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3"/>
  <workbookPr hidePivotFieldList="1" defaultThemeVersion="166925"/>
  <mc:AlternateContent xmlns:mc="http://schemas.openxmlformats.org/markup-compatibility/2006">
    <mc:Choice Requires="x15">
      <x15ac:absPath xmlns:x15ac="http://schemas.microsoft.com/office/spreadsheetml/2010/11/ac" url="https://att.sharepoint.com/sites/DigitalAnalytics-TeamVerbist/Shared Documents/Capabilities and Epics/"/>
    </mc:Choice>
  </mc:AlternateContent>
  <xr:revisionPtr revIDLastSave="186" documentId="13_ncr:1_{DD0C3096-5497-45CE-BF10-708AA6203FF5}" xr6:coauthVersionLast="47" xr6:coauthVersionMax="47" xr10:uidLastSave="{08B16374-27DE-4022-8F5B-297153D26BB1}"/>
  <bookViews>
    <workbookView xWindow="0" yWindow="0" windowWidth="19200" windowHeight="15600" firstSheet="3" activeTab="3" xr2:uid="{CF8FED85-F63B-4303-AA12-6FDC8B6EB8ED}"/>
  </bookViews>
  <sheets>
    <sheet name="Book of Business-Epic" sheetId="2" r:id="rId1"/>
    <sheet name="Sheet1" sheetId="5" r:id="rId2"/>
    <sheet name="Book of Business-Feature" sheetId="3" r:id="rId3"/>
    <sheet name="Book of Business - Analyst" sheetId="4" r:id="rId4"/>
    <sheet name="query (6)" sheetId="1" state="hidden"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s>
  <definedNames>
    <definedName name="\">#REF!,#REF!</definedName>
    <definedName name="\a">[1]broad_gauge!#REF!</definedName>
    <definedName name="\aa">[1]broad_gauge!#REF!</definedName>
    <definedName name="\b">[1]broad_gauge!#REF!</definedName>
    <definedName name="\c">[1]broad_gauge!#REF!</definedName>
    <definedName name="\e">[1]broad_gauge!#REF!</definedName>
    <definedName name="\f">[1]broad_gauge!#REF!</definedName>
    <definedName name="\g">[1]broad_gauge!#REF!</definedName>
    <definedName name="\h">[1]broad_gauge!#REF!</definedName>
    <definedName name="\i">[1]broad_gauge!#REF!</definedName>
    <definedName name="\j">[1]broad_gauge!#REF!</definedName>
    <definedName name="\k">[1]broad_gauge!#REF!</definedName>
    <definedName name="\l">[1]broad_gauge!#REF!</definedName>
    <definedName name="\w">[1]broad_gauge!#REF!</definedName>
    <definedName name="\z">[1]broad_gauge!#REF!</definedName>
    <definedName name="________________j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_______j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_______j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_______j4" hidden="1">{"Inc_standard",#N/A,TRUE,"Inc"}</definedName>
    <definedName name="________________j5" hidden="1">{"'A'!$A$1:$AH$71","'TOC'!$J$29"}</definedName>
    <definedName name="________________j6" hidden="1">{"'A'!$A$1:$AH$71","'TOC'!$J$29"}</definedName>
    <definedName name="________________j8" hidden="1">{#N/A,"SCENARIO2",FALSE,"DirRpts_Sum";#N/A,"SCENARIO2",FALSE,"Exp_Adjmts";#N/A,#N/A,FALSE,"Advtg_Sum"}</definedName>
    <definedName name="________________pc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_______t9" hidden="1">{#N/A,"SCENARIO2",FALSE,"DirRpts_Sum";#N/A,"SCENARIO2",FALSE,"Exp_Adjmts";#N/A,#N/A,FALSE,"Advtg_Sum"}</definedName>
    <definedName name="______________j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_____j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_____j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_____j4" hidden="1">{"Inc_standard",#N/A,TRUE,"Inc"}</definedName>
    <definedName name="______________j5" hidden="1">{"'A'!$A$1:$AH$71","'TOC'!$J$29"}</definedName>
    <definedName name="______________j6" hidden="1">{"'A'!$A$1:$AH$71","'TOC'!$J$29"}</definedName>
    <definedName name="______________j8" hidden="1">{#N/A,"SCENARIO2",FALSE,"DirRpts_Sum";#N/A,"SCENARIO2",FALSE,"Exp_Adjmts";#N/A,#N/A,FALSE,"Advtg_Sum"}</definedName>
    <definedName name="______________pc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_____t9" hidden="1">{#N/A,"SCENARIO2",FALSE,"DirRpts_Sum";#N/A,"SCENARIO2",FALSE,"Exp_Adjmts";#N/A,#N/A,FALSE,"Advtg_Sum"}</definedName>
    <definedName name="____________j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___j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___j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___j4" hidden="1">{"Inc_standard",#N/A,TRUE,"Inc"}</definedName>
    <definedName name="____________j5" hidden="1">{"'A'!$A$1:$AH$71","'TOC'!$J$29"}</definedName>
    <definedName name="____________j6" hidden="1">{"'A'!$A$1:$AH$71","'TOC'!$J$29"}</definedName>
    <definedName name="____________j8" hidden="1">{#N/A,"SCENARIO2",FALSE,"DirRpts_Sum";#N/A,"SCENARIO2",FALSE,"Exp_Adjmts";#N/A,#N/A,FALSE,"Advtg_Sum"}</definedName>
    <definedName name="____________pc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___t9" hidden="1">{#N/A,"SCENARIO2",FALSE,"DirRpts_Sum";#N/A,"SCENARIO2",FALSE,"Exp_Adjmts";#N/A,#N/A,FALSE,"Advtg_Sum"}</definedName>
    <definedName name="__________j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_j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_j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_j4" hidden="1">{"Inc_standard",#N/A,TRUE,"Inc"}</definedName>
    <definedName name="__________j5" hidden="1">{"'A'!$A$1:$AH$71","'TOC'!$J$29"}</definedName>
    <definedName name="__________j6" hidden="1">{"'A'!$A$1:$AH$71","'TOC'!$J$29"}</definedName>
    <definedName name="__________j8" hidden="1">{#N/A,"SCENARIO2",FALSE,"DirRpts_Sum";#N/A,"SCENARIO2",FALSE,"Exp_Adjmts";#N/A,#N/A,FALSE,"Advtg_Sum"}</definedName>
    <definedName name="__________pc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_PT1">[2]Pivot!#REF!,[2]Pivot!$I$5:$N$46</definedName>
    <definedName name="__________PT5">[2]Pivot!$AA$6:$AO$2208</definedName>
    <definedName name="__________t9" hidden="1">{#N/A,"SCENARIO2",FALSE,"DirRpts_Sum";#N/A,"SCENARIO2",FALSE,"Exp_Adjmts";#N/A,#N/A,FALSE,"Advtg_Sum"}</definedName>
    <definedName name="_________pc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_PT1">[2]Pivot!#REF!,[2]Pivot!$I$5:$N$46</definedName>
    <definedName name="_________PT5">[2]Pivot!$AA$6:$AO$2208</definedName>
    <definedName name="________cb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________cb2" hidden="1">{#N/A,#N/A,FALSE,"Cover";#N/A,#N/A,FALSE,"TABLE OF CONTENTS";#N/A,#N/A,FALSE,"Total NCS";#N/A,#N/A,FALSE,"IP Tone";#N/A,#N/A,FALSE,"HQ";#N/A,#N/A,FALSE,"Web Tone";#N/A,#N/A,FALSE,"CallCntr";#N/A,#N/A,FALSE,"MNS";#N/A,#N/A,FALSE,"Networkg";#N/A,#N/A,FALSE,"WorldNet";#N/A,#N/A,FALSE,"Messg";#N/A,#N/A,FALSE,"Web Site";#N/A,#N/A,FALSE,"Other";#N/A,#N/A,FALSE,"BMD &amp; ECS";#N/A,#N/A,FALSE,"WorldNet ME";#N/A,#N/A,FALSE,"Busn Dial";#N/A,#N/A,FALSE,"Worldshare";#N/A,#N/A,FALSE,"Find Amer";#N/A,#N/A,FALSE,"MIS";#N/A,#N/A,FALSE,"IAS";#N/A,#N/A,FALSE,"WICS";#N/A,#N/A,FALSE,"TAS";#N/A,#N/A,FALSE,"IA";#N/A,#N/A,FALSE,"CCC";#N/A,#N/A,FALSE,"ARS";#N/A,#N/A,FALSE,"Infoworx";#N/A,#N/A,FALSE,"EW3";#N/A,#N/A,FALSE,"Trans";#N/A,#N/A,FALSE,"Cust Host";#N/A,#N/A,FALSE,"AIM";#N/A,#N/A,FALSE,"ANS";#N/A,#N/A,FALSE,"Print Dir";#N/A,#N/A,FALSE,"TFID";#N/A,#N/A,FALSE,"Value Sol";#N/A,#N/A,FALSE,"VPN";#N/A,#N/A,FALSE,"EW3 INT'L";#N/A,#N/A,FALSE,"UNCATEGORIZED";#N/A,#N/A,FALSE,"NCS REVENUE"}</definedName>
    <definedName name="________j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j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j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j4" hidden="1">{"Inc_standard",#N/A,TRUE,"Inc"}</definedName>
    <definedName name="________j5" hidden="1">{"'A'!$A$1:$AH$71","'TOC'!$J$29"}</definedName>
    <definedName name="________j6" hidden="1">{"'A'!$A$1:$AH$71","'TOC'!$J$29"}</definedName>
    <definedName name="________j8" hidden="1">{#N/A,"SCENARIO2",FALSE,"DirRpts_Sum";#N/A,"SCENARIO2",FALSE,"Exp_Adjmts";#N/A,#N/A,FALSE,"Advtg_Sum"}</definedName>
    <definedName name="________pc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_PT1">[2]Pivot!#REF!,[2]Pivot!$I$5:$N$46</definedName>
    <definedName name="________PT5">[2]Pivot!$AA$6:$AO$2208</definedName>
    <definedName name="________t9" hidden="1">{#N/A,"SCENARIO2",FALSE,"DirRpts_Sum";#N/A,"SCENARIO2",FALSE,"Exp_Adjmts";#N/A,#N/A,FALSE,"Advtg_Sum"}</definedName>
    <definedName name="_______j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j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j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j4" hidden="1">{"Inc_standard",#N/A,TRUE,"Inc"}</definedName>
    <definedName name="_______j5" hidden="1">{"'A'!$A$1:$AH$71","'TOC'!$J$29"}</definedName>
    <definedName name="_______j6" hidden="1">{"'A'!$A$1:$AH$71","'TOC'!$J$29"}</definedName>
    <definedName name="_______j8" hidden="1">{#N/A,"SCENARIO2",FALSE,"DirRpts_Sum";#N/A,"SCENARIO2",FALSE,"Exp_Adjmts";#N/A,#N/A,FALSE,"Advtg_Sum"}</definedName>
    <definedName name="_______pc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_PT1">[2]Pivot!#REF!,[2]Pivot!$I$5:$N$46</definedName>
    <definedName name="_______PT5">[2]Pivot!$AA$6:$AO$2208</definedName>
    <definedName name="_______t9" hidden="1">{#N/A,"SCENARIO2",FALSE,"DirRpts_Sum";#N/A,"SCENARIO2",FALSE,"Exp_Adjmts";#N/A,#N/A,FALSE,"Advtg_Sum"}</definedName>
    <definedName name="______pc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_PT1">[2]Pivot!#REF!,[2]Pivot!$I$5:$N$46</definedName>
    <definedName name="______PT5">[2]Pivot!$AA$6:$AO$2208</definedName>
    <definedName name="_____j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j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j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j4" hidden="1">{"Inc_standard",#N/A,TRUE,"Inc"}</definedName>
    <definedName name="_____j5" hidden="1">{"'A'!$A$1:$AH$71","'TOC'!$J$29"}</definedName>
    <definedName name="_____j6" hidden="1">{"'A'!$A$1:$AH$71","'TOC'!$J$29"}</definedName>
    <definedName name="_____j8" hidden="1">{#N/A,"SCENARIO2",FALSE,"DirRpts_Sum";#N/A,"SCENARIO2",FALSE,"Exp_Adjmts";#N/A,#N/A,FALSE,"Advtg_Sum"}</definedName>
    <definedName name="_____pc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_PT1">[2]Pivot!#REF!,[2]Pivot!$I$5:$N$46</definedName>
    <definedName name="_____PT5">[2]Pivot!$AA$6:$AO$2208</definedName>
    <definedName name="_____t9" hidden="1">{#N/A,"SCENARIO2",FALSE,"DirRpts_Sum";#N/A,"SCENARIO2",FALSE,"Exp_Adjmts";#N/A,#N/A,FALSE,"Advtg_Sum"}</definedName>
    <definedName name="____cb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____cb2" hidden="1">{#N/A,#N/A,FALSE,"Cover";#N/A,#N/A,FALSE,"TABLE OF CONTENTS";#N/A,#N/A,FALSE,"Total NCS";#N/A,#N/A,FALSE,"IP Tone";#N/A,#N/A,FALSE,"HQ";#N/A,#N/A,FALSE,"Web Tone";#N/A,#N/A,FALSE,"CallCntr";#N/A,#N/A,FALSE,"MNS";#N/A,#N/A,FALSE,"Networkg";#N/A,#N/A,FALSE,"WorldNet";#N/A,#N/A,FALSE,"Messg";#N/A,#N/A,FALSE,"Web Site";#N/A,#N/A,FALSE,"Other";#N/A,#N/A,FALSE,"BMD &amp; ECS";#N/A,#N/A,FALSE,"WorldNet ME";#N/A,#N/A,FALSE,"Busn Dial";#N/A,#N/A,FALSE,"Worldshare";#N/A,#N/A,FALSE,"Find Amer";#N/A,#N/A,FALSE,"MIS";#N/A,#N/A,FALSE,"IAS";#N/A,#N/A,FALSE,"WICS";#N/A,#N/A,FALSE,"TAS";#N/A,#N/A,FALSE,"IA";#N/A,#N/A,FALSE,"CCC";#N/A,#N/A,FALSE,"ARS";#N/A,#N/A,FALSE,"Infoworx";#N/A,#N/A,FALSE,"EW3";#N/A,#N/A,FALSE,"Trans";#N/A,#N/A,FALSE,"Cust Host";#N/A,#N/A,FALSE,"AIM";#N/A,#N/A,FALSE,"ANS";#N/A,#N/A,FALSE,"Print Dir";#N/A,#N/A,FALSE,"TFID";#N/A,#N/A,FALSE,"Value Sol";#N/A,#N/A,FALSE,"VPN";#N/A,#N/A,FALSE,"EW3 INT'L";#N/A,#N/A,FALSE,"UNCATEGORIZED";#N/A,#N/A,FALSE,"NCS REVENUE"}</definedName>
    <definedName name="____j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j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j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j4" hidden="1">{"Inc_standard",#N/A,TRUE,"Inc"}</definedName>
    <definedName name="____j5" hidden="1">{"'A'!$A$1:$AH$71","'TOC'!$J$29"}</definedName>
    <definedName name="____j6" hidden="1">{"'A'!$A$1:$AH$71","'TOC'!$J$29"}</definedName>
    <definedName name="____j8" hidden="1">{#N/A,"SCENARIO2",FALSE,"DirRpts_Sum";#N/A,"SCENARIO2",FALSE,"Exp_Adjmts";#N/A,#N/A,FALSE,"Advtg_Sum"}</definedName>
    <definedName name="____pc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_PT1">[2]Pivot!#REF!,[2]Pivot!$I$5:$N$46</definedName>
    <definedName name="____PT5">[2]Pivot!$AA$6:$AO$2208</definedName>
    <definedName name="____t9" hidden="1">{#N/A,"SCENARIO2",FALSE,"DirRpts_Sum";#N/A,"SCENARIO2",FALSE,"Exp_Adjmts";#N/A,#N/A,FALSE,"Advtg_Sum"}</definedName>
    <definedName name="___dfh1" hidden="1">{#N/A,#N/A,FALSE,"Aging Summary";#N/A,#N/A,FALSE,"Ratio Analysis";#N/A,#N/A,FALSE,"Test 120 Day Accts";#N/A,#N/A,FALSE,"Tickmarks"}</definedName>
    <definedName name="___j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j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j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j4" hidden="1">{"Inc_standard",#N/A,TRUE,"Inc"}</definedName>
    <definedName name="___j5" hidden="1">{"'A'!$A$1:$AH$71","'TOC'!$J$29"}</definedName>
    <definedName name="___j6" hidden="1">{"'A'!$A$1:$AH$71","'TOC'!$J$29"}</definedName>
    <definedName name="___j8" hidden="1">{#N/A,"SCENARIO2",FALSE,"DirRpts_Sum";#N/A,"SCENARIO2",FALSE,"Exp_Adjmts";#N/A,#N/A,FALSE,"Advtg_Sum"}</definedName>
    <definedName name="___pc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pc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_PT1">[2]Pivot!#REF!,[2]Pivot!$I$5:$N$46</definedName>
    <definedName name="___PT5">[2]Pivot!$AA$6:$AO$2208</definedName>
    <definedName name="___t9" hidden="1">{#N/A,"SCENARIO2",FALSE,"DirRpts_Sum";#N/A,"SCENARIO2",FALSE,"Exp_Adjmts";#N/A,#N/A,FALSE,"Advtg_Sum"}</definedName>
    <definedName name="__26">#REF!</definedName>
    <definedName name="__26_2">#REF!</definedName>
    <definedName name="__26I">#REF!</definedName>
    <definedName name="__26II">#REF!</definedName>
    <definedName name="__bah2" hidden="1">{"Inc_standard",#N/A,TRUE,"Inc"}</definedName>
    <definedName name="__bah3" hidden="1">{"Inc_standard",#N/A,TRUE,"Inc"}</definedName>
    <definedName name="__bah4" hidden="1">{"Inc_standard",#N/A,TRUE,"Inc"}</definedName>
    <definedName name="__cb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__cb2" hidden="1">{#N/A,#N/A,FALSE,"Cover";#N/A,#N/A,FALSE,"TABLE OF CONTENTS";#N/A,#N/A,FALSE,"Total NCS";#N/A,#N/A,FALSE,"IP Tone";#N/A,#N/A,FALSE,"HQ";#N/A,#N/A,FALSE,"Web Tone";#N/A,#N/A,FALSE,"CallCntr";#N/A,#N/A,FALSE,"MNS";#N/A,#N/A,FALSE,"Networkg";#N/A,#N/A,FALSE,"WorldNet";#N/A,#N/A,FALSE,"Messg";#N/A,#N/A,FALSE,"Web Site";#N/A,#N/A,FALSE,"Other";#N/A,#N/A,FALSE,"BMD &amp; ECS";#N/A,#N/A,FALSE,"WorldNet ME";#N/A,#N/A,FALSE,"Busn Dial";#N/A,#N/A,FALSE,"Worldshare";#N/A,#N/A,FALSE,"Find Amer";#N/A,#N/A,FALSE,"MIS";#N/A,#N/A,FALSE,"IAS";#N/A,#N/A,FALSE,"WICS";#N/A,#N/A,FALSE,"TAS";#N/A,#N/A,FALSE,"IA";#N/A,#N/A,FALSE,"CCC";#N/A,#N/A,FALSE,"ARS";#N/A,#N/A,FALSE,"Infoworx";#N/A,#N/A,FALSE,"EW3";#N/A,#N/A,FALSE,"Trans";#N/A,#N/A,FALSE,"Cust Host";#N/A,#N/A,FALSE,"AIM";#N/A,#N/A,FALSE,"ANS";#N/A,#N/A,FALSE,"Print Dir";#N/A,#N/A,FALSE,"TFID";#N/A,#N/A,FALSE,"Value Sol";#N/A,#N/A,FALSE,"VPN";#N/A,#N/A,FALSE,"EW3 INT'L";#N/A,#N/A,FALSE,"UNCATEGORIZED";#N/A,#N/A,FALSE,"NCS REVENUE"}</definedName>
    <definedName name="__ccc1" hidden="1">{"'A'!$A$1:$AH$71","'TOC'!$J$29"}</definedName>
    <definedName name="__ccc10" hidden="1">{#N/A,"SCENARIO2",FALSE,"DirRpts_Sum";#N/A,"SCENARIO2",FALSE,"Exp_Adjmts";#N/A,#N/A,FALSE,"Advtg_Sum"}</definedName>
    <definedName name="__ccc11" hidden="1">{#N/A,"SCENARIO2",FALSE,"DirRpts_Sum";#N/A,"SCENARIO2",FALSE,"Exp_Adjmts";#N/A,#N/A,FALSE,"Advtg_Sum"}</definedName>
    <definedName name="__ccc12" hidden="1">{#N/A,"SCENARIO2",FALSE,"DirRpts_Sum";#N/A,"SCENARIO2",FALSE,"Exp_Adjmts";#N/A,#N/A,FALSE,"Advtg_Sum"}</definedName>
    <definedName name="__ccc1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ccc14"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ccc15" hidden="1">{#N/A,#N/A,FALSE,"MR2000 vs. Hyperion Comparison";#N/A,#N/A,FALSE,"Hyperion Load";#N/A,#N/A,FALSE,"Hyperion DRev"}</definedName>
    <definedName name="__ccc17" hidden="1">{"Inc_standard",#N/A,TRUE,"Inc"}</definedName>
    <definedName name="__ccc18" hidden="1">{"Essbase Retrieve",#N/A,FALSE,"Essbase";"Essbase Data",#N/A,FALSE,"Final Hyp Data";"Hyperion Load",#N/A,FALSE,"Hyperion Load";"Hyperion Verify",#N/A,FALSE,"Verify"}</definedName>
    <definedName name="__ccc19"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ccc20" hidden="1">{#N/A,#N/A,FALSE,"DirRpts_Sum";#N/A,#N/A,FALSE,"Exp_Adjmts";#N/A,#N/A,FALSE,"Advtg_Sum"}</definedName>
    <definedName name="__ccc21" hidden="1">{#N/A,"SCENARIO1",FALSE,"DirRpts_Sum";#N/A,"SCENARIO1",FALSE,"Exp_Adjmts";#N/A,#N/A,FALSE,"Advtg_Sum"}</definedName>
    <definedName name="__ccc22" hidden="1">{#N/A,"SCENARIO2",FALSE,"DirRpts_Sum";#N/A,"SCENARIO2",FALSE,"Exp_Adjmts";#N/A,#N/A,FALSE,"Advtg_Sum"}</definedName>
    <definedName name="__ccc23" hidden="1">{#N/A,"SCENARIO2",FALSE,"DirRpts_Sum";#N/A,"SCENARIO2",FALSE,"Exp_Adjmts";#N/A,#N/A,FALSE,"Advtg_Sum"}</definedName>
    <definedName name="__ccc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ccc4"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ccc5"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ccc6"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ccc7" hidden="1">{"Inc_standard",#N/A,TRUE,"Inc"}</definedName>
    <definedName name="__ccc8" hidden="1">{"'A'!$A$1:$AH$71","'TOC'!$J$29"}</definedName>
    <definedName name="__ccc9" hidden="1">{"'A'!$A$1:$AH$71","'TOC'!$J$29"}</definedName>
    <definedName name="__ddd1" hidden="1">{"'A'!$A$1:$AH$71","'TOC'!$J$29"}</definedName>
    <definedName name="__ddd10" hidden="1">{#N/A,"SCENARIO2",FALSE,"DirRpts_Sum";#N/A,"SCENARIO2",FALSE,"Exp_Adjmts";#N/A,#N/A,FALSE,"Advtg_Sum"}</definedName>
    <definedName name="__ddd12" hidden="1">{#N/A,"SCENARIO2",FALSE,"DirRpts_Sum";#N/A,"SCENARIO2",FALSE,"Exp_Adjmts";#N/A,#N/A,FALSE,"Advtg_Sum"}</definedName>
    <definedName name="__ddd13" hidden="1">{#N/A,"SCENARIO2",FALSE,"DirRpts_Sum";#N/A,"SCENARIO2",FALSE,"Exp_Adjmts";#N/A,#N/A,FALSE,"Advtg_Sum"}</definedName>
    <definedName name="__ddd15"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ddd16"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ddd17" hidden="1">{#N/A,#N/A,FALSE,"MR2000 vs. Hyperion Comparison";#N/A,#N/A,FALSE,"Hyperion Load";#N/A,#N/A,FALSE,"Hyperion DRev"}</definedName>
    <definedName name="__ddd18" hidden="1">{"Inc_standard",#N/A,TRUE,"Inc"}</definedName>
    <definedName name="__ddd19" hidden="1">{"Essbase Retrieve",#N/A,FALSE,"Essbase";"Essbase Data",#N/A,FALSE,"Final Hyp Data";"Hyperion Load",#N/A,FALSE,"Hyperion Load";"Hyperion Verify",#N/A,FALSE,"Verify"}</definedName>
    <definedName name="__ddd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ddd20"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ddd21" hidden="1">{#N/A,#N/A,FALSE,"DirRpts_Sum";#N/A,#N/A,FALSE,"Exp_Adjmts";#N/A,#N/A,FALSE,"Advtg_Sum"}</definedName>
    <definedName name="__ddd22" hidden="1">{#N/A,"SCENARIO1",FALSE,"DirRpts_Sum";#N/A,"SCENARIO1",FALSE,"Exp_Adjmts";#N/A,#N/A,FALSE,"Advtg_Sum"}</definedName>
    <definedName name="__ddd23" hidden="1">{#N/A,"SCENARIO2",FALSE,"DirRpts_Sum";#N/A,"SCENARIO2",FALSE,"Exp_Adjmts";#N/A,#N/A,FALSE,"Advtg_Sum"}</definedName>
    <definedName name="__ddd24" hidden="1">{#N/A,"SCENARIO2",FALSE,"DirRpts_Sum";#N/A,"SCENARIO2",FALSE,"Exp_Adjmts";#N/A,#N/A,FALSE,"Advtg_Sum"}</definedName>
    <definedName name="__ddd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ddd4"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ddd5"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ddd6" hidden="1">{"Inc_standard",#N/A,TRUE,"Inc"}</definedName>
    <definedName name="__ddd7" hidden="1">{"'A'!$A$1:$AH$71","'TOC'!$J$29"}</definedName>
    <definedName name="__ddd8" hidden="1">{"'A'!$A$1:$AH$71","'TOC'!$J$29"}</definedName>
    <definedName name="__eee1" hidden="1">{"'A'!$A$1:$AH$71","'TOC'!$J$29"}</definedName>
    <definedName name="__eee10" hidden="1">{#N/A,"SCENARIO2",FALSE,"DirRpts_Sum";#N/A,"SCENARIO2",FALSE,"Exp_Adjmts";#N/A,#N/A,FALSE,"Advtg_Sum"}</definedName>
    <definedName name="__eee11" hidden="1">{#N/A,"SCENARIO2",FALSE,"DirRpts_Sum";#N/A,"SCENARIO2",FALSE,"Exp_Adjmts";#N/A,#N/A,FALSE,"Advtg_Sum"}</definedName>
    <definedName name="__eee1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eee1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eee14" hidden="1">{#N/A,#N/A,FALSE,"MR2000 vs. Hyperion Comparison";#N/A,#N/A,FALSE,"Hyperion Load";#N/A,#N/A,FALSE,"Hyperion DRev"}</definedName>
    <definedName name="__eee15" hidden="1">{"Inc_standard",#N/A,TRUE,"Inc"}</definedName>
    <definedName name="__eee16" hidden="1">{"Essbase Retrieve",#N/A,FALSE,"Essbase";"Essbase Data",#N/A,FALSE,"Final Hyp Data";"Hyperion Load",#N/A,FALSE,"Hyperion Load";"Hyperion Verify",#N/A,FALSE,"Verify"}</definedName>
    <definedName name="__eee17"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eee18" hidden="1">{#N/A,#N/A,FALSE,"DirRpts_Sum";#N/A,#N/A,FALSE,"Exp_Adjmts";#N/A,#N/A,FALSE,"Advtg_Sum"}</definedName>
    <definedName name="__eee19" hidden="1">{#N/A,"SCENARIO1",FALSE,"DirRpts_Sum";#N/A,"SCENARIO1",FALSE,"Exp_Adjmts";#N/A,#N/A,FALSE,"Advtg_Sum"}</definedName>
    <definedName name="__eee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eee20" hidden="1">{#N/A,"SCENARIO2",FALSE,"DirRpts_Sum";#N/A,"SCENARIO2",FALSE,"Exp_Adjmts";#N/A,#N/A,FALSE,"Advtg_Sum"}</definedName>
    <definedName name="__eee21" hidden="1">{#N/A,"SCENARIO2",FALSE,"DirRpts_Sum";#N/A,"SCENARIO2",FALSE,"Exp_Adjmts";#N/A,#N/A,FALSE,"Advtg_Sum"}</definedName>
    <definedName name="__eee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eee4"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eee5"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eee6" hidden="1">{"Inc_standard",#N/A,TRUE,"Inc"}</definedName>
    <definedName name="__eee7" hidden="1">{"'A'!$A$1:$AH$71","'TOC'!$J$29"}</definedName>
    <definedName name="__eee8" hidden="1">{"'A'!$A$1:$AH$71","'TOC'!$J$29"}</definedName>
    <definedName name="__eee9" hidden="1">{#N/A,"SCENARIO2",FALSE,"DirRpts_Sum";#N/A,"SCENARIO2",FALSE,"Exp_Adjmts";#N/A,#N/A,FALSE,"Advtg_Sum"}</definedName>
    <definedName name="__IntlFixup" hidden="1">TRUE</definedName>
    <definedName name="__j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j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j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j4" hidden="1">{"Inc_standard",#N/A,TRUE,"Inc"}</definedName>
    <definedName name="__j5" hidden="1">{"'A'!$A$1:$AH$71","'TOC'!$J$29"}</definedName>
    <definedName name="__j6" hidden="1">{"'A'!$A$1:$AH$71","'TOC'!$J$29"}</definedName>
    <definedName name="__j8" hidden="1">{#N/A,"SCENARIO2",FALSE,"DirRpts_Sum";#N/A,"SCENARIO2",FALSE,"Exp_Adjmts";#N/A,#N/A,FALSE,"Advtg_Sum"}</definedName>
    <definedName name="__ll1" hidden="1">{"'A'!$A$1:$AH$71","'TOC'!$J$29"}</definedName>
    <definedName name="__ll10" hidden="1">{#N/A,"SCENARIO2",FALSE,"DirRpts_Sum";#N/A,"SCENARIO2",FALSE,"Exp_Adjmts";#N/A,#N/A,FALSE,"Advtg_Sum"}</definedName>
    <definedName name="__ll11" hidden="1">{#N/A,"SCENARIO2",FALSE,"DirRpts_Sum";#N/A,"SCENARIO2",FALSE,"Exp_Adjmts";#N/A,#N/A,FALSE,"Advtg_Sum"}</definedName>
    <definedName name="__ll1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ll1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ll14" hidden="1">{#N/A,#N/A,FALSE,"MR2000 vs. Hyperion Comparison";#N/A,#N/A,FALSE,"Hyperion Load";#N/A,#N/A,FALSE,"Hyperion DRev"}</definedName>
    <definedName name="__ll15" hidden="1">{"Inc_standard",#N/A,TRUE,"Inc"}</definedName>
    <definedName name="__ll16" hidden="1">{"Essbase Retrieve",#N/A,FALSE,"Essbase";"Essbase Data",#N/A,FALSE,"Final Hyp Data";"Hyperion Load",#N/A,FALSE,"Hyperion Load";"Hyperion Verify",#N/A,FALSE,"Verify"}</definedName>
    <definedName name="__ll17"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ll18" hidden="1">{#N/A,#N/A,FALSE,"DirRpts_Sum";#N/A,#N/A,FALSE,"Exp_Adjmts";#N/A,#N/A,FALSE,"Advtg_Sum"}</definedName>
    <definedName name="__ll19" hidden="1">{#N/A,"SCENARIO1",FALSE,"DirRpts_Sum";#N/A,"SCENARIO1",FALSE,"Exp_Adjmts";#N/A,#N/A,FALSE,"Advtg_Sum"}</definedName>
    <definedName name="__ll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ll20" hidden="1">{#N/A,"SCENARIO2",FALSE,"DirRpts_Sum";#N/A,"SCENARIO2",FALSE,"Exp_Adjmts";#N/A,#N/A,FALSE,"Advtg_Sum"}</definedName>
    <definedName name="__ll21" hidden="1">{#N/A,"SCENARIO2",FALSE,"DirRpts_Sum";#N/A,"SCENARIO2",FALSE,"Exp_Adjmts";#N/A,#N/A,FALSE,"Advtg_Sum"}</definedName>
    <definedName name="__ll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ll4"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ll5"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ll6" hidden="1">{"Inc_standard",#N/A,TRUE,"Inc"}</definedName>
    <definedName name="__ll7" hidden="1">{"'A'!$A$1:$AH$71","'TOC'!$J$29"}</definedName>
    <definedName name="__ll8" hidden="1">{"'A'!$A$1:$AH$71","'TOC'!$J$29"}</definedName>
    <definedName name="__ll9" hidden="1">{#N/A,"SCENARIO2",FALSE,"DirRpts_Sum";#N/A,"SCENARIO2",FALSE,"Exp_Adjmts";#N/A,#N/A,FALSE,"Advtg_Sum"}</definedName>
    <definedName name="__pc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pc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_PT1">[2]Pivot!#REF!,[2]Pivot!$I$5:$N$46</definedName>
    <definedName name="__PT5">[2]Pivot!$AA$6:$AO$2208</definedName>
    <definedName name="__pta3">#REF!</definedName>
    <definedName name="__pta5">#REF!</definedName>
    <definedName name="__pta7">#REF!</definedName>
    <definedName name="__pta8">#REF!</definedName>
    <definedName name="__ptb3">#REF!</definedName>
    <definedName name="__ptb5">#REF!</definedName>
    <definedName name="__ptb7">#REF!</definedName>
    <definedName name="__ptb8">#REF!</definedName>
    <definedName name="__PTY8">#REF!</definedName>
    <definedName name="__t9" hidden="1">{#N/A,"SCENARIO2",FALSE,"DirRpts_Sum";#N/A,"SCENARIO2",FALSE,"Exp_Adjmts";#N/A,#N/A,FALSE,"Advtg_Sum"}</definedName>
    <definedName name="__tax2">[3]Invoice!#REF!</definedName>
    <definedName name="__tax4">[3]Invoice!#REF!</definedName>
    <definedName name="__tbl36">#REF!</definedName>
    <definedName name="__xlfn.BAHTTEXT" hidden="1">#NAME?</definedName>
    <definedName name="_1__123Graph_ACHART_1" hidden="1">[4]synthgraph!#REF!</definedName>
    <definedName name="_1__123Graph_ACHART_2" hidden="1">[5]Graphs!$D$77:$AG$77</definedName>
    <definedName name="_1_123Graph" hidden="1">[4]synthgraph!#REF!</definedName>
    <definedName name="_10__123Graph_ACHART_27" hidden="1">#REF!</definedName>
    <definedName name="_10__123Graph_BCHART_3" hidden="1">#REF!</definedName>
    <definedName name="_10__123Graph_ECHART_2" hidden="1">[5]Graphs!$D$81:$AG$81</definedName>
    <definedName name="_10__123Graph_LBL_ACHART_1" hidden="1">[4]synthgraph!#REF!</definedName>
    <definedName name="_10__123Graph_LBL_DCHART_1" hidden="1">[4]synthgraph!#REF!</definedName>
    <definedName name="_11__123Graph_ACHART_28" hidden="1">#REF!</definedName>
    <definedName name="_11__123Graph_ECHART_3" hidden="1">'[5]PACTEL GRAPHS'!$E$80:$BC$80</definedName>
    <definedName name="_11__123Graph_LBL_ACHART_3" hidden="1">#REF!</definedName>
    <definedName name="_12__123Graph_ACHART_3" hidden="1">#REF!</definedName>
    <definedName name="_12__123Graph_DCHART_1" hidden="1">[4]synthgraph!#REF!</definedName>
    <definedName name="_12__123Graph_FCHART_3" hidden="1">'[5]PACTEL GRAPHS'!$E$81:$BC$81</definedName>
    <definedName name="_13__123Graph_ACHART_30" hidden="1">#REF!</definedName>
    <definedName name="_13__123Graph_BCHART_1" hidden="1">[6]synthgraph!#REF!</definedName>
    <definedName name="_13__123Graph_LBL_DCHART_1" hidden="1">[4]synthgraph!#REF!</definedName>
    <definedName name="_14__123Graph_ACHART_31" hidden="1">#REF!</definedName>
    <definedName name="_14__123Graph_BCHART_3" hidden="1">#REF!</definedName>
    <definedName name="_14__123Graph_DCHART_1" hidden="1">[4]synthgraph!#REF!</definedName>
    <definedName name="_14__123Graph_LBL_ACHART_1" hidden="1">[4]synthgraph!#REF!</definedName>
    <definedName name="_15__123Graph_ACHART_33" hidden="1">#REF!</definedName>
    <definedName name="_15__123Graph_LBL_ACHART_3" hidden="1">#REF!</definedName>
    <definedName name="_16__123Graph_ACHART_34" hidden="1">#REF!</definedName>
    <definedName name="_17__123Graph_BCHART_1" hidden="1">[4]synthgraph!#REF!</definedName>
    <definedName name="_17__123Graph_LBL_DCHART_1" hidden="1">[4]synthgraph!#REF!</definedName>
    <definedName name="_18__123Graph_BCHART_11" hidden="1">#REF!</definedName>
    <definedName name="_18__123Graph_BCHART_3" hidden="1">#REF!</definedName>
    <definedName name="_18__123Graph_LBL_ACHART_1" hidden="1">[4]synthgraph!#REF!</definedName>
    <definedName name="_18solver_rʣʣ" hidden="1">1</definedName>
    <definedName name="_19__123Graph_BCHART_12" hidden="1">#REF!</definedName>
    <definedName name="_19__123Graph_LBL_ACHART_3" hidden="1">#REF!</definedName>
    <definedName name="_1solver_rʣʣ" hidden="1">1</definedName>
    <definedName name="_2__123Graph_ACHART_1" hidden="1">[4]synthgraph!#REF!</definedName>
    <definedName name="_2__123Graph_ACHART_3" hidden="1">#REF!</definedName>
    <definedName name="_2__123Graph_BCHART_1" hidden="1">[5]Graphs!$D$35:$AH$35</definedName>
    <definedName name="_20__123Graph_BCHART_15" hidden="1">#REF!</definedName>
    <definedName name="_20__123Graph_DCHART_1" hidden="1">[6]synthgraph!#REF!</definedName>
    <definedName name="_21__123Graph_BCHART_18" hidden="1">#REF!</definedName>
    <definedName name="_22__123Graph_BCHART_20" hidden="1">#REF!</definedName>
    <definedName name="_23__123Graph_BCHART_21" hidden="1">#REF!</definedName>
    <definedName name="_23__123Graph_LBL_DCHART_1" hidden="1">[4]synthgraph!#REF!</definedName>
    <definedName name="_24__123Graph_BCHART_27" hidden="1">#REF!</definedName>
    <definedName name="_25__123Graph_BCHART_28" hidden="1">#REF!</definedName>
    <definedName name="_26__123Graph_BCHART_3" hidden="1">#REF!</definedName>
    <definedName name="_26__123Graph_DCHART_1" hidden="1">[4]synthgraph!#REF!</definedName>
    <definedName name="_26__123Graph_LBL_ACHART_1" hidden="1">[6]synthgraph!#REF!</definedName>
    <definedName name="_27__123Graph_BCHART_30" hidden="1">#REF!</definedName>
    <definedName name="_27__123Graph_LBL_ACHART_3" hidden="1">#REF!</definedName>
    <definedName name="_28__123Graph_BCHART_31" hidden="1">#REF!</definedName>
    <definedName name="_29__123Graph_BCHART_33" hidden="1">#REF!</definedName>
    <definedName name="_3__123Graph_ACHART_1" hidden="1">[4]synthgraph!#REF!</definedName>
    <definedName name="_3__123Graph_ACHART_3" hidden="1">#REF!</definedName>
    <definedName name="_3__123Graph_BCHART_1" hidden="1">[4]synthgraph!#REF!</definedName>
    <definedName name="_3__123Graph_BCHART_2" hidden="1">[5]Graphs!$D$78:$AG$78</definedName>
    <definedName name="_30__123Graph_BCHART_34" hidden="1">#REF!</definedName>
    <definedName name="_31__123Graph_CCHART_11" hidden="1">#REF!</definedName>
    <definedName name="_32__123Graph_CCHART_12" hidden="1">#REF!</definedName>
    <definedName name="_33__123Graph_CCHART_15" hidden="1">#REF!</definedName>
    <definedName name="_33__123Graph_LBL_DCHART_1" hidden="1">[6]synthgraph!#REF!</definedName>
    <definedName name="_33solver_rʣʣ" hidden="1">1</definedName>
    <definedName name="_34__123Graph_CCHART_18" hidden="1">#REF!</definedName>
    <definedName name="_34__123Graph_LBL_ACHART_1" hidden="1">[4]synthgraph!#REF!</definedName>
    <definedName name="_34solver_rʣʣ" hidden="1">1</definedName>
    <definedName name="_35__123Graph_CCHART_20" hidden="1">#REF!</definedName>
    <definedName name="_35__123Graph_LBL_ACHART_3" hidden="1">#REF!</definedName>
    <definedName name="_36__123Graph_CCHART_21" hidden="1">#REF!</definedName>
    <definedName name="_37__123Graph_CCHART_27" hidden="1">#REF!</definedName>
    <definedName name="_38__123Graph_CCHART_28" hidden="1">#REF!</definedName>
    <definedName name="_39__123Graph_CCHART_30" hidden="1">#REF!</definedName>
    <definedName name="_4__123Graph_ACHART_1" hidden="1">[4]synthgraph!#REF!</definedName>
    <definedName name="_4__123Graph_ACHART_11" hidden="1">#REF!</definedName>
    <definedName name="_4__123Graph_ACHART_3" hidden="1">#REF!</definedName>
    <definedName name="_4__123Graph_BCHART_3" hidden="1">'[5]PACTEL GRAPHS'!$E$77:$BC$77</definedName>
    <definedName name="_40__123Graph_CCHART_31" hidden="1">#REF!</definedName>
    <definedName name="_400923">#REF!</definedName>
    <definedName name="_41__123Graph_CCHART_33" hidden="1">#REF!</definedName>
    <definedName name="_42__123Graph_CCHART_34" hidden="1">#REF!</definedName>
    <definedName name="_42solver_rʣʣ" hidden="1">1</definedName>
    <definedName name="_43__123Graph_DCHART_1" hidden="1">[4]synthgraph!#REF!</definedName>
    <definedName name="_43__123Graph_LBL_DCHART_1" hidden="1">[4]synthgraph!#REF!</definedName>
    <definedName name="_44__123Graph_LBL_ACHART_1" hidden="1">[4]synthgraph!#REF!</definedName>
    <definedName name="_45__123Graph_LBL_ACHART_3" hidden="1">#REF!</definedName>
    <definedName name="_46__123Graph_LBL_DCHART_1" hidden="1">[4]synthgraph!#REF!</definedName>
    <definedName name="_47__123Graph_XCHART_12" hidden="1">#REF!</definedName>
    <definedName name="_48__123Graph_XCHART_15" hidden="1">#REF!</definedName>
    <definedName name="_49__123Graph_XCHART_18" hidden="1">#REF!</definedName>
    <definedName name="_5__123Graph_ACHART_12" hidden="1">#REF!</definedName>
    <definedName name="_5__123Graph_ACHART_3" hidden="1">#REF!</definedName>
    <definedName name="_5__123Graph_BCHART_1" hidden="1">[4]synthgraph!#REF!</definedName>
    <definedName name="_5__123Graph_CCHART_1" hidden="1">[5]Graphs!$D$36:$AH$36</definedName>
    <definedName name="_5__123Graph_DCHART_1" hidden="1">[4]synthgraph!#REF!</definedName>
    <definedName name="_50__123Graph_XCHART_20" hidden="1">#REF!</definedName>
    <definedName name="_51__123Graph_XCHART_21" hidden="1">#REF!</definedName>
    <definedName name="_52__123Graph_XCHART_28" hidden="1">#REF!</definedName>
    <definedName name="_53__123Graph_XCHART_30" hidden="1">#REF!</definedName>
    <definedName name="_54__123Graph_XCHART_31" hidden="1">#REF!</definedName>
    <definedName name="_55__123Graph_XCHART_33" hidden="1">#REF!</definedName>
    <definedName name="_56__123Graph_XCHART_34" hidden="1">#REF!</definedName>
    <definedName name="_6__123Graph_ACHART_1" hidden="1">[6]synthgraph!#REF!</definedName>
    <definedName name="_6__123Graph_ACHART_15" hidden="1">#REF!</definedName>
    <definedName name="_6__123Graph_BCHART_3" hidden="1">#REF!</definedName>
    <definedName name="_6__123Graph_CCHART_2" hidden="1">[5]Graphs!$D$79:$AG$79</definedName>
    <definedName name="_6__123Graph_LBL_ACHART_1" hidden="1">[4]synthgraph!#REF!</definedName>
    <definedName name="_68solver_rʣʣ" hidden="1">1</definedName>
    <definedName name="_7__123Graph_ACHART_18" hidden="1">#REF!</definedName>
    <definedName name="_7__123Graph_ACHART_3" hidden="1">#REF!</definedName>
    <definedName name="_7__123Graph_CCHART_3" hidden="1">'[5]PACTEL GRAPHS'!$E$78:$BC$78</definedName>
    <definedName name="_7__123Graph_DCHART_1" hidden="1">[4]synthgraph!#REF!</definedName>
    <definedName name="_7__123Graph_LBL_ACHART_3" hidden="1">#REF!</definedName>
    <definedName name="_8__123Graph_ACHART_1" hidden="1">[4]synthgraph!#REF!</definedName>
    <definedName name="_8__123Graph_ACHART_20" hidden="1">#REF!</definedName>
    <definedName name="_8__123Graph_DCHART_1" hidden="1">[4]synthgraph!#REF!</definedName>
    <definedName name="_8__123Graph_DCHART_2" hidden="1">[5]Graphs!$D$80:$AG$80</definedName>
    <definedName name="_8__123Graph_LBL_ACHART_1" hidden="1">[4]synthgraph!#REF!</definedName>
    <definedName name="_8__123Graph_LBL_DCHART_1" hidden="1">[4]synthgraph!#REF!</definedName>
    <definedName name="_9__123Graph_ACHART_21" hidden="1">#REF!</definedName>
    <definedName name="_9__123Graph_ACHART_3" hidden="1">#REF!</definedName>
    <definedName name="_9__123Graph_BCHART_1" hidden="1">[4]synthgraph!#REF!</definedName>
    <definedName name="_9__123Graph_DCHART_3" hidden="1">'[5]PACTEL GRAPHS'!$E$79:$BC$79</definedName>
    <definedName name="_9__123Graph_LBL_ACHART_3" hidden="1">#REF!</definedName>
    <definedName name="_9solver_rʣʣ" hidden="1">1</definedName>
    <definedName name="_aa2" hidden="1">{"'A'!$A$1:$AH$71","'TOC'!$J$29"}</definedName>
    <definedName name="_aab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AMO_UniqueIdentifier" hidden="1">"'c979df94-fcac-4460-bac8-a815be42c744'"</definedName>
    <definedName name="_AMO_XmlVersion" hidden="1">"'1'"</definedName>
    <definedName name="_bad100" hidden="1">{0,0,0,0;0,0,0,0;0,0,0,0;0,0,0,0;0,0,0,0;0,0,0,0;0,0,0,0;0,0,0,0;0,0,0,0;0,0,0,0;0,0,0,0;0,0,0,0;0,0,0,0;0,0,0,0;0,0,0,0;0,0,0,0;#NULL!,#N/A,FALSE,0;#N/A,#N/A,FALSE,0;#N/A,#N/A,FALSE,0;#N/A,#N/A,FALSE,0;#N/A,#N/A,FALSE,0}</definedName>
    <definedName name="_bad101" hidden="1">{0,0,0,481853;481853,0,0,0;0,0,0,0;0,0,0,1456765;1938618,1938618,0,0;0,0,0,0;0,0,0,0;2902324,3384177,3384177,0;0,0,0,0;0,0,0,0;0,4359088,4840941,4840941;0,0,0,0;0,0,0,0;0,0,5804647,6286500;6286500,0,0,0;0,0,0,0;0,0,0,0;0,0,0,0;0,0,0,0;0,0,0,0;#NULL!,#N/A,FALSE,0}</definedName>
    <definedName name="_bad102" hidden="1">{0,0,0,0;0,0,0,0;0,0,0,0;0,0,0,0;0,0,0,0;0,0,0,0;0,0,0,0;0,0,0,0;0,0,0,0;0,0,0,0;0,0,0,0;0,0,0,0;0,0,0,0;0,0,0,0;0,0,0,0;0,0,0,0;0,0,0,0;0,#VALUE!,FALSE,0;#N/A,#N/A,FALSE,0;#N/A,#N/A,FALSE,0;#N/A,#N/A,FALSE,0}</definedName>
    <definedName name="_bad103" hidden="1">{0,0,0,#VALUE!}</definedName>
    <definedName name="_bad105" hidden="1">{0,0}</definedName>
    <definedName name="_bad106" hidden="1">{0,0,0,0;0,0,0,0;0,0,0,0}</definedName>
    <definedName name="_bad107" hidden="1">{0,0,0,0;0,0,0,0;0,0,0,0}</definedName>
    <definedName name="_Bad11" hidden="1">#REF!</definedName>
    <definedName name="_bad21" hidden="1">[4]synthgraph!#REF!</definedName>
    <definedName name="_bad22" hidden="1">#REF!</definedName>
    <definedName name="_bad32" hidden="1">[4]synthgraph!#REF!</definedName>
    <definedName name="_bad42" hidden="1">[4]synthgraph!#REF!</definedName>
    <definedName name="_bad43" hidden="1">#REF!</definedName>
    <definedName name="_bad53" hidden="1">[4]synthgraph!#REF!</definedName>
    <definedName name="_bad54" hidden="1">1</definedName>
    <definedName name="_bah2" hidden="1">{"Inc_standard",#N/A,TRUE,"Inc"}</definedName>
    <definedName name="_bah3" hidden="1">{"Inc_standard",#N/A,TRUE,"Inc"}</definedName>
    <definedName name="_bah4" hidden="1">{"Inc_standard",#N/A,TRUE,"Inc"}</definedName>
    <definedName name="_cb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_cb2" hidden="1">{#N/A,#N/A,FALSE,"Cover";#N/A,#N/A,FALSE,"TABLE OF CONTENTS";#N/A,#N/A,FALSE,"Total NCS";#N/A,#N/A,FALSE,"IP Tone";#N/A,#N/A,FALSE,"HQ";#N/A,#N/A,FALSE,"Web Tone";#N/A,#N/A,FALSE,"CallCntr";#N/A,#N/A,FALSE,"MNS";#N/A,#N/A,FALSE,"Networkg";#N/A,#N/A,FALSE,"WorldNet";#N/A,#N/A,FALSE,"Messg";#N/A,#N/A,FALSE,"Web Site";#N/A,#N/A,FALSE,"Other";#N/A,#N/A,FALSE,"BMD &amp; ECS";#N/A,#N/A,FALSE,"WorldNet ME";#N/A,#N/A,FALSE,"Busn Dial";#N/A,#N/A,FALSE,"Worldshare";#N/A,#N/A,FALSE,"Find Amer";#N/A,#N/A,FALSE,"MIS";#N/A,#N/A,FALSE,"IAS";#N/A,#N/A,FALSE,"WICS";#N/A,#N/A,FALSE,"TAS";#N/A,#N/A,FALSE,"IA";#N/A,#N/A,FALSE,"CCC";#N/A,#N/A,FALSE,"ARS";#N/A,#N/A,FALSE,"Infoworx";#N/A,#N/A,FALSE,"EW3";#N/A,#N/A,FALSE,"Trans";#N/A,#N/A,FALSE,"Cust Host";#N/A,#N/A,FALSE,"AIM";#N/A,#N/A,FALSE,"ANS";#N/A,#N/A,FALSE,"Print Dir";#N/A,#N/A,FALSE,"TFID";#N/A,#N/A,FALSE,"Value Sol";#N/A,#N/A,FALSE,"VPN";#N/A,#N/A,FALSE,"EW3 INT'L";#N/A,#N/A,FALSE,"UNCATEGORIZED";#N/A,#N/A,FALSE,"NCS REVENUE"}</definedName>
    <definedName name="_ccc1" hidden="1">{"'A'!$A$1:$AH$71","'TOC'!$J$29"}</definedName>
    <definedName name="_ccc10" hidden="1">{#N/A,"SCENARIO2",FALSE,"DirRpts_Sum";#N/A,"SCENARIO2",FALSE,"Exp_Adjmts";#N/A,#N/A,FALSE,"Advtg_Sum"}</definedName>
    <definedName name="_ccc11" hidden="1">{#N/A,"SCENARIO2",FALSE,"DirRpts_Sum";#N/A,"SCENARIO2",FALSE,"Exp_Adjmts";#N/A,#N/A,FALSE,"Advtg_Sum"}</definedName>
    <definedName name="_ccc12" hidden="1">{#N/A,"SCENARIO2",FALSE,"DirRpts_Sum";#N/A,"SCENARIO2",FALSE,"Exp_Adjmts";#N/A,#N/A,FALSE,"Advtg_Sum"}</definedName>
    <definedName name="_ccc1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ccc14"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ccc15" hidden="1">{#N/A,#N/A,FALSE,"MR2000 vs. Hyperion Comparison";#N/A,#N/A,FALSE,"Hyperion Load";#N/A,#N/A,FALSE,"Hyperion DRev"}</definedName>
    <definedName name="_ccc17" hidden="1">{"Inc_standard",#N/A,TRUE,"Inc"}</definedName>
    <definedName name="_ccc18" hidden="1">{"Essbase Retrieve",#N/A,FALSE,"Essbase";"Essbase Data",#N/A,FALSE,"Final Hyp Data";"Hyperion Load",#N/A,FALSE,"Hyperion Load";"Hyperion Verify",#N/A,FALSE,"Verify"}</definedName>
    <definedName name="_ccc19"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ccc20" hidden="1">{#N/A,#N/A,FALSE,"DirRpts_Sum";#N/A,#N/A,FALSE,"Exp_Adjmts";#N/A,#N/A,FALSE,"Advtg_Sum"}</definedName>
    <definedName name="_ccc21" hidden="1">{#N/A,"SCENARIO1",FALSE,"DirRpts_Sum";#N/A,"SCENARIO1",FALSE,"Exp_Adjmts";#N/A,#N/A,FALSE,"Advtg_Sum"}</definedName>
    <definedName name="_ccc22" hidden="1">{#N/A,"SCENARIO2",FALSE,"DirRpts_Sum";#N/A,"SCENARIO2",FALSE,"Exp_Adjmts";#N/A,#N/A,FALSE,"Advtg_Sum"}</definedName>
    <definedName name="_ccc23" hidden="1">{#N/A,"SCENARIO2",FALSE,"DirRpts_Sum";#N/A,"SCENARIO2",FALSE,"Exp_Adjmts";#N/A,#N/A,FALSE,"Advtg_Sum"}</definedName>
    <definedName name="_ccc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ccc4"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ccc5"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ccc6"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ccc7" hidden="1">{"Inc_standard",#N/A,TRUE,"Inc"}</definedName>
    <definedName name="_ccc8" hidden="1">{"'A'!$A$1:$AH$71","'TOC'!$J$29"}</definedName>
    <definedName name="_ccc9" hidden="1">{"'A'!$A$1:$AH$71","'TOC'!$J$29"}</definedName>
    <definedName name="_DAT1">#REF!</definedName>
    <definedName name="_DAT10">#REF!</definedName>
    <definedName name="_DAT11">#REF!</definedName>
    <definedName name="_DAT12">#REF!</definedName>
    <definedName name="_DAT13">#REF!</definedName>
    <definedName name="_DAT14">#REF!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dd1" hidden="1">{"'A'!$A$1:$AH$71","'TOC'!$J$29"}</definedName>
    <definedName name="_ddd10" hidden="1">{#N/A,"SCENARIO2",FALSE,"DirRpts_Sum";#N/A,"SCENARIO2",FALSE,"Exp_Adjmts";#N/A,#N/A,FALSE,"Advtg_Sum"}</definedName>
    <definedName name="_ddd12" hidden="1">{#N/A,"SCENARIO2",FALSE,"DirRpts_Sum";#N/A,"SCENARIO2",FALSE,"Exp_Adjmts";#N/A,#N/A,FALSE,"Advtg_Sum"}</definedName>
    <definedName name="_ddd13" hidden="1">{#N/A,"SCENARIO2",FALSE,"DirRpts_Sum";#N/A,"SCENARIO2",FALSE,"Exp_Adjmts";#N/A,#N/A,FALSE,"Advtg_Sum"}</definedName>
    <definedName name="_ddd15"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ddd16"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ddd17" hidden="1">{#N/A,#N/A,FALSE,"MR2000 vs. Hyperion Comparison";#N/A,#N/A,FALSE,"Hyperion Load";#N/A,#N/A,FALSE,"Hyperion DRev"}</definedName>
    <definedName name="_ddd18" hidden="1">{"Inc_standard",#N/A,TRUE,"Inc"}</definedName>
    <definedName name="_ddd19" hidden="1">{"Essbase Retrieve",#N/A,FALSE,"Essbase";"Essbase Data",#N/A,FALSE,"Final Hyp Data";"Hyperion Load",#N/A,FALSE,"Hyperion Load";"Hyperion Verify",#N/A,FALSE,"Verify"}</definedName>
    <definedName name="_ddd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ddd20"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ddd21" hidden="1">{#N/A,#N/A,FALSE,"DirRpts_Sum";#N/A,#N/A,FALSE,"Exp_Adjmts";#N/A,#N/A,FALSE,"Advtg_Sum"}</definedName>
    <definedName name="_ddd22" hidden="1">{#N/A,"SCENARIO1",FALSE,"DirRpts_Sum";#N/A,"SCENARIO1",FALSE,"Exp_Adjmts";#N/A,#N/A,FALSE,"Advtg_Sum"}</definedName>
    <definedName name="_ddd23" hidden="1">{#N/A,"SCENARIO2",FALSE,"DirRpts_Sum";#N/A,"SCENARIO2",FALSE,"Exp_Adjmts";#N/A,#N/A,FALSE,"Advtg_Sum"}</definedName>
    <definedName name="_ddd24" hidden="1">{#N/A,"SCENARIO2",FALSE,"DirRpts_Sum";#N/A,"SCENARIO2",FALSE,"Exp_Adjmts";#N/A,#N/A,FALSE,"Advtg_Sum"}</definedName>
    <definedName name="_ddd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ddd4"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ddd5"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ddd6" hidden="1">{"Inc_standard",#N/A,TRUE,"Inc"}</definedName>
    <definedName name="_ddd7" hidden="1">{"'A'!$A$1:$AH$71","'TOC'!$J$29"}</definedName>
    <definedName name="_ddd8" hidden="1">{"'A'!$A$1:$AH$71","'TOC'!$J$29"}</definedName>
    <definedName name="_dfh1" hidden="1">{#N/A,#N/A,FALSE,"Aging Summary";#N/A,#N/A,FALSE,"Ratio Analysis";#N/A,#N/A,FALSE,"Test 120 Day Accts";#N/A,#N/A,FALSE,"Tickmarks"}</definedName>
    <definedName name="_dfh2" hidden="1">{#N/A,#N/A,FALSE,"Aging Summary";#N/A,#N/A,FALSE,"Ratio Analysis";#N/A,#N/A,FALSE,"Test 120 Day Accts";#N/A,#N/A,FALSE,"Tickmarks"}</definedName>
    <definedName name="_Dist_Bin" hidden="1">#REF!</definedName>
    <definedName name="_eee1" hidden="1">{"'A'!$A$1:$AH$71","'TOC'!$J$29"}</definedName>
    <definedName name="_eee10" hidden="1">{#N/A,"SCENARIO2",FALSE,"DirRpts_Sum";#N/A,"SCENARIO2",FALSE,"Exp_Adjmts";#N/A,#N/A,FALSE,"Advtg_Sum"}</definedName>
    <definedName name="_eee11" hidden="1">{#N/A,"SCENARIO2",FALSE,"DirRpts_Sum";#N/A,"SCENARIO2",FALSE,"Exp_Adjmts";#N/A,#N/A,FALSE,"Advtg_Sum"}</definedName>
    <definedName name="_eee1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eee1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eee14" hidden="1">{#N/A,#N/A,FALSE,"MR2000 vs. Hyperion Comparison";#N/A,#N/A,FALSE,"Hyperion Load";#N/A,#N/A,FALSE,"Hyperion DRev"}</definedName>
    <definedName name="_eee15" hidden="1">{"Inc_standard",#N/A,TRUE,"Inc"}</definedName>
    <definedName name="_eee16" hidden="1">{"Essbase Retrieve",#N/A,FALSE,"Essbase";"Essbase Data",#N/A,FALSE,"Final Hyp Data";"Hyperion Load",#N/A,FALSE,"Hyperion Load";"Hyperion Verify",#N/A,FALSE,"Verify"}</definedName>
    <definedName name="_eee17"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eee18" hidden="1">{#N/A,#N/A,FALSE,"DirRpts_Sum";#N/A,#N/A,FALSE,"Exp_Adjmts";#N/A,#N/A,FALSE,"Advtg_Sum"}</definedName>
    <definedName name="_eee19" hidden="1">{#N/A,"SCENARIO1",FALSE,"DirRpts_Sum";#N/A,"SCENARIO1",FALSE,"Exp_Adjmts";#N/A,#N/A,FALSE,"Advtg_Sum"}</definedName>
    <definedName name="_eee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eee20" hidden="1">{#N/A,"SCENARIO2",FALSE,"DirRpts_Sum";#N/A,"SCENARIO2",FALSE,"Exp_Adjmts";#N/A,#N/A,FALSE,"Advtg_Sum"}</definedName>
    <definedName name="_eee21" hidden="1">{#N/A,"SCENARIO2",FALSE,"DirRpts_Sum";#N/A,"SCENARIO2",FALSE,"Exp_Adjmts";#N/A,#N/A,FALSE,"Advtg_Sum"}</definedName>
    <definedName name="_eee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eee4"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eee5"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eee6" hidden="1">{"Inc_standard",#N/A,TRUE,"Inc"}</definedName>
    <definedName name="_eee7" hidden="1">{"'A'!$A$1:$AH$71","'TOC'!$J$29"}</definedName>
    <definedName name="_eee8" hidden="1">{"'A'!$A$1:$AH$71","'TOC'!$J$29"}</definedName>
    <definedName name="_eee9" hidden="1">{#N/A,"SCENARIO2",FALSE,"DirRpts_Sum";#N/A,"SCENARIO2",FALSE,"Exp_Adjmts";#N/A,#N/A,FALSE,"Advtg_Sum"}</definedName>
    <definedName name="_Fill" hidden="1">#REF!</definedName>
    <definedName name="_fill1" hidden="1">[7]A1125!#REF!</definedName>
    <definedName name="_Fillb" hidden="1">#REF!</definedName>
    <definedName name="_j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j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j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j4" hidden="1">{"Inc_standard",#N/A,TRUE,"Inc"}</definedName>
    <definedName name="_j5" hidden="1">{"'A'!$A$1:$AH$71","'TOC'!$J$29"}</definedName>
    <definedName name="_j6" hidden="1">{"'A'!$A$1:$AH$71","'TOC'!$J$29"}</definedName>
    <definedName name="_j8" hidden="1">{#N/A,"SCENARIO2",FALSE,"DirRpts_Sum";#N/A,"SCENARIO2",FALSE,"Exp_Adjmts";#N/A,#N/A,FALSE,"Advtg_Sum"}</definedName>
    <definedName name="_JPD1">#REF!</definedName>
    <definedName name="_JPD2">#REF!</definedName>
    <definedName name="_Key1" hidden="1">[8]FOS2!#REF!</definedName>
    <definedName name="_Key2" hidden="1">'[5]Pac Detail'!$F$8</definedName>
    <definedName name="_kjh2" hidden="1">{#N/A,#N/A,FALSE,"Aging Summary";#N/A,#N/A,FALSE,"Ratio Analysis";#N/A,#N/A,FALSE,"Test 120 Day Accts";#N/A,#N/A,FALSE,"Tickmarks"}</definedName>
    <definedName name="_ll1" hidden="1">{"'A'!$A$1:$AH$71","'TOC'!$J$29"}</definedName>
    <definedName name="_ll10" hidden="1">{#N/A,"SCENARIO2",FALSE,"DirRpts_Sum";#N/A,"SCENARIO2",FALSE,"Exp_Adjmts";#N/A,#N/A,FALSE,"Advtg_Sum"}</definedName>
    <definedName name="_ll11" hidden="1">{#N/A,"SCENARIO2",FALSE,"DirRpts_Sum";#N/A,"SCENARIO2",FALSE,"Exp_Adjmts";#N/A,#N/A,FALSE,"Advtg_Sum"}</definedName>
    <definedName name="_ll1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ll1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ll14" hidden="1">{#N/A,#N/A,FALSE,"MR2000 vs. Hyperion Comparison";#N/A,#N/A,FALSE,"Hyperion Load";#N/A,#N/A,FALSE,"Hyperion DRev"}</definedName>
    <definedName name="_ll15" hidden="1">{"Inc_standard",#N/A,TRUE,"Inc"}</definedName>
    <definedName name="_ll16" hidden="1">{"Essbase Retrieve",#N/A,FALSE,"Essbase";"Essbase Data",#N/A,FALSE,"Final Hyp Data";"Hyperion Load",#N/A,FALSE,"Hyperion Load";"Hyperion Verify",#N/A,FALSE,"Verify"}</definedName>
    <definedName name="_ll17"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ll18" hidden="1">{#N/A,#N/A,FALSE,"DirRpts_Sum";#N/A,#N/A,FALSE,"Exp_Adjmts";#N/A,#N/A,FALSE,"Advtg_Sum"}</definedName>
    <definedName name="_ll19" hidden="1">{#N/A,"SCENARIO1",FALSE,"DirRpts_Sum";#N/A,"SCENARIO1",FALSE,"Exp_Adjmts";#N/A,#N/A,FALSE,"Advtg_Sum"}</definedName>
    <definedName name="_ll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ll20" hidden="1">{#N/A,"SCENARIO2",FALSE,"DirRpts_Sum";#N/A,"SCENARIO2",FALSE,"Exp_Adjmts";#N/A,#N/A,FALSE,"Advtg_Sum"}</definedName>
    <definedName name="_ll21" hidden="1">{#N/A,"SCENARIO2",FALSE,"DirRpts_Sum";#N/A,"SCENARIO2",FALSE,"Exp_Adjmts";#N/A,#N/A,FALSE,"Advtg_Sum"}</definedName>
    <definedName name="_ll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ll4"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ll5"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ll6" hidden="1">{"Inc_standard",#N/A,TRUE,"Inc"}</definedName>
    <definedName name="_ll7" hidden="1">{"'A'!$A$1:$AH$71","'TOC'!$J$29"}</definedName>
    <definedName name="_ll8" hidden="1">{"'A'!$A$1:$AH$71","'TOC'!$J$29"}</definedName>
    <definedName name="_ll9" hidden="1">{#N/A,"SCENARIO2",FALSE,"DirRpts_Sum";#N/A,"SCENARIO2",FALSE,"Exp_Adjmts";#N/A,#N/A,FALSE,"Advtg_Sum"}</definedName>
    <definedName name="_MS2" hidden="1">{#N/A,"SCENARIO2",FALSE,"DirRpts_Sum";#N/A,"SCENARIO2",FALSE,"Exp_Adjmts";#N/A,#N/A,FALSE,"Advtg_Sum"}</definedName>
    <definedName name="_old2" hidden="1">{#N/A,#N/A,FALSE,"Jan"}</definedName>
    <definedName name="_Ops1">#REF!</definedName>
    <definedName name="_Order1" hidden="1">255</definedName>
    <definedName name="_Order2" hidden="1">0</definedName>
    <definedName name="_pc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pc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pc3"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_PT1">[2]Pivot!#REF!,[2]Pivot!$I$5:$N$46</definedName>
    <definedName name="_PT5">[2]Pivot!$AA$6:$AO$2208</definedName>
    <definedName name="_pta3">#REF!</definedName>
    <definedName name="_pta5">#REF!</definedName>
    <definedName name="_pta7">#REF!</definedName>
    <definedName name="_pta8">#REF!</definedName>
    <definedName name="_ptb3">#REF!</definedName>
    <definedName name="_ptb5">#REF!</definedName>
    <definedName name="_ptb7">#REF!</definedName>
    <definedName name="_ptb8">#REF!</definedName>
    <definedName name="_PTY8">#REF!</definedName>
    <definedName name="_QTR998">[9]Summary!$K$13:$M$26</definedName>
    <definedName name="_Regression_Int" hidden="1">1</definedName>
    <definedName name="_RN2">'[10]Dropdown Selections'!#REF!</definedName>
    <definedName name="_RN3">'[10]Dropdown Selections'!#REF!</definedName>
    <definedName name="_RN4">'[10]Dropdown Selections'!#REF!</definedName>
    <definedName name="_RN5">'[10]Dropdown Selections'!#REF!</definedName>
    <definedName name="_RN6">'[10]Dropdown Selections'!#REF!</definedName>
    <definedName name="_sdg2" hidden="1">{#N/A,#N/A,FALSE,"Aging Summary";#N/A,#N/A,FALSE,"Ratio Analysis";#N/A,#N/A,FALSE,"Test 120 Day Accts";#N/A,#N/A,FALSE,"Tickmarks"}</definedName>
    <definedName name="_SME1">'[10]Dropdown Selections'!$G$2:$G$10</definedName>
    <definedName name="_Sort" hidden="1">'[5]Pac Detail'!$B$39:$Q$53</definedName>
    <definedName name="_sortb" hidden="1">#REF!</definedName>
    <definedName name="_t9" hidden="1">{#N/A,"SCENARIO2",FALSE,"DirRpts_Sum";#N/A,"SCENARIO2",FALSE,"Exp_Adjmts";#N/A,#N/A,FALSE,"Advtg_Sum"}</definedName>
    <definedName name="_Table2_In1" hidden="1">#REF!</definedName>
    <definedName name="_Table2_In2" hidden="1">#REF!</definedName>
    <definedName name="_Table2_Out" hidden="1">#REF!</definedName>
    <definedName name="_tax2">[3]Invoice!#REF!</definedName>
    <definedName name="_tax4">[3]Invoice!#REF!</definedName>
    <definedName name="_tbl36">#REF!</definedName>
    <definedName name="a">[11]Sheet1!$C$7</definedName>
    <definedName name="aa" hidden="1">{"'A'!$A$1:$AH$71","'TOC'!$J$29"}</definedName>
    <definedName name="AA37ctt37">'[12]Benefits Model'!#REF!</definedName>
    <definedName name="aaa" hidden="1">{"'A'!$A$1:$AH$71","'TOC'!$J$29"}</definedName>
    <definedName name="AAA_DOCTOPS" hidden="1">"AAA_SET"</definedName>
    <definedName name="AAA_duser" hidden="1">"OFF"</definedName>
    <definedName name="aab"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AAB_Addin5" hidden="1">"AAB_Description for addin 5,Description for addin 5,Description for addin 5,Description for addin 5,Description for addin 5,Description for addin 5"</definedName>
    <definedName name="aac" hidden="1">{"'A'!$A$1:$AH$71","'TOC'!$J$29"}</definedName>
    <definedName name="aasd" hidden="1">{#N/A,#N/A,FALSE,"Assessment";#N/A,#N/A,FALSE,"Staffing";#N/A,#N/A,FALSE,"Hires";#N/A,#N/A,FALSE,"Assumptions"}</definedName>
    <definedName name="ab"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abb"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abc" hidden="1">{#N/A,#N/A,TRUE,"Pro Forma";#N/A,#N/A,TRUE,"PF_Bal";#N/A,#N/A,TRUE,"PF_INC";#N/A,#N/A,TRUE,"CBE";#N/A,#N/A,TRUE,"SWK"}</definedName>
    <definedName name="ABRACADABRA" hidden="1">#REF!</definedName>
    <definedName name="abs" hidden="1">{#N/A,#N/A,FALSE,"Jan"}</definedName>
    <definedName name="ACCBONDCAverage">OFFSET('[13]BO NDC ACC'!$C$27,0,0,COUNTA('[13]BO NDC ACC'!$A$1:$A$65536)-1,1)</definedName>
    <definedName name="ACCBONDCAvg">OFFSET([13]ControlData!$AE$3,0,0,COUNTA('[13]BO NDC ACC'!$A$1:$A$65536)-1,1)</definedName>
    <definedName name="ACCBONDCLabel">OFFSET([13]ControlData!$AG$3,1,0,COUNTA('[13]BO NDC ACC'!$A$1:$A$65536)-1,1)</definedName>
    <definedName name="ACCBONDCLCL">OFFSET([13]ControlData!$AD$3,0,0,COUNTA('[13]BO NDC ACC'!$A$1:$A$65536)-1,1)</definedName>
    <definedName name="ACCBONDCN">OFFSET('[13]BO NDC ACC'!$D$27,0,0,COUNTA('[13]BO NDC ACC'!$A$1:$A$65536)-1,1)</definedName>
    <definedName name="ACCBONDCRange">OFFSET([13]ControlData!$AJ$3,0,0,COUNTA('[13]BO NDC ACC'!$A$1:$A$65536)-1,1)</definedName>
    <definedName name="ACCBONDCUCL">OFFSET([13]ControlData!$AF$3,0,0,COUNTA('[13]BO NDC ACC'!$A$1:$A$65536)-1,1)</definedName>
    <definedName name="ACCBONDCXAxis">OFFSET([13]ControlData!$AB$3,0,0,COUNTA('[13]BO NDC ACC'!$A$1:$A$65536),1)</definedName>
    <definedName name="ACCBOSAverage">OFFSET('[13]ACC BOs'!$B$2,0,0,COUNTA('[13]ACC BOs'!$A$1:$A$65536)-1,1)</definedName>
    <definedName name="ACCBOSAvg">OFFSET([13]ControlData!$AE$3,0,0,COUNTA('[13]ACC BOs'!$A$1:$A$65536)-1,1)</definedName>
    <definedName name="ACCBOSLabel">OFFSET([13]ControlData!$AG$3,1,0,COUNTA('[13]ACC BOs'!$A$1:$A$65536)-1,1)</definedName>
    <definedName name="ACCBOSLCL">OFFSET([13]ControlData!$AD$3,0,0,COUNTA('[13]ACC BOs'!$A$1:$A$65536)-1,1)</definedName>
    <definedName name="ACCBOSN">OFFSET('[13]ACC BOs'!$C$2,0,0,COUNTA('[13]ACC BOs'!$A$1:$A$65536)-1,1)</definedName>
    <definedName name="ACCBOSRange">OFFSET([13]ControlData!$AJ$3,0,0,COUNTA('[13]ACC BOs'!$A$1:$A$65536)-1,1)</definedName>
    <definedName name="ACCBOSUCL">OFFSET([13]ControlData!$AF$3,0,0,COUNTA('[13]ACC BOs'!$A$1:$A$65536)-1,1)</definedName>
    <definedName name="ACCBOSXAxis">OFFSET([13]ControlData!$AB$3,0,0,COUNTA('[13]ACC BOs'!$A$1:$A$65536),1)</definedName>
    <definedName name="access" hidden="1">{#N/A,#N/A,FALSE,"ASSUMP";#N/A,#N/A,FALSE,"SUM-TOTAL";#N/A,#N/A,FALSE,"REV &amp; COST-TOT";#N/A,#N/A,FALSE,"SUM-SS";#N/A,#N/A,FALSE,"REV &amp; COST-SS";#N/A,#N/A,FALSE,"DEMAND-SS";#N/A,#N/A,FALSE,"SUM-H";#N/A,#N/A,FALSE,"REV &amp; COST-H";#N/A,#N/A,FALSE,"DEMAND-H";#N/A,#N/A,FALSE,"CAPITAL";#N/A,#N/A,FALSE,"inside_wire";#N/A,#N/A,FALSE,"svcprov"}</definedName>
    <definedName name="Access_actuals">#REF!</definedName>
    <definedName name="Access_var">#REF!</definedName>
    <definedName name="AccessDatabase" hidden="1">"C:\DATA\KEVIN\MODELS\Model 0218.mdb"</definedName>
    <definedName name="Account">#REF!</definedName>
    <definedName name="ACCOUNTEDPERIODTYPE1">#REF!</definedName>
    <definedName name="ACCOUNTEDPERIODTYPE2">#REF!</definedName>
    <definedName name="accounts">[9]Summary!$A$2:$C$191</definedName>
    <definedName name="Accts">[14]DataTrans!$B$3:$B$31</definedName>
    <definedName name="acq_cost_convert_case">[15]CONINCOME!$K$19</definedName>
    <definedName name="acq_cost_convert_high">'[15]#REF'!$D$572</definedName>
    <definedName name="acq_cost_convert_low">'[15]#REF'!$F$572</definedName>
    <definedName name="Act_Fcst">'[15]#REF'!$A$1:$J$35</definedName>
    <definedName name="Act_vs_Fcst" hidden="1">{#N/A,#N/A,FALSE,"Aging Summary";#N/A,#N/A,FALSE,"Ratio Analysis";#N/A,#N/A,FALSE,"Test 120 Day Accts";#N/A,#N/A,FALSE,"Tickmarks"}</definedName>
    <definedName name="ActCurrentMonth">[9]Summary!#REF!</definedName>
    <definedName name="actsumm">#REF!</definedName>
    <definedName name="actsummy">'[15]#REF'!$A$89:$Q$128</definedName>
    <definedName name="Actual">[15]Sheet2!$A$4:$Q$196</definedName>
    <definedName name="actualdtl">'[15]#REF'!$A$1:$Q$84</definedName>
    <definedName name="Actuals">#REF!</definedName>
    <definedName name="ActualsDC00">'[16]2001'!$A$5:$P$63</definedName>
    <definedName name="ActualsDC01">'[17]DC Actuals'!$Q$5:$AJ$120</definedName>
    <definedName name="ADAS" hidden="1">{#N/A,#N/A,FALSE,"Jan"}</definedName>
    <definedName name="addg" hidden="1">{#N/A,#N/A,FALSE,"CBE";#N/A,#N/A,FALSE,"SWK"}</definedName>
    <definedName name="Adjustments">[18]Detail!$A$218:$IV$250</definedName>
    <definedName name="ADPMIC">[1]broad_gauge!#REF!</definedName>
    <definedName name="ads" hidden="1">{#N/A,#N/A,FALSE,"ASSUMP";#N/A,#N/A,FALSE,"PEN-NPV";#N/A,#N/A,FALSE,"LL-NPV";#N/A,#N/A,FALSE,"CAP-NPV";#N/A,#N/A,FALSE,"SUM-TOTAL";#N/A,#N/A,FALSE,"SUM-SS";#N/A,#N/A,FALSE,"SUM-H";#N/A,#N/A,FALSE,"SUM-H"}</definedName>
    <definedName name="ads_temp" hidden="1">{#N/A,#N/A,FALSE,"ASSUMP";#N/A,#N/A,FALSE,"PEN-NPV";#N/A,#N/A,FALSE,"LL-NPV";#N/A,#N/A,FALSE,"CAP-NPV";#N/A,#N/A,FALSE,"SUM-TOTAL";#N/A,#N/A,FALSE,"SUM-SS";#N/A,#N/A,FALSE,"SUM-H";#N/A,#N/A,FALSE,"SUM-H"}</definedName>
    <definedName name="aeraw" hidden="1">{#N/A,#N/A,FALSE,"ASSUMP";#N/A,#N/A,FALSE,"PEN-NPV";#N/A,#N/A,FALSE,"LL-NPV";#N/A,#N/A,FALSE,"CAP-NPV";#N/A,#N/A,FALSE,"SUM-TOTAL";#N/A,#N/A,FALSE,"SUM-SS";#N/A,#N/A,FALSE,"SUM-H";#N/A,#N/A,FALSE,"SUM-H"}</definedName>
    <definedName name="AerialPercent">[19]Switches!$I$21</definedName>
    <definedName name="AFS10eq1">'[12]Benefits Model'!#REF!</definedName>
    <definedName name="agency_cc_incr">[15]CONINCOME!$E$68</definedName>
    <definedName name="agency_shutdown">[15]CONINCOME!$D$51</definedName>
    <definedName name="AIT">#REF!</definedName>
    <definedName name="AITPDPriority">#REF!</definedName>
    <definedName name="AITretention">#REF!</definedName>
    <definedName name="AITwinback">#REF!</definedName>
    <definedName name="AllINPULive">[20]Inputs!$B$9:$Q$279</definedName>
    <definedName name="alllu">'[21]PB Lift ELUs'!#REF!</definedName>
    <definedName name="AllRev">#REF!</definedName>
    <definedName name="als" hidden="1">{#N/A,#N/A,FALSE,"Assessment";#N/A,#N/A,FALSE,"Staffing";#N/A,#N/A,FALSE,"Hires";#N/A,#N/A,FALSE,"Assumptions"}</definedName>
    <definedName name="AltBilledRevenue">[17]Estimated_Data_Revenue!$E$6:$AG$245</definedName>
    <definedName name="am" hidden="1">{"'A'!$A$1:$AH$71","'TOC'!$J$29"}</definedName>
    <definedName name="Analyst">#REF!</definedName>
    <definedName name="anscount" hidden="1">1</definedName>
    <definedName name="Approved_Factors">[20]Rates!$B$6:$R$23</definedName>
    <definedName name="APPSUSERNAME1">#REF!</definedName>
    <definedName name="APPSUSERNAME2">#REF!</definedName>
    <definedName name="ARABICAP">#REF!</definedName>
    <definedName name="Archive_Version">#REF!</definedName>
    <definedName name="Area">[22]Sheet2!$B$2:$B$4</definedName>
    <definedName name="ARPU">#REF!</definedName>
    <definedName name="as" hidden="1">{"comp1",#N/A,FALSE,"COMPS";"footnotes",#N/A,FALSE,"COMPS"}</definedName>
    <definedName name="AS2DocOpenMode" hidden="1">"AS2DocumentEdit"</definedName>
    <definedName name="asd" hidden="1">{"COMP",#N/A,FALSE,"Comp";"PAGE ONE",#N/A,FALSE,"Annual";"PAGE TWO",#N/A,FALSE,"Annual";"RECONCILE",#N/A,FALSE,"Reconcile";"NETWORK_ROLL",#N/A,FALSE,"Operat";"TECHOPS_ROLL",#N/A,FALSE,"Operat";"CCARE_ROLL",#N/A,FALSE,"Operat";"IS_ROLL",#N/A,FALSE,"Operat";"RECMANG_ROLL",#N/A,FALSE,"Operat";"FA_ROLL",#N/A,FALSE,"Operat";"dist",#N/A,FALSE,"Channels";"ALL SUBS",#N/A,FALSE,"Subs"}</definedName>
    <definedName name="asdf" hidden="1">{"'Edit'!$A$1:$V$2277"}</definedName>
    <definedName name="asdfa" hidden="1">#REF!</definedName>
    <definedName name="asf" hidden="1">{#N/A,"SCENARIO2",FALSE,"DirRpts_Sum";#N/A,"SCENARIO2",FALSE,"Exp_Adjmts";#N/A,#N/A,FALSE,"Advtg_Sum"}</definedName>
    <definedName name="ASIDiscount">[23]Port!$P$1</definedName>
    <definedName name="ASIPortDiscount">[24]ATMPorts!$P$2</definedName>
    <definedName name="ASIPortDiscount2">[24]ATMPorts!$V$1</definedName>
    <definedName name="ASIPVCDiscount">'[23]Long-Haul PVC'!$S$1</definedName>
    <definedName name="AsOfWD">[25]Setup!$F$19</definedName>
    <definedName name="Assignments">#REF!</definedName>
    <definedName name="asss">#REF!</definedName>
    <definedName name="Assumptions">#REF!</definedName>
    <definedName name="ASSYBOSAverage">OFFSET('[13]ACC BOs'!$B$2,0,0,COUNTA('[13]ACC BOs'!$A$1:$A$65536)-1,1)</definedName>
    <definedName name="ASSYBOSAvg">OFFSET([13]ControlData!$AE$3,0,0,COUNTA('[13]ACC BOs'!$A$1:$A$65536)-1,1)</definedName>
    <definedName name="ASSYBOSLabel">OFFSET([13]ControlData!$AG$3,1,0,COUNTA('[13]ACC BOs'!$A$1:$A$65536)-1,1)</definedName>
    <definedName name="ASSYBOSLCL">OFFSET([13]ControlData!$AD$3,0,0,COUNTA('[13]ACC BOs'!$A$1:$A$65536)-1,1)</definedName>
    <definedName name="ASSYBOSN">OFFSET('[13]ACC BOs'!$C$2,0,0,COUNTA('[13]ACC BOs'!$A$1:$A$65536)-1,1)</definedName>
    <definedName name="ASSYBOSRange">OFFSET([13]ControlData!$AJ$3,0,0,COUNTA('[13]ACC BOs'!$A$1:$A$65536)-1,1)</definedName>
    <definedName name="ASSYBOSUCL">OFFSET([13]ControlData!$AF$3,0,0,COUNTA('[13]ACC BOs'!$A$1:$A$65536)-1,1)</definedName>
    <definedName name="ASSYBOSXAxis">OFFSET([13]ControlData!$AB$3,0,0,COUNTA('[13]ACC BOs'!$A$1:$A$65536),1)</definedName>
    <definedName name="ATMExp">[17]Estimated_Data_Revenue!$D$108</definedName>
    <definedName name="ATMPortUse">[17]Estimated_Data_Revenue!$C$238:$L$247</definedName>
    <definedName name="ATMPriceIn">[17]Estimated_Data_Revenue!$C$252:$L$261</definedName>
    <definedName name="ATMPro1">'[17]#REF'!$AX$5:$BG$14</definedName>
    <definedName name="ATMPro2">'[17]#REF'!$AX$17:$BG$26</definedName>
    <definedName name="ATMPro3">'[17]#REF'!$AX$29:$BG$38</definedName>
    <definedName name="ATMUseDensity">[17]Estimated_Data_Revenue!$C$226:$L$235</definedName>
    <definedName name="AttainmentTotal">#REF!</definedName>
    <definedName name="audrey"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auto_factor">OFFSET('[26]automation factors'!$A$1,0,0,COUNTA('[26]automation factors'!$A:$A),COUNTA('[26]automation factors'!$1:$1))</definedName>
    <definedName name="auto_factor_key">OFFSET('[26]automation factors'!$A$1,0,0,COUNTA('[26]automation factors'!$A:$A),1)</definedName>
    <definedName name="auto_factor_month">OFFSET('[26]automation factors'!$A$1,0,0,1,COUNTA('[26]automation factors'!$1:$1))</definedName>
    <definedName name="avdd" hidden="1">{#N/A,#N/A,FALSE,"Calc";#N/A,#N/A,FALSE,"Sensitivity";#N/A,#N/A,FALSE,"LT Earn.Dil.";#N/A,#N/A,FALSE,"Dil. AVP"}</definedName>
    <definedName name="avg">#REF!</definedName>
    <definedName name="avgQ">#REF!</definedName>
    <definedName name="AWS_Billing">#REF!</definedName>
    <definedName name="AZ">#REF!</definedName>
    <definedName name="b">[11]Sheet1!$D$7</definedName>
    <definedName name="baddebt_dollar">[20]Inputs!$C$37:$Q$37</definedName>
    <definedName name="baddebt_percentage">[20]Inputs!$C$38:$Q$38</definedName>
    <definedName name="BadDebtVector">[17]Estimated_Data_Revenue!$C$210:$L$210</definedName>
    <definedName name="BadTen" hidden="1">[4]synthgraph!#REF!</definedName>
    <definedName name="bah" hidden="1">{"Inc_standard",#N/A,TRUE,"Inc"}</definedName>
    <definedName name="Balance">'[15]#REF'!$A$1:$K$44</definedName>
    <definedName name="Bank" hidden="1">{TRUE,TRUE,-1.25,-15.5,456.75,279.75,FALSE,FALSE,TRUE,TRUE,0,1,21,1,127,6,3,4,TRUE,TRUE,3,TRUE,1,TRUE,100,"Swvu.profits.","ACwvu.profits.",1,FALSE,FALSE,0.511811023622047,0.511811023622047,0.511811023622047,0.511811023622047,1,"","",FALSE,FALSE,FALSE,FALSE,1,#N/A,1,1,#DIV/0!,FALSE,"Rwvu.profits.",#N/A,FALSE,FALSE}</definedName>
    <definedName name="BAU">[27]Summary!$A$181:$A$183</definedName>
    <definedName name="bb" hidden="1">{"'A'!$A$1:$AH$71","'TOC'!$J$29"}</definedName>
    <definedName name="bbb"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bbbbb"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DMarkup">[17]Estimated_Data_Revenue!$C$43</definedName>
    <definedName name="BDTKS">[17]VGE!$A$23:$BG$23</definedName>
    <definedName name="belnew" hidden="1">{"IS",#N/A,FALSE,"IS";"RPTIS",#N/A,FALSE,"RPTIS";"STATS",#N/A,FALSE,"STATS";"CELL",#N/A,FALSE,"CELL";"BS",#N/A,FALSE,"BS"}</definedName>
    <definedName name="Bernard" hidden="1">{"Inc_standard",#N/A,TRUE,"Inc"}</definedName>
    <definedName name="Best_View_2006">#REF!</definedName>
    <definedName name="BEx0017DGUEDPCFJUPUZOOLJCS2B" hidden="1">#REF!</definedName>
    <definedName name="BEx001CNWHJ5RULCSFM36ZCGJ1UH" hidden="1">#REF!</definedName>
    <definedName name="BEx004791UAJIJSN57OT7YBLNP82" hidden="1">#REF!</definedName>
    <definedName name="BEx008P2NVFDLBHL7IZ5WTMVOQ1F" hidden="1">#REF!</definedName>
    <definedName name="BEx009G00IN0JUIAQ4WE9NHTMQE2" hidden="1">#REF!</definedName>
    <definedName name="BEx00DXTY2JDVGWQKV8H7FG4SV30" hidden="1">#REF!</definedName>
    <definedName name="BEx00GHLTYRH5N2S6P78YW1CD30N" hidden="1">#REF!</definedName>
    <definedName name="BEx00JC31DY11L45SEU4B10BIN6W" hidden="1">#REF!</definedName>
    <definedName name="BEx00KZHZBHP3TDV1YMX4B19B95O" hidden="1">#REF!</definedName>
    <definedName name="BEx00MBY8XXUOHIZ4LHXHPD7WYD5" hidden="1">#REF!</definedName>
    <definedName name="BEx01HY6E3GJ66ABU5ABN26V6Q13" hidden="1">#REF!</definedName>
    <definedName name="BEx01PW5YQKEGAR8JDDI5OARYXDF" hidden="1">#REF!</definedName>
    <definedName name="BEx01XJ94SHJ1YQ7ORPW0RQGKI2H" hidden="1">#REF!</definedName>
    <definedName name="BEx02Q08R9G839Q4RFGG9026C7PX" hidden="1">#REF!</definedName>
    <definedName name="BEx02SEL3Z1QWGAHXDPUA9WLTTPS" hidden="1">#REF!</definedName>
    <definedName name="BEx02Y3KJZH5BGDM9QEZ1PVVI114" hidden="1">#REF!</definedName>
    <definedName name="BEx0313GRLLASDTVPW5DHTXHE74M" hidden="1">#REF!</definedName>
    <definedName name="BEx1F0SOZ3H5XUHXD7O01TCR8T6J" hidden="1">#REF!</definedName>
    <definedName name="BEx1F9HL824UCNCVZ2U62J4KZCX8" hidden="1">#REF!</definedName>
    <definedName name="BEx1FEVSJKTI1Q1Z874QZVFSJSVA" hidden="1">#REF!</definedName>
    <definedName name="BEx1FGDRUHHLI1GBHELT4PK0LY4V" hidden="1">#REF!</definedName>
    <definedName name="BEx1FJZ7GKO99IYTP6GGGF7EUL3Z" hidden="1">#REF!</definedName>
    <definedName name="BEx1FZV2CM77TBH1R6YYV9P06KA2" hidden="1">#REF!</definedName>
    <definedName name="BEx1G59AY8195JTUM6P18VXUFJ3E" hidden="1">#REF!</definedName>
    <definedName name="BEx1GVMRHFXUP6XYYY9NR12PV5TF" hidden="1">#REF!</definedName>
    <definedName name="BEx1H6KIT7BHUH6MDDWC935V9N47" hidden="1">#REF!</definedName>
    <definedName name="BEx1HDGOOJ3SKHYMWUZJ1P0RQZ9N" hidden="1">#REF!</definedName>
    <definedName name="BEx1HDM5ZXSJG6JQEMSFV52PZ10V" hidden="1">#REF!</definedName>
    <definedName name="BEx1HETBBZVN5F43LKOFMC4QB0CR" hidden="1">#REF!</definedName>
    <definedName name="BEx1HGWNWPLNXICOTP90TKQVVE4E" hidden="1">#REF!</definedName>
    <definedName name="BEx1HIPLJZABY0EMUOTZN0EQMDPU" hidden="1">#REF!</definedName>
    <definedName name="BEx1HO94JIRX219MPWMB5E5XZ04X" hidden="1">#REF!</definedName>
    <definedName name="BEx1HQNF6KHM21E3XLW0NMSSEI9S" hidden="1">#REF!</definedName>
    <definedName name="BEx1HSLNWIW4S97ZBYY7I7M5YVH4" hidden="1">#REF!</definedName>
    <definedName name="BEx1I4QKTILCKZUSOJCVZN7SNHL5" hidden="1">#REF!</definedName>
    <definedName name="BEx1IE0ZP7RIFM9FI24S9I6AAJ14" hidden="1">#REF!</definedName>
    <definedName name="BEx1IGQ5B697MNDOE06MVSR0H58E" hidden="1">#REF!</definedName>
    <definedName name="BEx1IKRPW8MLB9Y485M1TL2IT9SH" hidden="1">#REF!</definedName>
    <definedName name="BEx1J0CSSHDJGBJUHVOEMCF2P4DL" hidden="1">#REF!</definedName>
    <definedName name="BEx1J61RRF9LJ3V3R5OY3WJ6VBWR" hidden="1">#REF!</definedName>
    <definedName name="BEx1J7E8VCGLPYU82QXVUG5N3ZAI" hidden="1">#REF!</definedName>
    <definedName name="BEx1JGE2YQWH8S25USOY08XVGO0D" hidden="1">#REF!</definedName>
    <definedName name="BEx1JJJC9T1W7HY4V7HP1S1W4JO1" hidden="1">#REF!</definedName>
    <definedName name="BEx1JKKZSJ7DI4PTFVI9VVFMB1X2" hidden="1">#REF!</definedName>
    <definedName name="BEx1JUBQFRVMASSFK4B3V0AD7YP9" hidden="1">#REF!</definedName>
    <definedName name="BEx1JXBM5W4YRWNQ0P95QQS6JWD6" hidden="1">#REF!</definedName>
    <definedName name="BEx1KGY9QEHZ9QSARMQUTQKRK4UX" hidden="1">#REF!</definedName>
    <definedName name="BEx1KKP1ELIF2UII2FWVGL7M1X7J" hidden="1">#REF!</definedName>
    <definedName name="BEx1KUVWMB0QCWA3RBE4CADFVRIS" hidden="1">#REF!</definedName>
    <definedName name="BEx1L2OG1SDFK2TPXELJ77YP4NI2" hidden="1">#REF!</definedName>
    <definedName name="BEx1L6Q60MWRDJB4L20LK0XPA0Z2" hidden="1">#REF!</definedName>
    <definedName name="BEx1LD63FP2Z4BR9TKSHOZW9KKZ5" hidden="1">#REF!</definedName>
    <definedName name="BEx1LDMB9RW982DUILM2WPT5VWQ3" hidden="1">#REF!</definedName>
    <definedName name="BEx1LRPGDQCOEMW8YT80J1XCDCIV" hidden="1">#REF!</definedName>
    <definedName name="BEx1LRUSJW4JG54X07QWD9R27WV9" hidden="1">#REF!</definedName>
    <definedName name="BEx1M1WBK5T0LP1AK2JYV6W87ID6" hidden="1">#REF!</definedName>
    <definedName name="BEx1M51HHDYGIT8PON7U8ICL2S95" hidden="1">#REF!</definedName>
    <definedName name="BEx1MTRKKVCHOZ0YGID6HZ49LJTO" hidden="1">#REF!</definedName>
    <definedName name="BEx1N3CUJ3UX61X38ZAJVPEN4KMC" hidden="1">#REF!</definedName>
    <definedName name="BEx1NM34KQTO1LDNSAFD1L82UZFG" hidden="1">#REF!</definedName>
    <definedName name="BEx1NO6TXZVOGCUWCCRTXRXWW0XL" hidden="1">#REF!</definedName>
    <definedName name="BEx1NS8EU5P9FQV3S0WRTXI5L361" hidden="1">#REF!</definedName>
    <definedName name="BEx1NUBX5VUYZFKQH69FN6BTLWCR" hidden="1">#REF!</definedName>
    <definedName name="BEx1NZ4K1L8UON80Y2A4RASKWGNP" hidden="1">#REF!</definedName>
    <definedName name="BEx1OLAZ915OGYWP0QP1QQWDLCRX" hidden="1">#REF!</definedName>
    <definedName name="BEx1OO5ER042IS6IC4TLDI75JNVH" hidden="1">#REF!</definedName>
    <definedName name="BEx1OTE54CBSUT8FWKRALEDCUWN4" hidden="1">#REF!</definedName>
    <definedName name="BEx1OVSMPADTX95QUOX34KZQ8EDY" hidden="1">#REF!</definedName>
    <definedName name="BEx1OX544IO9FQJI7YYQGZCEHB3O" hidden="1">#REF!</definedName>
    <definedName name="BEx1OY6SVEUT2EQ26P7EKEND342G" hidden="1">#REF!</definedName>
    <definedName name="BEx1OYN1LPIPI12O9G6F7QAOS9T4" hidden="1">#REF!</definedName>
    <definedName name="BEx1P1HHKJA799O3YZXQAX6KFH58" hidden="1">#REF!</definedName>
    <definedName name="BEx1P34W467WGPOXPK292QFJIPHJ" hidden="1">#REF!</definedName>
    <definedName name="BEx1P7S1J4TKGVJ43C2Q2R3M9WRB" hidden="1">#REF!</definedName>
    <definedName name="BEx1PA11BLPVZM8RC5BL46WX8YB5" hidden="1">#REF!</definedName>
    <definedName name="BEx1PBZ4BEFIPGMQXT9T8S4PZ2IM" hidden="1">#REF!</definedName>
    <definedName name="BEx1PLF2CFSXBZPVI6CJ534EIJDN" hidden="1">#REF!</definedName>
    <definedName name="BEx1PMWZB2DO6EM9BKLUICZJ65HD" hidden="1">#REF!</definedName>
    <definedName name="BEx1QA54J2A4I7IBQR19BTY28ZMR" hidden="1">#REF!</definedName>
    <definedName name="BEx1QMQAHG3KQUK59DVM68SWKZIZ" hidden="1">#REF!</definedName>
    <definedName name="BEx1R3YLFN70VFDJUIBB67LO4XUS" hidden="1">'[28]aaj may'!#REF!</definedName>
    <definedName name="BEx1R9YFKJCMSEST8OVCAO5E47FO" hidden="1">#REF!</definedName>
    <definedName name="BEx1RBGC06B3T52OIC0EQ1KGVP1I" hidden="1">#REF!</definedName>
    <definedName name="BEx1RRC7X4NI1CU4EO5XYE2GVARJ" hidden="1">#REF!</definedName>
    <definedName name="BEx1RZA1NCGT832L7EMR7GMF588W" hidden="1">#REF!</definedName>
    <definedName name="BEx1S0XGIPUSZQUCSGWSK10GKW7Y" hidden="1">#REF!</definedName>
    <definedName name="BEx1S5VFNKIXHTTCWSV60UC50EZ8" hidden="1">#REF!</definedName>
    <definedName name="BEx1SK3U02H0RGKEYXW7ZMCEOF3V" hidden="1">#REF!</definedName>
    <definedName name="BEx1SSNEZINBJT29QVS62VS1THT4" hidden="1">#REF!</definedName>
    <definedName name="BEx1SVNCHNANBJIDIQVB8AFK4HAN" hidden="1">#REF!</definedName>
    <definedName name="BEx1TJ0WLS9O7KNSGIPWTYHDYI1D" hidden="1">#REF!</definedName>
    <definedName name="BEx1U15M7LVVFZENH830B2BGWC04" hidden="1">#REF!</definedName>
    <definedName name="BEx1U7WFO8OZKB1EBF4H386JW91L" hidden="1">#REF!</definedName>
    <definedName name="BEx1U87938YR9N6HYI24KVBKLOS3" hidden="1">#REF!</definedName>
    <definedName name="BEx1UESH4KDWHYESQU2IE55RS3LI" hidden="1">#REF!</definedName>
    <definedName name="BEx1UI8N9KTCPSOJ7RDW0T8UEBNP" hidden="1">#REF!</definedName>
    <definedName name="BEx1UML0HHJFHA5TBOYQ24I3RV1W" hidden="1">#REF!</definedName>
    <definedName name="BEx1UUDIQPZ23XQ79GUL0RAWRSCK" hidden="1">#REF!</definedName>
    <definedName name="BEx1V67SEV778NVW68J8W5SND1J7" hidden="1">#REF!</definedName>
    <definedName name="BEx1VIY9SQLRESD11CC4PHYT0XSG" hidden="1">#REF!</definedName>
    <definedName name="BEx1WC67EH10SC38QWX3WEA5KH3A" hidden="1">#REF!</definedName>
    <definedName name="BEx1WGYTKZZIPM1577W5FEYKFH3V" hidden="1">#REF!</definedName>
    <definedName name="BEx1WHPURIV3D3PTJJ359H1OP7ZV" hidden="1">#REF!</definedName>
    <definedName name="BEx1WLWY2CR1WRD694JJSWSDFAIR" hidden="1">#REF!</definedName>
    <definedName name="BEx1WMD1LWPWRIK6GGAJRJAHJM8I" hidden="1">#REF!</definedName>
    <definedName name="BEx1WR0D41MR174LBF3P9E3K0J51" hidden="1">#REF!</definedName>
    <definedName name="BEx1WUB1FAS5PHU33TJ60SUHR618" hidden="1">#REF!</definedName>
    <definedName name="BEx1WX04G0INSPPG9NTNR3DYR6PZ" hidden="1">#REF!</definedName>
    <definedName name="BEx1X3LHU9DPG01VWX2IF65TRATF" hidden="1">#REF!</definedName>
    <definedName name="BEx1XK8AAMO0AH0Z1OUKW30CA7EQ" hidden="1">#REF!</definedName>
    <definedName name="BEx1XL4MZ7C80495GHQRWOBS16PQ" hidden="1">#REF!</definedName>
    <definedName name="BEx1Y2IGS2K95E1M51PEF9KJZ0KB" hidden="1">#REF!</definedName>
    <definedName name="BEx1Y3PKK83X2FN9SAALFHOWKMRQ" hidden="1">#REF!</definedName>
    <definedName name="BEx1YL3DJ7Y4AZ01ERCOGW0FJ26T" hidden="1">#REF!</definedName>
    <definedName name="BEx1Z2RYHSVD1H37817SN93VMURZ" hidden="1">#REF!</definedName>
    <definedName name="BEx3AMAKWI6458B67VKZO56MCNJW" hidden="1">#REF!</definedName>
    <definedName name="BEx3AOOVM42G82TNF53W0EKXLUSI" hidden="1">#REF!</definedName>
    <definedName name="BEx3AZH9W4SUFCAHNDOQ728R9V4L" hidden="1">#REF!</definedName>
    <definedName name="BEx3BNR9ES4KY7Q1DK83KC5NDGL8" hidden="1">#REF!</definedName>
    <definedName name="BEx3BQR5VZXNQ4H949ORM8ESU3B3" hidden="1">#REF!</definedName>
    <definedName name="BEx3BTLL3ASJN134DLEQTQM70VZM" hidden="1">#REF!</definedName>
    <definedName name="BEx3BW5CTV0DJU5AQS3ZQFK2VLF3" hidden="1">#REF!</definedName>
    <definedName name="BEx3BYP0FG369M7G3JEFLMMXAKTS" hidden="1">#REF!</definedName>
    <definedName name="BEx3C2QR0WUD19QSVO8EMIPNQJKH" hidden="1">#REF!</definedName>
    <definedName name="BEx3CCS3VNR1KW2R7DKSQFZ17QW0" hidden="1">#REF!</definedName>
    <definedName name="BEx3CKFCCPZZ6ROLAT5C1DZNIC1U" hidden="1">#REF!</definedName>
    <definedName name="BEx3CO0SVO4WLH0DO43DCHYDTH1P" hidden="1">#REF!</definedName>
    <definedName name="BEx3D9G6QTSPF9UYI4X0XY0VE896" hidden="1">#REF!</definedName>
    <definedName name="BEx3DCQU9PBRXIMLO62KS5RLH447" hidden="1">#REF!</definedName>
    <definedName name="BEx3EF99FD6QNNCNOKDEE67JHTUJ" hidden="1">#REF!</definedName>
    <definedName name="BEx3EHCSERZ2O2OAG8Y95UPG2IY9" hidden="1">#REF!</definedName>
    <definedName name="BEx3EJR3TCJDYS7ZXNDS5N9KTGIK" hidden="1">#REF!</definedName>
    <definedName name="BEx3ELJTTBS6P05CNISMGOJOA60V" hidden="1">#REF!</definedName>
    <definedName name="BEx3EQSLJBDDJRHNX19PBFCKNY2I" hidden="1">#REF!</definedName>
    <definedName name="BEx3EUUAX947Q5N6MY6W0KSNY78Y" hidden="1">#REF!</definedName>
    <definedName name="BEx3FHMD1P5XBCH23ZKIFO6ZTCNB" hidden="1">#REF!</definedName>
    <definedName name="BEx3FI2G3YYIACQHXNXEA15M8ZK5" hidden="1">#REF!</definedName>
    <definedName name="BEx3FJ9MHSLDK8W91GO85FX1GX57" hidden="1">#REF!</definedName>
    <definedName name="BEx3FR251HFU7A33PU01SJUENL2B" hidden="1">#REF!</definedName>
    <definedName name="BEx3FX7EJL47JSLSWP3EOC265WAE" hidden="1">#REF!</definedName>
    <definedName name="BEx3G201R8NLJ6FIHO2QS0SW9QVV" hidden="1">#REF!</definedName>
    <definedName name="BEx3G2LL2II66XY5YCDPG4JE13A3" hidden="1">#REF!</definedName>
    <definedName name="BEx3G2WA0DTYY9D8AGHHOBTPE2B2" hidden="1">#REF!</definedName>
    <definedName name="BEx3GCXR6IAS0B6WJ03GJVH7CO52" hidden="1">#REF!</definedName>
    <definedName name="BEx3GEVV18SEQDI1JGY7EN6D1GT1" hidden="1">#REF!</definedName>
    <definedName name="BEx3GKFH64MKQX61S7DYTZ15JCPY" hidden="1">#REF!</definedName>
    <definedName name="BEx3GMJ1Y6UU02DLRL0QXCEKDA6C" hidden="1">#REF!</definedName>
    <definedName name="BEx3GN4LY0135CBDIN1TU2UEODGF" hidden="1">#REF!</definedName>
    <definedName name="BEx3GPDH2AH4QKT4OOSN563XUHBD" hidden="1">#REF!</definedName>
    <definedName name="BEx3H17Q7VFWNFJ7V6OGWJXQHB6G" hidden="1">'[28]aaj june'!#REF!</definedName>
    <definedName name="BEx3H5UX2GZFZZT657YR76RHW5I6" hidden="1">#REF!</definedName>
    <definedName name="BEx3HMSEFOP6DBM4R97XA6B7NFG6" hidden="1">#REF!</definedName>
    <definedName name="BEx3HWJ5SQSD2CVCQNR183X44FR8" hidden="1">#REF!</definedName>
    <definedName name="BEx3I09YVXO0G4X7KGSA4WGORM35" hidden="1">#REF!</definedName>
    <definedName name="BEx3ICF1GY8HQEBIU9S43PDJ90BX" hidden="1">#REF!</definedName>
    <definedName name="BEx3IYAH2DEBFWO8F94H4MXE3RLY" hidden="1">#REF!</definedName>
    <definedName name="BEx3IZXXSYEW50379N2EAFWO8DZV" hidden="1">#REF!</definedName>
    <definedName name="BEx3J1VZVGTKT4ATPO9O5JCSFTTR" hidden="1">#REF!</definedName>
    <definedName name="BEx3JC2TY7JNAAC3L7QHVPQXLGQ8" hidden="1">#REF!</definedName>
    <definedName name="BEx3JX23SYDIGOGM4Y0CQFBW8ZBV" hidden="1">#REF!</definedName>
    <definedName name="BEx3JXCXCVBZJGV5VEG9MJEI01AL" hidden="1">#REF!</definedName>
    <definedName name="BEx3JYK2N7X59TPJSKYZ77ENY8SS" hidden="1">#REF!</definedName>
    <definedName name="BEx3K4EII7GU1CG0BN7UL15M6J8Z" hidden="1">#REF!</definedName>
    <definedName name="BEx3K4ZXQUQ2KYZF74B84SO48XMW" hidden="1">#REF!</definedName>
    <definedName name="BEx3KEFXUCVNVPH7KSEGAZYX13B5" hidden="1">#REF!</definedName>
    <definedName name="BEx3KFXUAF6YXAA47B7Q6X9B3VGB" hidden="1">#REF!</definedName>
    <definedName name="BEx3KIXQYOGMPK4WJJAVBRX4NR28" hidden="1">#REF!</definedName>
    <definedName name="BEx3KJOMVOSFZVJUL3GKCNP6DQDS" hidden="1">#REF!</definedName>
    <definedName name="BEx3KP2VRBMORK0QEAZUYCXL3DHJ" hidden="1">#REF!</definedName>
    <definedName name="BEx3L4IN3LI4C26SITKTGAH27CDU" hidden="1">#REF!</definedName>
    <definedName name="BEx3L4YQ0J7ZU0M5QM6YIPCEYC9K" hidden="1">#REF!</definedName>
    <definedName name="BEx3L60DJOR7NQN42G7YSAODP1EX" hidden="1">#REF!</definedName>
    <definedName name="BEx3L7D0PI38HWZ7VADU16C9E33D" hidden="1">#REF!</definedName>
    <definedName name="BEx3LM1PR4Y7KINKMTMKR984GX8Q" hidden="1">#REF!</definedName>
    <definedName name="BEx3LPCEZ1C0XEKNCM3YT09JWCUO" hidden="1">#REF!</definedName>
    <definedName name="BEx3M1MR1K1NQD03H74BFWOK4MWQ" hidden="1">#REF!</definedName>
    <definedName name="BEx3M4H77MYUKOOD31H9F80NMVK8" hidden="1">#REF!</definedName>
    <definedName name="BEx3M9VFX329PZWYC4DMZ6P3W9R2" hidden="1">#REF!</definedName>
    <definedName name="BEx3MCQ0VEBV0CZXDS505L38EQ8N" hidden="1">#REF!</definedName>
    <definedName name="BEx3MEYV5LQY0BAL7V3CFAFVOM3T" hidden="1">#REF!</definedName>
    <definedName name="BEx3MREOFWJQEYMCMBL7ZE06NBN6" hidden="1">#REF!</definedName>
    <definedName name="BEx3NKXF7GYXHBK75UI6MDRUSU0J" hidden="1">#REF!</definedName>
    <definedName name="BEx3NLIZ7PHF2XE59ECZ3MD04ZG1" hidden="1">#REF!</definedName>
    <definedName name="BEx3NMQ4BVC94728AUM7CCX7UHTU" hidden="1">#REF!</definedName>
    <definedName name="BEx3NR2I4OUFP3Z2QZEDU2PIFIDI" hidden="1">#REF!</definedName>
    <definedName name="BEx3O19B8FTTAPVT5DZXQGQXWFR8" hidden="1">#REF!</definedName>
    <definedName name="BEx3O85IKWARA6NCJOLRBRJFMEWW" hidden="1">#REF!</definedName>
    <definedName name="BEx3OJZSCGFRW7SVGBFI0X9DNVMM" hidden="1">#REF!</definedName>
    <definedName name="BEx3ORSBUXAF21MKEY90YJV9AY9A" hidden="1">#REF!</definedName>
    <definedName name="BEx3OV8BH6PYNZT7C246LOAU9SVX" hidden="1">#REF!</definedName>
    <definedName name="BEx3OXRYJZUEY6E72UJU0PHLMYAR" hidden="1">#REF!</definedName>
    <definedName name="BEx3P59TTRSGQY888P5C1O7M2PQT" hidden="1">#REF!</definedName>
    <definedName name="BEx3PDNRRNKD5GOUBUQFXAHIXLD9" hidden="1">#REF!</definedName>
    <definedName name="BEx3PDT8GNPWLLN02IH1XPV90XYK" hidden="1">#REF!</definedName>
    <definedName name="BEx3PKEMDW8KZEP11IL927C5O7I2" hidden="1">#REF!</definedName>
    <definedName name="BEx3PKJZ1Z7L9S6KV8KXVS6B2FX4" hidden="1">#REF!</definedName>
    <definedName name="BEx3PMNG53Z5HY138H99QOMTX8W3" hidden="1">#REF!</definedName>
    <definedName name="BEx3PP1RRSFZ8UC0JC9R91W6LNKW" hidden="1">#REF!</definedName>
    <definedName name="BEx3PVXYZC8WB9ZJE7OCKUXZ46EA" hidden="1">#REF!</definedName>
    <definedName name="BEx3Q0VWPU5EQECK7MQ47TYJ3SWW" hidden="1">#REF!</definedName>
    <definedName name="BEx3Q7BZ9PUXK2RLIOFSIS9AHU1B" hidden="1">#REF!</definedName>
    <definedName name="BEx3Q8J42S9VU6EAN2Y28MR6DF88" hidden="1">#REF!</definedName>
    <definedName name="BEx3QEDFOYFY5NBTININ5W4RLD4Q" hidden="1">#REF!</definedName>
    <definedName name="BEx3QIKJ3U962US1Q564NZDLU8LD" hidden="1">#REF!</definedName>
    <definedName name="BEx3QR9D45DHW50VQ7Y3Q1AXPOB9" hidden="1">#REF!</definedName>
    <definedName name="BEx3QSWT2S5KWG6U2V9711IYDQBM" hidden="1">#REF!</definedName>
    <definedName name="BEx3QVGG7Q2X4HZHJAM35A8T3VR7" hidden="1">#REF!</definedName>
    <definedName name="BEx3R0JUB9YN8PHPPQTAMIT1IHWK" hidden="1">#REF!</definedName>
    <definedName name="BEx3R81NFRO7M81VHVKOBFT0QBIL" hidden="1">#REF!</definedName>
    <definedName name="BEx3RHC2ZD5UFS6QD4OPFCNNMWH1" hidden="1">#REF!</definedName>
    <definedName name="BEx3RQ10QIWBAPHALAA91BUUCM2X" hidden="1">#REF!</definedName>
    <definedName name="BEx3RV4E1WT43SZBUN09RTB8EK1O" hidden="1">#REF!</definedName>
    <definedName name="BEx3RXYU0QLFXSFTM5EB20GD03W5" hidden="1">#REF!</definedName>
    <definedName name="BEx3RYKLC3QQO3XTUN7BEW2AQL98" hidden="1">#REF!</definedName>
    <definedName name="BEx3SICJ45BYT6FHBER86PJT25FC" hidden="1">#REF!</definedName>
    <definedName name="BEx3SMUCMJVGQ2H4EHQI5ZFHEF0P" hidden="1">#REF!</definedName>
    <definedName name="BEx3SN56F03CPDRDA7LZ763V0N4I" hidden="1">#REF!</definedName>
    <definedName name="BEx3SPE6N1ORXPRCDL3JPZD73Z9F" hidden="1">#REF!</definedName>
    <definedName name="BEx3T29ZTULQE0OMSMWUMZDU9ZZ0" hidden="1">#REF!</definedName>
    <definedName name="BEx3T6MJ1QDJ929WMUDVZ0O3UW0Y" hidden="1">#REF!</definedName>
    <definedName name="BEx3TPCSI16OAB2L9M9IULQMQ9J9" hidden="1">#REF!</definedName>
    <definedName name="BEx3U64YUOZ419BAJS2W78UMATAW" hidden="1">#REF!</definedName>
    <definedName name="BEx3U94WCEA5DKMWBEX1GU0LKYG2" hidden="1">#REF!</definedName>
    <definedName name="BEx3U9VZ8SQVYS6ZA038J7AP7ZGW" hidden="1">#REF!</definedName>
    <definedName name="BEx3UIQ5WRJBGNTFCCLOR4N7B1OQ" hidden="1">#REF!</definedName>
    <definedName name="BEx3UJMIX2NUSSWGMSI25A5DM4CH" hidden="1">#REF!</definedName>
    <definedName name="BEx3UKOCOQG7S1YQ436S997K1KWV" hidden="1">#REF!</definedName>
    <definedName name="BEx3UYM19VIXLA0EU7LB9NHA77PB" hidden="1">#REF!</definedName>
    <definedName name="BEx3VML7CG70HPISMVYIUEN3711Q" hidden="1">#REF!</definedName>
    <definedName name="BEx56ZID5H04P9AIYLP1OASFGV56" hidden="1">#REF!</definedName>
    <definedName name="BEx587EYSS57E3PI8DT973HLJM9E" hidden="1">#REF!</definedName>
    <definedName name="BEx587KFQ3VKCOCY1SA5F24PQGUI" hidden="1">#REF!</definedName>
    <definedName name="BEx58O780PQ05NF0Z1SKKRB3N099" hidden="1">#REF!</definedName>
    <definedName name="BEx58XHO7ZULLF2EUD7YIS0MGQJ5" hidden="1">#REF!</definedName>
    <definedName name="BEx58ZW0HAIGIPEX9CVA1PQQTR6X" hidden="1">#REF!</definedName>
    <definedName name="BEx59BA1KH3RG6K1LHL7YS2VB79N" hidden="1">#REF!</definedName>
    <definedName name="BEx59E9WABJP2TN71QAIKK79HPK9" hidden="1">#REF!</definedName>
    <definedName name="BEx59P7MAPNU129ZTC5H3EH892G1" hidden="1">#REF!</definedName>
    <definedName name="BEx5A11WZRQSIE089QE119AOX9ZG" hidden="1">#REF!</definedName>
    <definedName name="BEx5A7CIGCOTHJKHGUBDZG91JGPZ" hidden="1">#REF!</definedName>
    <definedName name="BEx5A8UFLT2SWVSG5COFA9B8P376" hidden="1">#REF!</definedName>
    <definedName name="BEx5AFFTN3IXIBHDKM0FYC4OFL1S" hidden="1">#REF!</definedName>
    <definedName name="BEx5AOFIO8KVRHIZ1RII337AA8ML" hidden="1">#REF!</definedName>
    <definedName name="BEx5APRZ66L5BWHFE8E4YYNEDTI4" hidden="1">#REF!</definedName>
    <definedName name="BEx5AUVDSQ35VO4BD9AKKGBM5S7D" hidden="1">#REF!</definedName>
    <definedName name="BEx5B4RHHX0J1BF2FZKEA0SPP29O" hidden="1">#REF!</definedName>
    <definedName name="BEx5B5YMSWP0OVI5CIQRP5V18D0C" hidden="1">#REF!</definedName>
    <definedName name="BEx5B825RW35M5H0UB2IZGGRS4ER" hidden="1">#REF!</definedName>
    <definedName name="BEx5BAWPMY0TL684WDXX6KKJLRCN" hidden="1">#REF!</definedName>
    <definedName name="BEx5BBI61U4Y65GD0ARMTALPP7SJ" hidden="1">#REF!</definedName>
    <definedName name="BEx5BDR56MEV4IHY6CIH2SVNG1UB" hidden="1">#REF!</definedName>
    <definedName name="BEx5BESZC5H329SKHGJOHZFILYJJ" hidden="1">#REF!</definedName>
    <definedName name="BEx5BHSQ42B50IU1TEQFUXFX9XQD" hidden="1">#REF!</definedName>
    <definedName name="BEx5BKSM4UN4C1DM3EYKM79MRC5K" hidden="1">#REF!</definedName>
    <definedName name="BEx5BNN8NPH9KVOBARB9CDD9WLB6" hidden="1">#REF!</definedName>
    <definedName name="BEx5BYFMZ80TDDN2EZO8CF39AIAC" hidden="1">#REF!</definedName>
    <definedName name="BEx5C2BWFW6SHZBFDEISKGXHZCQW" hidden="1">#REF!</definedName>
    <definedName name="BEx5C49ZFH8TO9ZU55729C3F7XG7" hidden="1">#REF!</definedName>
    <definedName name="BEx5C8GZQK13G60ZM70P63I5OS0L" hidden="1">#REF!</definedName>
    <definedName name="BEx5CAPTVN2NBT3UOMA1UFAL1C2R" hidden="1">#REF!</definedName>
    <definedName name="BEx5CEM3SYF9XP0ZZVE0GEPCLV3F" hidden="1">#REF!</definedName>
    <definedName name="BEx5CFYQ0F1Z6P8SCVJ0I3UPVFE4" hidden="1">#REF!</definedName>
    <definedName name="BEx5CINUDCSDCAJSNNV7XVNU8Q79" hidden="1">#REF!</definedName>
    <definedName name="BEx5CJ3YAKD2VKJC8SZPV9E6XMXM" hidden="1">#REF!</definedName>
    <definedName name="BEx5CNLUIOYU8EODGA03Z3547I9T" hidden="1">#REF!</definedName>
    <definedName name="BEx5CPEKNSJORIPFQC2E1LTRYY8L" hidden="1">#REF!</definedName>
    <definedName name="BEx5CSUOL05D8PAM2TRDA9VRJT1O" hidden="1">#REF!</definedName>
    <definedName name="BEx5CUNFOO4YDFJ22HCMI2QKIGKM" hidden="1">#REF!</definedName>
    <definedName name="BEx5D8L47OF0WHBPFWXGZINZWUBZ" hidden="1">#REF!</definedName>
    <definedName name="BEx5DAJAHQ2SKUPCKSCR3PYML67L" hidden="1">#REF!</definedName>
    <definedName name="BEx5DC18JM1KJCV44PF18E0LNRKA" hidden="1">#REF!</definedName>
    <definedName name="BEx5DJIZBTNS011R9IIG2OQ2L6ZX" hidden="1">#REF!</definedName>
    <definedName name="BEx5E123OLO9WQUOIRIDJ967KAGK" hidden="1">#REF!</definedName>
    <definedName name="BEx5E2UU5NES6W779W2OZTZOB4O7" hidden="1">#REF!</definedName>
    <definedName name="BEx5E4CSE5G83J5K32WENF7BXL82" hidden="1">#REF!</definedName>
    <definedName name="BEx5ELQL9B0VR6UT18KP11DHOTFX" hidden="1">#REF!</definedName>
    <definedName name="BEx5ER4TJTFPN7IB1MNEB1ZFR5M6" hidden="1">#REF!</definedName>
    <definedName name="BEx5F6V72QTCK7O39Y59R0EVM6CW" hidden="1">#REF!</definedName>
    <definedName name="BEx5FGLQVACD5F5YZG4DGSCHCGO2" hidden="1">#REF!</definedName>
    <definedName name="BEx5FLJWHLW3BTZILDPN5NMA449V" hidden="1">#REF!</definedName>
    <definedName name="BEx5FNI2O10YN2SI1NO4X5GP3GTF" hidden="1">#REF!</definedName>
    <definedName name="BEx5FO8YRFSZCG3L608EHIHIHFY4" hidden="1">#REF!</definedName>
    <definedName name="BEx5FQNA6V4CNYSH013K45RI4BCV" hidden="1">#REF!</definedName>
    <definedName name="BEx5FVQPPEU32CPNV9RRQ9MNLLVE" hidden="1">#REF!</definedName>
    <definedName name="BEx5G08KGMG5X2AQKDGPFYG5GH94" hidden="1">#REF!</definedName>
    <definedName name="BEx5G1A8TFN4C4QII35U9DKYNIS8" hidden="1">#REF!</definedName>
    <definedName name="BEx5G1L0QO91KEPDMV1D8OT4BT73" hidden="1">#REF!</definedName>
    <definedName name="BEx5G86DZL1VYUX6KWODAP3WFAWP" hidden="1">#REF!</definedName>
    <definedName name="BEx5G8BV2GIOCM3C7IUFK8L04A6M" hidden="1">#REF!</definedName>
    <definedName name="BEx5GID9MVBUPFFT9M8K8B5MO9NV" hidden="1">#REF!</definedName>
    <definedName name="BEx5GN0EWA9SCQDPQ7NTUQH82QVK" hidden="1">#REF!</definedName>
    <definedName name="BEx5GNBCU4WZ74I0UXFL9ZG2XSGJ" hidden="1">#REF!</definedName>
    <definedName name="BEx5GUCTYC7QCWGWU5BTO7Y7HDZX" hidden="1">#REF!</definedName>
    <definedName name="BEx5GYUPJULJQ624TEESYFG1NFOH" hidden="1">#REF!</definedName>
    <definedName name="BEx5H0NEE0AIN5E2UHJ9J9ISU9N1" hidden="1">#REF!</definedName>
    <definedName name="BEx5H1UJSEUQM2K8QHQXO5THVHSO" hidden="1">#REF!</definedName>
    <definedName name="BEx5HAOT9XWUF7XIFRZZS8B9F5TZ" hidden="1">#REF!</definedName>
    <definedName name="BEx5HE4XRF9BUY04MENWY9CHHN5H" hidden="1">#REF!</definedName>
    <definedName name="BEx5HFHMABAT0H9KKS754X4T304E" hidden="1">#REF!</definedName>
    <definedName name="BEx5HGDZ7MX1S3KNXLRL9WU565V4" hidden="1">#REF!</definedName>
    <definedName name="BEx5HJZ9FAVNZSSBTAYRPZDYM9NU" hidden="1">#REF!</definedName>
    <definedName name="BEx5HZ9JMKHNLFWLVUB1WP5B39BL" hidden="1">#REF!</definedName>
    <definedName name="BEx5I244LQHZTF3XI66J8705R9XX" hidden="1">#REF!</definedName>
    <definedName name="BEx5I8PBP4LIXDGID5BP0THLO0AQ" hidden="1">#REF!</definedName>
    <definedName name="BEx5I8USVUB3JP4S9OXGMZVMOQXR" hidden="1">#REF!</definedName>
    <definedName name="BEx5I9GDQSYIAL65UQNDMNFQCS9Y" hidden="1">#REF!</definedName>
    <definedName name="BEx5IBUPG9AWNW5PK7JGRGEJ4OLM" hidden="1">#REF!</definedName>
    <definedName name="BEx5IC06RVN8BSAEPREVKHKLCJ2L" hidden="1">#REF!</definedName>
    <definedName name="BEx5J0FFP1KS4NGY20AEJI8VREEA" hidden="1">#REF!</definedName>
    <definedName name="BEx5JF3ZXLDIS8VNKDCY7ZI7H1CI" hidden="1">#REF!</definedName>
    <definedName name="BEx5JHCZJ8G6OOOW6EF3GABXKH6F" hidden="1">#REF!</definedName>
    <definedName name="BEx5JJB6W446THXQCRUKD3I7RKLP" hidden="1">#REF!</definedName>
    <definedName name="BEx5JJWTMI37U3RDEJOYLO93RJ6Z" hidden="1">#REF!</definedName>
    <definedName name="BEx5JNCT8Z7XSSPD5EMNAJELCU2V" hidden="1">#REF!</definedName>
    <definedName name="BEx5JQCNT9Y4RM306CHC8IPY3HBZ" hidden="1">#REF!</definedName>
    <definedName name="BEx5JW1OHGE5VEGU3204IOKX3F4R" hidden="1">#REF!</definedName>
    <definedName name="BEx5K08PYKE6JOKBYIB006TX619P" hidden="1">#REF!</definedName>
    <definedName name="BEx5K51DSERT1TR7B4A29R41W4NX" hidden="1">#REF!</definedName>
    <definedName name="BEx5KYER580I4T7WTLMUN7NLNP5K" hidden="1">#REF!</definedName>
    <definedName name="BEx5L4ZY0I75QAN5FJ4ODC8793DF" hidden="1">#REF!</definedName>
    <definedName name="BEx5LHLB3M6K4ZKY2F42QBZT30ZH" hidden="1">#REF!</definedName>
    <definedName name="BEx5LRMNU3HXIE1BUMDHRU31F7JJ" hidden="1">#REF!</definedName>
    <definedName name="BEx5LSJ1LPUAX3ENSPECWPG4J7D1" hidden="1">#REF!</definedName>
    <definedName name="BEx5LTKQ8RQWJE4BC88OP928893U" hidden="1">#REF!</definedName>
    <definedName name="BEx5MB9BR71LZDG7XXQ2EO58JC5F" hidden="1">#REF!</definedName>
    <definedName name="BEx5MLQZM68YQSKARVWTTPINFQ2C" hidden="1">#REF!</definedName>
    <definedName name="BEx5MVXTKNBXHNWTL43C670E4KXC" hidden="1">#REF!</definedName>
    <definedName name="BEx5N4XI4PWB1W9PMZ4O5R0HWTYD" hidden="1">#REF!</definedName>
    <definedName name="BEx5NA68N6FJFX9UJXK4M14U487F" hidden="1">#REF!</definedName>
    <definedName name="BEx5NIKBG2GDJOYGE3WCXKU7YY51" hidden="1">#REF!</definedName>
    <definedName name="BEx5NV06L5J5IMKGOMGKGJ4PBZCD" hidden="1">#REF!</definedName>
    <definedName name="BEx5NZSSQ6PY99ZX2D7Q9IGOR34W" hidden="1">#REF!</definedName>
    <definedName name="BEx5O3ZUQ2OARA1CDOZ3NC4UE5AA" hidden="1">#REF!</definedName>
    <definedName name="BEx5OAFS0NJ2CB86A02E1JYHMLQ1" hidden="1">#REF!</definedName>
    <definedName name="BEx5OG4RPU8W1ETWDWM234NYYYEN" hidden="1">#REF!</definedName>
    <definedName name="BEx5OP9Y43F99O2IT69MKCCXGL61" hidden="1">#REF!</definedName>
    <definedName name="BEx5P9Y9RDXNUAJ6CZ2LHMM8IM7T" hidden="1">#REF!</definedName>
    <definedName name="BEx5PHWB2C0D5QLP3BZIP3UO7DIZ" hidden="1">#REF!</definedName>
    <definedName name="BEx5PJP02W68K2E46L5C5YBSNU6T" hidden="1">#REF!</definedName>
    <definedName name="BEx5PLCA8DOMAU315YCS5275L2HS" hidden="1">#REF!</definedName>
    <definedName name="BEx5PRXMZ5M65Z732WNNGV564C2J" hidden="1">#REF!</definedName>
    <definedName name="BEx5QPSW4IPLH50WSR87HRER05RF" hidden="1">#REF!</definedName>
    <definedName name="BEx73V0EP8EMNRC3EZJJKKVKWQVB" hidden="1">#REF!</definedName>
    <definedName name="BEx741WJHIJVXUX131SBXTVW8D71" hidden="1">#REF!</definedName>
    <definedName name="BEx74ESIB9Y8KGETIERMKU5PLCQR" hidden="1">#REF!</definedName>
    <definedName name="BEx74Q6H3O7133AWQXWC21MI2UFT" hidden="1">#REF!</definedName>
    <definedName name="BEx74W6BJ8ENO3J25WNM5H5APKA3" hidden="1">#REF!</definedName>
    <definedName name="BEx755GRRD9BL27YHLH5QWIYLWB7" hidden="1">#REF!</definedName>
    <definedName name="BEx759D1D5SXS5ELLZVBI0SXYUNF" hidden="1">#REF!</definedName>
    <definedName name="BEx75GJZSZHUDN6OOAGQYFUDA2LP" hidden="1">#REF!</definedName>
    <definedName name="BEx75HGCCV5K4UCJWYV8EV9AG5YT" hidden="1">#REF!</definedName>
    <definedName name="BEx75PZT8TY5P13U978NVBUXKHT4" hidden="1">#REF!</definedName>
    <definedName name="BEx75T55F7GML8V1DMWL26WRT006" hidden="1">#REF!</definedName>
    <definedName name="BEx75VJGR07JY6UUWURQ4PJ29UKC" hidden="1">#REF!</definedName>
    <definedName name="BEx7741OUGLA0WJQLQRUJSL4DE00" hidden="1">#REF!</definedName>
    <definedName name="BEx774N83DXLJZ54Q42PWIJZ2DN1" hidden="1">#REF!</definedName>
    <definedName name="BEx779QNIY3061ZV9BR462WKEGRW" hidden="1">#REF!</definedName>
    <definedName name="BEx77G19QU9A95CNHE6QMVSQR2T3" hidden="1">#REF!</definedName>
    <definedName name="BEx77P0S3GVMS7BJUL9OWUGJ1B02" hidden="1">#REF!</definedName>
    <definedName name="BEx77QDESURI6WW5582YXSK3A972" hidden="1">#REF!</definedName>
    <definedName name="BEx77VBI9XOPFHKEWU5EHQ9J675Y" hidden="1">#REF!</definedName>
    <definedName name="BEx7809GQOCLHSNH95VOYIX7P1TV" hidden="1">#REF!</definedName>
    <definedName name="BEx780K8XAXUHGVZGZWQ74DK4CI3" hidden="1">#REF!</definedName>
    <definedName name="BEx78226TN58UE0CTY98YEDU0LSL" hidden="1">#REF!</definedName>
    <definedName name="BEx7881ZZBWHRAX6W2GY19J8MGEQ" hidden="1">#REF!</definedName>
    <definedName name="BEx78HHRIWDLHQX2LG0HWFRYEL1T" hidden="1">#REF!</definedName>
    <definedName name="BEx78QMXZ2P1ZB3HJ9O50DWHCMXR" hidden="1">#REF!</definedName>
    <definedName name="BEx78SFO5VR28677DWZEMDN7G86X" hidden="1">#REF!</definedName>
    <definedName name="BEx78SFOYH1Z0ZDTO47W2M60TW6K" hidden="1">#REF!</definedName>
    <definedName name="BEx78SVT650AO9BDFOZAG0WXF3HT" hidden="1">'[28]aaj may'!#REF!</definedName>
    <definedName name="BEx79JK3E6JO8MX4O35A5G8NZCC8" hidden="1">#REF!</definedName>
    <definedName name="BEx79OCP4HQ6XP8EWNGEUDLOZBBS" hidden="1">#REF!</definedName>
    <definedName name="BEx79SEAYKUZB0H4LYBCD6WWJBG2" hidden="1">#REF!</definedName>
    <definedName name="BEx79SJRHTLS9PYM69O9BWW1FMJK" hidden="1">#REF!</definedName>
    <definedName name="BEx79YJJLBELICW9F9FRYSCQ101L" hidden="1">#REF!</definedName>
    <definedName name="BEx79YUC7B0V77FSBGIRCY1BR4VK" hidden="1">#REF!</definedName>
    <definedName name="BEx7A06T3RC2891FUX05G3QPRAUE" hidden="1">#REF!</definedName>
    <definedName name="BEx7A9S3JA1X7FH4CFSQLTZC4691" hidden="1">#REF!</definedName>
    <definedName name="BEx7ABA2C9IWH5VSLVLLLCY62161" hidden="1">#REF!</definedName>
    <definedName name="BEx7AE4LPLX8N85BYB0WCO5S7ZPV" hidden="1">#REF!</definedName>
    <definedName name="BEx7ASD1I654MEDCO6GGWA95PXSC" hidden="1">#REF!</definedName>
    <definedName name="BEx7AVCX9S5RJP3NSZ4QM4E6ERDT" hidden="1">#REF!</definedName>
    <definedName name="BEx7AVYIGP0930MV5JEBWRYCJN68" hidden="1">#REF!</definedName>
    <definedName name="BEx7B6LH6917TXOSAAQ6U7HVF018" hidden="1">#REF!</definedName>
    <definedName name="BEx7BPXFZXJ79FQ0E8AQE21PGVHA" hidden="1">#REF!</definedName>
    <definedName name="BEx7C04AM39DQMC1TIX7CFZ2ADHX" hidden="1">#REF!</definedName>
    <definedName name="BEx7C40F0PQURHPI6YQ39NFIR86Z" hidden="1">#REF!</definedName>
    <definedName name="BEx7C93VR7SYRIJS1JO8YZKSFAW9" hidden="1">#REF!</definedName>
    <definedName name="BEx7CCPC6R1KQQZ2JQU6EFI1G0RM" hidden="1">#REF!</definedName>
    <definedName name="BEx7CIJST9GLS2QD383UK7VUDTGL" hidden="1">#REF!</definedName>
    <definedName name="BEx7CO8T2XKC7GHDSYNAWTZ9L7YR" hidden="1">#REF!</definedName>
    <definedName name="BEx7CW1CF00DO8A36UNC2X7K65C2" hidden="1">#REF!</definedName>
    <definedName name="BEx7CW6NFRL2P4XWP0MWHIYA97KF" hidden="1">#REF!</definedName>
    <definedName name="BEx7D5RWKRS4W71J4NZ6ZSFHPKFT" hidden="1">#REF!</definedName>
    <definedName name="BEx7D8H1TPOX1UN17QZYEV7Q58GA" hidden="1">#REF!</definedName>
    <definedName name="BEx7DGF13H2074LRWFZQ45PZ6JPX" hidden="1">#REF!</definedName>
    <definedName name="BEx7DKWUXEDIISSX4GDD4YYT887F" hidden="1">#REF!</definedName>
    <definedName name="BEx7DMUYR2HC26WW7AOB1TULERMB" hidden="1">#REF!</definedName>
    <definedName name="BEx7DVJTRV44IMJIBFXELE67SZ7S" hidden="1">#REF!</definedName>
    <definedName name="BEx7DVUMFCI5INHMVFIJ44RTTSTT" hidden="1">#REF!</definedName>
    <definedName name="BEx7E2QT2U8THYOKBPXONB1B47WH" hidden="1">#REF!</definedName>
    <definedName name="BEx7E5QP7W6UKO74F5Y0VJ741HS5" hidden="1">#REF!</definedName>
    <definedName name="BEx7E6N29HGH3I47AFB2DCS6MVS6" hidden="1">#REF!</definedName>
    <definedName name="BEx7EBA8IYHQKT7IQAOAML660SYA" hidden="1">#REF!</definedName>
    <definedName name="BEx7EI6C8MCRZFEQYUBE5FSUTIHK" hidden="1">#REF!</definedName>
    <definedName name="BEx7EI6DL1Z6UWLFBXAKVGZTKHWJ" hidden="1">#REF!</definedName>
    <definedName name="BEx7EQKHX7GZYOLXRDU534TT4H64" hidden="1">#REF!</definedName>
    <definedName name="BEx7ETV6L1TM7JSXJIGK3FC6RVZW" hidden="1">#REF!</definedName>
    <definedName name="BEx7EWK9GUVV6FXWYIGH0TAI4V2O" hidden="1">#REF!</definedName>
    <definedName name="BEx7EYYLHMBYQTH6I377FCQS7CSX" hidden="1">#REF!</definedName>
    <definedName name="BEx7FCLG1RYI2SNOU1Y2GQZNZSWA" hidden="1">#REF!</definedName>
    <definedName name="BEx7FN32ZGWOAA4TTH79KINTDWR9" hidden="1">#REF!</definedName>
    <definedName name="BEx7G82CKM3NIY1PHNFK28M09PCH" hidden="1">#REF!</definedName>
    <definedName name="BEx7GR3ENYWRXXS5IT0UMEGOLGUH" hidden="1">#REF!</definedName>
    <definedName name="BEx7GSAL6P7TASL8MB63RFST1LJL" hidden="1">#REF!</definedName>
    <definedName name="BEx7H0JD6I5I8WQLLWOYWY5YWPQE" hidden="1">#REF!</definedName>
    <definedName name="BEx7H14XCXH7WEXEY1HVO53A6AGH" hidden="1">#REF!</definedName>
    <definedName name="BEx7HFTIA8AC8BR8HKIN81VE1SGW" hidden="1">#REF!</definedName>
    <definedName name="BEx7HGVBEF4LEIF6RC14N3PSU461" hidden="1">#REF!</definedName>
    <definedName name="BEx7HQ5T9FZ42QWS09UO4DT42Y0R" hidden="1">#REF!</definedName>
    <definedName name="BEx7HRCZE3CVGON1HV07MT5MNDZ3" hidden="1">#REF!</definedName>
    <definedName name="BEx7HWGE2CANG5M17X4C8YNC3N8F" hidden="1">#REF!</definedName>
    <definedName name="BEx7I8FZ96C5JAHXS18ZV0912LZP" hidden="1">#REF!</definedName>
    <definedName name="BEx7IBVYN47SFZIA0K4MDKQZNN9V" hidden="1">#REF!</definedName>
    <definedName name="BEx7IV2IJ5WT7UC0UG7WP0WF2JZI" hidden="1">#REF!</definedName>
    <definedName name="BEx7IXGU74GE5E4S6W4Z13AR092Y" hidden="1">#REF!</definedName>
    <definedName name="BEx7J4YL8Q3BI1MLH16YYQ18IJRD" hidden="1">#REF!</definedName>
    <definedName name="BEx7JH3HGBPI07OHZ5LFYK0UFZQR" hidden="1">#REF!</definedName>
    <definedName name="BEx7JV194190CNM6WWGQ3UBJ3CHH" hidden="1">#REF!</definedName>
    <definedName name="BEx7K7GZ607XQOGB81A1HINBTGOZ" hidden="1">#REF!</definedName>
    <definedName name="BEx7KEYPBDXSNROH8M6CDCBN6B50" hidden="1">#REF!</definedName>
    <definedName name="BEx7KSAS8BZT6H8OQCZ5DNSTMO07" hidden="1">#REF!</definedName>
    <definedName name="BEx7KWHTBD21COXVI4HNEQH0Z3L8" hidden="1">#REF!</definedName>
    <definedName name="BEx7KXUGRMRSUXCM97Z7VRZQ9JH2" hidden="1">#REF!</definedName>
    <definedName name="BEx7L21IQVP1N1TTQLRMANSSLSLE" hidden="1">#REF!</definedName>
    <definedName name="BEx7L5C6U8MP6IZ67BD649WQYJEK" hidden="1">#REF!</definedName>
    <definedName name="BEx7L8HEYEVTATR0OG5JJO647KNI" hidden="1">#REF!</definedName>
    <definedName name="BEx7L8XOV64OMS15ZFURFEUXLMWF" hidden="1">#REF!</definedName>
    <definedName name="BEx7LJVFQACL9F4DRS9YZQ9R2N30" hidden="1">#REF!</definedName>
    <definedName name="BEx7MAUI1JJFDIJGDW4RWY5384LY" hidden="1">#REF!</definedName>
    <definedName name="BEx7MJZO3UKAMJ53UWOJ5ZD4GGMQ" hidden="1">#REF!</definedName>
    <definedName name="BEx7MT4MFNXIVQGAT6D971GZW7CA" hidden="1">#REF!</definedName>
    <definedName name="BEx7NI062THZAM6I8AJWTFJL91CS" hidden="1">#REF!</definedName>
    <definedName name="BEx904S75BPRYMHF0083JF7ES4NG" hidden="1">#REF!</definedName>
    <definedName name="BEx90HDD4RWF7JZGA8GCGG7D63MG" hidden="1">#REF!</definedName>
    <definedName name="BEx90VGH5H09ON2QXYC9WIIEU98T" hidden="1">#REF!</definedName>
    <definedName name="BEx9175B70QXYAU5A8DJPGZQ46L9" hidden="1">#REF!</definedName>
    <definedName name="BEx91AQQRTV87AO27VWHSFZAD4ZR" hidden="1">#REF!</definedName>
    <definedName name="BEx91L8FLL5CWLA2CDHKCOMGVDZN" hidden="1">#REF!</definedName>
    <definedName name="BEx91OTVH9ZDBC3QTORU8RZX4EOC" hidden="1">#REF!</definedName>
    <definedName name="BEx91QH5JRZKQP1GPN2SQMR3CKAG" hidden="1">#REF!</definedName>
    <definedName name="BEx91ROALDNHO7FI4X8L61RH4UJE" hidden="1">#REF!</definedName>
    <definedName name="BEx91TMID71GVYH0U16QM1RV3PX0" hidden="1">#REF!</definedName>
    <definedName name="BEx91VF2D78PAF337E3L2L81K9W2" hidden="1">#REF!</definedName>
    <definedName name="BEx921PNZ46VORG2VRMWREWIC0SE" hidden="1">#REF!</definedName>
    <definedName name="BEx92DPEKL5WM5A3CN8674JI0PR3" hidden="1">#REF!</definedName>
    <definedName name="BEx92ER2RMY93TZK0D9L9T3H0GI5" hidden="1">#REF!</definedName>
    <definedName name="BEx92FI04PJT4LI23KKIHRXWJDTT" hidden="1">#REF!</definedName>
    <definedName name="BEx92HR14HQ9D5JXCSPA4SS4RT62" hidden="1">#REF!</definedName>
    <definedName name="BEx92HWA2D6A5EX9MFG68G0NOMSN" hidden="1">#REF!</definedName>
    <definedName name="BEx92PUBDIXAU1FW5ZAXECMAU0LN" hidden="1">#REF!</definedName>
    <definedName name="BEx92S8MHFFIVRQ2YSHZNQGOFUHD" hidden="1">#REF!</definedName>
    <definedName name="BEx93B9OULL2YGC896XXYAAJSTRK" hidden="1">#REF!</definedName>
    <definedName name="BEx93FRKF99NRT3LH99UTIH7AAYF" hidden="1">#REF!</definedName>
    <definedName name="BEx93M7FSHP50OG34A4W8W8DF12U" hidden="1">#REF!</definedName>
    <definedName name="BEx93OLWY2O3PRA74U41VG5RXT4Q" hidden="1">#REF!</definedName>
    <definedName name="BEx93RWFAF6YJGYUTITVM445C02U" hidden="1">#REF!</definedName>
    <definedName name="BEx93SY9RWG3HUV4YXQKXJH9FH14" hidden="1">#REF!</definedName>
    <definedName name="BEx93TJUX3U0FJDBG6DDSNQ91R5J" hidden="1">#REF!</definedName>
    <definedName name="BEx942UCRHMI4B0US31HO95GSC2X" hidden="1">#REF!</definedName>
    <definedName name="BEx948ZFFQWVIDNG4AZAUGGGEB5U" hidden="1">#REF!</definedName>
    <definedName name="BEx94CKXG92OMURH41SNU6IOHK4J" hidden="1">#REF!</definedName>
    <definedName name="BEx94GXG30CIVB6ZQN3X3IK6BZXQ" hidden="1">#REF!</definedName>
    <definedName name="BEx94HZ5LURYM9ST744ALV6ZCKYP" hidden="1">#REF!</definedName>
    <definedName name="BEx94IQ75E90YUMWJ9N591LR7DQQ" hidden="1">#REF!</definedName>
    <definedName name="BEx94L9TBK45AUQSX1IUZ86U1GPQ" hidden="1">#REF!</definedName>
    <definedName name="BEx94N7W5T3U7UOE97D6OVIBUCXS" hidden="1">#REF!</definedName>
    <definedName name="BEx953PB6S6ECMD8N0JSW0CBG0DA" hidden="1">#REF!</definedName>
    <definedName name="BEx955NIAWX5OLAHMTV6QFUZPR30" hidden="1">#REF!</definedName>
    <definedName name="BEx9581TYVI2M5TT4ISDAJV4W7Z6" hidden="1">#REF!</definedName>
    <definedName name="BEx95NHF4RVUE0YDOAFZEIVBYJXD" hidden="1">#REF!</definedName>
    <definedName name="BEx95QBZMG0E2KQ9BERJ861QLYN3" hidden="1">#REF!</definedName>
    <definedName name="BEx95QHBVDN795UNQJLRXG3RDU49" hidden="1">#REF!</definedName>
    <definedName name="BEx95TBVUWV7L7OMFMZDQEXGVHU6" hidden="1">#REF!</definedName>
    <definedName name="BEx95U89DZZSVO39TGS62CX8G9N4" hidden="1">#REF!</definedName>
    <definedName name="BEx9602K2GHNBUEUVT9ONRQU1GMD" hidden="1">#REF!</definedName>
    <definedName name="BEx962BL3Y4LA53EBYI64ZYMZE8U" hidden="1">#REF!</definedName>
    <definedName name="BEx96KR21O7H9R29TN0S45Y3QPUK" hidden="1">#REF!</definedName>
    <definedName name="BEx96SUFKHHFE8XQ6UUO6ILDOXHO" hidden="1">#REF!</definedName>
    <definedName name="BEx96UN4YWXBDEZ1U1ZUIPP41Z7I" hidden="1">#REF!</definedName>
    <definedName name="BEx970MYCPJ6DQ44TKLOIGZO5LHH" hidden="1">#REF!</definedName>
    <definedName name="BEx978KSD61YJH3S9DGO050R2EHA" hidden="1">#REF!</definedName>
    <definedName name="BEx97H9O1NAKAPK4MX4PKO34ICL5" hidden="1">#REF!</definedName>
    <definedName name="BEx97HVA5F2I0D6ID81KCUDEQOIH" hidden="1">#REF!</definedName>
    <definedName name="BEx97MNUZQ1Z0AO2FL7XQYVNCPR7" hidden="1">#REF!</definedName>
    <definedName name="BEx97NPQBACJVD9K1YXI08RTW9E2" hidden="1">#REF!</definedName>
    <definedName name="BEx97RWQLXS0OORDCN69IGA58CWU" hidden="1">#REF!</definedName>
    <definedName name="BEx97YNGGDFIXHTMGFL2IHAQX9MI" hidden="1">#REF!</definedName>
    <definedName name="BEx981HW73BUZWT14TBTZHC0ZTJ4" hidden="1">#REF!</definedName>
    <definedName name="BEx9871KU0N99P0900EAK69VFYT2" hidden="1">#REF!</definedName>
    <definedName name="BEx98GC0KNMIMBL3K0I1YG5H9A7E" hidden="1">#REF!</definedName>
    <definedName name="BEx98IFKNJFGZFLID1YTRFEG1SXY" hidden="1">#REF!</definedName>
    <definedName name="BEx9915UVD4G7RA3IMLFZ0LG3UA2" hidden="1">#REF!</definedName>
    <definedName name="BEx992CZON8AO7U7V88VN1JBO0MG" hidden="1">#REF!</definedName>
    <definedName name="BEx9952469XMFGSPXL7CMXHPJF90" hidden="1">#REF!</definedName>
    <definedName name="BEx99B77I7TUSHRR4HIZ9FU2EIUT" hidden="1">#REF!</definedName>
    <definedName name="BEx99Q6PH5F3OQKCCAAO75PYDEFN" hidden="1">#REF!</definedName>
    <definedName name="BEx99WBYT2D6UUC1PT7A40ENYID4" hidden="1">#REF!</definedName>
    <definedName name="BEx99XOGHOM28CNCYKQWYGL56W2S" hidden="1">#REF!</definedName>
    <definedName name="BEx99ZRZ4I7FHDPGRAT5VW7NVBPU" hidden="1">#REF!</definedName>
    <definedName name="BEx9AT5E3ZSHKSOL35O38L8HF9TH" hidden="1">#REF!</definedName>
    <definedName name="BEx9AV8W1FAWF5BHATYEN47X12JN" hidden="1">#REF!</definedName>
    <definedName name="BEx9B8A5186FNTQQNLIO5LK02ABI" hidden="1">#REF!</definedName>
    <definedName name="BEx9B8VR20E2CILU4CDQUQQ9ONXK" hidden="1">#REF!</definedName>
    <definedName name="BEx9B917EUP13X6FQ3NPQL76XM5V" hidden="1">#REF!</definedName>
    <definedName name="BEx9BAJ5WYEQ623HUT9NNCMP3RUG" hidden="1">#REF!</definedName>
    <definedName name="BEx9BYSYW7QCPXS2NAVLFAU5Y2Z2" hidden="1">#REF!</definedName>
    <definedName name="BEx9C590HJ2O31IWJB73C1HR74AI" hidden="1">#REF!</definedName>
    <definedName name="BEx9CCQRMYYOGIOYTOM73VKDIPS1" hidden="1">#REF!</definedName>
    <definedName name="BEx9D1BC9FT19KY0INAABNDBAMR1" hidden="1">#REF!</definedName>
    <definedName name="BEx9DN6ZMF18Q39MPMXSDJTZQNJ3" hidden="1">#REF!</definedName>
    <definedName name="BEx9DUU8DALPSCW66GTMQRPXZ6GL" hidden="1">#REF!</definedName>
    <definedName name="BEx9E14TDNSEMI784W0OTIEQMWN6" hidden="1">#REF!</definedName>
    <definedName name="BEx9E2BZ2B1R41FMGJCJ7JLGLUAJ" hidden="1">#REF!</definedName>
    <definedName name="BEx9E5BV9HRVF383LWSJ5VD5Y6YJ" hidden="1">#REF!</definedName>
    <definedName name="BEx9EG9KBJ77M8LEOR9ITOKN5KXY" hidden="1">#REF!</definedName>
    <definedName name="BEx9EMK6HAJJMVYZTN5AUIV7O1E6" hidden="1">#REF!</definedName>
    <definedName name="BEx9EQLVZHYQ1TPX7WH3SOWXCZLE" hidden="1">#REF!</definedName>
    <definedName name="BEx9ETLU0EK5LGEM1QCNYN2S8O5F" hidden="1">#REF!</definedName>
    <definedName name="BEx9F0Y2ESUNE3U7TQDLMPE9BO67" hidden="1">#REF!</definedName>
    <definedName name="BEx9F5W18ZGFOKGRE8PR6T1MO6GT" hidden="1">#REF!</definedName>
    <definedName name="BEx9F78N4HY0XFGBQ4UJRD52L1EI" hidden="1">#REF!</definedName>
    <definedName name="BEx9FF16LOQP5QIR4UHW5EIFGQB8" hidden="1">#REF!</definedName>
    <definedName name="BEx9FFHBAMVUQLIPWPM3RL6UO776" hidden="1">#REF!</definedName>
    <definedName name="BEx9FJTSRCZ3ZXT3QVBJT5NF8T7V" hidden="1">#REF!</definedName>
    <definedName name="BEx9FRBEEYPS5HLS3XT34AKZN94G" hidden="1">#REF!</definedName>
    <definedName name="BEx9GDY4D8ZPQJCYFIMYM0V0C51Y" hidden="1">#REF!</definedName>
    <definedName name="BEx9GGY04V0ZWI6O9KZH4KSBB389" hidden="1">#REF!</definedName>
    <definedName name="BEx9GNOPB6OZ2RH3FCDNJR38RJOS" hidden="1">#REF!</definedName>
    <definedName name="BEx9GUQALUWCD30UKUQGSWW8KBQ7" hidden="1">#REF!</definedName>
    <definedName name="BEx9GY6BVFQGCLMOWVT6PIC9WP5X" hidden="1">#REF!</definedName>
    <definedName name="BEx9GZ2P3FDHKXEBXX2VS0BG2NP2" hidden="1">#REF!</definedName>
    <definedName name="BEx9H04IB14E1437FF2OIRRWBSD7" hidden="1">#REF!</definedName>
    <definedName name="BEx9H5O1KDZJCW91Q29VRPY5YS6P" hidden="1">#REF!</definedName>
    <definedName name="BEx9H8YR0E906F1JXZMBX3LNT004" hidden="1">#REF!</definedName>
    <definedName name="BEx9HZSD15MQOPGHH5DHBWZ2Q384" hidden="1">#REF!</definedName>
    <definedName name="BEx9I8XIG7E5NB48QQHXP23FIN60" hidden="1">#REF!</definedName>
    <definedName name="BEx9IQRF01ATLVK0YE60ARKQJ68L" hidden="1">#REF!</definedName>
    <definedName name="BEx9IT5QNZWKM6YQ5WER0DC2PMMU" hidden="1">#REF!</definedName>
    <definedName name="BEx9IW5MFLXTVCJHVUZTUH93AXOS" hidden="1">#REF!</definedName>
    <definedName name="BEx9IXCSPSZC80YZUPRCYTG326KV" hidden="1">#REF!</definedName>
    <definedName name="BEx9IZR39NHDGOM97H4E6F81RTQW" hidden="1">#REF!</definedName>
    <definedName name="BEx9J6CH5E7YZPER7HXEIOIKGPCA" hidden="1">#REF!</definedName>
    <definedName name="BEx9JJTZKVUJAVPTRE0RAVTEH41G" hidden="1">#REF!</definedName>
    <definedName name="BEx9JLBYK239B3F841C7YG1GT7ST" hidden="1">#REF!</definedName>
    <definedName name="BExAW4IIW5D0MDY6TJ3G4FOLPYIR" hidden="1">#REF!</definedName>
    <definedName name="BExAX410NB4F2XOB84OR2197H8M5" hidden="1">#REF!</definedName>
    <definedName name="BExAX8TNG8LQ5Q4904SAYQIPGBSV" hidden="1">#REF!</definedName>
    <definedName name="BExAY0EAT2LXR5MFGM0DLIB45PLO" hidden="1">#REF!</definedName>
    <definedName name="BExAYE6LNIEBR9DSNI5JGNITGKIT" hidden="1">#REF!</definedName>
    <definedName name="BExAYHMLXGGO25P8HYB2S75DEB4F" hidden="1">#REF!</definedName>
    <definedName name="BExAYKXAUWGDOPG952TEJ2UKZKWN" hidden="1">#REF!</definedName>
    <definedName name="BExAYP9TDTI2MBP6EYE0H39CPMXN" hidden="1">#REF!</definedName>
    <definedName name="BExAYPPWJPWDKU59O051WMGB7O0J" hidden="1">#REF!</definedName>
    <definedName name="BExAYR2JZCJBUH6F1LZC2A7JIVRJ" hidden="1">#REF!</definedName>
    <definedName name="BExAYTGVRD3DLKO75RFPMBKCIWB8" hidden="1">#REF!</definedName>
    <definedName name="BExAYY9H9COOT46HJLPVDLTO12UL" hidden="1">#REF!</definedName>
    <definedName name="BExAZCNEGB4JYHC8CZ51KTN890US" hidden="1">#REF!</definedName>
    <definedName name="BExAZFCI302YFYRDJYQDWQQL0Q0O" hidden="1">#REF!</definedName>
    <definedName name="BExAZLHLST9OP89R1HJMC1POQG8H" hidden="1">#REF!</definedName>
    <definedName name="BExAZMDYMIAA7RX1BMCKU1VLBRGY" hidden="1">#REF!</definedName>
    <definedName name="BExAZNL6BHI8DCQWXOX4I2P839UX" hidden="1">#REF!</definedName>
    <definedName name="BExAZRMWSONMCG9KDUM4KAQ7BONM" hidden="1">#REF!</definedName>
    <definedName name="BExAZTFG4SJRG4TW6JXRF7N08JFI" hidden="1">#REF!</definedName>
    <definedName name="BExAZUS4A8OHDZK0MWAOCCCKTH73" hidden="1">#REF!</definedName>
    <definedName name="BExAZX6FECVK3E07KXM2XPYKGM6U" hidden="1">#REF!</definedName>
    <definedName name="BExB012NJ8GASTNNPBRRFTLHIOC9" hidden="1">#REF!</definedName>
    <definedName name="BExB072HHXVMUC0VYNGG48GRSH5Q" hidden="1">#REF!</definedName>
    <definedName name="BExB0FRDEYDEUEAB1W8KD6D965XA" hidden="1">#REF!</definedName>
    <definedName name="BExB0KPCN7YJORQAYUCF4YKIKPMC" hidden="1">#REF!</definedName>
    <definedName name="BExB0WE4PI3NOBXXVO9CTEN4DIU2" hidden="1">#REF!</definedName>
    <definedName name="BExB10QNIVITUYS55OAEKK3VLJFE" hidden="1">#REF!</definedName>
    <definedName name="BExB15ZDRY4CIJ911DONP0KCY9KU" hidden="1">#REF!</definedName>
    <definedName name="BExB16VQY0O0RLZYJFU3OFEONVTE" hidden="1">#REF!</definedName>
    <definedName name="BExB1FKNY2UO4W5FUGFHJOA2WFGG" hidden="1">#REF!</definedName>
    <definedName name="BExB1GMD0PIDGTFBGQOPRWQSP9I4" hidden="1">#REF!</definedName>
    <definedName name="BExB1Q29OO6LNFNT1EQLA3KYE7MX" hidden="1">#REF!</definedName>
    <definedName name="BExB1TNRV5EBWZEHYLHI76T0FVA7" hidden="1">#REF!</definedName>
    <definedName name="BExB1WI6M8I0EEP1ANUQZCFY24EV" hidden="1">#REF!</definedName>
    <definedName name="BExB203OWC9QZA3BYOKQ18L4FUJE" hidden="1">#REF!</definedName>
    <definedName name="BExB2CJHTU7C591BR4WRL5L2F2K6" hidden="1">#REF!</definedName>
    <definedName name="BExB2K1AV4PGNS1O6C7D7AO411AX" hidden="1">#REF!</definedName>
    <definedName name="BExB2O2UYHKI324YE324E1N7FVIB" hidden="1">#REF!</definedName>
    <definedName name="BExB2Q0VJ0MU2URO3JOVUAVHEI3V" hidden="1">#REF!</definedName>
    <definedName name="BExB30IP1DNKNQ6PZ5ERUGR5MK4Z" hidden="1">#REF!</definedName>
    <definedName name="BExB442RX0T3L6HUL6X5T21CENW6" hidden="1">#REF!</definedName>
    <definedName name="BExB4ADD0L7417CII901XTFKXD1J" hidden="1">#REF!</definedName>
    <definedName name="BExB4DO1V1NL2AVK5YE1RSL5RYHL" hidden="1">#REF!</definedName>
    <definedName name="BExB4DYU06HCGRIPBSWRCXK804UM" hidden="1">#REF!</definedName>
    <definedName name="BExB4Z3EZBGYYI33U0KQ8NEIH8PY" hidden="1">#REF!</definedName>
    <definedName name="BExB55368XW7UX657ZSPC6BFE92S" hidden="1">#REF!</definedName>
    <definedName name="BExB57MZEPL2SA2ONPK66YFLZWJU" hidden="1">#REF!</definedName>
    <definedName name="BExB5833OAOJ22VK1YK47FHUSVK2" hidden="1">#REF!</definedName>
    <definedName name="BExB58JDIHS42JZT9DJJMKA8QFCO" hidden="1">#REF!</definedName>
    <definedName name="BExB58U5FQC5JWV9CGC83HLLZUZI" hidden="1">#REF!</definedName>
    <definedName name="BExB5EDO9XUKHF74X3HAU2WPPHZH" hidden="1">#REF!</definedName>
    <definedName name="BExB5G6EH68AYEP1UT0GHUEL3SLN" hidden="1">#REF!</definedName>
    <definedName name="BExB5QYVEZWFE5DQVHAM760EV05X" hidden="1">#REF!</definedName>
    <definedName name="BExB5U9IRH14EMOE0YGIE3WIVLFS" hidden="1">#REF!</definedName>
    <definedName name="BExB5VWYMOV6BAIH7XUBBVPU7MMD" hidden="1">#REF!</definedName>
    <definedName name="BExB610DZWIJP1B72U9QM42COH2B" hidden="1">#REF!</definedName>
    <definedName name="BExB6C3FUAKK9ML5T767NMWGA9YB" hidden="1">#REF!</definedName>
    <definedName name="BExB6C8X6JYRLKZKK17VE3QUNL3D" hidden="1">#REF!</definedName>
    <definedName name="BExB6HN3QRFPXM71MDUK21BKM7PF" hidden="1">#REF!</definedName>
    <definedName name="BExB6IZMHCZ3LB7N73KD90YB1HBZ" hidden="1">#REF!</definedName>
    <definedName name="BExB719SGNX4Y8NE6JEXC555K596" hidden="1">#REF!</definedName>
    <definedName name="BExB7265DCHKS7V2OWRBXCZTEIW9" hidden="1">#REF!</definedName>
    <definedName name="BExB74PS5P9G0P09Y6DZSCX0FLTJ" hidden="1">#REF!</definedName>
    <definedName name="BExB78RH79J0MIF7H8CAZ0CFE88Q" hidden="1">#REF!</definedName>
    <definedName name="BExB7ELT09HGDVO5BJC1ZY9D09GZ" hidden="1">#REF!</definedName>
    <definedName name="BExB806PAXX70XUTA3ZI7OORD78R" hidden="1">#REF!</definedName>
    <definedName name="BExB8HF4UBVZKQCSRFRUQL2EE6VL" hidden="1">#REF!</definedName>
    <definedName name="BExB8HKHKZ1ORJZUYGG2M4VSCC39" hidden="1">#REF!</definedName>
    <definedName name="BExB8QPH8DC5BESEVPSMBCWVN6PO" hidden="1">#REF!</definedName>
    <definedName name="BExB8U5N0D85YR8APKN3PPKG0FWP" hidden="1">#REF!</definedName>
    <definedName name="BExB9DHI5I2TJ2LXYPM98EE81L27" hidden="1">#REF!</definedName>
    <definedName name="BExB9Q2MZZHBGW8QQKVEYIMJBPIE" hidden="1">#REF!</definedName>
    <definedName name="BExBA1GON0EZRJ20UYPILAPLNQWM" hidden="1">#REF!</definedName>
    <definedName name="BExBA69ASGYRZW1G1DYIS9QRRTBN" hidden="1">#REF!</definedName>
    <definedName name="BExBA6K42582A14WFFWQ3Q8QQWB6" hidden="1">#REF!</definedName>
    <definedName name="BExBA8I5D4R8R2PYQ1K16TWGTOEP" hidden="1">#REF!</definedName>
    <definedName name="BExBA93PE0DGUUTA7LLSIGBIXWE5" hidden="1">#REF!</definedName>
    <definedName name="BExBAI8X0FKDQJ6YZJQDTTG4ZCWY" hidden="1">#REF!</definedName>
    <definedName name="BExBAKN7XIBAXCF9PCNVS038PCQO" hidden="1">#REF!</definedName>
    <definedName name="BExBAKXZ7PBW3DDKKA5MWC1ZUC7O" hidden="1">#REF!</definedName>
    <definedName name="BExBAO8NLXZXHO6KCIECSFCH3RR0" hidden="1">#REF!</definedName>
    <definedName name="BExBAOOT1KBSIEISN1ADL4RMY879" hidden="1">#REF!</definedName>
    <definedName name="BExBAVKX8Q09370X1GCZWJ4E91YJ" hidden="1">#REF!</definedName>
    <definedName name="BExBAX2X2ENJYO4QTR5VAIQ86L7B" hidden="1">#REF!</definedName>
    <definedName name="BExBAZ13D3F1DVJQ6YJ8JGUYEYJE" hidden="1">#REF!</definedName>
    <definedName name="BExBBTG649R9I0CT042JLL8LXV18" hidden="1">#REF!</definedName>
    <definedName name="BExBBUCJQRR74Q7GPWDEZXYK2KJL" hidden="1">#REF!</definedName>
    <definedName name="BExBBV8XVMD9CKZY711T0BN7H3PM" hidden="1">#REF!</definedName>
    <definedName name="BExBC78HXWXHO3XAB6E8NVTBGLJS" hidden="1">#REF!</definedName>
    <definedName name="BExBCKKJTIRKC1RZJRTK65HHLX4W" hidden="1">#REF!</definedName>
    <definedName name="BExBCLMEPAN3XXX174TU8SS0627Q" hidden="1">#REF!</definedName>
    <definedName name="BExBCRBEYR2KZ8FAQFZ2NHY13WIY" hidden="1">#REF!</definedName>
    <definedName name="BExBD4I559NXSV6J07Q343TKYMVJ" hidden="1">#REF!</definedName>
    <definedName name="BExBDBZQLTX3OGFYGULQFK5WEZU5" hidden="1">#REF!</definedName>
    <definedName name="BExBDJS9TUEU8Z84IV59E5V4T8K6" hidden="1">#REF!</definedName>
    <definedName name="BExBDKOMSVH4XMH52CFJ3F028I9R" hidden="1">#REF!</definedName>
    <definedName name="BExBDSRXVZQ0W5WXQMP5XD00GRRL" hidden="1">#REF!</definedName>
    <definedName name="BExBDUVGK3E1J4JY9ZYTS7V14BLY" hidden="1">#REF!</definedName>
    <definedName name="BExBE162OSBKD30I7T1DKKPT3I9I" hidden="1">#REF!</definedName>
    <definedName name="BExBE5YPUY1T7N7DHMMIGGXK8TMP" hidden="1">#REF!</definedName>
    <definedName name="BExBEC9ATLQZF86W1M3APSM4HEOH" hidden="1">#REF!</definedName>
    <definedName name="BExBEYFQJE9YK12A6JBMRFKEC7RN" hidden="1">#REF!</definedName>
    <definedName name="BExBG1ED81J2O4A2S5F5Y3BPHMCR" hidden="1">#REF!</definedName>
    <definedName name="BExCRLIHS7466WFJ3RPIUGGXYESZ" hidden="1">#REF!</definedName>
    <definedName name="BExCS1EDDUEAEWHVYXHIP9I1WCJH" hidden="1">#REF!</definedName>
    <definedName name="BExCS6SLRCBH006GNRE27HFRHP40" hidden="1">#REF!</definedName>
    <definedName name="BExCS7ZPMHFJ4UJDAL8CQOLSZ13B" hidden="1">#REF!</definedName>
    <definedName name="BExCS8W4NJUZH9S1CYB6XSDLEPBW" hidden="1">#REF!</definedName>
    <definedName name="BExCSAE1M6G20R41J0Y24YNN0YC1" hidden="1">#REF!</definedName>
    <definedName name="BExCSAOUZOYKHN7HV511TO8VDJ02" hidden="1">#REF!</definedName>
    <definedName name="BExCSMOFTXSUEC1T46LR1UPYRCX5" hidden="1">#REF!</definedName>
    <definedName name="BExCSSDG3TM6TPKS19E9QYJEELZ6" hidden="1">#REF!</definedName>
    <definedName name="BExCSZV7U67UWXL2HKJNM5W1E4OO" hidden="1">#REF!</definedName>
    <definedName name="BExCT4NSDT61OCH04Y2QIFIOP75H" hidden="1">#REF!</definedName>
    <definedName name="BExCTW8G3VCZ55S09HTUGXKB1P2M" hidden="1">#REF!</definedName>
    <definedName name="BExCTYS2KX0QANOLT8LGZ9WV3S3T" hidden="1">#REF!</definedName>
    <definedName name="BExCTZZ9JNES4EDHW97NP0EGQALX" hidden="1">#REF!</definedName>
    <definedName name="BExCU0A1V6NMZQ9ASYJ8QIVQ5UR2" hidden="1">#REF!</definedName>
    <definedName name="BExCU2834920JBHSPCRC4UF80OLL" hidden="1">#REF!</definedName>
    <definedName name="BExCU8O54I3P3WRYWY1CRP3S78QY" hidden="1">#REF!</definedName>
    <definedName name="BExCUDRJO23YOKT8GPWOVQ4XEHF5" hidden="1">#REF!</definedName>
    <definedName name="BExCUPAXFR16YMWL30ME3F3BSRDZ" hidden="1">#REF!</definedName>
    <definedName name="BExCUR94DHCE47PUUWEMT5QZOYR2" hidden="1">#REF!</definedName>
    <definedName name="BExCV634L7SVHGB0UDDTRRQ2Q72H" hidden="1">#REF!</definedName>
    <definedName name="BExCVBXGSXT9FWJRG62PX9S1RK83" hidden="1">#REF!</definedName>
    <definedName name="BExCVHBNLOHNFS0JAV3I1XGPNH9W" hidden="1">#REF!</definedName>
    <definedName name="BExCVI86R31A2IOZIEBY1FJLVILD" hidden="1">#REF!</definedName>
    <definedName name="BExCVKGZXE0I9EIXKBZVSGSEY2RR" hidden="1">#REF!</definedName>
    <definedName name="BExCVV44WY5807WGMTGKPW0GT256" hidden="1">#REF!</definedName>
    <definedName name="BExCVZ5PN4V6MRBZ04PZJW3GEF8S" hidden="1">#REF!</definedName>
    <definedName name="BExCW13R0GWJYGXZBNCPAHQN4NR2" hidden="1">#REF!</definedName>
    <definedName name="BExCW9Y5HWU4RJTNX74O6L24VGCK" hidden="1">#REF!</definedName>
    <definedName name="BExCWPDPESGZS07QGBLSBWDNVJLZ" hidden="1">#REF!</definedName>
    <definedName name="BExCWTVKHIVCRHF8GC39KI58YM5K" hidden="1">#REF!</definedName>
    <definedName name="BExCWXH13GJGN2SW2NKRPLZYND3A" hidden="1">#REF!</definedName>
    <definedName name="BExCX2KGRZBRVLZNM8SUSIE6A0RL" hidden="1">#REF!</definedName>
    <definedName name="BExCX3X451T70LZ1VF95L7W4Y4TM" hidden="1">#REF!</definedName>
    <definedName name="BExCX4NZ2N1OUGXM7EV0U7VULJMM" hidden="1">#REF!</definedName>
    <definedName name="BExCXILMURGYMAH6N5LF5DV6K3GM" hidden="1">#REF!</definedName>
    <definedName name="BExCXQUFBMXQ1650735H48B1AZT3" hidden="1">#REF!</definedName>
    <definedName name="BExCY2DQO9VLA77Q7EG3T0XNXX4F" hidden="1">#REF!</definedName>
    <definedName name="BExCY6VMJ68MX3C981R5Q0BX5791" hidden="1">#REF!</definedName>
    <definedName name="BExCYAH2SAZCPW6XCB7V7PMMCAWO" hidden="1">#REF!</definedName>
    <definedName name="BExCYCPX4N6XOMGK0IS0F50C667U" hidden="1">#REF!</definedName>
    <definedName name="BExCYJBB52X8B3AREHCC1L5QNPX7" hidden="1">#REF!</definedName>
    <definedName name="BExCYPRC5HJE6N2XQTHCT6NXGP8N" hidden="1">#REF!</definedName>
    <definedName name="BExCYUK0I3UEXZNFDW71G6Z6D8XR" hidden="1">#REF!</definedName>
    <definedName name="BExCZFZCXMLY5DWESYJ9NGTJYQ8M" hidden="1">#REF!</definedName>
    <definedName name="BExCZJ4P8WS0BDT31WDXI0ROE7D6" hidden="1">#REF!</definedName>
    <definedName name="BExCZKH6NI0EE02L995IFVBD1J59" hidden="1">#REF!</definedName>
    <definedName name="BExCZUD9FEOJBKDJ51Z3JON9LKJ8" hidden="1">#REF!</definedName>
    <definedName name="BExD0508DAALLU00PHFPBC8SRRKT" hidden="1">#REF!</definedName>
    <definedName name="BExD0HALIN0JR4JTPGDEVAEE5EX5" hidden="1">#REF!</definedName>
    <definedName name="BExD0LCCDPG16YLY5WQSZF1XI5DA" hidden="1">#REF!</definedName>
    <definedName name="BExD0RMWSB4TRECEHTH6NN4K9DFZ" hidden="1">#REF!</definedName>
    <definedName name="BExD0U6KG10QGVDI1XSHK0J10A2V" hidden="1">#REF!</definedName>
    <definedName name="BExD13RUIBGRXDL4QDZ305UKUR12" hidden="1">#REF!</definedName>
    <definedName name="BExD14DETV5R4OOTMAXD5NAKWRO3" hidden="1">#REF!</definedName>
    <definedName name="BExD1OAU9OXQAZA4D70HP72CU6GB" hidden="1">#REF!</definedName>
    <definedName name="BExD1Y1JV61416YA1XRQHKWPZIE7" hidden="1">#REF!</definedName>
    <definedName name="BExD2CFHIRMBKN5KXE5QP4XXEWFS" hidden="1">#REF!</definedName>
    <definedName name="BExD2DMHH1HWXQ9W0YYMDP8AAX8Q" hidden="1">#REF!</definedName>
    <definedName name="BExD2HTPC7IWBAU6OSQ67MQA8BYZ" hidden="1">#REF!</definedName>
    <definedName name="BExD363H2VGFIQUCE6LS4AC5J0ZT" hidden="1">#REF!</definedName>
    <definedName name="BExD3A588E939V61P1XEW0FI5Q0S" hidden="1">#REF!</definedName>
    <definedName name="BExD3CJJDKVR9M18XI3WDZH80WL6" hidden="1">#REF!</definedName>
    <definedName name="BExD3ESD9WYJIB3TRDPJ1CKXRAVL" hidden="1">#REF!</definedName>
    <definedName name="BExD3F368X5S25MWSUNIV57RDB57" hidden="1">#REF!</definedName>
    <definedName name="BExD3IJ5IT335SOSNV9L85WKAOSI" hidden="1">#REF!</definedName>
    <definedName name="BExD3KBVUY57GMMQTOFEU6S6G1AY" hidden="1">#REF!</definedName>
    <definedName name="BExD3NMR7AW2Z6V8SC79VQR37NA6" hidden="1">#REF!</definedName>
    <definedName name="BExD3QXA2UQ2W4N7NYLUEOG40BZB" hidden="1">#REF!</definedName>
    <definedName name="BExD3U2N041TEJ7GCN005UTPHNXY" hidden="1">#REF!</definedName>
    <definedName name="BExD40O0CFTNJFOFMMM1KH0P7BUI" hidden="1">#REF!</definedName>
    <definedName name="BExD4BR9HJ3MWWZ5KLVZWX9FJAUS" hidden="1">#REF!</definedName>
    <definedName name="BExD4F1WTKT3H0N9MF4H1LX7MBSY" hidden="1">#REF!</definedName>
    <definedName name="BExD4H5GQWXBS6LUL3TSP36DVO38" hidden="1">#REF!</definedName>
    <definedName name="BExD4JJSS3QDBLABCJCHD45SRNPI" hidden="1">#REF!</definedName>
    <definedName name="BExD4R1I0MKF033I5LPUYIMTZ6E8" hidden="1">#REF!</definedName>
    <definedName name="BExD50MT3M6XZLNUP9JL93EG6D9R" hidden="1">#REF!</definedName>
    <definedName name="BExD5EV7KDSVF1CJT38M4IBPFLPY" hidden="1">#REF!</definedName>
    <definedName name="BExD5FRK547OESJRYAW574DZEZ7J" hidden="1">#REF!</definedName>
    <definedName name="BExD5I5X2YA2YNCTCDSMEL4CWF4N" hidden="1">#REF!</definedName>
    <definedName name="BExD5QUSRFJWRQ1ZM50WYLCF74DF" hidden="1">#REF!</definedName>
    <definedName name="BExD5SSUIF6AJQHBHK8PNMFBPRYB" hidden="1">#REF!</definedName>
    <definedName name="BExD623C9LRX18BE0W2V6SZLQUXX" hidden="1">#REF!</definedName>
    <definedName name="BExD6CQA7UMJBXV7AIFAIHUF2ICX" hidden="1">#REF!</definedName>
    <definedName name="BExD6FKVK8WJWNYPVENR7Q8Q30PK" hidden="1">#REF!</definedName>
    <definedName name="BExD6GMP0LK8WKVWMIT1NNH8CHLF" hidden="1">#REF!</definedName>
    <definedName name="BExD6H2TE0WWAUIWVSSCLPZ6B88N" hidden="1">#REF!</definedName>
    <definedName name="BExD71LTOE015TV5RSAHM8NT8GVW" hidden="1">#REF!</definedName>
    <definedName name="BExD73USXVADC7EHGHVTQNCT06ZA" hidden="1">#REF!</definedName>
    <definedName name="BExD7GAIGULTB3YHM1OS9RBQOTEC" hidden="1">#REF!</definedName>
    <definedName name="BExD7IE1DHIS52UFDCTSKPJQNRD5" hidden="1">#REF!</definedName>
    <definedName name="BExD7IUBGUWHYC9UNZ1IY5XFYKQN" hidden="1">#REF!</definedName>
    <definedName name="BExD7JQOJ35HGL8U2OCEI2P2JT7I" hidden="1">#REF!</definedName>
    <definedName name="BExD7KSDKNDNH95NDT3S7GM3MUU2" hidden="1">#REF!</definedName>
    <definedName name="BExD8H5O087KQVWIVPUUID5VMGMS" hidden="1">#REF!</definedName>
    <definedName name="BExD8OCLZMFN5K3VZYI4Q4ITVKUA" hidden="1">#REF!</definedName>
    <definedName name="BExD93C1R6LC0631ECHVFYH0R0PD" hidden="1">#REF!</definedName>
    <definedName name="BExD97TXIO0COVNN4OH3DEJ33YLM" hidden="1">#REF!</definedName>
    <definedName name="BExD99RZ1RFIMK6O1ZHSPJ68X9Y5" hidden="1">#REF!</definedName>
    <definedName name="BExD9L0ID3VSOU609GKWYTA5BFMA" hidden="1">#REF!</definedName>
    <definedName name="BExD9M7SEMG0JK2FUTTZXWIEBTKB" hidden="1">#REF!</definedName>
    <definedName name="BExD9MNYBYB1AICQL5165G472IE2" hidden="1">#REF!</definedName>
    <definedName name="BExD9PNSYT7GASEGUVL48MUQ02WO" hidden="1">#REF!</definedName>
    <definedName name="BExD9TK2MIWFH5SKUYU9ZKF4NPHQ" hidden="1">#REF!</definedName>
    <definedName name="BExDA6LD9061UULVKUUI4QP8SK13" hidden="1">#REF!</definedName>
    <definedName name="BExDAGMVMNLQ6QXASB9R6D8DIT12" hidden="1">#REF!</definedName>
    <definedName name="BExDAYBHU9ADLXI8VRC7F608RVGM" hidden="1">#REF!</definedName>
    <definedName name="BExDBDR1XR0FV0CYUCB2OJ7CJCZU" hidden="1">#REF!</definedName>
    <definedName name="BExDC7F818VN0S18ID7XRCRVYPJ4" hidden="1">#REF!</definedName>
    <definedName name="BExDCL7K96PC9VZYB70ZW3QPVIJE" hidden="1">#REF!</definedName>
    <definedName name="BExDCP3UZ3C2O4C1F7KMU0Z9U32N" hidden="1">#REF!</definedName>
    <definedName name="BExEOBX3WECDMYCV9RLN49APTXMM" hidden="1">#REF!</definedName>
    <definedName name="BExEP4E4F36662JDI0TOD85OP7X9" hidden="1">#REF!</definedName>
    <definedName name="BExEPN9VIYI0FVL0HLZQXJFO6TT0" hidden="1">#REF!</definedName>
    <definedName name="BExEPYT6VDSMR8MU2341Q5GM2Y9V" hidden="1">#REF!</definedName>
    <definedName name="BExEQ2ENYLMY8K1796XBB31CJHNN" hidden="1">#REF!</definedName>
    <definedName name="BExEQ2PFE4N40LEPGDPS90WDL6BN" hidden="1">#REF!</definedName>
    <definedName name="BExEQ2PFURT24NQYGYVE8NKX1EGA" hidden="1">#REF!</definedName>
    <definedName name="BExEQB8ZWXO6IIGOEPWTLOJGE2NR" hidden="1">#REF!</definedName>
    <definedName name="BExEQBZX0EL6LIKPY01197ACK65H" hidden="1">#REF!</definedName>
    <definedName name="BExEQDXZALJLD4OBF74IKZBR13SR" hidden="1">#REF!</definedName>
    <definedName name="BExEQFLE2RPWGMWQAI4JMKUEFRPT" hidden="1">#REF!</definedName>
    <definedName name="BExEQTZAP8R69U31W4LKGTKKGKQE" hidden="1">#REF!</definedName>
    <definedName name="BExER2O72H1F9WV6S1J04C15PXX7" hidden="1">#REF!</definedName>
    <definedName name="BExERRUIKIOATPZ9U4HQ0V52RJAU" hidden="1">#REF!</definedName>
    <definedName name="BExERSANFNM1O7T65PC5MJ301YET" hidden="1">#REF!</definedName>
    <definedName name="BExERWCEBKQRYWRQLYJ4UCMMKTHG" hidden="1">#REF!</definedName>
    <definedName name="BExES44RHHDL3V7FLV6M20834WF1" hidden="1">#REF!</definedName>
    <definedName name="BExES4A7VE2X3RYYTVRLKZD4I7WU" hidden="1">#REF!</definedName>
    <definedName name="BExES6ZC8R7PHJ21OVJFLIR7DY30" hidden="1">#REF!</definedName>
    <definedName name="BExESMKD95A649M0WRSG6CXXP326" hidden="1">#REF!</definedName>
    <definedName name="BExESR27ZXJG5VMY4PR9D940VS7T" hidden="1">#REF!</definedName>
    <definedName name="BExESZ03KXL8DQ2591HLR56ZML94" hidden="1">#REF!</definedName>
    <definedName name="BExESZAW5N443NRTKIP59OEI1CR6" hidden="1">#REF!</definedName>
    <definedName name="BExET3HXQ60A4O2OLKX8QNXRI6LQ" hidden="1">#REF!</definedName>
    <definedName name="BExETA3B1FCIOA80H94K90FWXQKE" hidden="1">#REF!</definedName>
    <definedName name="BExETAZOYT4CJIT8RRKC9F2HJG1D" hidden="1">#REF!</definedName>
    <definedName name="BExETF6QD5A9GEINE1KZRRC2LXWM" hidden="1">#REF!</definedName>
    <definedName name="BExETQ9XRXLUACN82805SPSPNKHI" hidden="1">#REF!</definedName>
    <definedName name="BExETR0YRMOR63E6DHLEHV9QVVON" hidden="1">#REF!</definedName>
    <definedName name="BExETVTGY38YXYYF7N73OYN6FYY3" hidden="1">#REF!</definedName>
    <definedName name="BExEUNE4T242Y59C6MS28MXEUGCP" hidden="1">#REF!</definedName>
    <definedName name="BExEV2TP7NA3ZR6RJGH5ER370OUM" hidden="1">#REF!</definedName>
    <definedName name="BExEV69USLNYO2QRJRC0J92XUF00" hidden="1">#REF!</definedName>
    <definedName name="BExEV6KNTQOCFD7GV726XQEVQ7R6" hidden="1">#REF!</definedName>
    <definedName name="BExEV6VGM4POO9QT9KH3QA3VYCWM" hidden="1">#REF!</definedName>
    <definedName name="BExEVET98G3FU6QBF9LHYWSAMV0O" hidden="1">#REF!</definedName>
    <definedName name="BExEVNCUT0PDUYNJH7G6BSEWZOT2" hidden="1">#REF!</definedName>
    <definedName name="BExEVPGF4V5J0WQRZKUM8F9TTKZJ" hidden="1">#REF!</definedName>
    <definedName name="BExEVPWH8S9GER9M14SPIT6XZ8SG" hidden="1">#REF!</definedName>
    <definedName name="BExEVVLIEVWYRF2UUC1H0H5QU1CP" hidden="1">#REF!</definedName>
    <definedName name="BExEVWCKO8T84GW9Z3X47915XKSH" hidden="1">#REF!</definedName>
    <definedName name="BExEVZSJWMZ5L2ZE7AZC57CXKW6T" hidden="1">#REF!</definedName>
    <definedName name="BExEW0JL1GFFCXMDGW54CI7Y8FZN" hidden="1">#REF!</definedName>
    <definedName name="BExEW68M9WL8214QH9C7VCK7BN08" hidden="1">#REF!</definedName>
    <definedName name="BExEW8HFKH6F47KIHYBDRUEFZ2ZZ" hidden="1">#REF!</definedName>
    <definedName name="BExEWLO75K95C6IRKHXSP7VP81T4" hidden="1">#REF!</definedName>
    <definedName name="BExEWNBGQS1U2LW3W84T4LSJ9K00" hidden="1">#REF!</definedName>
    <definedName name="BExEWO7STL7HNZSTY8VQBPTX1WK6" hidden="1">#REF!</definedName>
    <definedName name="BExEWQ0M1N3KMKTDJ73H10QSG4W1" hidden="1">#REF!</definedName>
    <definedName name="BExEX85F3OSW8NSCYGYPS9372Z1Q" hidden="1">#REF!</definedName>
    <definedName name="BExEX9HWY2G6928ZVVVQF77QCM2C" hidden="1">#REF!</definedName>
    <definedName name="BExEXBQWAYKMVBRJRHB8PFCSYFVN" hidden="1">#REF!</definedName>
    <definedName name="BExEXRBZ0DI9E2UFLLKYWGN66B61" hidden="1">#REF!</definedName>
    <definedName name="BExEYLG9FL9V1JPPNZ3FUDNSEJ4V" hidden="1">#REF!</definedName>
    <definedName name="BExEYOW8C1B3OUUCIGEC7L8OOW1Z" hidden="1">#REF!</definedName>
    <definedName name="BExEYUQJXZT6N5HJH8ACJF6SRWEE" hidden="1">#REF!</definedName>
    <definedName name="BExEZ1S6VZCG01ZPLBSS9Z1SBOJ2" hidden="1">#REF!</definedName>
    <definedName name="BExEZGBFNJR8DLPN0V11AU22L6WY" hidden="1">#REF!</definedName>
    <definedName name="BExF02Y3V3QEPO2XLDSK47APK9XJ" hidden="1">#REF!</definedName>
    <definedName name="BExF09OS91RT7N7IW8JLMZ121ZP3" hidden="1">#REF!</definedName>
    <definedName name="BExF0LOEHV42P2DV7QL8O7HOQ3N9" hidden="1">#REF!</definedName>
    <definedName name="BExF0WRM9VO25RLSO03ZOCE8H7K5" hidden="1">#REF!</definedName>
    <definedName name="BExF0ZRI7W4RSLIDLHTSM0AWXO3S" hidden="1">#REF!</definedName>
    <definedName name="BExF19CT3MMZZ2T5EWMDNG3UOJ01" hidden="1">#REF!</definedName>
    <definedName name="BExF1M38U6NX17YJA8YU359B5Z4M" hidden="1">#REF!</definedName>
    <definedName name="BExF1MU4W3NPEY0OHRDWP5IANCBB" hidden="1">#REF!</definedName>
    <definedName name="BExF1MZN8MWMOKOARHJ1QAF9HPGT" hidden="1">#REF!</definedName>
    <definedName name="BExF1US4ZIQYSU5LBFYNRA9N0K2O" hidden="1">#REF!</definedName>
    <definedName name="BExF2CWZN6E87RGTBMD4YQI2QT7R" hidden="1">#REF!</definedName>
    <definedName name="BExF2DYO1WQ7GMXSTAQRDBW1NSFG" hidden="1">#REF!</definedName>
    <definedName name="BExF2MSWNUY9Z6BZJQZ538PPTION" hidden="1">#REF!</definedName>
    <definedName name="BExF2QZYWHTYGUTTXR15CKCV3LS7" hidden="1">#REF!</definedName>
    <definedName name="BExF2T8Y6TSJ74RMSZOA9CEH4OZ6" hidden="1">#REF!</definedName>
    <definedName name="BExF31N3YM4F37EOOY8M8VI1KXN8" hidden="1">#REF!</definedName>
    <definedName name="BExF37C1YKBT79Z9SOJAG5MXQGTU" hidden="1">#REF!</definedName>
    <definedName name="BExF3A6HPA6DGYALZNHHJPMCUYZR" hidden="1">#REF!</definedName>
    <definedName name="BExF3I9T44X7DV9HHV51DVDDPPZG" hidden="1">#REF!</definedName>
    <definedName name="BExF3JMFX5DILOIFUDIO1HZUK875" hidden="1">#REF!</definedName>
    <definedName name="BExF3NTC4BGZEM6B87TCFX277QCS" hidden="1">#REF!</definedName>
    <definedName name="BExF3Q7NI90WT31QHYSJDIG0LLLJ" hidden="1">#REF!</definedName>
    <definedName name="BExF3QD55TIY1MSBSRK9TUJKBEWO" hidden="1">#REF!</definedName>
    <definedName name="BExF3QT8J6RIF1L3R700MBSKIOKW" hidden="1">#REF!</definedName>
    <definedName name="BExF42SSBVPMLK2UB3B7FPEIY9TU" hidden="1">#REF!</definedName>
    <definedName name="BExF4HXSWB50BKYPWA0HTT8W56H6" hidden="1">#REF!</definedName>
    <definedName name="BExF4KHF04IWW4LQ95FHQPFE4Y9K" hidden="1">#REF!</definedName>
    <definedName name="BExF4LU2NV3A47BCWPM3EZXUEH37" hidden="1">#REF!</definedName>
    <definedName name="BExF4MVQM5Y0QRDLDFSKWWTF709C" hidden="1">#REF!</definedName>
    <definedName name="BExF4PVMZYV36E8HOYY06J81AMBI" hidden="1">#REF!</definedName>
    <definedName name="BExF4SF9NEX1FZE9N8EXT89PM54D" hidden="1">#REF!</definedName>
    <definedName name="BExF52GTGP8MHGII4KJ8TJGR8W8U" hidden="1">#REF!</definedName>
    <definedName name="BExF57K7L3UC1I2FSAWURR4SN0UN" hidden="1">#REF!</definedName>
    <definedName name="BExF5D96JEPDW6LV89G2REZJ1ES7" hidden="1">#REF!</definedName>
    <definedName name="BExF5HR2GFV7O8LKG9SJ4BY78LYA" hidden="1">#REF!</definedName>
    <definedName name="BExF5JJRXN5MR43YLF4PLCZSP8S6" hidden="1">#REF!</definedName>
    <definedName name="BExF5ZFO2A29GHWR5ES64Z9OS16J" hidden="1">#REF!</definedName>
    <definedName name="BExF63S045JO7H2ZJCBTBVH3SUIF" hidden="1">#REF!</definedName>
    <definedName name="BExF642TEGTXCI9A61ZOONJCB0U1" hidden="1">#REF!</definedName>
    <definedName name="BExF67O951CF8UJF3KBDNR0E83C1" hidden="1">#REF!</definedName>
    <definedName name="BExF6EV7I35NVMIJGYTB6E24YVPA" hidden="1">#REF!</definedName>
    <definedName name="BExF6FGUF393KTMBT40S5BYAFG00" hidden="1">#REF!</definedName>
    <definedName name="BExF6GNYXWY8A0SY4PW1B6KJMMTM" hidden="1">#REF!</definedName>
    <definedName name="BExF6IB8K74Z0AFT05GPOKKZW7C9" hidden="1">#REF!</definedName>
    <definedName name="BExF6NUXJI11W2IAZNAM1QWC0459" hidden="1">#REF!</definedName>
    <definedName name="BExF6RR76KNVIXGJOVFO8GDILKGZ" hidden="1">#REF!</definedName>
    <definedName name="BExF6ZE8D5CMPJPRWT6S4HM56LPF" hidden="1">#REF!</definedName>
    <definedName name="BExF76FV8SF7AJK7B35AL7VTZF6D" hidden="1">#REF!</definedName>
    <definedName name="BExF7EOIMC1OYL1N7835KGOI0FIZ" hidden="1">#REF!</definedName>
    <definedName name="BExF7K88K7ASGV6RAOAGH52G04VR" hidden="1">#REF!</definedName>
    <definedName name="BExF7OVDRP3LHNAF2CX4V84CKKIR" hidden="1">#REF!</definedName>
    <definedName name="BExF7QO41X2A2SL8UXDNP99GY7U9" hidden="1">#REF!</definedName>
    <definedName name="BExF81GI8B8WBHXFTET68A9358BR" hidden="1">#REF!</definedName>
    <definedName name="BExGL97US0Y3KXXASUTVR26XLT70" hidden="1">#REF!</definedName>
    <definedName name="BExGLC7R4C33RO0PID97ZPPVCW4M" hidden="1">#REF!</definedName>
    <definedName name="BExGLFIF7HCFSHNQHKEV6RY0WCO3" hidden="1">#REF!</definedName>
    <definedName name="BExGLTARRL0J772UD2TXEYAVPY6E" hidden="1">#REF!</definedName>
    <definedName name="BExGLVP1IU8K5A8J1340XFMYPR88" hidden="1">#REF!</definedName>
    <definedName name="BExGLYE6RZTAAWHJBG2QFJPTDS2Q" hidden="1">#REF!</definedName>
    <definedName name="BExGM4DZ65OAQP7MA4LN6QMYZOFF" hidden="1">#REF!</definedName>
    <definedName name="BExGMCXCWEC9XNUOEMZ61TMI6CUO" hidden="1">#REF!</definedName>
    <definedName name="BExGMJDGIH0MEPC2TUSFUCY2ROTB" hidden="1">#REF!</definedName>
    <definedName name="BExGMKPW2HPKN0M0XKF3AZ8YP0D6" hidden="1">#REF!</definedName>
    <definedName name="BExGMP2F175LGL6QVSJGP6GKYHHA" hidden="1">#REF!</definedName>
    <definedName name="BExGMPIIP8GKML2VVA8OEFL43NCS" hidden="1">#REF!</definedName>
    <definedName name="BExGMZ3SRIXLXMWBVOXXV3M4U4YL" hidden="1">#REF!</definedName>
    <definedName name="BExGMZ3UBN48IXU1ZEFYECEMZ1IM" hidden="1">#REF!</definedName>
    <definedName name="BExGN4I0QATXNZCLZJM1KH1OIJQH" hidden="1">#REF!</definedName>
    <definedName name="BExGN9FZ2RWCMSY1YOBJKZMNIM9R" hidden="1">#REF!</definedName>
    <definedName name="BExGNDSIMTHOCXXG6QOGR6DA8SGG" hidden="1">#REF!</definedName>
    <definedName name="BExGNN2YQ9BDAZXT2GLCSAPXKIM7" hidden="1">#REF!</definedName>
    <definedName name="BExGNSS0CKRPKHO25R3TDBEL2NHX" hidden="1">#REF!</definedName>
    <definedName name="BExGNYH0MO8NOVS85L15G0RWX4GW" hidden="1">#REF!</definedName>
    <definedName name="BExGNZO44DEG8CGIDYSEGDUQ531R" hidden="1">#REF!</definedName>
    <definedName name="BExGO2O0V6UYDY26AX8OSN72F77N" hidden="1">#REF!</definedName>
    <definedName name="BExGO2YUBOVLYHY1QSIHRE1KLAFV" hidden="1">#REF!</definedName>
    <definedName name="BExGO70E2O70LF46V8T26YFPL4V8" hidden="1">#REF!</definedName>
    <definedName name="BExGOB25QJMQCQE76MRW9X58OIOO" hidden="1">#REF!</definedName>
    <definedName name="BExGODAZKJ9EXMQZNQR5YDBSS525" hidden="1">#REF!</definedName>
    <definedName name="BExGODR8ZSMUC11I56QHSZ686XV5" hidden="1">#REF!</definedName>
    <definedName name="BExGOT6UXUX5FVTAYL9SOBZ1D0II" hidden="1">#REF!</definedName>
    <definedName name="BExGOXJDHUDPDT8I8IVGVW9J0R5Q" hidden="1">#REF!</definedName>
    <definedName name="BExGPHGT5KDOCMV2EFS4OVKTWBRD" hidden="1">#REF!</definedName>
    <definedName name="BExGPID72Y4Y619LWASUQZKZHJNC" hidden="1">#REF!</definedName>
    <definedName name="BExGPPENQIANVGLVQJ77DK5JPRTB" hidden="1">#REF!</definedName>
    <definedName name="BExGQ1ZU4967P72AHF4V1D0FOL5C" hidden="1">#REF!</definedName>
    <definedName name="BExGQ36ZOMR9GV8T05M605MMOY3Y" hidden="1">#REF!</definedName>
    <definedName name="BExGQ61DTJ0SBFMDFBAK3XZ9O0ZO" hidden="1">#REF!</definedName>
    <definedName name="BExGQ6SG9XEOD0VMBAR22YPZWSTA" hidden="1">#REF!</definedName>
    <definedName name="BExGQGJ1A7LNZUS8QSMOG8UNGLMK" hidden="1">#REF!</definedName>
    <definedName name="BExGQPO7ENFEQC0NC6MC9OZR2LHY" hidden="1">#REF!</definedName>
    <definedName name="BExGQX0H4EZMXBJTKJJE4ICJWN5O" hidden="1">#REF!</definedName>
    <definedName name="BExGR4CW3WRIID17GGX4MI9ZDHFE" hidden="1">#REF!</definedName>
    <definedName name="BExGR65GJX27MU2OL6NI5PB8XVB4" hidden="1">#REF!</definedName>
    <definedName name="BExGR6LQ97HETGS3CT96L4IK0JSH" hidden="1">#REF!</definedName>
    <definedName name="BExGR9ATP2LVT7B9OCPSLJ11H9SX" hidden="1">#REF!</definedName>
    <definedName name="BExGRUKVVKDL8483WI70VN2QZDGD" hidden="1">#REF!</definedName>
    <definedName name="BExGS2IWR5DUNJ1U9PAKIV8CMBNI" hidden="1">#REF!</definedName>
    <definedName name="BExGS69P9FFTEOPDS0MWFKF45G47" hidden="1">#REF!</definedName>
    <definedName name="BExGS6F1JFHM5MUJ1RFO50WP6D05" hidden="1">#REF!</definedName>
    <definedName name="BExGSA5YB5ZGE4NHDVCZ55TQAJTL" hidden="1">#REF!</definedName>
    <definedName name="BExGSCEUCQQVDEEKWJ677QTGUVTE" hidden="1">#REF!</definedName>
    <definedName name="BExGSQY65LH1PCKKM5WHDW83F35O" hidden="1">#REF!</definedName>
    <definedName name="BExGSYW1GKISF0PMUAK3XJK9PEW9" hidden="1">#REF!</definedName>
    <definedName name="BExGT0DZJB6LSF6L693UUB9EY1VQ" hidden="1">#REF!</definedName>
    <definedName name="BExGTGVFIF8HOQXR54SK065A8M4K" hidden="1">#REF!</definedName>
    <definedName name="BExGTIYX3OWPIINOGY1E4QQYSKHP" hidden="1">#REF!</definedName>
    <definedName name="BExGTKGUN0KUU3C0RL2LK98D8MEK" hidden="1">#REF!</definedName>
    <definedName name="BExGTZ046J7VMUG4YPKFN2K8TWB7" hidden="1">#REF!</definedName>
    <definedName name="BExGU2G9OPRZRIU9YGF6NX9FUW0J" hidden="1">#REF!</definedName>
    <definedName name="BExGU6HTKLRZO8UOI3DTAM5RFDBA" hidden="1">#REF!</definedName>
    <definedName name="BExGUDDZXFFQHAF4UZF8ZB1HO7H6" hidden="1">#REF!</definedName>
    <definedName name="BExGUIBXBRHGM97ZX6GBA4ZDQ79C" hidden="1">#REF!</definedName>
    <definedName name="BExGUM8D91UNPCOO4TKP9FGX85TF" hidden="1">#REF!</definedName>
    <definedName name="BExGUQF9N9FKI7S0H30WUAEB5LPD" hidden="1">#REF!</definedName>
    <definedName name="BExGUR6BA03XPBK60SQUW197GJ5X" hidden="1">#REF!</definedName>
    <definedName name="BExGUVIP60TA4B7X2PFGMBFUSKGX" hidden="1">#REF!</definedName>
    <definedName name="BExGUZKF06F209XL1IZWVJEQ82EE" hidden="1">#REF!</definedName>
    <definedName name="BExGV2EVT380QHD4AP2RL9MR8L5L" hidden="1">#REF!</definedName>
    <definedName name="BExGVV6OOLDQ3TXZK51TTF3YX0WN" hidden="1">#REF!</definedName>
    <definedName name="BExGW0KVS7U0C87XFZ78QW991IEV" hidden="1">#REF!</definedName>
    <definedName name="BExGW2Z7AMPG6H9EXA9ML6EZVGGA" hidden="1">#REF!</definedName>
    <definedName name="BExGWABG5VT5XO1A196RK61AXA8C" hidden="1">#REF!</definedName>
    <definedName name="BExGWEO0JDG84NYLEAV5NSOAGMJZ" hidden="1">#REF!</definedName>
    <definedName name="BExGWLEOC70Z8QAJTPT2PDHTNM4L" hidden="1">#REF!</definedName>
    <definedName name="BExGWNCXLCRTLBVMTXYJ5PHQI6SS" hidden="1">#REF!</definedName>
    <definedName name="BExGX6U988MCFIGDA1282F92U9AA" hidden="1">#REF!</definedName>
    <definedName name="BExGX7FTB1CKAT5HUW6H531FIY6I" hidden="1">#REF!</definedName>
    <definedName name="BExGX9DVACJQIZ4GH6YAD2A7F70O" hidden="1">#REF!</definedName>
    <definedName name="BExGXDVP2S2Y8Z8Q43I78RCIK3DD" hidden="1">#REF!</definedName>
    <definedName name="BExGXJ9W5JU7TT9S0BKL5Y6VVB39" hidden="1">#REF!</definedName>
    <definedName name="BExGXWB73RJ4BASBQTQ8EY0EC1EB" hidden="1">#REF!</definedName>
    <definedName name="BExGXZ0ABB43C7SMRKZHWOSU9EQX" hidden="1">#REF!</definedName>
    <definedName name="BExGY6SU3SYVCJ3AG2ITY59SAZ5A" hidden="1">#REF!</definedName>
    <definedName name="BExGY6YA4P5KMY2VHT0DYK3YTFAX" hidden="1">#REF!</definedName>
    <definedName name="BExGY8G88PVVRYHPHRPJZFSX6HSC" hidden="1">#REF!</definedName>
    <definedName name="BExGYC718HTZ80PNKYPVIYGRJVF6" hidden="1">#REF!</definedName>
    <definedName name="BExGYCNATXZY2FID93B17YWIPPRD" hidden="1">#REF!</definedName>
    <definedName name="BExGYGJJJ3BBCQAOA51WHP01HN73" hidden="1">#REF!</definedName>
    <definedName name="BExGYOS6TV2C72PLRFU8RP1I58GY" hidden="1">#REF!</definedName>
    <definedName name="BExGZ7NXZ0IBS44C2NZ9VMD6T6K2" hidden="1">#REF!</definedName>
    <definedName name="BExGZJ78ZWZCVHZ3BKEKFJZ6MAEO" hidden="1">#REF!</definedName>
    <definedName name="BExGZOLH2QV73J3M9IWDDPA62TP4" hidden="1">#REF!</definedName>
    <definedName name="BExGZP1PWGFKVVVN4YDIS22DZPCR" hidden="1">#REF!</definedName>
    <definedName name="BExH00L21GZX5YJJGVMOAWBERLP5" hidden="1">#REF!</definedName>
    <definedName name="BExH02ZD6VAY1KQLAQYBBI6WWIZB" hidden="1">#REF!</definedName>
    <definedName name="BExH08Z6LQCGGSGSAILMHX4X7JMD" hidden="1">#REF!</definedName>
    <definedName name="BExH0KT9Z8HEVRRQRGQ8YHXRLIJA" hidden="1">#REF!</definedName>
    <definedName name="BExH0M0FDN12YBOCKL3XL2Z7T7Y8" hidden="1">#REF!</definedName>
    <definedName name="BExH0O9G06YPZ5TN9RYT326I1CP2" hidden="1">#REF!</definedName>
    <definedName name="BExH0WNJAKTJRCKMTX8O4KNMIIJM" hidden="1">#REF!</definedName>
    <definedName name="BExH12Y4WX542WI3ZEM15AK4UM9J" hidden="1">#REF!</definedName>
    <definedName name="BExH1FDTQXR9QQ31WDB7OPXU7MPT" hidden="1">#REF!</definedName>
    <definedName name="BExH1FOMEUIJNIDJAUY0ZQFBJSY9" hidden="1">#REF!</definedName>
    <definedName name="BExH1JFFHEBFX9BWJMNIA3N66R3Z" hidden="1">#REF!</definedName>
    <definedName name="BExH1Z0GIUSVTF2H1G1I3PDGBNK2" hidden="1">#REF!</definedName>
    <definedName name="BExH225UTM6S9FW4MUDZS7F1PQSH" hidden="1">#REF!</definedName>
    <definedName name="BExH23271RF7AYZ542KHQTH68GQ7" hidden="1">#REF!</definedName>
    <definedName name="BExH2GJQR4JALNB314RY0LDI49VH" hidden="1">#REF!</definedName>
    <definedName name="BExH2JZR49T7644JFVE7B3N7RZM9" hidden="1">#REF!</definedName>
    <definedName name="BExH2UHF0QTJG107MULYB16WBJM9" hidden="1">#REF!</definedName>
    <definedName name="BExH2WKXV8X5S2GSBBTWGI0NLNAH" hidden="1">#REF!</definedName>
    <definedName name="BExH2XS1UFYFGU0S0EBXX90W2WE8" hidden="1">#REF!</definedName>
    <definedName name="BExH2XS2TND9SB0GC295R4FP6K5Y" hidden="1">#REF!</definedName>
    <definedName name="BExH2ZA0SZ4SSITL50NA8LZ3OEX6" hidden="1">#REF!</definedName>
    <definedName name="BExH31Z3JNVJPESWKXHILGXZHP2M" hidden="1">#REF!</definedName>
    <definedName name="BExH3E9HZ3QJCDZW7WI7YACFQCHE" hidden="1">#REF!</definedName>
    <definedName name="BExH3IRB6764RQ5HBYRLH6XCT29X" hidden="1">#REF!</definedName>
    <definedName name="BExIG2U8V6RSB47SXLCQG3Q68YRO" hidden="1">#REF!</definedName>
    <definedName name="BExIGJBO8R13LV7CZ7C1YCP974NN" hidden="1">#REF!</definedName>
    <definedName name="BExIGWT86FPOEYTI8GXCGU5Y3KGK" hidden="1">#REF!</definedName>
    <definedName name="BExIHBHXA7E7VUTBVHXXXCH3A5CL" hidden="1">#REF!</definedName>
    <definedName name="BExIHPQCQTGEW8QOJVIQ4VX0P6DX" hidden="1">#REF!</definedName>
    <definedName name="BExII1KN91Q7DLW0UB7W2TJ5ACT9" hidden="1">#REF!</definedName>
    <definedName name="BExII50LI8I0CDOOZEMIVHVA2V95" hidden="1">#REF!</definedName>
    <definedName name="BExIIXMY38TQD12CVV4S57L3I809" hidden="1">#REF!</definedName>
    <definedName name="BExIIY37NEVU2LGS1JE4VR9AN6W4" hidden="1">#REF!</definedName>
    <definedName name="BExIIYJAGXR8TPZ1KCYM7EGJ79UW" hidden="1">#REF!</definedName>
    <definedName name="BExIJ3160YCWGAVEU0208ZGXXG3P" hidden="1">#REF!</definedName>
    <definedName name="BExIJFGZJ5ED9D6KAY4PGQYLELAX" hidden="1">#REF!</definedName>
    <definedName name="BExIJQK80ZEKSTV62E59AYJYUNLI" hidden="1">#REF!</definedName>
    <definedName name="BExIJRLX3M0YQLU1D5Y9V7HM5QNM" hidden="1">#REF!</definedName>
    <definedName name="BExIJV22J0QA7286KNPMHO1ZUCB3" hidden="1">#REF!</definedName>
    <definedName name="BExIJVI6OC7B6ZE9V4PAOYZXKNER" hidden="1">#REF!</definedName>
    <definedName name="BExIJWK0NGTGQ4X7D5VIVXD14JHI" hidden="1">#REF!</definedName>
    <definedName name="BExIJWPCIYINEJUTXU74VK7WG031" hidden="1">#REF!</definedName>
    <definedName name="BExIKHTXPZR5A8OHB6HDP6QWDHAD" hidden="1">#REF!</definedName>
    <definedName name="BExIKMMJOETSAXJYY1SIKM58LMA2" hidden="1">#REF!</definedName>
    <definedName name="BExIKRF6AQ6VOO9KCIWSM6FY8M7D" hidden="1">#REF!</definedName>
    <definedName name="BExIKTYZESFT3LC0ASFMFKSE0D1X" hidden="1">#REF!</definedName>
    <definedName name="BExIKXVA6M8K0PTRYAGXS666L335" hidden="1">#REF!</definedName>
    <definedName name="BExIL0PMZ2SXK9R6MLP43KBU1J2P" hidden="1">#REF!</definedName>
    <definedName name="BExILAAXRTRAD18K74M6MGUEEPUM" hidden="1">#REF!</definedName>
    <definedName name="BExILG5F338C0FFLMVOKMKF8X5ZP" hidden="1">#REF!</definedName>
    <definedName name="BExILGQTQM0HOD0BJI90YO7GOIN3" hidden="1">#REF!</definedName>
    <definedName name="BExILQHK53R7Y7C9GOD7U1WAVTGZ" hidden="1">#REF!</definedName>
    <definedName name="BExIM9DBUB7ZGF4B20FVUO9QGOX2" hidden="1">#REF!</definedName>
    <definedName name="BExIMGK9Z94TFPWWZFMD10HV0IF6" hidden="1">#REF!</definedName>
    <definedName name="BExIMPEGKG18TELVC33T4OQTNBWC" hidden="1">#REF!</definedName>
    <definedName name="BExIN4OR435DL1US13JQPOQK8GD5" hidden="1">#REF!</definedName>
    <definedName name="BExINI6A7H3KSFRFA6UBBDPKW37F" hidden="1">#REF!</definedName>
    <definedName name="BExINIMK8XC3JOBT2EXYFHHH52H0" hidden="1">#REF!</definedName>
    <definedName name="BExINLX401ZKEGWU168DS4JUM2J6" hidden="1">#REF!</definedName>
    <definedName name="BExINMYYJO1FTV1CZF6O5XCFAMQX" hidden="1">#REF!</definedName>
    <definedName name="BExINP2H4KI05FRFV5PKZFE00HKO" hidden="1">#REF!</definedName>
    <definedName name="BExINZELVWYGU876QUUZCIMXPBQC" hidden="1">#REF!</definedName>
    <definedName name="BExIOCQUQHKUU1KONGSDOLQTQEIC" hidden="1">#REF!</definedName>
    <definedName name="BExIOFL8Y5O61VLKTB4H20IJNWS1" hidden="1">#REF!</definedName>
    <definedName name="BExIOMBXRW5NS4ZPYX9G5QREZ5J6" hidden="1">#REF!</definedName>
    <definedName name="BExIORA3GK78T7C7SNBJJUONJ0LS" hidden="1">#REF!</definedName>
    <definedName name="BExIORFDXP4AVIEBLSTZ8ETSXMNM" hidden="1">#REF!</definedName>
    <definedName name="BExIOTZ5EFZ2NASVQ05RH15HRSW6" hidden="1">#REF!</definedName>
    <definedName name="BExIP8YNN6UUE1GZ223SWH7DLGKO" hidden="1">#REF!</definedName>
    <definedName name="BExIPAB4AOL592OJCC1CFAXTLF1A" hidden="1">#REF!</definedName>
    <definedName name="BExIPB25DKX4S2ZCKQN7KWSC3JBF" hidden="1">#REF!</definedName>
    <definedName name="BExIPDLT8JYAMGE5HTN4D1YHZF3V" hidden="1">#REF!</definedName>
    <definedName name="BExIPG040Q08EWIWL6CAVR3GRI43" hidden="1">#REF!</definedName>
    <definedName name="BExIPKNFUDPDKOSH5GHDVNA8D66S" hidden="1">#REF!</definedName>
    <definedName name="BExIQ1VS9A2FHVD9TUHKG9K8EVVP" hidden="1">#REF!</definedName>
    <definedName name="BExIQ3J19L30PSQ2CXNT6IHW0I7V" hidden="1">#REF!</definedName>
    <definedName name="BExIQ3OJ7M04XCY276IO0LJA5XUK" hidden="1">#REF!</definedName>
    <definedName name="BExIQ5S19ITB0NDRUN4XV7B905ED" hidden="1">#REF!</definedName>
    <definedName name="BExIQ9TMQT2EIXSVQW7GVSOAW2VJ" hidden="1">#REF!</definedName>
    <definedName name="BExIQBMDE1L6J4H27K1FMSHQKDSE" hidden="1">#REF!</definedName>
    <definedName name="BExIQE65LVXUOF3UZFO7SDHFJH22" hidden="1">#REF!</definedName>
    <definedName name="BExIQG9OO2KKBOWTMD1OXY36TEGA" hidden="1">#REF!</definedName>
    <definedName name="BExIQX1XBB31HZTYEEVOBSE3C5A6" hidden="1">#REF!</definedName>
    <definedName name="BExIQYP5T1TPAQYW7QU1Q98BKX7W" hidden="1">#REF!</definedName>
    <definedName name="BExIR2ALYRP9FW99DK2084J7IIDC" hidden="1">#REF!</definedName>
    <definedName name="BExIR8FQETPTQYW37DBVDWG3J4JW" hidden="1">#REF!</definedName>
    <definedName name="BExIRRBGTY01OQOI3U5SW59RFDFI" hidden="1">#REF!</definedName>
    <definedName name="BExIS4T0DRF57HYO7OGG72KBOFOI" hidden="1">#REF!</definedName>
    <definedName name="BExIS77BJDDK18PGI9DSEYZPIL7P" hidden="1">#REF!</definedName>
    <definedName name="BExIS8USL1T3Z97CZ30HJ98E2GXQ" hidden="1">#REF!</definedName>
    <definedName name="BExISC5B700MZUBFTQ9K4IKTF7HR" hidden="1">#REF!</definedName>
    <definedName name="BExISDHXS49S1H56ENBPRF1NLD5C" hidden="1">#REF!</definedName>
    <definedName name="BExISM1JLV54A21A164IURMPGUMU" hidden="1">#REF!</definedName>
    <definedName name="BExISRFKJYUZ4AKW44IJF7RF9Y90" hidden="1">#REF!</definedName>
    <definedName name="BExIT1MK8TBAK3SNP36A8FKDQSOK" hidden="1">#REF!</definedName>
    <definedName name="BExITBNYANV2S8KD56GOGCKW393R" hidden="1">#REF!</definedName>
    <definedName name="BExIUD4OJGH65NFNQ4VMCE3R4J1X" hidden="1">#REF!</definedName>
    <definedName name="BExIUTB5OAAXYW0OFMP0PS40SPOB" hidden="1">#REF!</definedName>
    <definedName name="BExIUUT2MHIOV6R3WHA0DPM1KBKY" hidden="1">#REF!</definedName>
    <definedName name="BExIUYPDT1AM6MWGWQS646PIZIWC" hidden="1">#REF!</definedName>
    <definedName name="BExIV0I2O9F8D1UK1SI8AEYR6U0A" hidden="1">#REF!</definedName>
    <definedName name="BExIV2LM38XPLRTWT0R44TMQ59E5" hidden="1">#REF!</definedName>
    <definedName name="BExIV3HY4S0YRV1F7XEMF2YHAR2I" hidden="1">#REF!</definedName>
    <definedName name="BExIV6HUZFRIFLXW2SICKGTAH1PV" hidden="1">#REF!</definedName>
    <definedName name="BExIVC6WZMHRBRGIBUVX0CO2RK05" hidden="1">#REF!</definedName>
    <definedName name="BExIVCXWL6H5LD9DHDIA4F5U9TQL" hidden="1">#REF!</definedName>
    <definedName name="BExIVMOIPSEWSIHIDDLOXESQ28A0" hidden="1">#REF!</definedName>
    <definedName name="BExIVNVNJX9BYDLC88NG09YF5XQ6" hidden="1">#REF!</definedName>
    <definedName name="BExIVQVKLMGSRYT1LFZH0KUIA4OR" hidden="1">#REF!</definedName>
    <definedName name="BExIVYTFI35KNR2XSA6N8OJYUTUR" hidden="1">#REF!</definedName>
    <definedName name="BExIWB3SY3WRIVIOF988DNNODBOA" hidden="1">#REF!</definedName>
    <definedName name="BExIWB99CG0H52LRD6QWPN4L6DV2" hidden="1">#REF!</definedName>
    <definedName name="BExIWG1W7XP9DFYYSZAIOSHM0QLQ" hidden="1">#REF!</definedName>
    <definedName name="BExIWH3KUK94B7833DD4TB0Y6KP9" hidden="1">#REF!</definedName>
    <definedName name="BExIWKE9MGIDWORBI43AWTUNYFAN" hidden="1">#REF!</definedName>
    <definedName name="BExIX34PM5DBTRHRQWP6PL6WIX88" hidden="1">#REF!</definedName>
    <definedName name="BExIX5OAP9KSUE5SIZCW9P39Q4WE" hidden="1">#REF!</definedName>
    <definedName name="BExIXGRJPVJMUDGSG7IHPXPNO69B" hidden="1">#REF!</definedName>
    <definedName name="BExIXM5R87ZL3FHALWZXYCPHGX3E" hidden="1">#REF!</definedName>
    <definedName name="BExIXS036ZCKT2Z8XZKLZ8PFWQGL" hidden="1">#REF!</definedName>
    <definedName name="BExIXY5CF9PFM0P40AZ4U51TMWV0" hidden="1">#REF!</definedName>
    <definedName name="BExIYEXJBK8JDWIRSVV4RJSKZVV1" hidden="1">#REF!</definedName>
    <definedName name="BExIYI2RH0K4225XO970K2IQ1E79" hidden="1">#REF!</definedName>
    <definedName name="BExIYMPZ0KS2KOJFQAUQJ77L7701" hidden="1">#REF!</definedName>
    <definedName name="BExIYP9Q6FV9T0R9G3UDKLS4TTYX" hidden="1">#REF!</definedName>
    <definedName name="BExIYZGLDQ1TN7BIIN4RLDP31GIM" hidden="1">#REF!</definedName>
    <definedName name="BExIZ4K0EZJK6PW3L8SVKTJFSWW9" hidden="1">#REF!</definedName>
    <definedName name="BExIZAECOEZGBAO29QMV14E6XDIV" hidden="1">#REF!</definedName>
    <definedName name="BExIZKVXYD5O2JBU81F2UFJZLLSI" hidden="1">#REF!</definedName>
    <definedName name="BExIZPZDHC8HGER83WHCZAHOX7LK" hidden="1">#REF!</definedName>
    <definedName name="BExIZY2PUZ0OF9YKK1B13IW0VS6G" hidden="1">#REF!</definedName>
    <definedName name="BExJ08KBRR2XMWW3VZMPSQKXHZUH" hidden="1">#REF!</definedName>
    <definedName name="BExJ0DYJWXGE7DA39PYL3WM05U9O" hidden="1">#REF!</definedName>
    <definedName name="BExJ0MY8SY5J5V50H3UKE78ODTVB" hidden="1">#REF!</definedName>
    <definedName name="BExJ0YC98G37ML4N8FLP8D95EFRF" hidden="1">#REF!</definedName>
    <definedName name="BExKCDYKAEV45AFXHVHZZ62E5BM3" hidden="1">#REF!</definedName>
    <definedName name="BExKDKO0W4AGQO1V7K6Q4VM750FT" hidden="1">#REF!</definedName>
    <definedName name="BExKDLF10G7W77J87QWH3ZGLUCLW" hidden="1">#REF!</definedName>
    <definedName name="BExKEFE0I3MT6ZLC4T1L9465HKTN" hidden="1">#REF!</definedName>
    <definedName name="BExKEK6O5BVJP4VY02FY7JNAZ6BT" hidden="1">#REF!</definedName>
    <definedName name="BExKEKXK6E6QX339ELPXDIRZSJE0" hidden="1">#REF!</definedName>
    <definedName name="BExKEOOIBMP7N8033EY2CJYCBX6H" hidden="1">#REF!</definedName>
    <definedName name="BExKEW0RR5LA3VC46A2BEOOMQE56" hidden="1">#REF!</definedName>
    <definedName name="BExKFA3VI1CZK21SM0N3LZWT9LA1" hidden="1">#REF!</definedName>
    <definedName name="BExKFINBFV5J2NFRCL4YUO3YF0ZE" hidden="1">#REF!</definedName>
    <definedName name="BExKFISRBFACTAMJSALEYMY66F6X" hidden="1">#REF!</definedName>
    <definedName name="BExKFOSK5DJ151C4E8544UWMYTOC" hidden="1">#REF!</definedName>
    <definedName name="BExKFYJC4EVEV54F82K6VKP7Q3OU" hidden="1">#REF!</definedName>
    <definedName name="BExKG4IYHBKQQ8J8FN10GB2IKO33" hidden="1">#REF!</definedName>
    <definedName name="BExKGF0L44S78D33WMQ1A75TRKB9" hidden="1">#REF!</definedName>
    <definedName name="BExKGFRN31B3G20LMQ4LRF879J68" hidden="1">#REF!</definedName>
    <definedName name="BExKGJD3U3ADZILP20U3EURP0UQP" hidden="1">#REF!</definedName>
    <definedName name="BExKGNK5YGKP0YHHTAAOV17Z9EIM" hidden="1">#REF!</definedName>
    <definedName name="BExKGV77YH9YXIQTRKK2331QGYKF" hidden="1">#REF!</definedName>
    <definedName name="BExKH3FTZ5VGTB86W9M4AB39R0G8" hidden="1">#REF!</definedName>
    <definedName name="BExKH3FV5U5O6XZM7STS3NZKQFGJ" hidden="1">#REF!</definedName>
    <definedName name="BExKHAMUH8NR3HRV0V6FHJE3ROLN" hidden="1">#REF!</definedName>
    <definedName name="BExKHCFKOWFHO2WW0N7Y5XDXEWAO" hidden="1">#REF!</definedName>
    <definedName name="BExKHIVLONZ46HLMR50DEXKEUNEP" hidden="1">#REF!</definedName>
    <definedName name="BExKHKDK2PRBCUJS8TEDP8K3VODQ" hidden="1">#REF!</definedName>
    <definedName name="BExKHPM9XA0ADDK7TUR0N38EXWEP" hidden="1">#REF!</definedName>
    <definedName name="BExKI4076KXCDE5KXL79KT36OKLO" hidden="1">#REF!</definedName>
    <definedName name="BExKI7LO70WYISR7Q0Y1ZDWO9M3B" hidden="1">#REF!</definedName>
    <definedName name="BExKIGQV6TXIZG039HBOJU62WP2U" hidden="1">#REF!</definedName>
    <definedName name="BExKILE008SF3KTAN8WML3XKI1NZ" hidden="1">#REF!</definedName>
    <definedName name="BExKINSBB6RS7I489QHMCOMU4Z2X" hidden="1">#REF!</definedName>
    <definedName name="BExKIU87ZKSOC2DYZWFK6SAK9I8E" hidden="1">#REF!</definedName>
    <definedName name="BExKJ449HLYX2DJ9UF0H9GTPSQ73" hidden="1">#REF!</definedName>
    <definedName name="BExKJELX2RUC8UEC56IZPYYZXHA7" hidden="1">#REF!</definedName>
    <definedName name="BExKJINMXS61G2TZEXCJAWVV4F57" hidden="1">#REF!</definedName>
    <definedName name="BExKJK5ME8KB7HA0180L7OUZDDGV" hidden="1">#REF!</definedName>
    <definedName name="BExKJN5IF0VMDILJ5K8ZENF2QYV1" hidden="1">#REF!</definedName>
    <definedName name="BExKJUSJPFUIK20FTVAFJWR2OUYX" hidden="1">#REF!</definedName>
    <definedName name="BExKK8VP5RS3D0UXZVKA37C4SYBP" hidden="1">#REF!</definedName>
    <definedName name="BExKKIM9NPF6B3SPMPIQB27HQME4" hidden="1">#REF!</definedName>
    <definedName name="BExKKIX1BCBQ4R3K41QD8NTV0OV0" hidden="1">#REF!</definedName>
    <definedName name="BExKKQ3ZWADYV03YHMXDOAMU90EB" hidden="1">#REF!</definedName>
    <definedName name="BExKKUGD2HMJWQEYZ8H3X1BMXFS9" hidden="1">#REF!</definedName>
    <definedName name="BExKKX05KCZZZPKOR1NE5A8RGVT4" hidden="1">#REF!</definedName>
    <definedName name="BExKLD6S9L66QYREYHBE5J44OK7X" hidden="1">#REF!</definedName>
    <definedName name="BExKLEZK32L28GYJWVO63BZ5E1JD" hidden="1">#REF!</definedName>
    <definedName name="BExKLLKVVHT06LA55JB2FC871DC5" hidden="1">#REF!</definedName>
    <definedName name="BExKMWBX4EH3EYJ07UFEM08NB40Z" hidden="1">#REF!</definedName>
    <definedName name="BExKNBGV2IR3S7M0BX4810KZB4V3" hidden="1">#REF!</definedName>
    <definedName name="BExKNCTBZTSY3MO42VU5PLV6YUHZ" hidden="1">#REF!</definedName>
    <definedName name="BExKNGV2YY749C42AQ2T9QNIE5C3" hidden="1">#REF!</definedName>
    <definedName name="BExKNV8UOHVWEHDJWI2WMJ9X6QHZ" hidden="1">#REF!</definedName>
    <definedName name="BExKNZLD7UATC1MYRNJD8H2NH4KU" hidden="1">#REF!</definedName>
    <definedName name="BExKNZQUKQQG2Y97R74G4O4BJP1L" hidden="1">#REF!</definedName>
    <definedName name="BExKO06X0EAD3ABEG1E8PWLDWHBA" hidden="1">#REF!</definedName>
    <definedName name="BExKO2AHHSGNI1AZOIOW21KPXKPE" hidden="1">#REF!</definedName>
    <definedName name="BExKO2FXWJWC5IZLDN8JHYILQJ2N" hidden="1">#REF!</definedName>
    <definedName name="BExKO438WZ8FKOU00NURGFMOYXWN" hidden="1">#REF!</definedName>
    <definedName name="BExKODIZGWW2EQD0FEYW6WK6XLCM" hidden="1">#REF!</definedName>
    <definedName name="BExKOPO2HPWVQGAKW8LOZMPIDEFG" hidden="1">#REF!</definedName>
    <definedName name="BExKPEZP0QTKOTLIMMIFSVTHQEEK" hidden="1">#REF!</definedName>
    <definedName name="BExKPLQJX0HJ8OTXBXH9IC9J2V0W" hidden="1">#REF!</definedName>
    <definedName name="BExKPN8C7GN36ZJZHLOB74LU6KT0" hidden="1">#REF!</definedName>
    <definedName name="BExKPX9VZ1J5021Q98K60HMPJU58" hidden="1">#REF!</definedName>
    <definedName name="BExKQJGAAWNM3NT19E9I0CQDBTU0" hidden="1">#REF!</definedName>
    <definedName name="BExKQM5GJ1ZN5REKFE7YVBQ0KXWF" hidden="1">#REF!</definedName>
    <definedName name="BExKQOEA7HV9U5DH9C8JXFD62EKH" hidden="1">#REF!</definedName>
    <definedName name="BExKQQ71278061G7ZFYGPWOMOMY2" hidden="1">#REF!</definedName>
    <definedName name="BExKQTXRG3ECU8NT47UR7643LO5G" hidden="1">#REF!</definedName>
    <definedName name="BExKQVL7HPOIZ4FHANDFMVOJLEPR" hidden="1">#REF!</definedName>
    <definedName name="BExKR32XG1WY77WDT8KW9FJPGQTU" hidden="1">#REF!</definedName>
    <definedName name="BExKR8RZSEHW184G0Z56B4EGNU72" hidden="1">#REF!</definedName>
    <definedName name="BExKRLIEL176TJGJOCGXA7K63H8K" hidden="1">#REF!</definedName>
    <definedName name="BExKRVUSQ6PA7ZYQSTEQL3X7PB9P" hidden="1">#REF!</definedName>
    <definedName name="BExKRY3KZ7F7RB2KH8HXSQ85IEQO" hidden="1">#REF!</definedName>
    <definedName name="BExKSA37DZTCK6H13HPIKR0ZFVL8" hidden="1">#REF!</definedName>
    <definedName name="BExKSFMOMSZYDE0WNC94F40S6636" hidden="1">#REF!</definedName>
    <definedName name="BExKSHQ9K79S8KYUWIV5M5LAHHF1" hidden="1">#REF!</definedName>
    <definedName name="BExKSIS3VA1NCEFCZZSIK8B3YIBZ" hidden="1">#REF!</definedName>
    <definedName name="BExKSJTWG9L3FCX8FLK4EMUJMF27" hidden="1">#REF!</definedName>
    <definedName name="BExKSU0MKNAVZYYPKCYTZDWQX4R8" hidden="1">#REF!</definedName>
    <definedName name="BExKSX60G1MUS689FXIGYP2F7C62" hidden="1">#REF!</definedName>
    <definedName name="BExKT2UZ7Y2VWF5NQE18SJRLD2RN" hidden="1">#REF!</definedName>
    <definedName name="BExKT3GJFNGAM09H5F615E36A38C" hidden="1">#REF!</definedName>
    <definedName name="BExKTQZGN8GI3XGSEXMPCCA3S19H" hidden="1">#REF!</definedName>
    <definedName name="BExKTUKYYU0F6TUW1RXV24LRAZFE" hidden="1">#REF!</definedName>
    <definedName name="BExKU3FBLHQBIUTN6XEZW5GC9OG1" hidden="1">#REF!</definedName>
    <definedName name="BExKU82I99FEUIZLODXJDOJC96CQ" hidden="1">#REF!</definedName>
    <definedName name="BExKUDM0DFSCM3D91SH0XLXJSL18" hidden="1">#REF!</definedName>
    <definedName name="BExKULEKJLA77AUQPDUHSM94Y76Z" hidden="1">#REF!</definedName>
    <definedName name="BExKV08R85MKI3MAX9E2HERNQUNL" hidden="1">#REF!</definedName>
    <definedName name="BExKV4AAUNNJL5JWD7PX6BFKVS6O" hidden="1">#REF!</definedName>
    <definedName name="BExKVDVK6HN74GQPTXICP9BFC8CF" hidden="1">#REF!</definedName>
    <definedName name="BExKVFZ3ZZGIC1QI8XN6BYFWN0ZY" hidden="1">#REF!</definedName>
    <definedName name="BExKVG4KGO28KPGTAFL1R8TTZ10N" hidden="1">#REF!</definedName>
    <definedName name="BExKVWRAW29UC53QAQSFUCI16G96" hidden="1">'[28]aaj june'!#REF!</definedName>
    <definedName name="BExKW0CSH7DA02YSNV64PSEIXB2P" hidden="1">#REF!</definedName>
    <definedName name="BExM9NUG3Q31X01AI9ZJCZIX25CS" hidden="1">#REF!</definedName>
    <definedName name="BExM9OG182RP30MY23PG49LVPZ1C" hidden="1">#REF!</definedName>
    <definedName name="BExMA64MW1S18NH8DCKPCCEI5KCB" hidden="1">#REF!</definedName>
    <definedName name="BExMALEWFUEM8Y686IT03ECURUBR" hidden="1">#REF!</definedName>
    <definedName name="BExMAR3XSK6RSFLHP7ZX1EWGHASI" hidden="1">#REF!</definedName>
    <definedName name="BExMAXJS82ZJ8RS22VLE0V0LDUII" hidden="1">#REF!</definedName>
    <definedName name="BExMB4QRS0R3MTB4CMUHFZ84LNZQ" hidden="1">#REF!</definedName>
    <definedName name="BExMBC35WKQY5CWQJLV4D05O6971" hidden="1">#REF!</definedName>
    <definedName name="BExMBFTZV4Q1A5KG25C1N9PHQNSW" hidden="1">#REF!</definedName>
    <definedName name="BExMBK6ISK3U7KHZKUJXIDKGF6VW" hidden="1">#REF!</definedName>
    <definedName name="BExMBYPQDG9AYDQ5E8IECVFREPO6" hidden="1">#REF!</definedName>
    <definedName name="BExMC8AZUTX8LG89K2JJR7ZG62XX" hidden="1">#REF!</definedName>
    <definedName name="BExMCA96YR10V72G2R0SCIKPZLIZ" hidden="1">#REF!</definedName>
    <definedName name="BExMCB5JU5I2VQDUBS4O42BTEVKI" hidden="1">#REF!</definedName>
    <definedName name="BExMCFSQFSEMPY5IXDIRKZDASDBR" hidden="1">#REF!</definedName>
    <definedName name="BExMCMZOEYWVOOJ98TBHTTCS7XB8" hidden="1">#REF!</definedName>
    <definedName name="BExMCS8EF2W3FS9QADNKREYSI8P0" hidden="1">#REF!</definedName>
    <definedName name="BExMCUS7GSOM96J0HJ7EH0FFM2AC" hidden="1">#REF!</definedName>
    <definedName name="BExMCYTT6TVDWMJXO1NZANRTVNAN" hidden="1">#REF!</definedName>
    <definedName name="BExMD5F6IAV108XYJLXUO9HD0IT6" hidden="1">#REF!</definedName>
    <definedName name="BExMDANV66W9T3XAXID40XFJ0J93" hidden="1">#REF!</definedName>
    <definedName name="BExMDGD1KQP7NNR78X2ZX4FCBQ1S" hidden="1">#REF!</definedName>
    <definedName name="BExMDIRDK0DI8P86HB7WPH8QWLSQ" hidden="1">#REF!</definedName>
    <definedName name="BExMDPI2FVMORSWDDCVAJ85WYAYO" hidden="1">#REF!</definedName>
    <definedName name="BExMDUWB7VWHFFR266QXO46BNV2S" hidden="1">#REF!</definedName>
    <definedName name="BExME2U47N8LZG0BPJ49ANY5QVV2" hidden="1">#REF!</definedName>
    <definedName name="BExME88DH5DUKMUFI9FNVECXFD2E" hidden="1">#REF!</definedName>
    <definedName name="BExME9A7MOGAK7YTTQYXP5DL6VYA" hidden="1">#REF!</definedName>
    <definedName name="BExMEOV9YFRY5C3GDLU60GIX10BY" hidden="1">#REF!</definedName>
    <definedName name="BExMEY09ESM4H2YGKEQQRYUD114R" hidden="1">#REF!</definedName>
    <definedName name="BExMF4G4IUPQY1Y5GEY5N3E04CL6" hidden="1">#REF!</definedName>
    <definedName name="BExMF9UIGYMOAQK0ELUWP0S0HZZY" hidden="1">#REF!</definedName>
    <definedName name="BExMFDLBSWFMRDYJ2DZETI3EXKN2" hidden="1">#REF!</definedName>
    <definedName name="BExMFLDTMRTCHKA37LQW67BG8D5C" hidden="1">#REF!</definedName>
    <definedName name="BExMG9NSK30KD01QX0UBN2VNRTG4" hidden="1">#REF!</definedName>
    <definedName name="BExMGG3PFIHPHX7NXB7HDFI3N12L" hidden="1">#REF!</definedName>
    <definedName name="BExMH3H9TW5TJCNU5Z1EWXP3BAEP" hidden="1">#REF!</definedName>
    <definedName name="BExMHOWPB34KPZ76M2KIX2C9R2VB" hidden="1">#REF!</definedName>
    <definedName name="BExMHSSYC6KVHA3QDTSYPN92TWMI" hidden="1">#REF!</definedName>
    <definedName name="BExMI0WA793SF41LQ40A28U8OXQY" hidden="1">#REF!</definedName>
    <definedName name="BExMI3AJ9477KDL4T9DHET4LJJTW" hidden="1">#REF!</definedName>
    <definedName name="BExMI6L9KX05GAK523JFKICJMTA5" hidden="1">#REF!</definedName>
    <definedName name="BExMI6QQ20XHD0NWJUN741B37182" hidden="1">#REF!</definedName>
    <definedName name="BExMI8JB94SBD9EMNJEK7Y2T6GYU" hidden="1">#REF!</definedName>
    <definedName name="BExMI8OS85YTW3KYVE4YD0R7Z6UV" hidden="1">#REF!</definedName>
    <definedName name="BExMIBOOZU40JS3F89OMPSRCE9MM" hidden="1">#REF!</definedName>
    <definedName name="BExMIIQ5MBWSIHTFWAQADXMZC22Q" hidden="1">#REF!</definedName>
    <definedName name="BExMIL4I2GE866I25CR5JBLJWJ6A" hidden="1">#REF!</definedName>
    <definedName name="BExMIRKIPF27SNO82SPFSB3T5U17" hidden="1">#REF!</definedName>
    <definedName name="BExMIV0KC8555D5E42ZGWG15Y0MO" hidden="1">#REF!</definedName>
    <definedName name="BExMIZT6AN7E6YMW2S87CTCN2UXH" hidden="1">#REF!</definedName>
    <definedName name="BExMJ15T9F3475M0896SG60TN0SR" hidden="1">#REF!</definedName>
    <definedName name="BExMJNC8ZFB9DRFOJ961ZAJ8U3A8" hidden="1">#REF!</definedName>
    <definedName name="BExMJTBV8A3D31W2IQHP9RDFPPHQ" hidden="1">#REF!</definedName>
    <definedName name="BExMK2RTXN4QJWEUNX002XK8VQP8" hidden="1">#REF!</definedName>
    <definedName name="BExMKBGQDUZ8AWXYHA3QVMSDVZ3D" hidden="1">#REF!</definedName>
    <definedName name="BExMKBM1467553LDFZRRKVSHN374" hidden="1">#REF!</definedName>
    <definedName name="BExMKGK5FJUC0AU8MABRGDC5ZM70" hidden="1">#REF!</definedName>
    <definedName name="BExMKTW7R5SOV4PHAFGHU3W73DYE" hidden="1">#REF!</definedName>
    <definedName name="BExMKU7051J2W1RQXGZGE62NBRUZ" hidden="1">#REF!</definedName>
    <definedName name="BExMKUN3WPECJR2XRID2R7GZRGNX" hidden="1">#REF!</definedName>
    <definedName name="BExMKZ535P011X4TNV16GCOH4H21" hidden="1">#REF!</definedName>
    <definedName name="BExML3XQNDIMX55ZCHHXKUV3D6E6" hidden="1">#REF!</definedName>
    <definedName name="BExML5QGSWHLI18BGY4CGOTD3UWH" hidden="1">#REF!</definedName>
    <definedName name="BExMLO5Z61RE85X8HHX2G4IU3AZW" hidden="1">#REF!</definedName>
    <definedName name="BExMLVI7UORSHM9FMO8S2EI0TMTS" hidden="1">#REF!</definedName>
    <definedName name="BExMM5UCOT2HSSN0ZIPZW55GSOVO" hidden="1">#REF!</definedName>
    <definedName name="BExMM8ZRS5RQ8H1H55RVPVTDL5NL" hidden="1">#REF!</definedName>
    <definedName name="BExMMH8EAZB09XXQ5X4LR0P4NHG9" hidden="1">#REF!</definedName>
    <definedName name="BExMMIQH5BABNZVCIQ7TBCQ10AY5" hidden="1">#REF!</definedName>
    <definedName name="BExMMNIZ2T7M22WECMUQXEF4NJ71" hidden="1">#REF!</definedName>
    <definedName name="BExMMPMIOU7BURTV0L1K6ACW9X73" hidden="1">#REF!</definedName>
    <definedName name="BExMMQ835AJDHS4B419SS645P67Q" hidden="1">#REF!</definedName>
    <definedName name="BExMMQIUVPCOBISTEJJYNCCLUCPY" hidden="1">#REF!</definedName>
    <definedName name="BExMMTIXETA5VAKBSOFDD5SRU887" hidden="1">#REF!</definedName>
    <definedName name="BExMMV0P6P5YS3C35G0JYYHI7992" hidden="1">#REF!</definedName>
    <definedName name="BExMNDR4V2VG5RFZDGTAGD3Q9PPG" hidden="1">#REF!</definedName>
    <definedName name="BExMNJLFWZBRN9PZF1IO9CYWV1B2" hidden="1">#REF!</definedName>
    <definedName name="BExMNKCJ0FA57YEUUAJE43U1QN5P" hidden="1">#REF!</definedName>
    <definedName name="BExMNKN5D1WEF2OOJVP6LZ6DLU3Y" hidden="1">#REF!</definedName>
    <definedName name="BExMNR38HMPLWAJRQ9MMS3ZAZ9IU" hidden="1">#REF!</definedName>
    <definedName name="BExMNRDZULKJMVY2VKIIRM2M5A1M" hidden="1">#REF!</definedName>
    <definedName name="BExMO9IOWKTWHO8LQJJQI5P3INWY" hidden="1">#REF!</definedName>
    <definedName name="BExMOI29DOEK5R1A5QZPUDKF7N6T" hidden="1">#REF!</definedName>
    <definedName name="BExMPAJ5AJAXGKGK3F6H3ODS6RF4" hidden="1">#REF!</definedName>
    <definedName name="BExMPD2X55FFBVJ6CBUKNPROIOEU" hidden="1">#REF!</definedName>
    <definedName name="BExMPGZ848E38FUH1JBQN97DGWAT" hidden="1">#REF!</definedName>
    <definedName name="BExMPMTICOSMQENOFKQ18K0ZT4S8" hidden="1">#REF!</definedName>
    <definedName name="BExMPMZ07II0R4KGWQQ7PGS3RZS4" hidden="1">#REF!</definedName>
    <definedName name="BExMPOBH04JMDO6Z8DMSEJZM4ANN" hidden="1">#REF!</definedName>
    <definedName name="BExMPSD77XQ3HA6A4FZOJK8G2JP3" hidden="1">#REF!</definedName>
    <definedName name="BExMQ4I3Q7F0BMPHSFMFW9TZ87UD" hidden="1">#REF!</definedName>
    <definedName name="BExMQ4SWDWI4N16AZ0T5CJ6HH8WC" hidden="1">#REF!</definedName>
    <definedName name="BExMQ71WHW50GVX45JU951AGPLFQ" hidden="1">#REF!</definedName>
    <definedName name="BExMQGXSLPT4A6N47LE6FBVHWBOF" hidden="1">#REF!</definedName>
    <definedName name="BExMQSBR7PL4KLB1Q4961QO45Y4G" hidden="1">#REF!</definedName>
    <definedName name="BExMR1MA4I1X77714ZEPUVC8W398" hidden="1">#REF!</definedName>
    <definedName name="BExMR8YQHA7N77HGHY4Y6R30I3XT" hidden="1">#REF!</definedName>
    <definedName name="BExMRENOIARWRYOIVPDIEBVNRDO7" hidden="1">#REF!</definedName>
    <definedName name="BExMRQHUEHGF2FS4LCB0THFELGDI" hidden="1">#REF!</definedName>
    <definedName name="BExMRRJNUMGRSDD5GGKKGEIZ6FTS" hidden="1">#REF!</definedName>
    <definedName name="BExMRU3ACIU0RD2BNWO55LH5U2BR" hidden="1">#REF!</definedName>
    <definedName name="BExMSQRCC40AP8BDUPL2I2DNC210" hidden="1">#REF!</definedName>
    <definedName name="BExO4J9LR712G00TVA82VNTG8O7H" hidden="1">#REF!</definedName>
    <definedName name="BExO55G2KVZ7MIJ30N827CLH0I2A" hidden="1">#REF!</definedName>
    <definedName name="BExO5A8PZD9EUHC5CMPU6N3SQ15L" hidden="1">#REF!</definedName>
    <definedName name="BExO5XMAHL7CY3X0B1OPKZ28DCJ5" hidden="1">#REF!</definedName>
    <definedName name="BExO66LZJKY4PTQVREELI6POS4AY" hidden="1">#REF!</definedName>
    <definedName name="BExO6LLHCYTF7CIVHKAO0NMET14Q" hidden="1">#REF!</definedName>
    <definedName name="BExO7OUQS3XTUQ2LDKGQ8AAQ3OJJ" hidden="1">#REF!</definedName>
    <definedName name="BExO7RUSODZC2NQZMT2AFSMV2ONF" hidden="1">#REF!</definedName>
    <definedName name="BExO85HMYXZJ7SONWBKKIAXMCI3C" hidden="1">#REF!</definedName>
    <definedName name="BExO863922O4PBGQMUNEQKGN3K96" hidden="1">#REF!</definedName>
    <definedName name="BExO89ZIOXN0HOKHY24F7HDZ87UT" hidden="1">#REF!</definedName>
    <definedName name="BExO8CDTBCABLEUD6PE2UM2EZ6C4" hidden="1">#REF!</definedName>
    <definedName name="BExO8IZ05ZG0XVOL3W41KBQE176A" hidden="1">#REF!</definedName>
    <definedName name="BExO8UTAGQWDBQZEEF4HUNMLQCVU" hidden="1">#REF!</definedName>
    <definedName name="BExO937E20IHMGQOZMECL3VZC7OX" hidden="1">#REF!</definedName>
    <definedName name="BExO94UTJKQQ7TJTTJRTSR70YVJC" hidden="1">#REF!</definedName>
    <definedName name="BExO9J3A438976RXIUX5U9SU5T55" hidden="1">#REF!</definedName>
    <definedName name="BExO9RS5RXFJ1911HL3CCK6M74EP" hidden="1">#REF!</definedName>
    <definedName name="BExO9SDRI1M6KMHXSG3AE5L0F2U3" hidden="1">#REF!</definedName>
    <definedName name="BExO9V2U2YXAY904GYYGU6TD8Y7M" hidden="1">#REF!</definedName>
    <definedName name="BExOAQ3GKCT7YZW1EMVU3EILSZL2" hidden="1">#REF!</definedName>
    <definedName name="BExOB9KT2THGV4SPLDVFTFXS4B14" hidden="1">#REF!</definedName>
    <definedName name="BExOBEZ0IE2WBEYY3D3CMRI72N1K" hidden="1">#REF!</definedName>
    <definedName name="BExOBIPU8760ITY0C8N27XZ3KWEF" hidden="1">#REF!</definedName>
    <definedName name="BExOBM0I5L0MZ1G4H9MGMD87SBMZ" hidden="1">#REF!</definedName>
    <definedName name="BExOBOUXMP88KJY2BX2JLUJH5N0K" hidden="1">#REF!</definedName>
    <definedName name="BExOBP0FKQ4SVR59FB48UNLKCOR6" hidden="1">#REF!</definedName>
    <definedName name="BExOBYAVUCQ0IGM0Y6A75QHP0Q1A" hidden="1">#REF!</definedName>
    <definedName name="BExOC3UEHB1CZNINSQHZANWJYKR8" hidden="1">#REF!</definedName>
    <definedName name="BExOCBSF3XGO9YJ23LX2H78VOUR7" hidden="1">#REF!</definedName>
    <definedName name="BExOCKXFMOW6WPFEVX1I7R7FNDSS" hidden="1">#REF!</definedName>
    <definedName name="BExOCYEXOB95DH5NOB0M5NOYX398" hidden="1">#REF!</definedName>
    <definedName name="BExOD4ERMDMFD8X1016N4EXOUR0S" hidden="1">#REF!</definedName>
    <definedName name="BExOD55RS7BQUHRQ6H3USVGKR0P7" hidden="1">#REF!</definedName>
    <definedName name="BExODEWDDEABM4ZY3XREJIBZ8IVP" hidden="1">#REF!</definedName>
    <definedName name="BExODNLAA1L7WQ9ZQX6A1ZOXK9VR" hidden="1">#REF!</definedName>
    <definedName name="BExODZFEIWV26E8RFU7XQYX1J458" hidden="1">#REF!</definedName>
    <definedName name="BExOEBKG55EROA2VL360A06LKASE" hidden="1">#REF!</definedName>
    <definedName name="BExOERG5LWXYYEN1DY1H2FWRJS9T" hidden="1">#REF!</definedName>
    <definedName name="BExOEV1S6JJVO5PP4BZ20SNGZR7D" hidden="1">#REF!</definedName>
    <definedName name="BExOFEDNCYI2TPTMQ8SJN3AW4YMF" hidden="1">#REF!</definedName>
    <definedName name="BExOFVLXVD6RVHSQO8KZOOACSV24" hidden="1">#REF!</definedName>
    <definedName name="BExOG2SW3XOGP9VAPQ3THV3VWV12" hidden="1">#REF!</definedName>
    <definedName name="BExOG45J81K4OPA40KW5VQU54KY3" hidden="1">#REF!</definedName>
    <definedName name="BExOGFE2SCL8HHT4DFAXKLUTJZOG" hidden="1">#REF!</definedName>
    <definedName name="BExOGT6D0LJ3C22RDW8COECKB1J5" hidden="1">#REF!</definedName>
    <definedName name="BExOGTMI1HT31M1RGWVRAVHAK7DE" hidden="1">#REF!</definedName>
    <definedName name="BExOGXO9JE5XSE9GC3I6O21UEKAO" hidden="1">#REF!</definedName>
    <definedName name="BExOH9ICZ13C1LAW8OTYTR9S7ZP3" hidden="1">#REF!</definedName>
    <definedName name="BExOHL75H3OT4WAKKPUXIVXWFVDS" hidden="1">#REF!</definedName>
    <definedName name="BExOHLHXXJL6363CC082M9M5VVXQ" hidden="1">#REF!</definedName>
    <definedName name="BExOHNAO5UDXSO73BK2ARHWKS90Y" hidden="1">#REF!</definedName>
    <definedName name="BExOHR1G1I9A9CI1HG94EWBLWNM2" hidden="1">#REF!</definedName>
    <definedName name="BExOHTQPP8LQ98L6PYUI6QW08YID" hidden="1">#REF!</definedName>
    <definedName name="BExOHX6Q6NJI793PGX59O5EKTP4G" hidden="1">#REF!</definedName>
    <definedName name="BExOI5VMTHH7Y8MQQ1N635CHYI0P" hidden="1">#REF!</definedName>
    <definedName name="BExOIEVCP4Y6VDS23AK84MCYYHRT" hidden="1">#REF!</definedName>
    <definedName name="BExOIHPQIXR0NDR5WD01BZKPKEO3" hidden="1">#REF!</definedName>
    <definedName name="BExOIM7L0Z3LSII9P7ZTV4KJ8RMA" hidden="1">#REF!</definedName>
    <definedName name="BExOIWJVMJ6MG6JC4SPD1L00OHU1" hidden="1">#REF!</definedName>
    <definedName name="BExOIYCN8Z4JK3OOG86KYUCV0ME8" hidden="1">#REF!</definedName>
    <definedName name="BExOJ3AKZ9BCBZT3KD8WMSLK6MN2" hidden="1">#REF!</definedName>
    <definedName name="BExOJ7XQK71I4YZDD29AKOOWZ47E" hidden="1">#REF!</definedName>
    <definedName name="BExOJM0W6XGSW5MXPTTX0GNF6SFT" hidden="1">#REF!</definedName>
    <definedName name="BExOJXEUJJ9SYRJXKYYV2NCCDT2R" hidden="1">#REF!</definedName>
    <definedName name="BExOK0EQYM9JUMAGWOUN7QDH7VMZ" hidden="1">#REF!</definedName>
    <definedName name="BExOK4WM9O7QNG6O57FOASI5QSN1" hidden="1">#REF!</definedName>
    <definedName name="BExOKKHOPWUVRJGQJ5ONR2U40JX8" hidden="1">#REF!</definedName>
    <definedName name="BExOKTXMJP351VXKH8VT6SXUNIMF" hidden="1">#REF!</definedName>
    <definedName name="BExOKU8GMLOCNVORDE329819XN67" hidden="1">#REF!</definedName>
    <definedName name="BExOL0Z3Z7IAMHPB91EO2MF49U57" hidden="1">#REF!</definedName>
    <definedName name="BExOL7KH12VAR0LG741SIOJTLWFD" hidden="1">#REF!</definedName>
    <definedName name="BExOLICXFHJLILCJVFMJE5MGGWKR" hidden="1">#REF!</definedName>
    <definedName name="BExOLOI0WJS3QC12I3ISL0D9AWOF" hidden="1">#REF!</definedName>
    <definedName name="BExOLYZNG5RBD0BTS1OEZJNU92Q5" hidden="1">#REF!</definedName>
    <definedName name="BExOM3HIJ3UZPOKJI68KPBJAHPDC" hidden="1">#REF!</definedName>
    <definedName name="BExOMKPURE33YQ3K1JG9NVQD4W49" hidden="1">#REF!</definedName>
    <definedName name="BExOMP7NGCLUNFK50QD2LPKRG078" hidden="1">#REF!</definedName>
    <definedName name="BExOMU0A6XMY48SZRYL4WQZD13BI" hidden="1">#REF!</definedName>
    <definedName name="BExOMVT0HSNC59DJP4CLISASGHKL" hidden="1">#REF!</definedName>
    <definedName name="BExON0AX35F2SI0UCVMGWGVIUNI3" hidden="1">#REF!</definedName>
    <definedName name="BExON41U4296DV3DPG6I5EF3OEYF" hidden="1">#REF!</definedName>
    <definedName name="BExONB3A7CO4YD8RB41PHC93BQ9M" hidden="1">#REF!</definedName>
    <definedName name="BExONFQH6UUXF8V0GI4BRIST9RFO" hidden="1">#REF!</definedName>
    <definedName name="BExONIL31DZWU7IFVN3VV0XTXJA1" hidden="1">#REF!</definedName>
    <definedName name="BExONJ1BU17R0F5A2UP1UGJBOGKS" hidden="1">#REF!</definedName>
    <definedName name="BExONNZ9VMHVX3J6NLNJY7KZA61O" hidden="1">#REF!</definedName>
    <definedName name="BExONRQ1BAA4F3TXP2MYQ4YCZ09S" hidden="1">#REF!</definedName>
    <definedName name="BExOO1WWIZSGB0YTGKESB45TSVMZ" hidden="1">#REF!</definedName>
    <definedName name="BExOO4B8FPAFYPHCTYTX37P1TQM5" hidden="1">#REF!</definedName>
    <definedName name="BExOOIULUDOJRMYABWV5CCL906X6" hidden="1">#REF!</definedName>
    <definedName name="BExOOTN0KTXJCL7E476XBN1CJ553" hidden="1">#REF!</definedName>
    <definedName name="BExOP9DEBV5W5P4Q25J3XCJBP5S9" hidden="1">#REF!</definedName>
    <definedName name="BExOPFNYRBL0BFM23LZBJTADNOE4" hidden="1">#REF!</definedName>
    <definedName name="BExOPINVFSIZMCVT9YGT2AODVCX3" hidden="1">#REF!</definedName>
    <definedName name="BExOQ1JN4SAC44RTMZIGHSW023WA" hidden="1">#REF!</definedName>
    <definedName name="BExOQ256YMF115DJL3KBPNKABJ90" hidden="1">#REF!</definedName>
    <definedName name="BExQ19DEUOLC11IW32E2AMVZLFF1" hidden="1">#REF!</definedName>
    <definedName name="BExQ1FD6KISGYU1JWEQ4G243ZPVD" hidden="1">#REF!</definedName>
    <definedName name="BExQ29C73XR33S3668YYSYZAIHTG" hidden="1">#REF!</definedName>
    <definedName name="BExQ2FS228IUDUP2023RA1D4AO4C" hidden="1">#REF!</definedName>
    <definedName name="BExQ2L0XYWLY9VPZWXYYFRIRQRJ1" hidden="1">#REF!</definedName>
    <definedName name="BExQ2M841F5Z1BQYR8DG5FKK0LIU" hidden="1">#REF!</definedName>
    <definedName name="BExQ300G8I8TK45A0MVHV15422EU" hidden="1">#REF!</definedName>
    <definedName name="BExQ39R28MXSG2SEV956F0KZ20AN" hidden="1">#REF!</definedName>
    <definedName name="BExQ3D1P3M5Z3HLMEZ17E0BLEE4U" hidden="1">#REF!</definedName>
    <definedName name="BExQ3O4W7QF8BOXTUT4IOGF6YKUD" hidden="1">#REF!</definedName>
    <definedName name="BExQ3PXOWSN8561ZR8IEY8ZASI3B" hidden="1">#REF!</definedName>
    <definedName name="BExQ3TZF04IPY0B0UG9CQQ5736UA" hidden="1">#REF!</definedName>
    <definedName name="BExQ42IU9MNDYLODP41DL6YTZMAR" hidden="1">#REF!</definedName>
    <definedName name="BExQ452HF7N1HYPXJXQ8WD6SOWUV" hidden="1">#REF!</definedName>
    <definedName name="BExQ499KBJ5W7A1G293A0K14EVQB" hidden="1">#REF!</definedName>
    <definedName name="BExQ4BTBSHPHVEDRCXC2ROW8PLFC" hidden="1">#REF!</definedName>
    <definedName name="BExQ4DGKF54SRKQUTUT4B1CZSS62" hidden="1">#REF!</definedName>
    <definedName name="BExQ4T74LQ5PYTV1MUQUW75A4BDY" hidden="1">#REF!</definedName>
    <definedName name="BExQ4XJHD7EJCNH7S1MJDZJ2MNWG" hidden="1">#REF!</definedName>
    <definedName name="BExQ5039ZCEWBUJHU682G4S89J03" hidden="1">#REF!</definedName>
    <definedName name="BExQ56Z9W6YHZHRXOFFI8EFA7CDI" hidden="1">#REF!</definedName>
    <definedName name="BExQ5KX3Z668H1KUCKZ9J24HUQ1F" hidden="1">#REF!</definedName>
    <definedName name="BExQ5SPMSOCJYLAY20NB5A6O32RE" hidden="1">#REF!</definedName>
    <definedName name="BExQ5UICMGTMK790KTLK49MAGXRC" hidden="1">#REF!</definedName>
    <definedName name="BExQ5VEQEIJO7YY80OJTA3XRQYJ9" hidden="1">#REF!</definedName>
    <definedName name="BExQ5YUUK9FD0QGTY4WD0W90O7OL" hidden="1">#REF!</definedName>
    <definedName name="BExQ63793YQ9BH7JLCNRIATIGTRG" hidden="1">#REF!</definedName>
    <definedName name="BExQ6CN1EF2UPZ57ZYMGK8TUJQSS" hidden="1">#REF!</definedName>
    <definedName name="BExQ6M2YXJ8AMRJF3QGHC40ADAHZ" hidden="1">#REF!</definedName>
    <definedName name="BExQ6M8B0X44N9TV56ATUVHGDI00" hidden="1">#REF!</definedName>
    <definedName name="BExQ6POH065GV0I74XXVD0VUPBJW" hidden="1">#REF!</definedName>
    <definedName name="BExQ6WV9KPSMXPPLGZ3KK4WNYTHU" hidden="1">#REF!</definedName>
    <definedName name="BExQ783XTMM2A9I3UKCFWJH1PP2N" hidden="1">#REF!</definedName>
    <definedName name="BExQ79LX01ZPQB8EGD1ZHR2VK2H3" hidden="1">#REF!</definedName>
    <definedName name="BExQ7B3V9MGDK2OIJ61XXFBFLJFZ" hidden="1">#REF!</definedName>
    <definedName name="BExQ7CB046NVPF9ZXDGA7OXOLSLX" hidden="1">#REF!</definedName>
    <definedName name="BExQ7IWDCGGOO1HTJ97YGO1CK3R9" hidden="1">#REF!</definedName>
    <definedName name="BExQ7JNFIEGS2HKNBALH3Q2N5G7Z" hidden="1">#REF!</definedName>
    <definedName name="BExQ7MY3U2Z1IZ71U5LJUD00VVB4" hidden="1">#REF!</definedName>
    <definedName name="BExQ7XL2Q1GVUFL1F9KK0K0EXMWG" hidden="1">#REF!</definedName>
    <definedName name="BExQ8469L3ZRZ3KYZPYMSJIDL7Y5" hidden="1">#REF!</definedName>
    <definedName name="BExQ84MJB94HL3BWRN50M4NCB6Z0" hidden="1">#REF!</definedName>
    <definedName name="BExQ8583ZE00NW7T9OF11OT9IA14" hidden="1">#REF!</definedName>
    <definedName name="BExQ8A0RPE3IMIFIZLUE7KD2N21W" hidden="1">#REF!</definedName>
    <definedName name="BExQ8ABK6H1ADV2R2OYT8NFFYG2N" hidden="1">#REF!</definedName>
    <definedName name="BExQ8DM90XJ6GCJIK9LC5O82I2TJ" hidden="1">#REF!</definedName>
    <definedName name="BExQ8G0K46ZORA0QVQTDI7Z8LXGF" hidden="1">#REF!</definedName>
    <definedName name="BExQ8O3WEU8HNTTGKTW5T0QSKCLP" hidden="1">#REF!</definedName>
    <definedName name="BExQ8ZCEDBOBJA3D9LDP5TU2WYGR" hidden="1">#REF!</definedName>
    <definedName name="BExQ94LAW6MAQBWY25WTBFV5PPZJ" hidden="1">#REF!</definedName>
    <definedName name="BExQ97QIPOSSRK978N8P234Y1XA4" hidden="1">#REF!</definedName>
    <definedName name="BExQ9E6FBAXTHGF3RXANFIA77GXP" hidden="1">#REF!</definedName>
    <definedName name="BExQ9F2YH4UUCCMQITJ475B3S3NP" hidden="1">#REF!</definedName>
    <definedName name="BExQ9KX9734KIAK7IMRLHCPYDHO2" hidden="1">#REF!</definedName>
    <definedName name="BExQ9L81FF4I7816VTPFBDWVU4CW" hidden="1">#REF!</definedName>
    <definedName name="BExQ9M4E2ACZOWWWP1JJIQO8AHUM" hidden="1">#REF!</definedName>
    <definedName name="BExQ9UTANMJCK7LJ4OQMD6F2Q01L" hidden="1">#REF!</definedName>
    <definedName name="BExQ9ZLYHWABXAA9NJDW8ZS0UQ9P" hidden="1">#REF!</definedName>
    <definedName name="BExQA324HSCK40ENJUT9CS9EC71B" hidden="1">#REF!</definedName>
    <definedName name="BExQA55GY0STSNBWQCWN8E31ZXCS" hidden="1">#REF!</definedName>
    <definedName name="BExQA9HZIN9XEMHEEVHT99UU9Z82" hidden="1">#REF!</definedName>
    <definedName name="BExQAELFYH92K8CJL155181UDORO" hidden="1">#REF!</definedName>
    <definedName name="BExQAG8PP8R5NJKNQD1U4QOSD6X5" hidden="1">#REF!</definedName>
    <definedName name="BExQBDICMZTSA1X73TMHNO4JSFLN" hidden="1">#REF!</definedName>
    <definedName name="BExQBEER6CRCRPSSL61S0OMH57ZA" hidden="1">#REF!</definedName>
    <definedName name="BExQBIGGY5TXI2FJVVZSLZ0LTZYH" hidden="1">#REF!</definedName>
    <definedName name="BExQBM1RUSIQ85LLMM2159BYDPIP" hidden="1">#REF!</definedName>
    <definedName name="BExQBPSOZ47V81YAEURP0NQJNTJH" hidden="1">#REF!</definedName>
    <definedName name="BExQC5TWT21CGBKD0IHAXTIN2QB8" hidden="1">#REF!</definedName>
    <definedName name="BExQC94JL9F5GW4S8DQCAF4WB2DA" hidden="1">#REF!</definedName>
    <definedName name="BExQCKTD8AT0824LGWREXM1B5D1X" hidden="1">#REF!</definedName>
    <definedName name="BExQD571YWOXKR2SX85K5MKQ0AO2" hidden="1">#REF!</definedName>
    <definedName name="BExQDB6VCHN8PNX8EA6JNIEQ2JC2" hidden="1">#REF!</definedName>
    <definedName name="BExQDE1B6U2Q9B73KBENABP71YM1" hidden="1">#REF!</definedName>
    <definedName name="BExQDGQCN7ZW41QDUHOBJUGQAX40" hidden="1">#REF!</definedName>
    <definedName name="BExQEC7BRIJ30PTU3UPFOIP2HPE3" hidden="1">#REF!</definedName>
    <definedName name="BExQEMUA4HEFM4OVO8M8MA8PIAW1" hidden="1">#REF!</definedName>
    <definedName name="BExQEQ4XZQFIKUXNU9H7WE7AMZ1U" hidden="1">#REF!</definedName>
    <definedName name="BExQF1OEB07CRAP6ALNNMJNJ3P2D" hidden="1">#REF!</definedName>
    <definedName name="BExQF9X2AQPFJZTCHTU5PTTR0JAH" hidden="1">#REF!</definedName>
    <definedName name="BExQFC0M9KKFMQKPLPEO2RQDB7MM" hidden="1">#REF!</definedName>
    <definedName name="BExQFEEV7627R8TYZCM28C6V6WHE" hidden="1">#REF!</definedName>
    <definedName name="BExQFEK8NUD04X2OBRA275ADPSDL" hidden="1">#REF!</definedName>
    <definedName name="BExQFGYIWDR4W0YF7XR6E4EWWJ02" hidden="1">#REF!</definedName>
    <definedName name="BExQFPNFKA36IAPS22LAUMBDI4KE" hidden="1">#REF!</definedName>
    <definedName name="BExQFPSWEMA8WBUZ4WK20LR13VSU" hidden="1">#REF!</definedName>
    <definedName name="BExQFVSPOSCCPF1TLJPIWYWYB8A9" hidden="1">#REF!</definedName>
    <definedName name="BExQFWJQXNQAW6LUMOEDS6KMJMYL" hidden="1">#REF!</definedName>
    <definedName name="BExQG8TYRD2G42UA5ZPCRLNKUDMX" hidden="1">#REF!</definedName>
    <definedName name="BExQGO48J9MPCDQ96RBB9UN9AIGT" hidden="1">#REF!</definedName>
    <definedName name="BExQGSBB6MJWDW7AYWA0MSFTXKRR" hidden="1">#REF!</definedName>
    <definedName name="BExQH0UURAJ13AVO5UI04HSRGVYW" hidden="1">#REF!</definedName>
    <definedName name="BExQH6ZZY0NR8SE48PSI9D0CU1TC" hidden="1">#REF!</definedName>
    <definedName name="BExQH9P2MCXAJOVEO4GFQT6MNW22" hidden="1">#REF!</definedName>
    <definedName name="BExQHCZSBYUY8OKKJXFYWKBBM6AH" hidden="1">#REF!</definedName>
    <definedName name="BExQHPKXZ1K33V2F90NZIQRZYIAW" hidden="1">#REF!</definedName>
    <definedName name="BExQHVF9KD06AG2RXUQJ9X4PVGX4" hidden="1">#REF!</definedName>
    <definedName name="BExQHZBHVN2L4HC7ACTR73T5OCV0" hidden="1">#REF!</definedName>
    <definedName name="BExQI85V9TNLDJT5LTRZS10Y26SG" hidden="1">#REF!</definedName>
    <definedName name="BExQIAPKHVEV8CU1L3TTHJW67FJ5" hidden="1">#REF!</definedName>
    <definedName name="BExQIBB4I3Z6AUU0HYV1DHRS13M4" hidden="1">#REF!</definedName>
    <definedName name="BExQIBWPAXU7HJZLKGJZY3EB7MIS" hidden="1">#REF!</definedName>
    <definedName name="BExQIS8O6R36CI01XRY9ISM99TW9" hidden="1">#REF!</definedName>
    <definedName name="BExQIVJB9MJ25NDUHTCVMSODJY2C" hidden="1">#REF!</definedName>
    <definedName name="BExQJBF7LAX128WR7VTMJC88ZLPG" hidden="1">#REF!</definedName>
    <definedName name="BExQJEVCKX6KZHNCLYXY7D0MX5KN" hidden="1">#REF!</definedName>
    <definedName name="BExQJJYSDX8B0J1QGF2HL071KKA3" hidden="1">#REF!</definedName>
    <definedName name="BExQK1HV6SQQ7CP8H8IUKI9TYXTD" hidden="1">#REF!</definedName>
    <definedName name="BExQK3LE5CSBW1E4H4KHW548FL2R" hidden="1">#REF!</definedName>
    <definedName name="BExQKG6LD6PLNDGNGO9DJXY865BR" hidden="1">#REF!</definedName>
    <definedName name="BExQLE1TOW3A287TQB0AVWENT8O1" hidden="1">#REF!</definedName>
    <definedName name="BExRYOYB4A3E5F6MTROY69LR0PMG" hidden="1">#REF!</definedName>
    <definedName name="BExRYZLA9EW71H4SXQR525S72LLP" hidden="1">#REF!</definedName>
    <definedName name="BExRZ66M8G9FQ0VFP077QSZBSOA5" hidden="1">#REF!</definedName>
    <definedName name="BExRZ8FMQQL46I8AQWU17LRNZD5T" hidden="1">#REF!</definedName>
    <definedName name="BExRZIRRIXRUMZ5GOO95S7460BMP" hidden="1">#REF!</definedName>
    <definedName name="BExRZK9RAHMM0ZLTNSK7A4LDC42D" hidden="1">#REF!</definedName>
    <definedName name="BExRZOGSR69INI6GAEPHDWSNK5Q4" hidden="1">#REF!</definedName>
    <definedName name="BExS0ASQBKRTPDWFK0KUDFOS9LE5" hidden="1">#REF!</definedName>
    <definedName name="BExS0GHQUF6YT0RU3TKDEO8CSJYB" hidden="1">#REF!</definedName>
    <definedName name="BExS0K8IHC45I78DMZBOJ1P13KQA" hidden="1">#REF!</definedName>
    <definedName name="BExS152B2LFCRAUHSLI5T6QRNII0" hidden="1">#REF!</definedName>
    <definedName name="BExS15IJV0WW662NXQUVT3FGP4ST" hidden="1">#REF!</definedName>
    <definedName name="BExS194110MR25BYJI3CJ2EGZ8XT" hidden="1">#REF!</definedName>
    <definedName name="BExS1BNVGNSGD4EP90QL8WXYWZ66" hidden="1">#REF!</definedName>
    <definedName name="BExS1UE39N6NCND7MAARSBWXS6HU" hidden="1">#REF!</definedName>
    <definedName name="BExS226HTWL5WVC76MP5A1IBI8WD" hidden="1">#REF!</definedName>
    <definedName name="BExS26OI2QNNAH2WMDD95Z400048" hidden="1">#REF!</definedName>
    <definedName name="BExS2DF6B4ZUF3VZLI4G6LJ3BF38" hidden="1">#REF!</definedName>
    <definedName name="BExS2QB5FS5LYTFYO4BROTWG3OV5" hidden="1">#REF!</definedName>
    <definedName name="BExS2TLU1HONYV6S3ZD9T12D7CIG" hidden="1">#REF!</definedName>
    <definedName name="BExS318UV9I2FXPQQWUKKX00QLPJ" hidden="1">#REF!</definedName>
    <definedName name="BExS3LBS0SMTHALVM4NRI1BAV1NP" hidden="1">#REF!</definedName>
    <definedName name="BExS3MTQ75VBXDGEBURP6YT8RROE" hidden="1">#REF!</definedName>
    <definedName name="BExS3OMGYO0DFN5186UFKEXZ2RX3" hidden="1">#REF!</definedName>
    <definedName name="BExS3SDERJ27OER67TIGOVZU13A2" hidden="1">#REF!</definedName>
    <definedName name="BExS46R5WDNU5KL04FKY5LHJUCB8" hidden="1">#REF!</definedName>
    <definedName name="BExS4ASWKM93XA275AXHYP8AG6SU" hidden="1">#REF!</definedName>
    <definedName name="BExS4JN3Y6SVBKILQK0R9HS45Y52" hidden="1">#REF!</definedName>
    <definedName name="BExS4P6S41O6Z6BED77U3GD9PNH1" hidden="1">#REF!</definedName>
    <definedName name="BExS51H0N51UT0FZOPZRCF1GU063" hidden="1">#REF!</definedName>
    <definedName name="BExS54X72TJFC41FJK72MLRR2OO7" hidden="1">#REF!</definedName>
    <definedName name="BExS59F0PA1V2ZC7S5TN6IT41SXP" hidden="1">#REF!</definedName>
    <definedName name="BExS5DRER9US6NXY9ATYT41KZII3" hidden="1">#REF!</definedName>
    <definedName name="BExS5L3TGB8JVW9ROYWTKYTUPW27" hidden="1">#REF!</definedName>
    <definedName name="BExS6GKQ96EHVLYWNJDWXZXUZW90" hidden="1">#REF!</definedName>
    <definedName name="BExS6ITKSZFRR01YD5B0F676SYN7" hidden="1">#REF!</definedName>
    <definedName name="BExS6N0LI574IAC89EFW6CLTCQ33" hidden="1">#REF!</definedName>
    <definedName name="BExS6WRDBF3ST86ZOBBUL3GTCR11" hidden="1">#REF!</definedName>
    <definedName name="BExS6XNRKR0C3MTA0LV5B60UB908" hidden="1">#REF!</definedName>
    <definedName name="BExS7TKQYLRZGM93UY3ZJZJBQNFJ" hidden="1">#REF!</definedName>
    <definedName name="BExS7Y2LNGVHSIBKC7C3R6X4LDR6" hidden="1">#REF!</definedName>
    <definedName name="BExS81TE0EY44Y3W2M4Z4MGNP5OM" hidden="1">#REF!</definedName>
    <definedName name="BExS81YPDZDVJJVS15HV2HDXAC3Y" hidden="1">#REF!</definedName>
    <definedName name="BExS82PRVNUTEKQZS56YT2DVF6C2" hidden="1">#REF!</definedName>
    <definedName name="BExS8BPG5A0GR5AO1U951NDGGR0L" hidden="1">#REF!</definedName>
    <definedName name="BExS8GSUS17UY50TEM2AWF36BR9Z" hidden="1">#REF!</definedName>
    <definedName name="BExS8HJRBVG0XI6PWA9KTMJZMQXK" hidden="1">#REF!</definedName>
    <definedName name="BExS8R51C8RM2FS6V6IRTYO9GA4A" hidden="1">#REF!</definedName>
    <definedName name="BExS8WDX408F60MH1X9B9UZ2H4R7" hidden="1">#REF!</definedName>
    <definedName name="BExS8Z2W2QEC3MH0BZIYLDFQNUIP" hidden="1">#REF!</definedName>
    <definedName name="BExS92DKGRFFCIA9C0IXDOLO57EP" hidden="1">#REF!</definedName>
    <definedName name="BExS98OB4321YCHLCQ022PXKTT2W" hidden="1">#REF!</definedName>
    <definedName name="BExS9C9N8GFISC6HUERJ0EI06GB2" hidden="1">#REF!</definedName>
    <definedName name="BExS9DX13CACP3J8JDREK30JB1SQ" hidden="1">#REF!</definedName>
    <definedName name="BExS9FPRS2KRRCS33SE6WFNF5GYL" hidden="1">#REF!</definedName>
    <definedName name="BExS9WI0A6PSEB8N9GPXF2Z7MWHM" hidden="1">#REF!</definedName>
    <definedName name="BExSA5HP306TN9XJS0TU619DLRR7" hidden="1">#REF!</definedName>
    <definedName name="BExSAAVWQOOIA6B3JHQVGP08HFEM" hidden="1">#REF!</definedName>
    <definedName name="BExSAFJ3IICU2M7QPVE4ARYMXZKX" hidden="1">#REF!</definedName>
    <definedName name="BExSAH6ID8OHX379UXVNGFO8J6KQ" hidden="1">#REF!</definedName>
    <definedName name="BExSAQBHIXGQRNIRGCJMBXUPCZQA" hidden="1">#REF!</definedName>
    <definedName name="BExSAUTCT4P7JP57NOR9MTX33QJZ" hidden="1">#REF!</definedName>
    <definedName name="BExSAY9CA9TFXQ9M9FBJRGJO9T9E" hidden="1">#REF!</definedName>
    <definedName name="BExSB4JYKQ3MINI7RAYK5M8BLJDC" hidden="1">#REF!</definedName>
    <definedName name="BExSBMOS41ZRLWYLOU29V6Y7YORR" hidden="1">#REF!</definedName>
    <definedName name="BExSBRBXXQMBU1TYDW1BXTEVEPRU" hidden="1">#REF!</definedName>
    <definedName name="BExSC54998WTZ21DSL0R8UN0Y9JH" hidden="1">#REF!</definedName>
    <definedName name="BExSC60N7WR9PJSNC9B7ORCX9NGY" hidden="1">#REF!</definedName>
    <definedName name="BExSCE99EZTILTTCE4NJJF96OYYM" hidden="1">#REF!</definedName>
    <definedName name="BExSCHUQZ2HFEWS54X67DIS8OSXZ" hidden="1">#REF!</definedName>
    <definedName name="BExSCOG41SKKG4GYU76WRWW1CTE6" hidden="1">#REF!</definedName>
    <definedName name="BExSCVC9P86YVFMRKKUVRV29MZXZ" hidden="1">#REF!</definedName>
    <definedName name="BExSD233CH4MU9ZMGNRF97ZV7KWU" hidden="1">#REF!</definedName>
    <definedName name="BExSD2U0F3BN6IN9N4R2DTTJG15H" hidden="1">#REF!</definedName>
    <definedName name="BExSD6A6NY15YSMFH51ST6XJY429" hidden="1">#REF!</definedName>
    <definedName name="BExSD9VH6PF6RQ135VOEE08YXPAW" hidden="1">#REF!</definedName>
    <definedName name="BExSDP5Y04WWMX2WWRITWOX8R5I9" hidden="1">#REF!</definedName>
    <definedName name="BExSDSGM203BJTNS9MKCBX453HMD" hidden="1">#REF!</definedName>
    <definedName name="BExSDT20XUFXTDM37M148AXAP7HN" hidden="1">#REF!</definedName>
    <definedName name="BExSEEHK1VLWD7JBV9SVVVIKQZ3I" hidden="1">#REF!</definedName>
    <definedName name="BExSEJKZLX37P3V33TRTFJ30BFRK" hidden="1">#REF!</definedName>
    <definedName name="BExSEP9UVOAI6TMXKNK587PQ3328" hidden="1">#REF!</definedName>
    <definedName name="BExSERZ34ETZF8OI93MYIVZX4RDV" hidden="1">#REF!</definedName>
    <definedName name="BExSF07QFLZCO4P6K6QF05XG7PH1" hidden="1">#REF!</definedName>
    <definedName name="BExSFELNPJYUZX393PKWKNNZYV1N" hidden="1">#REF!</definedName>
    <definedName name="BExSFJ8ZAGQ63A4MVMZRQWLVRGQ5" hidden="1">#REF!</definedName>
    <definedName name="BExSFKQRST2S9KXWWLCXYLKSF4G1" hidden="1">#REF!</definedName>
    <definedName name="BExSFYDRRTAZVPXRWUF5PDQ97WFF" hidden="1">#REF!</definedName>
    <definedName name="BExSFZVPFTXA3F0IJ2NGH1GXX9R7" hidden="1">#REF!</definedName>
    <definedName name="BExSG90Q4ZUU2IPGDYOM169NJV9S" hidden="1">#REF!</definedName>
    <definedName name="BExSG9X3DU845PNXYJGGLBQY2UHG" hidden="1">#REF!</definedName>
    <definedName name="BExSGE45J27MDUUNXW7Z8Q33UAON" hidden="1">#REF!</definedName>
    <definedName name="BExSGE9LY91Q0URHB4YAMX0UAMYI" hidden="1">#REF!</definedName>
    <definedName name="BExSGLB2URTLBCKBB4Y885W925F2" hidden="1">#REF!</definedName>
    <definedName name="BExSGOAYG73SFWOPAQV80P710GID" hidden="1">#REF!</definedName>
    <definedName name="BExSGOWJHRW7FWKLO2EHUOOGHNAF" hidden="1">#REF!</definedName>
    <definedName name="BExSGOWJTAP41ZV5Q23H7MI9C76W" hidden="1">#REF!</definedName>
    <definedName name="BExSGR5JQVX2HQ0PKCGZNSSUM1RV" hidden="1">#REF!</definedName>
    <definedName name="BExSGVHX69GJZHD99DKE4RZ042B1" hidden="1">#REF!</definedName>
    <definedName name="BExSGZJO4J4ZO04E2N2ECVYS9DEZ" hidden="1">#REF!</definedName>
    <definedName name="BExSHAHFHS7MMNJR8JPVABRGBVIT" hidden="1">#REF!</definedName>
    <definedName name="BExSHGH88QZWW4RNAX4YKAZ5JEBL" hidden="1">#REF!</definedName>
    <definedName name="BExSHOKK1OO3CX9Z28C58E5J1D9W" hidden="1">#REF!</definedName>
    <definedName name="BExSHQD8KYLTQGDXIRKCHQQ7MKIH" hidden="1">#REF!</definedName>
    <definedName name="BExSHVGPIAHXI97UBLI9G4I4M29F" hidden="1">#REF!</definedName>
    <definedName name="BExSI0K2YL3HTCQAD8A7TR4QCUR6" hidden="1">#REF!</definedName>
    <definedName name="BExSIFUDNRWXWIWNGCCFOOD8WIAZ" hidden="1">#REF!</definedName>
    <definedName name="BExTTWD2PGX3Y9FR5F2MRNLY1DIY" hidden="1">#REF!</definedName>
    <definedName name="BExTTZNS2PBCR93C9IUW49UZ4I6T" hidden="1">#REF!</definedName>
    <definedName name="BExTU2YFQ25JQ6MEMRHHN66VLTPJ" hidden="1">#REF!</definedName>
    <definedName name="BExTU75IOII1V5O0C9X2VAYYVJUG" hidden="1">#REF!</definedName>
    <definedName name="BExTUA5F7V4LUIIAM17J3A8XF3JE" hidden="1">#REF!</definedName>
    <definedName name="BExTUJ53ANGZ3H1KDK4CR4Q0OD6P" hidden="1">#REF!</definedName>
    <definedName name="BExTUKXSZBM7C57G6NGLWGU4WOHY" hidden="1">#REF!</definedName>
    <definedName name="BExTUSQCFFYZCDNHWHADBC2E1ZP1" hidden="1">#REF!</definedName>
    <definedName name="BExTUVFGOJEYS28JURA5KHQFDU5J" hidden="1">#REF!</definedName>
    <definedName name="BExTUW10U40QCYGHM5NJ3YR1O5SP" hidden="1">#REF!</definedName>
    <definedName name="BExTUWXFQHINU66YG82BI20ATMB5" hidden="1">#REF!</definedName>
    <definedName name="BExTUY9WNSJ91GV8CP0SKJTEIV82" hidden="1">#REF!</definedName>
    <definedName name="BExTV67VIM8PV6KO253M4DUBJQLC" hidden="1">#REF!</definedName>
    <definedName name="BExTVELZCF2YA5L6F23BYZZR6WHF" hidden="1">#REF!</definedName>
    <definedName name="BExTVGPIQZ99YFXUC8OONUX5BD42" hidden="1">#REF!</definedName>
    <definedName name="BExTVZQLP9VFLEYQ9280W13X7E8K" hidden="1">#REF!</definedName>
    <definedName name="BExTWB4LA1PODQOH4LDTHQKBN16K" hidden="1">#REF!</definedName>
    <definedName name="BExTWI0Q8AWXUA3ZN7I5V3QK2KM1" hidden="1">#REF!</definedName>
    <definedName name="BExTWJTIA3WUW1PUWXAOP9O8NKLZ" hidden="1">#REF!</definedName>
    <definedName name="BExTWW95OX07FNA01WF5MSSSFQLX" hidden="1">#REF!</definedName>
    <definedName name="BExTX476KI0RNB71XI5TYMANSGBG" hidden="1">#REF!</definedName>
    <definedName name="BExTXJ6HBAIXMMWKZTJNFDYVZCAY" hidden="1">#REF!</definedName>
    <definedName name="BExTXT812NQT8GAEGH738U29BI0D" hidden="1">#REF!</definedName>
    <definedName name="BExTXWIP2TFPTQ76NHFOB72NICRZ" hidden="1">#REF!</definedName>
    <definedName name="BExTY5T62H651VC86QM4X7E28JVA" hidden="1">#REF!</definedName>
    <definedName name="BExTYHCJJ2NWRM1RV59FYR41534U" hidden="1">#REF!</definedName>
    <definedName name="BExTYKCEFJ83LZM95M1V7CSFQVEA" hidden="1">#REF!</definedName>
    <definedName name="BExTYPLA9N640MFRJJQPKXT7P88M" hidden="1">#REF!</definedName>
    <definedName name="BExTZ7F71SNTOX4LLZCK5R9VUMIJ" hidden="1">#REF!</definedName>
    <definedName name="BExTZ8X5G9S3PA4FPSNK7T69W7QT" hidden="1">#REF!</definedName>
    <definedName name="BExTZ97Y0RMR8V5BI9F2H4MFB77O" hidden="1">#REF!</definedName>
    <definedName name="BExTZK5PMCAXJL4DUIGL6H9Y8U4C" hidden="1">#REF!</definedName>
    <definedName name="BExTZKB6L5SXV5UN71YVTCBEIGWY" hidden="1">#REF!</definedName>
    <definedName name="BExTZLICVKK4NBJFEGL270GJ2VQO" hidden="1">#REF!</definedName>
    <definedName name="BExTZO2596CBZKPI7YNA1QQNPAIJ" hidden="1">#REF!</definedName>
    <definedName name="BExTZY8TDV4U7FQL7O10G6VKWKPJ" hidden="1">#REF!</definedName>
    <definedName name="BExU02QNT4LT7H9JPUC4FXTLVGZT" hidden="1">#REF!</definedName>
    <definedName name="BExU0BFJJQO1HJZKI14QGOQ6JROO" hidden="1">#REF!</definedName>
    <definedName name="BExU0FH5WTGW8MRFUFMDDSMJ6YQ5" hidden="1">#REF!</definedName>
    <definedName name="BExU0GDOIL9U33QGU9ZU3YX3V1I4" hidden="1">#REF!</definedName>
    <definedName name="BExU0HKTO8WJDQDWRTUK5TETM3HS" hidden="1">#REF!</definedName>
    <definedName name="BExU0MTJQPE041ZN7H8UKGV6MZT7" hidden="1">#REF!</definedName>
    <definedName name="BExU0XB6XCXI4SZ92YEUFMW4TAXF" hidden="1">#REF!</definedName>
    <definedName name="BExU0ZUUFYHLUK4M4E8GLGIBBNT0" hidden="1">#REF!</definedName>
    <definedName name="BExU147D6RPG6ZVTSXRKFSVRHSBG" hidden="1">#REF!</definedName>
    <definedName name="BExU16R10W1SOAPNG4CDJ01T7JRE" hidden="1">#REF!</definedName>
    <definedName name="BExU17CKOR3GNIHDNVLH9L1IOJS9" hidden="1">#REF!</definedName>
    <definedName name="BExU1GXUTLRPJN4MRINLAPHSZQFG" hidden="1">#REF!</definedName>
    <definedName name="BExU1IL9AOHFO85BZB6S60DK3N8H" hidden="1">#REF!</definedName>
    <definedName name="BExU1NOPS09CLFZL1O31RAF9BQNQ" hidden="1">#REF!</definedName>
    <definedName name="BExU1PH9MOEX1JZVZ3D5M9DXB191" hidden="1">#REF!</definedName>
    <definedName name="BExU1QZEEKJA35IMEOLOJ3ODX0ZA" hidden="1">#REF!</definedName>
    <definedName name="BExU1VRURIWWVJ95O40WA23LMTJD" hidden="1">#REF!</definedName>
    <definedName name="BExU2M5CK6XK55UIHDVYRXJJJRI4" hidden="1">#REF!</definedName>
    <definedName name="BExU2TXVT25ZTOFQAF6CM53Z1RLF" hidden="1">#REF!</definedName>
    <definedName name="BExU2XZLYIU19G7358W5T9E87AFR" hidden="1">#REF!</definedName>
    <definedName name="BExU3B66MCKJFSKT3HL8B5EJGVX0" hidden="1">#REF!</definedName>
    <definedName name="BExU3UNI9NR1RNZR07NSLSZMDOQQ" hidden="1">#REF!</definedName>
    <definedName name="BExU401R18N6XKZKL7CNFOZQCM14" hidden="1">#REF!</definedName>
    <definedName name="BExU42QVGY7TK39W1BIN6CDRG2OE" hidden="1">#REF!</definedName>
    <definedName name="BExU44P2AEX6PD8VC4ISCROUCQSP" hidden="1">#REF!</definedName>
    <definedName name="BExU47OZMS6TCWMEHHF0UCSFLLPI" hidden="1">#REF!</definedName>
    <definedName name="BExU4D36E8TXN0M8KSNGEAFYP4DQ" hidden="1">#REF!</definedName>
    <definedName name="BExU4G31RRVLJ3AC6E1FNEFMXM3O" hidden="1">#REF!</definedName>
    <definedName name="BExU4GDVLPUEWBA4MRYRTQAUNO7B" hidden="1">#REF!</definedName>
    <definedName name="BExU4I148DA7PRCCISLWQ6ABXFK6" hidden="1">#REF!</definedName>
    <definedName name="BExU4L101H2KQHVKCKQ4PBAWZV6K" hidden="1">#REF!</definedName>
    <definedName name="BExU4NA00RRRBGRT6TOB0MXZRCRZ" hidden="1">#REF!</definedName>
    <definedName name="BExU51IFNZXPBDES28457LR8X60M" hidden="1">#REF!</definedName>
    <definedName name="BExU529I6YHVOG83TJHWSILIQU1S" hidden="1">#REF!</definedName>
    <definedName name="BExU57YCIKPRD8QWL6EU0YR3NG3J" hidden="1">#REF!</definedName>
    <definedName name="BExU5DSTBWXLN6E59B757KRWRI6E" hidden="1">#REF!</definedName>
    <definedName name="BExU5TDWM8NNDHYPQ7OQODTQ368A" hidden="1">#REF!</definedName>
    <definedName name="BExU5X4OX1V1XHS6WSSORVQPP6Z3" hidden="1">#REF!</definedName>
    <definedName name="BExU5XVPARTFMRYHNUTBKDIL4UJN" hidden="1">#REF!</definedName>
    <definedName name="BExU66KMFBAP8JCVG9VM1RD1TNFF" hidden="1">#REF!</definedName>
    <definedName name="BExU68IOM3CB3TACNAE9565TW7SH" hidden="1">#REF!</definedName>
    <definedName name="BExU6AM82KN21E82HMWVP3LWP9IL" hidden="1">#REF!</definedName>
    <definedName name="BExU6FEU1MRHU98R9YOJC5OKUJ6L" hidden="1">#REF!</definedName>
    <definedName name="BExU6KIAJ663Y8W8QMU4HCF183DF" hidden="1">#REF!</definedName>
    <definedName name="BExU6KT19B4PG6SHXFBGBPLM66KT" hidden="1">#REF!</definedName>
    <definedName name="BExU6PAVKIOAIMQ9XQIHHF1SUAGO" hidden="1">#REF!</definedName>
    <definedName name="BExU6WXXC7SSQDMHSLUN5C2V4IYX" hidden="1">#REF!</definedName>
    <definedName name="BExU73387E74XE8A9UKZLZNJYY65" hidden="1">#REF!</definedName>
    <definedName name="BExU76ZHCJM8I7VSICCMSTC33O6U" hidden="1">#REF!</definedName>
    <definedName name="BExU7BBTUF8BQ42DSGM94X5TG5GF" hidden="1">#REF!</definedName>
    <definedName name="BExU7HH4EAHFQHT4AXKGWAWZP3I0" hidden="1">#REF!</definedName>
    <definedName name="BExU7MF1ZVPDHOSMCAXOSYICHZ4I" hidden="1">#REF!</definedName>
    <definedName name="BExU7O2BJ6D5YCKEL6FD2EFCWYRX" hidden="1">#REF!</definedName>
    <definedName name="BExU7Q0JS9YIUKUPNSSAIDK2KJAV" hidden="1">#REF!</definedName>
    <definedName name="BExU80I6AE5OU7P7F5V7HWIZBJ4P" hidden="1">#REF!</definedName>
    <definedName name="BExU86NB26MCPYIISZ36HADONGT2" hidden="1">#REF!</definedName>
    <definedName name="BExU885EZZNSZV3GP298UJ8LB7OL" hidden="1">#REF!</definedName>
    <definedName name="BExU8FSAUP9TUZ1NO9WXK80QPHWV" hidden="1">#REF!</definedName>
    <definedName name="BExU8KFLAN778MBN93NYZB0FV30G" hidden="1">#REF!</definedName>
    <definedName name="BExU8UX9JX3XLB47YZ8GFXE0V7R2" hidden="1">#REF!</definedName>
    <definedName name="BExU91DC3DGKPZD6LTER2IRTF89C" hidden="1">#REF!</definedName>
    <definedName name="BExU96M1J7P9DZQ3S9H0C12KGYTW" hidden="1">#REF!</definedName>
    <definedName name="BExU9F05OR1GZ3057R6UL3WPEIYI" hidden="1">#REF!</definedName>
    <definedName name="BExU9GCSO5YILIKG6VAHN13DL75K" hidden="1">#REF!</definedName>
    <definedName name="BExU9KJOZLO15N11MJVN782NFGJ0" hidden="1">#REF!</definedName>
    <definedName name="BExU9LG29XU2K1GNKRO4438JYQZE" hidden="1">#REF!</definedName>
    <definedName name="BExU9RW36I5Z6JIXUIUB3PJH86LT" hidden="1">#REF!</definedName>
    <definedName name="BExUA28AO7OWDG3H23Q0CL4B7BHW" hidden="1">#REF!</definedName>
    <definedName name="BExUA5O923FFNEBY8BPO1TU3QGBM" hidden="1">#REF!</definedName>
    <definedName name="BExUA6Q4K25VH452AQ3ZIRBCMS61" hidden="1">#REF!</definedName>
    <definedName name="BExUAFV4JMBSM2SKBQL9NHL0NIBS" hidden="1">#REF!</definedName>
    <definedName name="BExUAMWQODKBXMRH1QCMJLJBF8M7" hidden="1">#REF!</definedName>
    <definedName name="BExUAX8WS5OPVLCDXRGKTU2QMTFO" hidden="1">#REF!</definedName>
    <definedName name="BExUB8HLEXSBVPZ5AXNQEK96F1N4" hidden="1">#REF!</definedName>
    <definedName name="BExUBCDVZIEA7YT0LPSMHL5ZSERQ" hidden="1">#REF!</definedName>
    <definedName name="BExUBKXBUCN760QYU7Q8GESBWOQH" hidden="1">#REF!</definedName>
    <definedName name="BExUBL83ED0P076RN9RJ8P1MZ299" hidden="1">#REF!</definedName>
    <definedName name="BExUC623BDYEODBN0N4DO6PJQ7NU" hidden="1">#REF!</definedName>
    <definedName name="BExUC8WH8TCKBB5313JGYYQ1WFLT" hidden="1">#REF!</definedName>
    <definedName name="BExUCFCDK6SPH86I6STXX8X3WMC4" hidden="1">#REF!</definedName>
    <definedName name="BExUCLC6AQ5KR6LXSAXV4QQ8ASVG" hidden="1">#REF!</definedName>
    <definedName name="BExUD4IOJ12X3PJG5WXNNGDRCKAP" hidden="1">#REF!</definedName>
    <definedName name="BExUD9WX9BWK72UWVSLYZJLAY5VY" hidden="1">#REF!</definedName>
    <definedName name="BExUDBEUJH9IACZDBL1VAUWPG0QW" hidden="1">#REF!</definedName>
    <definedName name="BExUDEV0CYVO7Y5IQQBEJ6FUY9S6" hidden="1">#REF!</definedName>
    <definedName name="BExUDWOXQGIZW0EAIIYLQUPXF8YV" hidden="1">#REF!</definedName>
    <definedName name="BExUDXAIC17W1FUU8Z10XUAVB7CS" hidden="1">#REF!</definedName>
    <definedName name="BExUE5OMY7OAJQ9WR8C8HG311ORP" hidden="1">#REF!</definedName>
    <definedName name="BExUEFKOQWXXGRNLAOJV2BJ66UB8" hidden="1">#REF!</definedName>
    <definedName name="BExUEJGX3OQQP5KFRJSRCZ70EI9V" hidden="1">#REF!</definedName>
    <definedName name="BExUEYR71COFS2X8PDNU21IPMQEU" hidden="1">#REF!</definedName>
    <definedName name="BExVPRLJ9I6RX45EDVFSQGCPJSOK" hidden="1">#REF!</definedName>
    <definedName name="BExVSL787C8E4HFQZ2NVLT35I2XV" hidden="1">#REF!</definedName>
    <definedName name="BExVSTFTVV14SFGHQUOJL5SQ5TX9" hidden="1">#REF!</definedName>
    <definedName name="BExVT3MPE8LQ5JFN3HQIFKSQ80U4" hidden="1">#REF!</definedName>
    <definedName name="BExVT7TRK3NZHPME2TFBXOF1WBR9" hidden="1">#REF!</definedName>
    <definedName name="BExVT9H0R0T7WGQAAC0HABMG54YM" hidden="1">#REF!</definedName>
    <definedName name="BExVTCMDDEDGLUIMUU6BSFHEWTOP" hidden="1">#REF!</definedName>
    <definedName name="BExVTCMDQMLKRA2NQR72XU6Y54IK" hidden="1">#REF!</definedName>
    <definedName name="BExVTCRV8FQ5U9OYWWL44N6KFNHU" hidden="1">#REF!</definedName>
    <definedName name="BExVTNESHPVG0A0KZ7BRX26MS0PF" hidden="1">#REF!</definedName>
    <definedName name="BExVTTJVTNRSBHBTUZ78WG2JM5MK" hidden="1">#REF!</definedName>
    <definedName name="BExVTXLMYR87BC04D1ERALPUFVPG" hidden="1">#REF!</definedName>
    <definedName name="BExVUL9V3H8ZF6Y72LQBBN639YAA" hidden="1">#REF!</definedName>
    <definedName name="BExVV5T14N2HZIK7HQ4P2KG09U0J" hidden="1">#REF!</definedName>
    <definedName name="BExVV7R410VYLADLX9LNG63ID6H1" hidden="1">#REF!</definedName>
    <definedName name="BExVVCEED4JEKF59OV0G3T4XFMFO" hidden="1">#REF!</definedName>
    <definedName name="BExVVPFO2J7FMSRPD36909HN4BZJ" hidden="1">#REF!</definedName>
    <definedName name="BExVVQ19AQ3VCARJOC38SF7OYE9Y" hidden="1">#REF!</definedName>
    <definedName name="BExVVQ19TAECID45CS4HXT1RD3AQ" hidden="1">#REF!</definedName>
    <definedName name="BExVW3YV5XGIVJ97UUPDJGJ2P15B" hidden="1">#REF!</definedName>
    <definedName name="BExVW5X571GEYR5SCU1Z2DHKWM79" hidden="1">#REF!</definedName>
    <definedName name="BExVW6YTKA098AF57M4PHNQ54XMH" hidden="1">#REF!</definedName>
    <definedName name="BExVWINKCH0V0NUWH363SMXAZE62" hidden="1">#REF!</definedName>
    <definedName name="BExVWYU8EK669NP172GEIGCTVPPA" hidden="1">#REF!</definedName>
    <definedName name="BExVX3MVJ0GHWPP1EL59ZQNKMX0B" hidden="1">#REF!</definedName>
    <definedName name="BExVX3XN2DRJKL8EDBIG58RYQ36R" hidden="1">#REF!</definedName>
    <definedName name="BExVXDZ63PUART77BBR5SI63TPC6" hidden="1">#REF!</definedName>
    <definedName name="BExVXHKI6LFYMGWISMPACMO247HL" hidden="1">#REF!</definedName>
    <definedName name="BExVXLX2BZ5EF2X6R41BTKRJR1NM" hidden="1">#REF!</definedName>
    <definedName name="BExVY11V7U1SAY4QKYE0PBSPD7LW" hidden="1">#REF!</definedName>
    <definedName name="BExVY1SV37DL5YU59HS4IG3VBCP4" hidden="1">#REF!</definedName>
    <definedName name="BExVY3WFGJKSQA08UF9NCMST928Y" hidden="1">#REF!</definedName>
    <definedName name="BExVY954UOEVQEIC5OFO4NEWVKAQ" hidden="1">#REF!</definedName>
    <definedName name="BExVYHDYIV5397LC02V4FEP8VD6W" hidden="1">#REF!</definedName>
    <definedName name="BExVYOVIZDA18YIQ0A30Q052PCAK" hidden="1">#REF!</definedName>
    <definedName name="BExVYQIXPEM6J4JVP78BRHIC05PV" hidden="1">#REF!</definedName>
    <definedName name="BExVYVGWN7SONLVDH9WJ2F1JS264" hidden="1">#REF!</definedName>
    <definedName name="BExVZ9EO732IK6MNMG17Y1EFTJQC" hidden="1">#REF!</definedName>
    <definedName name="BExVZB1Y5J4UL2LKK0363EU7GIJ1" hidden="1">#REF!</definedName>
    <definedName name="BExVZJQVO5LQ0BJH5JEN5NOBIAF6" hidden="1">#REF!</definedName>
    <definedName name="BExVZNXWS91RD7NXV5NE2R3C8WW7" hidden="1">#REF!</definedName>
    <definedName name="BExW0386REQRCQCVT9BCX80UPTRY" hidden="1">#REF!</definedName>
    <definedName name="BExW0FYP4WXY71CYUG40SUBG9UWU" hidden="1">#REF!</definedName>
    <definedName name="BExW0RI61B4VV0ARXTFVBAWRA1C5" hidden="1">#REF!</definedName>
    <definedName name="BExW1BVUYQTKMOR56MW7RVRX4L1L" hidden="1">#REF!</definedName>
    <definedName name="BExW1F1220628FOMTW5UAATHRJHK" hidden="1">#REF!</definedName>
    <definedName name="BExW1TKA0Z9OP2DTG50GZR5EG8C7" hidden="1">#REF!</definedName>
    <definedName name="BExW1U0JLKQ094DW5MMOI8UHO09V" hidden="1">#REF!</definedName>
    <definedName name="BExW283NP9D366XFPXLGSCI5UB0L" hidden="1">#REF!</definedName>
    <definedName name="BExW2H3C8WJSBW5FGTFKVDVJC4CL" hidden="1">#REF!</definedName>
    <definedName name="BExW2MSCKPGF5K3I7TL4KF5ISUOL" hidden="1">#REF!</definedName>
    <definedName name="BExW2SMO90FU9W8DVVES6Q4E6BZR" hidden="1">#REF!</definedName>
    <definedName name="BExW36V9N91OHCUMGWJQL3I5P4JK" hidden="1">#REF!</definedName>
    <definedName name="BExW3EIBA1J9Q9NA9VCGZGRS8WV7" hidden="1">#REF!</definedName>
    <definedName name="BExW3FEO8FI8N6AGQKYEG4SQVJWB" hidden="1">#REF!</definedName>
    <definedName name="BExW3GB28STOMJUSZEIA7YKYNS4Y" hidden="1">#REF!</definedName>
    <definedName name="BExW3T1K638HT5E0Y8MMK108P5JT" hidden="1">#REF!</definedName>
    <definedName name="BExW4217ZHL9VO39POSTJOD090WU" hidden="1">#REF!</definedName>
    <definedName name="BExW4GPW71EBF8XPS2QGVQHBCDX3" hidden="1">#REF!</definedName>
    <definedName name="BExW4JKC5837JBPCOJV337ZVYYY3" hidden="1">#REF!</definedName>
    <definedName name="BExW4QR9FV9MP5K610THBSM51RYO" hidden="1">#REF!</definedName>
    <definedName name="BExW4Z029R9E19ZENN3WEA3VDAD1" hidden="1">#REF!</definedName>
    <definedName name="BExW5AZNT6IAZGNF2C879ODHY1B8" hidden="1">#REF!</definedName>
    <definedName name="BExW5WPU27WD4NWZOT0ZEJIDLX5J" hidden="1">#REF!</definedName>
    <definedName name="BExW660AV1TUV2XNUPD65RZR3QOO" hidden="1">#REF!</definedName>
    <definedName name="BExW66LVVZK656PQY1257QMHP2AY" hidden="1">#REF!</definedName>
    <definedName name="BExW6EJPHAP1TWT380AZLXNHR22P" hidden="1">#REF!</definedName>
    <definedName name="BExW6G1PJ38H10DVLL8WPQ736OEB" hidden="1">#REF!</definedName>
    <definedName name="BExW794A74Z5F2K8LVQLD6VSKXUE" hidden="1">#REF!</definedName>
    <definedName name="BExW8K0SSIPSKBVP06IJ71600HJZ" hidden="1">#REF!</definedName>
    <definedName name="BExW8NM8DJJESE7GF7VGTO2XO6P1" hidden="1">#REF!</definedName>
    <definedName name="BExW8T0GVY3ZYO4ACSBLHS8SH895" hidden="1">#REF!</definedName>
    <definedName name="BExW8YEP73JMMU9HZ08PM4WHJQZ4" hidden="1">#REF!</definedName>
    <definedName name="BExW937AT53OZQRHNWQZ5BVH24IE" hidden="1">#REF!</definedName>
    <definedName name="BExW95LN5N0LYFFVP7GJEGDVDLF0" hidden="1">#REF!</definedName>
    <definedName name="BExW967733Q8RAJOHR2GJ3HO8JIW" hidden="1">#REF!</definedName>
    <definedName name="BExW9POK1KIOI0ALS5MZIKTDIYMA" hidden="1">#REF!</definedName>
    <definedName name="BExW9TVLB7OIHTG98I7I4EXBL61S" hidden="1">#REF!</definedName>
    <definedName name="BExXLDE6PN4ESWT3LXJNQCY94NE4" hidden="1">#REF!</definedName>
    <definedName name="BExXLQVPK2H3IF0NDDA5CT612EUK" hidden="1">#REF!</definedName>
    <definedName name="BExXLR6IO70TYTACKQH9M5PGV24J" hidden="1">#REF!</definedName>
    <definedName name="BExXM065WOLYRYHGHOJE0OOFXA4M" hidden="1">#REF!</definedName>
    <definedName name="BExXM3GUNXVDM82KUR17NNUMQCNI" hidden="1">#REF!</definedName>
    <definedName name="BExXMA28M8SH7MKIGETSDA72WUIZ" hidden="1">#REF!</definedName>
    <definedName name="BExXMOLHIAHDLFSA31PUB36SC3I9" hidden="1">#REF!</definedName>
    <definedName name="BExXMT8T5Z3M2JBQN65X2LKH0YQI" hidden="1">#REF!</definedName>
    <definedName name="BExXN1XNO7H60M9X1E7EVWFJDM5N" hidden="1">#REF!</definedName>
    <definedName name="BExXN22ZOTIW49GPLWFYKVM90FNZ" hidden="1">#REF!</definedName>
    <definedName name="BExXN4C031W9DK73MJHKL8YT1QA8" hidden="1">#REF!</definedName>
    <definedName name="BExXN6QAP8UJQVN4R4BQKPP4QK35" hidden="1">#REF!</definedName>
    <definedName name="BExXNBOA39T2X6Y5Y5GZ5DDNA1AX" hidden="1">#REF!</definedName>
    <definedName name="BExXND6872VJ3M2PGT056WQMWBHD" hidden="1">#REF!</definedName>
    <definedName name="BExXNPM24UN2PGVL9D1TUBFRIKR4" hidden="1">#REF!</definedName>
    <definedName name="BExXNWYB165VO9MHARCL5WLCHWS0" hidden="1">#REF!</definedName>
    <definedName name="BExXO278QHQN8JDK5425EJ615ECC" hidden="1">#REF!</definedName>
    <definedName name="BExXOBHOP0WGFHI2Y9AO4L440UVQ" hidden="1">#REF!</definedName>
    <definedName name="BExXOHSAD2NSHOLLMZ2JWA4I3I1R" hidden="1">#REF!</definedName>
    <definedName name="BExXP80B5FGA00JCM7UXKPI3PB7Y" hidden="1">#REF!</definedName>
    <definedName name="BExXP85M4WXYVN1UVHUTOEKEG5XS" hidden="1">#REF!</definedName>
    <definedName name="BExXPELOTHOAG0OWILLAH94OZV5J" hidden="1">#REF!</definedName>
    <definedName name="BExXPS31W1VD2NMIE4E37LHVDF0L" hidden="1">#REF!</definedName>
    <definedName name="BExXPZKYEMVF5JOC14HYOOYQK6JK" hidden="1">#REF!</definedName>
    <definedName name="BExXQ89PA10X79WBWOEP1AJX1OQM" hidden="1">#REF!</definedName>
    <definedName name="BExXQCGQGGYSI0LTRVR73MUO50AW" hidden="1">#REF!</definedName>
    <definedName name="BExXQEEXFHDQ8DSRAJSB5ET6J004" hidden="1">#REF!</definedName>
    <definedName name="BExXQH41O5HZAH8BO6HCFY8YC3TU" hidden="1">#REF!</definedName>
    <definedName name="BExXQIRBLQSLAJTFL7224FCFUTKH" hidden="1">#REF!</definedName>
    <definedName name="BExXQJIEF5R3QQ6D8HO3NGPU0IQC" hidden="1">#REF!</definedName>
    <definedName name="BExXQU00K9ER4I1WM7T9J0W1E7ZC" hidden="1">#REF!</definedName>
    <definedName name="BExXQU00KOR7XLM8B13DGJ1MIQDY" hidden="1">#REF!</definedName>
    <definedName name="BExXQXG18PS8HGBOS03OSTQ0KEYC" hidden="1">#REF!</definedName>
    <definedName name="BExXQXQT4OAFQT5B0YB3USDJOJOB" hidden="1">#REF!</definedName>
    <definedName name="BExXR3FSEXAHSXEQNJORWFCPX86N" hidden="1">#REF!</definedName>
    <definedName name="BExXR3W3FKYQBLR299HO9RZ70C43" hidden="1">#REF!</definedName>
    <definedName name="BExXR46U23CRRBV6IZT982MAEQKI" hidden="1">#REF!</definedName>
    <definedName name="BExXR8OKAVX7O70V5IYG2PRKXSTI" hidden="1">#REF!</definedName>
    <definedName name="BExXRA6N6XCLQM6XDV724ZIH6G93" hidden="1">#REF!</definedName>
    <definedName name="BExXRABZ1CNKCG6K1MR6OUFHF7J9" hidden="1">#REF!</definedName>
    <definedName name="BExXRBOFETC0OTJ6WY3VPMFH03VB" hidden="1">#REF!</definedName>
    <definedName name="BExXRD13K1S9Y3JGR7CXSONT7RJZ" hidden="1">#REF!</definedName>
    <definedName name="BExXRIFB4QQ87QIGA9AG0NXP577K" hidden="1">#REF!</definedName>
    <definedName name="BExXRIQ2JF2CVTRDQX2D9SPH7FTN" hidden="1">#REF!</definedName>
    <definedName name="BExXRO4A6VUH1F4XV8N1BRJ4896W" hidden="1">#REF!</definedName>
    <definedName name="BExXRO9N1SNJZGKD90P4K7FU1J0P" hidden="1">#REF!</definedName>
    <definedName name="BExXRV5QP3Z0KAQ1EQT9JYT2FV0L" hidden="1">#REF!</definedName>
    <definedName name="BExXRZ20LZZCW8LVGDK0XETOTSAI" hidden="1">#REF!</definedName>
    <definedName name="BExXRZNM651EJ5HJPGKGTVYLAZQ1" hidden="1">#REF!</definedName>
    <definedName name="BExXS4AXUW23A4OIA98YWUZGGCTT" hidden="1">#REF!</definedName>
    <definedName name="BExXS63O4OMWMNXXAODZQFSDG33N" hidden="1">#REF!</definedName>
    <definedName name="BExXSBSP1TOY051HSPEPM0AEIO2M" hidden="1">#REF!</definedName>
    <definedName name="BExXSC8RFK5D68FJD2HI4K66SA6I" hidden="1">#REF!</definedName>
    <definedName name="BExXSNHC88W4UMXEOIOOATJAIKZO" hidden="1">#REF!</definedName>
    <definedName name="BExXSTBS08WIA9TLALV3UQ2Z3MRG" hidden="1">#REF!</definedName>
    <definedName name="BExXSVQ2WOJJ73YEO8Q2FK60V4G8" hidden="1">#REF!</definedName>
    <definedName name="BExXTHLRNL82GN7KZY3TOLO508N7" hidden="1">#REF!</definedName>
    <definedName name="BExXTL72MKEQSQH9L2OTFLU8DM2B" hidden="1">#REF!</definedName>
    <definedName name="BExXTM3M4RTCRSX7VGAXGQNPP668" hidden="1">#REF!</definedName>
    <definedName name="BExXTOCF78J7WY6FOVBRY1N2RBBR" hidden="1">#REF!</definedName>
    <definedName name="BExXTP3GYO6Z9RTKKT10XA0UTV3T" hidden="1">#REF!</definedName>
    <definedName name="BExXTZKZ4CG92ZQLIRKEXXH9BFIR" hidden="1">#REF!</definedName>
    <definedName name="BExXU4J2BM2964GD5UZHM752Q4NS" hidden="1">#REF!</definedName>
    <definedName name="BExXU6XDTT7RM93KILIDEYPA9XKF" hidden="1">#REF!</definedName>
    <definedName name="BExXU8VLZA7WLPZ3RAQZGNERUD26" hidden="1">#REF!</definedName>
    <definedName name="BExXUB9RSLSCNN5ETLXY72DAPZZM" hidden="1">#REF!</definedName>
    <definedName name="BExXUFRM82XQIN2T8KGLDQL1IBQW" hidden="1">#REF!</definedName>
    <definedName name="BExXUQEQBF6FI240ZGIF9YXZSRAU" hidden="1">#REF!</definedName>
    <definedName name="BExXUYND6EJO7CJ5KRICV4O1JNWK" hidden="1">#REF!</definedName>
    <definedName name="BExXV6FWG4H3S2QEUJZYIXILNGJ7" hidden="1">#REF!</definedName>
    <definedName name="BExXVK87BMMO6LHKV0CFDNIQVIBS" hidden="1">#REF!</definedName>
    <definedName name="BExXVKZ9WXPGL6IVY6T61IDD771I" hidden="1">#REF!</definedName>
    <definedName name="BExXW0K72T1Y8K1I4VZT87UY9S2G" hidden="1">#REF!</definedName>
    <definedName name="BExXW27MMXHXUXX78SDTBE1JYTHT" hidden="1">#REF!</definedName>
    <definedName name="BExXW2YIM2MYBSHRIX0RP9D4PRMN" hidden="1">#REF!</definedName>
    <definedName name="BExXWBNE4KTFSXKVSRF6WX039WPB" hidden="1">#REF!</definedName>
    <definedName name="BExXWFP5AYE7EHYTJWBZSQ8PQ0YX" hidden="1">#REF!</definedName>
    <definedName name="BExXWVFIBQT8OY1O41FRFPFGXQHK" hidden="1">#REF!</definedName>
    <definedName name="BExXWWXHBZHA9J3N8K47F84X0M0L" hidden="1">#REF!</definedName>
    <definedName name="BExXXBM521DL8R4ZX7NZ3DBCUOR5" hidden="1">#REF!</definedName>
    <definedName name="BExXXC7OZI33XZ03NRMEP7VRLQK4" hidden="1">#REF!</definedName>
    <definedName name="BExXXH5N3NKBQ7BCJPJTBF8CYM2Q" hidden="1">#REF!</definedName>
    <definedName name="BExXXKWLM4D541BH6O8GOJMHFHMW" hidden="1">#REF!</definedName>
    <definedName name="BExXXPPA1Q87XPI97X0OXCPBPDON" hidden="1">#REF!</definedName>
    <definedName name="BExXXVUDA98IZTQ6MANKU4MTTDVR" hidden="1">#REF!</definedName>
    <definedName name="BExXXZQNZY6IZI45DJXJK0MQZWA7" hidden="1">#REF!</definedName>
    <definedName name="BExXY5QFG6QP94SFT3935OBM8Y4K" hidden="1">#REF!</definedName>
    <definedName name="BExXY7TYEBFXRYUYIFHTN65RJ8EW" hidden="1">#REF!</definedName>
    <definedName name="BExXYLBHANUXC5FCTDDTGOVD3GQS" hidden="1">#REF!</definedName>
    <definedName name="BExXYMNYAYH3WA2ZCFAYKZID9ZCI" hidden="1">#REF!</definedName>
    <definedName name="BExXYYT12SVN2VDMLVNV4P3ISD8T" hidden="1">#REF!</definedName>
    <definedName name="BExXZEDWUYH25UZMW2QU2RXFILJE" hidden="1">#REF!</definedName>
    <definedName name="BExXZFVV4YB42AZ3H1I40YG3JAPU" hidden="1">#REF!</definedName>
    <definedName name="BExXZHJ9T2JELF12CHHGD54J1B0C" hidden="1">#REF!</definedName>
    <definedName name="BExXZNJ2X1TK2LRK5ZY3MX49H5T7" hidden="1">#REF!</definedName>
    <definedName name="BExXZOVPCEP495TQSON6PSRQ8XCY" hidden="1">#REF!</definedName>
    <definedName name="BExXZXKH7NBARQQAZM69Z57IH1MM" hidden="1">#REF!</definedName>
    <definedName name="BExY07WSDH5QEVM7BJXJK2ZRAI1O" hidden="1">#REF!</definedName>
    <definedName name="BExY0C3UBVC4M59JIRXVQ8OWAJC1" hidden="1">#REF!</definedName>
    <definedName name="BExY0OE8GFHMLLTEAFIOQTOPEVPB" hidden="1">#REF!</definedName>
    <definedName name="BExY0OJHW85S0VKBA8T4HTYPYBOS" hidden="1">#REF!</definedName>
    <definedName name="BExY0T1E034D7XAXNC6F7540LLIE" hidden="1">#REF!</definedName>
    <definedName name="BExY0XTZLHN49J2JH94BYTKBJLT3" hidden="1">#REF!</definedName>
    <definedName name="BExY11FH9TXHERUYGG8FE50U7H7J" hidden="1">#REF!</definedName>
    <definedName name="BExY180UKNW5NIAWD6ZUYTFEH8QS" hidden="1">#REF!</definedName>
    <definedName name="BExY1DPTV4LSY9MEOUGXF8X052NA" hidden="1">#REF!</definedName>
    <definedName name="BExY1GK9ELBEKDD7O6HR6DUO8YGO" hidden="1">#REF!</definedName>
    <definedName name="BExY1NWOXXFV9GGZ3PX444LZ8TVX" hidden="1">#REF!</definedName>
    <definedName name="BExY1UCL0RND63LLSM9X5SFRG117" hidden="1">#REF!</definedName>
    <definedName name="BExY1WAT3937L08HLHIRQHMP2A3H" hidden="1">#REF!</definedName>
    <definedName name="BExY1YEBOSLMID7LURP8QB46AI91" hidden="1">#REF!</definedName>
    <definedName name="BExY29XNEG3PFJUHDJX872YBIUYD" hidden="1">#REF!</definedName>
    <definedName name="BExY2FS4LFX9OHOTQT7SJ2PXAC25" hidden="1">#REF!</definedName>
    <definedName name="BExY2GDPCZPVU0IQ6IJIB1YQQRQ6" hidden="1">#REF!</definedName>
    <definedName name="BExY2GTSZ3VA9TXLY7KW1LIAKJ61" hidden="1">#REF!</definedName>
    <definedName name="BExY2IXBR1SGYZH08T7QHKEFS8HA" hidden="1">#REF!</definedName>
    <definedName name="BExY2Q4B5FUDA5VU4VRUHX327QN0" hidden="1">#REF!</definedName>
    <definedName name="BExY3HOSK7YI364K15OX70AVR6F1" hidden="1">#REF!</definedName>
    <definedName name="BExY3T89AUR83SOAZZ3OMDEJDQ39" hidden="1">#REF!</definedName>
    <definedName name="BExY4MG771JQ84EMIVB6HQGGHZY7" hidden="1">#REF!</definedName>
    <definedName name="BExY4PWCSFB8P3J3TBQB2MD67263" hidden="1">#REF!</definedName>
    <definedName name="BExY4RZW3KK11JLYBA4DWZ92M6LQ" hidden="1">#REF!</definedName>
    <definedName name="BExY4XOVTTNVZ577RLIEC7NZQFIX" hidden="1">#REF!</definedName>
    <definedName name="BExY50JAF5CG01GTHAUS7I4ZLUDC" hidden="1">#REF!</definedName>
    <definedName name="BExY53J7EXFEOFTRNAHLK7IH3ACB" hidden="1">#REF!</definedName>
    <definedName name="BExY5515SJTJS3VM80M3YYR0WF37" hidden="1">#REF!</definedName>
    <definedName name="BExY5515WE39FQ3EG5QHG67V9C0O" hidden="1">#REF!</definedName>
    <definedName name="BExY5986WNAD8NFCPXC9TVLBU4FG" hidden="1">#REF!</definedName>
    <definedName name="BExY5DF9MS25IFNWGJ1YAS5MDN8R" hidden="1">#REF!</definedName>
    <definedName name="BExY5ERVGL3UM2MGT8LJ0XPKTZEK" hidden="1">#REF!</definedName>
    <definedName name="BExY5EX6NJFK8W754ZVZDN5DS04K" hidden="1">#REF!</definedName>
    <definedName name="BExY5S3XD1NJT109CV54IFOHVLQ6" hidden="1">#REF!</definedName>
    <definedName name="BExY5TB2VAI3GHKCPXMCVIOM8B8W" hidden="1">#REF!</definedName>
    <definedName name="BExY6KVS1MMZ2R34PGEFR2BMTU9W" hidden="1">#REF!</definedName>
    <definedName name="BExY6Q9YY7LW745GP7CYOGGSPHGE" hidden="1">#REF!</definedName>
    <definedName name="BExZIA3C8LKJTEH3MKQ57KJH5TA2" hidden="1">#REF!</definedName>
    <definedName name="BExZIIHH3QNQE3GFMHEE4UMHY6WQ" hidden="1">#REF!</definedName>
    <definedName name="BExZIYO22G5UXOB42GDLYGVRJ6U7" hidden="1">#REF!</definedName>
    <definedName name="BExZJ7I9T8XU4MZRKJ1VVU76V2LZ" hidden="1">#REF!</definedName>
    <definedName name="BExZJMY170JCUU1RWASNZ1HJPRTA" hidden="1">#REF!</definedName>
    <definedName name="BExZJOQR77H0P4SUKVYACDCFBBXO" hidden="1">#REF!</definedName>
    <definedName name="BExZJS6RG34ODDY9HMZ0O34MEMSB" hidden="1">#REF!</definedName>
    <definedName name="BExZK34NR4BAD7HJAP7SQ926UQP3" hidden="1">#REF!</definedName>
    <definedName name="BExZK3FGPHH5H771U7D5XY7XBS6E" hidden="1">#REF!</definedName>
    <definedName name="BExZK3Q9TLZNVQYEJFDM1BSUK12R" hidden="1">#REF!</definedName>
    <definedName name="BExZKHYORG3O8C772XPFHM1N8T80" hidden="1">#REF!</definedName>
    <definedName name="BExZKJRF2IRR57DG9CLC7MSHWNNN" hidden="1">#REF!</definedName>
    <definedName name="BExZKV5GYXO0X760SBD9TWTIQHGI" hidden="1">#REF!</definedName>
    <definedName name="BExZL6E4YVXRUN7ZGF2BIGIXFR8K" hidden="1">#REF!</definedName>
    <definedName name="BExZLGVLMKTPFXG42QYT0PO81G7F" hidden="1">#REF!</definedName>
    <definedName name="BExZLKMK7LRK14S09WLMH7MXSQXM" hidden="1">#REF!</definedName>
    <definedName name="BExZM7JVLG0W8EG5RBU915U3SKBY" hidden="1">#REF!</definedName>
    <definedName name="BExZM85FOVUFF110XMQ9O2ODSJUK" hidden="1">#REF!</definedName>
    <definedName name="BExZMF1MMTZ1TA14PZ8ASSU2CBSP" hidden="1">#REF!</definedName>
    <definedName name="BExZMKL5YQZD7F0FUCSVFGLPFK52" hidden="1">#REF!</definedName>
    <definedName name="BExZMOC3VNZALJM71X2T6FV91GTB" hidden="1">#REF!</definedName>
    <definedName name="BExZMXH39OB0I43XEL3K11U3G9PM" hidden="1">#REF!</definedName>
    <definedName name="BExZMZQ3RBKDHT5GLFNLS52OSJA0" hidden="1">#REF!</definedName>
    <definedName name="BExZN2F7Y2J2L2LN5WZRG949MS4A" hidden="1">#REF!</definedName>
    <definedName name="BExZN847WUWKRYTZWG9TCQZJS3OL" hidden="1">#REF!</definedName>
    <definedName name="BExZNH3VISFF4NQI11BZDP5IQ7VG" hidden="1">#REF!</definedName>
    <definedName name="BExZNJYCFYVMAOI62GB2BABK1ELE" hidden="1">#REF!</definedName>
    <definedName name="BExZNV707LIU6Z5H6QI6H67LHTI1" hidden="1">#REF!</definedName>
    <definedName name="BExZNVCBKB930QQ9QW7KSGOZ0V1M" hidden="1">#REF!</definedName>
    <definedName name="BExZNW8QJ18X0RSGFDWAE9ZSDX39" hidden="1">#REF!</definedName>
    <definedName name="BExZNZDWRS6Q40L8OCWFEIVI0A1O" hidden="1">#REF!</definedName>
    <definedName name="BExZOBO9NYLGVJQ31LVQ9XS2ZT4N" hidden="1">#REF!</definedName>
    <definedName name="BExZOETNB1CJ3Y2RKLI1ZK0S8Z6H" hidden="1">#REF!</definedName>
    <definedName name="BExZOL9K1RUXBTLZ6FJ65BIE9G5R" hidden="1">#REF!</definedName>
    <definedName name="BExZOREMVSK4E5VSWM838KHUB8AI" hidden="1">#REF!</definedName>
    <definedName name="BExZOVR745T5P1KS9NV2PXZPZVRG" hidden="1">#REF!</definedName>
    <definedName name="BExZOZSWGLSY2XYVRIS6VSNJDSGD" hidden="1">#REF!</definedName>
    <definedName name="BExZP7AIJKLM6C6CSUIIFAHFBNX2" hidden="1">#REF!</definedName>
    <definedName name="BExZPQ0XY507N8FJMVPKCTK8HC9H" hidden="1">#REF!</definedName>
    <definedName name="BExZQ37OVBR25U32CO2YYVPZOMR5" hidden="1">#REF!</definedName>
    <definedName name="BExZQ3IHNAFF2HI20IH754T349LH" hidden="1">#REF!</definedName>
    <definedName name="BExZQ3NT7H06VO0AR48WHZULZB93" hidden="1">#REF!</definedName>
    <definedName name="BExZQ7PJU07SEJMDX18U9YVDC2GU" hidden="1">#REF!</definedName>
    <definedName name="BExZQIHTGHK7OOI2Y2PN3JYBY82I" hidden="1">#REF!</definedName>
    <definedName name="BExZQJJMGU5MHQOILGXGJPAQI5XI" hidden="1">#REF!</definedName>
    <definedName name="BExZQXBYEBN28QUH1KOVW6KKA5UM" hidden="1">#REF!</definedName>
    <definedName name="BExZQZKT146WEN8FTVZ7Y5TSB8L5" hidden="1">#REF!</definedName>
    <definedName name="BExZR485AKBH93YZ08CMUC3WROED" hidden="1">#REF!</definedName>
    <definedName name="BExZR7TL98P2PPUVGIZYR5873DWW" hidden="1">#REF!</definedName>
    <definedName name="BExZRGD1603X5ACFALUUDKCD7X48" hidden="1">#REF!</definedName>
    <definedName name="BExZRP1X6UVLN1UOLHH5VF4STP1O" hidden="1">#REF!</definedName>
    <definedName name="BExZRQ930U6OCYNV00CH5I0Q4LPE" hidden="1">#REF!</definedName>
    <definedName name="BExZRW8W514W8OZ72YBONYJ64GXF" hidden="1">#REF!</definedName>
    <definedName name="BExZRWJP2BUVFJPO8U8ATQEP0LZU" hidden="1">#REF!</definedName>
    <definedName name="BExZS2OY9JTSSP01ZQ6V2T2LO5R9" hidden="1">#REF!</definedName>
    <definedName name="BExZSI9USDLZAN8LI8M4YYQL24GZ" hidden="1">#REF!</definedName>
    <definedName name="BExZSS0LA2JY4ZLJ1Z5YCMLJJZCH" hidden="1">#REF!</definedName>
    <definedName name="BExZTAQV2QVSZY5Y3VCCWUBSBW9P" hidden="1">#REF!</definedName>
    <definedName name="BExZTHSI2FX56PWRSNX9H5EWTZFO" hidden="1">#REF!</definedName>
    <definedName name="BExZTJL3HVBFY139H6CJHEQCT1EL" hidden="1">#REF!</definedName>
    <definedName name="BExZTLOL8OPABZI453E0KVNA1GJS" hidden="1">#REF!</definedName>
    <definedName name="BExZTT6J3X0TOX0ZY6YPLUVMCW9X" hidden="1">#REF!</definedName>
    <definedName name="BExZTW6ECBRA0BBITWBQ8R93RMCL" hidden="1">#REF!</definedName>
    <definedName name="BExZU2BHYAOKSCBM3C5014ZF6IXS" hidden="1">#REF!</definedName>
    <definedName name="BExZU2RMJTXOCS0ROPMYPE6WTD87" hidden="1">#REF!</definedName>
    <definedName name="BExZUF7G8FENTJKH9R1XUWXM6CWD" hidden="1">#REF!</definedName>
    <definedName name="BExZUNARUJBIZ08VCAV3GEVBIR3D" hidden="1">#REF!</definedName>
    <definedName name="BExZUSZT5496UMBP4LFSLTR1GVEW" hidden="1">#REF!</definedName>
    <definedName name="BExZUT54340I38GVCV79EL116WR0" hidden="1">#REF!</definedName>
    <definedName name="BExZUYDULCX65H9OZ9JHPBNKF3MI" hidden="1">#REF!</definedName>
    <definedName name="BExZV2QD5ZDK3AGDRULLA7JB46C3" hidden="1">#REF!</definedName>
    <definedName name="BExZVBQ29OM0V8XAL3HL0JIM0MMU" hidden="1">#REF!</definedName>
    <definedName name="BExZVEPYS6HYXG8RN9GMWZTHDEMK" hidden="1">#REF!</definedName>
    <definedName name="BExZVLM4T9ORS4ZWHME46U4Q103C" hidden="1">#REF!</definedName>
    <definedName name="BExZVM7OZWPPRH5YQW50EYMMIW1A" hidden="1">#REF!</definedName>
    <definedName name="BExZVPYGX2C5OSHMZ6F0KBKZ6B1S" hidden="1">#REF!</definedName>
    <definedName name="BExZW5UARC8W9AQNLJX2I5WQWS5F" hidden="1">#REF!</definedName>
    <definedName name="BExZW7HRGN6A9YS41KI2B2UUMJ7X" hidden="1">#REF!</definedName>
    <definedName name="BExZW8ZPNV43UXGOT98FDNIBQHZY" hidden="1">#REF!</definedName>
    <definedName name="BExZWKZ5N3RDXU8MZ8HQVYYD8O0F" hidden="1">#REF!</definedName>
    <definedName name="BExZWSMC9T48W74GFGQCIUJ8ZPP3" hidden="1">#REF!</definedName>
    <definedName name="BExZWUF2V4HY3HI8JN9ZVPRWK1H3" hidden="1">#REF!</definedName>
    <definedName name="BExZWX45URTK9KYDJHEXL1OTZ833" hidden="1">#REF!</definedName>
    <definedName name="BExZX0EWQEZO86WDAD9A4EAEZ012" hidden="1">#REF!</definedName>
    <definedName name="BExZX2T6ZT2DZLYSDJJBPVIT5OK2" hidden="1">#REF!</definedName>
    <definedName name="BExZXOJDELULNLEH7WG0OYJT0NJ4" hidden="1">#REF!</definedName>
    <definedName name="BExZXOOTRNUK8LGEAZ8ZCFW9KXQ1" hidden="1">#REF!</definedName>
    <definedName name="BExZXT6JOXNKEDU23DKL8XZAJZIH" hidden="1">#REF!</definedName>
    <definedName name="BExZXUTYW1HWEEZ1LIX4OQWC7HL1" hidden="1">#REF!</definedName>
    <definedName name="BExZXY4NKQL9QD76YMQJ15U1C2G8" hidden="1">#REF!</definedName>
    <definedName name="BExZXYQ7U5G08FQGUIGYT14QCBOF" hidden="1">#REF!</definedName>
    <definedName name="BExZY02V77YJBMODJSWZOYCMPS5X" hidden="1">#REF!</definedName>
    <definedName name="BExZY49QRZIR6CA41LFA9LM6EULU" hidden="1">#REF!</definedName>
    <definedName name="BExZYKB1LI9MQ1NZVD7D1BAKML1T" hidden="1">#REF!</definedName>
    <definedName name="BExZYRNBWLY1PXVA6JPGH7GHBRHW" hidden="1">#REF!</definedName>
    <definedName name="BExZZ2FQA9A8C7CJKMEFQ9VPSLCE" hidden="1">#REF!</definedName>
    <definedName name="BExZZCHAVHW8C2H649KRGVQ0WVRT" hidden="1">#REF!</definedName>
    <definedName name="BExZZTK54OTLF2YB68BHGOS27GEN" hidden="1">#REF!</definedName>
    <definedName name="BExZZXB3JQQG4SIZS4MRU6NNW7HI" hidden="1">#REF!</definedName>
    <definedName name="BExZZZEMIIFKMLLV4DJKX5TB9R5V" hidden="1">#REF!</definedName>
    <definedName name="bf" hidden="1">{"'A'!$A$1:$AH$71","'TOC'!$J$29"}</definedName>
    <definedName name="BFCC_Pull">#REF!</definedName>
    <definedName name="bill"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BillableFactor">[29]RetailFcst!$E$107</definedName>
    <definedName name="BillsCostFactor">[17]Estimated_Data_Revenue!$G$347</definedName>
    <definedName name="binnur"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INS">OFFSET('[13]Retail Stock Out Summary'!#REF!,0,0,COUNTA('[13]Retail Stock Out Summary'!XFD$1:XFD$65536)-1,1)</definedName>
    <definedName name="BizBinProf">'[30]2000 Plan summary'!#REF!</definedName>
    <definedName name="bla"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bla" hidden="1">{#N/A,#N/A,FALSE,"Cover";#N/A,#N/A,FALSE,"TABLE OF CONTENTS";#N/A,#N/A,FALSE,"Total NCS";#N/A,#N/A,FALSE,"IP Tone";#N/A,#N/A,FALSE,"HQ";#N/A,#N/A,FALSE,"Web Tone";#N/A,#N/A,FALSE,"CallCntr";#N/A,#N/A,FALSE,"MNS";#N/A,#N/A,FALSE,"Networkg";#N/A,#N/A,FALSE,"WorldNet";#N/A,#N/A,FALSE,"Messg";#N/A,#N/A,FALSE,"Web Site";#N/A,#N/A,FALSE,"Other";#N/A,#N/A,FALSE,"BMD &amp; ECS";#N/A,#N/A,FALSE,"WorldNet ME";#N/A,#N/A,FALSE,"Busn Dial";#N/A,#N/A,FALSE,"Worldshare";#N/A,#N/A,FALSE,"Find Amer";#N/A,#N/A,FALSE,"MIS";#N/A,#N/A,FALSE,"IAS";#N/A,#N/A,FALSE,"WICS";#N/A,#N/A,FALSE,"TAS";#N/A,#N/A,FALSE,"IA";#N/A,#N/A,FALSE,"CCC";#N/A,#N/A,FALSE,"ARS";#N/A,#N/A,FALSE,"Infoworx";#N/A,#N/A,FALSE,"EW3";#N/A,#N/A,FALSE,"Trans";#N/A,#N/A,FALSE,"Cust Host";#N/A,#N/A,FALSE,"AIM";#N/A,#N/A,FALSE,"ANS";#N/A,#N/A,FALSE,"Print Dir";#N/A,#N/A,FALSE,"TFID";#N/A,#N/A,FALSE,"Value Sol";#N/A,#N/A,FALSE,"VPN";#N/A,#N/A,FALSE,"EW3 INT'L";#N/A,#N/A,FALSE,"UNCATEGORIZED";#N/A,#N/A,FALSE,"NCS REVENUE"}</definedName>
    <definedName name="Bldg2300">#REF!</definedName>
    <definedName name="BldgR11">#REF!</definedName>
    <definedName name="BldgS4">#REF!</definedName>
    <definedName name="BLPH378" hidden="1">#REF!</definedName>
    <definedName name="BLPH379" hidden="1">#REF!</definedName>
    <definedName name="BLPH380" hidden="1">#REF!</definedName>
    <definedName name="BLPH381" hidden="1">#REF!</definedName>
    <definedName name="BLPH382" hidden="1">#REF!</definedName>
    <definedName name="BLPH383" hidden="1">#REF!</definedName>
    <definedName name="BLPH384" hidden="1">#REF!</definedName>
    <definedName name="BLPH385" hidden="1">#REF!</definedName>
    <definedName name="BLPH386" hidden="1">#REF!</definedName>
    <definedName name="BLPH387" hidden="1">#REF!</definedName>
    <definedName name="BLPH388" hidden="1">#REF!</definedName>
    <definedName name="BLPH389" hidden="1">#REF!</definedName>
    <definedName name="BLPH390" hidden="1">#REF!</definedName>
    <definedName name="BLPH391" hidden="1">#REF!</definedName>
    <definedName name="BLPH392" hidden="1">#REF!</definedName>
    <definedName name="BLPH393" hidden="1">#REF!</definedName>
    <definedName name="BLPH394" hidden="1">#REF!</definedName>
    <definedName name="BLPH395" hidden="1">#REF!</definedName>
    <definedName name="BLPH396" hidden="1">#REF!</definedName>
    <definedName name="BLPH397" hidden="1">#REF!</definedName>
    <definedName name="BLPH398" hidden="1">#REF!</definedName>
    <definedName name="BLPH399" hidden="1">#REF!</definedName>
    <definedName name="BLPH400" hidden="1">#REF!</definedName>
    <definedName name="BLPH401" hidden="1">#REF!</definedName>
    <definedName name="BLPH402" hidden="1">#REF!</definedName>
    <definedName name="BLPH403" hidden="1">#REF!</definedName>
    <definedName name="BLPH404" hidden="1">#REF!</definedName>
    <definedName name="BLPH405" hidden="1">#REF!</definedName>
    <definedName name="BLPH406" hidden="1">#REF!</definedName>
    <definedName name="BLPH407" hidden="1">#REF!</definedName>
    <definedName name="BLPH408" hidden="1">#REF!</definedName>
    <definedName name="BLPH409" hidden="1">#REF!</definedName>
    <definedName name="BLPH410" hidden="1">#REF!</definedName>
    <definedName name="BLPH411" hidden="1">#REF!</definedName>
    <definedName name="BLPH412" hidden="1">#REF!</definedName>
    <definedName name="BLPH413" hidden="1">#REF!</definedName>
    <definedName name="BLPH414" hidden="1">#REF!</definedName>
    <definedName name="BLPH415" hidden="1">#REF!</definedName>
    <definedName name="BLPH416" hidden="1">#REF!</definedName>
    <definedName name="BLPH417" hidden="1">#REF!</definedName>
    <definedName name="BLPH418" hidden="1">#REF!</definedName>
    <definedName name="BLPH419" hidden="1">#REF!</definedName>
    <definedName name="BLPH420" hidden="1">#REF!</definedName>
    <definedName name="BLPH421" hidden="1">#REF!</definedName>
    <definedName name="BLPH422" hidden="1">#REF!</definedName>
    <definedName name="BLPH423" hidden="1">#REF!</definedName>
    <definedName name="BLPH424" hidden="1">#REF!</definedName>
    <definedName name="BLPH425" hidden="1">#REF!</definedName>
    <definedName name="BLPH426" hidden="1">#REF!</definedName>
    <definedName name="BLPH427" hidden="1">#REF!</definedName>
    <definedName name="BLPH428" hidden="1">#REF!</definedName>
    <definedName name="BLPH429" hidden="1">#REF!</definedName>
    <definedName name="BLPH430" hidden="1">#REF!</definedName>
    <definedName name="BLPH431" hidden="1">#REF!</definedName>
    <definedName name="BLPH432" hidden="1">#REF!</definedName>
    <definedName name="BLPH433" hidden="1">#REF!</definedName>
    <definedName name="BLPH434" hidden="1">#REF!</definedName>
    <definedName name="BLPH435" hidden="1">#REF!</definedName>
    <definedName name="BLPH436" hidden="1">#REF!</definedName>
    <definedName name="BLPH437" hidden="1">#REF!</definedName>
    <definedName name="BLPH438" hidden="1">#REF!</definedName>
    <definedName name="BLPH439" hidden="1">#REF!</definedName>
    <definedName name="BLPH440" hidden="1">#REF!</definedName>
    <definedName name="BLPH441" hidden="1">#REF!</definedName>
    <definedName name="BLPH442" hidden="1">#REF!</definedName>
    <definedName name="BLPH443" hidden="1">#REF!</definedName>
    <definedName name="BLPH444" hidden="1">#REF!</definedName>
    <definedName name="BLPH445" hidden="1">#REF!</definedName>
    <definedName name="BLPH446" hidden="1">#REF!</definedName>
    <definedName name="BLPH447" hidden="1">#REF!</definedName>
    <definedName name="BLPH448" hidden="1">#REF!</definedName>
    <definedName name="BLPH449" hidden="1">#REF!</definedName>
    <definedName name="BLPH450" hidden="1">#REF!</definedName>
    <definedName name="BLPH451" hidden="1">#REF!</definedName>
    <definedName name="BLPH452" hidden="1">#REF!</definedName>
    <definedName name="BLPH453" hidden="1">#REF!</definedName>
    <definedName name="BLPH454" hidden="1">#REF!</definedName>
    <definedName name="BNE_MESSAGES_HIDDEN" hidden="1">'[31]Dec 04 Partial Reversal'!$R$18:$R$33</definedName>
    <definedName name="bom">[32]Assumptions!$B$4</definedName>
    <definedName name="bon">[32]Assumptions!$B$3</definedName>
    <definedName name="BONDC98Average">OFFSET('[13]BO NDC 98'!$C$27,0,0,COUNTA('[13]BO NDC 98'!$A$1:$A$65536)-1,1)</definedName>
    <definedName name="BONDC98Avg">OFFSET([13]ControlData!$V$3,0,0,COUNTA('[13]BO NDC 98'!$A$1:$A$65536)-1,1)</definedName>
    <definedName name="BONDC98Label">OFFSET([13]ControlData!$X$3,1,0,COUNTA('[13]BO NDC 98'!$A$1:$A$65536)-1,1)</definedName>
    <definedName name="BONDC98LCL">OFFSET([13]ControlData!$U$3,0,0,COUNTA('[13]BO NDC 98'!$A$1:$A$65536)-1,1)</definedName>
    <definedName name="BONDC98N">OFFSET('[13]BO NDC 98'!$D$27,0,0,COUNTA('[13]BO NDC 98'!$A$1:$A$65536)-1,1)</definedName>
    <definedName name="BONDC98Range">OFFSET([13]ControlData!$AA$3,0,0,COUNTA('[13]BO NDC 98'!$A$1:$A$65536)-1,1)</definedName>
    <definedName name="BONDC98UCL">OFFSET([13]ControlData!$W$3,0,0,COUNTA('[13]BO NDC 98'!$A$1:$A$65536)-1,1)</definedName>
    <definedName name="BONDC98XAxis">OFFSET([13]ControlData!$S$3,0,0,COUNTA('[13]BO NDC 98'!$A$1:$A$65536),1)</definedName>
    <definedName name="BONDCACC98Average">OFFSET('[13]BO NDC ACC 98'!$C$27,0,0,COUNTA('[13]BO NDC ACC 98'!$A$1:$A$65536)-1,1)</definedName>
    <definedName name="BONDCACC98Avg">OFFSET([13]ControlData!$AN$3,0,0,COUNTA('[13]BO NDC ACC 98'!$A$1:$A$65536)-1,1)</definedName>
    <definedName name="BONDCACC98Label">OFFSET([13]ControlData!$AP$3,1,0,COUNTA('[13]BO NDC ACC 98'!$A$1:$A$65536)-1,1)</definedName>
    <definedName name="BONDCACC98LCL">OFFSET([13]ControlData!$AM$3,0,0,COUNTA('[13]BO NDC ACC 98'!$A$1:$A$65536)-1,1)</definedName>
    <definedName name="BONDCACC98N">OFFSET('[13]BO NDC ACC 98'!$D$27,0,0,COUNTA('[13]BO NDC ACC 98'!$A$1:$A$65536)-1,1)</definedName>
    <definedName name="BONDCACC98Range">OFFSET([13]ControlData!$AS$3,0,0,COUNTA('[13]BO NDC ACC 98'!$A$1:$A$65536)-1,1)</definedName>
    <definedName name="BONDCACC98UCL">OFFSET([13]ControlData!$AO$3,0,0,COUNTA('[13]BO NDC ACC 98'!$A$1:$A$65536)-1,1)</definedName>
    <definedName name="BONDCACC98XAxis">OFFSET([13]ControlData!$AK$3,0,0,COUNTA('[13]BO NDC ACC 98'!$A$1:$A$65536),1)</definedName>
    <definedName name="BONDCACCAverage">OFFSET('[13]BO NDC ACC'!$C$27,0,0,COUNTA('[13]BO NDC ACC'!$A$1:$A$65536)-1,1)</definedName>
    <definedName name="BONDCACCAvg">OFFSET([13]ControlData!$AE$3,0,0,COUNTA('[13]BO NDC ACC'!$A$1:$A$65536)-1,1)</definedName>
    <definedName name="BONDCACCLabel">OFFSET([13]ControlData!$AG$3,1,0,COUNTA('[13]BO NDC ACC'!$A$1:$A$65536)-1,1)</definedName>
    <definedName name="BONDCACCLCL">OFFSET([13]ControlData!$AD$3,0,0,COUNTA('[13]BO NDC ACC'!$A$1:$A$65536)-1,1)</definedName>
    <definedName name="BONDCACCN">OFFSET('[13]BO NDC ACC'!$D$27,0,0,COUNTA('[13]BO NDC ACC'!$A$1:$A$65536)-1,1)</definedName>
    <definedName name="BONDCACCRange">OFFSET([13]ControlData!$AJ$3,0,0,COUNTA('[13]BO NDC ACC'!$A$1:$A$65536)-1,1)</definedName>
    <definedName name="BONDCACCUCL">OFFSET([13]ControlData!$AF$3,0,0,COUNTA('[13]BO NDC ACC'!$A$1:$A$65536)-1,1)</definedName>
    <definedName name="BONDCACCXAxis">OFFSET([13]ControlData!$AB$3,0,0,COUNTA('[13]BO NDC ACC'!$A$1:$A$65536),1)</definedName>
    <definedName name="Boo">#REF!,#REF!</definedName>
    <definedName name="boot" hidden="1">1</definedName>
    <definedName name="BOP">[18]Detail!$A$14:$IV$46</definedName>
    <definedName name="BRAZILIANAP">#REF!</definedName>
    <definedName name="BROW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udget_2007">#REF!</definedName>
    <definedName name="BudgetDC01">'[17]Wolf DC'!$Q$5:$AJ$120</definedName>
    <definedName name="BudgetMR2000">'[17]MR2000 Bud'!$A$7:$AA$211</definedName>
    <definedName name="budgetstatus1">#REF!</definedName>
    <definedName name="Bull">[20]Inputs!$C$15</definedName>
    <definedName name="Bullsht">[20]Inputs!$C$15</definedName>
    <definedName name="Bundles">23</definedName>
    <definedName name="BuriedPercent">[33]Switches!$I$22</definedName>
    <definedName name="Bus_Lines_GTEConsumer">[17]VGE!$A$35:$IV$35</definedName>
    <definedName name="BusinessGroups">[34]Listboxes!$M$2:$M$13</definedName>
    <definedName name="button_area_1">#REF!</definedName>
    <definedName name="Buys">'[15]#REF'!$A$1:$K$36</definedName>
    <definedName name="BV">[35]SummaryYTD!$B$1:$J$109</definedName>
    <definedName name="BV_Mos">'[35]Summary Current Mos'!$A$1:$J$109</definedName>
    <definedName name="BV_Utilized">#REF!</definedName>
    <definedName name="BVA">[36]Sheet1!$A$1:$M$65536</definedName>
    <definedName name="bvb">[37]Index!$A$1:$D$65536</definedName>
    <definedName name="bvc">[37]ColHdr!$A$1:$N$1</definedName>
    <definedName name="BVPerfHome">[2]Perf!$A$11</definedName>
    <definedName name="ByChnl" hidden="1">{"Inc_standard",#N/A,TRUE,"Inc"}</definedName>
    <definedName name="bye">'[38]Phone Type Report'!#REF!</definedName>
    <definedName name="Cable" hidden="1">{#N/A,#N/A,FALSE,"Operations";#N/A,#N/A,FALSE,"Financials"}</definedName>
    <definedName name="Cable2" hidden="1">{#N/A,#N/A,FALSE,"Operations";#N/A,#N/A,FALSE,"Financials"}</definedName>
    <definedName name="CAGR">0.1</definedName>
    <definedName name="calc_data">OFFSET('[26]output (pre flow thru)'!$A$1,0,0,COUNTA('[26]output (pre flow thru)'!$A:$A),COUNTA('[26]output (pre flow thru)'!$1:$1))</definedName>
    <definedName name="calc_data_key">OFFSET('[26]output (pre flow thru)'!$A$1,0,0,COUNTA('[26]output (pre flow thru)'!$A:$A),1)</definedName>
    <definedName name="calc_data_month">OFFSET('[26]output (pre flow thru)'!$A$1,0,0,1,COUNTA('[26]output (pre flow thru)'!$1:$1))</definedName>
    <definedName name="CalNeva">'[17]#REF'!$CV$249:$CV$448</definedName>
    <definedName name="CampaignList">[34]Listboxes!$A$2:$A$10</definedName>
    <definedName name="cap">[39]Data!$Q$319</definedName>
    <definedName name="cap_sold_no">[20]Inputs!$C$59:$C$63</definedName>
    <definedName name="CAP_TEST_LD_FA_LOC">#REF!</definedName>
    <definedName name="CAP_TEST_MAP_WC_GEO">[40]LocMap!#REF!</definedName>
    <definedName name="cap_type_c">[20]Inputs!$C$51:$Q$51</definedName>
    <definedName name="cap_type_d">[20]Inputs!$C$53:$Q$53</definedName>
    <definedName name="cap_type_e">[20]Inputs!$C$55:$Q$55</definedName>
    <definedName name="Capital">'[15]#REF'!$A$1:$K$32</definedName>
    <definedName name="capital_lease">[20]Inputs!$C$42:$Q$42</definedName>
    <definedName name="CapLeaseStart">[20]Inputs!$D$269</definedName>
    <definedName name="CapNum">'[10]Dropdown Selections'!#REF!</definedName>
    <definedName name="capx2">[20]Inputs!$B$270:$B$278</definedName>
    <definedName name="Capx3">[20]Reset!$N$2:$N$10</definedName>
    <definedName name="Capx4">[20]Reset!$O$2:$O$10</definedName>
    <definedName name="Capx5">[20]Reset!$P$2:$P$10</definedName>
    <definedName name="CARE">#REF!</definedName>
    <definedName name="CarryoverCallShed">#REF!</definedName>
    <definedName name="CarryoverChatShed">#REF!</definedName>
    <definedName name="CarryoverPlan">#REF!</definedName>
    <definedName name="Cash">'[15]#REF'!$A$1:$K$24</definedName>
    <definedName name="Cash_Flow">#REF!</definedName>
    <definedName name="cash1">#REF!</definedName>
    <definedName name="Cashbox">#REF!</definedName>
    <definedName name="Cashplug">#REF!</definedName>
    <definedName name="cashx">#REF!</definedName>
    <definedName name="Cat">[41]Sheet3!$A$4:$A$6</definedName>
    <definedName name="Category">'[41]Category Info'!$A$3:$A$11</definedName>
    <definedName name="cb_sChart41E9A35_opts" hidden="1">"1, 9, 1, False, 2, False, False, , 0, False, True, 1, 1"</definedName>
    <definedName name="cbo">'[15]#REF'!$A$1:$K$28</definedName>
    <definedName name="cc"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ccc"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CCsurchg">[17]Estimated_Data_Revenue!$D$101</definedName>
    <definedName name="celltips_area">#REF!</definedName>
    <definedName name="CEOImp">#REF!</definedName>
    <definedName name="change">#REF!</definedName>
    <definedName name="Chart_1Average">OFFSET('[13]BO NDC 98'!$C$27,0,0,COUNTA('[13]BO NDC 98'!$A$1:$A$65536)-1,1)</definedName>
    <definedName name="Chart_1Avg">OFFSET([13]ControlData!$AE$3,0,0,COUNTA('[13]BO NDC 98'!$A$1:$A$65536)-1,1)</definedName>
    <definedName name="Chart_1Label">OFFSET([13]ControlData!$AG$3,1,0,COUNTA('[13]BO NDC 98'!$A$1:$A$65536)-1,1)</definedName>
    <definedName name="Chart_1LCL">OFFSET([13]ControlData!$AD$3,0,0,COUNTA('[13]BO NDC 98'!$A$1:$A$65536)-1,1)</definedName>
    <definedName name="Chart_1N">OFFSET('[13]BO NDC 98'!$D$27,0,0,COUNTA('[13]BO NDC 98'!$A$1:$A$65536)-1,1)</definedName>
    <definedName name="Chart_1Range">OFFSET([13]ControlData!$AJ$3,0,0,COUNTA('[13]BO NDC 98'!$A$1:$A$65536)-1,1)</definedName>
    <definedName name="Chart_1UCL">OFFSET([13]ControlData!$AF$3,0,0,COUNTA('[13]BO NDC 98'!$A$1:$A$65536)-1,1)</definedName>
    <definedName name="Chart_1XAxis">OFFSET([13]ControlData!$AB$3,0,0,COUNTA('[13]BO NDC 98'!$A$1:$A$65536),1)</definedName>
    <definedName name="Chart1Items">OFFSET('[13]Retail Stock Out Summary'!#REF!,0,0,COUNTA('[13]Retail Stock Out Summary'!$A$1:$A$65536)-1,1)</definedName>
    <definedName name="Chart1Store">OFFSET('[13]Retail Stock Out Summary'!#REF!,0,0,COUNTA('[13]Retail Stock Out Summary'!$A$1:$A$65536)-1,1)</definedName>
    <definedName name="Chart6Average">OFFSET('[13]RETAIL PH STOCKOUTS'!$C$27,0,0,COUNTA('[13]RETAIL PH STOCKOUTS'!$A$1:$A$65536)-1,1)</definedName>
    <definedName name="Chart6Avg">OFFSET([13]ControlData!$AW$3,0,0,COUNTA('[13]RETAIL PH STOCKOUTS'!$A$1:$A$65536)-1,1)</definedName>
    <definedName name="Chart6Label">OFFSET([13]ControlData!$AY$3,1,0,COUNTA('[13]RETAIL PH STOCKOUTS'!$A$1:$A$65536)-1,1)</definedName>
    <definedName name="Chart6LCL">OFFSET([13]ControlData!$AV$3,0,0,COUNTA('[13]RETAIL PH STOCKOUTS'!$A$1:$A$65536)-1,1)</definedName>
    <definedName name="Chart6N">OFFSET('[13]RETAIL PH STOCKOUTS'!$D$27,0,0,COUNTA('[13]RETAIL PH STOCKOUTS'!$A$1:$A$65536)-1,1)</definedName>
    <definedName name="Chart6Range">OFFSET([13]ControlData!$BB$3,0,0,COUNTA('[13]RETAIL PH STOCKOUTS'!$A$1:$A$65536)-1,1)</definedName>
    <definedName name="Chart6UCL">OFFSET([13]ControlData!$AX$3,0,0,COUNTA('[13]RETAIL PH STOCKOUTS'!$A$1:$A$65536)-1,1)</definedName>
    <definedName name="Chart6XAxis">OFFSET([13]ControlData!$AT$3,0,0,COUNTA('[13]RETAIL PH STOCKOUTS'!$A$1:$A$65536),1)</definedName>
    <definedName name="Chart7Average">OFFSET('[13]RETAIL ACC STOCKOUTS'!$C$27,0,0,COUNTA('[13]RETAIL ACC STOCKOUTS'!$A$1:$A$65536)-1,1)</definedName>
    <definedName name="Chart7Avg">OFFSET([13]ControlData!$BF$3,0,0,COUNTA('[13]RETAIL ACC STOCKOUTS'!$A$1:$A$65536)-1,1)</definedName>
    <definedName name="Chart7Label">OFFSET([13]ControlData!$BH$3,1,0,COUNTA('[13]RETAIL ACC STOCKOUTS'!$A$1:$A$65536)-1,1)</definedName>
    <definedName name="Chart7LCL">OFFSET([13]ControlData!$BE$3,0,0,COUNTA('[13]RETAIL ACC STOCKOUTS'!$A$1:$A$65536)-1,1)</definedName>
    <definedName name="Chart7N">OFFSET('[13]RETAIL ACC STOCKOUTS'!$D$27,0,0,COUNTA('[13]RETAIL ACC STOCKOUTS'!$A$1:$A$65536)-1,1)</definedName>
    <definedName name="Chart7Range">OFFSET([13]ControlData!$BK$3,0,0,COUNTA('[13]RETAIL ACC STOCKOUTS'!$A$1:$A$65536)-1,1)</definedName>
    <definedName name="Chart7UCL">OFFSET([13]ControlData!$BG$3,0,0,COUNTA('[13]RETAIL ACC STOCKOUTS'!$A$1:$A$65536)-1,1)</definedName>
    <definedName name="Chart7XAxis">OFFSET([13]ControlData!$BC$3,0,0,COUNTA('[13]RETAIL ACC STOCKOUTS'!$A$1:$A$65536),1)</definedName>
    <definedName name="Chart8Average">OFFSET('[13]Retail Stock Out Summary'!$C$27,0,0,COUNTA('[13]Retail Stock Out Summary'!$A$1:$A$65536)-1,1)</definedName>
    <definedName name="Chart8Avg">OFFSET([13]ControlData!$BO$3,0,0,COUNTA('[13]Retail Stock Out Summary'!$A$1:$A$65536)-1,1)</definedName>
    <definedName name="Chart8Label">OFFSET([13]ControlData!$BQ$3,1,0,COUNTA('[13]Retail Stock Out Summary'!$A$1:$A$65536)-1,1)</definedName>
    <definedName name="Chart8LCL">OFFSET([13]ControlData!$BN$3,0,0,COUNTA('[13]Retail Stock Out Summary'!$A$1:$A$65536)-1,1)</definedName>
    <definedName name="Chart8N">OFFSET('[13]Retail Stock Out Summary'!$D$27,0,0,COUNTA('[13]Retail Stock Out Summary'!$A$1:$A$65536)-1,1)</definedName>
    <definedName name="Chart8Range">OFFSET([13]ControlData!$BT$3,0,0,COUNTA('[13]Retail Stock Out Summary'!$A$1:$A$65536)-1,1)</definedName>
    <definedName name="Chart8UCL">OFFSET([13]ControlData!$BP$3,0,0,COUNTA('[13]Retail Stock Out Summary'!$A$1:$A$65536)-1,1)</definedName>
    <definedName name="Chart8XAxis">OFFSET([13]ControlData!$BL$3,0,0,COUNTA('[13]Retail Stock Out Summary'!$A$1:$A$65536),1)</definedName>
    <definedName name="CHARTOFACCOUNTSID1">#REF!</definedName>
    <definedName name="CHARTOFACCOUNTSID2">#REF!</definedName>
    <definedName name="CHINESEAP">#REF!</definedName>
    <definedName name="ChooseMonth">[25]Setup!$E$4:$E$15</definedName>
    <definedName name="ChooseMonth_Date">[42]Setup_2!$F$17:$AO$17</definedName>
    <definedName name="ChosenQtr">#REF!</definedName>
    <definedName name="Churn__monthly">#REF!</definedName>
    <definedName name="ckj">'[43]Benefits Model'!#REF!</definedName>
    <definedName name="close">#REF!</definedName>
    <definedName name="CM_13">'[44]Input Month-Reqd'!$B$37</definedName>
    <definedName name="CM_14">'[44]Input Month-Reqd'!$B$48</definedName>
    <definedName name="CMA_26">#REF!</definedName>
    <definedName name="CNI">#REF!</definedName>
    <definedName name="COA_Jump">#REF!</definedName>
    <definedName name="Collection">'[45]DISH Network'!#REF!</definedName>
    <definedName name="ColumnWithinRange">AND(SelectedColumn&gt;=3, SelectedColumn&lt;=85)</definedName>
    <definedName name="COM_Jump">#REF!</definedName>
    <definedName name="CompLossMo">'[46]Comp Loss Source'!$D$1:$O$1</definedName>
    <definedName name="CompLossNet">'[46]Comp Loss Source'!$D$3:$O$27</definedName>
    <definedName name="CompLossVP">'[46]Comp Loss Source'!$A$3:$A$27</definedName>
    <definedName name="conbla" hidden="1">{#N/A,#N/A,FALSE,"Approval Page";#N/A,#N/A,FALSE,"Customer Data";#N/A,#N/A,FALSE,"Tech Staffing";#N/A,#N/A,FALSE,"Pro Forma P &amp; L";#N/A,#N/A,FALSE,"Service Center Staffing";#N/A,#N/A,FALSE,"GS+A Staffing"}</definedName>
    <definedName name="concurrence" hidden="1">{#N/A,#N/A,FALSE,"Approval Page";#N/A,#N/A,FALSE,"Customer Data";#N/A,#N/A,FALSE,"Tech Staffing";#N/A,#N/A,FALSE,"Pro Forma P &amp; L";#N/A,#N/A,FALSE,"Service Center Staffing";#N/A,#N/A,FALSE,"GS+A Staffing"}</definedName>
    <definedName name="CONNECTSTRING1">#REF!</definedName>
    <definedName name="CONNECTSTRING2">#REF!</definedName>
    <definedName name="CONSOLIDATEDAP">#REF!</definedName>
    <definedName name="CONSUMER">"LongDist_actuals"</definedName>
    <definedName name="Content_Expense">#REF!</definedName>
    <definedName name="Control">[15]Sheet2!$A$1:$Q$92</definedName>
    <definedName name="Convertion">[47]SUMWC!$M$75</definedName>
    <definedName name="cooper2" hidden="1">{#N/A,#N/A,TRUE,"Pro Forma";#N/A,#N/A,TRUE,"PF_Bal";#N/A,#N/A,TRUE,"PF_INC";#N/A,#N/A,TRUE,"CBE";#N/A,#N/A,TRUE,"SWK"}</definedName>
    <definedName name="coph">#REF!</definedName>
    <definedName name="Copy_FMO_Data">#REF!</definedName>
    <definedName name="Copy_PMO_Data">#REF!</definedName>
    <definedName name="Core_Smry">#REF!</definedName>
    <definedName name="Core_Smry_Col">#REF!</definedName>
    <definedName name="Core_Smry_Row">#REF!</definedName>
    <definedName name="Core_SmryYTD">#REF!</definedName>
    <definedName name="Core_SmryYTD_Col">#REF!</definedName>
    <definedName name="Core_SmryYTD_Row">#REF!</definedName>
    <definedName name="CORPCOA">[9]Summary!$A$2:$D$467</definedName>
    <definedName name="COS_Jump">#REF!</definedName>
    <definedName name="costdata" hidden="1">{#N/A,#N/A,FALSE,"ASSUMP";#N/A,#N/A,FALSE,"PEN-NPV";#N/A,#N/A,FALSE,"LL-NPV";#N/A,#N/A,FALSE,"CAP-NPV";#N/A,#N/A,FALSE,"SUM-TOTAL";#N/A,#N/A,FALSE,"SUM-SS";#N/A,#N/A,FALSE,"SUM-H";#N/A,#N/A,FALSE,"SUM-H"}</definedName>
    <definedName name="Costsub">'[15]#REF'!$A$1:$K$25</definedName>
    <definedName name="coun" hidden="1">{#N/A,#N/A,FALSE,"Assessment";#N/A,#N/A,FALSE,"Staffing";#N/A,#N/A,FALSE,"Hires";#N/A,#N/A,FALSE,"Assumptions"}</definedName>
    <definedName name="COUNT2" hidden="1">{#N/A,#N/A,FALSE,"Assessment";#N/A,#N/A,FALSE,"Staffing";#N/A,#N/A,FALSE,"Hires";#N/A,#N/A,FALSE,"Assumptions"}</definedName>
    <definedName name="COUNTRY" hidden="1">{#N/A,#N/A,FALSE,"Assessment";#N/A,#N/A,FALSE,"Staffing";#N/A,#N/A,FALSE,"Hires";#N/A,#N/A,FALSE,"Assumptions"}</definedName>
    <definedName name="cqx">'[12]Benefits Model'!#REF!</definedName>
    <definedName name="CR_NUM">'[10]Dropdown Selections'!#REF!</definedName>
    <definedName name="crap" hidden="1">{"Inc_standard",#N/A,TRUE,"Inc"}</definedName>
    <definedName name="CREATESUMMARYJNLS1">#REF!</definedName>
    <definedName name="CREATESUMMARYJNLS2">#REF!</definedName>
    <definedName name="CRITERIACOLUMN1">#REF!</definedName>
    <definedName name="CRITERIACOLUMN2">#REF!</definedName>
    <definedName name="CRNUM">'[10]Dropdown Selections'!$C$2:$C$15</definedName>
    <definedName name="CRTNum">'[10]Dropdown Selections'!$B$2:$B$15</definedName>
    <definedName name="CS" hidden="1">{#N/A,#N/A,FALSE,"DirRpts_Sum";#N/A,#N/A,FALSE,"Exp_Adjmts";#N/A,#N/A,FALSE,"Advtg_Sum"}</definedName>
    <definedName name="csdfsdf" hidden="1">{TRUE,TRUE,-1.25,-15.5,456.75,279.75,FALSE,FALSE,TRUE,TRUE,0,1,21,1,127,6,3,4,TRUE,TRUE,3,TRUE,1,TRUE,100,"Swvu.profits.","ACwvu.profits.",1,FALSE,FALSE,0.511811023622047,0.511811023622047,0.511811023622047,0.511811023622047,1,"","",FALSE,FALSE,FALSE,FALSE,1,#N/A,1,1,#DIV/0!,FALSE,"Rwvu.profits.",#N/A,FALSE,FALSE}</definedName>
    <definedName name="CtrlChartCount">8</definedName>
    <definedName name="CubeA">[48]Control!$C$4</definedName>
    <definedName name="CubeF">[48]Control!$C$5</definedName>
    <definedName name="CubeP">[48]Control!$C$6</definedName>
    <definedName name="CubeW">[48]Control!$C$7</definedName>
    <definedName name="CurFcst1">[25]Setup!$C$7</definedName>
    <definedName name="CurFcst2">[25]Setup!$C$9</definedName>
    <definedName name="CurMo">[49]Data!$A$1</definedName>
    <definedName name="CurMo_Date">[25]Setup!$G$21</definedName>
    <definedName name="CurMo_Lookup">[25]Setup!$H$21</definedName>
    <definedName name="CurMon">[50]LookUp!$E$7:$E$18</definedName>
    <definedName name="CurPaperRate">#REF!</definedName>
    <definedName name="CurQtr">[25]Setup!$F$26</definedName>
    <definedName name="Current_Version">#REF!</definedName>
    <definedName name="CurrentTable">[51]Lists!$A$1:$I$26</definedName>
    <definedName name="CurTermValRate">#REF!</definedName>
    <definedName name="CurYr">[49]Data!$B$1</definedName>
    <definedName name="Customer_list">[15]Subscribers!$C$3:$P$84</definedName>
    <definedName name="CustRev">#REF!</definedName>
    <definedName name="custseg">[52]Data!#REF!</definedName>
    <definedName name="CustStatus">#REF!</definedName>
    <definedName name="custunit">[52]Data!#REF!</definedName>
    <definedName name="cx" hidden="1">{"Inc_standard",#N/A,TRUE,"Inc"}</definedName>
    <definedName name="DAExp">[17]Estimated_Data_Revenue!$D$111</definedName>
    <definedName name="Daily_Data">[53]Data!$F$33:$TA$113</definedName>
    <definedName name="dap" hidden="1">{TRUE,TRUE,-1.25,-15.5,456.75,279.75,FALSE,FALSE,TRUE,TRUE,0,1,18,1,199,6,3,4,TRUE,TRUE,3,TRUE,1,TRUE,100,"Swvu.cash.","ACwvu.cash.",1,FALSE,FALSE,0.511811023622047,0.511811023622047,0.511811023622047,0.511811023622047,1,"","",FALSE,FALSE,FALSE,FALSE,1,#N/A,1,1,#DIV/0!,FALSE,"Rwvu.cash.",#N/A,FALSE,FALSE}</definedName>
    <definedName name="Data">#REF!</definedName>
    <definedName name="data_act_cur_month_03">[54]xref!$AJ$4</definedName>
    <definedName name="data_act_cur_month_03_year">[54]xref!$AV$4</definedName>
    <definedName name="data10">#REF!</definedName>
    <definedName name="data2">#REF!</definedName>
    <definedName name="data3">#REF!</definedName>
    <definedName name="data4" hidden="1">{"Inc_standard",#N/A,TRUE,"Inc"}</definedName>
    <definedName name="data5" hidden="1">{"Inc_standard",#N/A,TRUE,"Inc"}</definedName>
    <definedName name="data7" hidden="1">{"Inc_standard",#N/A,TRUE,"Inc"}</definedName>
    <definedName name="_xlnm.Database">'[55]Monthly P&amp;L to CV'!#REF!</definedName>
    <definedName name="DataPull">[14]DataTrans!$C$3:$AM$31</definedName>
    <definedName name="date">[56]control!$B$2</definedName>
    <definedName name="date_close">'[15]#REF'!#REF!</definedName>
    <definedName name="datebondc">OFFSET('[13]BO NDC'!$A$27,0,0,COUNTA('[13]BO NDC'!$A$1:$A$65536)-26,1)</definedName>
    <definedName name="datebondc98">OFFSET('[13]BO NDC 98'!$A$27,0,0,COUNTA('[13]BO NDC 98'!$A$1:$A$65536)-26,1)</definedName>
    <definedName name="DateRange">[14]DataTrans!$C$1:$AM$1</definedName>
    <definedName name="Dates">[53]Data!$F$1:$TA$1</definedName>
    <definedName name="DAVector">[17]Estimated_Data_Revenue!$B$32:$B$41</definedName>
    <definedName name="day">'[15]1999 Primestar'!$C$4</definedName>
    <definedName name="dbFieldXref">[57]Sheet1!$A$2:$B$12</definedName>
    <definedName name="DBNAME1">#REF!</definedName>
    <definedName name="DBNAME2">#REF!</definedName>
    <definedName name="DBUSERNAME1">#REF!</definedName>
    <definedName name="DBUSERNAME2">#REF!</definedName>
    <definedName name="DCActuals">'[17]DC Actuals'!$Q$5:$AI$58</definedName>
    <definedName name="DCoverage" hidden="1">{"histincome",#N/A,FALSE,"hyfins";"closing balance",#N/A,FALSE,"hyfins"}</definedName>
    <definedName name="dd"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ddd" hidden="1">{"general",#N/A,FALSE,"Assumptions"}</definedName>
    <definedName name="dddd" hidden="1">{"CREDIT STATISTICS",#N/A,FALSE,"STATS";"CF_AND_IS",#N/A,FALSE,"PLAN";"BALSHEET",#N/A,FALSE,"BALANCE SHEET"}</definedName>
    <definedName name="ddddddd" hidden="1">{#N/A,#N/A,FALSE,"CBE";#N/A,#N/A,FALSE,"SWK"}</definedName>
    <definedName name="ddfssdfsdf" hidden="1">{#N/A,#N/A,FALSE,"Aging Summary";#N/A,#N/A,FALSE,"Ratio Analysis";#N/A,#N/A,FALSE,"Test 120 Day Accts";#N/A,#N/A,FALSE,"Tickmarks"}</definedName>
    <definedName name="ddjkdf" hidden="1">{#N/A,#N/A,FALSE,"Aging Summary";#N/A,#N/A,FALSE,"Ratio Analysis";#N/A,#N/A,FALSE,"Test 120 Day Accts";#N/A,#N/A,FALSE,"Tickmarks"}</definedName>
    <definedName name="DEC_PULL">#REF!</definedName>
    <definedName name="DEC_PUSH">#REF!</definedName>
    <definedName name="DecFor">[9]Summary!$V$9:$V$35</definedName>
    <definedName name="DedMoUProf">[17]Estimated_Data_Revenue!$D$32:$J$41</definedName>
    <definedName name="DefaultTV1">[20]Reset!$E$3</definedName>
    <definedName name="DefaultTV2">[20]Reset!$E$4</definedName>
    <definedName name="DefaultTV3">[20]Reset!$E$5</definedName>
    <definedName name="DefaultTV4">[20]Reset!$E$6</definedName>
    <definedName name="DefaultTV5">[20]Reset!$E$7</definedName>
    <definedName name="DefaultTV6">[20]Reset!$E$8</definedName>
    <definedName name="DefaultTV7">[20]Reset!$E$9</definedName>
    <definedName name="delete" hidden="1">{"'A'!$A$1:$AH$71","'TOC'!$J$29"}</definedName>
    <definedName name="delete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delete2" hidden="1">{#N/A,#N/A,FALSE,"CBE";#N/A,#N/A,FALSE,"SWK"}</definedName>
    <definedName name="delete3" hidden="1">{"comp1",#N/A,FALSE,"COMPS";"footnotes",#N/A,FALSE,"COMPS"}</definedName>
    <definedName name="DELETELOGICTYPE1">#REF!</definedName>
    <definedName name="DELETELOGICTYPE2">#REF!</definedName>
    <definedName name="DeliveryTeam">[22]Sheet2!$E$2</definedName>
    <definedName name="Depr_actuals">#REF!</definedName>
    <definedName name="Depr_var">#REF!</definedName>
    <definedName name="dept">#REF!</definedName>
    <definedName name="DescChange">#REF!</definedName>
    <definedName name="DescChange1">#REF!</definedName>
    <definedName name="detail97">'[15]#REF'!$A$6:$S$92</definedName>
    <definedName name="Developer">#REF!</definedName>
    <definedName name="dfd" hidden="1">{"comp1",#N/A,FALSE,"COMPS";"footnotes",#N/A,FALSE,"COMPS"}</definedName>
    <definedName name="dfg" hidden="1">{#N/A,#N/A,FALSE,"ASSUMP";#N/A,#N/A,FALSE,"SUM-TOTAL";#N/A,#N/A,FALSE,"REV &amp; COST-TOT";#N/A,#N/A,FALSE,"SUM-SS";#N/A,#N/A,FALSE,"REV &amp; COST-SS";#N/A,#N/A,FALSE,"DEMAND-SS";#N/A,#N/A,FALSE,"SUM-H";#N/A,#N/A,FALSE,"REV &amp; COST-H";#N/A,#N/A,FALSE,"DEMAND-H";#N/A,#N/A,FALSE,"CAPITAL";#N/A,#N/A,FALSE,"inside_wire";#N/A,#N/A,FALSE,"svcprov"}</definedName>
    <definedName name="dfh" hidden="1">{#N/A,#N/A,FALSE,"Aging Summary";#N/A,#N/A,FALSE,"Ratio Analysis";#N/A,#N/A,FALSE,"Test 120 Day Accts";#N/A,#N/A,FALSE,"Tickmarks"}</definedName>
    <definedName name="DFSD" hidden="1">{#N/A,#N/A,FALSE,"Jan"}</definedName>
    <definedName name="dg" hidden="1">{#N/A,"SCENARIO2",FALSE,"DirRpts_Sum";#N/A,"SCENARIO2",FALSE,"Exp_Adjmts";#N/A,#N/A,FALSE,"Advtg_Sum"}</definedName>
    <definedName name="Disconnects">[18]Detail!$A$130:$IV$162</definedName>
    <definedName name="DiscRate">[17]Estimated_Data_Revenue!$B$216</definedName>
    <definedName name="dkjfkj" hidden="1">{"Inc_standard",#N/A,TRUE,"Inc"}</definedName>
    <definedName name="DMA_List">#REF!</definedName>
    <definedName name="DModel">'[58]Data Grid'!$B$1:$F$65536</definedName>
    <definedName name="DOLLAR_LEVEL">[59]Inputs!$B$16</definedName>
    <definedName name="doors" hidden="1">'[60]LA Data'!#REF!</definedName>
    <definedName name="DOW_LOOKUP">[61]NewDataEntry!$B$1:$BM$519</definedName>
    <definedName name="DPMO">#REF!</definedName>
    <definedName name="dqw" hidden="1">#REF!</definedName>
    <definedName name="Drivers">'[62]Drop Down Choices'!$A$2:$A$5</definedName>
    <definedName name="dsadfasdf" hidden="1">{#N/A,#N/A,FALSE,"Aging Summary";#N/A,#N/A,FALSE,"Ratio Analysis";#N/A,#N/A,FALSE,"Test 120 Day Accts";#N/A,#N/A,FALSE,"Tickmarks"}</definedName>
    <definedName name="DSFSD" hidden="1">{#N/A,#N/A,FALSE,"Jan"}</definedName>
    <definedName name="DSL_NPV"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dtu" hidden="1">{#N/A,#N/A,TRUE,"financial";#N/A,#N/A,TRUE,"plants"}</definedName>
    <definedName name="dtv_control">[15]CONINCOME!$D$53</definedName>
    <definedName name="duk">'[43]Benefits Model'!#REF!</definedName>
    <definedName name="dzi">'[12]Benefits Model'!#REF!</definedName>
    <definedName name="e" hidden="1">{"casespecific",#N/A,FALSE,"Assumptions"}</definedName>
    <definedName name="E280bf7">#REF!</definedName>
    <definedName name="Earnings">[15]Assumptions!$A$1:$K$36</definedName>
    <definedName name="EB_Retrieve">'[63]DMA Fcst FTTP'!$A$2:$P$59</definedName>
    <definedName name="ebsfin">#REF!</definedName>
    <definedName name="ebsforce">#REF!</definedName>
    <definedName name="ed" hidden="1">{#N/A,#N/A,TRUE,"Assumptions";#N/A,#N/A,TRUE,"Revenue &amp; Direct Expense";#N/A,#N/A,TRUE,"Indirect Expense"}</definedName>
    <definedName name="ed5dyx" hidden="1">{#N/A,#N/A,FALSE,"CBE";#N/A,#N/A,FALSE,"SWK"}</definedName>
    <definedName name="edp" hidden="1">{"assumption 50 50",#N/A,TRUE,"Merger";"has gets cash",#N/A,TRUE,"Merger";"accretion dilution",#N/A,TRUE,"Merger";"comparison credit stats",#N/A,TRUE,"Merger";"pf credit stats",#N/A,TRUE,"Merger";"pf sheets",#N/A,TRUE,"Merger"}</definedName>
    <definedName name="eee"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eeeeeee" hidden="1">#REF!</definedName>
    <definedName name="efin">#REF!</definedName>
    <definedName name="eforce">#REF!</definedName>
    <definedName name="ehdg" hidden="1">{#N/A,#N/A,FALSE,"Jan"}</definedName>
    <definedName name="ehdg1" hidden="1">{#N/A,#N/A,FALSE,"Jan"}</definedName>
    <definedName name="ehdg1b" hidden="1">{#N/A,#N/A,FALSE,"Jan"}</definedName>
    <definedName name="ehdg2" hidden="1">{#N/A,#N/A,FALSE,"Jan"}</definedName>
    <definedName name="eklw" hidden="1">#REF!</definedName>
    <definedName name="emb_cap_i">[20]Inputs!$D$261:$F$261</definedName>
    <definedName name="emb_cap_j">[20]Inputs!$D$263:$F$263</definedName>
    <definedName name="embcapxstart">[20]Inputs!$D$255</definedName>
    <definedName name="Enhanced_Features">[64]Administrative!$A$26:$A$30</definedName>
    <definedName name="Enrollments">[18]Detail!$A$58:$IV$90</definedName>
    <definedName name="Entities">'[65]Entity Drop Down'!$A$1:$A$39</definedName>
    <definedName name="Entry_Import">#REF!</definedName>
    <definedName name="EntryPercentPerYear">[17]Estimated_Data_Revenue!$B$325:$K$332</definedName>
    <definedName name="EOP">[18]Detail!$A$262:$IV$294</definedName>
    <definedName name="EOPNon_ISDN_LinesBud">'[17]Outside Sources'!$A$12:$IV$22</definedName>
    <definedName name="ERLRevForecast">[17]Estimated_Data_Revenue!$E$4:$Y$61</definedName>
    <definedName name="Error_Call"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error_Call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Essbase_Retrieve">#REF!</definedName>
    <definedName name="Essbase_Retrieve_Primary_Lines">'[63]DMA Fcst FTTP'!$A$2:$Y$20</definedName>
    <definedName name="EssfHasNonUnique">FALSE</definedName>
    <definedName name="EssLatest">"Jan1999"</definedName>
    <definedName name="EssOptions">"A2000000000111000001001101000_01009No Access"</definedName>
    <definedName name="EssRet02">#REF!</definedName>
    <definedName name="EssRet35">#REF!</definedName>
    <definedName name="EssRet36">#REF!</definedName>
    <definedName name="EssRet50">#REF!</definedName>
    <definedName name="Est_Level">'[66]Template Field Types'!$AF$5:$AF$8</definedName>
    <definedName name="Est_Lvl">#REF!</definedName>
    <definedName name="Estimate_Status">[67]Sheet3!$C$2:$C$8</definedName>
    <definedName name="EV__ALLOWSTOPEXPAND__" hidden="1">1</definedName>
    <definedName name="EV__CVPARAMS__" hidden="1">"Any by Any!$B$17:$C$38;"</definedName>
    <definedName name="EV__DECIMALSYMBOL__" hidden="1">"."</definedName>
    <definedName name="EV__EXPOPTIONS__" hidden="1">0</definedName>
    <definedName name="EV__LASTREFTIME__" hidden="1">39027.4138888888</definedName>
    <definedName name="EV__LOCKEDCVW__" hidden="1">"MAIN,DEP,BUDGET,E.GAAP,ALL_JOBS,ALL_ORGS,ALL_PRODS,ALL_SUBACCTS,2004.TOTAL,PERIODIC,;"</definedName>
    <definedName name="EV__LOCKEDCVW__MAIN" hidden="1">"OtherCostMaintain,Forecast,E.RSEG,ALL_Jobs,All_Orgs,ALL_Prods,All_SubAccts,2007.TOTAL,PERIODIC,"</definedName>
    <definedName name="EV__LOCKSTATUS__" hidden="1">2</definedName>
    <definedName name="EV__MAXEXPCOLS__" hidden="1">100</definedName>
    <definedName name="EV__MAXEXPROWS__" hidden="1">1000</definedName>
    <definedName name="EV__MEMORYCVW__" hidden="1">0</definedName>
    <definedName name="EV__WBEVMODE__" hidden="1">0</definedName>
    <definedName name="EV__WBREFOPTIONS__" hidden="1">134217728</definedName>
    <definedName name="EV__WBVERSION__" hidden="1">0</definedName>
    <definedName name="EV__WSINFO__" hidden="1">"powerpr0"</definedName>
    <definedName name="EV_LASTREFTIME__2" hidden="1">38498.4501388889</definedName>
    <definedName name="EXCHANGE_RATE">[68]KOM!#REF!</definedName>
    <definedName name="Exchange2">[68]KOM!#REF!</definedName>
    <definedName name="Exp_actuals">#REF!</definedName>
    <definedName name="Exp_var">#REF!</definedName>
    <definedName name="ExpCo">[48]Control!$C$14</definedName>
    <definedName name="expense_actuals">#REF!</definedName>
    <definedName name="Expense_var">#REF!</definedName>
    <definedName name="ExtChurnATMMo">'[17]#REF'!$M$52:$V$61</definedName>
    <definedName name="ExtChurnFrameAnn">'[17]#REF'!$B$40:$K$49</definedName>
    <definedName name="ExtChurnFrameMo">'[17]#REF'!$M$40:$V$49</definedName>
    <definedName name="ExtChurnT1Ann">'[17]#REF'!$B$16:$K$25</definedName>
    <definedName name="ExtChurnT1Mo">'[17]#REF'!$M$16:$V$25</definedName>
    <definedName name="ExtChurnT3Ann">'[17]#REF'!$B$28:$K$37</definedName>
    <definedName name="ExtChurnT3Mo">'[17]#REF'!$M$28:$V$37</definedName>
    <definedName name="ExtChurnVAnn">'[17]#REF'!$B$4:$K$13</definedName>
    <definedName name="ExtChurnVMo">'[17]#REF'!$M$4:$V$13</definedName>
    <definedName name="EXTCTABLE">'[17]#REF'!$A$4:$C$100</definedName>
    <definedName name="_xlnm.Extract">#REF!</definedName>
    <definedName name="f" hidden="1">#REF!</definedName>
    <definedName name="FArea2">'[10]Dropdown Selections'!$E$3:$E$19</definedName>
    <definedName name="fasd" hidden="1">{#N/A,#N/A,FALSE,"ASSUMP";#N/A,#N/A,FALSE,"PEN-NPV";#N/A,#N/A,FALSE,"LL-NPV";#N/A,#N/A,FALSE,"CAP-NPV";#N/A,#N/A,FALSE,"SUM-TOTAL";#N/A,#N/A,FALSE,"SUM-SS";#N/A,#N/A,FALSE,"SUM-H";#N/A,#N/A,FALSE,"SUM-H"}</definedName>
    <definedName name="FcstLkup">[69]Ref!$E$4:$G$24</definedName>
    <definedName name="FcstStartDate">[17]Estimated_Data_Revenue!$C$157</definedName>
    <definedName name="fcstsum">'[15]#REF'!$A$160:$Q$204</definedName>
    <definedName name="fd" hidden="1">{"'Wish List'!$A$1:$I$38"}</definedName>
    <definedName name="fdas" hidden="1">{#N/A,#N/A,FALSE,"ASSUMP";#N/A,#N/A,FALSE,"PEN-NPV";#N/A,#N/A,FALSE,"LL-NPV";#N/A,#N/A,FALSE,"CAP-NPV";#N/A,#N/A,FALSE,"SUM-TOTAL";#N/A,#N/A,FALSE,"SUM-SS";#N/A,#N/A,FALSE,"SUM-H";#N/A,#N/A,FALSE,"SUM-H"}</definedName>
    <definedName name="fdfffasdfa" hidden="1">#REF!</definedName>
    <definedName name="fds" hidden="1">{"comps",#N/A,FALSE,"comps";"notes",#N/A,FALSE,"comps"}</definedName>
    <definedName name="fdsa" hidden="1">{#N/A,#N/A,FALSE,"Revised '98 Report";#N/A,#N/A,FALSE,"Chgs";#N/A,#N/A,FALSE,"DB1Report"}</definedName>
    <definedName name="fdsad" hidden="1">{#N/A,#N/A,FALSE,"ASSUMP";#N/A,#N/A,FALSE,"SUM-TOTAL";#N/A,#N/A,FALSE,"REV &amp; COST-TOT";#N/A,#N/A,FALSE,"SUM-SS";#N/A,#N/A,FALSE,"REV &amp; COST-SS";#N/A,#N/A,FALSE,"DEMAND-SS";#N/A,#N/A,FALSE,"SUM-H";#N/A,#N/A,FALSE,"REV &amp; COST-H";#N/A,#N/A,FALSE,"DEMAND-H";#N/A,#N/A,FALSE,"CAPITAL";#N/A,#N/A,FALSE,"inside_wire";#N/A,#N/A,FALSE,"svcprov"}</definedName>
    <definedName name="fdsafdsa" hidden="1">{#N/A,#N/A,FALSE,"ASSUMP";#N/A,#N/A,FALSE,"PEN-NPV";#N/A,#N/A,FALSE,"LL-NPV";#N/A,#N/A,FALSE,"CAP-NPV";#N/A,#N/A,FALSE,"SUM-TOTAL";#N/A,#N/A,FALSE,"SUM-SS";#N/A,#N/A,FALSE,"SUM-H";#N/A,#N/A,FALSE,"SUM-H"}</definedName>
    <definedName name="fdsafsd" hidden="1">{#N/A,#N/A,FALSE,"ASSUMP";#N/A,#N/A,FALSE,"SUM-TOTAL";#N/A,#N/A,FALSE,"REV &amp; COST-TOT";#N/A,#N/A,FALSE,"SUM-SS";#N/A,#N/A,FALSE,"REV &amp; COST-SS";#N/A,#N/A,FALSE,"DEMAND-SS";#N/A,#N/A,FALSE,"SUM-H";#N/A,#N/A,FALSE,"REV &amp; COST-H";#N/A,#N/A,FALSE,"DEMAND-H";#N/A,#N/A,FALSE,"CAPITAL";#N/A,#N/A,FALSE,"inside_wire";#N/A,#N/A,FALSE,"svcprov"}</definedName>
    <definedName name="fdsf" hidden="1">{"general",#N/A,FALSE,"Assumptions"}</definedName>
    <definedName name="feature">'[70]Prem by State'!$AB$11:$AC$17</definedName>
    <definedName name="fewrqw" hidden="1">#REF!</definedName>
    <definedName name="ff" hidden="1">#REF!</definedName>
    <definedName name="FFAPPCOLNAME1_1">#REF!</definedName>
    <definedName name="FFAPPCOLNAME1_2">#REF!</definedName>
    <definedName name="FFAPPCOLNAME2_1">#REF!</definedName>
    <definedName name="FFAPPCOLNAME2_2">#REF!</definedName>
    <definedName name="FFAPPCOLNAME3_1">#REF!</definedName>
    <definedName name="FFAPPCOLNAME3_2">#REF!</definedName>
    <definedName name="FFAPPCOLNAME4_1">#REF!</definedName>
    <definedName name="FFAPPCOLNAME4_2">#REF!</definedName>
    <definedName name="FFAPPCOLNAME5_1">#REF!</definedName>
    <definedName name="FFAPPCOLNAME5_2">#REF!</definedName>
    <definedName name="FFAPPCOLNAME6_1">#REF!</definedName>
    <definedName name="FFAPPCOLNAME6_2">#REF!</definedName>
    <definedName name="FFAPPCOLNAME7_2">#REF!</definedName>
    <definedName name="FFAPPCOLNAME8_2">#REF!</definedName>
    <definedName name="fff" hidden="1">{"Inc_standard",#N/A,TRUE,"Inc"}</definedName>
    <definedName name="ffff" hidden="1">{"comps",#N/A,FALSE,"comps";"notes",#N/A,FALSE,"comps"}</definedName>
    <definedName name="FFSEGMENT1_1">#REF!</definedName>
    <definedName name="FFSEGMENT1_2">#REF!</definedName>
    <definedName name="FFSEGMENT2_1">#REF!</definedName>
    <definedName name="FFSEGMENT2_2">#REF!</definedName>
    <definedName name="FFSEGMENT3_1">#REF!</definedName>
    <definedName name="FFSEGMENT3_2">#REF!</definedName>
    <definedName name="FFSEGMENT4_1">#REF!</definedName>
    <definedName name="FFSEGMENT4_2">#REF!</definedName>
    <definedName name="FFSEGMENT5_1">#REF!</definedName>
    <definedName name="FFSEGMENT5_2">#REF!</definedName>
    <definedName name="FFSEGMENT6_1">#REF!</definedName>
    <definedName name="FFSEGMENT6_2">#REF!</definedName>
    <definedName name="FFSEGMENT7_2">#REF!</definedName>
    <definedName name="FFSEGMENT8_2">#REF!</definedName>
    <definedName name="FFSEGSEPARATOR1">#REF!</definedName>
    <definedName name="FFSEGSEPARATOR2">#REF!</definedName>
    <definedName name="fg"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IELDNAMECOLUMN1">#REF!</definedName>
    <definedName name="FIELDNAMECOLUMN2">#REF!</definedName>
    <definedName name="FIELDNAMEROW1">#REF!</definedName>
    <definedName name="FIELDNAMEROW2">#REF!</definedName>
    <definedName name="FILIPINOAP">#REF!</definedName>
    <definedName name="finalvendor">[15]Earnings!$A$1:$B$65536</definedName>
    <definedName name="FIRST">[59]Inputs!$B$13</definedName>
    <definedName name="FIRSTDATAROW1">#REF!</definedName>
    <definedName name="FIRSTDATAROW2">#REF!</definedName>
    <definedName name="fix" hidden="1">[4]synthgraph!#REF!</definedName>
    <definedName name="Flag_271">[71]Assumptions!$A$71</definedName>
    <definedName name="Flag_Non271">[71]Assumptions!$A$56</definedName>
    <definedName name="flow_thru">OFFSET(#REF!,0,0,COUNTA(#REF!),COUNTA(#REF!))</definedName>
    <definedName name="FMBookDeprDetail">#REF!</definedName>
    <definedName name="FMCapital">#REF!</definedName>
    <definedName name="FMCostOfSalesTrans">#REF!</definedName>
    <definedName name="FMExpense">#REF!</definedName>
    <definedName name="FMLaborInfFactor">#REF!</definedName>
    <definedName name="FMLaborInfRate">#REF!</definedName>
    <definedName name="FMMTCComm">#REF!</definedName>
    <definedName name="FMPrelim">#REF!</definedName>
    <definedName name="FMProjectNumber">#REF!</definedName>
    <definedName name="FMRevenue">#REF!</definedName>
    <definedName name="FMStartYear">#REF!</definedName>
    <definedName name="FMStudyName">#REF!</definedName>
    <definedName name="FMStudyNumber">#REF!</definedName>
    <definedName name="FMStudyYears">#REF!</definedName>
    <definedName name="FMVersion">#REF!</definedName>
    <definedName name="FMWkgCap">#REF!</definedName>
    <definedName name="FNDNAM1">#REF!</definedName>
    <definedName name="FNDNAM2">#REF!</definedName>
    <definedName name="FNDUSERID1">#REF!</definedName>
    <definedName name="FNDUSERID2">#REF!</definedName>
    <definedName name="Force01NMgt">[17]Force!$A$5:$P$6</definedName>
    <definedName name="ForceActualsDetail01">[17]Force!$A$26:$P$38</definedName>
    <definedName name="ForceBudgetDetail01">[17]Force!$A$41:$P$51</definedName>
    <definedName name="Forecast">#REF!</definedName>
    <definedName name="Forecast_file" hidden="1">{#N/A,#N/A,FALSE,"Assessment";#N/A,#N/A,FALSE,"Staffing";#N/A,#N/A,FALSE,"Hires";#N/A,#N/A,FALSE,"Assumptions"}</definedName>
    <definedName name="FormattedCell">[72]LinkedPicSheet!$AF$8</definedName>
    <definedName name="fornov">[9]Summary!#REF!</definedName>
    <definedName name="FrameExp">[17]Estimated_Data_Revenue!$D$107</definedName>
    <definedName name="FramePortUse">[17]Estimated_Data_Revenue!$C$145:$L$154</definedName>
    <definedName name="FramePriceIn">[17]Estimated_Data_Revenue!$C$186:$L$195</definedName>
    <definedName name="FramePricesOOR">[17]Estimated_Data_Revenue!$C$198:$L$207</definedName>
    <definedName name="FramePro1">'[17]#REF'!$AL$5:$AU$14</definedName>
    <definedName name="FramePro2">'[17]#REF'!$AL$17:$AU$26</definedName>
    <definedName name="FramePro3">'[17]#REF'!$AL$29:$AU$38</definedName>
    <definedName name="FrameUseDensity">[17]Estimated_Data_Revenue!$C$133:$L$142</definedName>
    <definedName name="Fruits">#REF!</definedName>
    <definedName name="fulldept">#REF!</definedName>
    <definedName name="Function">'[10]Dropdown Selections'!$F$4:$F$6</definedName>
    <definedName name="Function1">#REF!</definedName>
    <definedName name="Function2">'[10]Dropdown Selections'!$F$2:$F$7</definedName>
    <definedName name="FunctionalArea">'[10]Dropdown Selections'!$E$3:$E$19</definedName>
    <definedName name="FunctionalArea2">'[10]Dropdown Selections'!$E$2:$E$20</definedName>
    <definedName name="FUNCTIONALCURRENCY1">#REF!</definedName>
    <definedName name="FUNCTIONALCURRENCY2">#REF!</definedName>
    <definedName name="fund_all_columns">#REF!</definedName>
    <definedName name="Funding">'[73]Funding Categories'!$A$2:$A$9</definedName>
    <definedName name="Funding_Status">#REF!</definedName>
    <definedName name="FundingSource">[22]Sheet2!$A$2:$A$4</definedName>
    <definedName name="FVAddlIncTax">#REF!</definedName>
    <definedName name="FVAssessValue">#REF!</definedName>
    <definedName name="FVBABookIncTax">#REF!</definedName>
    <definedName name="FVBADeprExp">#REF!</definedName>
    <definedName name="FVBAIntExp">#REF!</definedName>
    <definedName name="FVBookDeprDetail">#REF!</definedName>
    <definedName name="FVCDCF">#REF!</definedName>
    <definedName name="FVCF_MEExp">#REF!</definedName>
    <definedName name="FVCFGRTax">#REF!</definedName>
    <definedName name="FVCFIncTax">#REF!</definedName>
    <definedName name="FVCFPropTax">#REF!</definedName>
    <definedName name="FVCFProtRev">#REF!</definedName>
    <definedName name="FVCFRealPropTax">#REF!</definedName>
    <definedName name="FVCFRev">#REF!</definedName>
    <definedName name="FVCFSalvage">#REF!</definedName>
    <definedName name="FVCFTotCap">#REF!</definedName>
    <definedName name="FVCFTotExp">#REF!</definedName>
    <definedName name="FVCFTotRev">#REF!</definedName>
    <definedName name="FVCostOfSales">#REF!</definedName>
    <definedName name="FVCostOfSalesTrans">#REF!</definedName>
    <definedName name="FVDCF">#REF!</definedName>
    <definedName name="FVDebtCost">#REF!</definedName>
    <definedName name="FVDebtRatio">#REF!</definedName>
    <definedName name="FVDPP">#REF!</definedName>
    <definedName name="FVFedTaxRate">#REF!</definedName>
    <definedName name="FVGainLoss">#REF!</definedName>
    <definedName name="FVGRTaxRate">#REF!</definedName>
    <definedName name="FVIncYear">#REF!</definedName>
    <definedName name="FVIRR">#REF!</definedName>
    <definedName name="FVLaborInfRate">#REF!</definedName>
    <definedName name="FVMPI">#REF!</definedName>
    <definedName name="FVMTCComm">#REF!</definedName>
    <definedName name="FVNCF">#REF!</definedName>
    <definedName name="FVNPV">#REF!</definedName>
    <definedName name="FVOtherCOS">#REF!</definedName>
    <definedName name="FVPrelim">#REF!</definedName>
    <definedName name="FVProjectNumber">#REF!</definedName>
    <definedName name="FVPropTaxRate">#REF!</definedName>
    <definedName name="FVRealAssessValue">#REF!</definedName>
    <definedName name="FVRealPropTaxRate">#REF!</definedName>
    <definedName name="FVStartYear">#REF!</definedName>
    <definedName name="FVStateTaxRate">#REF!</definedName>
    <definedName name="FVStudyName">#REF!</definedName>
    <definedName name="FVStudyNumber">#REF!</definedName>
    <definedName name="FVStudyYears">#REF!</definedName>
    <definedName name="FVTaxDeprExp">#REF!</definedName>
    <definedName name="FVTaxPaid">#REF!</definedName>
    <definedName name="FVVersion">#REF!</definedName>
    <definedName name="FVWACC">#REF!</definedName>
    <definedName name="FVWkgCap">#REF!</definedName>
    <definedName name="g" hidden="1">{"IS",#N/A,FALSE,"IS";"RPTIS",#N/A,FALSE,"RPTIS";"STATS",#N/A,FALSE,"STATS";"BS",#N/A,FALSE,"BS"}</definedName>
    <definedName name="GenAssume5">[59]Inputs!$B$14</definedName>
    <definedName name="GenAssume6">[20]Inputs!$B$15</definedName>
    <definedName name="GenAssume7">[20]Inputs!$B$16</definedName>
    <definedName name="GenAssume8">[20]Inputs!$B$17</definedName>
    <definedName name="GenAssume9">[74]Inputs!#REF!</definedName>
    <definedName name="gfgs" hidden="1">{#N/A,#N/A,FALSE,"ASSUMP";#N/A,#N/A,FALSE,"SUM-TOTAL";#N/A,#N/A,FALSE,"REV &amp; COST-TOT";#N/A,#N/A,FALSE,"SUM-SS";#N/A,#N/A,FALSE,"REV &amp; COST-SS";#N/A,#N/A,FALSE,"DEMAND-SS";#N/A,#N/A,FALSE,"SUM-H";#N/A,#N/A,FALSE,"REV &amp; COST-H";#N/A,#N/A,FALSE,"DEMAND-H";#N/A,#N/A,FALSE,"CAPITAL";#N/A,#N/A,FALSE,"inside_wire";#N/A,#N/A,FALSE,"svcprov"}</definedName>
    <definedName name="gg" hidden="1">{"Inc_standard",#N/A,TRUE,"Inc"}</definedName>
    <definedName name="ggg" hidden="1">{"'A'!$A$1:$AH$71","'TOC'!$J$29"}</definedName>
    <definedName name="Global">#REF!</definedName>
    <definedName name="Global_Actuals">#REF!</definedName>
    <definedName name="GnA_Jump">#REF!</definedName>
    <definedName name="Graph2">'[15]#REF'!$A$1:$P$38</definedName>
    <definedName name="GREEKAP">#REF!</definedName>
    <definedName name="gross">#REF!</definedName>
    <definedName name="grossQ">#REF!</definedName>
    <definedName name="GrowthFactor">'[17]#REF'!$N$31</definedName>
    <definedName name="Grp_Pres">'[66]Template Field Types'!$P$7:$P$17</definedName>
    <definedName name="GWYUID1">#REF!</definedName>
    <definedName name="GWYUID2">#REF!</definedName>
    <definedName name="HamP">[75]Actuals!$AF$12</definedName>
    <definedName name="HaveYouPostedYet">[20]Changes!$B$1</definedName>
    <definedName name="Header">[25]Setup!$F$18</definedName>
    <definedName name="Heads">#REF!</definedName>
    <definedName name="hell"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help" hidden="1">{"'A'!$A$1:$AH$71","'TOC'!$J$29"}</definedName>
    <definedName name="hg" hidden="1">{#N/A,#N/A,FALSE,"Jan"}</definedName>
    <definedName name="hhh" hidden="1">{"'A'!$A$1:$AH$71","'TOC'!$J$29"}</definedName>
    <definedName name="hhhsdf" hidden="1">{"up stand alones",#N/A,FALSE,"Acquiror"}</definedName>
    <definedName name="High">#REF!</definedName>
    <definedName name="hom" hidden="1">{#N/A,#N/A,FALSE,"Assessment";#N/A,#N/A,FALSE,"Staffing";#N/A,#N/A,FALSE,"Hires";#N/A,#N/A,FALSE,"Assumptions"}</definedName>
    <definedName name="HOME" hidden="1">{#N/A,#N/A,FALSE,"Assessment";#N/A,#N/A,FALSE,"Staffing";#N/A,#N/A,FALSE,"Hires";#N/A,#N/A,FALSE,"Assumptions"}</definedName>
    <definedName name="HOMFE" hidden="1">{#N/A,#N/A,FALSE,"Assessment";#N/A,#N/A,FALSE,"Staffing";#N/A,#N/A,FALSE,"Hires";#N/A,#N/A,FALSE,"Assumptions"}</definedName>
    <definedName name="HopFactor">'[76]Unit Cost'!$B$8</definedName>
    <definedName name="HRE_V1_sh1_07042552057412">#REF!</definedName>
    <definedName name="HRE_V1_sh1_07042552057413">#REF!</definedName>
    <definedName name="HRE_V1_sh1_07042552251082">#REF!</definedName>
    <definedName name="HRE_V1_sh1_07042553526342">#REF!</definedName>
    <definedName name="HRE_V1_sh1_07042553664111">#REF!</definedName>
    <definedName name="HRE_V1_sh1_07042553718521">#REF!</definedName>
    <definedName name="HRE_V1_sh1_07042554141282">#REF!</definedName>
    <definedName name="HRE_V1_sh1_07042556747811">#REF!</definedName>
    <definedName name="HRE_V1_sh1_07051067600">#REF!</definedName>
    <definedName name="HRE_V1_sh1_07051067606">#REF!</definedName>
    <definedName name="HRE_V1_sh1_07051067927211">#REF!</definedName>
    <definedName name="HRE_V1_sh1_07051068428">#REF!</definedName>
    <definedName name="HRE_V1_sh1_07051068865">#REF!</definedName>
    <definedName name="HRE_V1_sh1_07051069092">#REF!</definedName>
    <definedName name="HRE_V1_sh1_07051069147">#REF!</definedName>
    <definedName name="HRE_V1_sh1_07051069159">#REF!</definedName>
    <definedName name="HRE_V1_sh1_07051069177331">#REF!</definedName>
    <definedName name="HRE_V1_sh1_07051069359">#REF!</definedName>
    <definedName name="HRE_V1_sh1_07051069363">#REF!</definedName>
    <definedName name="HRE_V1_sh1_07051069437">#REF!</definedName>
    <definedName name="HRE_V1_sh1_07051069458551">#REF!</definedName>
    <definedName name="HRE_V1_sh1_07060757553">#REF!</definedName>
    <definedName name="HRE_V1_sh1_07060765923">#REF!</definedName>
    <definedName name="HRE_V1_sh1_07060765927">#REF!</definedName>
    <definedName name="HRE_V1_sh1_07060765941">#REF!</definedName>
    <definedName name="HRE_V1_sh1_07060765954771">#REF!</definedName>
    <definedName name="HRE_V1_sh1_07060765974">#REF!</definedName>
    <definedName name="HRE_V1_sh1_07060765978">#REF!</definedName>
    <definedName name="HRE_V1_sh1_07060765987">#REF!</definedName>
    <definedName name="HRE_V1_sh1_07060765999631">#REF!</definedName>
    <definedName name="HRE_V1_sh1_07060766010">#REF!</definedName>
    <definedName name="HRE_V1_sh1_07060766014">#REF!</definedName>
    <definedName name="HRE_V1_sh1_07060766022">#REF!</definedName>
    <definedName name="HRE_V1_sh1_07060766031941">#REF!</definedName>
    <definedName name="HRE_V1_sh1_07060766047">#REF!</definedName>
    <definedName name="HRE_V1_sh1_07060766051">#REF!</definedName>
    <definedName name="HRE_V1_sh1_07060766064">#REF!</definedName>
    <definedName name="HRE_V1_sh1_07060766077301">#REF!</definedName>
    <definedName name="HRE_V1_sh1_07060766142">#REF!</definedName>
    <definedName name="HRE_V1_sh1_07060766145">#REF!</definedName>
    <definedName name="HRE_V1_sh1_07060766156">#REF!</definedName>
    <definedName name="HRE_V1_sh1_07060766168091">#REF!</definedName>
    <definedName name="HRE_V1_sh1_07060766185">#REF!</definedName>
    <definedName name="HRE_V1_sh1_07060766189">#REF!</definedName>
    <definedName name="HRE_V1_sh1_07060766196">#REF!</definedName>
    <definedName name="HRE_V1_sh1_07060766204441">#REF!</definedName>
    <definedName name="HRE_V1_sh1_07060766216">#REF!</definedName>
    <definedName name="HRE_V1_sh1_07060766219">#REF!</definedName>
    <definedName name="HRE_V1_sh1_07060766228">#REF!</definedName>
    <definedName name="HRE_V1_sh1_07060766235311">#REF!</definedName>
    <definedName name="HRE_V1_sh1_07060766275">#REF!</definedName>
    <definedName name="HRE_V1_sh1_07060766278">#REF!</definedName>
    <definedName name="HRE_V1_sh1_07060766288">#REF!</definedName>
    <definedName name="HRE_V1_sh1_07060766296171">#REF!</definedName>
    <definedName name="HRE_V1_sh1_07060766598">#REF!</definedName>
    <definedName name="HRE_V1_sh1_07060766601">#REF!</definedName>
    <definedName name="HRE_V1_sh1_07060766614">#REF!</definedName>
    <definedName name="HRE_V1_sh1_07060766626681">#REF!</definedName>
    <definedName name="HRE_V1_sh1_07060766662">#REF!</definedName>
    <definedName name="HRE_V1_sh1_07060766678731">#REF!</definedName>
    <definedName name="HRE_V1_sh1_07060766697">#REF!</definedName>
    <definedName name="HRE_V1_sh1_07060766699">#REF!</definedName>
    <definedName name="HRE_V1_sh1_07060766857">#REF!</definedName>
    <definedName name="HRE_V1_sh1_07060766860">#REF!</definedName>
    <definedName name="HRE_V1_sh1_07060766878">#REF!</definedName>
    <definedName name="HRE_V1_sh1_07060766885961">#REF!</definedName>
    <definedName name="HRE_V1_sh1_07060766910">#REF!</definedName>
    <definedName name="HRE_V1_sh1_07060766913">#REF!</definedName>
    <definedName name="HRE_V1_sh1_07060766928">#REF!</definedName>
    <definedName name="HRE_V1_sh1_07060766945401">#REF!</definedName>
    <definedName name="HRE_V1_sh1_07060767641">#REF!</definedName>
    <definedName name="HRE_V1_sh1_07060767668">#REF!</definedName>
    <definedName name="HRE_V1_sh1_07060767699">#REF!</definedName>
    <definedName name="HRE_V1_sh1_07060767726">#REF!</definedName>
    <definedName name="HRE_V1_sh1_07060769946331">#REF!</definedName>
    <definedName name="HRE_V1_sh1_07060770169">#REF!</definedName>
    <definedName name="HRE_V1_sh1_07060770467">#REF!</definedName>
    <definedName name="HRE_V1_sh1_07060770481">#REF!</definedName>
    <definedName name="HRE_V1_sh1_07092153613401">#REF!</definedName>
    <definedName name="HRE_V1_sh1_07092153650291">#REF!</definedName>
    <definedName name="HRE_V1_sh1_07092153692401">#REF!</definedName>
    <definedName name="HRE_V1_sh1_07092154453">#REF!</definedName>
    <definedName name="HRE_V1_sh1_07092154472321">#REF!</definedName>
    <definedName name="HRE_V1_sh1_07092854028">#REF!</definedName>
    <definedName name="HRE_V1_sh1_07092854033">#REF!</definedName>
    <definedName name="HRE_V1_sh1_07092854153761">#REF!</definedName>
    <definedName name="HRE_V1_sh1_07092854228306200">#REF!</definedName>
    <definedName name="HRE_V1_sh1_07092854228308704">#REF!</definedName>
    <definedName name="HRE_V1_sh1_07092854228328879">#REF!</definedName>
    <definedName name="HRE_V1_sh1_07092854231186808">#REF!</definedName>
    <definedName name="HRE_V1_sh1_07092854231187011">#REF!</definedName>
    <definedName name="HRE_V1_sh1_07092854231191720">#REF!</definedName>
    <definedName name="HRE_V1_sh1_07092854233804509">#REF!</definedName>
    <definedName name="HRE_V1_sh1_07092854233809893">#REF!</definedName>
    <definedName name="HRE_V1_sh1_07092854233826984">#REF!</definedName>
    <definedName name="HRE_V1_sh1_07092854236555061">#REF!</definedName>
    <definedName name="HRE_V1_sh1_07092854236557343">#REF!</definedName>
    <definedName name="HRE_V1_sh1_07092854236571710">#REF!</definedName>
    <definedName name="HRE_V1_sh1_07092854238994614">#REF!</definedName>
    <definedName name="HRE_V1_sh1_07092854238995565">#REF!</definedName>
    <definedName name="HRE_V1_sh1_07092854239004502">#REF!</definedName>
    <definedName name="HRE_V1_sh1_08082665303">#REF!</definedName>
    <definedName name="HRE_V1_sh1_08082665340421">#REF!</definedName>
    <definedName name="HRE_V1_sh1_08082665422">#REF!</definedName>
    <definedName name="HRE_V1_sh1_08082665426">#REF!</definedName>
    <definedName name="HRE_V1_sh1_08082665440">#REF!</definedName>
    <definedName name="HRE_V1_sh1_08082665452441">#REF!</definedName>
    <definedName name="HRE_V1_sh1_08082665534763194">#REF!</definedName>
    <definedName name="HRE_V1_sh1_08082665534787676">#REF!</definedName>
    <definedName name="HRE_V1_sh1_08082665534815237">#REF!</definedName>
    <definedName name="HRE_V1_sh1_08082665541451363">#REF!</definedName>
    <definedName name="HRE_V1_sh1_08082665541452649">#REF!</definedName>
    <definedName name="HRE_V1_sh1_08082665541454243">#REF!</definedName>
    <definedName name="HRE_V1_sh1_08082665541481174">#REF!</definedName>
    <definedName name="HRE_V1_sh1_08082665545974839">#REF!</definedName>
    <definedName name="HRE_V1_sh1_08082665545975823">#REF!</definedName>
    <definedName name="HRE_V1_sh1_08082665545986552">#REF!</definedName>
    <definedName name="HRE_V1_sh1_08082665551393585">#REF!</definedName>
    <definedName name="HRE_V1_sh1_08082665551399310">#REF!</definedName>
    <definedName name="HRE_V1_sh1_08082665551414418">#REF!</definedName>
    <definedName name="HRE_V1_sh1_08082665555743870">#REF!</definedName>
    <definedName name="HRE_V1_sh1_08082665555748217">#REF!</definedName>
    <definedName name="HRE_V1_sh1_08082665555775909">#REF!</definedName>
    <definedName name="HRE_V1_sh1_08082665591">#REF!</definedName>
    <definedName name="HRE_V1_sh1_08082665624">#REF!</definedName>
    <definedName name="HRE_V1_sh1_08082665644">#REF!</definedName>
    <definedName name="HRE_V1_sh1_08082665653">#REF!</definedName>
    <definedName name="HRE_V1_sh10_0808256471697202">#REF!</definedName>
    <definedName name="HRE_V1_sh10_0808256471699214">#REF!</definedName>
    <definedName name="HRE_V1_sh10_08082564716999210">#REF!</definedName>
    <definedName name="HRE_V1_sh10_08082564716999843">#REF!</definedName>
    <definedName name="HRE_V1_sh10_08082564717002603">#REF!</definedName>
    <definedName name="HRE_V1_sh10_08082564717002886">#REF!</definedName>
    <definedName name="HRE_V1_sh10_08082564717005037">#REF!</definedName>
    <definedName name="HRE_V1_sh10_08082564717021100">#REF!</definedName>
    <definedName name="HRE_V1_sh10_08082564717021403">#REF!</definedName>
    <definedName name="HRE_V1_sh10_08082564717022853">#REF!</definedName>
    <definedName name="HRE_V1_sh10_08082564717028554">#REF!</definedName>
    <definedName name="HRE_V1_sh10_08082564717033503">#REF!</definedName>
    <definedName name="HRE_V1_sh10_08082564717034521">#REF!</definedName>
    <definedName name="HRE_V1_sh10_08082564717035082">#REF!</definedName>
    <definedName name="HRE_V1_sh10_08082564717036688">#REF!</definedName>
    <definedName name="HRE_V1_sh10_08082564717037642">#REF!</definedName>
    <definedName name="HRE_V1_sh10_0808256471705266">#REF!</definedName>
    <definedName name="HRE_V1_sh10_08082564717052698">#REF!</definedName>
    <definedName name="HRE_V1_sh10_08082564717054899">#REF!</definedName>
    <definedName name="HRE_V1_sh10_08082564717058239">#REF!</definedName>
    <definedName name="HRE_V1_sh10_08082564717059622">#REF!</definedName>
    <definedName name="HRE_V1_sh10_08082564717062194">#REF!</definedName>
    <definedName name="HRE_V1_sh10_08082564717064980">#REF!</definedName>
    <definedName name="HRE_V1_sh10_08082564717065852">#REF!</definedName>
    <definedName name="HRE_V1_sh10_08082564717066666">#REF!</definedName>
    <definedName name="HRE_V1_sh10_08082564717084023">#REF!</definedName>
    <definedName name="HRE_V1_sh10_08082564717084263">#REF!</definedName>
    <definedName name="HRE_V1_sh10_08082564717087196">#REF!</definedName>
    <definedName name="HRE_V1_sh10_08082564717087602">#REF!</definedName>
    <definedName name="HRE_V1_sh10_08082564717088259">#REF!</definedName>
    <definedName name="HRE_V1_sh10_08082564717089802">#REF!</definedName>
    <definedName name="HRE_V1_sh10_08082564717101220">#REF!</definedName>
    <definedName name="HRE_V1_sh10_08082564717105442">#REF!</definedName>
    <definedName name="HRE_V1_sh10_08082564717106431">#REF!</definedName>
    <definedName name="HRE_V1_sh10_08082564717107162">#REF!</definedName>
    <definedName name="HRE_V1_sh10_08082564717108713">#REF!</definedName>
    <definedName name="HRE_V1_sh10_08082564717108741">#REF!</definedName>
    <definedName name="HRE_V1_sh10_08082564717111900">#REF!</definedName>
    <definedName name="HRE_V1_sh10_08082564717114938">#REF!</definedName>
    <definedName name="HRE_V1_sh10_08082564717117320">#REF!</definedName>
    <definedName name="HRE_V1_sh10_08082564717119696">#REF!</definedName>
    <definedName name="HRE_V1_sh10_08082564717132328">#REF!</definedName>
    <definedName name="HRE_V1_sh10_08082564717133269">#REF!</definedName>
    <definedName name="HRE_V1_sh10_08082564717133747">#REF!</definedName>
    <definedName name="HRE_V1_sh10_08082564717136099">#REF!</definedName>
    <definedName name="HRE_V1_sh10_08082564717139153">#REF!</definedName>
    <definedName name="HRE_V1_sh10_08082564717142208">#REF!</definedName>
    <definedName name="HRE_V1_sh10_08082564717142991">#REF!</definedName>
    <definedName name="HRE_V1_sh10_08082564717143391">#REF!</definedName>
    <definedName name="HRE_V1_sh10_08082564717144255">#REF!</definedName>
    <definedName name="HRE_V1_sh10_08082564717144370">#REF!</definedName>
    <definedName name="HRE_V1_sh10_08082564717145800">#REF!</definedName>
    <definedName name="HRE_V1_sh10_08082564717161106">#REF!</definedName>
    <definedName name="HRE_V1_sh10_08082564717162054">#REF!</definedName>
    <definedName name="HRE_V1_sh10_08082564717168533">#REF!</definedName>
    <definedName name="HRE_V1_sh10_08082564717168899">#REF!</definedName>
    <definedName name="HRE_V1_sh10_08082564717168945">#REF!</definedName>
    <definedName name="HRE_V1_sh10_08082564717171314">#REF!</definedName>
    <definedName name="HRE_V1_sh10_08082564717171482">#REF!</definedName>
    <definedName name="HRE_V1_sh10_08082564717177943">#REF!</definedName>
    <definedName name="HRE_V1_sh10_08082564717178678">#REF!</definedName>
    <definedName name="HRE_V1_sh10_08082564717193412">#REF!</definedName>
    <definedName name="HRE_V1_sh10_08082564717193808">#REF!</definedName>
    <definedName name="HRE_V1_sh10_08082564717193987">#REF!</definedName>
    <definedName name="HRE_V1_sh10_08082564717198726">#REF!</definedName>
    <definedName name="HRE_V1_sh10_08082564717199811">#REF!</definedName>
    <definedName name="HRE_V1_sh10_08082564717204065">#REF!</definedName>
    <definedName name="HRE_V1_sh10_08082564717204322">#REF!</definedName>
    <definedName name="HRE_V1_sh10_08082564717204357">#REF!</definedName>
    <definedName name="HRE_V1_sh10_08082564717206724">#REF!</definedName>
    <definedName name="HRE_V1_sh10_08082564717225458">#REF!</definedName>
    <definedName name="HRE_V1_sh10_08082564717226261">#REF!</definedName>
    <definedName name="HRE_V1_sh10_08082564717226573">#REF!</definedName>
    <definedName name="HRE_V1_sh10_08082564717229578">#REF!</definedName>
    <definedName name="HRE_V1_sh10_08082564717249402">#REF!</definedName>
    <definedName name="HRE_V1_sh10_0808256471724967">#REF!</definedName>
    <definedName name="HRE_V1_sh10_0808256471734132">#REF!</definedName>
    <definedName name="HRE_V1_sh10_08082564717345736">#REF!</definedName>
    <definedName name="HRE_V1_sh10_08082564717346674">#REF!</definedName>
    <definedName name="HRE_V1_sh10_08082564717347169">#REF!</definedName>
    <definedName name="HRE_V1_sh10_08082564717348209">#REF!</definedName>
    <definedName name="HRE_V1_sh10_0808266589140333">#REF!</definedName>
    <definedName name="HRE_V1_sh10_08082665891432989">#REF!</definedName>
    <definedName name="HRE_V1_sh10_0808266642599601">#REF!</definedName>
    <definedName name="HRE_V1_sh10_08082666426002395">#REF!</definedName>
    <definedName name="HRE_V1_sh10_08082666426005265">#REF!</definedName>
    <definedName name="HRE_V1_sh10_08082666426031274">#REF!</definedName>
    <definedName name="HRE_V1_sh10_08082666426054493">#REF!</definedName>
    <definedName name="HRE_V1_sh10_08082666426065931">#REF!</definedName>
    <definedName name="HRE_V1_sh10_08082666426068424">#REF!</definedName>
    <definedName name="HRE_V1_sh10_08082666426107390">#REF!</definedName>
    <definedName name="HRE_V1_sh10_08082666426116152">#REF!</definedName>
    <definedName name="HRE_V1_sh10_08082666426133158">#REF!</definedName>
    <definedName name="HRE_V1_sh10_08082666426138794">#REF!</definedName>
    <definedName name="HRE_V1_sh10_08082666426167572">#REF!</definedName>
    <definedName name="HRE_V1_sh10_08082666426173477">#REF!</definedName>
    <definedName name="HRE_V1_sh10_08082666426192413">#REF!</definedName>
    <definedName name="HRE_V1_sh10_08082666426202399">#REF!</definedName>
    <definedName name="HRE_V1_sh10_08082666426228935">#REF!</definedName>
    <definedName name="HRE_V1_sh10_08082666426242309">#REF!</definedName>
    <definedName name="HRE_V1_sh10_08082666426257996">#REF!</definedName>
    <definedName name="HRE_V1_sh10_08082666426258786">#REF!</definedName>
    <definedName name="HRE_V1_sh10_08082666426282236">#REF!</definedName>
    <definedName name="HRE_V1_sh10_08082666426319507">#REF!</definedName>
    <definedName name="HRE_V1_sh10_08082666426319686">#REF!</definedName>
    <definedName name="HRE_V1_sh10_08082666426335741">#REF!</definedName>
    <definedName name="HRE_V1_sh10_08082666426369670">#REF!</definedName>
    <definedName name="HRE_V1_sh11_08082564727297329">#REF!</definedName>
    <definedName name="HRE_V1_sh11_08082564727302023">#REF!</definedName>
    <definedName name="HRE_V1_sh11_08082564727304359">#REF!</definedName>
    <definedName name="HRE_V1_sh11_0808256472730828">#REF!</definedName>
    <definedName name="HRE_V1_sh11_08082564727309917">#REF!</definedName>
    <definedName name="HRE_V1_sh11_08082564727323397">#REF!</definedName>
    <definedName name="HRE_V1_sh11_08082564727326969">#REF!</definedName>
    <definedName name="HRE_V1_sh11_08082564727327276">#REF!</definedName>
    <definedName name="HRE_V1_sh11_08082564727328586">#REF!</definedName>
    <definedName name="HRE_V1_sh11_08082564727344888">#REF!</definedName>
    <definedName name="HRE_V1_sh11_08082564727347770">#REF!</definedName>
    <definedName name="HRE_V1_sh11_08082564727347800">#REF!</definedName>
    <definedName name="HRE_V1_sh11_08082564727348235">#REF!</definedName>
    <definedName name="HRE_V1_sh11_08082564727352176">#REF!</definedName>
    <definedName name="HRE_V1_sh11_08082564727352760">#REF!</definedName>
    <definedName name="HRE_V1_sh11_0808256472735775">#REF!</definedName>
    <definedName name="HRE_V1_sh11_08082564727359302">#REF!</definedName>
    <definedName name="HRE_V1_sh11_08082564727372042">#REF!</definedName>
    <definedName name="HRE_V1_sh11_08082564727373196">#REF!</definedName>
    <definedName name="HRE_V1_sh11_08082564727375983">#REF!</definedName>
    <definedName name="HRE_V1_sh11_08082564727376629">#REF!</definedName>
    <definedName name="HRE_V1_sh11_08082564727385084">#REF!</definedName>
    <definedName name="HRE_V1_sh11_08082564727387312">#REF!</definedName>
    <definedName name="HRE_V1_sh11_08082564727387690">#REF!</definedName>
    <definedName name="HRE_V1_sh11_08082564727388730">#REF!</definedName>
    <definedName name="HRE_V1_sh11_08082564727401820">#REF!</definedName>
    <definedName name="HRE_V1_sh11_08082564727404034">#REF!</definedName>
    <definedName name="HRE_V1_sh11_08082564727406961">#REF!</definedName>
    <definedName name="HRE_V1_sh11_08082564727408846">#REF!</definedName>
    <definedName name="HRE_V1_sh11_0808256472741251">#REF!</definedName>
    <definedName name="HRE_V1_sh11_08082564727412729">#REF!</definedName>
    <definedName name="HRE_V1_sh11_08082564727415149">#REF!</definedName>
    <definedName name="HRE_V1_sh11_08082564727416267">#REF!</definedName>
    <definedName name="HRE_V1_sh11_08082564727417350">#REF!</definedName>
    <definedName name="HRE_V1_sh11_080825647274318">#REF!</definedName>
    <definedName name="HRE_V1_sh11_0808256472743557">#REF!</definedName>
    <definedName name="HRE_V1_sh11_08082564727436382">#REF!</definedName>
    <definedName name="HRE_V1_sh11_08082564727436799">#REF!</definedName>
    <definedName name="HRE_V1_sh11_08082564727438432">#REF!</definedName>
    <definedName name="HRE_V1_sh11_08082564727441776">#REF!</definedName>
    <definedName name="HRE_V1_sh11_08082564727443422">#REF!</definedName>
    <definedName name="HRE_V1_sh11_08082564727443893">#REF!</definedName>
    <definedName name="HRE_V1_sh11_08082564727444475">#REF!</definedName>
    <definedName name="HRE_V1_sh11_08082564727447169">#REF!</definedName>
    <definedName name="HRE_V1_sh11_08082564727449520">#REF!</definedName>
    <definedName name="HRE_V1_sh11_08082564727464357">#REF!</definedName>
    <definedName name="HRE_V1_sh11_08082564727464393">#REF!</definedName>
    <definedName name="HRE_V1_sh11_08082564727468113">#REF!</definedName>
    <definedName name="HRE_V1_sh11_08082564727469022">#REF!</definedName>
    <definedName name="HRE_V1_sh11_08082564727481069">#REF!</definedName>
    <definedName name="HRE_V1_sh11_08082564727485134">#REF!</definedName>
    <definedName name="HRE_V1_sh11_08082564727489534">#REF!</definedName>
    <definedName name="HRE_V1_sh11_08082564727489902">#REF!</definedName>
    <definedName name="HRE_V1_sh11_08082564727494374">#REF!</definedName>
    <definedName name="HRE_V1_sh11_08082564727495553">#REF!</definedName>
    <definedName name="HRE_V1_sh11_08082564727496950">#REF!</definedName>
    <definedName name="HRE_V1_sh11_08082564727498977">#REF!</definedName>
    <definedName name="HRE_V1_sh11_08082564727513375">#REF!</definedName>
    <definedName name="HRE_V1_sh11_08082564727513382">#REF!</definedName>
    <definedName name="HRE_V1_sh11_08082564727515417">#REF!</definedName>
    <definedName name="HRE_V1_sh11_08082564727519174">#REF!</definedName>
    <definedName name="HRE_V1_sh11_08082564727519685">#REF!</definedName>
    <definedName name="HRE_V1_sh11_08082564727523796">#REF!</definedName>
    <definedName name="HRE_V1_sh11_08082564727524870">#REF!</definedName>
    <definedName name="HRE_V1_sh11_08082564727526444">#REF!</definedName>
    <definedName name="HRE_V1_sh11_08082564727527388">#REF!</definedName>
    <definedName name="HRE_V1_sh11_08082564727528806">#REF!</definedName>
    <definedName name="HRE_V1_sh11_08082564727542136">#REF!</definedName>
    <definedName name="HRE_V1_sh11_08082564727542493">#REF!</definedName>
    <definedName name="HRE_V1_sh11_08082564727543992">#REF!</definedName>
    <definedName name="HRE_V1_sh11_08082564727547110">#REF!</definedName>
    <definedName name="HRE_V1_sh11_08082564727549467">#REF!</definedName>
    <definedName name="HRE_V1_sh11_08082564727551658">#REF!</definedName>
    <definedName name="HRE_V1_sh11_0808256472755829">#REF!</definedName>
    <definedName name="HRE_V1_sh11_08082564727559567">#REF!</definedName>
    <definedName name="HRE_V1_sh11_08082564727578121">#REF!</definedName>
    <definedName name="HRE_V1_sh11_08082564727664668">#REF!</definedName>
    <definedName name="HRE_V1_sh11_08082564727664731">#REF!</definedName>
    <definedName name="HRE_V1_sh11_08082564727667790">#REF!</definedName>
    <definedName name="HRE_V1_sh11_08082564727684694">#REF!</definedName>
    <definedName name="HRE_V1_sh11_08082564727688630">#REF!</definedName>
    <definedName name="HRE_V1_sh11_08082665918498241">#REF!</definedName>
    <definedName name="HRE_V1_sh11_08082665918521875">#REF!</definedName>
    <definedName name="HRE_V1_sh11_08082666440342939">#REF!</definedName>
    <definedName name="HRE_V1_sh11_08082666440361187">#REF!</definedName>
    <definedName name="HRE_V1_sh11_08082666440366471">#REF!</definedName>
    <definedName name="HRE_V1_sh11_08082666440409908">#REF!</definedName>
    <definedName name="HRE_V1_sh11_08082666440426994">#REF!</definedName>
    <definedName name="HRE_V1_sh11_08082666440437021">#REF!</definedName>
    <definedName name="HRE_V1_sh11_08082666440456845">#REF!</definedName>
    <definedName name="HRE_V1_sh11_08082666440487985">#REF!</definedName>
    <definedName name="HRE_V1_sh11_08082666440489535">#REF!</definedName>
    <definedName name="HRE_V1_sh11_08082666440502087">#REF!</definedName>
    <definedName name="HRE_V1_sh11_08082666440505390">#REF!</definedName>
    <definedName name="HRE_V1_sh11_08082666440539638">#REF!</definedName>
    <definedName name="HRE_V1_sh11_08082666440561294">#REF!</definedName>
    <definedName name="HRE_V1_sh11_08082666440564802">#REF!</definedName>
    <definedName name="HRE_V1_sh11_08082666440572185">#REF!</definedName>
    <definedName name="HRE_V1_sh11_08082666440605283">#REF!</definedName>
    <definedName name="HRE_V1_sh11_08082666440622966">#REF!</definedName>
    <definedName name="HRE_V1_sh11_08082666440624876">#REF!</definedName>
    <definedName name="HRE_V1_sh11_08082666440646588">#REF!</definedName>
    <definedName name="HRE_V1_sh11_08082666440678506">#REF!</definedName>
    <definedName name="HRE_V1_sh11_08082666440681848">#REF!</definedName>
    <definedName name="HRE_V1_sh11_08082666440683996">#REF!</definedName>
    <definedName name="HRE_V1_sh11_08082666440703812">#REF!</definedName>
    <definedName name="HRE_V1_sh11_08082666440737454">#REF!</definedName>
    <definedName name="HRE_V1_sh12_08082564733302351">#REF!</definedName>
    <definedName name="HRE_V1_sh12_0808256473330342">#REF!</definedName>
    <definedName name="HRE_V1_sh12_08082564733305974">#REF!</definedName>
    <definedName name="HRE_V1_sh12_08082564733324782">#REF!</definedName>
    <definedName name="HRE_V1_sh12_08082564733329448">#REF!</definedName>
    <definedName name="HRE_V1_sh12_08082564733342889">#REF!</definedName>
    <definedName name="HRE_V1_sh12_08082564733343903">#REF!</definedName>
    <definedName name="HRE_V1_sh12_08082564733346502">#REF!</definedName>
    <definedName name="HRE_V1_sh12_08082564733347321">#REF!</definedName>
    <definedName name="HRE_V1_sh12_08082564733353467">#REF!</definedName>
    <definedName name="HRE_V1_sh12_08082564733354420">#REF!</definedName>
    <definedName name="HRE_V1_sh12_08082564733354481">#REF!</definedName>
    <definedName name="HRE_V1_sh12_08082564733359493">#REF!</definedName>
    <definedName name="HRE_V1_sh12_08082564733372355">#REF!</definedName>
    <definedName name="HRE_V1_sh12_08082564733372792">#REF!</definedName>
    <definedName name="HRE_V1_sh12_080825647333775">#REF!</definedName>
    <definedName name="HRE_V1_sh12_08082564733378864">#REF!</definedName>
    <definedName name="HRE_V1_sh12_08082564733381314">#REF!</definedName>
    <definedName name="HRE_V1_sh12_08082564733388121">#REF!</definedName>
    <definedName name="HRE_V1_sh12_08082564733388125">#REF!</definedName>
    <definedName name="HRE_V1_sh12_08082564733389070">#REF!</definedName>
    <definedName name="HRE_V1_sh12_080825647334029">#REF!</definedName>
    <definedName name="HRE_V1_sh12_08082564733403130">#REF!</definedName>
    <definedName name="HRE_V1_sh12_08082564733403572">#REF!</definedName>
    <definedName name="HRE_V1_sh12_08082564733405970">#REF!</definedName>
    <definedName name="HRE_V1_sh12_0808256473341193">#REF!</definedName>
    <definedName name="HRE_V1_sh12_08082564733413893">#REF!</definedName>
    <definedName name="HRE_V1_sh12_08082564733416357">#REF!</definedName>
    <definedName name="HRE_V1_sh12_08082564733416530">#REF!</definedName>
    <definedName name="HRE_V1_sh12_08082564733433832">#REF!</definedName>
    <definedName name="HRE_V1_sh12_08082564733436647">#REF!</definedName>
    <definedName name="HRE_V1_sh12_08082564733436799">#REF!</definedName>
    <definedName name="HRE_V1_sh12_08082564733439609">#REF!</definedName>
    <definedName name="HRE_V1_sh12_08082564733444676">#REF!</definedName>
    <definedName name="HRE_V1_sh12_08082564733446012">#REF!</definedName>
    <definedName name="HRE_V1_sh12_08082564733447367">#REF!</definedName>
    <definedName name="HRE_V1_sh12_08082564733449379">#REF!</definedName>
    <definedName name="HRE_V1_sh12_08082564733449963">#REF!</definedName>
    <definedName name="HRE_V1_sh12_08082564733461660">#REF!</definedName>
    <definedName name="HRE_V1_sh12_08082564733463630">#REF!</definedName>
    <definedName name="HRE_V1_sh12_08082564733464697">#REF!</definedName>
    <definedName name="HRE_V1_sh12_08082564733466632">#REF!</definedName>
    <definedName name="HRE_V1_sh12_0808256473346974">#REF!</definedName>
    <definedName name="HRE_V1_sh12_08082564733483303">#REF!</definedName>
    <definedName name="HRE_V1_sh12_08082564733484852">#REF!</definedName>
    <definedName name="HRE_V1_sh12_08082564733486414">#REF!</definedName>
    <definedName name="HRE_V1_sh12_08082564733486711">#REF!</definedName>
    <definedName name="HRE_V1_sh12_08082564733489992">#REF!</definedName>
    <definedName name="HRE_V1_sh12_08082564733491924">#REF!</definedName>
    <definedName name="HRE_V1_sh12_08082564733493468">#REF!</definedName>
    <definedName name="HRE_V1_sh12_08082564733493572">#REF!</definedName>
    <definedName name="HRE_V1_sh12_080825647334942">#REF!</definedName>
    <definedName name="HRE_V1_sh12_08082564733495447">#REF!</definedName>
    <definedName name="HRE_V1_sh12_08082564733513368">#REF!</definedName>
    <definedName name="HRE_V1_sh12_08082564733514564">#REF!</definedName>
    <definedName name="HRE_V1_sh12_08082564733515632">#REF!</definedName>
    <definedName name="HRE_V1_sh12_08082564733517421">#REF!</definedName>
    <definedName name="HRE_V1_sh12_08082564733522804">#REF!</definedName>
    <definedName name="HRE_V1_sh12_08082564733527821">#REF!</definedName>
    <definedName name="HRE_V1_sh12_08082564733529393">#REF!</definedName>
    <definedName name="HRE_V1_sh12_08082564733529827">#REF!</definedName>
    <definedName name="HRE_V1_sh12_08082564733542554">#REF!</definedName>
    <definedName name="HRE_V1_sh12_08082564733543272">#REF!</definedName>
    <definedName name="HRE_V1_sh12_08082564733543331">#REF!</definedName>
    <definedName name="HRE_V1_sh12_0808256473354820">#REF!</definedName>
    <definedName name="HRE_V1_sh12_08082564733552517">#REF!</definedName>
    <definedName name="HRE_V1_sh12_08082564733557841">#REF!</definedName>
    <definedName name="HRE_V1_sh12_08082564733557846">#REF!</definedName>
    <definedName name="HRE_V1_sh12_0808256473355858">#REF!</definedName>
    <definedName name="HRE_V1_sh12_08082564733571686">#REF!</definedName>
    <definedName name="HRE_V1_sh12_0808256473357293">#REF!</definedName>
    <definedName name="HRE_V1_sh12_08082564733575794">#REF!</definedName>
    <definedName name="HRE_V1_sh12_08082564733577831">#REF!</definedName>
    <definedName name="HRE_V1_sh12_08082564733579096">#REF!</definedName>
    <definedName name="HRE_V1_sh12_0808256473358195">#REF!</definedName>
    <definedName name="HRE_V1_sh12_08082564733585250">#REF!</definedName>
    <definedName name="HRE_V1_sh12_08082564733695976">#REF!</definedName>
    <definedName name="HRE_V1_sh12_08082564733697921">#REF!</definedName>
    <definedName name="HRE_V1_sh12_08082564733699307">#REF!</definedName>
    <definedName name="HRE_V1_sh12_08082564733716653">#REF!</definedName>
    <definedName name="HRE_V1_sh12_08082564733718877">#REF!</definedName>
    <definedName name="HRE_V1_sh12_08082665927696976">#REF!</definedName>
    <definedName name="HRE_V1_sh12_08082665927728683">#REF!</definedName>
    <definedName name="HRE_V1_sh12_08082666454908161">#REF!</definedName>
    <definedName name="HRE_V1_sh12_08082666454915076">#REF!</definedName>
    <definedName name="HRE_V1_sh12_08082666454931137">#REF!</definedName>
    <definedName name="HRE_V1_sh12_08082666454961910">#REF!</definedName>
    <definedName name="HRE_V1_sh12_08082666454983581">#REF!</definedName>
    <definedName name="HRE_V1_sh12_08082666454989766">#REF!</definedName>
    <definedName name="HRE_V1_sh12_08082666454996095">#REF!</definedName>
    <definedName name="HRE_V1_sh12_08082666455024330">#REF!</definedName>
    <definedName name="HRE_V1_sh12_08082666455042333">#REF!</definedName>
    <definedName name="HRE_V1_sh12_08082666455045744">#REF!</definedName>
    <definedName name="HRE_V1_sh12_08082666455055599">#REF!</definedName>
    <definedName name="HRE_V1_sh12_08082666455081079">#REF!</definedName>
    <definedName name="HRE_V1_sh12_08082666455102053">#REF!</definedName>
    <definedName name="HRE_V1_sh12_0808266645510523">#REF!</definedName>
    <definedName name="HRE_V1_sh12_08082666455126555">#REF!</definedName>
    <definedName name="HRE_V1_sh12_08082666455151006">#REF!</definedName>
    <definedName name="HRE_V1_sh12_08082666455169869">#REF!</definedName>
    <definedName name="HRE_V1_sh12_08082666455184659">#REF!</definedName>
    <definedName name="HRE_V1_sh12_0808266645518677">#REF!</definedName>
    <definedName name="HRE_V1_sh12_08082666455212872">#REF!</definedName>
    <definedName name="HRE_V1_sh12_08082666455224178">#REF!</definedName>
    <definedName name="HRE_V1_sh12_0808266645524368">#REF!</definedName>
    <definedName name="HRE_V1_sh12_08082666455249604">#REF!</definedName>
    <definedName name="HRE_V1_sh12_0808266645527358">#REF!</definedName>
    <definedName name="HRE_V1_sh13_08090538036735345">#REF!</definedName>
    <definedName name="HRE_V1_sh13_08090538036742522">#REF!</definedName>
    <definedName name="HRE_V1_sh13_08090538036746801">#REF!</definedName>
    <definedName name="HRE_V1_sh13_08090538036763508">#REF!</definedName>
    <definedName name="HRE_V1_sh13_08090538036764648">#REF!</definedName>
    <definedName name="HRE_V1_sh13_08090538036771567">#REF!</definedName>
    <definedName name="HRE_V1_sh13_08090538036775790">#REF!</definedName>
    <definedName name="HRE_V1_sh13_08090538036776372">#REF!</definedName>
    <definedName name="HRE_V1_sh13_08090538036792721">#REF!</definedName>
    <definedName name="HRE_V1_sh13_08090538036796016">#REF!</definedName>
    <definedName name="HRE_V1_sh13_08090538036799879">#REF!</definedName>
    <definedName name="HRE_V1_sh13_0809053803681448">#REF!</definedName>
    <definedName name="HRE_V1_sh13_08090538036814686">#REF!</definedName>
    <definedName name="HRE_V1_sh13_08090538036824347">#REF!</definedName>
    <definedName name="HRE_V1_sh13_08090538036826220">#REF!</definedName>
    <definedName name="HRE_V1_sh13_08090538036828448">#REF!</definedName>
    <definedName name="HRE_V1_sh13_0809053803682890">#REF!</definedName>
    <definedName name="HRE_V1_sh13_08090538036841644">#REF!</definedName>
    <definedName name="HRE_V1_sh13_08090538036843178">#REF!</definedName>
    <definedName name="HRE_V1_sh13_08090538036843550">#REF!</definedName>
    <definedName name="HRE_V1_sh13_08090538036844029">#REF!</definedName>
    <definedName name="HRE_V1_sh13_08090538036851864">#REF!</definedName>
    <definedName name="HRE_V1_sh13_08090538036853053">#REF!</definedName>
    <definedName name="HRE_V1_sh13_08090538036853698">#REF!</definedName>
    <definedName name="HRE_V1_sh13_08090538036859187">#REF!</definedName>
    <definedName name="HRE_V1_sh13_0809053803687686">#REF!</definedName>
    <definedName name="HRE_V1_sh13_08090538036877438">#REF!</definedName>
    <definedName name="HRE_V1_sh13_08090538036877947">#REF!</definedName>
    <definedName name="HRE_V1_sh13_08090538036884150">#REF!</definedName>
    <definedName name="HRE_V1_sh13_08090538036886192">#REF!</definedName>
    <definedName name="HRE_V1_sh13_08090538036886342">#REF!</definedName>
    <definedName name="HRE_V1_sh13_08090538036889519">#REF!</definedName>
    <definedName name="HRE_V1_sh13_080905380369014">#REF!</definedName>
    <definedName name="HRE_V1_sh13_0809053803690544">#REF!</definedName>
    <definedName name="HRE_V1_sh13_08090538036908439">#REF!</definedName>
    <definedName name="HRE_V1_sh13_08090538036921500">#REF!</definedName>
    <definedName name="HRE_V1_sh13_08090538036927706">#REF!</definedName>
    <definedName name="HRE_V1_sh13_08090538036927788">#REF!</definedName>
    <definedName name="HRE_V1_sh13_08090538036929861">#REF!</definedName>
    <definedName name="HRE_V1_sh13_0809053803693307">#REF!</definedName>
    <definedName name="HRE_V1_sh13_08090538036934435">#REF!</definedName>
    <definedName name="HRE_V1_sh13_08090538036935326">#REF!</definedName>
    <definedName name="HRE_V1_sh13_08090538036951486">#REF!</definedName>
    <definedName name="HRE_V1_sh13_080905380369531">#REF!</definedName>
    <definedName name="HRE_V1_sh13_08090538036954605">#REF!</definedName>
    <definedName name="HRE_V1_sh13_08090538036958499">#REF!</definedName>
    <definedName name="HRE_V1_sh13_08090538036965139">#REF!</definedName>
    <definedName name="HRE_V1_sh13_08090538036965589">#REF!</definedName>
    <definedName name="HRE_V1_sh13_08090538036965680">#REF!</definedName>
    <definedName name="HRE_V1_sh13_08090538036984974">#REF!</definedName>
    <definedName name="HRE_V1_sh13_08090538036985876">#REF!</definedName>
    <definedName name="HRE_V1_sh13_08090538036986449">#REF!</definedName>
    <definedName name="HRE_V1_sh13_08090538036987687">#REF!</definedName>
    <definedName name="HRE_V1_sh13_08090538036992525">#REF!</definedName>
    <definedName name="HRE_V1_sh13_08090538036996089">#REF!</definedName>
    <definedName name="HRE_V1_sh13_08090538036996950">#REF!</definedName>
    <definedName name="HRE_V1_sh13_08090538036998632">#REF!</definedName>
    <definedName name="HRE_V1_sh13_0809053803701119">#REF!</definedName>
    <definedName name="HRE_V1_sh13_08090538037014744">#REF!</definedName>
    <definedName name="HRE_V1_sh13_08090538037017262">#REF!</definedName>
    <definedName name="HRE_V1_sh13_0809053803701857">#REF!</definedName>
    <definedName name="HRE_V1_sh13_08090538037024284">#REF!</definedName>
    <definedName name="HRE_V1_sh13_08090538037027014">#REF!</definedName>
    <definedName name="HRE_V1_sh13_08090538037027626">#REF!</definedName>
    <definedName name="HRE_V1_sh13_08090538037043210">#REF!</definedName>
    <definedName name="HRE_V1_sh13_08090538037043626">#REF!</definedName>
    <definedName name="HRE_V1_sh13_08090538037045705">#REF!</definedName>
    <definedName name="HRE_V1_sh13_08090538037061549">#REF!</definedName>
    <definedName name="HRE_V1_sh13_0809053803706648">#REF!</definedName>
    <definedName name="HRE_V1_sh13_08090538037069137">#REF!</definedName>
    <definedName name="HRE_V1_sh13_08090538037071923">#REF!</definedName>
    <definedName name="HRE_V1_sh13_0809053803707530">#REF!</definedName>
    <definedName name="HRE_V1_sh13_08090538037076611">#REF!</definedName>
    <definedName name="HRE_V1_sh13_0809053803707812">#REF!</definedName>
    <definedName name="HRE_V1_sh13_08090538037098330">#REF!</definedName>
    <definedName name="HRE_V1_sh13_08090538037098576">#REF!</definedName>
    <definedName name="HRE_V1_sh13_08090538037105062">#REF!</definedName>
    <definedName name="HRE_V1_sh13_08090538037109874">#REF!</definedName>
    <definedName name="HRE_V1_sh13_08090538037121124">#REF!</definedName>
    <definedName name="HRE_V1_sh13_0809053803712124">#REF!</definedName>
    <definedName name="HRE_V1_sh13_0809053803712307">#REF!</definedName>
    <definedName name="HRE_V1_sh13_08090538037123081">#REF!</definedName>
    <definedName name="HRE_V1_sh13_08090538037131032">#REF!</definedName>
    <definedName name="HRE_V1_sh13_08090538037132433">#REF!</definedName>
    <definedName name="HRE_V1_sh13_08090538037133068">#REF!</definedName>
    <definedName name="HRE_V1_sh13_08090538037133659">#REF!</definedName>
    <definedName name="HRE_V1_sh13_08090538037151495">#REF!</definedName>
    <definedName name="HRE_V1_sh13_08090538037154405">#REF!</definedName>
    <definedName name="HRE_V1_sh13_08090538037159534">#REF!</definedName>
    <definedName name="HRE_V1_sh13_08090538037162632">#REF!</definedName>
    <definedName name="HRE_V1_sh13_08090538037164443">#REF!</definedName>
    <definedName name="HRE_V1_sh13_08090538037166964">#REF!</definedName>
    <definedName name="HRE_V1_sh13_08090538037182510">#REF!</definedName>
    <definedName name="HRE_V1_sh13_08090538037185328">#REF!</definedName>
    <definedName name="HRE_V1_sh13_08090538037186284">#REF!</definedName>
    <definedName name="HRE_V1_sh13_08090538037187247">#REF!</definedName>
    <definedName name="HRE_V1_sh13_08090538037203105">#REF!</definedName>
    <definedName name="HRE_V1_sh13_0809053803720633">#REF!</definedName>
    <definedName name="HRE_V1_sh13_08090538037208520">#REF!</definedName>
    <definedName name="HRE_V1_sh13_08090538037211173">#REF!</definedName>
    <definedName name="HRE_V1_sh13_08090538037211820">#REF!</definedName>
    <definedName name="HRE_V1_sh13_08090538037215998">#REF!</definedName>
    <definedName name="HRE_V1_sh13_0809053803723266">#REF!</definedName>
    <definedName name="HRE_V1_sh13_08090538037233649">#REF!</definedName>
    <definedName name="HRE_V1_sh13_08090538037237624">#REF!</definedName>
    <definedName name="HRE_V1_sh13_08090538037242475">#REF!</definedName>
    <definedName name="HRE_V1_sh13_08090538037243588">#REF!</definedName>
    <definedName name="HRE_V1_sh14_08090538039153694">#REF!</definedName>
    <definedName name="HRE_V1_sh14_08090538039155032">#REF!</definedName>
    <definedName name="HRE_V1_sh14_08090538039159466">#REF!</definedName>
    <definedName name="HRE_V1_sh14_08090538039175364">#REF!</definedName>
    <definedName name="HRE_V1_sh14_08090538039175943">#REF!</definedName>
    <definedName name="HRE_V1_sh14_08090538039185089">#REF!</definedName>
    <definedName name="HRE_V1_sh14_08090538039187331">#REF!</definedName>
    <definedName name="HRE_V1_sh14_08090538039188047">#REF!</definedName>
    <definedName name="HRE_V1_sh14_08090538039202821">#REF!</definedName>
    <definedName name="HRE_V1_sh14_08090538039207412">#REF!</definedName>
    <definedName name="HRE_V1_sh14_08090538039207601">#REF!</definedName>
    <definedName name="HRE_V1_sh14_08090538039223259">#REF!</definedName>
    <definedName name="HRE_V1_sh14_08090538039224008">#REF!</definedName>
    <definedName name="HRE_V1_sh14_08090538039235643">#REF!</definedName>
    <definedName name="HRE_V1_sh14_0809053803923596">#REF!</definedName>
    <definedName name="HRE_V1_sh14_08090538039238006">#REF!</definedName>
    <definedName name="HRE_V1_sh14_08090538039238687">#REF!</definedName>
    <definedName name="HRE_V1_sh14_08090538039256646">#REF!</definedName>
    <definedName name="HRE_V1_sh14_08090538039258674">#REF!</definedName>
    <definedName name="HRE_V1_sh14_08090538039258905">#REF!</definedName>
    <definedName name="HRE_V1_sh14_08090538039261606">#REF!</definedName>
    <definedName name="HRE_V1_sh14_08090538039261905">#REF!</definedName>
    <definedName name="HRE_V1_sh14_08090538039268143">#REF!</definedName>
    <definedName name="HRE_V1_sh14_08090538039281987">#REF!</definedName>
    <definedName name="HRE_V1_sh14_0809053803928292">#REF!</definedName>
    <definedName name="HRE_V1_sh14_08090538039285628">#REF!</definedName>
    <definedName name="HRE_V1_sh14_08090538039294329">#REF!</definedName>
    <definedName name="HRE_V1_sh14_08090538039295214">#REF!</definedName>
    <definedName name="HRE_V1_sh14_08090538039296567">#REF!</definedName>
    <definedName name="HRE_V1_sh14_08090538039299311">#REF!</definedName>
    <definedName name="HRE_V1_sh14_08090538039315775">#REF!</definedName>
    <definedName name="HRE_V1_sh14_08090538039319056">#REF!</definedName>
    <definedName name="HRE_V1_sh14_08090538039319106">#REF!</definedName>
    <definedName name="HRE_V1_sh14_08090538039321432">#REF!</definedName>
    <definedName name="HRE_V1_sh14_08090538039323314">#REF!</definedName>
    <definedName name="HRE_V1_sh14_08090538039325839">#REF!</definedName>
    <definedName name="HRE_V1_sh14_08090538039326522">#REF!</definedName>
    <definedName name="HRE_V1_sh14_08090538039342840">#REF!</definedName>
    <definedName name="HRE_V1_sh14_08090538039343470">#REF!</definedName>
    <definedName name="HRE_V1_sh14_08090538039348664">#REF!</definedName>
    <definedName name="HRE_V1_sh14_08090538039349816">#REF!</definedName>
    <definedName name="HRE_V1_sh14_08090538039361049">#REF!</definedName>
    <definedName name="HRE_V1_sh14_08090538039362475">#REF!</definedName>
    <definedName name="HRE_V1_sh14_08090538039367292">#REF!</definedName>
    <definedName name="HRE_V1_sh14_08090538039372062">#REF!</definedName>
    <definedName name="HRE_V1_sh14_0809053803937353">#REF!</definedName>
    <definedName name="HRE_V1_sh14_0809053803937728">#REF!</definedName>
    <definedName name="HRE_V1_sh14_08090538039392856">#REF!</definedName>
    <definedName name="HRE_V1_sh14_08090538039396135">#REF!</definedName>
    <definedName name="HRE_V1_sh14_08090538039397502">#REF!</definedName>
    <definedName name="HRE_V1_sh14_08090538039407811">#REF!</definedName>
    <definedName name="HRE_V1_sh14_08090538039408541">#REF!</definedName>
    <definedName name="HRE_V1_sh14_08090538039408859">#REF!</definedName>
    <definedName name="HRE_V1_sh14_0809053803942394">#REF!</definedName>
    <definedName name="HRE_V1_sh14_0809053803942424">#REF!</definedName>
    <definedName name="HRE_V1_sh14_08090538039425820">#REF!</definedName>
    <definedName name="HRE_V1_sh14_08090538039428081">#REF!</definedName>
    <definedName name="HRE_V1_sh14_08090538039431380">#REF!</definedName>
    <definedName name="HRE_V1_sh14_08090538039432129">#REF!</definedName>
    <definedName name="HRE_V1_sh14_08090538039436271">#REF!</definedName>
    <definedName name="HRE_V1_sh14_0809053803945130">#REF!</definedName>
    <definedName name="HRE_V1_sh14_0809053803945220">#REF!</definedName>
    <definedName name="HRE_V1_sh14_0809053803945321">#REF!</definedName>
    <definedName name="HRE_V1_sh14_08090538039464775">#REF!</definedName>
    <definedName name="HRE_V1_sh14_08090538039467094">#REF!</definedName>
    <definedName name="HRE_V1_sh14_08090538039467636">#REF!</definedName>
    <definedName name="HRE_V1_sh14_08090538039484161">#REF!</definedName>
    <definedName name="HRE_V1_sh14_08090538039485797">#REF!</definedName>
    <definedName name="HRE_V1_sh14_08090538039485817">#REF!</definedName>
    <definedName name="HRE_V1_sh14_08090538039503664">#REF!</definedName>
    <definedName name="HRE_V1_sh14_08090538039504120">#REF!</definedName>
    <definedName name="HRE_V1_sh14_08090538039509472">#REF!</definedName>
    <definedName name="HRE_V1_sh14_08090538039509875">#REF!</definedName>
    <definedName name="HRE_V1_sh14_08090538039514456">#REF!</definedName>
    <definedName name="HRE_V1_sh14_08090538039516687">#REF!</definedName>
    <definedName name="HRE_V1_sh14_08090538039532956">#REF!</definedName>
    <definedName name="HRE_V1_sh14_08090538039533091">#REF!</definedName>
    <definedName name="HRE_V1_sh14_08090538039541976">#REF!</definedName>
    <definedName name="HRE_V1_sh14_08090538039547670">#REF!</definedName>
    <definedName name="HRE_V1_sh14_08090538039564221">#REF!</definedName>
    <definedName name="HRE_V1_sh14_08090538039564838">#REF!</definedName>
    <definedName name="HRE_V1_sh14_08090538039567625">#REF!</definedName>
    <definedName name="HRE_V1_sh14_08090538039568181">#REF!</definedName>
    <definedName name="HRE_V1_sh14_08090538039574914">#REF!</definedName>
    <definedName name="HRE_V1_sh14_0809053803957495">#REF!</definedName>
    <definedName name="HRE_V1_sh14_08090538039578479">#REF!</definedName>
    <definedName name="HRE_V1_sh14_08090538039591903">#REF!</definedName>
    <definedName name="HRE_V1_sh14_08090538039594574">#REF!</definedName>
    <definedName name="HRE_V1_sh14_08090538039594981">#REF!</definedName>
    <definedName name="HRE_V1_sh14_08090538039597739">#REF!</definedName>
    <definedName name="HRE_V1_sh14_0809053803961167">#REF!</definedName>
    <definedName name="HRE_V1_sh14_08090538039616450">#REF!</definedName>
    <definedName name="HRE_V1_sh14_0809053803961765">#REF!</definedName>
    <definedName name="HRE_V1_sh14_08090538039619322">#REF!</definedName>
    <definedName name="HRE_V1_sh14_08090538039621456">#REF!</definedName>
    <definedName name="HRE_V1_sh14_08090538039625893">#REF!</definedName>
    <definedName name="HRE_V1_sh14_08090538039626577">#REF!</definedName>
    <definedName name="HRE_V1_sh14_08090538039641919">#REF!</definedName>
    <definedName name="HRE_V1_sh14_08090538039642310">#REF!</definedName>
    <definedName name="HRE_V1_sh14_08090538039643175">#REF!</definedName>
    <definedName name="HRE_V1_sh14_08090538039651130">#REF!</definedName>
    <definedName name="HRE_V1_sh14_08090538039654479">#REF!</definedName>
    <definedName name="HRE_V1_sh14_08090538039656924">#REF!</definedName>
    <definedName name="HRE_V1_sh14_08090538039671008">#REF!</definedName>
    <definedName name="HRE_V1_sh14_08090538039673246">#REF!</definedName>
    <definedName name="HRE_V1_sh14_08090538039679499">#REF!</definedName>
    <definedName name="HRE_V1_sh14_08090538039683643">#REF!</definedName>
    <definedName name="HRE_V1_sh15_08111157455752426">#REF!</definedName>
    <definedName name="HRE_V1_sh15_0811115745577325">#REF!</definedName>
    <definedName name="HRE_V1_sh15_08111157455774856">#REF!</definedName>
    <definedName name="HRE_V1_sh15_0811115745578254">#REF!</definedName>
    <definedName name="HRE_V1_sh15_08111157455788394">#REF!</definedName>
    <definedName name="HRE_V1_sh15_08111157455802327">#REF!</definedName>
    <definedName name="HRE_V1_sh15_08111157455805528">#REF!</definedName>
    <definedName name="HRE_V1_sh15_08111157455808599">#REF!</definedName>
    <definedName name="HRE_V1_sh15_08111157455817199">#REF!</definedName>
    <definedName name="HRE_V1_sh15_08111157455817834">#REF!</definedName>
    <definedName name="HRE_V1_sh15_08111157455819341">#REF!</definedName>
    <definedName name="HRE_V1_sh15_08111157455832941">#REF!</definedName>
    <definedName name="HRE_V1_sh15_08111157455837577">#REF!</definedName>
    <definedName name="HRE_V1_sh15_08111157455841711">#REF!</definedName>
    <definedName name="HRE_V1_sh15_08111157455843064">#REF!</definedName>
    <definedName name="HRE_V1_sh15_08111157455844074">#REF!</definedName>
    <definedName name="HRE_V1_sh15_08111157455863039">#REF!</definedName>
    <definedName name="HRE_V1_sh15_08111157455863950">#REF!</definedName>
    <definedName name="HRE_V1_sh15_08111157455864651">#REF!</definedName>
    <definedName name="HRE_V1_sh15_08111157455881032">#REF!</definedName>
    <definedName name="HRE_V1_sh15_08111157455882617">#REF!</definedName>
    <definedName name="HRE_V1_sh15_08111157455891967">#REF!</definedName>
    <definedName name="HRE_V1_sh15_0811115745589246">#REF!</definedName>
    <definedName name="HRE_V1_sh15_08111157455892643">#REF!</definedName>
    <definedName name="HRE_V1_sh15_08111157455896561">#REF!</definedName>
    <definedName name="HRE_V1_sh15_08111157455913544">#REF!</definedName>
    <definedName name="HRE_V1_sh15_08111157455915901">#REF!</definedName>
    <definedName name="HRE_V1_sh15_08111157455918173">#REF!</definedName>
    <definedName name="HRE_V1_sh15_08111157455925233">#REF!</definedName>
    <definedName name="HRE_V1_sh15_08111157455925319">#REF!</definedName>
    <definedName name="HRE_V1_sh15_0811115745592986">#REF!</definedName>
    <definedName name="HRE_V1_sh15_08111157455945152">#REF!</definedName>
    <definedName name="HRE_V1_sh15_0811115745594817">#REF!</definedName>
    <definedName name="HRE_V1_sh15_08111157455948289">#REF!</definedName>
    <definedName name="HRE_V1_sh15_08111157455951558">#REF!</definedName>
    <definedName name="HRE_V1_sh15_08111157455958314">#REF!</definedName>
    <definedName name="HRE_V1_sh15_08111157455958993">#REF!</definedName>
    <definedName name="HRE_V1_sh15_0811115745597516">#REF!</definedName>
    <definedName name="HRE_V1_sh15_08111157455975347">#REF!</definedName>
    <definedName name="HRE_V1_sh15_08111157455979504">#REF!</definedName>
    <definedName name="HRE_V1_sh15_08111157455982242">#REF!</definedName>
    <definedName name="HRE_V1_sh15_08111157455983801">#REF!</definedName>
    <definedName name="HRE_V1_sh15_08111157455983906">#REF!</definedName>
    <definedName name="HRE_V1_sh15_08111157456002063">#REF!</definedName>
    <definedName name="HRE_V1_sh15_08111157456007835">#REF!</definedName>
    <definedName name="HRE_V1_sh15_08111157456021504">#REF!</definedName>
    <definedName name="HRE_V1_sh15_08111157456027607">#REF!</definedName>
    <definedName name="HRE_V1_sh15_08111157456028704">#REF!</definedName>
    <definedName name="HRE_V1_sh15_08111157456029425">#REF!</definedName>
    <definedName name="HRE_V1_sh15_08111157456036730">#REF!</definedName>
    <definedName name="HRE_V1_sh15_08111157456037075">#REF!</definedName>
    <definedName name="HRE_V1_sh15_08111157456037240">#REF!</definedName>
    <definedName name="HRE_V1_sh15_08111157456051654">#REF!</definedName>
    <definedName name="HRE_V1_sh15_08111157456058144">#REF!</definedName>
    <definedName name="HRE_V1_sh15_08111157456063490">#REF!</definedName>
    <definedName name="HRE_V1_sh15_08111157456063931">#REF!</definedName>
    <definedName name="HRE_V1_sh15_081111574560640">#REF!</definedName>
    <definedName name="HRE_V1_sh15_08111157456083929">#REF!</definedName>
    <definedName name="HRE_V1_sh15_08111157456084784">#REF!</definedName>
    <definedName name="HRE_V1_sh15_08111157456086109">#REF!</definedName>
    <definedName name="HRE_V1_sh15_0811115745608907">#REF!</definedName>
    <definedName name="HRE_V1_sh15_08111157456091982">#REF!</definedName>
    <definedName name="HRE_V1_sh15_08111157456095620">#REF!</definedName>
    <definedName name="HRE_V1_sh15_08111157456113542">#REF!</definedName>
    <definedName name="HRE_V1_sh15_08111157456116971">#REF!</definedName>
    <definedName name="HRE_V1_sh15_08111157456117862">#REF!</definedName>
    <definedName name="HRE_V1_sh15_08111157456135126">#REF!</definedName>
    <definedName name="HRE_V1_sh15_08111157456138528">#REF!</definedName>
    <definedName name="HRE_V1_sh15_0811115745613987">#REF!</definedName>
    <definedName name="HRE_V1_sh15_08111157456146683">#REF!</definedName>
    <definedName name="HRE_V1_sh15_08111157456148170">#REF!</definedName>
    <definedName name="HRE_V1_sh15_08111157456148726">#REF!</definedName>
    <definedName name="HRE_V1_sh15_08111157456165261">#REF!</definedName>
    <definedName name="HRE_V1_sh15_08111157456169992">#REF!</definedName>
    <definedName name="HRE_V1_sh15_08111157456178358">#REF!</definedName>
    <definedName name="HRE_V1_sh15_08111157456179571">#REF!</definedName>
    <definedName name="HRE_V1_sh15_08111157456191144">#REF!</definedName>
    <definedName name="HRE_V1_sh15_08111157456197114">#REF!</definedName>
    <definedName name="HRE_V1_sh15_08111157456197776">#REF!</definedName>
    <definedName name="HRE_V1_sh15_08111157456201963">#REF!</definedName>
    <definedName name="HRE_V1_sh15_08111157456202655">#REF!</definedName>
    <definedName name="HRE_V1_sh15_08111157456202692">#REF!</definedName>
    <definedName name="HRE_V1_sh15_08111157456223274">#REF!</definedName>
    <definedName name="HRE_V1_sh15_08111157456223396">#REF!</definedName>
    <definedName name="HRE_V1_sh15_08111157456225045">#REF!</definedName>
    <definedName name="HRE_V1_sh15_08111157456229061">#REF!</definedName>
    <definedName name="HRE_V1_sh15_08111157456246235">#REF!</definedName>
    <definedName name="HRE_V1_sh15_08111157456247804">#REF!</definedName>
    <definedName name="HRE_V1_sh15_08111157456254611">#REF!</definedName>
    <definedName name="HRE_V1_sh15_08111157456258020">#REF!</definedName>
    <definedName name="HRE_V1_sh15_08111157456258309">#REF!</definedName>
    <definedName name="HRE_V1_sh15_08111157456274611">#REF!</definedName>
    <definedName name="HRE_V1_sh15_0811115745627795">#REF!</definedName>
    <definedName name="HRE_V1_sh15_08111157456278776">#REF!</definedName>
    <definedName name="HRE_V1_sh15_08111157456284055">#REF!</definedName>
    <definedName name="HRE_V1_sh15_08111157456284791">#REF!</definedName>
    <definedName name="HRE_V1_sh15_08111157456285490">#REF!</definedName>
    <definedName name="HRE_V1_sh15_08111157456289468">#REF!</definedName>
    <definedName name="HRE_V1_sh15_08111157456304258">#REF!</definedName>
    <definedName name="HRE_V1_sh15_08111157456307283">#REF!</definedName>
    <definedName name="HRE_V1_sh15_08111157456309281">#REF!</definedName>
    <definedName name="HRE_V1_sh15_08111157456315327">#REF!</definedName>
    <definedName name="HRE_V1_sh15_08111157456318439">#REF!</definedName>
    <definedName name="HRE_V1_sh15_08111157456333974">#REF!</definedName>
    <definedName name="HRE_V1_sh15_08111157456336041">#REF!</definedName>
    <definedName name="HRE_V1_sh15_08111157456336646">#REF!</definedName>
    <definedName name="HRE_V1_sh15_08111157456348864">#REF!</definedName>
    <definedName name="HRE_V1_sh16_09043068447338430">#REF!</definedName>
    <definedName name="HRE_V1_sh16_0904306844734439">#REF!</definedName>
    <definedName name="HRE_V1_sh16_09043068447346825">#REF!</definedName>
    <definedName name="HRE_V1_sh16_09043068447347303">#REF!</definedName>
    <definedName name="HRE_V1_sh16_09043068447349477">#REF!</definedName>
    <definedName name="HRE_V1_sh16_09043068447364072">#REF!</definedName>
    <definedName name="HRE_V1_sh16_09043068447367234">#REF!</definedName>
    <definedName name="HRE_V1_sh16_0904306844736788">#REF!</definedName>
    <definedName name="HRE_V1_sh16_0904306844737381">#REF!</definedName>
    <definedName name="HRE_V1_sh16_09043068447375958">#REF!</definedName>
    <definedName name="HRE_V1_sh16_09043068447376357">#REF!</definedName>
    <definedName name="HRE_V1_sh16_0904306844739175">#REF!</definedName>
    <definedName name="HRE_V1_sh16_090430684473920">#REF!</definedName>
    <definedName name="HRE_V1_sh16_09043068447397336">#REF!</definedName>
    <definedName name="HRE_V1_sh16_09043068447401119">#REF!</definedName>
    <definedName name="HRE_V1_sh16_09043068447401376">#REF!</definedName>
    <definedName name="HRE_V1_sh16_09043068447403828">#REF!</definedName>
    <definedName name="HRE_V1_sh16_09043068447404399">#REF!</definedName>
    <definedName name="HRE_V1_sh16_0904306844742121">#REF!</definedName>
    <definedName name="HRE_V1_sh16_09043068447424723">#REF!</definedName>
    <definedName name="HRE_V1_sh16_09043068447424990">#REF!</definedName>
    <definedName name="HRE_V1_sh16_09043068447445709">#REF!</definedName>
    <definedName name="HRE_V1_sh16_09043068447447254">#REF!</definedName>
    <definedName name="HRE_V1_sh16_0904306844744809">#REF!</definedName>
    <definedName name="HRE_V1_sh16_09043068447448484">#REF!</definedName>
    <definedName name="HRE_V1_sh16_0904306844745322">#REF!</definedName>
    <definedName name="HRE_V1_sh16_09043068447454563">#REF!</definedName>
    <definedName name="HRE_V1_sh16_09043068447456368">#REF!</definedName>
    <definedName name="HRE_V1_sh16_09043068447458110">#REF!</definedName>
    <definedName name="HRE_V1_sh16_0904306844747216">#REF!</definedName>
    <definedName name="HRE_V1_sh16_09043068447472795">#REF!</definedName>
    <definedName name="HRE_V1_sh16_09043068447478589">#REF!</definedName>
    <definedName name="HRE_V1_sh16_09043068447479020">#REF!</definedName>
    <definedName name="HRE_V1_sh16_09043068447481118">#REF!</definedName>
    <definedName name="HRE_V1_sh16_09043068447485524">#REF!</definedName>
    <definedName name="HRE_V1_sh16_09043068447488660">#REF!</definedName>
    <definedName name="HRE_V1_sh16_09043068447502185">#REF!</definedName>
    <definedName name="HRE_V1_sh16_09043068447502922">#REF!</definedName>
    <definedName name="HRE_V1_sh16_09043068447504411">#REF!</definedName>
    <definedName name="HRE_V1_sh16_09043068447505833">#REF!</definedName>
    <definedName name="HRE_V1_sh16_09043068447511882">#REF!</definedName>
    <definedName name="HRE_V1_sh16_09043068447513305">#REF!</definedName>
    <definedName name="HRE_V1_sh16_09043068447515718">#REF!</definedName>
    <definedName name="HRE_V1_sh16_0904306844753433">#REF!</definedName>
    <definedName name="HRE_V1_sh16_09043068447535189">#REF!</definedName>
    <definedName name="HRE_V1_sh16_09043068447538252">#REF!</definedName>
    <definedName name="HRE_V1_sh16_09043068447539742">#REF!</definedName>
    <definedName name="HRE_V1_sh16_09043068447545636">#REF!</definedName>
    <definedName name="HRE_V1_sh16_09043068447546660">#REF!</definedName>
    <definedName name="HRE_V1_sh16_09043068447547029">#REF!</definedName>
    <definedName name="HRE_V1_sh16_09043068447565197">#REF!</definedName>
    <definedName name="HRE_V1_sh16_0904306844756715">#REF!</definedName>
    <definedName name="HRE_V1_sh16_09043068447567484">#REF!</definedName>
    <definedName name="HRE_V1_sh16_0904306844756879">#REF!</definedName>
    <definedName name="HRE_V1_sh16_09043068447583318">#REF!</definedName>
    <definedName name="HRE_V1_sh16_0904306844758505">#REF!</definedName>
    <definedName name="HRE_V1_sh16_09043068447585571">#REF!</definedName>
    <definedName name="HRE_V1_sh16_09043068447591387">#REF!</definedName>
    <definedName name="HRE_V1_sh16_09043068447591888">#REF!</definedName>
    <definedName name="HRE_V1_sh16_09043068447593114">#REF!</definedName>
    <definedName name="HRE_V1_sh16_09043068447595126">#REF!</definedName>
    <definedName name="HRE_V1_sh16_09043068447611370">#REF!</definedName>
    <definedName name="HRE_V1_sh16_09043068447613299">#REF!</definedName>
    <definedName name="HRE_V1_sh16_09043068447617246">#REF!</definedName>
    <definedName name="HRE_V1_sh16_09043068447618164">#REF!</definedName>
    <definedName name="HRE_V1_sh16_0904306844762598">#REF!</definedName>
    <definedName name="HRE_V1_sh16_09043068447627665">#REF!</definedName>
    <definedName name="HRE_V1_sh16_09043068447627921">#REF!</definedName>
    <definedName name="HRE_V1_sh16_0904306844764228">#REF!</definedName>
    <definedName name="HRE_V1_sh16_09043068447644286">#REF!</definedName>
    <definedName name="HRE_V1_sh16_0904306844764547">#REF!</definedName>
    <definedName name="HRE_V1_sh16_09043068447646654">#REF!</definedName>
    <definedName name="HRE_V1_sh16_09043068447652038">#REF!</definedName>
    <definedName name="HRE_V1_sh16_09043068447656094">#REF!</definedName>
    <definedName name="HRE_V1_sh16_09043068447657797">#REF!</definedName>
    <definedName name="HRE_V1_sh16_09043068447674468">#REF!</definedName>
    <definedName name="HRE_V1_sh16_09043068447674740">#REF!</definedName>
    <definedName name="HRE_V1_sh16_09043068447677000">#REF!</definedName>
    <definedName name="HRE_V1_sh16_09043068447681952">#REF!</definedName>
    <definedName name="HRE_V1_sh16_09043068447682621">#REF!</definedName>
    <definedName name="HRE_V1_sh16_09043068447689663">#REF!</definedName>
    <definedName name="HRE_V1_sh16_09043068447702350">#REF!</definedName>
    <definedName name="HRE_V1_sh16_09043068447705815">#REF!</definedName>
    <definedName name="HRE_V1_sh16_09043068447706753">#REF!</definedName>
    <definedName name="HRE_V1_sh16_09043068447708433">#REF!</definedName>
    <definedName name="HRE_V1_sh16_09043068447722644">#REF!</definedName>
    <definedName name="HRE_V1_sh16_09043068447724059">#REF!</definedName>
    <definedName name="HRE_V1_sh16_09043068447726704">#REF!</definedName>
    <definedName name="HRE_V1_sh16_09043068447731534">#REF!</definedName>
    <definedName name="HRE_V1_sh16_09043068447733216">#REF!</definedName>
    <definedName name="HRE_V1_sh16_09043068447738202">#REF!</definedName>
    <definedName name="HRE_V1_sh16_09043068447753724">#REF!</definedName>
    <definedName name="HRE_V1_sh16_09043068447757637">#REF!</definedName>
    <definedName name="HRE_V1_sh16_09043068447757749">#REF!</definedName>
    <definedName name="HRE_V1_sh16_09043068447758827">#REF!</definedName>
    <definedName name="HRE_V1_sh16_09043068447762344">#REF!</definedName>
    <definedName name="HRE_V1_sh16_09043068447765255">#REF!</definedName>
    <definedName name="HRE_V1_sh16_09043068447766865">#REF!</definedName>
    <definedName name="HRE_V1_sh16_09043068447783975">#REF!</definedName>
    <definedName name="HRE_V1_sh16_09043068447784639">#REF!</definedName>
    <definedName name="HRE_V1_sh16_09043068447786426">#REF!</definedName>
    <definedName name="HRE_V1_sh16_09043068447789105">#REF!</definedName>
    <definedName name="HRE_V1_sh16_09043068447791137">#REF!</definedName>
    <definedName name="HRE_V1_sh16_09043068447792877">#REF!</definedName>
    <definedName name="HRE_V1_sh16_09043068447796468">#REF!</definedName>
    <definedName name="HRE_V1_sh16_09043068447814718">#REF!</definedName>
    <definedName name="HRE_V1_sh16_09043068447815692">#REF!</definedName>
    <definedName name="HRE_V1_sh17_09043068865873287">#REF!</definedName>
    <definedName name="HRE_V1_sh17_09043068865903429">#REF!</definedName>
    <definedName name="HRE_V1_sh17_09043068865907371">#REF!</definedName>
    <definedName name="HRE_V1_sh17_09043068865909713">#REF!</definedName>
    <definedName name="HRE_V1_sh17_0904306886591110">#REF!</definedName>
    <definedName name="HRE_V1_sh17_09043068865914671">#REF!</definedName>
    <definedName name="HRE_V1_sh17_09043068865919621">#REF!</definedName>
    <definedName name="HRE_V1_sh17_09043068865935061">#REF!</definedName>
    <definedName name="HRE_V1_sh17_09043068865938627">#REF!</definedName>
    <definedName name="HRE_V1_sh17_09043068865939723">#REF!</definedName>
    <definedName name="HRE_V1_sh17_09043068865941931">#REF!</definedName>
    <definedName name="HRE_V1_sh17_09043068865945863">#REF!</definedName>
    <definedName name="HRE_V1_sh17_09043068865949832">#REF!</definedName>
    <definedName name="HRE_V1_sh17_09043068865963748">#REF!</definedName>
    <definedName name="HRE_V1_sh17_09043068865965958">#REF!</definedName>
    <definedName name="HRE_V1_sh17_09043068865967425">#REF!</definedName>
    <definedName name="HRE_V1_sh17_09043068865984076">#REF!</definedName>
    <definedName name="HRE_V1_sh17_09043068865984481">#REF!</definedName>
    <definedName name="HRE_V1_sh17_09043068865987326">#REF!</definedName>
    <definedName name="HRE_V1_sh17_0904306886599456">#REF!</definedName>
    <definedName name="HRE_V1_sh17_09043068865995901">#REF!</definedName>
    <definedName name="HRE_V1_sh17_09043068865998578">#REF!</definedName>
    <definedName name="HRE_V1_sh17_09043068866012474">#REF!</definedName>
    <definedName name="HRE_V1_sh17_09043068866016548">#REF!</definedName>
    <definedName name="HRE_V1_sh17_09043068866019772">#REF!</definedName>
    <definedName name="HRE_V1_sh17_09043068866022045">#REF!</definedName>
    <definedName name="HRE_V1_sh17_09043068866025860">#REF!</definedName>
    <definedName name="HRE_V1_sh17_09043068866027531">#REF!</definedName>
    <definedName name="HRE_V1_sh17_09043068866028322">#REF!</definedName>
    <definedName name="HRE_V1_sh17_09043068866044799">#REF!</definedName>
    <definedName name="HRE_V1_sh17_09043068866045980">#REF!</definedName>
    <definedName name="HRE_V1_sh17_0904306886604875">#REF!</definedName>
    <definedName name="HRE_V1_sh17_09043068866052544">#REF!</definedName>
    <definedName name="HRE_V1_sh17_09043068866052811">#REF!</definedName>
    <definedName name="HRE_V1_sh17_09043068866053881">#REF!</definedName>
    <definedName name="HRE_V1_sh17_09043068866074827">#REF!</definedName>
    <definedName name="HRE_V1_sh17_09043068866075910">#REF!</definedName>
    <definedName name="HRE_V1_sh17_09043068866076993">#REF!</definedName>
    <definedName name="HRE_V1_sh17_09043068866091344">#REF!</definedName>
    <definedName name="HRE_V1_sh17_09043068866095146">#REF!</definedName>
    <definedName name="HRE_V1_sh17_09043068866098161">#REF!</definedName>
    <definedName name="HRE_V1_sh17_09043068866104752">#REF!</definedName>
    <definedName name="HRE_V1_sh17_09043068866105307">#REF!</definedName>
    <definedName name="HRE_V1_sh17_09043068866107498">#REF!</definedName>
    <definedName name="HRE_V1_sh17_09043068866108298">#REF!</definedName>
    <definedName name="HRE_V1_sh17_09043068866125008">#REF!</definedName>
    <definedName name="HRE_V1_sh17_09043068866128698">#REF!</definedName>
    <definedName name="HRE_V1_sh17_09043068866132551">#REF!</definedName>
    <definedName name="HRE_V1_sh17_0904306886613890">#REF!</definedName>
    <definedName name="HRE_V1_sh17_09043068866139660">#REF!</definedName>
    <definedName name="HRE_V1_sh17_09043068866152837">#REF!</definedName>
    <definedName name="HRE_V1_sh17_09043068866152868">#REF!</definedName>
    <definedName name="HRE_V1_sh17_09043068866155069">#REF!</definedName>
    <definedName name="HRE_V1_sh17_09043068866163886">#REF!</definedName>
    <definedName name="HRE_V1_sh17_09043068866164166">#REF!</definedName>
    <definedName name="HRE_V1_sh17_09043068866165544">#REF!</definedName>
    <definedName name="HRE_V1_sh17_0904306886616684">#REF!</definedName>
    <definedName name="HRE_V1_sh17_09043068866186549">#REF!</definedName>
    <definedName name="HRE_V1_sh17_09043068866187642">#REF!</definedName>
    <definedName name="HRE_V1_sh17_09043068866189474">#REF!</definedName>
    <definedName name="HRE_V1_sh17_09043068866201130">#REF!</definedName>
    <definedName name="HRE_V1_sh17_09043068866207190">#REF!</definedName>
    <definedName name="HRE_V1_sh17_09043068866207670">#REF!</definedName>
    <definedName name="HRE_V1_sh17_0904306886621156">#REF!</definedName>
    <definedName name="HRE_V1_sh17_09043068866218685">#REF!</definedName>
    <definedName name="HRE_V1_sh17_09043068866219829">#REF!</definedName>
    <definedName name="HRE_V1_sh17_09043068866233549">#REF!</definedName>
    <definedName name="HRE_V1_sh17_09043068866233607">#REF!</definedName>
    <definedName name="HRE_V1_sh17_09043068866233693">#REF!</definedName>
    <definedName name="HRE_V1_sh17_09043068866242135">#REF!</definedName>
    <definedName name="HRE_V1_sh17_09043068866243213">#REF!</definedName>
    <definedName name="HRE_V1_sh17_09043068866245303">#REF!</definedName>
    <definedName name="HRE_V1_sh17_09043068866249936">#REF!</definedName>
    <definedName name="HRE_V1_sh17_09043068866264142">#REF!</definedName>
    <definedName name="HRE_V1_sh17_09043068866264388">#REF!</definedName>
    <definedName name="HRE_V1_sh17_09043068866271578">#REF!</definedName>
    <definedName name="HRE_V1_sh17_09043068866275752">#REF!</definedName>
    <definedName name="HRE_V1_sh17_09043068866276920">#REF!</definedName>
    <definedName name="HRE_V1_sh17_09043068866291171">#REF!</definedName>
    <definedName name="HRE_V1_sh17_09043068866294659">#REF!</definedName>
    <definedName name="HRE_V1_sh17_09043068866295859">#REF!</definedName>
    <definedName name="HRE_V1_sh17_09043068866303108">#REF!</definedName>
    <definedName name="HRE_V1_sh17_09043068866304941">#REF!</definedName>
    <definedName name="HRE_V1_sh17_09043068866307793">#REF!</definedName>
    <definedName name="HRE_V1_sh17_09043068866321160">#REF!</definedName>
    <definedName name="HRE_V1_sh17_09043068866325672">#REF!</definedName>
    <definedName name="HRE_V1_sh17_090430688663424">#REF!</definedName>
    <definedName name="HRE_V1_sh17_09043068866343411">#REF!</definedName>
    <definedName name="HRE_V1_sh17_09043068866345443">#REF!</definedName>
    <definedName name="HRE_V1_sh17_09043068866345887">#REF!</definedName>
    <definedName name="HRE_V1_sh17_09043068866355165">#REF!</definedName>
    <definedName name="HRE_V1_sh17_09043068866358239">#REF!</definedName>
    <definedName name="HRE_V1_sh17_09043068866359903">#REF!</definedName>
    <definedName name="HRE_V1_sh17_09043068866376068">#REF!</definedName>
    <definedName name="HRE_V1_sh17_09043068866378513">#REF!</definedName>
    <definedName name="HRE_V1_sh17_09043068866378995">#REF!</definedName>
    <definedName name="HRE_V1_sh17_09043068866381950">#REF!</definedName>
    <definedName name="HRE_V1_sh17_09043068866387800">#REF!</definedName>
    <definedName name="HRE_V1_sh17_09043068866388340">#REF!</definedName>
    <definedName name="HRE_V1_sh17_09043068866401548">#REF!</definedName>
    <definedName name="HRE_V1_sh17_09043068866405366">#REF!</definedName>
    <definedName name="HRE_V1_sh17_09043068866408086">#REF!</definedName>
    <definedName name="HRE_V1_sh17_09043068866412846">#REF!</definedName>
    <definedName name="HRE_V1_sh17_09043068866416604">#REF!</definedName>
    <definedName name="HRE_V1_sh17_0904306886641981">#REF!</definedName>
    <definedName name="HRE_V1_sh17_09043068866433516">#REF!</definedName>
    <definedName name="HRE_V1_sh17_09043068866433540">#REF!</definedName>
    <definedName name="HRE_V1_sh17_090430693037034">#REF!</definedName>
    <definedName name="HRE_V1_sh17_09043069303705186">#REF!</definedName>
    <definedName name="HRE_V1_sh17_09043069303726026">#REF!</definedName>
    <definedName name="HRE_V1_sh17_09043069303726288">#REF!</definedName>
    <definedName name="HRE_V1_sh17_09043069303729997">#REF!</definedName>
    <definedName name="HRE_V1_sh17_09043069303734482">#REF!</definedName>
    <definedName name="HRE_V1_sh17_09043069303737880">#REF!</definedName>
    <definedName name="HRE_V1_sh17_09043069303751753">#REF!</definedName>
    <definedName name="HRE_V1_sh17_09043069303759876">#REF!</definedName>
    <definedName name="HRE_V1_sh17_09043069303763831">#REF!</definedName>
    <definedName name="HRE_V1_sh17_09043069303767193">#REF!</definedName>
    <definedName name="HRE_V1_sh17_09043069303781855">#REF!</definedName>
    <definedName name="HRE_V1_sh17_09043069303785036">#REF!</definedName>
    <definedName name="HRE_V1_sh17_09043069303793634">#REF!</definedName>
    <definedName name="HRE_V1_sh17_09043069303798122">#REF!</definedName>
    <definedName name="HRE_V1_sh17_09043069303799041">#REF!</definedName>
    <definedName name="HRE_V1_sh17_09043069303814235">#REF!</definedName>
    <definedName name="HRE_V1_sh17_09043069303819573">#REF!</definedName>
    <definedName name="HRE_V1_sh17_09043069303834266">#REF!</definedName>
    <definedName name="HRE_V1_sh17_09043069303835058">#REF!</definedName>
    <definedName name="HRE_V1_sh17_09043069303837825">#REF!</definedName>
    <definedName name="HRE_V1_sh17_09043069303841494">#REF!</definedName>
    <definedName name="HRE_V1_sh17_09043069303842846">#REF!</definedName>
    <definedName name="HRE_V1_sh17_09043069303843405">#REF!</definedName>
    <definedName name="HRE_V1_sh17_09043069303867306">#REF!</definedName>
    <definedName name="HRE_V1_sh17_09043069303868230">#REF!</definedName>
    <definedName name="HRE_V1_sh17_09043069303871502">#REF!</definedName>
    <definedName name="HRE_V1_sh17_09043069303875948">#REF!</definedName>
    <definedName name="HRE_V1_sh17_09043069303878234">#REF!</definedName>
    <definedName name="HRE_V1_sh17_09043069303892747">#REF!</definedName>
    <definedName name="HRE_V1_sh17_09043069303896746">#REF!</definedName>
    <definedName name="HRE_V1_sh17_09043069303903877">#REF!</definedName>
    <definedName name="HRE_V1_sh17_09043069303906595">#REF!</definedName>
    <definedName name="HRE_V1_sh17_09043069303923178">#REF!</definedName>
    <definedName name="HRE_V1_sh17_09043069303925362">#REF!</definedName>
    <definedName name="HRE_V1_sh17_09043069303929890">#REF!</definedName>
    <definedName name="HRE_V1_sh17_09043069303949028">#REF!</definedName>
    <definedName name="HRE_V1_sh17_09043069303949939">#REF!</definedName>
    <definedName name="HRE_V1_sh17_09043069303952541">#REF!</definedName>
    <definedName name="HRE_V1_sh17_09043069303959375">#REF!</definedName>
    <definedName name="HRE_V1_sh17_09043069303959794">#REF!</definedName>
    <definedName name="HRE_V1_sh17_09043069303977490">#REF!</definedName>
    <definedName name="HRE_V1_sh17_09043069303979237">#REF!</definedName>
    <definedName name="HRE_V1_sh17_09043069303983311">#REF!</definedName>
    <definedName name="HRE_V1_sh17_09043069303983845">#REF!</definedName>
    <definedName name="HRE_V1_sh17_09043069304003284">#REF!</definedName>
    <definedName name="HRE_V1_sh17_09043069304008573">#REF!</definedName>
    <definedName name="HRE_V1_sh17_09043069304009429">#REF!</definedName>
    <definedName name="HRE_V1_sh17_0904306930401278">#REF!</definedName>
    <definedName name="HRE_V1_sh17_09043069304014536">#REF!</definedName>
    <definedName name="HRE_V1_sh17_09043069304031214">#REF!</definedName>
    <definedName name="HRE_V1_sh17_09043069304031673">#REF!</definedName>
    <definedName name="HRE_V1_sh17_0904306930403628">#REF!</definedName>
    <definedName name="HRE_V1_sh17_09043069304044915">#REF!</definedName>
    <definedName name="HRE_V1_sh17_09043069304046110">#REF!</definedName>
    <definedName name="HRE_V1_sh17_09043069304061647">#REF!</definedName>
    <definedName name="HRE_V1_sh17_09043069304067048">#REF!</definedName>
    <definedName name="HRE_V1_sh17_09043069304080">#REF!</definedName>
    <definedName name="HRE_V1_sh17_09043069304084945">#REF!</definedName>
    <definedName name="HRE_V1_sh17_09043069304084972">#REF!</definedName>
    <definedName name="HRE_V1_sh17_09043069304091792">#REF!</definedName>
    <definedName name="HRE_V1_sh17_09043069304111307">#REF!</definedName>
    <definedName name="HRE_V1_sh17_09043069304114309">#REF!</definedName>
    <definedName name="HRE_V1_sh17_09043069304117959">#REF!</definedName>
    <definedName name="HRE_V1_sh17_09043069304126542">#REF!</definedName>
    <definedName name="HRE_V1_sh17_09043069304128745">#REF!</definedName>
    <definedName name="HRE_V1_sh17_09043069304142358">#REF!</definedName>
    <definedName name="HRE_V1_sh17_09043069304142814">#REF!</definedName>
    <definedName name="HRE_V1_sh17_09043069304144433">#REF!</definedName>
    <definedName name="HRE_V1_sh17_09043069304151256">#REF!</definedName>
    <definedName name="HRE_V1_sh17_09043069304156366">#REF!</definedName>
    <definedName name="HRE_V1_sh17_09043069304173896">#REF!</definedName>
    <definedName name="HRE_V1_sh17_09043069304174861">#REF!</definedName>
    <definedName name="HRE_V1_sh17_09043069304175537">#REF!</definedName>
    <definedName name="HRE_V1_sh17_09043069304186446">#REF!</definedName>
    <definedName name="HRE_V1_sh17_09043069304188343">#REF!</definedName>
    <definedName name="HRE_V1_sh17_09043069304201350">#REF!</definedName>
    <definedName name="HRE_V1_sh17_09043069304205646">#REF!</definedName>
    <definedName name="HRE_V1_sh17_09043069304227815">#REF!</definedName>
    <definedName name="HRE_V1_sh17_09043069304229966">#REF!</definedName>
    <definedName name="HRE_V1_sh17_09043069304234572">#REF!</definedName>
    <definedName name="HRE_V1_sh17_09043069304237209">#REF!</definedName>
    <definedName name="HRE_V1_sh17_09043069304254230">#REF!</definedName>
    <definedName name="HRE_V1_sh17_09043069304257002">#REF!</definedName>
    <definedName name="HRE_V1_sh17_09043069304258270">#REF!</definedName>
    <definedName name="HRE_V1_sh17_09043069304264119">#REF!</definedName>
    <definedName name="HRE_V1_sh17_09043069304269146">#REF!</definedName>
    <definedName name="HRE_V1_sh17_09043069304281015">#REF!</definedName>
    <definedName name="HRE_V1_sh17_09043069304286881">#REF!</definedName>
    <definedName name="HRE_V1_sh17_09043069304289001">#REF!</definedName>
    <definedName name="HRE_V1_sh17_0904306930429264">#REF!</definedName>
    <definedName name="HRE_V1_sh17_09043069304297415">#REF!</definedName>
    <definedName name="HRE_V1_sh17_09043069304315047">#REF!</definedName>
    <definedName name="HRE_V1_sh17_09043069304316773">#REF!</definedName>
    <definedName name="HRE_V1_sh17_09043069304332357">#REF!</definedName>
    <definedName name="HRE_V1_sh17_09043069304333967">#REF!</definedName>
    <definedName name="HRE_V1_sh17_09043069304338687">#REF!</definedName>
    <definedName name="HRE_V1_sh17_09043069304345650">#REF!</definedName>
    <definedName name="HRE_V1_sh17_09043069304345721">#REF!</definedName>
    <definedName name="HRE_V1_sh17_09043069304362258">#REF!</definedName>
    <definedName name="HRE_V1_sh17_09043069304368132">#REF!</definedName>
    <definedName name="HRE_V1_sh17_0904306930436928">#REF!</definedName>
    <definedName name="HRE_V1_sh17_09043069304371317">#REF!</definedName>
    <definedName name="HRE_V1_sh17_09043069304372414">#REF!</definedName>
    <definedName name="HRE_V1_sh17_09043069304391046">#REF!</definedName>
    <definedName name="HRE_V1_sh17_09043069304396212">#REF!</definedName>
    <definedName name="HRE_V1_sh17_09043069304397377">#REF!</definedName>
    <definedName name="HRE_V1_sh18_09043069030241796">#REF!</definedName>
    <definedName name="HRE_V1_sh18_09043069030247912">#REF!</definedName>
    <definedName name="HRE_V1_sh18_09043069030249933">#REF!</definedName>
    <definedName name="HRE_V1_sh18_09043069030252336">#REF!</definedName>
    <definedName name="HRE_V1_sh18_09043069030255298">#REF!</definedName>
    <definedName name="HRE_V1_sh18_09043069030271720">#REF!</definedName>
    <definedName name="HRE_V1_sh18_09043069030271755">#REF!</definedName>
    <definedName name="HRE_V1_sh18_09043069030279305">#REF!</definedName>
    <definedName name="HRE_V1_sh18_09043069030284924">#REF!</definedName>
    <definedName name="HRE_V1_sh18_09043069030287506">#REF!</definedName>
    <definedName name="HRE_V1_sh18_09043069030288950">#REF!</definedName>
    <definedName name="HRE_V1_sh18_09043069030302550">#REF!</definedName>
    <definedName name="HRE_V1_sh18_09043069030305941">#REF!</definedName>
    <definedName name="HRE_V1_sh18_09043069030325755">#REF!</definedName>
    <definedName name="HRE_V1_sh18_09043069030326896">#REF!</definedName>
    <definedName name="HRE_V1_sh18_09043069030327822">#REF!</definedName>
    <definedName name="HRE_V1_sh18_09043069030329768">#REF!</definedName>
    <definedName name="HRE_V1_sh18_09043069030336730">#REF!</definedName>
    <definedName name="HRE_V1_sh18_09043069030337379">#REF!</definedName>
    <definedName name="HRE_V1_sh18_0904306903035124">#REF!</definedName>
    <definedName name="HRE_V1_sh18_09043069030357475">#REF!</definedName>
    <definedName name="HRE_V1_sh18_09043069030359255">#REF!</definedName>
    <definedName name="HRE_V1_sh18_09043069030361096">#REF!</definedName>
    <definedName name="HRE_V1_sh18_09043069030361419">#REF!</definedName>
    <definedName name="HRE_V1_sh18_09043069030367291">#REF!</definedName>
    <definedName name="HRE_V1_sh18_09043069030381002">#REF!</definedName>
    <definedName name="HRE_V1_sh18_09043069030382140">#REF!</definedName>
    <definedName name="HRE_V1_sh18_09043069030384925">#REF!</definedName>
    <definedName name="HRE_V1_sh18_09043069030393061">#REF!</definedName>
    <definedName name="HRE_V1_sh18_0904306903039867">#REF!</definedName>
    <definedName name="HRE_V1_sh18_09043069030399776">#REF!</definedName>
    <definedName name="HRE_V1_sh18_0904306903041362">#REF!</definedName>
    <definedName name="HRE_V1_sh18_09043069030414792">#REF!</definedName>
    <definedName name="HRE_V1_sh18_09043069030418604">#REF!</definedName>
    <definedName name="HRE_V1_sh18_09043069030432089">#REF!</definedName>
    <definedName name="HRE_V1_sh18_09043069030438918">#REF!</definedName>
    <definedName name="HRE_V1_sh18_09043069030439982">#REF!</definedName>
    <definedName name="HRE_V1_sh18_09043069030443638">#REF!</definedName>
    <definedName name="HRE_V1_sh18_09043069030445088">#REF!</definedName>
    <definedName name="HRE_V1_sh18_09043069030446167">#REF!</definedName>
    <definedName name="HRE_V1_sh18_09043069030463552">#REF!</definedName>
    <definedName name="HRE_V1_sh18_09043069030467111">#REF!</definedName>
    <definedName name="HRE_V1_sh18_09043069030468421">#REF!</definedName>
    <definedName name="HRE_V1_sh18_09043069030476031">#REF!</definedName>
    <definedName name="HRE_V1_sh18_09043069030477355">#REF!</definedName>
    <definedName name="HRE_V1_sh18_09043069030493920">#REF!</definedName>
    <definedName name="HRE_V1_sh18_0904306903049476">#REF!</definedName>
    <definedName name="HRE_V1_sh18_09043069030496262">#REF!</definedName>
    <definedName name="HRE_V1_sh18_09043069030498190">#REF!</definedName>
    <definedName name="HRE_V1_sh18_09043069030502668">#REF!</definedName>
    <definedName name="HRE_V1_sh18_09043069030507739">#REF!</definedName>
    <definedName name="HRE_V1_sh18_09043069030522215">#REF!</definedName>
    <definedName name="HRE_V1_sh18_09043069030525043">#REF!</definedName>
    <definedName name="HRE_V1_sh18_09043069030526261">#REF!</definedName>
    <definedName name="HRE_V1_sh18_09043069030535276">#REF!</definedName>
    <definedName name="HRE_V1_sh18_0904306903053568">#REF!</definedName>
    <definedName name="HRE_V1_sh18_09043069030537605">#REF!</definedName>
    <definedName name="HRE_V1_sh18_09043069030551791">#REF!</definedName>
    <definedName name="HRE_V1_sh18_09043069030552237">#REF!</definedName>
    <definedName name="HRE_V1_sh18_09043069030552285">#REF!</definedName>
    <definedName name="HRE_V1_sh18_0904306903057208">#REF!</definedName>
    <definedName name="HRE_V1_sh18_09043069030572805">#REF!</definedName>
    <definedName name="HRE_V1_sh18_09043069030579865">#REF!</definedName>
    <definedName name="HRE_V1_sh18_09043069030585076">#REF!</definedName>
    <definedName name="HRE_V1_sh18_09043069030586933">#REF!</definedName>
    <definedName name="HRE_V1_sh18_09043069030602868">#REF!</definedName>
    <definedName name="HRE_V1_sh18_09043069030603348">#REF!</definedName>
    <definedName name="HRE_V1_sh18_09043069030605042">#REF!</definedName>
    <definedName name="HRE_V1_sh18_09043069030608519">#REF!</definedName>
    <definedName name="HRE_V1_sh18_09043069030613570">#REF!</definedName>
    <definedName name="HRE_V1_sh18_09043069030617886">#REF!</definedName>
    <definedName name="HRE_V1_sh18_09043069030632664">#REF!</definedName>
    <definedName name="HRE_V1_sh18_09043069030632896">#REF!</definedName>
    <definedName name="HRE_V1_sh18_09043069030636395">#REF!</definedName>
    <definedName name="HRE_V1_sh18_09043069030643269">#REF!</definedName>
    <definedName name="HRE_V1_sh18_09043069030644752">#REF!</definedName>
    <definedName name="HRE_V1_sh18_09043069030665633">#REF!</definedName>
    <definedName name="HRE_V1_sh18_09043069030665993">#REF!</definedName>
    <definedName name="HRE_V1_sh18_0904306903066922">#REF!</definedName>
    <definedName name="HRE_V1_sh18_09043069030684123">#REF!</definedName>
    <definedName name="HRE_V1_sh18_09043069030687197">#REF!</definedName>
    <definedName name="HRE_V1_sh18_09043069030687734">#REF!</definedName>
    <definedName name="HRE_V1_sh18_09043069030698417">#REF!</definedName>
    <definedName name="HRE_V1_sh18_09043069030698430">#REF!</definedName>
    <definedName name="HRE_V1_sh18_0904306903069855">#REF!</definedName>
    <definedName name="HRE_V1_sh18_09043069030713097">#REF!</definedName>
    <definedName name="HRE_V1_sh18_09043069030718021">#REF!</definedName>
    <definedName name="HRE_V1_sh18_09043069030722182">#REF!</definedName>
    <definedName name="HRE_V1_sh18_0904306903072506">#REF!</definedName>
    <definedName name="HRE_V1_sh18_09043069030728572">#REF!</definedName>
    <definedName name="HRE_V1_sh18_09043069030742264">#REF!</definedName>
    <definedName name="HRE_V1_sh18_09043069030742421">#REF!</definedName>
    <definedName name="HRE_V1_sh18_09043069030745299">#REF!</definedName>
    <definedName name="HRE_V1_sh18_09043069030754366">#REF!</definedName>
    <definedName name="HRE_V1_sh18_09043069030755372">#REF!</definedName>
    <definedName name="HRE_V1_sh18_09043069030758849">#REF!</definedName>
    <definedName name="HRE_V1_sh18_09043069030773844">#REF!</definedName>
    <definedName name="HRE_V1_sh18_09043069030777656">#REF!</definedName>
    <definedName name="HRE_V1_sh18_0904306903078232">#REF!</definedName>
    <definedName name="HRE_V1_sh18_09043069030785529">#REF!</definedName>
    <definedName name="HRE_V1_sh18_09043069030786607">#REF!</definedName>
    <definedName name="HRE_V1_sh18_09043069030787821">#REF!</definedName>
    <definedName name="HRE_V1_sh18_09043069030802757">#REF!</definedName>
    <definedName name="HRE_V1_sh18_09043069030803911">#REF!</definedName>
    <definedName name="HRE_V1_sh18_090430690308227">#REF!</definedName>
    <definedName name="HRE_V1_sh18_09043069030824012">#REF!</definedName>
    <definedName name="HRE_V1_sh18_09043069030824544">#REF!</definedName>
    <definedName name="HRE_V1_sh19_09043069139451180">#REF!</definedName>
    <definedName name="HRE_V1_sh19_09043069139476390">#REF!</definedName>
    <definedName name="HRE_V1_sh19_09043069139477100">#REF!</definedName>
    <definedName name="HRE_V1_sh19_09043069139478109">#REF!</definedName>
    <definedName name="HRE_V1_sh19_09043069139485216">#REF!</definedName>
    <definedName name="HRE_V1_sh19_09043069139485809">#REF!</definedName>
    <definedName name="HRE_V1_sh19_09043069139486956">#REF!</definedName>
    <definedName name="HRE_V1_sh19_09043069139504350">#REF!</definedName>
    <definedName name="HRE_V1_sh19_09043069139508238">#REF!</definedName>
    <definedName name="HRE_V1_sh19_09043069139521913">#REF!</definedName>
    <definedName name="HRE_V1_sh19_09043069139522077">#REF!</definedName>
    <definedName name="HRE_V1_sh19_09043069139526908">#REF!</definedName>
    <definedName name="HRE_V1_sh19_09043069139533417">#REF!</definedName>
    <definedName name="HRE_V1_sh19_09043069139534826">#REF!</definedName>
    <definedName name="HRE_V1_sh19_09043069139552790">#REF!</definedName>
    <definedName name="HRE_V1_sh19_09043069139558996">#REF!</definedName>
    <definedName name="HRE_V1_sh19_09043069139559070">#REF!</definedName>
    <definedName name="HRE_V1_sh19_09043069139564081">#REF!</definedName>
    <definedName name="HRE_V1_sh19_09043069139566182">#REF!</definedName>
    <definedName name="HRE_V1_sh19_09043069139568832">#REF!</definedName>
    <definedName name="HRE_V1_sh19_09043069139583666">#REF!</definedName>
    <definedName name="HRE_V1_sh19_09043069139587416">#REF!</definedName>
    <definedName name="HRE_V1_sh19_09043069139604767">#REF!</definedName>
    <definedName name="HRE_V1_sh19_09043069139605835">#REF!</definedName>
    <definedName name="HRE_V1_sh19_09043069139608447">#REF!</definedName>
    <definedName name="HRE_V1_sh19_09043069139617741">#REF!</definedName>
    <definedName name="HRE_V1_sh19_0904306913961882">#REF!</definedName>
    <definedName name="HRE_V1_sh19_0904306913961987">#REF!</definedName>
    <definedName name="HRE_V1_sh19_09043069139635252">#REF!</definedName>
    <definedName name="HRE_V1_sh19_09043069139636202">#REF!</definedName>
    <definedName name="HRE_V1_sh19_09043069139639404">#REF!</definedName>
    <definedName name="HRE_V1_sh19_09043069139648964">#REF!</definedName>
    <definedName name="HRE_V1_sh19_09043069139649612">#REF!</definedName>
    <definedName name="HRE_V1_sh19_09043069139664258">#REF!</definedName>
    <definedName name="HRE_V1_sh19_09043069139664411">#REF!</definedName>
    <definedName name="HRE_V1_sh19_09043069139664868">#REF!</definedName>
    <definedName name="HRE_V1_sh19_0904306913966687">#REF!</definedName>
    <definedName name="HRE_V1_sh19_09043069139672161">#REF!</definedName>
    <definedName name="HRE_V1_sh19_09043069139673969">#REF!</definedName>
    <definedName name="HRE_V1_sh19_09043069139693855">#REF!</definedName>
    <definedName name="HRE_V1_sh19_09043069139699341">#REF!</definedName>
    <definedName name="HRE_V1_sh19_09043069139707060">#REF!</definedName>
    <definedName name="HRE_V1_sh19_09043069139707074">#REF!</definedName>
    <definedName name="HRE_V1_sh19_09043069139707282">#REF!</definedName>
    <definedName name="HRE_V1_sh19_09043069139708393">#REF!</definedName>
    <definedName name="HRE_V1_sh19_09043069139721218">#REF!</definedName>
    <definedName name="HRE_V1_sh19_09043069139729045">#REF!</definedName>
    <definedName name="HRE_V1_sh19_09043069139741707">#REF!</definedName>
    <definedName name="HRE_V1_sh19_090430691397483">#REF!</definedName>
    <definedName name="HRE_V1_sh19_09043069139751548">#REF!</definedName>
    <definedName name="HRE_V1_sh19_09043069139752521">#REF!</definedName>
    <definedName name="HRE_V1_sh19_09043069139753488">#REF!</definedName>
    <definedName name="HRE_V1_sh19_09043069139755984">#REF!</definedName>
    <definedName name="HRE_V1_sh19_09043069139772418">#REF!</definedName>
    <definedName name="HRE_V1_sh19_0904306913977310">#REF!</definedName>
    <definedName name="HRE_V1_sh19_09043069139786189">#REF!</definedName>
    <definedName name="HRE_V1_sh19_09043069139787745">#REF!</definedName>
    <definedName name="HRE_V1_sh19_09043069139789155">#REF!</definedName>
    <definedName name="HRE_V1_sh19_09043069139801676">#REF!</definedName>
    <definedName name="HRE_V1_sh19_09043069139804466">#REF!</definedName>
    <definedName name="HRE_V1_sh19_09043069139806912">#REF!</definedName>
    <definedName name="HRE_V1_sh19_09043069139813862">#REF!</definedName>
    <definedName name="HRE_V1_sh19_09043069139816546">#REF!</definedName>
    <definedName name="HRE_V1_sh19_09043069139818332">#REF!</definedName>
    <definedName name="HRE_V1_sh19_09043069139831401">#REF!</definedName>
    <definedName name="HRE_V1_sh19_09043069139839531">#REF!</definedName>
    <definedName name="HRE_V1_sh19_09043069139843887">#REF!</definedName>
    <definedName name="HRE_V1_sh19_09043069139846129">#REF!</definedName>
    <definedName name="HRE_V1_sh19_09043069139849376">#REF!</definedName>
    <definedName name="HRE_V1_sh19_09043069139864098">#REF!</definedName>
    <definedName name="HRE_V1_sh19_09043069139865996">#REF!</definedName>
    <definedName name="HRE_V1_sh19_0904306913986773">#REF!</definedName>
    <definedName name="HRE_V1_sh19_09043069139883210">#REF!</definedName>
    <definedName name="HRE_V1_sh19_09043069139884055">#REF!</definedName>
    <definedName name="HRE_V1_sh19_09043069139892686">#REF!</definedName>
    <definedName name="HRE_V1_sh19_09043069139898409">#REF!</definedName>
    <definedName name="HRE_V1_sh19_09043069139914328">#REF!</definedName>
    <definedName name="HRE_V1_sh19_09043069139917807">#REF!</definedName>
    <definedName name="HRE_V1_sh19_09043069139921006">#REF!</definedName>
    <definedName name="HRE_V1_sh19_09043069139925095">#REF!</definedName>
    <definedName name="HRE_V1_sh19_09043069139928690">#REF!</definedName>
    <definedName name="HRE_V1_sh19_09043069139941885">#REF!</definedName>
    <definedName name="HRE_V1_sh19_09043069139946110">#REF!</definedName>
    <definedName name="HRE_V1_sh19_09043069139952311">#REF!</definedName>
    <definedName name="HRE_V1_sh19_09043069139953378">#REF!</definedName>
    <definedName name="HRE_V1_sh19_09043069139954311">#REF!</definedName>
    <definedName name="HRE_V1_sh19_0904306913997183">#REF!</definedName>
    <definedName name="HRE_V1_sh19_09043069139973033">#REF!</definedName>
    <definedName name="HRE_V1_sh19_09043069139973796">#REF!</definedName>
    <definedName name="HRE_V1_sh19_09043069139983520">#REF!</definedName>
    <definedName name="HRE_V1_sh19_09043069139983751">#REF!</definedName>
    <definedName name="HRE_V1_sh19_09043069140006916">#REF!</definedName>
    <definedName name="HRE_V1_sh19_09043069140007291">#REF!</definedName>
    <definedName name="HRE_V1_sh19_09043069140009178">#REF!</definedName>
    <definedName name="HRE_V1_sh19_09043069140023145">#REF!</definedName>
    <definedName name="HRE_V1_sh19_09043069140023247">#REF!</definedName>
    <definedName name="HRE_V1_sh19_09043069140028519">#REF!</definedName>
    <definedName name="HRE_V1_sh19_09043069140033268">#REF!</definedName>
    <definedName name="HRE_V1_sh19_09043069140035379">#REF!</definedName>
    <definedName name="HRE_V1_sh19_09043069140056273">#REF!</definedName>
    <definedName name="HRE_V1_sh19_09043069140058331">#REF!</definedName>
    <definedName name="HRE_V1_sh19_09043069140059927">#REF!</definedName>
    <definedName name="HRE_V1_sh19_09043069140064763">#REF!</definedName>
    <definedName name="HRE_V1_sh19_09043069140066911">#REF!</definedName>
    <definedName name="HRE_V1_sh19_0904306914006711">#REF!</definedName>
    <definedName name="HRE_V1_sh19_09043069140088339">#REF!</definedName>
    <definedName name="HRE_V1_sh19_09043069140089593">#REF!</definedName>
    <definedName name="HRE_V1_sh2_07092855382">#REF!</definedName>
    <definedName name="HRE_V1_sh2_07092855404">#REF!</definedName>
    <definedName name="HRE_V1_sh2_07092855424">#REF!</definedName>
    <definedName name="HRE_V1_sh2_07092855439">#REF!</definedName>
    <definedName name="HRE_V1_sh2_07092855450">#REF!</definedName>
    <definedName name="HRE_V1_sh2_07092855463">#REF!</definedName>
    <definedName name="HRE_V1_sh2_08020434767">'[77]Circuit City Website Activity'!$C$32</definedName>
    <definedName name="HRE_V1_sh2_08020434770">'[77]Circuit City Website Activity'!$C$33</definedName>
    <definedName name="HRE_V1_sh2_08020434802">'[77]Circuit City Website Activity'!$C$32</definedName>
    <definedName name="HRE_V1_sh2_08020434805">'[77]Circuit City Website Activity'!$C$33</definedName>
    <definedName name="HRE_V1_sh2_08020434822">'[77]Circuit City Website Activity'!$C$32</definedName>
    <definedName name="HRE_V1_sh2_08020434825">'[77]Circuit City Website Activity'!$C$33</definedName>
    <definedName name="HRE_V1_sh2_08020434852">'[77]Circuit City Website Activity'!$D$32</definedName>
    <definedName name="HRE_V1_sh2_08020434855">'[77]Circuit City Website Activity'!$D$33</definedName>
    <definedName name="HRE_V1_sh2_08020434869">'[77]Circuit City Website Activity'!$E$32</definedName>
    <definedName name="HRE_V1_sh2_08020434872">'[77]Circuit City Website Activity'!$E$33</definedName>
    <definedName name="HRE_V1_sh2_08020434882">'[77]Circuit City Website Activity'!$F$32</definedName>
    <definedName name="HRE_V1_sh2_08020434886">'[77]Circuit City Website Activity'!$F$33</definedName>
    <definedName name="HRE_V1_sh2_08020434937">'[77]Circuit City Website Activity'!$G$32</definedName>
    <definedName name="HRE_V1_sh2_08020434940">'[77]Circuit City Website Activity'!$G$33</definedName>
    <definedName name="HRE_V1_sh2_08020434952">'[77]Circuit City Website Activity'!$D$32</definedName>
    <definedName name="HRE_V1_sh2_08020434955">'[77]Circuit City Website Activity'!$D$33</definedName>
    <definedName name="HRE_V1_sh2_08020434968">'[77]Circuit City Website Activity'!$E$32</definedName>
    <definedName name="HRE_V1_sh2_08020434971">'[77]Circuit City Website Activity'!$E$33</definedName>
    <definedName name="HRE_V1_sh2_08020434988">'[77]Circuit City Website Activity'!$F$32</definedName>
    <definedName name="HRE_V1_sh2_08020434991">'[77]Circuit City Website Activity'!$F$33</definedName>
    <definedName name="HRE_V1_sh2_08020435007">'[77]Circuit City Website Activity'!$G$32</definedName>
    <definedName name="HRE_V1_sh2_08020435011">'[77]Circuit City Website Activity'!$G$33</definedName>
    <definedName name="HRE_V1_sh2_08020435026">'[77]Circuit City Website Activity'!$D$32</definedName>
    <definedName name="HRE_V1_sh2_08020435029">'[77]Circuit City Website Activity'!$D$33</definedName>
    <definedName name="HRE_V1_sh2_08020435168">'[77]Circuit City Website Activity'!$E$32</definedName>
    <definedName name="HRE_V1_sh2_08020435170">'[77]Circuit City Website Activity'!$E$33</definedName>
    <definedName name="HRE_V1_sh2_08020435203">'[77]Circuit City Website Activity'!$F$32</definedName>
    <definedName name="HRE_V1_sh2_08020435206">'[77]Circuit City Website Activity'!$F$33</definedName>
    <definedName name="HRE_V1_sh2_08020435220">'[77]Circuit City Website Activity'!$G$32</definedName>
    <definedName name="HRE_V1_sh2_08020435223">'[77]Circuit City Website Activity'!$G$33</definedName>
    <definedName name="HRE_V1_sh2_08020435262">'[77]Circuit City Website Activity'!$B$32</definedName>
    <definedName name="HRE_V1_sh2_08020435265">'[77]Circuit City Website Activity'!$B$33</definedName>
    <definedName name="HRE_V1_sh2_08020435286">'[77]Circuit City Website Activity'!$C$32</definedName>
    <definedName name="HRE_V1_sh2_08020435289">'[77]Circuit City Website Activity'!$C$33</definedName>
    <definedName name="HRE_V1_sh2_08020435300">'[77]Circuit City Website Activity'!$D$32</definedName>
    <definedName name="HRE_V1_sh2_08020435303">'[77]Circuit City Website Activity'!$D$33</definedName>
    <definedName name="HRE_V1_sh2_08020435317">'[77]Circuit City Website Activity'!$E$32</definedName>
    <definedName name="HRE_V1_sh2_08020435320">'[77]Circuit City Website Activity'!$E$33</definedName>
    <definedName name="HRE_V1_sh2_08020435331">'[77]Circuit City Website Activity'!$F$32</definedName>
    <definedName name="HRE_V1_sh2_08020435334">'[77]Circuit City Website Activity'!$F$33</definedName>
    <definedName name="HRE_V1_sh2_08020435364">'[77]Circuit City Website Activity'!$G$32</definedName>
    <definedName name="HRE_V1_sh2_08020435367">'[77]Circuit City Website Activity'!$G$33</definedName>
    <definedName name="HRE_V1_sh2_08082665746451335">#REF!</definedName>
    <definedName name="HRE_V1_sh2_08082665746482670">#REF!</definedName>
    <definedName name="HRE_V1_sh2_08082666327536595">#REF!</definedName>
    <definedName name="HRE_V1_sh2_08082666327542590">#REF!</definedName>
    <definedName name="HRE_V1_sh2_08082666327545516">#REF!</definedName>
    <definedName name="HRE_V1_sh2_08082666327589232">#REF!</definedName>
    <definedName name="HRE_V1_sh2_08082666327592015">#REF!</definedName>
    <definedName name="HRE_V1_sh2_0808266632761206">#REF!</definedName>
    <definedName name="HRE_V1_sh2_08082666327617547">#REF!</definedName>
    <definedName name="HRE_V1_sh2_08082666327641652">#REF!</definedName>
    <definedName name="HRE_V1_sh2_08082666327656402">#REF!</definedName>
    <definedName name="HRE_V1_sh2_08082666327673941">#REF!</definedName>
    <definedName name="HRE_V1_sh2_08082666327678289">#REF!</definedName>
    <definedName name="HRE_V1_sh2_08082666327707421">#REF!</definedName>
    <definedName name="HRE_V1_sh2_08082666327722711">#REF!</definedName>
    <definedName name="HRE_V1_sh2_08082666327734897">#REF!</definedName>
    <definedName name="HRE_V1_sh2_08082666327736479">#REF!</definedName>
    <definedName name="HRE_V1_sh2_08082666327767348">#REF!</definedName>
    <definedName name="HRE_V1_sh2_08082666327784591">#REF!</definedName>
    <definedName name="HRE_V1_sh2_08082666327796138">#REF!</definedName>
    <definedName name="HRE_V1_sh2_08082666327798348">#REF!</definedName>
    <definedName name="HRE_V1_sh2_08082666327834958">#REF!</definedName>
    <definedName name="HRE_V1_sh2_08082666327844610">#REF!</definedName>
    <definedName name="HRE_V1_sh2_0808266632784772">#REF!</definedName>
    <definedName name="HRE_V1_sh2_08082666327864808">#REF!</definedName>
    <definedName name="HRE_V1_sh2_0808266632789955">#REF!</definedName>
    <definedName name="HRE_V1_sh20_09043069223784182">#REF!</definedName>
    <definedName name="HRE_V1_sh20_09043069223784691">#REF!</definedName>
    <definedName name="HRE_V1_sh20_09043069223787849">#REF!</definedName>
    <definedName name="HRE_V1_sh20_09043069223801466">#REF!</definedName>
    <definedName name="HRE_V1_sh20_09043069223803811">#REF!</definedName>
    <definedName name="HRE_V1_sh20_09043069223814200">#REF!</definedName>
    <definedName name="HRE_V1_sh20_09043069223816594">#REF!</definedName>
    <definedName name="HRE_V1_sh20_09043069223834120">#REF!</definedName>
    <definedName name="HRE_V1_sh20_09043069223837098">#REF!</definedName>
    <definedName name="HRE_V1_sh20_09043069223844289">#REF!</definedName>
    <definedName name="HRE_V1_sh20_09043069223845046">#REF!</definedName>
    <definedName name="HRE_V1_sh20_09043069223848819">#REF!</definedName>
    <definedName name="HRE_V1_sh20_09043069223861994">#REF!</definedName>
    <definedName name="HRE_V1_sh20_09043069223865623">#REF!</definedName>
    <definedName name="HRE_V1_sh20_09043069223873099">#REF!</definedName>
    <definedName name="HRE_V1_sh20_09043069223874805">#REF!</definedName>
    <definedName name="HRE_V1_sh20_090430692238775">#REF!</definedName>
    <definedName name="HRE_V1_sh20_0904306922389211">#REF!</definedName>
    <definedName name="HRE_V1_sh20_09043069223897553">#REF!</definedName>
    <definedName name="HRE_V1_sh20_09043069223903331">#REF!</definedName>
    <definedName name="HRE_V1_sh20_09043069223905177">#REF!</definedName>
    <definedName name="HRE_V1_sh20_09043069223922759">#REF!</definedName>
    <definedName name="HRE_V1_sh20_09043069223923005">#REF!</definedName>
    <definedName name="HRE_V1_sh20_09043069223928667">#REF!</definedName>
    <definedName name="HRE_V1_sh20_09043069223943517">#REF!</definedName>
    <definedName name="HRE_V1_sh20_09043069223949569">#REF!</definedName>
    <definedName name="HRE_V1_sh20_09043069223952768">#REF!</definedName>
    <definedName name="HRE_V1_sh20_09043069223953204">#REF!</definedName>
    <definedName name="HRE_V1_sh20_09043069223957404">#REF!</definedName>
    <definedName name="HRE_V1_sh20_09043069223971633">#REF!</definedName>
    <definedName name="HRE_V1_sh20_09043069223973837">#REF!</definedName>
    <definedName name="HRE_V1_sh20_09043069223985435">#REF!</definedName>
    <definedName name="HRE_V1_sh20_0904306922398714">#REF!</definedName>
    <definedName name="HRE_V1_sh20_09043069224002582">#REF!</definedName>
    <definedName name="HRE_V1_sh20_09043069224004605">#REF!</definedName>
    <definedName name="HRE_V1_sh20_09043069224009634">#REF!</definedName>
    <definedName name="HRE_V1_sh20_09043069224011849">#REF!</definedName>
    <definedName name="HRE_V1_sh20_09043069224019069">#REF!</definedName>
    <definedName name="HRE_V1_sh20_09043069224032921">#REF!</definedName>
    <definedName name="HRE_V1_sh20_09043069224033011">#REF!</definedName>
    <definedName name="HRE_V1_sh20_09043069224039459">#REF!</definedName>
    <definedName name="HRE_V1_sh20_09043069224051691">#REF!</definedName>
    <definedName name="HRE_V1_sh20_09043069224054217">#REF!</definedName>
    <definedName name="HRE_V1_sh20_09043069224057650">#REF!</definedName>
    <definedName name="HRE_V1_sh20_09043069224061189">#REF!</definedName>
    <definedName name="HRE_V1_sh20_0904306922406842">#REF!</definedName>
    <definedName name="HRE_V1_sh20_09043069224083211">#REF!</definedName>
    <definedName name="HRE_V1_sh20_09043069224088373">#REF!</definedName>
    <definedName name="HRE_V1_sh20_09043069224089725">#REF!</definedName>
    <definedName name="HRE_V1_sh20_09043069224099273">#REF!</definedName>
    <definedName name="HRE_V1_sh20_09043069224099488">#REF!</definedName>
    <definedName name="HRE_V1_sh20_09043069224111714">#REF!</definedName>
    <definedName name="HRE_V1_sh20_09043069224119031">#REF!</definedName>
    <definedName name="HRE_V1_sh20_09043069224124568">#REF!</definedName>
    <definedName name="HRE_V1_sh20_09043069224127471">#REF!</definedName>
    <definedName name="HRE_V1_sh20_09043069224129880">#REF!</definedName>
    <definedName name="HRE_V1_sh20_09043069224142190">#REF!</definedName>
    <definedName name="HRE_V1_sh20_09043069224142235">#REF!</definedName>
    <definedName name="HRE_V1_sh20_09043069224165759">#REF!</definedName>
    <definedName name="HRE_V1_sh20_09043069224166405">#REF!</definedName>
    <definedName name="HRE_V1_sh20_09043069224167279">#REF!</definedName>
    <definedName name="HRE_V1_sh20_09043069224176065">#REF!</definedName>
    <definedName name="HRE_V1_sh20_09043069224178624">#REF!</definedName>
    <definedName name="HRE_V1_sh20_09043069224193711">#REF!</definedName>
    <definedName name="HRE_V1_sh20_09043069224199536">#REF!</definedName>
    <definedName name="HRE_V1_sh20_09043069224204344">#REF!</definedName>
    <definedName name="HRE_V1_sh20_0904306922420459">#REF!</definedName>
    <definedName name="HRE_V1_sh20_090430692242066">#REF!</definedName>
    <definedName name="HRE_V1_sh20_09043069224228601">#REF!</definedName>
    <definedName name="HRE_V1_sh20_09043069224229268">#REF!</definedName>
    <definedName name="HRE_V1_sh20_09043069224233313">#REF!</definedName>
    <definedName name="HRE_V1_sh20_09043069224234228">#REF!</definedName>
    <definedName name="HRE_V1_sh20_09043069224239110">#REF!</definedName>
    <definedName name="HRE_V1_sh20_09043069224253570">#REF!</definedName>
    <definedName name="HRE_V1_sh20_09043069224259641">#REF!</definedName>
    <definedName name="HRE_V1_sh20_09043069224264545">#REF!</definedName>
    <definedName name="HRE_V1_sh20_09043069224268981">#REF!</definedName>
    <definedName name="HRE_V1_sh20_09043069224284604">#REF!</definedName>
    <definedName name="HRE_V1_sh20_09043069224287056">#REF!</definedName>
    <definedName name="HRE_V1_sh20_09043069224301329">#REF!</definedName>
    <definedName name="HRE_V1_sh20_09043069224306130">#REF!</definedName>
    <definedName name="HRE_V1_sh20_09043069224306701">#REF!</definedName>
    <definedName name="HRE_V1_sh20_09043069224313679">#REF!</definedName>
    <definedName name="HRE_V1_sh20_09043069224319747">#REF!</definedName>
    <definedName name="HRE_V1_sh20_09043069224332963">#REF!</definedName>
    <definedName name="HRE_V1_sh20_09043069224337120">#REF!</definedName>
    <definedName name="HRE_V1_sh20_09043069224341758">#REF!</definedName>
    <definedName name="HRE_V1_sh20_09043069224343562">#REF!</definedName>
    <definedName name="HRE_V1_sh20_09043069224348576">#REF!</definedName>
    <definedName name="HRE_V1_sh20_09043069224367134">#REF!</definedName>
    <definedName name="HRE_V1_sh20_09043069224368470">#REF!</definedName>
    <definedName name="HRE_V1_sh20_09043069224374802">#REF!</definedName>
    <definedName name="HRE_V1_sh20_09043069224375154">#REF!</definedName>
    <definedName name="HRE_V1_sh20_0904306922437903">#REF!</definedName>
    <definedName name="HRE_V1_sh20_09043069224396285">#REF!</definedName>
    <definedName name="HRE_V1_sh20_09043069224398958">#REF!</definedName>
    <definedName name="HRE_V1_sh20_09043069224402926">#REF!</definedName>
    <definedName name="HRE_V1_sh20_09043069224407229">#REF!</definedName>
    <definedName name="HRE_V1_sh20_09043069224422810">#REF!</definedName>
    <definedName name="HRE_V1_sh20_09043069224422844">#REF!</definedName>
    <definedName name="HRE_V1_sh20_09043069224423502">#REF!</definedName>
    <definedName name="HRE_V1_sh20_09043069224442917">#REF!</definedName>
    <definedName name="HRE_V1_sh20_0904306922444345">#REF!</definedName>
    <definedName name="HRE_V1_sh20_09043069224452586">#REF!</definedName>
    <definedName name="HRE_V1_sh20_09043069224454487">#REF!</definedName>
    <definedName name="HRE_V1_sh20_09043069224455172">#REF!</definedName>
    <definedName name="HRE_V1_sh20_09043069224472692">#REF!</definedName>
    <definedName name="HRE_V1_sh3_07092854317165305">#REF!</definedName>
    <definedName name="HRE_V1_sh3_07092854317166155">#REF!</definedName>
    <definedName name="HRE_V1_sh3_07092854317177249">#REF!</definedName>
    <definedName name="HRE_V1_sh3_07092854317179069">#REF!</definedName>
    <definedName name="HRE_V1_sh3_07092854317197872">#REF!</definedName>
    <definedName name="HRE_V1_sh3_07092854317199125">#REF!</definedName>
    <definedName name="HRE_V1_sh3_07092854317205967">#REF!</definedName>
    <definedName name="HRE_V1_sh3_07092854317206549">#REF!</definedName>
    <definedName name="HRE_V1_sh3_07092854317225349">#REF!</definedName>
    <definedName name="HRE_V1_sh3_07092854317225565">#REF!</definedName>
    <definedName name="HRE_V1_sh3_07092854317231987">#REF!</definedName>
    <definedName name="HRE_V1_sh3_07092854317238179">#REF!</definedName>
    <definedName name="HRE_V1_sh3_07092854317251156">#REF!</definedName>
    <definedName name="HRE_V1_sh3_07092854317256429">#REF!</definedName>
    <definedName name="HRE_V1_sh3_0709285431726187">#REF!</definedName>
    <definedName name="HRE_V1_sh3_07092854317263546">#REF!</definedName>
    <definedName name="HRE_V1_sh3_07092854317267782">#REF!</definedName>
    <definedName name="HRE_V1_sh3_07092854317284201">#REF!</definedName>
    <definedName name="HRE_V1_sh3_07092854317286912">#REF!</definedName>
    <definedName name="HRE_V1_sh3_07092854317303882">#REF!</definedName>
    <definedName name="HRE_V1_sh3_07092854317304572">#REF!</definedName>
    <definedName name="HRE_V1_sh3_07092854317312673">#REF!</definedName>
    <definedName name="HRE_V1_sh3_07092854317313758">#REF!</definedName>
    <definedName name="HRE_V1_sh3_07092854317316486">#REF!</definedName>
    <definedName name="HRE_V1_sh3_07092854317336290">#REF!</definedName>
    <definedName name="HRE_V1_sh3_07092854317338441">#REF!</definedName>
    <definedName name="HRE_V1_sh3_07092854317348035">#REF!</definedName>
    <definedName name="HRE_V1_sh3_07092854317348816">#REF!</definedName>
    <definedName name="HRE_V1_sh3_07092854317349365">#REF!</definedName>
    <definedName name="HRE_V1_sh3_07092854317364504">#REF!</definedName>
    <definedName name="HRE_V1_sh3_07092854317365935">#REF!</definedName>
    <definedName name="HRE_V1_sh3_07092854317373274">#REF!</definedName>
    <definedName name="HRE_V1_sh3_07092854317378235">#REF!</definedName>
    <definedName name="HRE_V1_sh3_07092854317391179">#REF!</definedName>
    <definedName name="HRE_V1_sh3_07092854317393602">#REF!</definedName>
    <definedName name="HRE_V1_sh3_07092854317399000">#REF!</definedName>
    <definedName name="HRE_V1_sh3_07092854317416071">#REF!</definedName>
    <definedName name="HRE_V1_sh3_07092854317418679">#REF!</definedName>
    <definedName name="HRE_V1_sh3_07092854317422183">#REF!</definedName>
    <definedName name="HRE_V1_sh3_07092854317423363">#REF!</definedName>
    <definedName name="HRE_V1_sh3_07092854317425848">#REF!</definedName>
    <definedName name="HRE_V1_sh3_07092854317447364">#REF!</definedName>
    <definedName name="HRE_V1_sh3_07092854317449685">#REF!</definedName>
    <definedName name="HRE_V1_sh3_07092854317455830">#REF!</definedName>
    <definedName name="HRE_V1_sh3_07092854317458691">#REF!</definedName>
    <definedName name="HRE_V1_sh3_0709285431745992">#REF!</definedName>
    <definedName name="HRE_V1_sh3_07092854317473765">#REF!</definedName>
    <definedName name="HRE_V1_sh3_07092854317476858">#REF!</definedName>
    <definedName name="HRE_V1_sh3_07092854317485805">#REF!</definedName>
    <definedName name="HRE_V1_sh3_07092854317486705">#REF!</definedName>
    <definedName name="HRE_V1_sh3_07092854317488764">#REF!</definedName>
    <definedName name="HRE_V1_sh3_07092854317503815">#REF!</definedName>
    <definedName name="HRE_V1_sh3_07092854317507432">#REF!</definedName>
    <definedName name="HRE_V1_sh3_07092854317521522">#REF!</definedName>
    <definedName name="HRE_V1_sh3_07092854317521826">#REF!</definedName>
    <definedName name="HRE_V1_sh3_07092854317527607">#REF!</definedName>
    <definedName name="HRE_V1_sh3_07092854317531485">#REF!</definedName>
    <definedName name="HRE_V1_sh3_0709285431753708">#REF!</definedName>
    <definedName name="HRE_V1_sh3_07092854317553392">#REF!</definedName>
    <definedName name="HRE_V1_sh3_07092854317558824">#REF!</definedName>
    <definedName name="HRE_V1_sh3_07092854317567115">#REF!</definedName>
    <definedName name="HRE_V1_sh3_07092854317568448">#REF!</definedName>
    <definedName name="HRE_V1_sh3_07092854317584914">#REF!</definedName>
    <definedName name="HRE_V1_sh3_07092854317587071">#REF!</definedName>
    <definedName name="HRE_V1_sh3_07092854317587956">#REF!</definedName>
    <definedName name="HRE_V1_sh3_07092854317597011">#REF!</definedName>
    <definedName name="HRE_V1_sh3_07092854317598868">#REF!</definedName>
    <definedName name="HRE_V1_sh3_07092854317616912">#REF!</definedName>
    <definedName name="HRE_V1_sh3_07092854317618595">#REF!</definedName>
    <definedName name="HRE_V1_sh3_07092854317624632">#REF!</definedName>
    <definedName name="HRE_V1_sh3_07092854317627626">#REF!</definedName>
    <definedName name="HRE_V1_sh3_07092854317628222">#REF!</definedName>
    <definedName name="HRE_V1_sh3_07092854317644578">#REF!</definedName>
    <definedName name="HRE_V1_sh3_07092854317647826">#REF!</definedName>
    <definedName name="HRE_V1_sh3_07092854317661402">#REF!</definedName>
    <definedName name="HRE_V1_sh3_07092854317669886">#REF!</definedName>
    <definedName name="HRE_V1_sh3_07092854317676916">#REF!</definedName>
    <definedName name="HRE_V1_sh3_0709285431767884">#REF!</definedName>
    <definedName name="HRE_V1_sh3_07092854317695508">#REF!</definedName>
    <definedName name="HRE_V1_sh3_07092854317696868">#REF!</definedName>
    <definedName name="HRE_V1_sh3_07092854317706856">#REF!</definedName>
    <definedName name="HRE_V1_sh3_07092854317708640">#REF!</definedName>
    <definedName name="HRE_V1_sh3_07092854317722944">#REF!</definedName>
    <definedName name="HRE_V1_sh3_07092854317724545">#REF!</definedName>
    <definedName name="HRE_V1_sh3_07092854317733922">#REF!</definedName>
    <definedName name="HRE_V1_sh3_07092854317736512">#REF!</definedName>
    <definedName name="HRE_V1_sh3_070928543177529">#REF!</definedName>
    <definedName name="HRE_V1_sh3_07092854317753504">#REF!</definedName>
    <definedName name="HRE_V1_sh3_07092854317757296">#REF!</definedName>
    <definedName name="HRE_V1_sh3_07092854317765535">#REF!</definedName>
    <definedName name="HRE_V1_sh3_07092854317766258">#REF!</definedName>
    <definedName name="HRE_V1_sh3_07092854317781143">#REF!</definedName>
    <definedName name="HRE_V1_sh3_07092854317782673">#REF!</definedName>
    <definedName name="HRE_V1_sh3_07092854317803461">#REF!</definedName>
    <definedName name="HRE_V1_sh3_07092854317809798">#REF!</definedName>
    <definedName name="HRE_V1_sh3_07092854317818681">#REF!</definedName>
    <definedName name="HRE_V1_sh3_07092854317819199">#REF!</definedName>
    <definedName name="HRE_V1_sh3_07092854317819618">#REF!</definedName>
    <definedName name="HRE_V1_sh3_0709285431783574">#REF!</definedName>
    <definedName name="HRE_V1_sh3_07092854317835958">#REF!</definedName>
    <definedName name="HRE_V1_sh3_0709285431784474">#REF!</definedName>
    <definedName name="HRE_V1_sh3_07092856568">#REF!</definedName>
    <definedName name="HRE_V1_sh3_07092856611">#REF!</definedName>
    <definedName name="HRE_V1_sh3_07092856627">#REF!</definedName>
    <definedName name="HRE_V1_sh3_07092856646">#REF!</definedName>
    <definedName name="HRE_V1_sh3_07092856718">#REF!</definedName>
    <definedName name="HRE_V1_sh3_07092856733">#REF!</definedName>
    <definedName name="HRE_V1_sh3_08082665825101337">#REF!</definedName>
    <definedName name="HRE_V1_sh3_08082665825117984">#REF!</definedName>
    <definedName name="HRE_V1_sh3_0808266634910235">#REF!</definedName>
    <definedName name="HRE_V1_sh3_08082666349104151">#REF!</definedName>
    <definedName name="HRE_V1_sh3_08082666349123018">#REF!</definedName>
    <definedName name="HRE_V1_sh3_08082666349153948">#REF!</definedName>
    <definedName name="HRE_V1_sh3_08082666349161127">#REF!</definedName>
    <definedName name="HRE_V1_sh3_08082666349165147">#REF!</definedName>
    <definedName name="HRE_V1_sh3_08082666349188833">#REF!</definedName>
    <definedName name="HRE_V1_sh3_0808266634921651">#REF!</definedName>
    <definedName name="HRE_V1_sh3_08082666349224067">#REF!</definedName>
    <definedName name="HRE_V1_sh3_08082666349225122">#REF!</definedName>
    <definedName name="HRE_V1_sh3_08082666349245791">#REF!</definedName>
    <definedName name="HRE_V1_sh3_08082666349279318">#REF!</definedName>
    <definedName name="HRE_V1_sh3_08082666349294543">#REF!</definedName>
    <definedName name="HRE_V1_sh3_0808266634929923">#REF!</definedName>
    <definedName name="HRE_V1_sh3_08082666349307605">#REF!</definedName>
    <definedName name="HRE_V1_sh3_08082666349323527">#REF!</definedName>
    <definedName name="HRE_V1_sh3_08082666349354327">#REF!</definedName>
    <definedName name="HRE_V1_sh3_08082666349359555">#REF!</definedName>
    <definedName name="HRE_V1_sh3_08082666349366272">#REF!</definedName>
    <definedName name="HRE_V1_sh3_08082666349388291">#REF!</definedName>
    <definedName name="HRE_V1_sh3_08082666349400">#REF!</definedName>
    <definedName name="HRE_V1_sh3_08082666349415800">#REF!</definedName>
    <definedName name="HRE_V1_sh3_08082666349418102">#REF!</definedName>
    <definedName name="HRE_V1_sh3_08082666349448570">#REF!</definedName>
    <definedName name="HRE_V1_sh4_070928543297835">#REF!</definedName>
    <definedName name="HRE_V1_sh4_0709285432978448">#REF!</definedName>
    <definedName name="HRE_V1_sh4_07092854329801796">#REF!</definedName>
    <definedName name="HRE_V1_sh4_07092854329805173">#REF!</definedName>
    <definedName name="HRE_V1_sh4_07092854329815705">#REF!</definedName>
    <definedName name="HRE_V1_sh4_07092854329817712">#REF!</definedName>
    <definedName name="HRE_V1_sh4_07092854329833518">#REF!</definedName>
    <definedName name="HRE_V1_sh4_0709285432983969">#REF!</definedName>
    <definedName name="HRE_V1_sh4_07092854329842008">#REF!</definedName>
    <definedName name="HRE_V1_sh4_07092854329846827">#REF!</definedName>
    <definedName name="HRE_V1_sh4_07092854329861610">#REF!</definedName>
    <definedName name="HRE_V1_sh4_07092854329869425">#REF!</definedName>
    <definedName name="HRE_V1_sh4_07092854329874184">#REF!</definedName>
    <definedName name="HRE_V1_sh4_07092854329879599">#REF!</definedName>
    <definedName name="HRE_V1_sh4_07092854329894613">#REF!</definedName>
    <definedName name="HRE_V1_sh4_07092854329896713">#REF!</definedName>
    <definedName name="HRE_V1_sh4_07092854329902905">#REF!</definedName>
    <definedName name="HRE_V1_sh4_07092854329903825">#REF!</definedName>
    <definedName name="HRE_V1_sh4_07092854329921546">#REF!</definedName>
    <definedName name="HRE_V1_sh4_07092854329928412">#REF!</definedName>
    <definedName name="HRE_V1_sh4_07092854329928994">#REF!</definedName>
    <definedName name="HRE_V1_sh4_07092854329941190">#REF!</definedName>
    <definedName name="HRE_V1_sh4_07092854329943598">#REF!</definedName>
    <definedName name="HRE_V1_sh4_07092854329956843">#REF!</definedName>
    <definedName name="HRE_V1_sh4_07092854329959270">#REF!</definedName>
    <definedName name="HRE_V1_sh4_07092854329972295">#REF!</definedName>
    <definedName name="HRE_V1_sh4_07092854329976375">#REF!</definedName>
    <definedName name="HRE_V1_sh4_07092854329978347">#REF!</definedName>
    <definedName name="HRE_V1_sh4_07092854329981391">#REF!</definedName>
    <definedName name="HRE_V1_sh4_0709285432998481">#REF!</definedName>
    <definedName name="HRE_V1_sh4_07092854330002102">#REF!</definedName>
    <definedName name="HRE_V1_sh4_07092854330006859">#REF!</definedName>
    <definedName name="HRE_V1_sh4_07092854330008107">#REF!</definedName>
    <definedName name="HRE_V1_sh4_07092854330013242">#REF!</definedName>
    <definedName name="HRE_V1_sh4_07092854330015417">#REF!</definedName>
    <definedName name="HRE_V1_sh4_07092854330037332">#REF!</definedName>
    <definedName name="HRE_V1_sh4_07092854330038714">#REF!</definedName>
    <definedName name="HRE_V1_sh4_07092854330041612">#REF!</definedName>
    <definedName name="HRE_V1_sh4_07092854330043932">#REF!</definedName>
    <definedName name="HRE_V1_sh4_07092854330044187">#REF!</definedName>
    <definedName name="HRE_V1_sh4_0709285433006452">#REF!</definedName>
    <definedName name="HRE_V1_sh4_07092854330067565">#REF!</definedName>
    <definedName name="HRE_V1_sh4_07092854330083679">#REF!</definedName>
    <definedName name="HRE_V1_sh4_07092854330084492">#REF!</definedName>
    <definedName name="HRE_V1_sh4_07092854330084934">#REF!</definedName>
    <definedName name="HRE_V1_sh4_07092854330092332">#REF!</definedName>
    <definedName name="HRE_V1_sh4_07092854330096803">#REF!</definedName>
    <definedName name="HRE_V1_sh4_07092854330111289">#REF!</definedName>
    <definedName name="HRE_V1_sh4_07092854330115733">#REF!</definedName>
    <definedName name="HRE_V1_sh4_07092854330122489">#REF!</definedName>
    <definedName name="HRE_V1_sh4_07092854330126755">#REF!</definedName>
    <definedName name="HRE_V1_sh4_07092854330129747">#REF!</definedName>
    <definedName name="HRE_V1_sh4_070928543301420">#REF!</definedName>
    <definedName name="HRE_V1_sh4_07092854330148356">#REF!</definedName>
    <definedName name="HRE_V1_sh4_07092854330164155">#REF!</definedName>
    <definedName name="HRE_V1_sh4_07092854330168680">#REF!</definedName>
    <definedName name="HRE_V1_sh4_07092854330168696">#REF!</definedName>
    <definedName name="HRE_V1_sh4_07092854330174774">#REF!</definedName>
    <definedName name="HRE_V1_sh4_07092854330179123">#REF!</definedName>
    <definedName name="HRE_V1_sh4_07092854330195072">#REF!</definedName>
    <definedName name="HRE_V1_sh4_07092854330199918">#REF!</definedName>
    <definedName name="HRE_V1_sh4_07092854330202897">#REF!</definedName>
    <definedName name="HRE_V1_sh4_07092854330203061">#REF!</definedName>
    <definedName name="HRE_V1_sh4_07092854330205604">#REF!</definedName>
    <definedName name="HRE_V1_sh4_07092854330228241">#REF!</definedName>
    <definedName name="HRE_V1_sh4_07092854330229840">#REF!</definedName>
    <definedName name="HRE_V1_sh4_07092854330237816">#REF!</definedName>
    <definedName name="HRE_V1_sh4_07092854330237988">#REF!</definedName>
    <definedName name="HRE_V1_sh4_0709285433023894">#REF!</definedName>
    <definedName name="HRE_V1_sh4_07092854330251716">#REF!</definedName>
    <definedName name="HRE_V1_sh4_070928543302587">#REF!</definedName>
    <definedName name="HRE_V1_sh4_0709285433026328">#REF!</definedName>
    <definedName name="HRE_V1_sh4_07092854330267915">#REF!</definedName>
    <definedName name="HRE_V1_sh4_07092854330281445">#REF!</definedName>
    <definedName name="HRE_V1_sh4_07092854330289548">#REF!</definedName>
    <definedName name="HRE_V1_sh4_07092854330306324">#REF!</definedName>
    <definedName name="HRE_V1_sh4_0709285433031723">#REF!</definedName>
    <definedName name="HRE_V1_sh4_07092854330318729">#REF!</definedName>
    <definedName name="HRE_V1_sh4_07092854330334670">#REF!</definedName>
    <definedName name="HRE_V1_sh4_07092854330337386">#REF!</definedName>
    <definedName name="HRE_V1_sh4_07092854330338701">#REF!</definedName>
    <definedName name="HRE_V1_sh4_07092854330341990">#REF!</definedName>
    <definedName name="HRE_V1_sh4_07092854330361560">#REF!</definedName>
    <definedName name="HRE_V1_sh4_07092854330363210">#REF!</definedName>
    <definedName name="HRE_V1_sh4_0709285433036371">#REF!</definedName>
    <definedName name="HRE_V1_sh4_07092854330372399">#REF!</definedName>
    <definedName name="HRE_V1_sh4_07092854330373887">#REF!</definedName>
    <definedName name="HRE_V1_sh4_07092854330392393">#REF!</definedName>
    <definedName name="HRE_V1_sh4_07092854330399721">#REF!</definedName>
    <definedName name="HRE_V1_sh4_07092854330406646">#REF!</definedName>
    <definedName name="HRE_V1_sh4_07092854330408957">#REF!</definedName>
    <definedName name="HRE_V1_sh4_07092854330425752">#REF!</definedName>
    <definedName name="HRE_V1_sh4_07092854330427678">#REF!</definedName>
    <definedName name="HRE_V1_sh4_07092854330427765">#REF!</definedName>
    <definedName name="HRE_V1_sh4_07092854330442567">#REF!</definedName>
    <definedName name="HRE_V1_sh4_07092854330446271">#REF!</definedName>
    <definedName name="HRE_V1_sh4_07092854330452852">#REF!</definedName>
    <definedName name="HRE_V1_sh4_07092854330452951">#REF!</definedName>
    <definedName name="HRE_V1_sh4_07092854330471676">#REF!</definedName>
    <definedName name="HRE_V1_sh4_07092854330478110">#REF!</definedName>
    <definedName name="HRE_V1_sh4_07092854330482624">#REF!</definedName>
    <definedName name="HRE_V1_sh4_07092857053">#REF!</definedName>
    <definedName name="HRE_V1_sh4_07092857069">#REF!</definedName>
    <definedName name="HRE_V1_sh4_07092857083">#REF!</definedName>
    <definedName name="HRE_V1_sh4_07092857101">#REF!</definedName>
    <definedName name="HRE_V1_sh4_07092857114">#REF!</definedName>
    <definedName name="HRE_V1_sh4_07092857128">#REF!</definedName>
    <definedName name="HRE_V1_sh4_08020435408">#REF!</definedName>
    <definedName name="HRE_V1_sh4_08020435412">#REF!</definedName>
    <definedName name="HRE_V1_sh4_08020435468">#REF!</definedName>
    <definedName name="HRE_V1_sh4_08020435471">#REF!</definedName>
    <definedName name="HRE_V1_sh4_08020435483">#REF!</definedName>
    <definedName name="HRE_V1_sh4_08020435486">#REF!</definedName>
    <definedName name="HRE_V1_sh4_08020435517">#REF!</definedName>
    <definedName name="HRE_V1_sh4_08020435520">#REF!</definedName>
    <definedName name="HRE_V1_sh4_08020435532">#REF!</definedName>
    <definedName name="HRE_V1_sh4_08020435534">#REF!</definedName>
    <definedName name="HRE_V1_sh4_08020435547">#REF!</definedName>
    <definedName name="HRE_V1_sh4_08020435550">#REF!</definedName>
    <definedName name="HRE_V1_sh4_08020435565">#REF!</definedName>
    <definedName name="HRE_V1_sh4_08020435568">#REF!</definedName>
    <definedName name="HRE_V1_sh4_08020435598">#REF!</definedName>
    <definedName name="HRE_V1_sh4_08020435600">#REF!</definedName>
    <definedName name="HRE_V1_sh4_08020435613">#REF!</definedName>
    <definedName name="HRE_V1_sh4_08020435616">#REF!</definedName>
    <definedName name="HRE_V1_sh4_08020435628">#REF!</definedName>
    <definedName name="HRE_V1_sh4_08020435630">#REF!</definedName>
    <definedName name="HRE_V1_sh4_08020435644">#REF!</definedName>
    <definedName name="HRE_V1_sh4_08020435648">#REF!</definedName>
    <definedName name="HRE_V1_sh4_08020435693">#REF!</definedName>
    <definedName name="HRE_V1_sh4_08020435696">#REF!</definedName>
    <definedName name="HRE_V1_sh4_08020435709">#REF!</definedName>
    <definedName name="HRE_V1_sh4_08020435711">#REF!</definedName>
    <definedName name="HRE_V1_sh4_08020435721">#REF!</definedName>
    <definedName name="HRE_V1_sh4_08020435724">#REF!</definedName>
    <definedName name="HRE_V1_sh4_08020435734">#REF!</definedName>
    <definedName name="HRE_V1_sh4_08020435736">#REF!</definedName>
    <definedName name="HRE_V1_sh4_08020435747">#REF!</definedName>
    <definedName name="HRE_V1_sh4_08020435750">#REF!</definedName>
    <definedName name="HRE_V1_sh4_08020435759">#REF!</definedName>
    <definedName name="HRE_V1_sh4_08020435762">#REF!</definedName>
    <definedName name="HRE_V1_sh4_08020435773">#REF!</definedName>
    <definedName name="HRE_V1_sh4_08020435776">#REF!</definedName>
    <definedName name="HRE_V1_sh4_08020435785">#REF!</definedName>
    <definedName name="HRE_V1_sh4_08020435789">#REF!</definedName>
    <definedName name="HRE_V1_sh4_08020435799">#REF!</definedName>
    <definedName name="HRE_V1_sh4_08020435801">#REF!</definedName>
    <definedName name="HRE_V1_sh4_08020435811">#REF!</definedName>
    <definedName name="HRE_V1_sh4_08020435814">#REF!</definedName>
    <definedName name="HRE_V1_sh4_08082665832103789">#REF!</definedName>
    <definedName name="HRE_V1_sh4_08082665832137604">#REF!</definedName>
    <definedName name="HRE_V1_sh4_08082666370089445">#REF!</definedName>
    <definedName name="HRE_V1_sh4_08082666370096547">#REF!</definedName>
    <definedName name="HRE_V1_sh4_0808266637009757">#REF!</definedName>
    <definedName name="HRE_V1_sh4_0808266637012950">#REF!</definedName>
    <definedName name="HRE_V1_sh4_08082666370147912">#REF!</definedName>
    <definedName name="HRE_V1_sh4_0808266637016568">#REF!</definedName>
    <definedName name="HRE_V1_sh4_08082666370167523">#REF!</definedName>
    <definedName name="HRE_V1_sh4_08082666370197678">#REF!</definedName>
    <definedName name="HRE_V1_sh4_08082666370209411">#REF!</definedName>
    <definedName name="HRE_V1_sh4_08082666370223606">#REF!</definedName>
    <definedName name="HRE_V1_sh4_08082666370224952">#REF!</definedName>
    <definedName name="HRE_V1_sh4_08082666370253500">#REF!</definedName>
    <definedName name="HRE_V1_sh4_08082666370274704">#REF!</definedName>
    <definedName name="HRE_V1_sh4_08082666370286368">#REF!</definedName>
    <definedName name="HRE_V1_sh4_08082666370307624">#REF!</definedName>
    <definedName name="HRE_V1_sh4_08082666370331991">#REF!</definedName>
    <definedName name="HRE_V1_sh4_08082666370345568">#REF!</definedName>
    <definedName name="HRE_V1_sh4_08082666370362808">#REF!</definedName>
    <definedName name="HRE_V1_sh4_0808266637036580">#REF!</definedName>
    <definedName name="HRE_V1_sh4_08082666370398164">#REF!</definedName>
    <definedName name="HRE_V1_sh4_08082666370413641">#REF!</definedName>
    <definedName name="HRE_V1_sh4_0808266637041734">#REF!</definedName>
    <definedName name="HRE_V1_sh4_0808266637042966">#REF!</definedName>
    <definedName name="HRE_V1_sh4_08082666370452726">#REF!</definedName>
    <definedName name="HRE_V1_sh5_07092854333238478">#REF!</definedName>
    <definedName name="HRE_V1_sh5_07092854333255518">#REF!</definedName>
    <definedName name="HRE_V1_sh5_07092854333258870">#REF!</definedName>
    <definedName name="HRE_V1_sh5_07092854333265480">#REF!</definedName>
    <definedName name="HRE_V1_sh5_07092854333266121">#REF!</definedName>
    <definedName name="HRE_V1_sh5_07092854333284723">#REF!</definedName>
    <definedName name="HRE_V1_sh5_07092854333288457">#REF!</definedName>
    <definedName name="HRE_V1_sh5_07092854333302537">#REF!</definedName>
    <definedName name="HRE_V1_sh5_07092854333307326">#REF!</definedName>
    <definedName name="HRE_V1_sh5_07092854333315458">#REF!</definedName>
    <definedName name="HRE_V1_sh5_07092854333318436">#REF!</definedName>
    <definedName name="HRE_V1_sh5_07092854333333361">#REF!</definedName>
    <definedName name="HRE_V1_sh5_07092854333336692">#REF!</definedName>
    <definedName name="HRE_V1_sh5_07092854333341186">#REF!</definedName>
    <definedName name="HRE_V1_sh5_07092854333348408">#REF!</definedName>
    <definedName name="HRE_V1_sh5_07092854333367877">#REF!</definedName>
    <definedName name="HRE_V1_sh5_07092854333369601">#REF!</definedName>
    <definedName name="HRE_V1_sh5_0709285433337252">#REF!</definedName>
    <definedName name="HRE_V1_sh5_07092854333373194">#REF!</definedName>
    <definedName name="HRE_V1_sh5_07092854333378614">#REF!</definedName>
    <definedName name="HRE_V1_sh5_07092854333396223">#REF!</definedName>
    <definedName name="HRE_V1_sh5_07092854333398985">#REF!</definedName>
    <definedName name="HRE_V1_sh5_07092854333403109">#REF!</definedName>
    <definedName name="HRE_V1_sh5_0709285433340467">#REF!</definedName>
    <definedName name="HRE_V1_sh5_0709285433340937">#REF!</definedName>
    <definedName name="HRE_V1_sh5_07092854333427214">#REF!</definedName>
    <definedName name="HRE_V1_sh5_07092854333428835">#REF!</definedName>
    <definedName name="HRE_V1_sh5_07092854333441040">#REF!</definedName>
    <definedName name="HRE_V1_sh5_07092854333448351">#REF!</definedName>
    <definedName name="HRE_V1_sh5_0709285433345242">#REF!</definedName>
    <definedName name="HRE_V1_sh5_0709285433345603">#REF!</definedName>
    <definedName name="HRE_V1_sh5_07092854333456730">#REF!</definedName>
    <definedName name="HRE_V1_sh5_07092854333475849">#REF!</definedName>
    <definedName name="HRE_V1_sh5_0709285433347599">#REF!</definedName>
    <definedName name="HRE_V1_sh5_07092854333484418">#REF!</definedName>
    <definedName name="HRE_V1_sh5_07092854333485456">#REF!</definedName>
    <definedName name="HRE_V1_sh5_07092854333486304">#REF!</definedName>
    <definedName name="HRE_V1_sh5_07092854333504001">#REF!</definedName>
    <definedName name="HRE_V1_sh5_0709285433350713">#REF!</definedName>
    <definedName name="HRE_V1_sh5_07092854333513994">#REF!</definedName>
    <definedName name="HRE_V1_sh5_07092854333516322">#REF!</definedName>
    <definedName name="HRE_V1_sh5_07092854333531510">#REF!</definedName>
    <definedName name="HRE_V1_sh5_07092854333533799">#REF!</definedName>
    <definedName name="HRE_V1_sh5_07092854333538566">#REF!</definedName>
    <definedName name="HRE_V1_sh5_07092854333543273">#REF!</definedName>
    <definedName name="HRE_V1_sh5_07092854333547057">#REF!</definedName>
    <definedName name="HRE_V1_sh5_07092854333561042">#REF!</definedName>
    <definedName name="HRE_V1_sh5_07092854333565185">#REF!</definedName>
    <definedName name="HRE_V1_sh5_07092854333569623">#REF!</definedName>
    <definedName name="HRE_V1_sh5_07092854333585562">#REF!</definedName>
    <definedName name="HRE_V1_sh5_07092854333587188">#REF!</definedName>
    <definedName name="HRE_V1_sh5_07092854333591851">#REF!</definedName>
    <definedName name="HRE_V1_sh5_07092854333598615">#REF!</definedName>
    <definedName name="HRE_V1_sh5_07092854333614567">#REF!</definedName>
    <definedName name="HRE_V1_sh5_0709285433361733">#REF!</definedName>
    <definedName name="HRE_V1_sh5_07092854333621416">#REF!</definedName>
    <definedName name="HRE_V1_sh5_07092854333623699">#REF!</definedName>
    <definedName name="HRE_V1_sh5_07092854333641829">#REF!</definedName>
    <definedName name="HRE_V1_sh5_07092854333642815">#REF!</definedName>
    <definedName name="HRE_V1_sh5_07092854333644731">#REF!</definedName>
    <definedName name="HRE_V1_sh5_07092854333665626">#REF!</definedName>
    <definedName name="HRE_V1_sh5_07092854333669363">#REF!</definedName>
    <definedName name="HRE_V1_sh5_07092854333671929">#REF!</definedName>
    <definedName name="HRE_V1_sh5_0709285433367447">#REF!</definedName>
    <definedName name="HRE_V1_sh5_07092854333674848">#REF!</definedName>
    <definedName name="HRE_V1_sh5_07092854333698305">#REF!</definedName>
    <definedName name="HRE_V1_sh5_07092854333699494">#REF!</definedName>
    <definedName name="HRE_V1_sh5_07092854333702262">#REF!</definedName>
    <definedName name="HRE_V1_sh5_07092854333708597">#REF!</definedName>
    <definedName name="HRE_V1_sh5_07092854333723644">#REF!</definedName>
    <definedName name="HRE_V1_sh5_07092854333723710">#REF!</definedName>
    <definedName name="HRE_V1_sh5_07092854333731723">#REF!</definedName>
    <definedName name="HRE_V1_sh5_07092854333734364">#REF!</definedName>
    <definedName name="HRE_V1_sh5_0709285433375338">#REF!</definedName>
    <definedName name="HRE_V1_sh5_07092854333757138">#REF!</definedName>
    <definedName name="HRE_V1_sh5_07092854333765851">#REF!</definedName>
    <definedName name="HRE_V1_sh5_07092854333769399">#REF!</definedName>
    <definedName name="HRE_V1_sh5_07092854333783562">#REF!</definedName>
    <definedName name="HRE_V1_sh5_07092854333788923">#REF!</definedName>
    <definedName name="HRE_V1_sh5_07092854333805371">#REF!</definedName>
    <definedName name="HRE_V1_sh5_07092854333807915">#REF!</definedName>
    <definedName name="HRE_V1_sh5_07092854333811870">#REF!</definedName>
    <definedName name="HRE_V1_sh5_07092854333814422">#REF!</definedName>
    <definedName name="HRE_V1_sh5_07092854333834648">#REF!</definedName>
    <definedName name="HRE_V1_sh5_0709285433383661">#REF!</definedName>
    <definedName name="HRE_V1_sh5_07092854333847550">#REF!</definedName>
    <definedName name="HRE_V1_sh5_07092854333848834">#REF!</definedName>
    <definedName name="HRE_V1_sh5_07092854333866461">#REF!</definedName>
    <definedName name="HRE_V1_sh5_07092854333866721">#REF!</definedName>
    <definedName name="HRE_V1_sh5_07092854333873056">#REF!</definedName>
    <definedName name="HRE_V1_sh5_07092854333875864">#REF!</definedName>
    <definedName name="HRE_V1_sh5_07092854333878827">#REF!</definedName>
    <definedName name="HRE_V1_sh5_07092854333893520">#REF!</definedName>
    <definedName name="HRE_V1_sh5_07092854333896784">#REF!</definedName>
    <definedName name="HRE_V1_sh5_07092854333906804">#REF!</definedName>
    <definedName name="HRE_V1_sh5_07092854333909118">#REF!</definedName>
    <definedName name="HRE_V1_sh5_07092854333922202">#REF!</definedName>
    <definedName name="HRE_V1_sh5_07092854333929343">#REF!</definedName>
    <definedName name="HRE_V1_sh5_0709285433394594">#REF!</definedName>
    <definedName name="HRE_V1_sh5_07092854333946882">#REF!</definedName>
    <definedName name="HRE_V1_sh5_0709285433394791">#REF!</definedName>
    <definedName name="HRE_V1_sh5_08020435879">#REF!</definedName>
    <definedName name="HRE_V1_sh5_08020435881">#REF!</definedName>
    <definedName name="HRE_V1_sh5_08020435894">#REF!</definedName>
    <definedName name="HRE_V1_sh5_08020435897">#REF!</definedName>
    <definedName name="HRE_V1_sh5_08020435915">#REF!</definedName>
    <definedName name="HRE_V1_sh5_08020435918">#REF!</definedName>
    <definedName name="HRE_V1_sh5_08020435931">#REF!</definedName>
    <definedName name="HRE_V1_sh5_08020435933">#REF!</definedName>
    <definedName name="HRE_V1_sh5_08020435947">#REF!</definedName>
    <definedName name="HRE_V1_sh5_08020435949">#REF!</definedName>
    <definedName name="HRE_V1_sh5_08020435963">#REF!</definedName>
    <definedName name="HRE_V1_sh5_08020435966">#REF!</definedName>
    <definedName name="HRE_V1_sh5_08020435980">#REF!</definedName>
    <definedName name="HRE_V1_sh5_08020435984">#REF!</definedName>
    <definedName name="HRE_V1_sh5_08020436002">#REF!</definedName>
    <definedName name="HRE_V1_sh5_08020436005">#REF!</definedName>
    <definedName name="HRE_V1_sh5_08020436016">#REF!</definedName>
    <definedName name="HRE_V1_sh5_08020436021">#REF!</definedName>
    <definedName name="HRE_V1_sh5_08020436031">#REF!</definedName>
    <definedName name="HRE_V1_sh5_08020436034">#REF!</definedName>
    <definedName name="HRE_V1_sh5_08020436046">#REF!</definedName>
    <definedName name="HRE_V1_sh5_08020436049">#REF!</definedName>
    <definedName name="HRE_V1_sh5_08020436059">#REF!</definedName>
    <definedName name="HRE_V1_sh5_08020436062">#REF!</definedName>
    <definedName name="HRE_V1_sh5_08020436075">#REF!</definedName>
    <definedName name="HRE_V1_sh5_08020436078">#REF!</definedName>
    <definedName name="HRE_V1_sh5_08020436089">#REF!</definedName>
    <definedName name="HRE_V1_sh5_08020436092">#REF!</definedName>
    <definedName name="HRE_V1_sh5_08020436101">#REF!</definedName>
    <definedName name="HRE_V1_sh5_08020436103">#REF!</definedName>
    <definedName name="HRE_V1_sh5_08082665877313261">#REF!</definedName>
    <definedName name="HRE_V1_sh5_08082665877347550">#REF!</definedName>
    <definedName name="HRE_V1_sh5_08082666389222197">#REF!</definedName>
    <definedName name="HRE_V1_sh5_08082666389228403">#REF!</definedName>
    <definedName name="HRE_V1_sh5_08082666389231234">#REF!</definedName>
    <definedName name="HRE_V1_sh5_08082666389262241">#REF!</definedName>
    <definedName name="HRE_V1_sh5_08082666389282299">#REF!</definedName>
    <definedName name="HRE_V1_sh5_08082666389283744">#REF!</definedName>
    <definedName name="HRE_V1_sh5_08082666389308764">#REF!</definedName>
    <definedName name="HRE_V1_sh5_08082666389337507">#REF!</definedName>
    <definedName name="HRE_V1_sh5_08082666389342970">#REF!</definedName>
    <definedName name="HRE_V1_sh5_08082666389345322">#REF!</definedName>
    <definedName name="HRE_V1_sh5_0808266638936575">#REF!</definedName>
    <definedName name="HRE_V1_sh5_0808266638939483">#REF!</definedName>
    <definedName name="HRE_V1_sh5_0808266638940106">#REF!</definedName>
    <definedName name="HRE_V1_sh5_08082666389408018">#REF!</definedName>
    <definedName name="HRE_V1_sh5_08082666389424105">#REF!</definedName>
    <definedName name="HRE_V1_sh5_08082666389453255">#REF!</definedName>
    <definedName name="HRE_V1_sh5_08082666389472494">#REF!</definedName>
    <definedName name="HRE_V1_sh5_08082666389477601">#REF!</definedName>
    <definedName name="HRE_V1_sh5_08082666389484488">#REF!</definedName>
    <definedName name="HRE_V1_sh5_08082666389516583">#REF!</definedName>
    <definedName name="HRE_V1_sh5_08082666389537152">#REF!</definedName>
    <definedName name="HRE_V1_sh5_0808266638953720">#REF!</definedName>
    <definedName name="HRE_V1_sh5_08082666389545732">#REF!</definedName>
    <definedName name="HRE_V1_sh5_08082666389585427">#REF!</definedName>
    <definedName name="HRE_V1_sh6_07111355888566202">#REF!</definedName>
    <definedName name="HRE_V1_sh6_07111355888593061">#REF!</definedName>
    <definedName name="HRE_V1_sh6_07111355888618985">#REF!</definedName>
    <definedName name="HRE_V1_sh6_07111355888622448">#REF!</definedName>
    <definedName name="HRE_V1_sh6_07111355888628275">#REF!</definedName>
    <definedName name="HRE_V1_sh6_07111355888629082">#REF!</definedName>
    <definedName name="HRE_V1_sh6_07111355888629762">#REF!</definedName>
    <definedName name="HRE_V1_sh6_07111355888641491">#REF!</definedName>
    <definedName name="HRE_V1_sh6_07111355888642584">#REF!</definedName>
    <definedName name="HRE_V1_sh6_0711135588864285">#REF!</definedName>
    <definedName name="HRE_V1_sh6_07111355888648610">#REF!</definedName>
    <definedName name="HRE_V1_sh6_07111355888651043">#REF!</definedName>
    <definedName name="HRE_V1_sh6_07111355888654644">#REF!</definedName>
    <definedName name="HRE_V1_sh6_07111355888656103">#REF!</definedName>
    <definedName name="HRE_V1_sh6_07111355888656361">#REF!</definedName>
    <definedName name="HRE_V1_sh6_07111355888671">#REF!</definedName>
    <definedName name="HRE_V1_sh6_07111355888671090">#REF!</definedName>
    <definedName name="HRE_V1_sh6_07111355888672881">#REF!</definedName>
    <definedName name="HRE_V1_sh6_07111355888673452">#REF!</definedName>
    <definedName name="HRE_V1_sh6_07111355888678496">#REF!</definedName>
    <definedName name="HRE_V1_sh6_07111355888679675">#REF!</definedName>
    <definedName name="HRE_V1_sh6_07111355888684095">#REF!</definedName>
    <definedName name="HRE_V1_sh6_07111355888684408">#REF!</definedName>
    <definedName name="HRE_V1_sh6_07111355888684980">#REF!</definedName>
    <definedName name="HRE_V1_sh6_07111355888686438">#REF!</definedName>
    <definedName name="HRE_V1_sh6_07111355888702135">#REF!</definedName>
    <definedName name="HRE_V1_sh6_0711135588870216">#REF!</definedName>
    <definedName name="HRE_V1_sh6_07111355888704906">#REF!</definedName>
    <definedName name="HRE_V1_sh6_07111355888705841">#REF!</definedName>
    <definedName name="HRE_V1_sh6_071113558887060">#REF!</definedName>
    <definedName name="HRE_V1_sh6_07111355888707429">#REF!</definedName>
    <definedName name="HRE_V1_sh6_07111355888707922">#REF!</definedName>
    <definedName name="HRE_V1_sh6_07111355888722106">#REF!</definedName>
    <definedName name="HRE_V1_sh6_07111355888722471">#REF!</definedName>
    <definedName name="HRE_V1_sh6_07111355888724816">#REF!</definedName>
    <definedName name="HRE_V1_sh6_07111355888726705">#REF!</definedName>
    <definedName name="HRE_V1_sh6_07111355888727686">#REF!</definedName>
    <definedName name="HRE_V1_sh6_07111355888731486">#REF!</definedName>
    <definedName name="HRE_V1_sh6_07111355888735820">#REF!</definedName>
    <definedName name="HRE_V1_sh6_07111355888736268">#REF!</definedName>
    <definedName name="HRE_V1_sh6_07111355888736401">#REF!</definedName>
    <definedName name="HRE_V1_sh6_07111355888739257">#REF!</definedName>
    <definedName name="HRE_V1_sh6_07111355888739942">#REF!</definedName>
    <definedName name="HRE_V1_sh6_07111355888756881">#REF!</definedName>
    <definedName name="HRE_V1_sh6_07111355888757238">#REF!</definedName>
    <definedName name="HRE_V1_sh6_07111355888758893">#REF!</definedName>
    <definedName name="HRE_V1_sh6_07111355888759522">#REF!</definedName>
    <definedName name="HRE_V1_sh6_0711135588875959">#REF!</definedName>
    <definedName name="HRE_V1_sh6_07111355888759870">#REF!</definedName>
    <definedName name="HRE_V1_sh6_071113558887616">#REF!</definedName>
    <definedName name="HRE_V1_sh6_07111355888762782">#REF!</definedName>
    <definedName name="HRE_V1_sh6_07111355888762908">#REF!</definedName>
    <definedName name="HRE_V1_sh6_07111355888764905">#REF!</definedName>
    <definedName name="HRE_V1_sh6_07111355888768495">#REF!</definedName>
    <definedName name="HRE_V1_sh6_07111355888768502">#REF!</definedName>
    <definedName name="HRE_V1_sh6_07111355888782124">#REF!</definedName>
    <definedName name="HRE_V1_sh6_07111355888784286">#REF!</definedName>
    <definedName name="HRE_V1_sh6_07111355888784461">#REF!</definedName>
    <definedName name="HRE_V1_sh6_07111355888785454">#REF!</definedName>
    <definedName name="HRE_V1_sh6_07111355888788577">#REF!</definedName>
    <definedName name="HRE_V1_sh6_07111355888789952">#REF!</definedName>
    <definedName name="HRE_V1_sh6_07111355888797162">#REF!</definedName>
    <definedName name="HRE_V1_sh6_0711135588879820">#REF!</definedName>
    <definedName name="HRE_V1_sh6_07111355888799316">#REF!</definedName>
    <definedName name="HRE_V1_sh6_07111355888799412">#REF!</definedName>
    <definedName name="HRE_V1_sh6_07111355888812014">#REF!</definedName>
    <definedName name="HRE_V1_sh6_07111355888812192">#REF!</definedName>
    <definedName name="HRE_V1_sh6_07111355888812218">#REF!</definedName>
    <definedName name="HRE_V1_sh6_07111355888812447">#REF!</definedName>
    <definedName name="HRE_V1_sh6_07111355888817170">#REF!</definedName>
    <definedName name="HRE_V1_sh6_07111355888817310">#REF!</definedName>
    <definedName name="HRE_V1_sh6_07111355888818575">#REF!</definedName>
    <definedName name="HRE_V1_sh6_07111355888823274">#REF!</definedName>
    <definedName name="HRE_V1_sh6_07111355888824500">#REF!</definedName>
    <definedName name="HRE_V1_sh6_07111355888825127">#REF!</definedName>
    <definedName name="HRE_V1_sh6_07111355888843279">#REF!</definedName>
    <definedName name="HRE_V1_sh6_07111355888846431">#REF!</definedName>
    <definedName name="HRE_V1_sh6_07111355888848478">#REF!</definedName>
    <definedName name="HRE_V1_sh6_07111355888862044">#REF!</definedName>
    <definedName name="HRE_V1_sh6_07111355888866029">#REF!</definedName>
    <definedName name="HRE_V1_sh6_07111355888868644">#REF!</definedName>
    <definedName name="HRE_V1_sh6_07111355888868822">#REF!</definedName>
    <definedName name="HRE_V1_sh6_0711135588886997">#REF!</definedName>
    <definedName name="HRE_V1_sh6_07111355888871255">#REF!</definedName>
    <definedName name="HRE_V1_sh6_07111355888872355">#REF!</definedName>
    <definedName name="HRE_V1_sh6_0711135588887310">#REF!</definedName>
    <definedName name="HRE_V1_sh6_07111355888873508">#REF!</definedName>
    <definedName name="HRE_V1_sh6_07111355888873536">#REF!</definedName>
    <definedName name="HRE_V1_sh6_07111355888874193">#REF!</definedName>
    <definedName name="HRE_V1_sh6_07111355888877135">#REF!</definedName>
    <definedName name="HRE_V1_sh6_07111355888891683">#REF!</definedName>
    <definedName name="HRE_V1_sh6_07111355888892628">#REF!</definedName>
    <definedName name="HRE_V1_sh6_07111355888895379">#REF!</definedName>
    <definedName name="HRE_V1_sh6_07111355888896785">#REF!</definedName>
    <definedName name="HRE_V1_sh6_07111355888899947">#REF!</definedName>
    <definedName name="HRE_V1_sh6_07111355888902470">#REF!</definedName>
    <definedName name="HRE_V1_sh6_07111355888902806">#REF!</definedName>
    <definedName name="HRE_V1_sh6_07111355888905151">#REF!</definedName>
    <definedName name="HRE_V1_sh6_07111355888906574">#REF!</definedName>
    <definedName name="HRE_V1_sh6_07111355888906956">#REF!</definedName>
    <definedName name="HRE_V1_sh6_07111355888906973">#REF!</definedName>
    <definedName name="HRE_V1_sh6_07111355888909626">#REF!</definedName>
    <definedName name="HRE_V1_sh6_07111355888922158">#REF!</definedName>
    <definedName name="HRE_V1_sh6_07111355888927051">#REF!</definedName>
    <definedName name="HRE_V1_sh6_07111355888929488">#REF!</definedName>
    <definedName name="HRE_V1_sh6_07111355888936166">#REF!</definedName>
    <definedName name="HRE_V1_sh6_0711135588893845">#REF!</definedName>
    <definedName name="HRE_V1_sh6_07111356002132685">#REF!</definedName>
    <definedName name="HRE_V1_sh6_07111356002134524">#REF!</definedName>
    <definedName name="HRE_V1_sh6_07111356002136234">#REF!</definedName>
    <definedName name="HRE_V1_sh6_07111356002151980">#REF!</definedName>
    <definedName name="HRE_V1_sh6_07111356002152059">#REF!</definedName>
    <definedName name="HRE_V1_sh6_07111356002156794">#REF!</definedName>
    <definedName name="HRE_V1_sh6_07111356002158511">#REF!</definedName>
    <definedName name="HRE_V1_sh6_07111356002163595">#REF!</definedName>
    <definedName name="HRE_V1_sh6_07111356002167020">#REF!</definedName>
    <definedName name="HRE_V1_sh6_07111356002167289">#REF!</definedName>
    <definedName name="HRE_V1_sh6_07111356002181566">#REF!</definedName>
    <definedName name="HRE_V1_sh6_07111356002186951">#REF!</definedName>
    <definedName name="HRE_V1_sh6_07111356002187700">#REF!</definedName>
    <definedName name="HRE_V1_sh6_07111356002203751">#REF!</definedName>
    <definedName name="HRE_V1_sh6_07111356002205161">#REF!</definedName>
    <definedName name="HRE_V1_sh6_07111356002206156">#REF!</definedName>
    <definedName name="HRE_V1_sh6_07111356002207536">#REF!</definedName>
    <definedName name="HRE_V1_sh6_07111356002208827">#REF!</definedName>
    <definedName name="HRE_V1_sh6_07111356002209473">#REF!</definedName>
    <definedName name="HRE_V1_sh6_0711135600220968">#REF!</definedName>
    <definedName name="HRE_V1_sh6_0711135600221266">#REF!</definedName>
    <definedName name="HRE_V1_sh6_07111356002212963">#REF!</definedName>
    <definedName name="HRE_V1_sh6_07111356002216850">#REF!</definedName>
    <definedName name="HRE_V1_sh6_07111356002216954">#REF!</definedName>
    <definedName name="HRE_V1_sh6_0711135600221730">#REF!</definedName>
    <definedName name="HRE_V1_sh6_07111356002233073">#REF!</definedName>
    <definedName name="HRE_V1_sh6_07111356002233513">#REF!</definedName>
    <definedName name="HRE_V1_sh6_07111356002234586">#REF!</definedName>
    <definedName name="HRE_V1_sh6_07111356002236196">#REF!</definedName>
    <definedName name="HRE_V1_sh6_07111356002237993">#REF!</definedName>
    <definedName name="HRE_V1_sh6_07111356002241685">#REF!</definedName>
    <definedName name="HRE_V1_sh6_07111356002241951">#REF!</definedName>
    <definedName name="HRE_V1_sh6_07111356002242344">#REF!</definedName>
    <definedName name="HRE_V1_sh6_07111356002243768">#REF!</definedName>
    <definedName name="HRE_V1_sh6_07111356002243935">#REF!</definedName>
    <definedName name="HRE_V1_sh6_07111356002244267">#REF!</definedName>
    <definedName name="HRE_V1_sh6_07111356002246344">#REF!</definedName>
    <definedName name="HRE_V1_sh6_07111356002261414">#REF!</definedName>
    <definedName name="HRE_V1_sh6_07111356002262047">#REF!</definedName>
    <definedName name="HRE_V1_sh6_07111356002263298">#REF!</definedName>
    <definedName name="HRE_V1_sh6_0711135600226357">#REF!</definedName>
    <definedName name="HRE_V1_sh6_07111356002272434">#REF!</definedName>
    <definedName name="HRE_V1_sh6_07111356002273580">#REF!</definedName>
    <definedName name="HRE_V1_sh6_07111356002276037">#REF!</definedName>
    <definedName name="HRE_V1_sh6_07111356002277902">#REF!</definedName>
    <definedName name="HRE_V1_sh6_07111356002278626">#REF!</definedName>
    <definedName name="HRE_V1_sh6_07111356002279440">#REF!</definedName>
    <definedName name="HRE_V1_sh6_07111356002291058">#REF!</definedName>
    <definedName name="HRE_V1_sh6_07111356002291455">#REF!</definedName>
    <definedName name="HRE_V1_sh6_07111356002291631">#REF!</definedName>
    <definedName name="HRE_V1_sh6_07111356002292842">#REF!</definedName>
    <definedName name="HRE_V1_sh6_07111356002298233">#REF!</definedName>
    <definedName name="HRE_V1_sh6_07111356002298680">#REF!</definedName>
    <definedName name="HRE_V1_sh6_07111356002302000">#REF!</definedName>
    <definedName name="HRE_V1_sh6_07111356002302638">#REF!</definedName>
    <definedName name="HRE_V1_sh6_07111356002306463">#REF!</definedName>
    <definedName name="HRE_V1_sh6_07111356002307299">#REF!</definedName>
    <definedName name="HRE_V1_sh6_07111356002324971">#REF!</definedName>
    <definedName name="HRE_V1_sh6_07111356002325012">#REF!</definedName>
    <definedName name="HRE_V1_sh6_07111356002325512">#REF!</definedName>
    <definedName name="HRE_V1_sh6_0711135600232734">#REF!</definedName>
    <definedName name="HRE_V1_sh6_07111356002327353">#REF!</definedName>
    <definedName name="HRE_V1_sh6_07111356002329307">#REF!</definedName>
    <definedName name="HRE_V1_sh6_07111356002341594">#REF!</definedName>
    <definedName name="HRE_V1_sh6_07111356002341898">#REF!</definedName>
    <definedName name="HRE_V1_sh6_07111356002343395">#REF!</definedName>
    <definedName name="HRE_V1_sh6_07111356002344702">#REF!</definedName>
    <definedName name="HRE_V1_sh6_07111356002346492">#REF!</definedName>
    <definedName name="HRE_V1_sh6_0711135600234990">#REF!</definedName>
    <definedName name="HRE_V1_sh6_07111356002353283">#REF!</definedName>
    <definedName name="HRE_V1_sh6_07111356002354015">#REF!</definedName>
    <definedName name="HRE_V1_sh6_07111356002355827">#REF!</definedName>
    <definedName name="HRE_V1_sh6_07111356002359424">#REF!</definedName>
    <definedName name="HRE_V1_sh6_07111356002374570">#REF!</definedName>
    <definedName name="HRE_V1_sh6_07111356002375029">#REF!</definedName>
    <definedName name="HRE_V1_sh6_0711135600237768">#REF!</definedName>
    <definedName name="HRE_V1_sh6_07111356002384609">#REF!</definedName>
    <definedName name="HRE_V1_sh6_07111356002386814">#REF!</definedName>
    <definedName name="HRE_V1_sh6_07111356002387911">#REF!</definedName>
    <definedName name="HRE_V1_sh6_07111356002387915">#REF!</definedName>
    <definedName name="HRE_V1_sh6_07111356002401110">#REF!</definedName>
    <definedName name="HRE_V1_sh6_07111356002403587">#REF!</definedName>
    <definedName name="HRE_V1_sh6_07111356002403621">#REF!</definedName>
    <definedName name="HRE_V1_sh6_07111356002404805">#REF!</definedName>
    <definedName name="HRE_V1_sh6_07111356002405134">#REF!</definedName>
    <definedName name="HRE_V1_sh6_07111356002409693">#REF!</definedName>
    <definedName name="HRE_V1_sh6_07111356002422594">#REF!</definedName>
    <definedName name="HRE_V1_sh6_07111356002425628">#REF!</definedName>
    <definedName name="HRE_V1_sh6_07111356002426936">#REF!</definedName>
    <definedName name="HRE_V1_sh6_07111356002429963">#REF!</definedName>
    <definedName name="HRE_V1_sh6_07111356002435036">#REF!</definedName>
    <definedName name="HRE_V1_sh6_07111356002435206">#REF!</definedName>
    <definedName name="HRE_V1_sh6_07111356002436920">#REF!</definedName>
    <definedName name="HRE_V1_sh6_07111356002437989">#REF!</definedName>
    <definedName name="HRE_V1_sh6_07111356002438345">#REF!</definedName>
    <definedName name="HRE_V1_sh6_07111356002438445">#REF!</definedName>
    <definedName name="HRE_V1_sh6_07111356002439589">#REF!</definedName>
    <definedName name="HRE_V1_sh6_07111356002451814">#REF!</definedName>
    <definedName name="HRE_V1_sh6_07111356002452138">#REF!</definedName>
    <definedName name="HRE_V1_sh6_07111356002457976">#REF!</definedName>
    <definedName name="HRE_V1_sh6_07111356002458210">#REF!</definedName>
    <definedName name="HRE_V1_sh6_07111356002459607">#REF!</definedName>
    <definedName name="HRE_V1_sh6_07111356002463670">#REF!</definedName>
    <definedName name="HRE_V1_sh6_07111356002464089">#REF!</definedName>
    <definedName name="HRE_V1_sh6_07111356002464294">#REF!</definedName>
    <definedName name="HRE_V1_sh6_07111356002466184">#REF!</definedName>
    <definedName name="HRE_V1_sh6_07111356002485864">#REF!</definedName>
    <definedName name="HRE_V1_sh6_08020436218">#REF!</definedName>
    <definedName name="HRE_V1_sh6_08020436220">#REF!</definedName>
    <definedName name="HRE_V1_sh6_08020436262">#REF!</definedName>
    <definedName name="HRE_V1_sh6_08020436265">#REF!</definedName>
    <definedName name="HRE_V1_sh6_08020436276">#REF!</definedName>
    <definedName name="HRE_V1_sh6_08020436279">#REF!</definedName>
    <definedName name="HRE_V1_sh6_08020436291">#REF!</definedName>
    <definedName name="HRE_V1_sh6_08020436293">#REF!</definedName>
    <definedName name="HRE_V1_sh6_08020436313">#REF!</definedName>
    <definedName name="HRE_V1_sh6_08020436315">#REF!</definedName>
    <definedName name="HRE_V1_sh6_08020436326">#REF!</definedName>
    <definedName name="HRE_V1_sh6_08020436329">#REF!</definedName>
    <definedName name="HRE_V1_sh6_08020436343">#REF!</definedName>
    <definedName name="HRE_V1_sh6_08020436345">#REF!</definedName>
    <definedName name="HRE_V1_sh6_08020436357">#REF!</definedName>
    <definedName name="HRE_V1_sh6_08020436360">#REF!</definedName>
    <definedName name="HRE_V1_sh6_08020436375">#REF!</definedName>
    <definedName name="HRE_V1_sh6_08020436377">#REF!</definedName>
    <definedName name="HRE_V1_sh6_08020436392">#REF!</definedName>
    <definedName name="HRE_V1_sh6_08020436395">#REF!</definedName>
    <definedName name="HRE_V1_sh6_08020436408">#REF!</definedName>
    <definedName name="HRE_V1_sh6_08020436411">#REF!</definedName>
    <definedName name="HRE_V1_sh6_08020436425">#REF!</definedName>
    <definedName name="HRE_V1_sh6_08020436428">#REF!</definedName>
    <definedName name="HRE_V1_sh6_08020436441">#REF!</definedName>
    <definedName name="HRE_V1_sh6_08020436444">#REF!</definedName>
    <definedName name="HRE_V1_sh6_08020436457">#REF!</definedName>
    <definedName name="HRE_V1_sh6_08020436459">#REF!</definedName>
    <definedName name="HRE_V1_sh6_08020436471">#REF!</definedName>
    <definedName name="HRE_V1_sh6_08020436473">#REF!</definedName>
    <definedName name="HRE_V1_sh6_08082665883196295">#REF!</definedName>
    <definedName name="HRE_V1_sh6_08082665883229780">#REF!</definedName>
    <definedName name="HRE_V1_sh6_08082666402227458">#REF!</definedName>
    <definedName name="HRE_V1_sh6_08082666402234142">#REF!</definedName>
    <definedName name="HRE_V1_sh6_08082666402238964">#REF!</definedName>
    <definedName name="HRE_V1_sh6_08082666402268893">#REF!</definedName>
    <definedName name="HRE_V1_sh6_08082666402284909">#REF!</definedName>
    <definedName name="HRE_V1_sh6_08082666402304511">#REF!</definedName>
    <definedName name="HRE_V1_sh6_08082666402305668">#REF!</definedName>
    <definedName name="HRE_V1_sh6_08082666402334185">#REF!</definedName>
    <definedName name="HRE_V1_sh6_08082666402345392">#REF!</definedName>
    <definedName name="HRE_V1_sh6_08082666402361767">#REF!</definedName>
    <definedName name="HRE_V1_sh6_08082666402365166">#REF!</definedName>
    <definedName name="HRE_V1_sh6_08082666402398571">#REF!</definedName>
    <definedName name="HRE_V1_sh6_08082666402403733">#REF!</definedName>
    <definedName name="HRE_V1_sh6_08082666402424213">#REF!</definedName>
    <definedName name="HRE_V1_sh6_08082666402429292">#REF!</definedName>
    <definedName name="HRE_V1_sh6_08082666402451370">#REF!</definedName>
    <definedName name="HRE_V1_sh6_08082666402473581">#REF!</definedName>
    <definedName name="HRE_V1_sh6_08082666402485225">#REF!</definedName>
    <definedName name="HRE_V1_sh6_08082666402503964">#REF!</definedName>
    <definedName name="HRE_V1_sh6_08082666402516107">#REF!</definedName>
    <definedName name="HRE_V1_sh6_08082666402531794">#REF!</definedName>
    <definedName name="HRE_V1_sh6_08082666402542344">#REF!</definedName>
    <definedName name="HRE_V1_sh6_08082666402549203">#REF!</definedName>
    <definedName name="HRE_V1_sh6_08082666402584977">#REF!</definedName>
    <definedName name="HRE_V1_sh7_08011166460433397">#REF!</definedName>
    <definedName name="HRE_V1_sh7_08011166460459496">#REF!</definedName>
    <definedName name="HRE_V1_sh7_08011166460468120">#REF!</definedName>
    <definedName name="HRE_V1_sh7_08011166460481828">#REF!</definedName>
    <definedName name="HRE_V1_sh7_0801116646049319">#REF!</definedName>
    <definedName name="HRE_V1_sh7_08011166460513490">#REF!</definedName>
    <definedName name="HRE_V1_sh7_08011166460515777">#REF!</definedName>
    <definedName name="HRE_V1_sh7_08011166460522663">#REF!</definedName>
    <definedName name="HRE_V1_sh7_08011166460542196">#REF!</definedName>
    <definedName name="HRE_V1_sh7_08011166460565629">#REF!</definedName>
    <definedName name="HRE_V1_sh7_08011166460572296">#REF!</definedName>
    <definedName name="HRE_V1_sh7_08011166460593359">#REF!</definedName>
    <definedName name="HRE_V1_sh7_08011166460594769">#REF!</definedName>
    <definedName name="HRE_V1_sh7_08011166460609639">#REF!</definedName>
    <definedName name="HRE_V1_sh7_08011166460622387">#REF!</definedName>
    <definedName name="HRE_V1_sh7_08011166460638304">#REF!</definedName>
    <definedName name="HRE_V1_sh7_08011166460658094">#REF!</definedName>
    <definedName name="HRE_V1_sh7_08011166460664622">#REF!</definedName>
    <definedName name="HRE_V1_sh7_08011166460669840">#REF!</definedName>
    <definedName name="HRE_V1_sh7_08011166460686853">#REF!</definedName>
    <definedName name="HRE_V1_sh7_08011166460705257">#REF!</definedName>
    <definedName name="HRE_V1_sh7_0801116646071454">#REF!</definedName>
    <definedName name="HRE_V1_sh7_08011166460734999">#REF!</definedName>
    <definedName name="HRE_V1_sh7_08011166460742562">#REF!</definedName>
    <definedName name="HRE_V1_sh7_08011166460748705">#REF!</definedName>
    <definedName name="HRE_V1_sh7_08011166460763195">#REF!</definedName>
    <definedName name="HRE_V1_sh7_08011166460775805">#REF!</definedName>
    <definedName name="HRE_V1_sh7_08011166460799954">#REF!</definedName>
    <definedName name="HRE_V1_sh7_08011166460812583">#REF!</definedName>
    <definedName name="HRE_V1_sh7_08011166460824157">#REF!</definedName>
    <definedName name="HRE_V1_sh7_08011166460829611">#REF!</definedName>
    <definedName name="HRE_V1_sh7_08011166460842314">#REF!</definedName>
    <definedName name="HRE_V1_sh7_08011166460857603">#REF!</definedName>
    <definedName name="HRE_V1_sh7_08011166460873501">#REF!</definedName>
    <definedName name="HRE_V1_sh7_0801116646088703">#REF!</definedName>
    <definedName name="HRE_V1_sh7_08011166460905943">#REF!</definedName>
    <definedName name="HRE_V1_sh7_08011166460921909">#REF!</definedName>
    <definedName name="HRE_V1_sh7_08011166460933080">#REF!</definedName>
    <definedName name="HRE_V1_sh7_08011166460937004">#REF!</definedName>
    <definedName name="HRE_V1_sh7_08011166460952874">#REF!</definedName>
    <definedName name="HRE_V1_sh7_08011166460966358">#REF!</definedName>
    <definedName name="HRE_V1_sh7_08011166460984824">#REF!</definedName>
    <definedName name="HRE_V1_sh7_08011166460991029">#REF!</definedName>
    <definedName name="HRE_V1_sh7_08011166461017012">#REF!</definedName>
    <definedName name="HRE_V1_sh7_08011166461025161">#REF!</definedName>
    <definedName name="HRE_V1_sh7_08011166461046963">#REF!</definedName>
    <definedName name="HRE_V1_sh7_08011166461243160">#REF!</definedName>
    <definedName name="HRE_V1_sh7_08011166461263685">#REF!</definedName>
    <definedName name="HRE_V1_sh7_08011166461278239">#REF!</definedName>
    <definedName name="HRE_V1_sh7_08011166461293717">#REF!</definedName>
    <definedName name="HRE_V1_sh7_08011166461294936">#REF!</definedName>
    <definedName name="HRE_V1_sh9_08050166539462327">#REF!</definedName>
    <definedName name="HRE_V1_sh9_08050166539467307">#REF!</definedName>
    <definedName name="HRE_V1_sh9_08050166539467814">#REF!</definedName>
    <definedName name="HRE_V1_sh9_08050166539482272">#REF!</definedName>
    <definedName name="HRE_V1_sh9_08050166539483133">#REF!</definedName>
    <definedName name="HRE_V1_sh9_0805016653948926">#REF!</definedName>
    <definedName name="HRE_V1_sh9_08050166539489863">#REF!</definedName>
    <definedName name="HRE_V1_sh9_08050166539491381">#REF!</definedName>
    <definedName name="HRE_V1_sh9_08050166539493659">#REF!</definedName>
    <definedName name="HRE_V1_sh9_08050166539496824">#REF!</definedName>
    <definedName name="HRE_V1_sh9_08050166539497360">#REF!</definedName>
    <definedName name="HRE_V1_sh9_08050166539511901">#REF!</definedName>
    <definedName name="HRE_V1_sh9_08050166539512960">#REF!</definedName>
    <definedName name="HRE_V1_sh9_08050166539513718">#REF!</definedName>
    <definedName name="HRE_V1_sh9_08050166539515677">#REF!</definedName>
    <definedName name="HRE_V1_sh9_08050166539531113">#REF!</definedName>
    <definedName name="HRE_V1_sh9_08050166539534116">#REF!</definedName>
    <definedName name="HRE_V1_sh9_08050166539535123">#REF!</definedName>
    <definedName name="HRE_V1_sh9_08050166539535637">#REF!</definedName>
    <definedName name="HRE_V1_sh9_0805016653953627">#REF!</definedName>
    <definedName name="HRE_V1_sh9_08050166539539691">#REF!</definedName>
    <definedName name="HRE_V1_sh9_08050166539541998">#REF!</definedName>
    <definedName name="HRE_V1_sh9_08050166539547804">#REF!</definedName>
    <definedName name="HRE_V1_sh9_08050166539548364">#REF!</definedName>
    <definedName name="HRE_V1_sh9_08050166539549616">#REF!</definedName>
    <definedName name="HRE_V1_sh9_0805016653956175">#REF!</definedName>
    <definedName name="HRE_V1_sh9_08050166539561757">#REF!</definedName>
    <definedName name="HRE_V1_sh9_08050166539562256">#REF!</definedName>
    <definedName name="HRE_V1_sh9_08050166539563419">#REF!</definedName>
    <definedName name="HRE_V1_sh9_08050166539565787">#REF!</definedName>
    <definedName name="HRE_V1_sh9_08050166539567527">#REF!</definedName>
    <definedName name="HRE_V1_sh9_08050166539569456">#REF!</definedName>
    <definedName name="HRE_V1_sh9_0805016653957368">#REF!</definedName>
    <definedName name="HRE_V1_sh9_0805016653957594">#REF!</definedName>
    <definedName name="HRE_V1_sh9_08050166539577543">#REF!</definedName>
    <definedName name="HRE_V1_sh9_08050166539579138">#REF!</definedName>
    <definedName name="HRE_V1_sh9_08050166539579412">#REF!</definedName>
    <definedName name="HRE_V1_sh9_08050166539592206">#REF!</definedName>
    <definedName name="HRE_V1_sh9_08050166539593296">#REF!</definedName>
    <definedName name="HRE_V1_sh9_08050166539595627">#REF!</definedName>
    <definedName name="HRE_V1_sh9_08050166539598371">#REF!</definedName>
    <definedName name="HRE_V1_sh9_0805016653960178">#REF!</definedName>
    <definedName name="HRE_V1_sh9_08050166539602565">#REF!</definedName>
    <definedName name="HRE_V1_sh9_08050166539604297">#REF!</definedName>
    <definedName name="HRE_V1_sh9_08050166539606802">#REF!</definedName>
    <definedName name="HRE_V1_sh9_080501665396072">#REF!</definedName>
    <definedName name="HRE_V1_sh9_08050166539609610">#REF!</definedName>
    <definedName name="HRE_V1_sh9_08050166539609860">#REF!</definedName>
    <definedName name="HRE_V1_sh9_08050166539622048">#REF!</definedName>
    <definedName name="HRE_V1_sh9_08050166539625409">#REF!</definedName>
    <definedName name="HRE_V1_sh9_08050166539628845">#REF!</definedName>
    <definedName name="HRE_V1_sh9_08050166539629392">#REF!</definedName>
    <definedName name="HRE_V1_sh9_08050166539629601">#REF!</definedName>
    <definedName name="HRE_V1_sh9_08050166539641239">#REF!</definedName>
    <definedName name="HRE_V1_sh9_08050166539642581">#REF!</definedName>
    <definedName name="HRE_V1_sh9_08050166539643736">#REF!</definedName>
    <definedName name="HRE_V1_sh9_08050166539645848">#REF!</definedName>
    <definedName name="HRE_V1_sh9_08050166539649117">#REF!</definedName>
    <definedName name="HRE_V1_sh9_08050166539651103">#REF!</definedName>
    <definedName name="HRE_V1_sh9_08050166539651805">#REF!</definedName>
    <definedName name="HRE_V1_sh9_08050166539655122">#REF!</definedName>
    <definedName name="HRE_V1_sh9_0805016653965576">#REF!</definedName>
    <definedName name="HRE_V1_sh9_08050166539657514">#REF!</definedName>
    <definedName name="HRE_V1_sh9_0805016653965967">#REF!</definedName>
    <definedName name="HRE_V1_sh9_08050166539672244">#REF!</definedName>
    <definedName name="HRE_V1_sh9_08050166539676553">#REF!</definedName>
    <definedName name="HRE_V1_sh9_08050166539677016">#REF!</definedName>
    <definedName name="HRE_V1_sh9_08050166539677443">#REF!</definedName>
    <definedName name="HRE_V1_sh9_08050166539678967">#REF!</definedName>
    <definedName name="HRE_V1_sh9_08050166539682417">#REF!</definedName>
    <definedName name="HRE_V1_sh9_08050166539683480">#REF!</definedName>
    <definedName name="HRE_V1_sh9_08050166539685460">#REF!</definedName>
    <definedName name="HRE_V1_sh9_08050166539686097">#REF!</definedName>
    <definedName name="HRE_V1_sh9_08050166539689072">#REF!</definedName>
    <definedName name="HRE_V1_sh9_0805016653970485">#REF!</definedName>
    <definedName name="HRE_V1_sh9_0805016653970588">#REF!</definedName>
    <definedName name="HRE_V1_sh9_08050166539793457">#REF!</definedName>
    <definedName name="HRE_V1_sh9_08050166539793533">#REF!</definedName>
    <definedName name="HRE_V1_sh9_08050166539795200">#REF!</definedName>
    <definedName name="HRE_V1_sh9_08050166539796880">#REF!</definedName>
    <definedName name="HRE_V1_sh9_08050166539799707">#REF!</definedName>
    <definedName name="HRE_V1_sh9_08082665887128128">#REF!</definedName>
    <definedName name="HRE_V1_sh9_08082665887152957">#REF!</definedName>
    <definedName name="HRE_V1_sh9_08082666411822317">#REF!</definedName>
    <definedName name="HRE_V1_sh9_08082666411857379">#REF!</definedName>
    <definedName name="HRE_V1_sh9_08082666411864917">#REF!</definedName>
    <definedName name="HRE_V1_sh9_08082666411903504">#REF!</definedName>
    <definedName name="HRE_V1_sh9_08082666411917388">#REF!</definedName>
    <definedName name="HRE_V1_sh9_08082666411918641">#REF!</definedName>
    <definedName name="HRE_V1_sh9_08082666411933576">#REF!</definedName>
    <definedName name="HRE_V1_sh9_08082666411964567">#REF!</definedName>
    <definedName name="HRE_V1_sh9_08082666411972439">#REF!</definedName>
    <definedName name="HRE_V1_sh9_08082666411979395">#REF!</definedName>
    <definedName name="HRE_V1_sh9_08082666411997102">#REF!</definedName>
    <definedName name="HRE_V1_sh9_08082666412026106">#REF!</definedName>
    <definedName name="HRE_V1_sh9_08082666412042812">#REF!</definedName>
    <definedName name="HRE_V1_sh9_08082666412043112">#REF!</definedName>
    <definedName name="HRE_V1_sh9_08082666412059183">#REF!</definedName>
    <definedName name="HRE_V1_sh9_08082666412086935">#REF!</definedName>
    <definedName name="HRE_V1_sh9_08082666412104185">#REF!</definedName>
    <definedName name="HRE_V1_sh9_08082666412107266">#REF!</definedName>
    <definedName name="HRE_V1_sh9_08082666412111282">#REF!</definedName>
    <definedName name="HRE_V1_sh9_08082666412158827">#REF!</definedName>
    <definedName name="HRE_V1_sh9_08082666412161890">#REF!</definedName>
    <definedName name="HRE_V1_sh9_08082666412186671">#REF!</definedName>
    <definedName name="HRE_V1_sh9_08082666412187379">#REF!</definedName>
    <definedName name="HRE_V1_sh9_08082666412211978">#REF!</definedName>
    <definedName name="HTML_CodePage" hidden="1">1252</definedName>
    <definedName name="HTML_Control" hidden="1">{"'A'!$A$1:$AH$71","'TOC'!$J$29"}</definedName>
    <definedName name="HTML_Control1" hidden="1">{"'A'!$A$1:$AH$71","'TOC'!$J$29"}</definedName>
    <definedName name="HTML_Control2" hidden="1">{"'Usagetrac-Tot'!$B$88","'Progtrac~Pricing'!$F$39"}</definedName>
    <definedName name="HTML_Control3" hidden="1">{"'Usagetrac-Tot'!$B$88","'Progtrac~Pricing'!$F$39"}</definedName>
    <definedName name="HTML_Control4" hidden="1">{"'Usagetrac-Tot'!$B$88","'Progtrac~Pricing'!$F$39"}</definedName>
    <definedName name="HTML_Description" hidden="1">""</definedName>
    <definedName name="HTML_Email" hidden="1">""</definedName>
    <definedName name="HTML_Header" hidden="1">"A"</definedName>
    <definedName name="HTML_LastUpdate" hidden="1">"4/13/00"</definedName>
    <definedName name="HTML_LineAfter" hidden="1">FALSE</definedName>
    <definedName name="HTML_LineBefore" hidden="1">FALSE</definedName>
    <definedName name="HTML_Name" hidden="1">"Craig A. Oldham"</definedName>
    <definedName name="HTML_OBDlg2" hidden="1">TRUE</definedName>
    <definedName name="HTML_OBDlg3" hidden="1">TRUE</definedName>
    <definedName name="HTML_OBDlg4" hidden="1">TRUE</definedName>
    <definedName name="HTML_OS" hidden="1">0</definedName>
    <definedName name="HTML_PathFile" hidden="1">"C:\WINNT\Profiles\co4952\Desktop\MyHTML.htm"</definedName>
    <definedName name="HTML_PathTemplate" hidden="1">"C:\DATA\WINWORD\98planning\kmsbuscase\kms1998.htm"</definedName>
    <definedName name="HTML_Title" hidden="1">"Scorecard Master"</definedName>
    <definedName name="HTMLControl" hidden="1">{"'Edit'!$A$1:$V$2277"}</definedName>
    <definedName name="Huh" hidden="1">{#N/A,"SCENARIO2",FALSE,"DirRpts_Sum";#N/A,"SCENARIO2",FALSE,"Exp_Adjmts";#N/A,#N/A,FALSE,"Advtg_Sum"}</definedName>
    <definedName name="II" hidden="1">{#N/A,"SCENARIO2",FALSE,"DirRpts_Sum";#N/A,"SCENARIO2",FALSE,"Exp_Adjmts";#N/A,#N/A,FALSE,"Advtg_Sum"}</definedName>
    <definedName name="iii" hidden="1">{#N/A,"SCENARIO2",FALSE,"DirRpts_Sum";#N/A,"SCENARIO2",FALSE,"Exp_Adjmts";#N/A,#N/A,FALSE,"Advtg_Sum"}</definedName>
    <definedName name="Imperative">#REF!</definedName>
    <definedName name="IMPORTDFF1">#REF!</definedName>
    <definedName name="IMPORTDFF2">#REF!</definedName>
    <definedName name="Improved_stability">[64]Administrative!$A$33:$A$38</definedName>
    <definedName name="In_Rate">[17]Estimated_Data_Revenue!$B$31</definedName>
    <definedName name="incData">#REF!</definedName>
    <definedName name="Include_Liability_Types">'[78]Navigation &amp; Log'!$B$7:$B$9</definedName>
    <definedName name="Include_Products">[79]Navigation!$B$7:$B$9</definedName>
    <definedName name="incr_conv_cost">[15]CONINCOME!$I$28</definedName>
    <definedName name="incr_cost_removal">[17]Estimated_Data_Revenue!$C$57:$Q$57</definedName>
    <definedName name="incr_prog_rev">[15]CONINCOME!$I$29</definedName>
    <definedName name="incrcapx">[20]Inputs!$A$47:$B$55</definedName>
    <definedName name="Increased_Usability">[64]Administrative!$A$10:$A$15</definedName>
    <definedName name="Incremental">#REF!</definedName>
    <definedName name="IndianaMktM">[17]Estimated_Data_Revenue!$B$10:$AB$13</definedName>
    <definedName name="IndianaMktY">[17]Estimated_Data_Revenue!$AP$10:$AT$13</definedName>
    <definedName name="inetcfbytd">'[17]#REF'!$T$82</definedName>
    <definedName name="inetcfpyr">'[17]#REF'!$V$82</definedName>
    <definedName name="inetcfytd">'[17]#REF'!$S$82</definedName>
    <definedName name="inetin">'[17]#REF'!$O$96</definedName>
    <definedName name="inetinb">'[17]#REF'!$P$96</definedName>
    <definedName name="inetinbytd">'[17]#REF'!$T$96</definedName>
    <definedName name="inetinpyr">'[17]#REF'!$V$96</definedName>
    <definedName name="inetinytd">'[17]#REF'!$S$96</definedName>
    <definedName name="inetpyr">'[17]#REF'!$T$96</definedName>
    <definedName name="inetvabytd">'[17]#REF'!$T$32</definedName>
    <definedName name="inetvapyr">'[17]#REF'!$V$32</definedName>
    <definedName name="inetvaytd">'[17]#REF'!$S$32</definedName>
    <definedName name="Inflation">[17]Estimated_Data_Revenue!$B$222</definedName>
    <definedName name="InflationRate">[17]Estimated_Data_Revenue!$B$31</definedName>
    <definedName name="INP0">[20]Inputs!$A$27:$I$278</definedName>
    <definedName name="input">#REF!</definedName>
    <definedName name="Input_Range">[80]pareto_distributed_viewership!$I$218</definedName>
    <definedName name="input0">[20]Calcs!$D$938:$R$950</definedName>
    <definedName name="input1">[20]Calcs!$D$954:$R$966</definedName>
    <definedName name="input2">[20]Calcs!$D$970:$R$982</definedName>
    <definedName name="input4">[20]Calcs!$D$986:$R$998</definedName>
    <definedName name="inputs">[20]Inputs!$A$1:$Q$287</definedName>
    <definedName name="insData">#REF!</definedName>
    <definedName name="INSTALLATION">#REF!</definedName>
    <definedName name="IntChurnATMAnn">'[17]#REF'!$B$115:$K$124</definedName>
    <definedName name="IntChurnATMMo">'[17]#REF'!$M$115:$V$124</definedName>
    <definedName name="IntChurnFrameAnn">'[17]#REF'!$B$102:$K$111</definedName>
    <definedName name="IntChurnFrameMo">'[17]#REF'!$M$102:$V$111</definedName>
    <definedName name="IntChurnT1Ann">'[17]#REF'!$B$78:$K$87</definedName>
    <definedName name="IntChurnT1Mo">'[17]#REF'!$M$78:$V$87</definedName>
    <definedName name="IntChurnT3Ann">'[17]#REF'!$B$90:$K$99</definedName>
    <definedName name="IntChurnT3Mo">'[17]#REF'!$M$90:$V$99</definedName>
    <definedName name="IntChurnVAnn">'[17]#REF'!$B$66:$K$75</definedName>
    <definedName name="IntChurnVoiceMo">'[17]#REF'!$M$66:$V$75</definedName>
    <definedName name="IntER_actuals">#REF!</definedName>
    <definedName name="Inter_Co_Admin_Fees_from_USSB">[9]Summary!#REF!</definedName>
    <definedName name="IntER_var">#REF!</definedName>
    <definedName name="InternationalMin">[17]Estimated_Data_Revenue!$A$3:$AF$338</definedName>
    <definedName name="InternationalRev">[17]Estimated_Data_Revenue!$A$343:$AF$678</definedName>
    <definedName name="InterstateMin">[17]Estimated_Data_Revenue!$A$3:$AF$338</definedName>
    <definedName name="InterstateRev">[17]Estimated_Data_Revenue!$A$343:$AF$678</definedName>
    <definedName name="IntlOldRate">[17]Estimated_Data_Revenue!$F$395</definedName>
    <definedName name="IntlPeak">[17]Estimated_Data_Revenue!$D$97</definedName>
    <definedName name="IntRA_actuals">#REF!</definedName>
    <definedName name="IntRA_var">#REF!</definedName>
    <definedName name="IntRate">[17]Estimated_Data_Revenue!$B$214</definedName>
    <definedName name="INV">#REF!</definedName>
    <definedName name="Invoices">#REF!</definedName>
    <definedName name="inwActRef">[81]Data!$A$20</definedName>
    <definedName name="inwData">#REF!</definedName>
    <definedName name="ion" hidden="1">{#N/A,"SCENARIO2",FALSE,"DirRpts_Sum";#N/A,"SCENARIO2",FALSE,"Exp_Adjmts";#N/A,#N/A,FALSE,"Advtg_Sum"}</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30YR_FIXED_MORTGAGE" hidden="1">"c6811"</definedName>
    <definedName name="IQ_30YR_FIXED_MORTGAGE_FC" hidden="1">"c7691"</definedName>
    <definedName name="IQ_30YR_FIXED_MORTGAGE_POP" hidden="1">"c7031"</definedName>
    <definedName name="IQ_30YR_FIXED_MORTGAGE_POP_FC" hidden="1">"c7911"</definedName>
    <definedName name="IQ_30YR_FIXED_MORTGAGE_YOY" hidden="1">"c7251"</definedName>
    <definedName name="IQ_30YR_FIXED_MORTGAGE_YOY_FC" hidden="1">"c8131"</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CTUAL_PRODUCTION_ALUM" hidden="1">"c9247"</definedName>
    <definedName name="IQ_ACTUAL_PRODUCTION_CATHODE_COP" hidden="1">"c9192"</definedName>
    <definedName name="IQ_ACTUAL_PRODUCTION_COAL" hidden="1">"c9821"</definedName>
    <definedName name="IQ_ACTUAL_PRODUCTION_COP" hidden="1">"c9191"</definedName>
    <definedName name="IQ_ACTUAL_PRODUCTION_DIAM" hidden="1">"c9671"</definedName>
    <definedName name="IQ_ACTUAL_PRODUCTION_GOLD" hidden="1">"c9032"</definedName>
    <definedName name="IQ_ACTUAL_PRODUCTION_IRON" hidden="1">"c9406"</definedName>
    <definedName name="IQ_ACTUAL_PRODUCTION_LEAD" hidden="1">"c9459"</definedName>
    <definedName name="IQ_ACTUAL_PRODUCTION_MANG" hidden="1">"c9512"</definedName>
    <definedName name="IQ_ACTUAL_PRODUCTION_MET_COAL" hidden="1">"c9761"</definedName>
    <definedName name="IQ_ACTUAL_PRODUCTION_MOLYB" hidden="1">"c9724"</definedName>
    <definedName name="IQ_ACTUAL_PRODUCTION_NICK" hidden="1">"c9300"</definedName>
    <definedName name="IQ_ACTUAL_PRODUCTION_PLAT" hidden="1">"c9138"</definedName>
    <definedName name="IQ_ACTUAL_PRODUCTION_SILVER" hidden="1">"c9085"</definedName>
    <definedName name="IQ_ACTUAL_PRODUCTION_STEAM" hidden="1">"c9791"</definedName>
    <definedName name="IQ_ACTUAL_PRODUCTION_TITAN" hidden="1">"c9565"</definedName>
    <definedName name="IQ_ACTUAL_PRODUCTION_URAN" hidden="1">"c9618"</definedName>
    <definedName name="IQ_ACTUAL_PRODUCTION_ZINC" hidden="1">"c9353"</definedName>
    <definedName name="IQ_AD" hidden="1">"c7"</definedName>
    <definedName name="IQ_ADD_PAID_IN" hidden="1">"c1344"</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JUSTED_NAV_COVERED" hidden="1">"c9963"</definedName>
    <definedName name="IQ_ADJUSTED_NAV_GROUP" hidden="1">"c9949"</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FO" hidden="1">"c8756"</definedName>
    <definedName name="IQ_AFFO_PER_SHARE_BASIC" hidden="1">"c8869"</definedName>
    <definedName name="IQ_AFFO_PER_SHARE_DILUTED" hidden="1">"c8870"</definedName>
    <definedName name="IQ_AFTER_TAX_INCOME_FDIC" hidden="1">"c6583"</definedName>
    <definedName name="IQ_AGENCY" hidden="1">"c8960"</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AVG_PSGR_FARE" hidden="1">"c10029"</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NUMBER_HRS_FLOWN" hidden="1">"c10037"</definedName>
    <definedName name="IQ_AIR_NUMBER_OPERATING_AIRCRAFT_AVG" hidden="1">"c10035"</definedName>
    <definedName name="IQ_AIR_NUMBER_TRIPS_FLOWN" hidden="1">"c10030"</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EX_PER_ASK_EXCL_FUEL" hidden="1">"c10034"</definedName>
    <definedName name="IQ_AIR_OPEX_PER_ASM_EXCL_FUEL" hidden="1">"c10033"</definedName>
    <definedName name="IQ_AIR_OPTIONS" hidden="1">"c2837"</definedName>
    <definedName name="IQ_AIR_ORDERS" hidden="1">"c2836"</definedName>
    <definedName name="IQ_AIR_OWNED" hidden="1">"c2832"</definedName>
    <definedName name="IQ_AIR_PERCENTAGE_SALES_VIA_INTERNET" hidden="1">"c10036"</definedName>
    <definedName name="IQ_AIR_PSGR_HAUL_AVG_LENGTH_KM" hidden="1">"c10032"</definedName>
    <definedName name="IQ_AIR_PSGR_HAUL_AVG_LENGTH_MILES" hidden="1">"c10031"</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"c1591"</definedName>
    <definedName name="IQ_AMORTIZED_COST_FDIC" hidden="1">"c6426"</definedName>
    <definedName name="IQ_AMT_OUT" hidden="1">"c2145"</definedName>
    <definedName name="IQ_ANNU_DISTRIBUTION_UNIT" hidden="1">"c3004"</definedName>
    <definedName name="IQ_ANNUAL_PREMIUM_EQUIVALENT_NEW_BUSINESS" hidden="1">"c9972"</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AP" hidden="1">"c8883"</definedName>
    <definedName name="IQ_ASSETS_AP_ABS" hidden="1">"c8902"</definedName>
    <definedName name="IQ_ASSETS_CAP_LEASE_DEPR" hidden="1">"c2068"</definedName>
    <definedName name="IQ_ASSETS_CAP_LEASE_GROSS" hidden="1">"c2069"</definedName>
    <definedName name="IQ_ASSETS_HELD_FDIC" hidden="1">"c6305"</definedName>
    <definedName name="IQ_ASSETS_NAME_AP" hidden="1">"c8921"</definedName>
    <definedName name="IQ_ASSETS_NAME_AP_ABS" hidden="1">"c8940"</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M" hidden="1">"c10043"</definedName>
    <definedName name="IQ_AUM_EQUITY_FUNDS" hidden="1">"c10039"</definedName>
    <definedName name="IQ_AUM_FIXED_INCOME_FUNDS" hidden="1">"c10040"</definedName>
    <definedName name="IQ_AUM_MONEY_MARKET_FUNDS" hidden="1">"c10041"</definedName>
    <definedName name="IQ_AUM_OTHER" hidden="1">"c10042"</definedName>
    <definedName name="IQ_AUTO_REGIST_NEW" hidden="1">"c6923"</definedName>
    <definedName name="IQ_AUTO_REGIST_NEW_APR" hidden="1">"c7583"</definedName>
    <definedName name="IQ_AUTO_REGIST_NEW_APR_FC" hidden="1">"c8463"</definedName>
    <definedName name="IQ_AUTO_REGIST_NEW_FC" hidden="1">"c7803"</definedName>
    <definedName name="IQ_AUTO_REGIST_NEW_POP" hidden="1">"c7143"</definedName>
    <definedName name="IQ_AUTO_REGIST_NEW_POP_FC" hidden="1">"c8023"</definedName>
    <definedName name="IQ_AUTO_REGIST_NEW_YOY" hidden="1">"c7363"</definedName>
    <definedName name="IQ_AUTO_REGIST_NEW_YOY_FC" hidden="1">"c8243"</definedName>
    <definedName name="IQ_AUTO_SALES_DOM" hidden="1">"c6852"</definedName>
    <definedName name="IQ_AUTO_SALES_DOM_APR" hidden="1">"c7512"</definedName>
    <definedName name="IQ_AUTO_SALES_DOM_APR_FC" hidden="1">"c8392"</definedName>
    <definedName name="IQ_AUTO_SALES_DOM_FC" hidden="1">"c7732"</definedName>
    <definedName name="IQ_AUTO_SALES_DOM_POP" hidden="1">"c7072"</definedName>
    <definedName name="IQ_AUTO_SALES_DOM_POP_FC" hidden="1">"c7952"</definedName>
    <definedName name="IQ_AUTO_SALES_DOM_YOY" hidden="1">"c7292"</definedName>
    <definedName name="IQ_AUTO_SALES_DOM_YOY_FC" hidden="1">"c8172"</definedName>
    <definedName name="IQ_AUTO_SALES_FOREIGN" hidden="1">"c6873"</definedName>
    <definedName name="IQ_AUTO_SALES_FOREIGN_APR" hidden="1">"c7533"</definedName>
    <definedName name="IQ_AUTO_SALES_FOREIGN_APR_FC" hidden="1">"c8413"</definedName>
    <definedName name="IQ_AUTO_SALES_FOREIGN_FC" hidden="1">"c7753"</definedName>
    <definedName name="IQ_AUTO_SALES_FOREIGN_POP" hidden="1">"c7093"</definedName>
    <definedName name="IQ_AUTO_SALES_FOREIGN_POP_FC" hidden="1">"c7973"</definedName>
    <definedName name="IQ_AUTO_SALES_FOREIGN_YOY" hidden="1">"c7313"</definedName>
    <definedName name="IQ_AUTO_SALES_FOREIGN_YOY_FC" hidden="1">"c8193"</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CIQ" hidden="1">"c3612"</definedName>
    <definedName name="IQ_AVG_BROKER_REC_NO" hidden="1">"c64"</definedName>
    <definedName name="IQ_AVG_BROKER_REC_NO_CIQ" hidden="1">"c4657"</definedName>
    <definedName name="IQ_AVG_CALORIFIC_VALUE_COAL" hidden="1">"c9828"</definedName>
    <definedName name="IQ_AVG_CALORIFIC_VALUE_MET_COAL" hidden="1">"c9764"</definedName>
    <definedName name="IQ_AVG_CALORIFIC_VALUE_STEAM" hidden="1">"c9794"</definedName>
    <definedName name="IQ_AVG_DAILY_VOL" hidden="1">"c65"</definedName>
    <definedName name="IQ_AVG_EMPLOYEES" hidden="1">"c6019"</definedName>
    <definedName name="IQ_AVG_GRADE_ALUM" hidden="1">"c9254"</definedName>
    <definedName name="IQ_AVG_GRADE_COP" hidden="1">"c9201"</definedName>
    <definedName name="IQ_AVG_GRADE_DIAM" hidden="1">"c9678"</definedName>
    <definedName name="IQ_AVG_GRADE_GOLD" hidden="1">"c9039"</definedName>
    <definedName name="IQ_AVG_GRADE_IRON" hidden="1">"c9413"</definedName>
    <definedName name="IQ_AVG_GRADE_LEAD" hidden="1">"c9466"</definedName>
    <definedName name="IQ_AVG_GRADE_MANG" hidden="1">"c9519"</definedName>
    <definedName name="IQ_AVG_GRADE_MOLYB" hidden="1">"c9731"</definedName>
    <definedName name="IQ_AVG_GRADE_NICK" hidden="1">"c9307"</definedName>
    <definedName name="IQ_AVG_GRADE_PLAT" hidden="1">"c9145"</definedName>
    <definedName name="IQ_AVG_GRADE_SILVER" hidden="1">"c9092"</definedName>
    <definedName name="IQ_AVG_GRADE_TITAN" hidden="1">"c9572"</definedName>
    <definedName name="IQ_AVG_GRADE_URAN" hidden="1">"c9625"</definedName>
    <definedName name="IQ_AVG_GRADE_ZINC" hidden="1">"c9360"</definedName>
    <definedName name="IQ_AVG_INDUSTRY_REC_CIQ" hidden="1">"c4984"</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ODUCTION_PER_MINE_ALUM" hidden="1">"c9249"</definedName>
    <definedName name="IQ_AVG_PRODUCTION_PER_MINE_COAL" hidden="1">"c9823"</definedName>
    <definedName name="IQ_AVG_PRODUCTION_PER_MINE_COP" hidden="1">"c9194"</definedName>
    <definedName name="IQ_AVG_PRODUCTION_PER_MINE_DIAM" hidden="1">"c9673"</definedName>
    <definedName name="IQ_AVG_PRODUCTION_PER_MINE_GOLD" hidden="1">"c9034"</definedName>
    <definedName name="IQ_AVG_PRODUCTION_PER_MINE_IRON" hidden="1">"c9408"</definedName>
    <definedName name="IQ_AVG_PRODUCTION_PER_MINE_LEAD" hidden="1">"c9461"</definedName>
    <definedName name="IQ_AVG_PRODUCTION_PER_MINE_MANG" hidden="1">"c9514"</definedName>
    <definedName name="IQ_AVG_PRODUCTION_PER_MINE_MOLYB" hidden="1">"c9726"</definedName>
    <definedName name="IQ_AVG_PRODUCTION_PER_MINE_NICK" hidden="1">"c9302"</definedName>
    <definedName name="IQ_AVG_PRODUCTION_PER_MINE_PLAT" hidden="1">"c9140"</definedName>
    <definedName name="IQ_AVG_PRODUCTION_PER_MINE_SILVER" hidden="1">"c9087"</definedName>
    <definedName name="IQ_AVG_PRODUCTION_PER_MINE_TITAN" hidden="1">"c9567"</definedName>
    <definedName name="IQ_AVG_PRODUCTION_PER_MINE_URAN" hidden="1">"c9620"</definedName>
    <definedName name="IQ_AVG_PRODUCTION_PER_MINE_ZINC" hidden="1">"c9355"</definedName>
    <definedName name="IQ_AVG_REAL_PRICE_POST_TREAT_REFINING_ALUM" hidden="1">"c9259"</definedName>
    <definedName name="IQ_AVG_REAL_PRICE_POST_TREAT_REFINING_COP" hidden="1">"c9206"</definedName>
    <definedName name="IQ_AVG_REAL_PRICE_POST_TREAT_REFINING_DIAM" hidden="1">"c9683"</definedName>
    <definedName name="IQ_AVG_REAL_PRICE_POST_TREAT_REFINING_GOLD" hidden="1">"c9044"</definedName>
    <definedName name="IQ_AVG_REAL_PRICE_POST_TREAT_REFINING_IRON" hidden="1">"c9418"</definedName>
    <definedName name="IQ_AVG_REAL_PRICE_POST_TREAT_REFINING_LEAD" hidden="1">"c9471"</definedName>
    <definedName name="IQ_AVG_REAL_PRICE_POST_TREAT_REFINING_MANG" hidden="1">"c9524"</definedName>
    <definedName name="IQ_AVG_REAL_PRICE_POST_TREAT_REFINING_MOLYB" hidden="1">"c9736"</definedName>
    <definedName name="IQ_AVG_REAL_PRICE_POST_TREAT_REFINING_NICK" hidden="1">"c9311"</definedName>
    <definedName name="IQ_AVG_REAL_PRICE_POST_TREAT_REFINING_PLAT" hidden="1">"c9150"</definedName>
    <definedName name="IQ_AVG_REAL_PRICE_POST_TREAT_REFINING_SILVER" hidden="1">"c9097"</definedName>
    <definedName name="IQ_AVG_REAL_PRICE_POST_TREAT_REFINING_TITAN" hidden="1">"c9577"</definedName>
    <definedName name="IQ_AVG_REAL_PRICE_POST_TREAT_REFINING_URAN" hidden="1">"c9630"</definedName>
    <definedName name="IQ_AVG_REAL_PRICE_POST_TREAT_REFINING_ZINC" hidden="1">"c9365"</definedName>
    <definedName name="IQ_AVG_REAL_PRICE_PRE_TREAT_REFINING_ALUM" hidden="1">"c9258"</definedName>
    <definedName name="IQ_AVG_REAL_PRICE_PRE_TREAT_REFINING_COP" hidden="1">"c9205"</definedName>
    <definedName name="IQ_AVG_REAL_PRICE_PRE_TREAT_REFINING_DIAM" hidden="1">"c9682"</definedName>
    <definedName name="IQ_AVG_REAL_PRICE_PRE_TREAT_REFINING_GOLD" hidden="1">"c9043"</definedName>
    <definedName name="IQ_AVG_REAL_PRICE_PRE_TREAT_REFINING_IRON" hidden="1">"c9417"</definedName>
    <definedName name="IQ_AVG_REAL_PRICE_PRE_TREAT_REFINING_LEAD" hidden="1">"c9470"</definedName>
    <definedName name="IQ_AVG_REAL_PRICE_PRE_TREAT_REFINING_MANG" hidden="1">"c9523"</definedName>
    <definedName name="IQ_AVG_REAL_PRICE_PRE_TREAT_REFINING_MOLYB" hidden="1">"c9735"</definedName>
    <definedName name="IQ_AVG_REAL_PRICE_PRE_TREAT_REFINING_NICK" hidden="1">"c9312"</definedName>
    <definedName name="IQ_AVG_REAL_PRICE_PRE_TREAT_REFINING_PLAT" hidden="1">"c9149"</definedName>
    <definedName name="IQ_AVG_REAL_PRICE_PRE_TREAT_REFINING_SILVER" hidden="1">"c9096"</definedName>
    <definedName name="IQ_AVG_REAL_PRICE_PRE_TREAT_REFINING_TITAN" hidden="1">"c9576"</definedName>
    <definedName name="IQ_AVG_REAL_PRICE_PRE_TREAT_REFINING_URAN" hidden="1">"c9629"</definedName>
    <definedName name="IQ_AVG_REAL_PRICE_PRE_TREAT_REFINING_ZINC" hidden="1">"c9364"</definedName>
    <definedName name="IQ_AVG_REALIZED_PRICE_AFTER_HEDGING_ALUM" hidden="1">"c9257"</definedName>
    <definedName name="IQ_AVG_REALIZED_PRICE_AFTER_HEDGING_COAL" hidden="1">"c9830"</definedName>
    <definedName name="IQ_AVG_REALIZED_PRICE_AFTER_HEDGING_COP" hidden="1">"c9204"</definedName>
    <definedName name="IQ_AVG_REALIZED_PRICE_AFTER_HEDGING_DIAM" hidden="1">"c9681"</definedName>
    <definedName name="IQ_AVG_REALIZED_PRICE_AFTER_HEDGING_GOLD" hidden="1">"c9042"</definedName>
    <definedName name="IQ_AVG_REALIZED_PRICE_AFTER_HEDGING_IRON" hidden="1">"c9416"</definedName>
    <definedName name="IQ_AVG_REALIZED_PRICE_AFTER_HEDGING_LEAD" hidden="1">"c9469"</definedName>
    <definedName name="IQ_AVG_REALIZED_PRICE_AFTER_HEDGING_MANG" hidden="1">"c9522"</definedName>
    <definedName name="IQ_AVG_REALIZED_PRICE_AFTER_HEDGING_MET_COAL" hidden="1">"c9766"</definedName>
    <definedName name="IQ_AVG_REALIZED_PRICE_AFTER_HEDGING_MOLYB" hidden="1">"c9734"</definedName>
    <definedName name="IQ_AVG_REALIZED_PRICE_AFTER_HEDGING_NICK" hidden="1">"c9310"</definedName>
    <definedName name="IQ_AVG_REALIZED_PRICE_AFTER_HEDGING_PLAT" hidden="1">"c9148"</definedName>
    <definedName name="IQ_AVG_REALIZED_PRICE_AFTER_HEDGING_SILVER" hidden="1">"c9095"</definedName>
    <definedName name="IQ_AVG_REALIZED_PRICE_AFTER_HEDGING_STEAM" hidden="1">"c9796"</definedName>
    <definedName name="IQ_AVG_REALIZED_PRICE_AFTER_HEDGING_TITAN" hidden="1">"c9575"</definedName>
    <definedName name="IQ_AVG_REALIZED_PRICE_AFTER_HEDGING_URAN" hidden="1">"c9628"</definedName>
    <definedName name="IQ_AVG_REALIZED_PRICE_AFTER_HEDGING_ZINC" hidden="1">"c9363"</definedName>
    <definedName name="IQ_AVG_REALIZED_PRICE_BEFORE_HEDGING_ALUM" hidden="1">"c9256"</definedName>
    <definedName name="IQ_AVG_REALIZED_PRICE_BEFORE_HEDGING_COAL" hidden="1">"c9829"</definedName>
    <definedName name="IQ_AVG_REALIZED_PRICE_BEFORE_HEDGING_COP" hidden="1">"c9203"</definedName>
    <definedName name="IQ_AVG_REALIZED_PRICE_BEFORE_HEDGING_DIAM" hidden="1">"c9680"</definedName>
    <definedName name="IQ_AVG_REALIZED_PRICE_BEFORE_HEDGING_GOLD" hidden="1">"c9041"</definedName>
    <definedName name="IQ_AVG_REALIZED_PRICE_BEFORE_HEDGING_IRON" hidden="1">"c9415"</definedName>
    <definedName name="IQ_AVG_REALIZED_PRICE_BEFORE_HEDGING_LEAD" hidden="1">"c9468"</definedName>
    <definedName name="IQ_AVG_REALIZED_PRICE_BEFORE_HEDGING_MANG" hidden="1">"c9521"</definedName>
    <definedName name="IQ_AVG_REALIZED_PRICE_BEFORE_HEDGING_MET_COAL" hidden="1">"c9765"</definedName>
    <definedName name="IQ_AVG_REALIZED_PRICE_BEFORE_HEDGING_MOLYB" hidden="1">"c9733"</definedName>
    <definedName name="IQ_AVG_REALIZED_PRICE_BEFORE_HEDGING_NICK" hidden="1">"c9309"</definedName>
    <definedName name="IQ_AVG_REALIZED_PRICE_BEFORE_HEDGING_PLAT" hidden="1">"c9147"</definedName>
    <definedName name="IQ_AVG_REALIZED_PRICE_BEFORE_HEDGING_SILVER" hidden="1">"c9094"</definedName>
    <definedName name="IQ_AVG_REALIZED_PRICE_BEFORE_HEDGING_STEAM" hidden="1">"c9795"</definedName>
    <definedName name="IQ_AVG_REALIZED_PRICE_BEFORE_HEDGING_TITAN" hidden="1">"c9574"</definedName>
    <definedName name="IQ_AVG_REALIZED_PRICE_BEFORE_HEDGING_URAN" hidden="1">"c9627"</definedName>
    <definedName name="IQ_AVG_REALIZED_PRICE_BEFORE_HEDGING_ZINC" hidden="1">"c9362"</definedName>
    <definedName name="IQ_AVG_SHAREOUTSTANDING" hidden="1">"c83"</definedName>
    <definedName name="IQ_AVG_TEMP_EMPLOYEES" hidden="1">"c6020"</definedName>
    <definedName name="IQ_AVG_TEV" hidden="1">"c84"</definedName>
    <definedName name="IQ_AVG_VOLUME" hidden="1">"c1346"</definedName>
    <definedName name="IQ_AVG_WAGES" hidden="1">"c6812"</definedName>
    <definedName name="IQ_AVG_WAGES_APR" hidden="1">"c7472"</definedName>
    <definedName name="IQ_AVG_WAGES_APR_FC" hidden="1">"c8352"</definedName>
    <definedName name="IQ_AVG_WAGES_FC" hidden="1">"c7692"</definedName>
    <definedName name="IQ_AVG_WAGES_POP" hidden="1">"c7032"</definedName>
    <definedName name="IQ_AVG_WAGES_POP_FC" hidden="1">"c7912"</definedName>
    <definedName name="IQ_AVG_WAGES_YOY" hidden="1">"c7252"</definedName>
    <definedName name="IQ_AVG_WAGES_YOY_FC" hidden="1">"c8132"</definedName>
    <definedName name="IQ_BALANCE_GOODS_APR_FC_UNUSED" hidden="1">"c8353"</definedName>
    <definedName name="IQ_BALANCE_GOODS_APR_UNUSED" hidden="1">"c7473"</definedName>
    <definedName name="IQ_BALANCE_GOODS_FC_UNUSED" hidden="1">"c7693"</definedName>
    <definedName name="IQ_BALANCE_GOODS_POP_FC_UNUSED" hidden="1">"c7913"</definedName>
    <definedName name="IQ_BALANCE_GOODS_POP_UNUSED" hidden="1">"c7033"</definedName>
    <definedName name="IQ_BALANCE_GOODS_REAL" hidden="1">"c6952"</definedName>
    <definedName name="IQ_BALANCE_GOODS_REAL_APR" hidden="1">"c7612"</definedName>
    <definedName name="IQ_BALANCE_GOODS_REAL_APR_FC" hidden="1">"c8492"</definedName>
    <definedName name="IQ_BALANCE_GOODS_REAL_FC" hidden="1">"c7832"</definedName>
    <definedName name="IQ_BALANCE_GOODS_REAL_POP" hidden="1">"c7172"</definedName>
    <definedName name="IQ_BALANCE_GOODS_REAL_POP_FC" hidden="1">"c8052"</definedName>
    <definedName name="IQ_BALANCE_GOODS_REAL_SAAR" hidden="1">"c6953"</definedName>
    <definedName name="IQ_BALANCE_GOODS_REAL_SAAR_APR" hidden="1">"c7613"</definedName>
    <definedName name="IQ_BALANCE_GOODS_REAL_SAAR_APR_FC" hidden="1">"c8493"</definedName>
    <definedName name="IQ_BALANCE_GOODS_REAL_SAAR_FC" hidden="1">"c7833"</definedName>
    <definedName name="IQ_BALANCE_GOODS_REAL_SAAR_POP" hidden="1">"c7173"</definedName>
    <definedName name="IQ_BALANCE_GOODS_REAL_SAAR_POP_FC" hidden="1">"c8053"</definedName>
    <definedName name="IQ_BALANCE_GOODS_REAL_SAAR_USD_APR_FC" hidden="1">"c11893"</definedName>
    <definedName name="IQ_BALANCE_GOODS_REAL_SAAR_USD_FC" hidden="1">"c11890"</definedName>
    <definedName name="IQ_BALANCE_GOODS_REAL_SAAR_USD_POP_FC" hidden="1">"c11891"</definedName>
    <definedName name="IQ_BALANCE_GOODS_REAL_SAAR_USD_YOY_FC" hidden="1">"c11892"</definedName>
    <definedName name="IQ_BALANCE_GOODS_REAL_SAAR_YOY" hidden="1">"c7393"</definedName>
    <definedName name="IQ_BALANCE_GOODS_REAL_SAAR_YOY_FC" hidden="1">"c8273"</definedName>
    <definedName name="IQ_BALANCE_GOODS_REAL_USD_APR_FC" hidden="1">"c11889"</definedName>
    <definedName name="IQ_BALANCE_GOODS_REAL_USD_FC" hidden="1">"c11886"</definedName>
    <definedName name="IQ_BALANCE_GOODS_REAL_USD_POP_FC" hidden="1">"c11887"</definedName>
    <definedName name="IQ_BALANCE_GOODS_REAL_USD_YOY_FC" hidden="1">"c11888"</definedName>
    <definedName name="IQ_BALANCE_GOODS_REAL_YOY" hidden="1">"c7392"</definedName>
    <definedName name="IQ_BALANCE_GOODS_REAL_YOY_FC" hidden="1">"c8272"</definedName>
    <definedName name="IQ_BALANCE_GOODS_SAAR" hidden="1">"c6814"</definedName>
    <definedName name="IQ_BALANCE_GOODS_SAAR_APR" hidden="1">"c7474"</definedName>
    <definedName name="IQ_BALANCE_GOODS_SAAR_APR_FC" hidden="1">"c8354"</definedName>
    <definedName name="IQ_BALANCE_GOODS_SAAR_FC" hidden="1">"c7694"</definedName>
    <definedName name="IQ_BALANCE_GOODS_SAAR_POP" hidden="1">"c7034"</definedName>
    <definedName name="IQ_BALANCE_GOODS_SAAR_POP_FC" hidden="1">"c7914"</definedName>
    <definedName name="IQ_BALANCE_GOODS_SAAR_USD_APR_FC" hidden="1">"c11762"</definedName>
    <definedName name="IQ_BALANCE_GOODS_SAAR_USD_FC" hidden="1">"c11759"</definedName>
    <definedName name="IQ_BALANCE_GOODS_SAAR_USD_POP_FC" hidden="1">"c11760"</definedName>
    <definedName name="IQ_BALANCE_GOODS_SAAR_USD_YOY_FC" hidden="1">"c11761"</definedName>
    <definedName name="IQ_BALANCE_GOODS_SAAR_YOY" hidden="1">"c7254"</definedName>
    <definedName name="IQ_BALANCE_GOODS_SAAR_YOY_FC" hidden="1">"c8134"</definedName>
    <definedName name="IQ_BALANCE_GOODS_UNUSED" hidden="1">"c6813"</definedName>
    <definedName name="IQ_BALANCE_GOODS_USD_APR_FC" hidden="1">"c11758"</definedName>
    <definedName name="IQ_BALANCE_GOODS_USD_FC" hidden="1">"c11755"</definedName>
    <definedName name="IQ_BALANCE_GOODS_USD_POP_FC" hidden="1">"c11756"</definedName>
    <definedName name="IQ_BALANCE_GOODS_USD_YOY_FC" hidden="1">"c11757"</definedName>
    <definedName name="IQ_BALANCE_GOODS_YOY_FC_UNUSED" hidden="1">"c8133"</definedName>
    <definedName name="IQ_BALANCE_GOODS_YOY_UNUSED" hidden="1">"c7253"</definedName>
    <definedName name="IQ_BALANCE_SERV_APR_FC_UNUSED" hidden="1">"c8355"</definedName>
    <definedName name="IQ_BALANCE_SERV_APR_UNUSED" hidden="1">"c7475"</definedName>
    <definedName name="IQ_BALANCE_SERV_FC_UNUSED" hidden="1">"c7695"</definedName>
    <definedName name="IQ_BALANCE_SERV_POP_FC_UNUSED" hidden="1">"c7915"</definedName>
    <definedName name="IQ_BALANCE_SERV_POP_UNUSED" hidden="1">"c7035"</definedName>
    <definedName name="IQ_BALANCE_SERV_SAAR" hidden="1">"c6816"</definedName>
    <definedName name="IQ_BALANCE_SERV_SAAR_APR" hidden="1">"c7476"</definedName>
    <definedName name="IQ_BALANCE_SERV_SAAR_APR_FC" hidden="1">"c8356"</definedName>
    <definedName name="IQ_BALANCE_SERV_SAAR_FC" hidden="1">"c7696"</definedName>
    <definedName name="IQ_BALANCE_SERV_SAAR_POP" hidden="1">"c7036"</definedName>
    <definedName name="IQ_BALANCE_SERV_SAAR_POP_FC" hidden="1">"c7916"</definedName>
    <definedName name="IQ_BALANCE_SERV_SAAR_YOY" hidden="1">"c7256"</definedName>
    <definedName name="IQ_BALANCE_SERV_SAAR_YOY_FC" hidden="1">"c8136"</definedName>
    <definedName name="IQ_BALANCE_SERV_UNUSED" hidden="1">"c6815"</definedName>
    <definedName name="IQ_BALANCE_SERV_USD_APR_FC" hidden="1">"c11766"</definedName>
    <definedName name="IQ_BALANCE_SERV_USD_FC" hidden="1">"c11763"</definedName>
    <definedName name="IQ_BALANCE_SERV_USD_POP_FC" hidden="1">"c11764"</definedName>
    <definedName name="IQ_BALANCE_SERV_USD_YOY_FC" hidden="1">"c11765"</definedName>
    <definedName name="IQ_BALANCE_SERV_YOY_FC_UNUSED" hidden="1">"c8135"</definedName>
    <definedName name="IQ_BALANCE_SERV_YOY_UNUSED" hidden="1">"c7255"</definedName>
    <definedName name="IQ_BALANCE_SERVICES_REAL" hidden="1">"c6954"</definedName>
    <definedName name="IQ_BALANCE_SERVICES_REAL_APR" hidden="1">"c7614"</definedName>
    <definedName name="IQ_BALANCE_SERVICES_REAL_APR_FC" hidden="1">"c8494"</definedName>
    <definedName name="IQ_BALANCE_SERVICES_REAL_FC" hidden="1">"c7834"</definedName>
    <definedName name="IQ_BALANCE_SERVICES_REAL_POP" hidden="1">"c7174"</definedName>
    <definedName name="IQ_BALANCE_SERVICES_REAL_POP_FC" hidden="1">"c8054"</definedName>
    <definedName name="IQ_BALANCE_SERVICES_REAL_SAAR" hidden="1">"c6955"</definedName>
    <definedName name="IQ_BALANCE_SERVICES_REAL_SAAR_APR" hidden="1">"c7615"</definedName>
    <definedName name="IQ_BALANCE_SERVICES_REAL_SAAR_APR_FC" hidden="1">"c8495"</definedName>
    <definedName name="IQ_BALANCE_SERVICES_REAL_SAAR_FC" hidden="1">"c7835"</definedName>
    <definedName name="IQ_BALANCE_SERVICES_REAL_SAAR_POP" hidden="1">"c7175"</definedName>
    <definedName name="IQ_BALANCE_SERVICES_REAL_SAAR_POP_FC" hidden="1">"c8055"</definedName>
    <definedName name="IQ_BALANCE_SERVICES_REAL_SAAR_YOY" hidden="1">"c7395"</definedName>
    <definedName name="IQ_BALANCE_SERVICES_REAL_SAAR_YOY_FC" hidden="1">"c8275"</definedName>
    <definedName name="IQ_BALANCE_SERVICES_REAL_USD_APR_FC" hidden="1">"c11897"</definedName>
    <definedName name="IQ_BALANCE_SERVICES_REAL_USD_FC" hidden="1">"c11894"</definedName>
    <definedName name="IQ_BALANCE_SERVICES_REAL_USD_POP_FC" hidden="1">"c11895"</definedName>
    <definedName name="IQ_BALANCE_SERVICES_REAL_USD_YOY_FC" hidden="1">"c11896"</definedName>
    <definedName name="IQ_BALANCE_SERVICES_REAL_YOY" hidden="1">"c7394"</definedName>
    <definedName name="IQ_BALANCE_SERVICES_REAL_YOY_FC" hidden="1">"c8274"</definedName>
    <definedName name="IQ_BALANCE_TRADE_APR_FC_UNUSED" hidden="1">"c8357"</definedName>
    <definedName name="IQ_BALANCE_TRADE_APR_UNUSED" hidden="1">"c7477"</definedName>
    <definedName name="IQ_BALANCE_TRADE_FC_UNUSED" hidden="1">"c7697"</definedName>
    <definedName name="IQ_BALANCE_TRADE_POP_FC_UNUSED" hidden="1">"c7917"</definedName>
    <definedName name="IQ_BALANCE_TRADE_POP_UNUSED" hidden="1">"c7037"</definedName>
    <definedName name="IQ_BALANCE_TRADE_REAL" hidden="1">"c6956"</definedName>
    <definedName name="IQ_BALANCE_TRADE_REAL_APR" hidden="1">"c7616"</definedName>
    <definedName name="IQ_BALANCE_TRADE_REAL_APR_FC" hidden="1">"c8496"</definedName>
    <definedName name="IQ_BALANCE_TRADE_REAL_FC" hidden="1">"c7836"</definedName>
    <definedName name="IQ_BALANCE_TRADE_REAL_POP" hidden="1">"c7176"</definedName>
    <definedName name="IQ_BALANCE_TRADE_REAL_POP_FC" hidden="1">"c8056"</definedName>
    <definedName name="IQ_BALANCE_TRADE_REAL_SAAR" hidden="1">"c6957"</definedName>
    <definedName name="IQ_BALANCE_TRADE_REAL_SAAR_APR" hidden="1">"c7617"</definedName>
    <definedName name="IQ_BALANCE_TRADE_REAL_SAAR_APR_FC" hidden="1">"c8497"</definedName>
    <definedName name="IQ_BALANCE_TRADE_REAL_SAAR_FC" hidden="1">"c7837"</definedName>
    <definedName name="IQ_BALANCE_TRADE_REAL_SAAR_POP" hidden="1">"c7177"</definedName>
    <definedName name="IQ_BALANCE_TRADE_REAL_SAAR_POP_FC" hidden="1">"c8057"</definedName>
    <definedName name="IQ_BALANCE_TRADE_REAL_SAAR_USD_APR_FC" hidden="1">"c11905"</definedName>
    <definedName name="IQ_BALANCE_TRADE_REAL_SAAR_USD_FC" hidden="1">"c11902"</definedName>
    <definedName name="IQ_BALANCE_TRADE_REAL_SAAR_USD_POP_FC" hidden="1">"c11903"</definedName>
    <definedName name="IQ_BALANCE_TRADE_REAL_SAAR_USD_YOY_FC" hidden="1">"c11904"</definedName>
    <definedName name="IQ_BALANCE_TRADE_REAL_SAAR_YOY" hidden="1">"c7397"</definedName>
    <definedName name="IQ_BALANCE_TRADE_REAL_SAAR_YOY_FC" hidden="1">"c8277"</definedName>
    <definedName name="IQ_BALANCE_TRADE_REAL_USD_APR_FC" hidden="1">"c11901"</definedName>
    <definedName name="IQ_BALANCE_TRADE_REAL_USD_FC" hidden="1">"c11898"</definedName>
    <definedName name="IQ_BALANCE_TRADE_REAL_USD_POP_FC" hidden="1">"c11899"</definedName>
    <definedName name="IQ_BALANCE_TRADE_REAL_USD_YOY_FC" hidden="1">"c11900"</definedName>
    <definedName name="IQ_BALANCE_TRADE_REAL_YOY" hidden="1">"c7396"</definedName>
    <definedName name="IQ_BALANCE_TRADE_REAL_YOY_FC" hidden="1">"c8276"</definedName>
    <definedName name="IQ_BALANCE_TRADE_SAAR" hidden="1">"c6818"</definedName>
    <definedName name="IQ_BALANCE_TRADE_SAAR_APR" hidden="1">"c7478"</definedName>
    <definedName name="IQ_BALANCE_TRADE_SAAR_APR_FC" hidden="1">"c8358"</definedName>
    <definedName name="IQ_BALANCE_TRADE_SAAR_FC" hidden="1">"c7698"</definedName>
    <definedName name="IQ_BALANCE_TRADE_SAAR_POP" hidden="1">"c7038"</definedName>
    <definedName name="IQ_BALANCE_TRADE_SAAR_POP_FC" hidden="1">"c7918"</definedName>
    <definedName name="IQ_BALANCE_TRADE_SAAR_USD_APR_FC" hidden="1">"c11774"</definedName>
    <definedName name="IQ_BALANCE_TRADE_SAAR_USD_FC" hidden="1">"c11771"</definedName>
    <definedName name="IQ_BALANCE_TRADE_SAAR_USD_POP_FC" hidden="1">"c11772"</definedName>
    <definedName name="IQ_BALANCE_TRADE_SAAR_USD_YOY_FC" hidden="1">"c11773"</definedName>
    <definedName name="IQ_BALANCE_TRADE_SAAR_YOY" hidden="1">"c7258"</definedName>
    <definedName name="IQ_BALANCE_TRADE_SAAR_YOY_FC" hidden="1">"c8138"</definedName>
    <definedName name="IQ_BALANCE_TRADE_UNUSED" hidden="1">"c6817"</definedName>
    <definedName name="IQ_BALANCE_TRADE_USD_APR_FC" hidden="1">"c11770"</definedName>
    <definedName name="IQ_BALANCE_TRADE_USD_FC" hidden="1">"c11767"</definedName>
    <definedName name="IQ_BALANCE_TRADE_USD_POP_FC" hidden="1">"c11768"</definedName>
    <definedName name="IQ_BALANCE_TRADE_USD_YOY_FC" hidden="1">"c11769"</definedName>
    <definedName name="IQ_BALANCE_TRADE_YOY_FC_UNUSED" hidden="1">"c8137"</definedName>
    <definedName name="IQ_BALANCE_TRADE_YOY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NCHMARK_YIELD" hidden="1">"c8955"</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"c11749"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ROKERED_DEPOSITS_FDIC" hidden="1">"c6486"</definedName>
    <definedName name="IQ_BUDGET_BALANCE_APR_FC_UNUSED" hidden="1">"c8359"</definedName>
    <definedName name="IQ_BUDGET_BALANCE_APR_UNUSED" hidden="1">"c7479"</definedName>
    <definedName name="IQ_BUDGET_BALANCE_FC_UNUSED" hidden="1">"c7699"</definedName>
    <definedName name="IQ_BUDGET_BALANCE_POP_FC_UNUSED" hidden="1">"c7919"</definedName>
    <definedName name="IQ_BUDGET_BALANCE_POP_UNUSED" hidden="1">"c7039"</definedName>
    <definedName name="IQ_BUDGET_BALANCE_SAAR" hidden="1">"c6820"</definedName>
    <definedName name="IQ_BUDGET_BALANCE_SAAR_APR" hidden="1">"c7480"</definedName>
    <definedName name="IQ_BUDGET_BALANCE_SAAR_APR_FC" hidden="1">"c8360"</definedName>
    <definedName name="IQ_BUDGET_BALANCE_SAAR_FC" hidden="1">"c7700"</definedName>
    <definedName name="IQ_BUDGET_BALANCE_SAAR_POP" hidden="1">"c7040"</definedName>
    <definedName name="IQ_BUDGET_BALANCE_SAAR_POP_FC" hidden="1">"c7920"</definedName>
    <definedName name="IQ_BUDGET_BALANCE_SAAR_YOY" hidden="1">"c7260"</definedName>
    <definedName name="IQ_BUDGET_BALANCE_SAAR_YOY_FC" hidden="1">"c8140"</definedName>
    <definedName name="IQ_BUDGET_BALANCE_UNUSED" hidden="1">"c6819"</definedName>
    <definedName name="IQ_BUDGET_BALANCE_YOY_FC_UNUSED" hidden="1">"c8139"</definedName>
    <definedName name="IQ_BUDGET_BALANCE_YOY_UNUSED" hidden="1">"c7259"</definedName>
    <definedName name="IQ_BUDGET_RECEIPTS_APR_FC_UNUSED" hidden="1">"c8361"</definedName>
    <definedName name="IQ_BUDGET_RECEIPTS_APR_UNUSED" hidden="1">"c7481"</definedName>
    <definedName name="IQ_BUDGET_RECEIPTS_FC_UNUSED" hidden="1">"c7701"</definedName>
    <definedName name="IQ_BUDGET_RECEIPTS_POP_FC_UNUSED" hidden="1">"c7921"</definedName>
    <definedName name="IQ_BUDGET_RECEIPTS_POP_UNUSED" hidden="1">"c7041"</definedName>
    <definedName name="IQ_BUDGET_RECEIPTS_UNUSED" hidden="1">"c6821"</definedName>
    <definedName name="IQ_BUDGET_RECEIPTS_YOY_FC_UNUSED" hidden="1">"c8141"</definedName>
    <definedName name="IQ_BUDGET_RECEIPTS_YOY_UNUSED" hidden="1">"c7261"</definedName>
    <definedName name="IQ_BUDGET_SPENDING" hidden="1">"c6822"</definedName>
    <definedName name="IQ_BUDGET_SPENDING_APR" hidden="1">"c7482"</definedName>
    <definedName name="IQ_BUDGET_SPENDING_APR_FC" hidden="1">"c8362"</definedName>
    <definedName name="IQ_BUDGET_SPENDING_FC" hidden="1">"c7702"</definedName>
    <definedName name="IQ_BUDGET_SPENDING_POP" hidden="1">"c7042"</definedName>
    <definedName name="IQ_BUDGET_SPENDING_POP_FC" hidden="1">"c7922"</definedName>
    <definedName name="IQ_BUDGET_SPENDING_REAL" hidden="1">"c6958"</definedName>
    <definedName name="IQ_BUDGET_SPENDING_REAL_APR" hidden="1">"c7618"</definedName>
    <definedName name="IQ_BUDGET_SPENDING_REAL_APR_FC" hidden="1">"c8498"</definedName>
    <definedName name="IQ_BUDGET_SPENDING_REAL_FC" hidden="1">"c7838"</definedName>
    <definedName name="IQ_BUDGET_SPENDING_REAL_POP" hidden="1">"c7178"</definedName>
    <definedName name="IQ_BUDGET_SPENDING_REAL_POP_FC" hidden="1">"c8058"</definedName>
    <definedName name="IQ_BUDGET_SPENDING_REAL_SAAR" hidden="1">"c6959"</definedName>
    <definedName name="IQ_BUDGET_SPENDING_REAL_SAAR_APR" hidden="1">"c7619"</definedName>
    <definedName name="IQ_BUDGET_SPENDING_REAL_SAAR_APR_FC" hidden="1">"c8499"</definedName>
    <definedName name="IQ_BUDGET_SPENDING_REAL_SAAR_FC" hidden="1">"c7839"</definedName>
    <definedName name="IQ_BUDGET_SPENDING_REAL_SAAR_POP" hidden="1">"c7179"</definedName>
    <definedName name="IQ_BUDGET_SPENDING_REAL_SAAR_POP_FC" hidden="1">"c8059"</definedName>
    <definedName name="IQ_BUDGET_SPENDING_REAL_SAAR_USD" hidden="1">"c11906"</definedName>
    <definedName name="IQ_BUDGET_SPENDING_REAL_SAAR_USD_APR" hidden="1">"c11909"</definedName>
    <definedName name="IQ_BUDGET_SPENDING_REAL_SAAR_USD_POP" hidden="1">"c11907"</definedName>
    <definedName name="IQ_BUDGET_SPENDING_REAL_SAAR_USD_YOY" hidden="1">"c11908"</definedName>
    <definedName name="IQ_BUDGET_SPENDING_REAL_SAAR_YOY" hidden="1">"c7399"</definedName>
    <definedName name="IQ_BUDGET_SPENDING_REAL_SAAR_YOY_FC" hidden="1">"c8279"</definedName>
    <definedName name="IQ_BUDGET_SPENDING_REAL_YOY" hidden="1">"c7398"</definedName>
    <definedName name="IQ_BUDGET_SPENDING_REAL_YOY_FC" hidden="1">"c8278"</definedName>
    <definedName name="IQ_BUDGET_SPENDING_SAAR" hidden="1">"c6823"</definedName>
    <definedName name="IQ_BUDGET_SPENDING_SAAR_APR" hidden="1">"c7483"</definedName>
    <definedName name="IQ_BUDGET_SPENDING_SAAR_APR_FC" hidden="1">"c8363"</definedName>
    <definedName name="IQ_BUDGET_SPENDING_SAAR_FC" hidden="1">"c7703"</definedName>
    <definedName name="IQ_BUDGET_SPENDING_SAAR_POP" hidden="1">"c7043"</definedName>
    <definedName name="IQ_BUDGET_SPENDING_SAAR_POP_FC" hidden="1">"c7923"</definedName>
    <definedName name="IQ_BUDGET_SPENDING_SAAR_USD_APR_FC" hidden="1">"c11782"</definedName>
    <definedName name="IQ_BUDGET_SPENDING_SAAR_USD_FC" hidden="1">"c11779"</definedName>
    <definedName name="IQ_BUDGET_SPENDING_SAAR_USD_POP_FC" hidden="1">"c11780"</definedName>
    <definedName name="IQ_BUDGET_SPENDING_SAAR_USD_YOY_FC" hidden="1">"c11781"</definedName>
    <definedName name="IQ_BUDGET_SPENDING_SAAR_YOY" hidden="1">"c7263"</definedName>
    <definedName name="IQ_BUDGET_SPENDING_SAAR_YOY_FC" hidden="1">"c8143"</definedName>
    <definedName name="IQ_BUDGET_SPENDING_USD_APR_FC" hidden="1">"c11778"</definedName>
    <definedName name="IQ_BUDGET_SPENDING_USD_FC" hidden="1">"c11775"</definedName>
    <definedName name="IQ_BUDGET_SPENDING_USD_POP_FC" hidden="1">"c11776"</definedName>
    <definedName name="IQ_BUDGET_SPENDING_USD_YOY_FC" hidden="1">"c11777"</definedName>
    <definedName name="IQ_BUDGET_SPENDING_YOY" hidden="1">"c7262"</definedName>
    <definedName name="IQ_BUDGET_SPENDING_YOY_FC" hidden="1">"c8142"</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ACT_OR_EST_CIQ" hidden="1">"c5068"</definedName>
    <definedName name="IQ_BV_OVER_SHARES" hidden="1">"c1349"</definedName>
    <definedName name="IQ_BV_SHARE" hidden="1">"c100"</definedName>
    <definedName name="IQ_CA_AP" hidden="1">"c8881"</definedName>
    <definedName name="IQ_CA_AP_ABS" hidden="1">"c8900"</definedName>
    <definedName name="IQ_CA_NAME_AP" hidden="1">"c8919"</definedName>
    <definedName name="IQ_CA_NAME_AP_ABS" hidden="1">"c8938"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CIQ" hidden="1">"c6808"</definedName>
    <definedName name="IQ_CAL_Y" hidden="1">"c102"</definedName>
    <definedName name="IQ_CAL_Y_EST" hidden="1">"c6797"</definedName>
    <definedName name="IQ_CAL_Y_EST_CIQ" hidden="1">"c6809"</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_UTIL_RATE" hidden="1">"c6824"</definedName>
    <definedName name="IQ_CAP_UTIL_RATE_POP" hidden="1">"c7044"</definedName>
    <definedName name="IQ_CAP_UTIL_RATE_YOY" hidden="1">"c7264"</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_RAISED_PERIOD_COVERED" hidden="1">"c9959"</definedName>
    <definedName name="IQ_CAPITAL_RAISED_PERIOD_GROUP" hidden="1">"c9945"</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COST_ALUM" hidden="1">"c9252"</definedName>
    <definedName name="IQ_CASH_COST_COAL" hidden="1">"c9825"</definedName>
    <definedName name="IQ_CASH_COST_COP" hidden="1">"c9199"</definedName>
    <definedName name="IQ_CASH_COST_DIAM" hidden="1">"c9676"</definedName>
    <definedName name="IQ_CASH_COST_GOLD" hidden="1">"c9037"</definedName>
    <definedName name="IQ_CASH_COST_IRON" hidden="1">"c9411"</definedName>
    <definedName name="IQ_CASH_COST_LEAD" hidden="1">"c9464"</definedName>
    <definedName name="IQ_CASH_COST_MANG" hidden="1">"c9517"</definedName>
    <definedName name="IQ_CASH_COST_MET_COAL" hidden="1">"c9762"</definedName>
    <definedName name="IQ_CASH_COST_MOLYB" hidden="1">"c9729"</definedName>
    <definedName name="IQ_CASH_COST_NICK" hidden="1">"c9305"</definedName>
    <definedName name="IQ_CASH_COST_PLAT" hidden="1">"c9143"</definedName>
    <definedName name="IQ_CASH_COST_SILVER" hidden="1">"c9090"</definedName>
    <definedName name="IQ_CASH_COST_STEAM" hidden="1">"c9792"</definedName>
    <definedName name="IQ_CASH_COST_TITAN" hidden="1">"c9570"</definedName>
    <definedName name="IQ_CASH_COST_URAN" hidden="1">"c9623"</definedName>
    <definedName name="IQ_CASH_COST_ZINC" hidden="1">"c9358"</definedName>
    <definedName name="IQ_CASH_DIVIDENDS_NET_INCOME_FDIC" hidden="1">"c6738"</definedName>
    <definedName name="IQ_CASH_DUE_BANKS" hidden="1">"c1351"</definedName>
    <definedName name="IQ_CASH_EQUIV" hidden="1">"c118"</definedName>
    <definedName name="IQ_CASH_FINAN" hidden="1">"c119"</definedName>
    <definedName name="IQ_CASH_FINAN_AP" hidden="1">"c8890"</definedName>
    <definedName name="IQ_CASH_FINAN_AP_ABS" hidden="1">"c8909"</definedName>
    <definedName name="IQ_CASH_FINAN_NAME_AP" hidden="1">"c8928"</definedName>
    <definedName name="IQ_CASH_FINAN_NAME_AP_ABS" hidden="1">"c8947"</definedName>
    <definedName name="IQ_CASH_FINAN_SUBTOTAL_AP" hidden="1">"c10111"</definedName>
    <definedName name="IQ_CASH_FLOW_ACT_OR_EST_CIQ" hidden="1">"c4566"</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NET" hidden="1">"c12753"</definedName>
    <definedName name="IQ_CASH_INTEREST_OPER" hidden="1">"c6293"</definedName>
    <definedName name="IQ_CASH_INTEREST_RECEIVED" hidden="1">"c12754"</definedName>
    <definedName name="IQ_CASH_INVEST" hidden="1">"c121"</definedName>
    <definedName name="IQ_CASH_INVEST_AP" hidden="1">"c8889"</definedName>
    <definedName name="IQ_CASH_INVEST_AP_ABS" hidden="1">"c8908"</definedName>
    <definedName name="IQ_CASH_INVEST_NAME_AP" hidden="1">"c8927"</definedName>
    <definedName name="IQ_CASH_INVEST_NAME_AP_ABS" hidden="1">"c8946"</definedName>
    <definedName name="IQ_CASH_INVEST_SUBTOTAL_AP" hidden="1">"c8991"</definedName>
    <definedName name="IQ_CASH_OPER" hidden="1">"c122"</definedName>
    <definedName name="IQ_CASH_OPER_ACT_OR_EST_CIQ" hidden="1">"c4576"</definedName>
    <definedName name="IQ_CASH_OPER_AP" hidden="1">"c8888"</definedName>
    <definedName name="IQ_CASH_OPER_AP_ABS" hidden="1">"c8907"</definedName>
    <definedName name="IQ_CASH_OPER_NAME_AP" hidden="1">"c8926"</definedName>
    <definedName name="IQ_CASH_OPER_NAME_AP_ABS" hidden="1">"c8945"</definedName>
    <definedName name="IQ_CASH_OPER_SUBTOTAL_AP" hidden="1">"c8990"</definedName>
    <definedName name="IQ_CASH_OTHER_ADJ_AP" hidden="1">"c8891"</definedName>
    <definedName name="IQ_CASH_OTHER_ADJ_AP_ABS" hidden="1">"c8910"</definedName>
    <definedName name="IQ_CASH_OTHER_ADJ_NAME_AP" hidden="1">"c8929"</definedName>
    <definedName name="IQ_CASH_OTHER_ADJ_NAME_AP_ABS" hidden="1">"c8948"</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5YR_CIQID" hidden="1">"c11751"</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 hidden="1">"c6826"</definedName>
    <definedName name="IQ_CHANGE_INVENT_APR" hidden="1">"c7486"</definedName>
    <definedName name="IQ_CHANGE_INVENT_POP" hidden="1">"c7046"</definedName>
    <definedName name="IQ_CHANGE_INVENT_REAL_APR_FC_UNUSED" hidden="1">"c8500"</definedName>
    <definedName name="IQ_CHANGE_INVENT_REAL_APR_UNUSED" hidden="1">"c7620"</definedName>
    <definedName name="IQ_CHANGE_INVENT_REAL_FC_UNUSED" hidden="1">"c7840"</definedName>
    <definedName name="IQ_CHANGE_INVENT_REAL_POP_FC_UNUSED" hidden="1">"c8060"</definedName>
    <definedName name="IQ_CHANGE_INVENT_REAL_POP_UNUSED" hidden="1">"c7180"</definedName>
    <definedName name="IQ_CHANGE_INVENT_REAL_SAAR" hidden="1">"c6962"</definedName>
    <definedName name="IQ_CHANGE_INVENT_REAL_SAAR_APR" hidden="1">"c7622"</definedName>
    <definedName name="IQ_CHANGE_INVENT_REAL_SAAR_APR_FC" hidden="1">"c8502"</definedName>
    <definedName name="IQ_CHANGE_INVENT_REAL_SAAR_FC" hidden="1">"c7842"</definedName>
    <definedName name="IQ_CHANGE_INVENT_REAL_SAAR_POP" hidden="1">"c7182"</definedName>
    <definedName name="IQ_CHANGE_INVENT_REAL_SAAR_POP_FC" hidden="1">"c8062"</definedName>
    <definedName name="IQ_CHANGE_INVENT_REAL_SAAR_USD_APR_FC" hidden="1">"c11917"</definedName>
    <definedName name="IQ_CHANGE_INVENT_REAL_SAAR_USD_FC" hidden="1">"c11914"</definedName>
    <definedName name="IQ_CHANGE_INVENT_REAL_SAAR_USD_POP_FC" hidden="1">"c11915"</definedName>
    <definedName name="IQ_CHANGE_INVENT_REAL_SAAR_USD_YOY_FC" hidden="1">"c11916"</definedName>
    <definedName name="IQ_CHANGE_INVENT_REAL_SAAR_YOY" hidden="1">"c7402"</definedName>
    <definedName name="IQ_CHANGE_INVENT_REAL_SAAR_YOY_FC" hidden="1">"c8282"</definedName>
    <definedName name="IQ_CHANGE_INVENT_REAL_UNUSED" hidden="1">"c6960"</definedName>
    <definedName name="IQ_CHANGE_INVENT_REAL_USD_APR_FC" hidden="1">"c11913"</definedName>
    <definedName name="IQ_CHANGE_INVENT_REAL_USD_FC" hidden="1">"c11910"</definedName>
    <definedName name="IQ_CHANGE_INVENT_REAL_USD_POP_FC" hidden="1">"c11911"</definedName>
    <definedName name="IQ_CHANGE_INVENT_REAL_USD_YOY_FC" hidden="1">"c11912"</definedName>
    <definedName name="IQ_CHANGE_INVENT_REAL_YOY_FC_UNUSED" hidden="1">"c8280"</definedName>
    <definedName name="IQ_CHANGE_INVENT_REAL_YOY_UNUSED" hidden="1">"c7400"</definedName>
    <definedName name="IQ_CHANGE_INVENT_SAAR" hidden="1">"c6827"</definedName>
    <definedName name="IQ_CHANGE_INVENT_SAAR_APR" hidden="1">"c7487"</definedName>
    <definedName name="IQ_CHANGE_INVENT_SAAR_APR_FC" hidden="1">"c8367"</definedName>
    <definedName name="IQ_CHANGE_INVENT_SAAR_FC" hidden="1">"c7707"</definedName>
    <definedName name="IQ_CHANGE_INVENT_SAAR_POP" hidden="1">"c7047"</definedName>
    <definedName name="IQ_CHANGE_INVENT_SAAR_POP_FC" hidden="1">"c7927"</definedName>
    <definedName name="IQ_CHANGE_INVENT_SAAR_YOY" hidden="1">"c7267"</definedName>
    <definedName name="IQ_CHANGE_INVENT_SAAR_YOY_FC" hidden="1">"c8147"</definedName>
    <definedName name="IQ_CHANGE_INVENT_YOY" hidden="1">"c7266"</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PRIVATE_INVENT" hidden="1">"c6828"</definedName>
    <definedName name="IQ_CHANGE_PRIVATE_INVENT_APR" hidden="1">"c7488"</definedName>
    <definedName name="IQ_CHANGE_PRIVATE_INVENT_APR_FC" hidden="1">"c8368"</definedName>
    <definedName name="IQ_CHANGE_PRIVATE_INVENT_FC" hidden="1">"c7708"</definedName>
    <definedName name="IQ_CHANGE_PRIVATE_INVENT_POP" hidden="1">"c7048"</definedName>
    <definedName name="IQ_CHANGE_PRIVATE_INVENT_POP_FC" hidden="1">"c7928"</definedName>
    <definedName name="IQ_CHANGE_PRIVATE_INVENT_YOY" hidden="1">"c7268"</definedName>
    <definedName name="IQ_CHANGE_PRIVATE_INVENT_YOY_FC" hidden="1">"c8148"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HICAGO_PMI" hidden="1">"c6829"</definedName>
    <definedName name="IQ_CHICAGO_PMI_APR" hidden="1">"c7489"</definedName>
    <definedName name="IQ_CHICAGO_PMI_APR_FC" hidden="1">"c8369"</definedName>
    <definedName name="IQ_CHICAGO_PMI_FC" hidden="1">"c7709"</definedName>
    <definedName name="IQ_CHICAGO_PMI_POP" hidden="1">"c7049"</definedName>
    <definedName name="IQ_CHICAGO_PMI_POP_FC" hidden="1">"c7929"</definedName>
    <definedName name="IQ_CHICAGO_PMI_YOY" hidden="1">"c7269"</definedName>
    <definedName name="IQ_CHICAGO_PMI_YOY_FC" hidden="1">"c8149"</definedName>
    <definedName name="IQ_CITY" hidden="1">"c166"</definedName>
    <definedName name="IQ_CL_AP" hidden="1">"c8884"</definedName>
    <definedName name="IQ_CL_AP_ABS" hidden="1">"c8903"</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NAME_AP" hidden="1">"c8922"</definedName>
    <definedName name="IQ_CL_NAME_AP_ABS" hidden="1">"c8941"</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ATERAL_TYPE" hidden="1">"c8954"</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MPOSITE_CYCLICAL_IND" hidden="1">"c6830"</definedName>
    <definedName name="IQ_COMPOSITE_CYCLICAL_IND_APR" hidden="1">"c7490"</definedName>
    <definedName name="IQ_COMPOSITE_CYCLICAL_IND_APR_FC" hidden="1">"c8370"</definedName>
    <definedName name="IQ_COMPOSITE_CYCLICAL_IND_FC" hidden="1">"c7710"</definedName>
    <definedName name="IQ_COMPOSITE_CYCLICAL_IND_POP" hidden="1">"c7050"</definedName>
    <definedName name="IQ_COMPOSITE_CYCLICAL_IND_POP_FC" hidden="1">"c7930"</definedName>
    <definedName name="IQ_COMPOSITE_CYCLICAL_IND_YOY" hidden="1">"c7270"</definedName>
    <definedName name="IQ_COMPOSITE_CYCLICAL_IND_YOY_FC" hidden="1">"c8150"</definedName>
    <definedName name="IQ_CONSOL_BEDS" hidden="1">"c8782"</definedName>
    <definedName name="IQ_CONSOL_PROP_OPERATIONAL" hidden="1">"c8758"</definedName>
    <definedName name="IQ_CONSOL_PROP_OTHER_OWNED" hidden="1">"c8760"</definedName>
    <definedName name="IQ_CONSOL_PROP_TOTAL" hidden="1">"c8761"</definedName>
    <definedName name="IQ_CONSOL_PROP_UNDEVELOPED" hidden="1">"c8759"</definedName>
    <definedName name="IQ_CONSOL_ROOMS" hidden="1">"c8786"</definedName>
    <definedName name="IQ_CONSOL_SQ_FT_OPERATIONAL" hidden="1">"c8774"</definedName>
    <definedName name="IQ_CONSOL_SQ_FT_OTHER_OWNED" hidden="1">"c8776"</definedName>
    <definedName name="IQ_CONSOL_SQ_FT_TOTAL" hidden="1">"c8777"</definedName>
    <definedName name="IQ_CONSOL_SQ_FT_UNDEVELOPED" hidden="1">"c8775"</definedName>
    <definedName name="IQ_CONSOL_UNITS_OPERATIONAL" hidden="1">"c8766"</definedName>
    <definedName name="IQ_CONSOL_UNITS_OTHER_OWNED" hidden="1">"c8768"</definedName>
    <definedName name="IQ_CONSOL_UNITS_TOTAL" hidden="1">"c8769"</definedName>
    <definedName name="IQ_CONSOL_UNITS_UNDEVELOPED" hidden="1">"c8767"</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COMFORT" hidden="1">"c6831"</definedName>
    <definedName name="IQ_CONSUMER_COMFORT_APR" hidden="1">"c7491"</definedName>
    <definedName name="IQ_CONSUMER_COMFORT_APR_FC" hidden="1">"c8371"</definedName>
    <definedName name="IQ_CONSUMER_COMFORT_FC" hidden="1">"c7711"</definedName>
    <definedName name="IQ_CONSUMER_COMFORT_POP" hidden="1">"c7051"</definedName>
    <definedName name="IQ_CONSUMER_COMFORT_POP_FC" hidden="1">"c7931"</definedName>
    <definedName name="IQ_CONSUMER_CONFIDENCE" hidden="1">"c6832"</definedName>
    <definedName name="IQ_CONSUMER_CONFIDENCE_APR" hidden="1">"c7492"</definedName>
    <definedName name="IQ_CONSUMER_CONFIDENCE_APR_FC" hidden="1">"c8372"</definedName>
    <definedName name="IQ_CONSUMER_CONFIDENCE_FC" hidden="1">"c7712"</definedName>
    <definedName name="IQ_CONSUMER_CONFIDENCE_POP" hidden="1">"c7052"</definedName>
    <definedName name="IQ_CONSUMER_CONFIDENCE_POP_FC" hidden="1">"c7932"</definedName>
    <definedName name="IQ_CONSUMER_CONFIDENCE_YOY" hidden="1">"c7272"</definedName>
    <definedName name="IQ_CONSUMER_CONFIDENCE_YOY_FC" hidden="1">"c8152"</definedName>
    <definedName name="IQ_CONSUMER_LENDING" hidden="1">"c6833"</definedName>
    <definedName name="IQ_CONSUMER_LENDING_APR" hidden="1">"c7493"</definedName>
    <definedName name="IQ_CONSUMER_LENDING_APR_FC" hidden="1">"c8373"</definedName>
    <definedName name="IQ_CONSUMER_LENDING_FC" hidden="1">"c7713"</definedName>
    <definedName name="IQ_CONSUMER_LENDING_GROSS" hidden="1">"c6878"</definedName>
    <definedName name="IQ_CONSUMER_LENDING_GROSS_APR" hidden="1">"c7538"</definedName>
    <definedName name="IQ_CONSUMER_LENDING_GROSS_APR_FC" hidden="1">"c8418"</definedName>
    <definedName name="IQ_CONSUMER_LENDING_GROSS_FC" hidden="1">"c7758"</definedName>
    <definedName name="IQ_CONSUMER_LENDING_GROSS_POP" hidden="1">"c7098"</definedName>
    <definedName name="IQ_CONSUMER_LENDING_GROSS_POP_FC" hidden="1">"c7978"</definedName>
    <definedName name="IQ_CONSUMER_LENDING_GROSS_YOY" hidden="1">"c7318"</definedName>
    <definedName name="IQ_CONSUMER_LENDING_GROSS_YOY_FC" hidden="1">"c8198"</definedName>
    <definedName name="IQ_CONSUMER_LENDING_NET" hidden="1">"c6922"</definedName>
    <definedName name="IQ_CONSUMER_LENDING_NET_APR" hidden="1">"c7582"</definedName>
    <definedName name="IQ_CONSUMER_LENDING_NET_APR_FC" hidden="1">"c8462"</definedName>
    <definedName name="IQ_CONSUMER_LENDING_NET_FC" hidden="1">"c7802"</definedName>
    <definedName name="IQ_CONSUMER_LENDING_NET_POP" hidden="1">"c7142"</definedName>
    <definedName name="IQ_CONSUMER_LENDING_NET_POP_FC" hidden="1">"c8022"</definedName>
    <definedName name="IQ_CONSUMER_LENDING_NET_YOY" hidden="1">"c7362"</definedName>
    <definedName name="IQ_CONSUMER_LENDING_NET_YOY_FC" hidden="1">"c8242"</definedName>
    <definedName name="IQ_CONSUMER_LENDING_POP" hidden="1">"c7053"</definedName>
    <definedName name="IQ_CONSUMER_LENDING_POP_FC" hidden="1">"c7933"</definedName>
    <definedName name="IQ_CONSUMER_LENDING_TOTAL" hidden="1">"c7018"</definedName>
    <definedName name="IQ_CONSUMER_LENDING_TOTAL_APR" hidden="1">"c7678"</definedName>
    <definedName name="IQ_CONSUMER_LENDING_TOTAL_APR_FC" hidden="1">"c8558"</definedName>
    <definedName name="IQ_CONSUMER_LENDING_TOTAL_FC" hidden="1">"c7898"</definedName>
    <definedName name="IQ_CONSUMER_LENDING_TOTAL_POP" hidden="1">"c7238"</definedName>
    <definedName name="IQ_CONSUMER_LENDING_TOTAL_POP_FC" hidden="1">"c8118"</definedName>
    <definedName name="IQ_CONSUMER_LENDING_TOTAL_YOY" hidden="1">"c7458"</definedName>
    <definedName name="IQ_CONSUMER_LENDING_TOTAL_YOY_FC" hidden="1">"c8338"</definedName>
    <definedName name="IQ_CONSUMER_LENDING_YOY" hidden="1">"c7273"</definedName>
    <definedName name="IQ_CONSUMER_LENDING_YOY_FC" hidden="1">"c8153"</definedName>
    <definedName name="IQ_CONSUMER_LOANS" hidden="1">"c223"</definedName>
    <definedName name="IQ_CONSUMER_SPENDING" hidden="1">"c6834"</definedName>
    <definedName name="IQ_CONSUMER_SPENDING_APR" hidden="1">"c7494"</definedName>
    <definedName name="IQ_CONSUMER_SPENDING_APR_FC" hidden="1">"c8374"</definedName>
    <definedName name="IQ_CONSUMER_SPENDING_DURABLE" hidden="1">"c6835"</definedName>
    <definedName name="IQ_CONSUMER_SPENDING_DURABLE_APR" hidden="1">"c7495"</definedName>
    <definedName name="IQ_CONSUMER_SPENDING_DURABLE_APR_FC" hidden="1">"c8375"</definedName>
    <definedName name="IQ_CONSUMER_SPENDING_DURABLE_FC" hidden="1">"c7715"</definedName>
    <definedName name="IQ_CONSUMER_SPENDING_DURABLE_POP" hidden="1">"c7055"</definedName>
    <definedName name="IQ_CONSUMER_SPENDING_DURABLE_POP_FC" hidden="1">"c7935"</definedName>
    <definedName name="IQ_CONSUMER_SPENDING_DURABLE_REAL" hidden="1">"c6964"</definedName>
    <definedName name="IQ_CONSUMER_SPENDING_DURABLE_REAL_APR" hidden="1">"c7624"</definedName>
    <definedName name="IQ_CONSUMER_SPENDING_DURABLE_REAL_APR_FC" hidden="1">"c8504"</definedName>
    <definedName name="IQ_CONSUMER_SPENDING_DURABLE_REAL_FC" hidden="1">"c7844"</definedName>
    <definedName name="IQ_CONSUMER_SPENDING_DURABLE_REAL_POP" hidden="1">"c7184"</definedName>
    <definedName name="IQ_CONSUMER_SPENDING_DURABLE_REAL_POP_FC" hidden="1">"c8064"</definedName>
    <definedName name="IQ_CONSUMER_SPENDING_DURABLE_REAL_SAAR" hidden="1">"c6965"</definedName>
    <definedName name="IQ_CONSUMER_SPENDING_DURABLE_REAL_SAAR_APR" hidden="1">"c7625"</definedName>
    <definedName name="IQ_CONSUMER_SPENDING_DURABLE_REAL_SAAR_APR_FC" hidden="1">"c8505"</definedName>
    <definedName name="IQ_CONSUMER_SPENDING_DURABLE_REAL_SAAR_FC" hidden="1">"c7845"</definedName>
    <definedName name="IQ_CONSUMER_SPENDING_DURABLE_REAL_SAAR_POP" hidden="1">"c7185"</definedName>
    <definedName name="IQ_CONSUMER_SPENDING_DURABLE_REAL_SAAR_POP_FC" hidden="1">"c8065"</definedName>
    <definedName name="IQ_CONSUMER_SPENDING_DURABLE_REAL_SAAR_YOY" hidden="1">"c7405"</definedName>
    <definedName name="IQ_CONSUMER_SPENDING_DURABLE_REAL_SAAR_YOY_FC" hidden="1">"c8285"</definedName>
    <definedName name="IQ_CONSUMER_SPENDING_DURABLE_REAL_YOY" hidden="1">"c7404"</definedName>
    <definedName name="IQ_CONSUMER_SPENDING_DURABLE_REAL_YOY_FC" hidden="1">"c8284"</definedName>
    <definedName name="IQ_CONSUMER_SPENDING_DURABLE_YOY" hidden="1">"c7275"</definedName>
    <definedName name="IQ_CONSUMER_SPENDING_DURABLE_YOY_FC" hidden="1">"c8155"</definedName>
    <definedName name="IQ_CONSUMER_SPENDING_FC" hidden="1">"c7714"</definedName>
    <definedName name="IQ_CONSUMER_SPENDING_NONDURABLE" hidden="1">"c6836"</definedName>
    <definedName name="IQ_CONSUMER_SPENDING_NONDURABLE_APR" hidden="1">"c7496"</definedName>
    <definedName name="IQ_CONSUMER_SPENDING_NONDURABLE_APR_FC" hidden="1">"c8376"</definedName>
    <definedName name="IQ_CONSUMER_SPENDING_NONDURABLE_FC" hidden="1">"c7716"</definedName>
    <definedName name="IQ_CONSUMER_SPENDING_NONDURABLE_POP" hidden="1">"c7056"</definedName>
    <definedName name="IQ_CONSUMER_SPENDING_NONDURABLE_POP_FC" hidden="1">"c7936"</definedName>
    <definedName name="IQ_CONSUMER_SPENDING_NONDURABLE_REAL" hidden="1">"c6966"</definedName>
    <definedName name="IQ_CONSUMER_SPENDING_NONDURABLE_REAL_APR" hidden="1">"c7626"</definedName>
    <definedName name="IQ_CONSUMER_SPENDING_NONDURABLE_REAL_APR_FC" hidden="1">"c8506"</definedName>
    <definedName name="IQ_CONSUMER_SPENDING_NONDURABLE_REAL_FC" hidden="1">"c7846"</definedName>
    <definedName name="IQ_CONSUMER_SPENDING_NONDURABLE_REAL_POP" hidden="1">"c7186"</definedName>
    <definedName name="IQ_CONSUMER_SPENDING_NONDURABLE_REAL_POP_FC" hidden="1">"c8066"</definedName>
    <definedName name="IQ_CONSUMER_SPENDING_NONDURABLE_REAL_SAAR" hidden="1">"c6967"</definedName>
    <definedName name="IQ_CONSUMER_SPENDING_NONDURABLE_REAL_SAAR_APR" hidden="1">"c7627"</definedName>
    <definedName name="IQ_CONSUMER_SPENDING_NONDURABLE_REAL_SAAR_APR_FC" hidden="1">"c8507"</definedName>
    <definedName name="IQ_CONSUMER_SPENDING_NONDURABLE_REAL_SAAR_FC" hidden="1">"c7847"</definedName>
    <definedName name="IQ_CONSUMER_SPENDING_NONDURABLE_REAL_SAAR_POP" hidden="1">"c7187"</definedName>
    <definedName name="IQ_CONSUMER_SPENDING_NONDURABLE_REAL_SAAR_POP_FC" hidden="1">"c8067"</definedName>
    <definedName name="IQ_CONSUMER_SPENDING_NONDURABLE_REAL_SAAR_YOY" hidden="1">"c7407"</definedName>
    <definedName name="IQ_CONSUMER_SPENDING_NONDURABLE_REAL_SAAR_YOY_FC" hidden="1">"c8287"</definedName>
    <definedName name="IQ_CONSUMER_SPENDING_NONDURABLE_REAL_YOY" hidden="1">"c7406"</definedName>
    <definedName name="IQ_CONSUMER_SPENDING_NONDURABLE_REAL_YOY_FC" hidden="1">"c8286"</definedName>
    <definedName name="IQ_CONSUMER_SPENDING_NONDURABLE_YOY" hidden="1">"c7276"</definedName>
    <definedName name="IQ_CONSUMER_SPENDING_NONDURABLE_YOY_FC" hidden="1">"c8156"</definedName>
    <definedName name="IQ_CONSUMER_SPENDING_POP" hidden="1">"c7054"</definedName>
    <definedName name="IQ_CONSUMER_SPENDING_POP_FC" hidden="1">"c7934"</definedName>
    <definedName name="IQ_CONSUMER_SPENDING_REAL" hidden="1">"c6963"</definedName>
    <definedName name="IQ_CONSUMER_SPENDING_REAL_APR" hidden="1">"c7623"</definedName>
    <definedName name="IQ_CONSUMER_SPENDING_REAL_APR_FC" hidden="1">"c8503"</definedName>
    <definedName name="IQ_CONSUMER_SPENDING_REAL_FC" hidden="1">"c7843"</definedName>
    <definedName name="IQ_CONSUMER_SPENDING_REAL_POP" hidden="1">"c7183"</definedName>
    <definedName name="IQ_CONSUMER_SPENDING_REAL_POP_FC" hidden="1">"c8063"</definedName>
    <definedName name="IQ_CONSUMER_SPENDING_REAL_SAAR" hidden="1">"c6968"</definedName>
    <definedName name="IQ_CONSUMER_SPENDING_REAL_SAAR_APR" hidden="1">"c7628"</definedName>
    <definedName name="IQ_CONSUMER_SPENDING_REAL_SAAR_APR_FC" hidden="1">"c8508"</definedName>
    <definedName name="IQ_CONSUMER_SPENDING_REAL_SAAR_FC" hidden="1">"c7848"</definedName>
    <definedName name="IQ_CONSUMER_SPENDING_REAL_SAAR_POP" hidden="1">"c7188"</definedName>
    <definedName name="IQ_CONSUMER_SPENDING_REAL_SAAR_POP_FC" hidden="1">"c8068"</definedName>
    <definedName name="IQ_CONSUMER_SPENDING_REAL_SAAR_YOY" hidden="1">"c7408"</definedName>
    <definedName name="IQ_CONSUMER_SPENDING_REAL_SAAR_YOY_FC" hidden="1">"c8288"</definedName>
    <definedName name="IQ_CONSUMER_SPENDING_REAL_USD_APR_FC" hidden="1">"c11921"</definedName>
    <definedName name="IQ_CONSUMER_SPENDING_REAL_USD_FC" hidden="1">"c11918"</definedName>
    <definedName name="IQ_CONSUMER_SPENDING_REAL_USD_POP_FC" hidden="1">"c11919"</definedName>
    <definedName name="IQ_CONSUMER_SPENDING_REAL_USD_YOY_FC" hidden="1">"c11920"</definedName>
    <definedName name="IQ_CONSUMER_SPENDING_REAL_YOY" hidden="1">"c7403"</definedName>
    <definedName name="IQ_CONSUMER_SPENDING_REAL_YOY_FC" hidden="1">"c8283"</definedName>
    <definedName name="IQ_CONSUMER_SPENDING_SERVICES" hidden="1">"c6837"</definedName>
    <definedName name="IQ_CONSUMER_SPENDING_SERVICES_APR" hidden="1">"c7497"</definedName>
    <definedName name="IQ_CONSUMER_SPENDING_SERVICES_APR_FC" hidden="1">"c8377"</definedName>
    <definedName name="IQ_CONSUMER_SPENDING_SERVICES_FC" hidden="1">"c7717"</definedName>
    <definedName name="IQ_CONSUMER_SPENDING_SERVICES_POP" hidden="1">"c7057"</definedName>
    <definedName name="IQ_CONSUMER_SPENDING_SERVICES_POP_FC" hidden="1">"c7937"</definedName>
    <definedName name="IQ_CONSUMER_SPENDING_SERVICES_REAL" hidden="1">"c6969"</definedName>
    <definedName name="IQ_CONSUMER_SPENDING_SERVICES_REAL_APR" hidden="1">"c7629"</definedName>
    <definedName name="IQ_CONSUMER_SPENDING_SERVICES_REAL_APR_FC" hidden="1">"c8509"</definedName>
    <definedName name="IQ_CONSUMER_SPENDING_SERVICES_REAL_FC" hidden="1">"c7849"</definedName>
    <definedName name="IQ_CONSUMER_SPENDING_SERVICES_REAL_POP" hidden="1">"c7189"</definedName>
    <definedName name="IQ_CONSUMER_SPENDING_SERVICES_REAL_POP_FC" hidden="1">"c8069"</definedName>
    <definedName name="IQ_CONSUMER_SPENDING_SERVICES_REAL_SAAR" hidden="1">"c6970"</definedName>
    <definedName name="IQ_CONSUMER_SPENDING_SERVICES_REAL_SAAR_APR" hidden="1">"c7630"</definedName>
    <definedName name="IQ_CONSUMER_SPENDING_SERVICES_REAL_SAAR_APR_FC" hidden="1">"c8510"</definedName>
    <definedName name="IQ_CONSUMER_SPENDING_SERVICES_REAL_SAAR_FC" hidden="1">"c7850"</definedName>
    <definedName name="IQ_CONSUMER_SPENDING_SERVICES_REAL_SAAR_POP" hidden="1">"c7190"</definedName>
    <definedName name="IQ_CONSUMER_SPENDING_SERVICES_REAL_SAAR_POP_FC" hidden="1">"c8070"</definedName>
    <definedName name="IQ_CONSUMER_SPENDING_SERVICES_REAL_SAAR_YOY" hidden="1">"c7410"</definedName>
    <definedName name="IQ_CONSUMER_SPENDING_SERVICES_REAL_SAAR_YOY_FC" hidden="1">"c8290"</definedName>
    <definedName name="IQ_CONSUMER_SPENDING_SERVICES_REAL_YOY" hidden="1">"c7409"</definedName>
    <definedName name="IQ_CONSUMER_SPENDING_SERVICES_REAL_YOY_FC" hidden="1">"c8289"</definedName>
    <definedName name="IQ_CONSUMER_SPENDING_SERVICES_YOY" hidden="1">"c7277"</definedName>
    <definedName name="IQ_CONSUMER_SPENDING_SERVICES_YOY_FC" hidden="1">"c8157"</definedName>
    <definedName name="IQ_CONSUMER_SPENDING_YOY" hidden="1">"c7274"</definedName>
    <definedName name="IQ_CONSUMER_SPENDING_YOY_FC" hidden="1">"c8154"</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 hidden="1">"c8381"</definedName>
    <definedName name="IQ_CORP_GOODS_PRICE_INDEX_APR_UNUSED" hidden="1">"c7501"</definedName>
    <definedName name="IQ_CORP_GOODS_PRICE_INDEX_FC_UNUSED" hidden="1">"c7721"</definedName>
    <definedName name="IQ_CORP_GOODS_PRICE_INDEX_POP_FC_UNUSED" hidden="1">"c7941"</definedName>
    <definedName name="IQ_CORP_GOODS_PRICE_INDEX_POP_UNUSED" hidden="1">"c7061"</definedName>
    <definedName name="IQ_CORP_GOODS_PRICE_INDEX_UNUSED" hidden="1">"c6841"</definedName>
    <definedName name="IQ_CORP_GOODS_PRICE_INDEX_YOY_FC_UNUSED" hidden="1">"c8161"</definedName>
    <definedName name="IQ_CORP_GOODS_PRICE_INDEX_YOY_UNUSED" hidden="1">"c7281"</definedName>
    <definedName name="IQ_CORP_PROFITS" hidden="1">"c6843"</definedName>
    <definedName name="IQ_CORP_PROFITS_AFTER_TAX_SAAR" hidden="1">"c6842"</definedName>
    <definedName name="IQ_CORP_PROFITS_AFTER_TAX_SAAR_APR" hidden="1">"c7502"</definedName>
    <definedName name="IQ_CORP_PROFITS_AFTER_TAX_SAAR_APR_FC" hidden="1">"c8382"</definedName>
    <definedName name="IQ_CORP_PROFITS_AFTER_TAX_SAAR_FC" hidden="1">"c7722"</definedName>
    <definedName name="IQ_CORP_PROFITS_AFTER_TAX_SAAR_POP" hidden="1">"c7062"</definedName>
    <definedName name="IQ_CORP_PROFITS_AFTER_TAX_SAAR_POP_FC" hidden="1">"c7942"</definedName>
    <definedName name="IQ_CORP_PROFITS_AFTER_TAX_SAAR_YOY" hidden="1">"c7282"</definedName>
    <definedName name="IQ_CORP_PROFITS_AFTER_TAX_SAAR_YOY_FC" hidden="1">"c8162"</definedName>
    <definedName name="IQ_CORP_PROFITS_APR" hidden="1">"c7503"</definedName>
    <definedName name="IQ_CORP_PROFITS_APR_FC" hidden="1">"c8383"</definedName>
    <definedName name="IQ_CORP_PROFITS_FC" hidden="1">"c7723"</definedName>
    <definedName name="IQ_CORP_PROFITS_POP" hidden="1">"c7063"</definedName>
    <definedName name="IQ_CORP_PROFITS_POP_FC" hidden="1">"c7943"</definedName>
    <definedName name="IQ_CORP_PROFITS_SAAR" hidden="1">"c6844"</definedName>
    <definedName name="IQ_CORP_PROFITS_SAAR_APR" hidden="1">"c7504"</definedName>
    <definedName name="IQ_CORP_PROFITS_SAAR_APR_FC" hidden="1">"c8384"</definedName>
    <definedName name="IQ_CORP_PROFITS_SAAR_FC" hidden="1">"c7724"</definedName>
    <definedName name="IQ_CORP_PROFITS_SAAR_POP" hidden="1">"c7064"</definedName>
    <definedName name="IQ_CORP_PROFITS_SAAR_POP_FC" hidden="1">"c7944"</definedName>
    <definedName name="IQ_CORP_PROFITS_SAAR_YOY" hidden="1">"c7284"</definedName>
    <definedName name="IQ_CORP_PROFITS_SAAR_YOY_FC" hidden="1">"c8164"</definedName>
    <definedName name="IQ_CORP_PROFITS_YOY" hidden="1">"c7283"</definedName>
    <definedName name="IQ_CORP_PROFITS_YOY_FC" hidden="1">"c8163"</definedName>
    <definedName name="IQ_COST_BORROWING" hidden="1">"c2936"</definedName>
    <definedName name="IQ_COST_BORROWINGS" hidden="1">"c225"</definedName>
    <definedName name="IQ_COST_CAPITAL_NEW_BUSINESS" hidden="1">"c9968"</definedName>
    <definedName name="IQ_COST_OF_FUNDING_ASSETS_FDIC" hidden="1">"c6725"</definedName>
    <definedName name="IQ_COST_REV" hidden="1">"c226"</definedName>
    <definedName name="IQ_COST_REVENUE" hidden="1">"c1359"</definedName>
    <definedName name="IQ_COST_SAVINGS" hidden="1">"c227"</definedName>
    <definedName name="IQ_COST_SERVICE" hidden="1">"c228"</definedName>
    <definedName name="IQ_COST_SOLVENCY_CAPITAL_COVERED" hidden="1">"c9965"</definedName>
    <definedName name="IQ_COST_SOLVENCY_CAPITAL_GROUP" hidden="1">"c9951"</definedName>
    <definedName name="IQ_COST_TOTAL_BORROWINGS" hidden="1">"c229"</definedName>
    <definedName name="IQ_COUNTRY_NAME" hidden="1">"c230"</definedName>
    <definedName name="IQ_COUNTRY_NAME_ECON" hidden="1">"c11752"</definedName>
    <definedName name="IQ_COUPON_FORMULA" hidden="1">"c8965"</definedName>
    <definedName name="IQ_COVERED_POPS" hidden="1">"c2124"</definedName>
    <definedName name="IQ_CP" hidden="1">"c2495"</definedName>
    <definedName name="IQ_CP_PCT" hidden="1">"c2496"</definedName>
    <definedName name="IQ_CPI" hidden="1">"c6845"</definedName>
    <definedName name="IQ_CPI_APR" hidden="1">"c7505"</definedName>
    <definedName name="IQ_CPI_APR_FC" hidden="1">"c8385"</definedName>
    <definedName name="IQ_CPI_CORE" hidden="1">"c6838"</definedName>
    <definedName name="IQ_CPI_CORE_APR" hidden="1">"c7498"</definedName>
    <definedName name="IQ_CPI_CORE_POP" hidden="1">"c7058"</definedName>
    <definedName name="IQ_CPI_CORE_YOY" hidden="1">"c7278"</definedName>
    <definedName name="IQ_CPI_FC" hidden="1">"c7725"</definedName>
    <definedName name="IQ_CPI_POP" hidden="1">"c7065"</definedName>
    <definedName name="IQ_CPI_POP_FC" hidden="1">"c7945"</definedName>
    <definedName name="IQ_CPI_YOY" hidden="1">"c7285"</definedName>
    <definedName name="IQ_CPI_YOY_FC" hidden="1">"c8165"</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EXPOSURE" hidden="1">"c10038"</definedName>
    <definedName name="IQ_CREDIT_LOSS_CF" hidden="1">"c232"</definedName>
    <definedName name="IQ_CREDIT_LOSS_PROVISION_NET_CHARGE_OFFS_FDIC" hidden="1">"c6734"</definedName>
    <definedName name="IQ_CUMULATIVE_SPLIT_FACTOR" hidden="1">"c2094"</definedName>
    <definedName name="IQ_CURR_ACCT_BALANCE_APR_FC_UNUSED" hidden="1">"c8387"</definedName>
    <definedName name="IQ_CURR_ACCT_BALANCE_APR_UNUSED" hidden="1">"c7507"</definedName>
    <definedName name="IQ_CURR_ACCT_BALANCE_FC_UNUSED" hidden="1">"c7727"</definedName>
    <definedName name="IQ_CURR_ACCT_BALANCE_PCT" hidden="1">"c6846"</definedName>
    <definedName name="IQ_CURR_ACCT_BALANCE_PCT_FC" hidden="1">"c7726"</definedName>
    <definedName name="IQ_CURR_ACCT_BALANCE_PCT_POP" hidden="1">"c7066"</definedName>
    <definedName name="IQ_CURR_ACCT_BALANCE_PCT_POP_FC" hidden="1">"c7946"</definedName>
    <definedName name="IQ_CURR_ACCT_BALANCE_PCT_YOY" hidden="1">"c7286"</definedName>
    <definedName name="IQ_CURR_ACCT_BALANCE_PCT_YOY_FC" hidden="1">"c8166"</definedName>
    <definedName name="IQ_CURR_ACCT_BALANCE_POP_FC_UNUSED" hidden="1">"c7947"</definedName>
    <definedName name="IQ_CURR_ACCT_BALANCE_POP_UNUSED" hidden="1">"c7067"</definedName>
    <definedName name="IQ_CURR_ACCT_BALANCE_SAAR" hidden="1">"c6848"</definedName>
    <definedName name="IQ_CURR_ACCT_BALANCE_SAAR_APR" hidden="1">"c7508"</definedName>
    <definedName name="IQ_CURR_ACCT_BALANCE_SAAR_APR_FC" hidden="1">"c8388"</definedName>
    <definedName name="IQ_CURR_ACCT_BALANCE_SAAR_FC" hidden="1">"c7728"</definedName>
    <definedName name="IQ_CURR_ACCT_BALANCE_SAAR_POP" hidden="1">"c7068"</definedName>
    <definedName name="IQ_CURR_ACCT_BALANCE_SAAR_POP_FC" hidden="1">"c7948"</definedName>
    <definedName name="IQ_CURR_ACCT_BALANCE_SAAR_USD_APR_FC" hidden="1">"c11797"</definedName>
    <definedName name="IQ_CURR_ACCT_BALANCE_SAAR_USD_FC" hidden="1">"c11794"</definedName>
    <definedName name="IQ_CURR_ACCT_BALANCE_SAAR_USD_POP_FC" hidden="1">"c11795"</definedName>
    <definedName name="IQ_CURR_ACCT_BALANCE_SAAR_USD_YOY_FC" hidden="1">"c11796"</definedName>
    <definedName name="IQ_CURR_ACCT_BALANCE_SAAR_YOY" hidden="1">"c7288"</definedName>
    <definedName name="IQ_CURR_ACCT_BALANCE_SAAR_YOY_FC" hidden="1">"c8168"</definedName>
    <definedName name="IQ_CURR_ACCT_BALANCE_UNUSED" hidden="1">"c6847"</definedName>
    <definedName name="IQ_CURR_ACCT_BALANCE_USD" hidden="1">"c11786"</definedName>
    <definedName name="IQ_CURR_ACCT_BALANCE_USD_APR" hidden="1">"c11789"</definedName>
    <definedName name="IQ_CURR_ACCT_BALANCE_USD_APR_FC" hidden="1">"c11793"</definedName>
    <definedName name="IQ_CURR_ACCT_BALANCE_USD_FC" hidden="1">"c11790"</definedName>
    <definedName name="IQ_CURR_ACCT_BALANCE_USD_POP" hidden="1">"c11787"</definedName>
    <definedName name="IQ_CURR_ACCT_BALANCE_USD_POP_FC" hidden="1">"c11791"</definedName>
    <definedName name="IQ_CURR_ACCT_BALANCE_USD_YOY" hidden="1">"c11788"</definedName>
    <definedName name="IQ_CURR_ACCT_BALANCE_USD_YOY_FC" hidden="1">"c11792"</definedName>
    <definedName name="IQ_CURR_ACCT_BALANCE_YOY_FC_UNUSED" hidden="1">"c8167"</definedName>
    <definedName name="IQ_CURR_ACCT_BALANCE_YOY_UNUSED" hidden="1">"c7287"</definedName>
    <definedName name="IQ_CURR_ACCT_INC_RECEIPTS" hidden="1">"c6849"</definedName>
    <definedName name="IQ_CURR_ACCT_INC_RECEIPTS_APR" hidden="1">"c7509"</definedName>
    <definedName name="IQ_CURR_ACCT_INC_RECEIPTS_APR_FC" hidden="1">"c8389"</definedName>
    <definedName name="IQ_CURR_ACCT_INC_RECEIPTS_FC" hidden="1">"c7729"</definedName>
    <definedName name="IQ_CURR_ACCT_INC_RECEIPTS_POP" hidden="1">"c7069"</definedName>
    <definedName name="IQ_CURR_ACCT_INC_RECEIPTS_POP_FC" hidden="1">"c7949"</definedName>
    <definedName name="IQ_CURR_ACCT_INC_RECEIPTS_YOY" hidden="1">"c7289"</definedName>
    <definedName name="IQ_CURR_ACCT_INC_RECEIPTS_YOY_FC" hidden="1">"c8169"</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DELAY" hidden="1">"c8963"</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SPENDING_REAL_SAAR" hidden="1">"c6971"</definedName>
    <definedName name="IQ_DEF_SPENDING_REAL_SAAR_APR" hidden="1">"c7631"</definedName>
    <definedName name="IQ_DEF_SPENDING_REAL_SAAR_APR_FC" hidden="1">"c8511"</definedName>
    <definedName name="IQ_DEF_SPENDING_REAL_SAAR_FC" hidden="1">"c7851"</definedName>
    <definedName name="IQ_DEF_SPENDING_REAL_SAAR_POP" hidden="1">"c7191"</definedName>
    <definedName name="IQ_DEF_SPENDING_REAL_SAAR_POP_FC" hidden="1">"c8071"</definedName>
    <definedName name="IQ_DEF_SPENDING_REAL_SAAR_YOY" hidden="1">"c7411"</definedName>
    <definedName name="IQ_DEF_SPENDING_REAL_SAAR_YOY_FC" hidden="1">"c8291"</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S_FDIC" hidden="1">"c6523"</definedName>
    <definedName name="IQ_DESCRIPTION_LONG" hidden="1">"c1520"</definedName>
    <definedName name="IQ_DEVELOP_LAND" hidden="1">"c323"</definedName>
    <definedName name="IQ_DIFF_LASTCLOSE_TARGET_PRICE" hidden="1">"c1854"</definedName>
    <definedName name="IQ_DIFF_LASTCLOSE_TARGET_PRICE_CIQ" hidden="1">"c4767"</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POSABLE_PERSONAL_INC" hidden="1">"c6850"</definedName>
    <definedName name="IQ_DISPOSABLE_PERSONAL_INC_APR" hidden="1">"c7510"</definedName>
    <definedName name="IQ_DISPOSABLE_PERSONAL_INC_APR_FC" hidden="1">"c8390"</definedName>
    <definedName name="IQ_DISPOSABLE_PERSONAL_INC_FC" hidden="1">"c7730"</definedName>
    <definedName name="IQ_DISPOSABLE_PERSONAL_INC_POP" hidden="1">"c7070"</definedName>
    <definedName name="IQ_DISPOSABLE_PERSONAL_INC_POP_FC" hidden="1">"c7950"</definedName>
    <definedName name="IQ_DISPOSABLE_PERSONAL_INC_REAL" hidden="1">"c11922"</definedName>
    <definedName name="IQ_DISPOSABLE_PERSONAL_INC_REAL_APR" hidden="1">"c11925"</definedName>
    <definedName name="IQ_DISPOSABLE_PERSONAL_INC_REAL_POP" hidden="1">"c11923"</definedName>
    <definedName name="IQ_DISPOSABLE_PERSONAL_INC_REAL_YOY" hidden="1">"c11924"</definedName>
    <definedName name="IQ_DISPOSABLE_PERSONAL_INC_SAAR" hidden="1">"c6851"</definedName>
    <definedName name="IQ_DISPOSABLE_PERSONAL_INC_SAAR_APR" hidden="1">"c7511"</definedName>
    <definedName name="IQ_DISPOSABLE_PERSONAL_INC_SAAR_APR_FC" hidden="1">"c8391"</definedName>
    <definedName name="IQ_DISPOSABLE_PERSONAL_INC_SAAR_FC" hidden="1">"c7731"</definedName>
    <definedName name="IQ_DISPOSABLE_PERSONAL_INC_SAAR_POP" hidden="1">"c7071"</definedName>
    <definedName name="IQ_DISPOSABLE_PERSONAL_INC_SAAR_POP_FC" hidden="1">"c7951"</definedName>
    <definedName name="IQ_DISPOSABLE_PERSONAL_INC_SAAR_USD_APR_FC" hidden="1">"c11805"</definedName>
    <definedName name="IQ_DISPOSABLE_PERSONAL_INC_SAAR_USD_FC" hidden="1">"c11802"</definedName>
    <definedName name="IQ_DISPOSABLE_PERSONAL_INC_SAAR_USD_POP_FC" hidden="1">"c11803"</definedName>
    <definedName name="IQ_DISPOSABLE_PERSONAL_INC_SAAR_USD_YOY_FC" hidden="1">"c11804"</definedName>
    <definedName name="IQ_DISPOSABLE_PERSONAL_INC_SAAR_YOY" hidden="1">"c7291"</definedName>
    <definedName name="IQ_DISPOSABLE_PERSONAL_INC_SAAR_YOY_FC" hidden="1">"c8171"</definedName>
    <definedName name="IQ_DISPOSABLE_PERSONAL_INC_USD_APR_FC" hidden="1">"c11801"</definedName>
    <definedName name="IQ_DISPOSABLE_PERSONAL_INC_USD_FC" hidden="1">"c11798"</definedName>
    <definedName name="IQ_DISPOSABLE_PERSONAL_INC_USD_POP_FC" hidden="1">"c11799"</definedName>
    <definedName name="IQ_DISPOSABLE_PERSONAL_INC_USD_YOY_FC" hidden="1">"c11800"</definedName>
    <definedName name="IQ_DISPOSABLE_PERSONAL_INC_YOY" hidden="1">"c7290"</definedName>
    <definedName name="IQ_DISPOSABLE_PERSONAL_INC_YOY_FC" hidden="1">"c8170"</definedName>
    <definedName name="IQ_DISTR_EXCESS_EARN" hidden="1">"c329"</definedName>
    <definedName name="IQ_DISTRIBUTABLE_CASH" hidden="1">"c3002"</definedName>
    <definedName name="IQ_DISTRIBUTABLE_CASH_ACT_OR_EST_CIQ" hidden="1">"c4803"</definedName>
    <definedName name="IQ_DISTRIBUTABLE_CASH_PAYOUT" hidden="1">"c3005"</definedName>
    <definedName name="IQ_DISTRIBUTABLE_CASH_SHARE" hidden="1">"c3003"</definedName>
    <definedName name="IQ_DISTRIBUTABLE_CASH_SHARE_ACT_OR_EST_CIQ" hidden="1">"c4811"</definedName>
    <definedName name="IQ_DIV_AMOUNT" hidden="1">"c3041"</definedName>
    <definedName name="IQ_DIV_PAYMENT_DATE" hidden="1">"c2205"</definedName>
    <definedName name="IQ_DIV_PAYMENT_TYPE" hidden="1">"c12752"</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IVIDENDS_PAID_DECLARED_PERIOD_COVERED" hidden="1">"c9960"</definedName>
    <definedName name="IQ_DIVIDENDS_PAID_DECLARED_PERIOD_GROUP" hidden="1">"c9946"</definedName>
    <definedName name="IQ_DNB_OTHER_EXP_INC_TAX_US" hidden="1">"c6787"</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URABLE_INVENTORIES" hidden="1">"c6853"</definedName>
    <definedName name="IQ_DURABLE_INVENTORIES_APR" hidden="1">"c7513"</definedName>
    <definedName name="IQ_DURABLE_INVENTORIES_APR_FC" hidden="1">"c8393"</definedName>
    <definedName name="IQ_DURABLE_INVENTORIES_FC" hidden="1">"c7733"</definedName>
    <definedName name="IQ_DURABLE_INVENTORIES_POP" hidden="1">"c7073"</definedName>
    <definedName name="IQ_DURABLE_INVENTORIES_POP_FC" hidden="1">"c7953"</definedName>
    <definedName name="IQ_DURABLE_INVENTORIES_YOY" hidden="1">"c7293"</definedName>
    <definedName name="IQ_DURABLE_INVENTORIES_YOY_FC" hidden="1">"c8173"</definedName>
    <definedName name="IQ_DURABLE_ORDERS" hidden="1">"c6854"</definedName>
    <definedName name="IQ_DURABLE_ORDERS_APR" hidden="1">"c7514"</definedName>
    <definedName name="IQ_DURABLE_ORDERS_APR_FC" hidden="1">"c8394"</definedName>
    <definedName name="IQ_DURABLE_ORDERS_FC" hidden="1">"c7734"</definedName>
    <definedName name="IQ_DURABLE_ORDERS_POP" hidden="1">"c7074"</definedName>
    <definedName name="IQ_DURABLE_ORDERS_POP_FC" hidden="1">"c7954"</definedName>
    <definedName name="IQ_DURABLE_ORDERS_YOY" hidden="1">"c7294"</definedName>
    <definedName name="IQ_DURABLE_ORDERS_YOY_FC" hidden="1">"c8174"</definedName>
    <definedName name="IQ_DURABLE_SHIPMENTS" hidden="1">"c6855"</definedName>
    <definedName name="IQ_DURABLE_SHIPMENTS_APR" hidden="1">"c7515"</definedName>
    <definedName name="IQ_DURABLE_SHIPMENTS_APR_FC" hidden="1">"c8395"</definedName>
    <definedName name="IQ_DURABLE_SHIPMENTS_FC" hidden="1">"c7735"</definedName>
    <definedName name="IQ_DURABLE_SHIPMENTS_POP" hidden="1">"c7075"</definedName>
    <definedName name="IQ_DURABLE_SHIPMENTS_POP_FC" hidden="1">"c7955"</definedName>
    <definedName name="IQ_DURABLE_SHIPMENTS_YOY" hidden="1">"c7295"</definedName>
    <definedName name="IQ_DURABLE_SHIPMENTS_YOY_FC" hidden="1">"c8175"</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CIQ" hidden="1">"c4656"</definedName>
    <definedName name="IQ_EARNINGS_COVERAGE_NET_CHARGE_OFFS_FDIC" hidden="1">"c6735"</definedName>
    <definedName name="IQ_EARNINGS_PERIOD_COVERED" hidden="1">"c9958"</definedName>
    <definedName name="IQ_EARNINGS_PERIOD_GROUP" hidden="1">"c9944"</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EQ_INC" hidden="1">"c3498"</definedName>
    <definedName name="IQ_EBIT_EQ_INC_EXCL_SBC" hidden="1">"c3502"</definedName>
    <definedName name="IQ_EBIT_EXCL_SBC" hidden="1">"c3082"</definedName>
    <definedName name="IQ_EBIT_INT" hidden="1">"c360"</definedName>
    <definedName name="IQ_EBIT_MARGIN" hidden="1">"c359"</definedName>
    <definedName name="IQ_EBIT_OVER_IE" hidden="1">"c1369"</definedName>
    <definedName name="IQ_EBIT_SBC_ACT_OR_EST_CIQ" hidden="1">"c4841"</definedName>
    <definedName name="IQ_EBIT_SBC_GW_ACT_OR_EST_CIQ" hidden="1">"c4845"</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_CIQ" hidden="1">"c5060"</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CIQ" hidden="1">"c3622"</definedName>
    <definedName name="IQ_EBITDA_EXCL_SBC" hidden="1">"c3081"</definedName>
    <definedName name="IQ_EBITDA_HIGH_EST" hidden="1">"c370"</definedName>
    <definedName name="IQ_EBITDA_HIGH_EST_CIQ" hidden="1">"c3624"</definedName>
    <definedName name="IQ_EBITDA_INT" hidden="1">"c373"</definedName>
    <definedName name="IQ_EBITDA_LOW_EST" hidden="1">"c371"</definedName>
    <definedName name="IQ_EBITDA_LOW_EST_CIQ" hidden="1">"c3625"</definedName>
    <definedName name="IQ_EBITDA_MARGIN" hidden="1">"c372"</definedName>
    <definedName name="IQ_EBITDA_MEDIAN_EST" hidden="1">"c1663"</definedName>
    <definedName name="IQ_EBITDA_MEDIAN_EST_CIQ" hidden="1">"c3623"</definedName>
    <definedName name="IQ_EBITDA_NUM_EST" hidden="1">"c374"</definedName>
    <definedName name="IQ_EBITDA_NUM_EST_CIQ" hidden="1">"c3626"</definedName>
    <definedName name="IQ_EBITDA_OVER_TOTAL_IE" hidden="1">"c1371"</definedName>
    <definedName name="IQ_EBITDA_SBC_ACT_OR_EST_CIQ" hidden="1">"c4862"</definedName>
    <definedName name="IQ_EBITDA_STDDEV_EST" hidden="1">"c375"</definedName>
    <definedName name="IQ_EBITDA_STDDEV_EST_CIQ" hidden="1">"c3627"</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 hidden="1">"c6215"</definedName>
    <definedName name="IQ_EBT_REIT" hidden="1">"c389"</definedName>
    <definedName name="IQ_EBT_SBC_ACT_OR_EST_CIQ" hidden="1">"c4875"</definedName>
    <definedName name="IQ_EBT_SBC_GW_ACT_OR_EST_CIQ" hidden="1">"c4879"</definedName>
    <definedName name="IQ_EBT_SUBTOTAL_AP" hidden="1">"c8982"</definedName>
    <definedName name="IQ_EBT_UTI" hidden="1">"c390"</definedName>
    <definedName name="IQ_ECO_METRIC_6825_UNUSED" hidden="1">"c6825"</definedName>
    <definedName name="IQ_ECO_METRIC_6839_UNUSED" hidden="1">"c6839"</definedName>
    <definedName name="IQ_ECO_METRIC_6896_UNUSED" hidden="1">"c6896"</definedName>
    <definedName name="IQ_ECO_METRIC_6897_UNUSED" hidden="1">"c6897"</definedName>
    <definedName name="IQ_ECO_METRIC_6927" hidden="1">"c6927"</definedName>
    <definedName name="IQ_ECO_METRIC_6988_UNUSED" hidden="1">"c6988"</definedName>
    <definedName name="IQ_ECO_METRIC_7045_UNUSED" hidden="1">"c7045"</definedName>
    <definedName name="IQ_ECO_METRIC_7059_UNUSED" hidden="1">"c7059"</definedName>
    <definedName name="IQ_ECO_METRIC_7116_UNUSED" hidden="1">"c7116"</definedName>
    <definedName name="IQ_ECO_METRIC_7117_UNUSED" hidden="1">"c7117"</definedName>
    <definedName name="IQ_ECO_METRIC_7147" hidden="1">"c7147"</definedName>
    <definedName name="IQ_ECO_METRIC_7208_UNUSED" hidden="1">"c7208"</definedName>
    <definedName name="IQ_ECO_METRIC_7265_UNUSED" hidden="1">"c7265"</definedName>
    <definedName name="IQ_ECO_METRIC_7279_UNUSED" hidden="1">"c7279"</definedName>
    <definedName name="IQ_ECO_METRIC_7336_UNUSED" hidden="1">"c7336"</definedName>
    <definedName name="IQ_ECO_METRIC_7337_UNUSED" hidden="1">"c7337"</definedName>
    <definedName name="IQ_ECO_METRIC_7367" hidden="1">"c7367"</definedName>
    <definedName name="IQ_ECO_METRIC_7428_UNUSED" hidden="1">"c7428"</definedName>
    <definedName name="IQ_ECO_METRIC_7556_UNUSED" hidden="1">"c7556"</definedName>
    <definedName name="IQ_ECO_METRIC_7557_UNUSED" hidden="1">"c7557"</definedName>
    <definedName name="IQ_ECO_METRIC_7587" hidden="1">"c7587"</definedName>
    <definedName name="IQ_ECO_METRIC_7648_UNUSED" hidden="1">"c7648"</definedName>
    <definedName name="IQ_ECO_METRIC_7704" hidden="1">"c7704"</definedName>
    <definedName name="IQ_ECO_METRIC_7705_UNUSED" hidden="1">"c7705"</definedName>
    <definedName name="IQ_ECO_METRIC_7706" hidden="1">"c7706"</definedName>
    <definedName name="IQ_ECO_METRIC_7718" hidden="1">"c7718"</definedName>
    <definedName name="IQ_ECO_METRIC_7719_UNUSED" hidden="1">"c7719"</definedName>
    <definedName name="IQ_ECO_METRIC_7776_UNUSED" hidden="1">"c7776"</definedName>
    <definedName name="IQ_ECO_METRIC_7777_UNUSED" hidden="1">"c7777"</definedName>
    <definedName name="IQ_ECO_METRIC_7807" hidden="1">"c7807"</definedName>
    <definedName name="IQ_ECO_METRIC_7811" hidden="1">"c7811"</definedName>
    <definedName name="IQ_ECO_METRIC_7868_UNUSED" hidden="1">"c7868"</definedName>
    <definedName name="IQ_ECO_METRIC_7873" hidden="1">"c7873"</definedName>
    <definedName name="IQ_ECO_METRIC_7924" hidden="1">"c7924"</definedName>
    <definedName name="IQ_ECO_METRIC_7925_UNUSED" hidden="1">"c7925"</definedName>
    <definedName name="IQ_ECO_METRIC_7926" hidden="1">"c7926"</definedName>
    <definedName name="IQ_ECO_METRIC_7938" hidden="1">"c7938"</definedName>
    <definedName name="IQ_ECO_METRIC_7939_UNUSED" hidden="1">"c7939"</definedName>
    <definedName name="IQ_ECO_METRIC_7996_UNUSED" hidden="1">"c7996"</definedName>
    <definedName name="IQ_ECO_METRIC_7997_UNUSED" hidden="1">"c7997"</definedName>
    <definedName name="IQ_ECO_METRIC_8027" hidden="1">"c8027"</definedName>
    <definedName name="IQ_ECO_METRIC_8031" hidden="1">"c8031"</definedName>
    <definedName name="IQ_ECO_METRIC_8088_UNUSED" hidden="1">"c8088"</definedName>
    <definedName name="IQ_ECO_METRIC_8093" hidden="1">"c8093"</definedName>
    <definedName name="IQ_ECO_METRIC_8144" hidden="1">"c8144"</definedName>
    <definedName name="IQ_ECO_METRIC_8145_UNUSED" hidden="1">"c8145"</definedName>
    <definedName name="IQ_ECO_METRIC_8146" hidden="1">"c8146"</definedName>
    <definedName name="IQ_ECO_METRIC_8158" hidden="1">"c8158"</definedName>
    <definedName name="IQ_ECO_METRIC_8159_UNUSED" hidden="1">"c8159"</definedName>
    <definedName name="IQ_ECO_METRIC_8216_UNUSED" hidden="1">"c8216"</definedName>
    <definedName name="IQ_ECO_METRIC_8217_UNUSED" hidden="1">"c8217"</definedName>
    <definedName name="IQ_ECO_METRIC_8247" hidden="1">"c8247"</definedName>
    <definedName name="IQ_ECO_METRIC_8251" hidden="1">"c8251"</definedName>
    <definedName name="IQ_ECO_METRIC_8308_UNUSED" hidden="1">"c8308"</definedName>
    <definedName name="IQ_ECO_METRIC_8313" hidden="1">"c8313"</definedName>
    <definedName name="IQ_ECO_METRIC_8366" hidden="1">"c8366"</definedName>
    <definedName name="IQ_ECO_METRIC_8378" hidden="1">"c8378"</definedName>
    <definedName name="IQ_ECO_METRIC_8436_UNUSED" hidden="1">"c8436"</definedName>
    <definedName name="IQ_ECO_METRIC_8437_UNUSED" hidden="1">"c8437"</definedName>
    <definedName name="IQ_ECO_METRIC_8467" hidden="1">"c8467"</definedName>
    <definedName name="IQ_ECO_METRIC_8471" hidden="1">"c8471"</definedName>
    <definedName name="IQ_ECO_METRIC_8528_UNUSED" hidden="1">"c8528"</definedName>
    <definedName name="IQ_ECO_METRIC_8533" hidden="1">"c8533"</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ECTIVE_DATE" hidden="1">"c8966"</definedName>
    <definedName name="IQ_EFFICIENCY_RATIO" hidden="1">"c391"</definedName>
    <definedName name="IQ_EFFICIENCY_RATIO_FDIC" hidden="1">"c6736"</definedName>
    <definedName name="IQ_EMBEDDED_VAL_COVERED" hidden="1">"c9962"</definedName>
    <definedName name="IQ_EMBEDDED_VAL_COVERED_BEG" hidden="1">"c9957"</definedName>
    <definedName name="IQ_EMBEDDED_VAL_GROUP" hidden="1">"c9948"</definedName>
    <definedName name="IQ_EMBEDDED_VAL_GROUP_BEG" hidden="1">"c9943"</definedName>
    <definedName name="IQ_EMPLOY_COST_INDEX_BENEFITS" hidden="1">"c6857"</definedName>
    <definedName name="IQ_EMPLOY_COST_INDEX_BENEFITS_APR" hidden="1">"c7517"</definedName>
    <definedName name="IQ_EMPLOY_COST_INDEX_BENEFITS_APR_FC" hidden="1">"c8397"</definedName>
    <definedName name="IQ_EMPLOY_COST_INDEX_BENEFITS_FC" hidden="1">"c7737"</definedName>
    <definedName name="IQ_EMPLOY_COST_INDEX_BENEFITS_POP" hidden="1">"c7077"</definedName>
    <definedName name="IQ_EMPLOY_COST_INDEX_BENEFITS_POP_FC" hidden="1">"c7957"</definedName>
    <definedName name="IQ_EMPLOY_COST_INDEX_BENEFITS_YOY" hidden="1">"c7297"</definedName>
    <definedName name="IQ_EMPLOY_COST_INDEX_BENEFITS_YOY_FC" hidden="1">"c8177"</definedName>
    <definedName name="IQ_EMPLOY_COST_INDEX_COMP" hidden="1">"c6856"</definedName>
    <definedName name="IQ_EMPLOY_COST_INDEX_COMP_APR" hidden="1">"c7516"</definedName>
    <definedName name="IQ_EMPLOY_COST_INDEX_COMP_APR_FC" hidden="1">"c8396"</definedName>
    <definedName name="IQ_EMPLOY_COST_INDEX_COMP_FC" hidden="1">"c7736"</definedName>
    <definedName name="IQ_EMPLOY_COST_INDEX_COMP_POP" hidden="1">"c7076"</definedName>
    <definedName name="IQ_EMPLOY_COST_INDEX_COMP_POP_FC" hidden="1">"c7956"</definedName>
    <definedName name="IQ_EMPLOY_COST_INDEX_COMP_YOY" hidden="1">"c7296"</definedName>
    <definedName name="IQ_EMPLOY_COST_INDEX_COMP_YOY_FC" hidden="1">"c8176"</definedName>
    <definedName name="IQ_EMPLOY_COST_INDEX_WAGE_SALARY" hidden="1">"c6858"</definedName>
    <definedName name="IQ_EMPLOY_COST_INDEX_WAGE_SALARY_APR" hidden="1">"c7518"</definedName>
    <definedName name="IQ_EMPLOY_COST_INDEX_WAGE_SALARY_APR_FC" hidden="1">"c8398"</definedName>
    <definedName name="IQ_EMPLOY_COST_INDEX_WAGE_SALARY_FC" hidden="1">"c7738"</definedName>
    <definedName name="IQ_EMPLOY_COST_INDEX_WAGE_SALARY_POP" hidden="1">"c7078"</definedName>
    <definedName name="IQ_EMPLOY_COST_INDEX_WAGE_SALARY_POP_FC" hidden="1">"c7958"</definedName>
    <definedName name="IQ_EMPLOY_COST_INDEX_WAGE_SALARY_YOY" hidden="1">"c7298"</definedName>
    <definedName name="IQ_EMPLOY_COST_INDEX_WAGE_SALARY_YOY_FC" hidden="1">"c8178"</definedName>
    <definedName name="IQ_EMPLOYEES" hidden="1">"c392"</definedName>
    <definedName name="IQ_ENTERPRISE_VALUE" hidden="1">"c1348"</definedName>
    <definedName name="IQ_ENTREPRENEURAL_PROPERTY_INC" hidden="1">"c6859"</definedName>
    <definedName name="IQ_ENTREPRENEURAL_PROPERTY_INC_APR" hidden="1">"c7519"</definedName>
    <definedName name="IQ_ENTREPRENEURAL_PROPERTY_INC_APR_FC" hidden="1">"c8399"</definedName>
    <definedName name="IQ_ENTREPRENEURAL_PROPERTY_INC_FC" hidden="1">"c7739"</definedName>
    <definedName name="IQ_ENTREPRENEURAL_PROPERTY_INC_POP" hidden="1">"c7079"</definedName>
    <definedName name="IQ_ENTREPRENEURAL_PROPERTY_INC_POP_FC" hidden="1">"c7959"</definedName>
    <definedName name="IQ_ENTREPRENEURAL_PROPERTY_INC_YOY" hidden="1">"c7299"</definedName>
    <definedName name="IQ_ENTREPRENEURAL_PROPERTY_INC_YOY_FC" hidden="1">"c8179"</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_CIQ" hidden="1">"c5058"</definedName>
    <definedName name="IQ_EPS_AP" hidden="1">"c8880"</definedName>
    <definedName name="IQ_EPS_AP_ABS" hidden="1">"c8899"</definedName>
    <definedName name="IQ_EPS_EST" hidden="1">"c399"</definedName>
    <definedName name="IQ_EPS_EST_CIQ" hidden="1">"c4994"</definedName>
    <definedName name="IQ_EPS_GW_ACT_OR_EST_CIQ" hidden="1">"c5066"</definedName>
    <definedName name="IQ_EPS_GW_EST" hidden="1">"c1737"</definedName>
    <definedName name="IQ_EPS_GW_EST_CIQ" hidden="1">"c4723"</definedName>
    <definedName name="IQ_EPS_GW_HIGH_EST" hidden="1">"c1739"</definedName>
    <definedName name="IQ_EPS_GW_HIGH_EST_CIQ" hidden="1">"c4725"</definedName>
    <definedName name="IQ_EPS_GW_LOW_EST" hidden="1">"c1740"</definedName>
    <definedName name="IQ_EPS_GW_LOW_EST_CIQ" hidden="1">"c4726"</definedName>
    <definedName name="IQ_EPS_GW_MEDIAN_EST" hidden="1">"c1738"</definedName>
    <definedName name="IQ_EPS_GW_MEDIAN_EST_CIQ" hidden="1">"c4724"</definedName>
    <definedName name="IQ_EPS_GW_NUM_EST" hidden="1">"c1741"</definedName>
    <definedName name="IQ_EPS_GW_NUM_EST_CIQ" hidden="1">"c4727"</definedName>
    <definedName name="IQ_EPS_GW_STDDEV_EST" hidden="1">"c1742"</definedName>
    <definedName name="IQ_EPS_GW_STDDEV_EST_CIQ" hidden="1">"c4728"</definedName>
    <definedName name="IQ_EPS_HIGH_EST" hidden="1">"c400"</definedName>
    <definedName name="IQ_EPS_HIGH_EST_CIQ" hidden="1">"c4995"</definedName>
    <definedName name="IQ_EPS_LOW_EST" hidden="1">"c401"</definedName>
    <definedName name="IQ_EPS_LOW_EST_CIQ" hidden="1">"c4996"</definedName>
    <definedName name="IQ_EPS_MEDIAN_EST" hidden="1">"c1661"</definedName>
    <definedName name="IQ_EPS_MEDIAN_EST_CIQ" hidden="1">"c4997"</definedName>
    <definedName name="IQ_EPS_NAME_AP" hidden="1">"c8918"</definedName>
    <definedName name="IQ_EPS_NAME_AP_ABS" hidden="1">"c8937"</definedName>
    <definedName name="IQ_EPS_NORM" hidden="1">"c1902"</definedName>
    <definedName name="IQ_EPS_NORM_EST" hidden="1">"c2226"</definedName>
    <definedName name="IQ_EPS_NORM_EST_CIQ" hidden="1">"c4667"</definedName>
    <definedName name="IQ_EPS_NORM_HIGH_EST" hidden="1">"c2228"</definedName>
    <definedName name="IQ_EPS_NORM_HIGH_EST_CIQ" hidden="1">"c4669"</definedName>
    <definedName name="IQ_EPS_NORM_LOW_EST" hidden="1">"c2229"</definedName>
    <definedName name="IQ_EPS_NORM_LOW_EST_CIQ" hidden="1">"c4670"</definedName>
    <definedName name="IQ_EPS_NORM_MEDIAN_EST" hidden="1">"c2227"</definedName>
    <definedName name="IQ_EPS_NORM_MEDIAN_EST_CIQ" hidden="1">"c4668"</definedName>
    <definedName name="IQ_EPS_NORM_NUM_EST" hidden="1">"c2230"</definedName>
    <definedName name="IQ_EPS_NORM_NUM_EST_CIQ" hidden="1">"c4671"</definedName>
    <definedName name="IQ_EPS_NORM_STDDEV_EST" hidden="1">"c2231"</definedName>
    <definedName name="IQ_EPS_NORM_STDDEV_EST_CIQ" hidden="1">"c4672"</definedName>
    <definedName name="IQ_EPS_NUM_EST" hidden="1">"c402"</definedName>
    <definedName name="IQ_EPS_NUM_EST_CIQ" hidden="1">"c4992"</definedName>
    <definedName name="IQ_EPS_REPORT_ACT_OR_EST_CIQ" hidden="1">"c5067"</definedName>
    <definedName name="IQ_EPS_REPORTED_EST" hidden="1">"c1744"</definedName>
    <definedName name="IQ_EPS_REPORTED_EST_CIQ" hidden="1">"c4730"</definedName>
    <definedName name="IQ_EPS_REPORTED_HIGH_EST" hidden="1">"c1746"</definedName>
    <definedName name="IQ_EPS_REPORTED_HIGH_EST_CIQ" hidden="1">"c4732"</definedName>
    <definedName name="IQ_EPS_REPORTED_LOW_EST" hidden="1">"c1747"</definedName>
    <definedName name="IQ_EPS_REPORTED_LOW_EST_CIQ" hidden="1">"c4733"</definedName>
    <definedName name="IQ_EPS_REPORTED_MEDIAN_EST" hidden="1">"c1745"</definedName>
    <definedName name="IQ_EPS_REPORTED_MEDIAN_EST_CIQ" hidden="1">"c4731"</definedName>
    <definedName name="IQ_EPS_REPORTED_NUM_EST" hidden="1">"c1748"</definedName>
    <definedName name="IQ_EPS_REPORTED_NUM_EST_CIQ" hidden="1">"c4734"</definedName>
    <definedName name="IQ_EPS_REPORTED_STDDEV_EST" hidden="1">"c1749"</definedName>
    <definedName name="IQ_EPS_REPORTED_STDDEV_EST_CIQ" hidden="1">"c4735"</definedName>
    <definedName name="IQ_EPS_SBC_ACT_OR_EST_CIQ" hidden="1">"c4901"</definedName>
    <definedName name="IQ_EPS_SBC_GW_ACT_OR_EST_CIQ" hidden="1">"c4905"</definedName>
    <definedName name="IQ_EPS_STDDEV_EST" hidden="1">"c403"</definedName>
    <definedName name="IQ_EPS_STDDEV_EST_CIQ" hidden="1">"c4993"</definedName>
    <definedName name="IQ_EQUITY_AFFIL" hidden="1">"c1451"</definedName>
    <definedName name="IQ_EQUITY_AP" hidden="1">"c8887"</definedName>
    <definedName name="IQ_EQUITY_AP_ABS" hidden="1">"c8906"</definedName>
    <definedName name="IQ_EQUITY_CAPITAL_ASSETS_FDIC" hidden="1">"c6744"</definedName>
    <definedName name="IQ_EQUITY_FDIC" hidden="1">"c6353"</definedName>
    <definedName name="IQ_EQUITY_METHOD" hidden="1">"c404"</definedName>
    <definedName name="IQ_EQUITY_NAME_AP" hidden="1">"c8925"</definedName>
    <definedName name="IQ_EQUITY_NAME_AP_ABS" hidden="1">"c8944"</definedName>
    <definedName name="IQ_EQUITY_SECURITIES_FDIC" hidden="1">"c6304"</definedName>
    <definedName name="IQ_EQUITY_SECURITY_EXPOSURES_FDIC" hidden="1">"c6664"</definedName>
    <definedName name="IQ_EQV_OVER_BV" hidden="1">"c1596"</definedName>
    <definedName name="IQ_EQV_OVER_LTM_PRETAX_INC" hidden="1">"c1390"</definedName>
    <definedName name="IQ_ESOP_DEBT" hidden="1">"c1597"</definedName>
    <definedName name="IQ_EST_ACT_EPS_GW" hidden="1">"c1743"</definedName>
    <definedName name="IQ_EST_ACT_EPS_GW_CIQ" hidden="1">"c4729"</definedName>
    <definedName name="IQ_EST_ACT_EPS_NORM" hidden="1">"c2232"</definedName>
    <definedName name="IQ_EST_ACT_EPS_NORM_CIQ" hidden="1">"c4673"</definedName>
    <definedName name="IQ_EST_ACT_EPS_REPORTED" hidden="1">"c1750"</definedName>
    <definedName name="IQ_EST_ACT_EPS_REPORTED_CIQ" hidden="1">"c4736"</definedName>
    <definedName name="IQ_EST_CURRENCY" hidden="1">"c2140"</definedName>
    <definedName name="IQ_EST_CURRENCY_CIQ" hidden="1">"c4769"</definedName>
    <definedName name="IQ_EST_DATE" hidden="1">"c1634"</definedName>
    <definedName name="IQ_EST_DATE_CIQ" hidden="1">"c4770"</definedName>
    <definedName name="IQ_EST_EPS_GROWTH_1YR" hidden="1">"c1636"</definedName>
    <definedName name="IQ_EST_EPS_GROWTH_1YR_CIQ" hidden="1">"c3628"</definedName>
    <definedName name="IQ_EST_EPS_GROWTH_5YR" hidden="1">"c1655"</definedName>
    <definedName name="IQ_EST_EPS_GROWTH_5YR_CIQ" hidden="1">"c3615"</definedName>
    <definedName name="IQ_EST_EPS_GROWTH_5YR_HIGH" hidden="1">"c1657"</definedName>
    <definedName name="IQ_EST_EPS_GROWTH_5YR_HIGH_CIQ" hidden="1">"c4663"</definedName>
    <definedName name="IQ_EST_EPS_GROWTH_5YR_LOW" hidden="1">"c1658"</definedName>
    <definedName name="IQ_EST_EPS_GROWTH_5YR_LOW_CIQ" hidden="1">"c4664"</definedName>
    <definedName name="IQ_EST_EPS_GROWTH_5YR_MEDIAN" hidden="1">"c1656"</definedName>
    <definedName name="IQ_EST_EPS_GROWTH_5YR_MEDIAN_CIQ" hidden="1">"c5480"</definedName>
    <definedName name="IQ_EST_EPS_GROWTH_5YR_NUM" hidden="1">"c1659"</definedName>
    <definedName name="IQ_EST_EPS_GROWTH_5YR_NUM_CIQ" hidden="1">"c4665"</definedName>
    <definedName name="IQ_EST_EPS_GROWTH_5YR_STDDEV" hidden="1">"c1660"</definedName>
    <definedName name="IQ_EST_EPS_GROWTH_5YR_STDDEV_CIQ" hidden="1">"c4666"</definedName>
    <definedName name="IQ_EST_EPS_GROWTH_Q_1YR" hidden="1">"c1641"</definedName>
    <definedName name="IQ_EST_EPS_GROWTH_Q_1YR_CIQ" hidden="1">"c4744"</definedName>
    <definedName name="IQ_EST_EPS_GW_DIFF" hidden="1">"c1891"</definedName>
    <definedName name="IQ_EST_EPS_GW_DIFF_CIQ" hidden="1">"c4761"</definedName>
    <definedName name="IQ_EST_EPS_GW_SURPRISE_PERCENT" hidden="1">"c1892"</definedName>
    <definedName name="IQ_EST_EPS_GW_SURPRISE_PERCENT_CIQ" hidden="1">"c4762"</definedName>
    <definedName name="IQ_EST_EPS_NORM_DIFF" hidden="1">"c2247"</definedName>
    <definedName name="IQ_EST_EPS_NORM_DIFF_CIQ" hidden="1">"c4745"</definedName>
    <definedName name="IQ_EST_EPS_NORM_SURPRISE_PERCENT" hidden="1">"c2248"</definedName>
    <definedName name="IQ_EST_EPS_NORM_SURPRISE_PERCENT_CIQ" hidden="1">"c4746"</definedName>
    <definedName name="IQ_EST_EPS_REPORT_DIFF" hidden="1">"c1893"</definedName>
    <definedName name="IQ_EST_EPS_REPORT_DIFF_CIQ" hidden="1">"c4763"</definedName>
    <definedName name="IQ_EST_EPS_REPORT_SURPRISE_PERCENT" hidden="1">"c1894"</definedName>
    <definedName name="IQ_EST_EPS_REPORT_SURPRISE_PERCENT_CIQ" hidden="1">"c4764"</definedName>
    <definedName name="IQ_EST_FOOTNOTE" hidden="1">"c4540"</definedName>
    <definedName name="IQ_EST_FOOTNOTE_CIQ" hidden="1">"c12022"</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ENSES_AP" hidden="1">"c8875"</definedName>
    <definedName name="IQ_EXPENSES_AP_ABS" hidden="1">"c8894"</definedName>
    <definedName name="IQ_EXPENSES_NAME_AP" hidden="1">"c8913"</definedName>
    <definedName name="IQ_EXPENSES_NAME_AP_ABS" hidden="1">"c8932"</definedName>
    <definedName name="IQ_EXPLORATION_EXPENDITURE_ALUM" hidden="1">"c9255"</definedName>
    <definedName name="IQ_EXPLORATION_EXPENDITURE_COAL" hidden="1">"c9827"</definedName>
    <definedName name="IQ_EXPLORATION_EXPENDITURE_COP" hidden="1">"c9202"</definedName>
    <definedName name="IQ_EXPLORATION_EXPENDITURE_DIAM" hidden="1">"c9679"</definedName>
    <definedName name="IQ_EXPLORATION_EXPENDITURE_GOLD" hidden="1">"c9040"</definedName>
    <definedName name="IQ_EXPLORATION_EXPENDITURE_IRON" hidden="1">"c9414"</definedName>
    <definedName name="IQ_EXPLORATION_EXPENDITURE_LEAD" hidden="1">"c9467"</definedName>
    <definedName name="IQ_EXPLORATION_EXPENDITURE_MANG" hidden="1">"c9520"</definedName>
    <definedName name="IQ_EXPLORATION_EXPENDITURE_MOLYB" hidden="1">"c9732"</definedName>
    <definedName name="IQ_EXPLORATION_EXPENDITURE_NICK" hidden="1">"c9308"</definedName>
    <definedName name="IQ_EXPLORATION_EXPENDITURE_PLAT" hidden="1">"c9146"</definedName>
    <definedName name="IQ_EXPLORATION_EXPENDITURE_SILVER" hidden="1">"c9093"</definedName>
    <definedName name="IQ_EXPLORATION_EXPENDITURE_TITAN" hidden="1">"c9573"</definedName>
    <definedName name="IQ_EXPLORATION_EXPENDITURE_URAN" hidden="1">"c9626"</definedName>
    <definedName name="IQ_EXPLORATION_EXPENDITURE_ZINC" hidden="1">"c9361"</definedName>
    <definedName name="IQ_EXPLORE_DRILL" hidden="1">"c409"</definedName>
    <definedName name="IQ_EXPORT_PRICE_INDEX" hidden="1">"c6860"</definedName>
    <definedName name="IQ_EXPORT_PRICE_INDEX_APR" hidden="1">"c7520"</definedName>
    <definedName name="IQ_EXPORT_PRICE_INDEX_APR_FC" hidden="1">"c8400"</definedName>
    <definedName name="IQ_EXPORT_PRICE_INDEX_FC" hidden="1">"c7740"</definedName>
    <definedName name="IQ_EXPORT_PRICE_INDEX_POP" hidden="1">"c7080"</definedName>
    <definedName name="IQ_EXPORT_PRICE_INDEX_POP_FC" hidden="1">"c7960"</definedName>
    <definedName name="IQ_EXPORT_PRICE_INDEX_YOY" hidden="1">"c7300"</definedName>
    <definedName name="IQ_EXPORT_PRICE_INDEX_YOY_FC" hidden="1">"c8180"</definedName>
    <definedName name="IQ_EXPORTS_APR_FC_UNUSED" hidden="1">"c8401"</definedName>
    <definedName name="IQ_EXPORTS_APR_UNUSED" hidden="1">"c7521"</definedName>
    <definedName name="IQ_EXPORTS_FACTOR_SERVICES" hidden="1">"c6862"</definedName>
    <definedName name="IQ_EXPORTS_FACTOR_SERVICES_APR" hidden="1">"c7522"</definedName>
    <definedName name="IQ_EXPORTS_FACTOR_SERVICES_APR_FC" hidden="1">"c8402"</definedName>
    <definedName name="IQ_EXPORTS_FACTOR_SERVICES_FC" hidden="1">"c7742"</definedName>
    <definedName name="IQ_EXPORTS_FACTOR_SERVICES_POP" hidden="1">"c7082"</definedName>
    <definedName name="IQ_EXPORTS_FACTOR_SERVICES_POP_FC" hidden="1">"c7962"</definedName>
    <definedName name="IQ_EXPORTS_FACTOR_SERVICES_SAAR" hidden="1">"c6863"</definedName>
    <definedName name="IQ_EXPORTS_FACTOR_SERVICES_SAAR_APR" hidden="1">"c7523"</definedName>
    <definedName name="IQ_EXPORTS_FACTOR_SERVICES_SAAR_APR_FC" hidden="1">"c8403"</definedName>
    <definedName name="IQ_EXPORTS_FACTOR_SERVICES_SAAR_FC" hidden="1">"c7743"</definedName>
    <definedName name="IQ_EXPORTS_FACTOR_SERVICES_SAAR_POP" hidden="1">"c7083"</definedName>
    <definedName name="IQ_EXPORTS_FACTOR_SERVICES_SAAR_POP_FC" hidden="1">"c7963"</definedName>
    <definedName name="IQ_EXPORTS_FACTOR_SERVICES_SAAR_USD_APR_FC" hidden="1">"c11817"</definedName>
    <definedName name="IQ_EXPORTS_FACTOR_SERVICES_SAAR_USD_FC" hidden="1">"c11814"</definedName>
    <definedName name="IQ_EXPORTS_FACTOR_SERVICES_SAAR_USD_POP_FC" hidden="1">"c11815"</definedName>
    <definedName name="IQ_EXPORTS_FACTOR_SERVICES_SAAR_USD_YOY_FC" hidden="1">"c11816"</definedName>
    <definedName name="IQ_EXPORTS_FACTOR_SERVICES_SAAR_YOY" hidden="1">"c7303"</definedName>
    <definedName name="IQ_EXPORTS_FACTOR_SERVICES_SAAR_YOY_FC" hidden="1">"c8183"</definedName>
    <definedName name="IQ_EXPORTS_FACTOR_SERVICES_USD_APR_FC" hidden="1">"c11813"</definedName>
    <definedName name="IQ_EXPORTS_FACTOR_SERVICES_USD_FC" hidden="1">"c11810"</definedName>
    <definedName name="IQ_EXPORTS_FACTOR_SERVICES_USD_POP_FC" hidden="1">"c11811"</definedName>
    <definedName name="IQ_EXPORTS_FACTOR_SERVICES_USD_YOY_FC" hidden="1">"c11812"</definedName>
    <definedName name="IQ_EXPORTS_FACTOR_SERVICES_YOY" hidden="1">"c7302"</definedName>
    <definedName name="IQ_EXPORTS_FACTOR_SERVICES_YOY_FC" hidden="1">"c8182"</definedName>
    <definedName name="IQ_EXPORTS_FC_UNUSED" hidden="1">"c7741"</definedName>
    <definedName name="IQ_EXPORTS_GOODS" hidden="1">"c6864"</definedName>
    <definedName name="IQ_EXPORTS_GOODS_APR" hidden="1">"c7524"</definedName>
    <definedName name="IQ_EXPORTS_GOODS_APR_FC" hidden="1">"c8404"</definedName>
    <definedName name="IQ_EXPORTS_GOODS_FC" hidden="1">"c7744"</definedName>
    <definedName name="IQ_EXPORTS_GOODS_NONFACTOR_SERVICES" hidden="1">"c6865"</definedName>
    <definedName name="IQ_EXPORTS_GOODS_NONFACTOR_SERVICES_APR" hidden="1">"c7525"</definedName>
    <definedName name="IQ_EXPORTS_GOODS_NONFACTOR_SERVICES_APR_FC" hidden="1">"c8405"</definedName>
    <definedName name="IQ_EXPORTS_GOODS_NONFACTOR_SERVICES_FC" hidden="1">"c7745"</definedName>
    <definedName name="IQ_EXPORTS_GOODS_NONFACTOR_SERVICES_POP" hidden="1">"c7085"</definedName>
    <definedName name="IQ_EXPORTS_GOODS_NONFACTOR_SERVICES_POP_FC" hidden="1">"c7965"</definedName>
    <definedName name="IQ_EXPORTS_GOODS_NONFACTOR_SERVICES_YOY" hidden="1">"c7305"</definedName>
    <definedName name="IQ_EXPORTS_GOODS_NONFACTOR_SERVICES_YOY_FC" hidden="1">"c8185"</definedName>
    <definedName name="IQ_EXPORTS_GOODS_POP" hidden="1">"c7084"</definedName>
    <definedName name="IQ_EXPORTS_GOODS_POP_FC" hidden="1">"c7964"</definedName>
    <definedName name="IQ_EXPORTS_GOODS_REAL" hidden="1">"c6973"</definedName>
    <definedName name="IQ_EXPORTS_GOODS_REAL_APR" hidden="1">"c7633"</definedName>
    <definedName name="IQ_EXPORTS_GOODS_REAL_APR_FC" hidden="1">"c8513"</definedName>
    <definedName name="IQ_EXPORTS_GOODS_REAL_FC" hidden="1">"c7853"</definedName>
    <definedName name="IQ_EXPORTS_GOODS_REAL_POP" hidden="1">"c7193"</definedName>
    <definedName name="IQ_EXPORTS_GOODS_REAL_POP_FC" hidden="1">"c8073"</definedName>
    <definedName name="IQ_EXPORTS_GOODS_REAL_SAAR" hidden="1">"c11930"</definedName>
    <definedName name="IQ_EXPORTS_GOODS_REAL_SAAR_APR" hidden="1">"c11933"</definedName>
    <definedName name="IQ_EXPORTS_GOODS_REAL_SAAR_APR_FC_UNUSED" hidden="1">"c8512"</definedName>
    <definedName name="IQ_EXPORTS_GOODS_REAL_SAAR_APR_UNUSED" hidden="1">"c7632"</definedName>
    <definedName name="IQ_EXPORTS_GOODS_REAL_SAAR_FC_UNUSED" hidden="1">"c7852"</definedName>
    <definedName name="IQ_EXPORTS_GOODS_REAL_SAAR_POP" hidden="1">"c11931"</definedName>
    <definedName name="IQ_EXPORTS_GOODS_REAL_SAAR_POP_FC_UNUSED" hidden="1">"c8072"</definedName>
    <definedName name="IQ_EXPORTS_GOODS_REAL_SAAR_POP_UNUSED" hidden="1">"c7192"</definedName>
    <definedName name="IQ_EXPORTS_GOODS_REAL_SAAR_UNUSED" hidden="1">"c6972"</definedName>
    <definedName name="IQ_EXPORTS_GOODS_REAL_SAAR_YOY" hidden="1">"c11932"</definedName>
    <definedName name="IQ_EXPORTS_GOODS_REAL_SAAR_YOY_FC_UNUSED" hidden="1">"c8292"</definedName>
    <definedName name="IQ_EXPORTS_GOODS_REAL_SAAR_YOY_UNUSED" hidden="1">"c7412"</definedName>
    <definedName name="IQ_EXPORTS_GOODS_REAL_YOY" hidden="1">"c7413"</definedName>
    <definedName name="IQ_EXPORTS_GOODS_REAL_YOY_FC" hidden="1">"c8293"</definedName>
    <definedName name="IQ_EXPORTS_GOODS_SERVICES" hidden="1">"c6866"</definedName>
    <definedName name="IQ_EXPORTS_GOODS_SERVICES_APR" hidden="1">"c7526"</definedName>
    <definedName name="IQ_EXPORTS_GOODS_SERVICES_APR_FC" hidden="1">"c8406"</definedName>
    <definedName name="IQ_EXPORTS_GOODS_SERVICES_FC" hidden="1">"c7746"</definedName>
    <definedName name="IQ_EXPORTS_GOODS_SERVICES_POP" hidden="1">"c7086"</definedName>
    <definedName name="IQ_EXPORTS_GOODS_SERVICES_POP_FC" hidden="1">"c7966"</definedName>
    <definedName name="IQ_EXPORTS_GOODS_SERVICES_REAL" hidden="1">"c6974"</definedName>
    <definedName name="IQ_EXPORTS_GOODS_SERVICES_REAL_APR" hidden="1">"c7634"</definedName>
    <definedName name="IQ_EXPORTS_GOODS_SERVICES_REAL_APR_FC" hidden="1">"c8514"</definedName>
    <definedName name="IQ_EXPORTS_GOODS_SERVICES_REAL_FC" hidden="1">"c7854"</definedName>
    <definedName name="IQ_EXPORTS_GOODS_SERVICES_REAL_POP" hidden="1">"c7194"</definedName>
    <definedName name="IQ_EXPORTS_GOODS_SERVICES_REAL_POP_FC" hidden="1">"c8074"</definedName>
    <definedName name="IQ_EXPORTS_GOODS_SERVICES_REAL_SAAR" hidden="1">"c6975"</definedName>
    <definedName name="IQ_EXPORTS_GOODS_SERVICES_REAL_SAAR_APR" hidden="1">"c7635"</definedName>
    <definedName name="IQ_EXPORTS_GOODS_SERVICES_REAL_SAAR_APR_FC" hidden="1">"c8515"</definedName>
    <definedName name="IQ_EXPORTS_GOODS_SERVICES_REAL_SAAR_FC" hidden="1">"c7855"</definedName>
    <definedName name="IQ_EXPORTS_GOODS_SERVICES_REAL_SAAR_POP" hidden="1">"c7195"</definedName>
    <definedName name="IQ_EXPORTS_GOODS_SERVICES_REAL_SAAR_POP_FC" hidden="1">"c8075"</definedName>
    <definedName name="IQ_EXPORTS_GOODS_SERVICES_REAL_SAAR_YOY" hidden="1">"c7415"</definedName>
    <definedName name="IQ_EXPORTS_GOODS_SERVICES_REAL_SAAR_YOY_FC" hidden="1">"c8295"</definedName>
    <definedName name="IQ_EXPORTS_GOODS_SERVICES_REAL_USD" hidden="1">"c11926"</definedName>
    <definedName name="IQ_EXPORTS_GOODS_SERVICES_REAL_USD_APR" hidden="1">"c11929"</definedName>
    <definedName name="IQ_EXPORTS_GOODS_SERVICES_REAL_USD_POP" hidden="1">"c11927"</definedName>
    <definedName name="IQ_EXPORTS_GOODS_SERVICES_REAL_USD_YOY" hidden="1">"c11928"</definedName>
    <definedName name="IQ_EXPORTS_GOODS_SERVICES_REAL_YOY" hidden="1">"c7414"</definedName>
    <definedName name="IQ_EXPORTS_GOODS_SERVICES_REAL_YOY_FC" hidden="1">"c8294"</definedName>
    <definedName name="IQ_EXPORTS_GOODS_SERVICES_SAAR" hidden="1">"c6867"</definedName>
    <definedName name="IQ_EXPORTS_GOODS_SERVICES_SAAR_APR" hidden="1">"c7527"</definedName>
    <definedName name="IQ_EXPORTS_GOODS_SERVICES_SAAR_APR_FC" hidden="1">"c8407"</definedName>
    <definedName name="IQ_EXPORTS_GOODS_SERVICES_SAAR_FC" hidden="1">"c7747"</definedName>
    <definedName name="IQ_EXPORTS_GOODS_SERVICES_SAAR_POP" hidden="1">"c7087"</definedName>
    <definedName name="IQ_EXPORTS_GOODS_SERVICES_SAAR_POP_FC" hidden="1">"c7967"</definedName>
    <definedName name="IQ_EXPORTS_GOODS_SERVICES_SAAR_YOY" hidden="1">"c7307"</definedName>
    <definedName name="IQ_EXPORTS_GOODS_SERVICES_SAAR_YOY_FC" hidden="1">"c8187"</definedName>
    <definedName name="IQ_EXPORTS_GOODS_SERVICES_USD" hidden="1">"c11822"</definedName>
    <definedName name="IQ_EXPORTS_GOODS_SERVICES_USD_APR" hidden="1">"c11825"</definedName>
    <definedName name="IQ_EXPORTS_GOODS_SERVICES_USD_POP" hidden="1">"c11823"</definedName>
    <definedName name="IQ_EXPORTS_GOODS_SERVICES_USD_YOY" hidden="1">"c11824"</definedName>
    <definedName name="IQ_EXPORTS_GOODS_SERVICES_YOY" hidden="1">"c7306"</definedName>
    <definedName name="IQ_EXPORTS_GOODS_SERVICES_YOY_FC" hidden="1">"c8186"</definedName>
    <definedName name="IQ_EXPORTS_GOODS_USD" hidden="1">"c11818"</definedName>
    <definedName name="IQ_EXPORTS_GOODS_USD_APR" hidden="1">"c11821"</definedName>
    <definedName name="IQ_EXPORTS_GOODS_USD_POP" hidden="1">"c11819"</definedName>
    <definedName name="IQ_EXPORTS_GOODS_USD_YOY" hidden="1">"c11820"</definedName>
    <definedName name="IQ_EXPORTS_GOODS_YOY" hidden="1">"c7304"</definedName>
    <definedName name="IQ_EXPORTS_GOODS_YOY_FC" hidden="1">"c8184"</definedName>
    <definedName name="IQ_EXPORTS_NONFACTOR_SERVICES" hidden="1">"c6868"</definedName>
    <definedName name="IQ_EXPORTS_NONFACTOR_SERVICES_APR" hidden="1">"c7528"</definedName>
    <definedName name="IQ_EXPORTS_NONFACTOR_SERVICES_APR_FC" hidden="1">"c8408"</definedName>
    <definedName name="IQ_EXPORTS_NONFACTOR_SERVICES_FC" hidden="1">"c7748"</definedName>
    <definedName name="IQ_EXPORTS_NONFACTOR_SERVICES_POP" hidden="1">"c7088"</definedName>
    <definedName name="IQ_EXPORTS_NONFACTOR_SERVICES_POP_FC" hidden="1">"c7968"</definedName>
    <definedName name="IQ_EXPORTS_NONFACTOR_SERVICES_YOY" hidden="1">"c7308"</definedName>
    <definedName name="IQ_EXPORTS_NONFACTOR_SERVICES_YOY_FC" hidden="1">"c8188"</definedName>
    <definedName name="IQ_EXPORTS_POP_FC_UNUSED" hidden="1">"c7961"</definedName>
    <definedName name="IQ_EXPORTS_POP_UNUSED" hidden="1">"c7081"</definedName>
    <definedName name="IQ_EXPORTS_SERVICES_REAL" hidden="1">"c6977"</definedName>
    <definedName name="IQ_EXPORTS_SERVICES_REAL_APR" hidden="1">"c7637"</definedName>
    <definedName name="IQ_EXPORTS_SERVICES_REAL_APR_FC" hidden="1">"c8517"</definedName>
    <definedName name="IQ_EXPORTS_SERVICES_REAL_FC" hidden="1">"c7857"</definedName>
    <definedName name="IQ_EXPORTS_SERVICES_REAL_POP" hidden="1">"c7197"</definedName>
    <definedName name="IQ_EXPORTS_SERVICES_REAL_POP_FC" hidden="1">"c8077"</definedName>
    <definedName name="IQ_EXPORTS_SERVICES_REAL_SAAR" hidden="1">"c11934"</definedName>
    <definedName name="IQ_EXPORTS_SERVICES_REAL_SAAR_APR" hidden="1">"c11937"</definedName>
    <definedName name="IQ_EXPORTS_SERVICES_REAL_SAAR_APR_FC_UNUSED" hidden="1">"c8516"</definedName>
    <definedName name="IQ_EXPORTS_SERVICES_REAL_SAAR_APR_UNUSED" hidden="1">"c7636"</definedName>
    <definedName name="IQ_EXPORTS_SERVICES_REAL_SAAR_FC_UNUSED" hidden="1">"c7856"</definedName>
    <definedName name="IQ_EXPORTS_SERVICES_REAL_SAAR_POP" hidden="1">"c11935"</definedName>
    <definedName name="IQ_EXPORTS_SERVICES_REAL_SAAR_POP_FC_UNUSED" hidden="1">"c8076"</definedName>
    <definedName name="IQ_EXPORTS_SERVICES_REAL_SAAR_POP_UNUSED" hidden="1">"c7196"</definedName>
    <definedName name="IQ_EXPORTS_SERVICES_REAL_SAAR_UNUSED" hidden="1">"c6976"</definedName>
    <definedName name="IQ_EXPORTS_SERVICES_REAL_SAAR_YOY" hidden="1">"c11936"</definedName>
    <definedName name="IQ_EXPORTS_SERVICES_REAL_SAAR_YOY_FC_UNUSED" hidden="1">"c8296"</definedName>
    <definedName name="IQ_EXPORTS_SERVICES_REAL_SAAR_YOY_UNUSED" hidden="1">"c7416"</definedName>
    <definedName name="IQ_EXPORTS_SERVICES_REAL_YOY" hidden="1">"c7417"</definedName>
    <definedName name="IQ_EXPORTS_SERVICES_REAL_YOY_FC" hidden="1">"c8297"</definedName>
    <definedName name="IQ_EXPORTS_UNUSED" hidden="1">"c6861"</definedName>
    <definedName name="IQ_EXPORTS_USD" hidden="1">"c11806"</definedName>
    <definedName name="IQ_EXPORTS_USD_APR" hidden="1">"c11809"</definedName>
    <definedName name="IQ_EXPORTS_USD_POP" hidden="1">"c11807"</definedName>
    <definedName name="IQ_EXPORTS_USD_YOY" hidden="1">"c11808"</definedName>
    <definedName name="IQ_EXPORTS_YOY_FC_UNUSED" hidden="1">"c8181"</definedName>
    <definedName name="IQ_EXPORTS_YOY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"c1459"</definedName>
    <definedName name="IQ_EXTRAORDINARY_GAINS_FDIC" hidden="1">"c6586"</definedName>
    <definedName name="IQ_FAD" hidden="1">"c8757"</definedName>
    <definedName name="IQ_FAD_PAYOUT_RATIO" hidden="1">"c8872"</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BUDGET_RECEIPTS" hidden="1">"c6869"</definedName>
    <definedName name="IQ_FED_BUDGET_RECEIPTS_APR" hidden="1">"c7529"</definedName>
    <definedName name="IQ_FED_BUDGET_RECEIPTS_APR_FC" hidden="1">"c8409"</definedName>
    <definedName name="IQ_FED_BUDGET_RECEIPTS_FC" hidden="1">"c7749"</definedName>
    <definedName name="IQ_FED_BUDGET_RECEIPTS_POP" hidden="1">"c7089"</definedName>
    <definedName name="IQ_FED_BUDGET_RECEIPTS_POP_FC" hidden="1">"c7969"</definedName>
    <definedName name="IQ_FED_BUDGET_RECEIPTS_YOY" hidden="1">"c7309"</definedName>
    <definedName name="IQ_FED_BUDGET_RECEIPTS_YOY_FC" hidden="1">"c8189"</definedName>
    <definedName name="IQ_FED_FUNDS_PURCHASED_FDIC" hidden="1">"c6343"</definedName>
    <definedName name="IQ_FED_FUNDS_SOLD_FDIC" hidden="1">"c6307"</definedName>
    <definedName name="IQ_FEDFUNDS_SOLD" hidden="1">"c2256"</definedName>
    <definedName name="IQ_FFO" hidden="1">"c1574"</definedName>
    <definedName name="IQ_FFO_ADJ_ACT_OR_EST_CIQ" hidden="1">"c4960"</definedName>
    <definedName name="IQ_FFO_PAYOUT_RATIO" hidden="1">"c3492"</definedName>
    <definedName name="IQ_FFO_PER_SHARE_BASIC" hidden="1">"c8867"</definedName>
    <definedName name="IQ_FFO_PER_SHARE_DILUTED" hidden="1">"c8868"</definedName>
    <definedName name="IQ_FFO_SHARE_ACT_OR_EST_CIQ" hidden="1">"c4971"</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_CURRENCY_AP" hidden="1">"c11747"</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DEBT_CURRENT" hidden="1">"c429"</definedName>
    <definedName name="IQ_FIN_DIV_DEBT_LT" hidden="1">"c430"</definedName>
    <definedName name="IQ_FIN_DIV_DEBT_TOTAL" hidden="1">"c5656"</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REV" hidden="1">"c437"</definedName>
    <definedName name="IQ_FIN_DIV_ST_DEBT_TOTAL" hidden="1">"c5527"</definedName>
    <definedName name="IQ_FIN_DIV_ST_INVEST" hidden="1">"c6288"</definedName>
    <definedName name="IQ_FINANCING_CASH" hidden="1">"c1405"</definedName>
    <definedName name="IQ_FINANCING_CASH_SUPPL" hidden="1">"c1406"</definedName>
    <definedName name="IQ_FINANCING_OBLIG_CURRENT" hidden="1">"c11753"</definedName>
    <definedName name="IQ_FINANCING_OBLIG_NON_CURRENT" hidden="1">"c11754"</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CIQ" hidden="1">"c6806"</definedName>
    <definedName name="IQ_FISCAL_Y" hidden="1">"c441"</definedName>
    <definedName name="IQ_FISCAL_Y_EST" hidden="1">"c6795"</definedName>
    <definedName name="IQ_FISCAL_Y_EST_CIQ" hidden="1">"c6807"</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_FREQUENCY" hidden="1">"c8964"</definedName>
    <definedName name="IQ_FIXED_ASSET_TURNS" hidden="1">"c445"</definedName>
    <definedName name="IQ_FIXED_INVEST_APR_FC_UNUSED" hidden="1">"c8410"</definedName>
    <definedName name="IQ_FIXED_INVEST_APR_UNUSED" hidden="1">"c7530"</definedName>
    <definedName name="IQ_FIXED_INVEST_FC_UNUSED" hidden="1">"c7750"</definedName>
    <definedName name="IQ_FIXED_INVEST_MACH_EQUIP" hidden="1">"c6871"</definedName>
    <definedName name="IQ_FIXED_INVEST_MACH_EQUIP_APR" hidden="1">"c7531"</definedName>
    <definedName name="IQ_FIXED_INVEST_MACH_EQUIP_APR_FC" hidden="1">"c8411"</definedName>
    <definedName name="IQ_FIXED_INVEST_MACH_EQUIP_FC" hidden="1">"c7751"</definedName>
    <definedName name="IQ_FIXED_INVEST_MACH_EQUIP_POP" hidden="1">"c7091"</definedName>
    <definedName name="IQ_FIXED_INVEST_MACH_EQUIP_POP_FC" hidden="1">"c7971"</definedName>
    <definedName name="IQ_FIXED_INVEST_MACH_EQUIP_REAL" hidden="1">"c6979"</definedName>
    <definedName name="IQ_FIXED_INVEST_MACH_EQUIP_REAL_APR" hidden="1">"c7639"</definedName>
    <definedName name="IQ_FIXED_INVEST_MACH_EQUIP_REAL_APR_FC" hidden="1">"c8519"</definedName>
    <definedName name="IQ_FIXED_INVEST_MACH_EQUIP_REAL_FC" hidden="1">"c7859"</definedName>
    <definedName name="IQ_FIXED_INVEST_MACH_EQUIP_REAL_POP" hidden="1">"c7199"</definedName>
    <definedName name="IQ_FIXED_INVEST_MACH_EQUIP_REAL_POP_FC" hidden="1">"c8079"</definedName>
    <definedName name="IQ_FIXED_INVEST_MACH_EQUIP_REAL_YOY" hidden="1">"c7419"</definedName>
    <definedName name="IQ_FIXED_INVEST_MACH_EQUIP_REAL_YOY_FC" hidden="1">"c8299"</definedName>
    <definedName name="IQ_FIXED_INVEST_MACH_EQUIP_YOY" hidden="1">"c7311"</definedName>
    <definedName name="IQ_FIXED_INVEST_MACH_EQUIP_YOY_FC" hidden="1">"c8191"</definedName>
    <definedName name="IQ_FIXED_INVEST_POP_FC_UNUSED" hidden="1">"c7970"</definedName>
    <definedName name="IQ_FIXED_INVEST_POP_UNUSED" hidden="1">"c7090"</definedName>
    <definedName name="IQ_FIXED_INVEST_REAL_APR_FC_UNUSED" hidden="1">"c8518"</definedName>
    <definedName name="IQ_FIXED_INVEST_REAL_APR_UNUSED" hidden="1">"c7638"</definedName>
    <definedName name="IQ_FIXED_INVEST_REAL_FC_UNUSED" hidden="1">"c7858"</definedName>
    <definedName name="IQ_FIXED_INVEST_REAL_POP_FC_UNUSED" hidden="1">"c8078"</definedName>
    <definedName name="IQ_FIXED_INVEST_REAL_POP_UNUSED" hidden="1">"c7198"</definedName>
    <definedName name="IQ_FIXED_INVEST_REAL_SAAR" hidden="1">"c6980"</definedName>
    <definedName name="IQ_FIXED_INVEST_REAL_SAAR_APR" hidden="1">"c7640"</definedName>
    <definedName name="IQ_FIXED_INVEST_REAL_SAAR_APR_FC" hidden="1">"c8520"</definedName>
    <definedName name="IQ_FIXED_INVEST_REAL_SAAR_FC" hidden="1">"c7860"</definedName>
    <definedName name="IQ_FIXED_INVEST_REAL_SAAR_POP" hidden="1">"c7200"</definedName>
    <definedName name="IQ_FIXED_INVEST_REAL_SAAR_POP_FC" hidden="1">"c8080"</definedName>
    <definedName name="IQ_FIXED_INVEST_REAL_SAAR_USD_APR_FC" hidden="1">"c11945"</definedName>
    <definedName name="IQ_FIXED_INVEST_REAL_SAAR_USD_FC" hidden="1">"c11942"</definedName>
    <definedName name="IQ_FIXED_INVEST_REAL_SAAR_USD_POP_FC" hidden="1">"c11943"</definedName>
    <definedName name="IQ_FIXED_INVEST_REAL_SAAR_USD_YOY_FC" hidden="1">"c11944"</definedName>
    <definedName name="IQ_FIXED_INVEST_REAL_SAAR_YOY" hidden="1">"c7420"</definedName>
    <definedName name="IQ_FIXED_INVEST_REAL_SAAR_YOY_FC" hidden="1">"c8300"</definedName>
    <definedName name="IQ_FIXED_INVEST_REAL_UNUSED" hidden="1">"c6978"</definedName>
    <definedName name="IQ_FIXED_INVEST_REAL_USD_APR_FC" hidden="1">"c11941"</definedName>
    <definedName name="IQ_FIXED_INVEST_REAL_USD_FC" hidden="1">"c11938"</definedName>
    <definedName name="IQ_FIXED_INVEST_REAL_USD_POP_FC" hidden="1">"c11939"</definedName>
    <definedName name="IQ_FIXED_INVEST_REAL_USD_YOY_FC" hidden="1">"c11940"</definedName>
    <definedName name="IQ_FIXED_INVEST_REAL_YOY_FC_UNUSED" hidden="1">"c8298"</definedName>
    <definedName name="IQ_FIXED_INVEST_REAL_YOY_UNUSED" hidden="1">"c7418"</definedName>
    <definedName name="IQ_FIXED_INVEST_SAAR" hidden="1">"c6872"</definedName>
    <definedName name="IQ_FIXED_INVEST_SAAR_APR" hidden="1">"c7532"</definedName>
    <definedName name="IQ_FIXED_INVEST_SAAR_APR_FC" hidden="1">"c8412"</definedName>
    <definedName name="IQ_FIXED_INVEST_SAAR_FC" hidden="1">"c7752"</definedName>
    <definedName name="IQ_FIXED_INVEST_SAAR_POP" hidden="1">"c7092"</definedName>
    <definedName name="IQ_FIXED_INVEST_SAAR_POP_FC" hidden="1">"c7972"</definedName>
    <definedName name="IQ_FIXED_INVEST_SAAR_USD_APR_FC" hidden="1">"c11833"</definedName>
    <definedName name="IQ_FIXED_INVEST_SAAR_USD_FC" hidden="1">"c11830"</definedName>
    <definedName name="IQ_FIXED_INVEST_SAAR_USD_POP_FC" hidden="1">"c11831"</definedName>
    <definedName name="IQ_FIXED_INVEST_SAAR_USD_YOY_FC" hidden="1">"c11832"</definedName>
    <definedName name="IQ_FIXED_INVEST_SAAR_YOY" hidden="1">"c7312"</definedName>
    <definedName name="IQ_FIXED_INVEST_SAAR_YOY_FC" hidden="1">"c8192"</definedName>
    <definedName name="IQ_FIXED_INVEST_UNUSED" hidden="1">"c6870"</definedName>
    <definedName name="IQ_FIXED_INVEST_USD_APR_FC" hidden="1">"c11829"</definedName>
    <definedName name="IQ_FIXED_INVEST_USD_FC" hidden="1">"c11826"</definedName>
    <definedName name="IQ_FIXED_INVEST_USD_POP_FC" hidden="1">"c11827"</definedName>
    <definedName name="IQ_FIXED_INVEST_USD_YOY_FC" hidden="1">"c11828"</definedName>
    <definedName name="IQ_FIXED_INVEST_YOY_FC_UNUSED" hidden="1">"c8190"</definedName>
    <definedName name="IQ_FIXED_INVEST_YOY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X_CONTRACTS_FDIC" hidden="1">"c6517"</definedName>
    <definedName name="IQ_FX_CONTRACTS_SPOT_FDIC" hidden="1">"c6356"</definedName>
    <definedName name="IQ_FY" hidden="1">1000</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LOANS_FDIC" hidden="1">"c6673"</definedName>
    <definedName name="IQ_GAIN_SALE_RE_FDIC" hidden="1">"c6674"</definedName>
    <definedName name="IQ_GAINS_SALE_ASSETS_FDIC" hidden="1">"c6675"</definedName>
    <definedName name="IQ_GDP" hidden="1">"c6874"</definedName>
    <definedName name="IQ_GDP_APR" hidden="1">"c7534"</definedName>
    <definedName name="IQ_GDP_APR_FC" hidden="1">"c8414"</definedName>
    <definedName name="IQ_GDP_FC" hidden="1">"c7754"</definedName>
    <definedName name="IQ_GDP_POP" hidden="1">"c7094"</definedName>
    <definedName name="IQ_GDP_POP_FC" hidden="1">"c7974"</definedName>
    <definedName name="IQ_GDP_REAL" hidden="1">"c6981"</definedName>
    <definedName name="IQ_GDP_REAL_APR" hidden="1">"c7641"</definedName>
    <definedName name="IQ_GDP_REAL_APR_FC" hidden="1">"c8521"</definedName>
    <definedName name="IQ_GDP_REAL_FC" hidden="1">"c7861"</definedName>
    <definedName name="IQ_GDP_REAL_POP" hidden="1">"c7201"</definedName>
    <definedName name="IQ_GDP_REAL_POP_FC" hidden="1">"c8081"</definedName>
    <definedName name="IQ_GDP_REAL_SAAR" hidden="1">"c6982"</definedName>
    <definedName name="IQ_GDP_REAL_SAAR_APR" hidden="1">"c7642"</definedName>
    <definedName name="IQ_GDP_REAL_SAAR_APR_FC" hidden="1">"c8522"</definedName>
    <definedName name="IQ_GDP_REAL_SAAR_FC" hidden="1">"c7862"</definedName>
    <definedName name="IQ_GDP_REAL_SAAR_POP" hidden="1">"c7202"</definedName>
    <definedName name="IQ_GDP_REAL_SAAR_POP_FC" hidden="1">"c8082"</definedName>
    <definedName name="IQ_GDP_REAL_SAAR_YOY" hidden="1">"c7422"</definedName>
    <definedName name="IQ_GDP_REAL_SAAR_YOY_FC" hidden="1">"c8302"</definedName>
    <definedName name="IQ_GDP_REAL_USD" hidden="1">"c11946"</definedName>
    <definedName name="IQ_GDP_REAL_USD_APR" hidden="1">"c11949"</definedName>
    <definedName name="IQ_GDP_REAL_USD_POP" hidden="1">"c11947"</definedName>
    <definedName name="IQ_GDP_REAL_USD_YOY" hidden="1">"c11948"</definedName>
    <definedName name="IQ_GDP_REAL_YOY" hidden="1">"c7421"</definedName>
    <definedName name="IQ_GDP_REAL_YOY_FC" hidden="1">"c8301"</definedName>
    <definedName name="IQ_GDP_SAAR" hidden="1">"c6875"</definedName>
    <definedName name="IQ_GDP_SAAR_APR" hidden="1">"c7535"</definedName>
    <definedName name="IQ_GDP_SAAR_APR_FC" hidden="1">"c8415"</definedName>
    <definedName name="IQ_GDP_SAAR_FC" hidden="1">"c7755"</definedName>
    <definedName name="IQ_GDP_SAAR_POP" hidden="1">"c7095"</definedName>
    <definedName name="IQ_GDP_SAAR_POP_FC" hidden="1">"c7975"</definedName>
    <definedName name="IQ_GDP_SAAR_YOY" hidden="1">"c7315"</definedName>
    <definedName name="IQ_GDP_SAAR_YOY_FC" hidden="1">"c8195"</definedName>
    <definedName name="IQ_GDP_USD" hidden="1">"c11834"</definedName>
    <definedName name="IQ_GDP_USD_APR" hidden="1">"c11837"</definedName>
    <definedName name="IQ_GDP_USD_POP" hidden="1">"c11835"</definedName>
    <definedName name="IQ_GDP_USD_YOY" hidden="1">"c11836"</definedName>
    <definedName name="IQ_GDP_YOY" hidden="1">"c7314"</definedName>
    <definedName name="IQ_GDP_YOY_FC" hidden="1">"c8194"</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LA_PCT_LEASED_CONSOL" hidden="1">"c8810"</definedName>
    <definedName name="IQ_GLA_PCT_LEASED_MANAGED" hidden="1">"c8812"</definedName>
    <definedName name="IQ_GLA_PCT_LEASED_OTHER" hidden="1">"c8813"</definedName>
    <definedName name="IQ_GLA_PCT_LEASED_TOTAL" hidden="1">"c8814"</definedName>
    <definedName name="IQ_GLA_PCT_LEASED_UNCONSOL" hidden="1">"c8811"</definedName>
    <definedName name="IQ_GLA_SQ_FT_CONSOL" hidden="1">"c8790"</definedName>
    <definedName name="IQ_GLA_SQ_FT_MANAGED" hidden="1">"c8792"</definedName>
    <definedName name="IQ_GLA_SQ_FT_OTHER" hidden="1">"c8793"</definedName>
    <definedName name="IQ_GLA_SQ_FT_TOTAL" hidden="1">"c8794"</definedName>
    <definedName name="IQ_GLA_SQ_FT_UNCONSOL" hidden="1">"c8791"</definedName>
    <definedName name="IQ_GLA_SQ_METER_CONSOL" hidden="1">"c8795"</definedName>
    <definedName name="IQ_GLA_SQ_METER_MANAGED" hidden="1">"c8797"</definedName>
    <definedName name="IQ_GLA_SQ_METER_OTHER" hidden="1">"c8798"</definedName>
    <definedName name="IQ_GLA_SQ_METER_TOTAL" hidden="1">"c8799"</definedName>
    <definedName name="IQ_GLA_SQ_METER_UNCONSOL" hidden="1">"c8796"</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"c1380"</definedName>
    <definedName name="IQ_GOVT_PERSONAL_TAXES_RECEIPTS" hidden="1">"c6876"</definedName>
    <definedName name="IQ_GOVT_PERSONAL_TAXES_RECEIPTS_APR" hidden="1">"c7536"</definedName>
    <definedName name="IQ_GOVT_PERSONAL_TAXES_RECEIPTS_APR_FC" hidden="1">"c8416"</definedName>
    <definedName name="IQ_GOVT_PERSONAL_TAXES_RECEIPTS_FC" hidden="1">"c7756"</definedName>
    <definedName name="IQ_GOVT_PERSONAL_TAXES_RECEIPTS_POP" hidden="1">"c7096"</definedName>
    <definedName name="IQ_GOVT_PERSONAL_TAXES_RECEIPTS_POP_FC" hidden="1">"c7976"</definedName>
    <definedName name="IQ_GOVT_PERSONAL_TAXES_RECEIPTS_YOY" hidden="1">"c7316"</definedName>
    <definedName name="IQ_GOVT_PERSONAL_TAXES_RECEIPTS_YOY_FC" hidden="1">"c8196"</definedName>
    <definedName name="IQ_GOVT_RECEIPTS" hidden="1">"c6877"</definedName>
    <definedName name="IQ_GOVT_RECEIPTS_APR" hidden="1">"c7537"</definedName>
    <definedName name="IQ_GOVT_RECEIPTS_APR_FC" hidden="1">"c8417"</definedName>
    <definedName name="IQ_GOVT_RECEIPTS_FC" hidden="1">"c7757"</definedName>
    <definedName name="IQ_GOVT_RECEIPTS_POP" hidden="1">"c7097"</definedName>
    <definedName name="IQ_GOVT_RECEIPTS_POP_FC" hidden="1">"c7977"</definedName>
    <definedName name="IQ_GOVT_RECEIPTS_YOY" hidden="1">"c7317"</definedName>
    <definedName name="IQ_GOVT_RECEIPTS_YOY_FC" hidden="1">"c8197"</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ROUP_EMBEDDED_VALUE_ASSET_MANAGEMENT" hidden="1">"c9955"</definedName>
    <definedName name="IQ_GROUP_EMBEDDED_VALUE_HEALTH" hidden="1">"c9954"</definedName>
    <definedName name="IQ_GROUP_EMBEDDED_VALUE_LIFE" hidden="1">"c9953"</definedName>
    <definedName name="IQ_GROUP_EMBEDDED_VALUE_LIFE_OTHER" hidden="1">"c9956"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JUSTED_DISCHARGES" hidden="1">"c9977"</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SO_COVERED_LIVES" hidden="1">"c9982"</definedName>
    <definedName name="IQ_HC_ASO_MEMBERSHIP" hidden="1">"c9985"</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CASES" hidden="1">"c9978"</definedName>
    <definedName name="IQ_HC_CLAIMS_RESERVES" hidden="1">"c9989"</definedName>
    <definedName name="IQ_HC_DAYS_REV_OUT" hidden="1">"c5993"</definedName>
    <definedName name="IQ_HC_DISCHARGES" hidden="1">"c9976"</definedName>
    <definedName name="IQ_HC_EQUIV_ADMISSIONS_GROWTH" hidden="1">"c5998"</definedName>
    <definedName name="IQ_HC_EQUIVALENT_ADMISSIONS" hidden="1">"c5958"</definedName>
    <definedName name="IQ_HC_EQUIVALENT_ADMISSIONS_SF" hidden="1">"c6007"</definedName>
    <definedName name="IQ_HC_EQUIVALENT_PATIENT_DAYS" hidden="1">"c9980"</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L_EXPENSE_RATIO" hidden="1">"c9987"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CASE" hidden="1">"c9979"</definedName>
    <definedName name="IQ_HC_REV_PER_DISCHARGE" hidden="1">"c9990"</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RISK_COVERED_LIVES" hidden="1">"c9981"</definedName>
    <definedName name="IQ_HC_RISK_MEMBERSHIP" hidden="1">"c9984"</definedName>
    <definedName name="IQ_HC_SALARIES_PCT_REV" hidden="1">"c5970"</definedName>
    <definedName name="IQ_HC_SGA_MARGIN" hidden="1">"c9988"</definedName>
    <definedName name="IQ_HC_SUPPLIES_PCT_REV" hidden="1">"c5971"</definedName>
    <definedName name="IQ_HC_TOTAL_COVERED_LIVES" hidden="1">"c9983"</definedName>
    <definedName name="IQ_HC_TOTAL_MEMBERSHIP" hidden="1">"c9986"</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G_ACQUIRED_FRANCHISE_HOTEL_PROPERTIES" hidden="1">"c8584"</definedName>
    <definedName name="IQ_HG_ACQUIRED_FRANCHISE_ROOMS" hidden="1">"c8614"</definedName>
    <definedName name="IQ_HG_ACQUIRED_HOTEL_PROPERTIES" hidden="1">"c8572"</definedName>
    <definedName name="IQ_HG_ACQUIRED_MANAGED_HOTEL_PROPERTIES" hidden="1">"c8590"</definedName>
    <definedName name="IQ_HG_ACQUIRED_MANAGED_ROOMS" hidden="1">"c8620"</definedName>
    <definedName name="IQ_HG_ACQUIRED_OTHER_HOTEL_PROPERTIES" hidden="1">"c8596"</definedName>
    <definedName name="IQ_HG_ACQUIRED_OTHER_ROOMS" hidden="1">"c8626"</definedName>
    <definedName name="IQ_HG_ACQUIRED_OWNED_HOTEL_PROPERTIES" hidden="1">"c8578"</definedName>
    <definedName name="IQ_HG_ACQUIRED_OWNED_ROOMS" hidden="1">"c8608"</definedName>
    <definedName name="IQ_HG_ACQUIRED_ROOMS" hidden="1">"c8602"</definedName>
    <definedName name="IQ_HG_ADR_CHANGE_FRANCHISE" hidden="1">"c8684"</definedName>
    <definedName name="IQ_HG_ADR_CHANGE_MANAGED" hidden="1">"c8685"</definedName>
    <definedName name="IQ_HG_ADR_CHANGE_OTHER" hidden="1">"c8686"</definedName>
    <definedName name="IQ_HG_ADR_CHANGE_OWNED" hidden="1">"c8683"</definedName>
    <definedName name="IQ_HG_ADR_CHANGE_OWNED_COMP" hidden="1">"c8709"</definedName>
    <definedName name="IQ_HG_ADR_CHANGE_TOTAL" hidden="1">"c8687"</definedName>
    <definedName name="IQ_HG_ADR_CHANGE_TOTAL_COMP" hidden="1">"c8710"</definedName>
    <definedName name="IQ_HG_ADR_FRANCHISE" hidden="1">"c8664"</definedName>
    <definedName name="IQ_HG_ADR_MANAGED" hidden="1">"c8665"</definedName>
    <definedName name="IQ_HG_ADR_OTHER" hidden="1">"c8666"</definedName>
    <definedName name="IQ_HG_ADR_OWNED" hidden="1">"c8663"</definedName>
    <definedName name="IQ_HG_ADR_OWNED_COMP" hidden="1">"c8701"</definedName>
    <definedName name="IQ_HG_ADR_TOTAL" hidden="1">"c8667"</definedName>
    <definedName name="IQ_HG_ADR_TOTAL_COMP" hidden="1">"c8702"</definedName>
    <definedName name="IQ_HG_CASINOS_JV" hidden="1">"c8631"</definedName>
    <definedName name="IQ_HG_CASINOS_MANAGED" hidden="1">"c8632"</definedName>
    <definedName name="IQ_HG_CASINOS_OWNED" hidden="1">"c8630"</definedName>
    <definedName name="IQ_HG_CASINOS_TOTAL" hidden="1">"c8633"</definedName>
    <definedName name="IQ_HG_CLOSED_FRANCHISE_HOTEL_PROPERTIES" hidden="1">"c8586"</definedName>
    <definedName name="IQ_HG_CLOSED_FRANCHISE_ROOMS" hidden="1">"c8616"</definedName>
    <definedName name="IQ_HG_CLOSED_HOTEL_PROPERTIES" hidden="1">"c8574"</definedName>
    <definedName name="IQ_HG_CLOSED_MANAGED_HOTEL_PROPERTIES" hidden="1">"c8592"</definedName>
    <definedName name="IQ_HG_CLOSED_MANAGED_ROOMS" hidden="1">"c8622"</definedName>
    <definedName name="IQ_HG_CLOSED_OTHER_HOTEL_PROPERTIES" hidden="1">"c8598"</definedName>
    <definedName name="IQ_HG_CLOSED_OTHER_ROOMS" hidden="1">"c8628"</definedName>
    <definedName name="IQ_HG_CLOSED_OWNED_HOTEL_PROPERTIES" hidden="1">"c8580"</definedName>
    <definedName name="IQ_HG_CLOSED_OWNED_ROOMS" hidden="1">"c8610"</definedName>
    <definedName name="IQ_HG_CLOSED_ROOMS" hidden="1">"c8604"</definedName>
    <definedName name="IQ_HG_EXP_CASINO" hidden="1">"c8733"</definedName>
    <definedName name="IQ_HG_EXP_DEVELOPMENT" hidden="1">"c8738"</definedName>
    <definedName name="IQ_HG_EXP_ENTERTAINMENT" hidden="1">"c8736"</definedName>
    <definedName name="IQ_HG_EXP_FOOD_BEV" hidden="1">"c8734"</definedName>
    <definedName name="IQ_HG_EXP_FRANCHISE_MANAGEMENT" hidden="1">"c8744"</definedName>
    <definedName name="IQ_HG_EXP_OTHER_MNGD_FRANCHISE_PROP" hidden="1">"c8742"</definedName>
    <definedName name="IQ_HG_EXP_OWNED_LEASED_CONSOL_JV" hidden="1">"c8740"</definedName>
    <definedName name="IQ_HG_EXP_REIMBURSEMENTS" hidden="1">"c8743"</definedName>
    <definedName name="IQ_HG_EXP_RETAIL" hidden="1">"c8737"</definedName>
    <definedName name="IQ_HG_EXP_ROOMS" hidden="1">"c8735"</definedName>
    <definedName name="IQ_HG_EXP_THEATRE_CONCESSION" hidden="1">"c8739"</definedName>
    <definedName name="IQ_HG_EXP_VACA_OWNERSHIP_RES" hidden="1">"c8741"</definedName>
    <definedName name="IQ_HG_FOOD_PROM_COSTS" hidden="1">"c8746"</definedName>
    <definedName name="IQ_HG_FRANCHISE_HOTEL_PROPERTIES_BEG" hidden="1">"c8582"</definedName>
    <definedName name="IQ_HG_FRANCHISE_ROOMS_BEG" hidden="1">"c8612"</definedName>
    <definedName name="IQ_HG_GAMING_SPACE_JV" hidden="1">"c8635"</definedName>
    <definedName name="IQ_HG_GAMING_SPACE_MANAGED" hidden="1">"c8636"</definedName>
    <definedName name="IQ_HG_GAMING_SPACE_OWNED" hidden="1">"c8634"</definedName>
    <definedName name="IQ_HG_GAMING_SPACE_TOTAL" hidden="1">"c8637"</definedName>
    <definedName name="IQ_HG_HOTEL_PROPERTIES_BEG" hidden="1">"c8570"</definedName>
    <definedName name="IQ_HG_LAND_AVAIL_JV" hidden="1">"c8647"</definedName>
    <definedName name="IQ_HG_LAND_AVAIL_MANAGED" hidden="1">"c8648"</definedName>
    <definedName name="IQ_HG_LAND_AVAIL_OWNED" hidden="1">"c8646"</definedName>
    <definedName name="IQ_HG_LAND_AVAIL_TOTAL" hidden="1">"c8649"</definedName>
    <definedName name="IQ_HG_LAND_JV" hidden="1">"c8651"</definedName>
    <definedName name="IQ_HG_LAND_MANAGED" hidden="1">"c8652"</definedName>
    <definedName name="IQ_HG_LAND_OWNED" hidden="1">"c8650"</definedName>
    <definedName name="IQ_HG_LAND_TOTAL" hidden="1">"c8653"</definedName>
    <definedName name="IQ_HG_MANAGED_HOTEL_PROPERTIES_BEG" hidden="1">"c8588"</definedName>
    <definedName name="IQ_HG_MANAGED_ROOMS_BEG" hidden="1">"c8618"</definedName>
    <definedName name="IQ_HG_OCCUPANCY_CHANGE_FRANCHISE" hidden="1">"c8675"</definedName>
    <definedName name="IQ_HG_OCCUPANCY_CHANGE_MANAGED" hidden="1">"c8677"</definedName>
    <definedName name="IQ_HG_OCCUPANCY_CHANGE_OTHER" hidden="1">"c8679"</definedName>
    <definedName name="IQ_HG_OCCUPANCY_CHANGE_OWNED" hidden="1">"c8673"</definedName>
    <definedName name="IQ_HG_OCCUPANCY_CHANGE_OWNED_COMP" hidden="1">"c8705"</definedName>
    <definedName name="IQ_HG_OCCUPANCY_CHANGE_TOTAL" hidden="1">"c8681"</definedName>
    <definedName name="IQ_HG_OCCUPANCY_CHANGE_TOTAL_COMP" hidden="1">"c8707"</definedName>
    <definedName name="IQ_HG_OCCUPANCY_FRANCHISE" hidden="1">"c8659"</definedName>
    <definedName name="IQ_HG_OCCUPANCY_INCDEC_FRANCHISE" hidden="1">"c8676"</definedName>
    <definedName name="IQ_HG_OCCUPANCY_INCDEC_MANAGED" hidden="1">"c8678"</definedName>
    <definedName name="IQ_HG_OCCUPANCY_INCDEC_OTHER" hidden="1">"c8680"</definedName>
    <definedName name="IQ_HG_OCCUPANCY_INCDEC_OWNED" hidden="1">"c8674"</definedName>
    <definedName name="IQ_HG_OCCUPANCY_INCDEC_OWNED_COMP" hidden="1">"c8706"</definedName>
    <definedName name="IQ_HG_OCCUPANCY_INCDEC_TOTAL" hidden="1">"c8682"</definedName>
    <definedName name="IQ_HG_OCCUPANCY_INCDEC_TOTAL_COMP" hidden="1">"c8708"</definedName>
    <definedName name="IQ_HG_OCCUPANCY_MANAGED" hidden="1">"c8660"</definedName>
    <definedName name="IQ_HG_OCCUPANCY_OTHER" hidden="1">"c8661"</definedName>
    <definedName name="IQ_HG_OCCUPANCY_OWNED" hidden="1">"c8658"</definedName>
    <definedName name="IQ_HG_OCCUPANCY_OWNED_COMP" hidden="1">"c8699"</definedName>
    <definedName name="IQ_HG_OCCUPANCY_TOTAL" hidden="1">"c8662"</definedName>
    <definedName name="IQ_HG_OCCUPANCY_TOTAL_COMP" hidden="1">"c8700"</definedName>
    <definedName name="IQ_HG_OPENED_FRANCHISE_HOTEL_PROPERTIES" hidden="1">"c8583"</definedName>
    <definedName name="IQ_HG_OPENED_FRANCHISE_ROOMS" hidden="1">"c8613"</definedName>
    <definedName name="IQ_HG_OPENED_HOTEL_PROPERTIES" hidden="1">"c8571"</definedName>
    <definedName name="IQ_HG_OPENED_MANAGED_HOTEL_PROPERTIES" hidden="1">"c8589"</definedName>
    <definedName name="IQ_HG_OPENED_MANAGED_ROOMS" hidden="1">"c8619"</definedName>
    <definedName name="IQ_HG_OPENED_OTHER_HOTEL_PROPERTIES" hidden="1">"c8595"</definedName>
    <definedName name="IQ_HG_OPENED_OTHER_ROOMS" hidden="1">"c8625"</definedName>
    <definedName name="IQ_HG_OPENED_OWNED_HOTEL_PROPERTIES" hidden="1">"c8577"</definedName>
    <definedName name="IQ_HG_OPENED_OWNED_ROOMS" hidden="1">"c8607"</definedName>
    <definedName name="IQ_HG_OPENED_ROOMS" hidden="1">"c8601"</definedName>
    <definedName name="IQ_HG_OTHER_HOTEL_PROPERTIES_BEG" hidden="1">"c8594"</definedName>
    <definedName name="IQ_HG_OTHER_PROM_COSTS" hidden="1">"c8747"</definedName>
    <definedName name="IQ_HG_OTHER_ROOMS_BEG" hidden="1">"c8624"</definedName>
    <definedName name="IQ_HG_OWNED_HOTEL_PROPERTIES_BEG" hidden="1">"c8576"</definedName>
    <definedName name="IQ_HG_OWNED_ROOMS_BEG" hidden="1">"c8606"</definedName>
    <definedName name="IQ_HG_PARKING_SPACES_JV" hidden="1">"c8655"</definedName>
    <definedName name="IQ_HG_PARKING_SPACES_MANAGED" hidden="1">"c8656"</definedName>
    <definedName name="IQ_HG_PARKING_SPACES_OWNED" hidden="1">"c8654"</definedName>
    <definedName name="IQ_HG_PARKING_SPACES_TOTAL" hidden="1">"c8657"</definedName>
    <definedName name="IQ_HG_REV_BASE_MANAGEMENT_FEES" hidden="1">"c8726"</definedName>
    <definedName name="IQ_HG_REV_CASINO" hidden="1">"c8713"</definedName>
    <definedName name="IQ_HG_REV_COST_REIMBURSEMENT" hidden="1">"c8728"</definedName>
    <definedName name="IQ_HG_REV_ENTERTAINMENT" hidden="1">"c8716"</definedName>
    <definedName name="IQ_HG_REV_FOOD_BEV" hidden="1">"c8714"</definedName>
    <definedName name="IQ_HG_REV_FRANCHISE" hidden="1">"c8725"</definedName>
    <definedName name="IQ_HG_REV_INCENTIVE_MANAGEMENT_FEES" hidden="1">"c8727"</definedName>
    <definedName name="IQ_HG_REV_MANAGEMENT_FEES" hidden="1">"c8718"</definedName>
    <definedName name="IQ_HG_REV_OTHER_MNGD_FRANCHISE_PROP" hidden="1">"c8730"</definedName>
    <definedName name="IQ_HG_REV_OTHER_OP_SEGMENT" hidden="1">"c8721"</definedName>
    <definedName name="IQ_HG_REV_OTHER_OWNERSHIP_MIX" hidden="1">"c8731"</definedName>
    <definedName name="IQ_HG_REV_OWNED_LEASED_CONSOL_JV_HOTELS" hidden="1">"c8724"</definedName>
    <definedName name="IQ_HG_REV_PROMOTIONAL_ALLOWANCE" hidden="1">"c8722"</definedName>
    <definedName name="IQ_HG_REV_RACING" hidden="1">"c8719"</definedName>
    <definedName name="IQ_HG_REV_RETAIL" hidden="1">"c8717"</definedName>
    <definedName name="IQ_HG_REV_ROOMS" hidden="1">"c8715"</definedName>
    <definedName name="IQ_HG_REV_THEATRE_CONCESSION" hidden="1">"c8720"</definedName>
    <definedName name="IQ_HG_REV_TOTAL_OP_SEGMENT" hidden="1">"c8723"</definedName>
    <definedName name="IQ_HG_REV_TOTAL_OWNERSHIP_MIX" hidden="1">"c8732"</definedName>
    <definedName name="IQ_HG_REV_VACA_OWNERSHIP_RES_SALES_SVCS" hidden="1">"c8729"</definedName>
    <definedName name="IQ_HG_REVENUES_CHANGE_OWNED_COMP" hidden="1">"c8697"</definedName>
    <definedName name="IQ_HG_REVENUES_CHANGE_TOTAL_COMP" hidden="1">"c8698"</definedName>
    <definedName name="IQ_HG_REVPAR_CHANGE_MANAGED" hidden="1">"c8690"</definedName>
    <definedName name="IQ_HG_REVPAR_CHANGE_OTHER" hidden="1">"c8691"</definedName>
    <definedName name="IQ_HG_REVPAR_CHANGE_OWNED" hidden="1">"c8688"</definedName>
    <definedName name="IQ_HG_REVPAR_CHANGE_OWNED_COMP" hidden="1">"c8711"</definedName>
    <definedName name="IQ_HG_REVPAR_CHANGE_TOTAL" hidden="1">"c8692"</definedName>
    <definedName name="IQ_HG_REVPAR_CHANGE_TOTAL_COMP" hidden="1">"c8712"</definedName>
    <definedName name="IQ_HG_REVPAR_CHNAGE_FRANCHISE" hidden="1">"c8689"</definedName>
    <definedName name="IQ_HG_REVPAR_FRANCHISE" hidden="1">"c8669"</definedName>
    <definedName name="IQ_HG_REVPAR_MANAGED" hidden="1">"c8670"</definedName>
    <definedName name="IQ_HG_REVPAR_OTHER" hidden="1">"c8671"</definedName>
    <definedName name="IQ_HG_REVPAR_OWNED" hidden="1">"c8668"</definedName>
    <definedName name="IQ_HG_REVPAR_OWNED_COMP" hidden="1">"c8703"</definedName>
    <definedName name="IQ_HG_REVPAR_TOTAL" hidden="1">"c8672"</definedName>
    <definedName name="IQ_HG_REVPAR_TOTAL_COMP" hidden="1">"c8704"</definedName>
    <definedName name="IQ_HG_ROOM_PROM_COSTS" hidden="1">"c8745"</definedName>
    <definedName name="IQ_HG_ROOMS_BEG" hidden="1">"c8600"</definedName>
    <definedName name="IQ_HG_SLOT_MACHINES_JV" hidden="1">"c8639"</definedName>
    <definedName name="IQ_HG_SLOT_MACHINES_MANAGED" hidden="1">"c8640"</definedName>
    <definedName name="IQ_HG_SLOT_MACHINES_OWNED" hidden="1">"c8638"</definedName>
    <definedName name="IQ_HG_SLOT_MACHINES_TOTAL" hidden="1">"c8641"</definedName>
    <definedName name="IQ_HG_SOLD_FRANCHISE_HOTEL_PROPERTIES" hidden="1">"c8585"</definedName>
    <definedName name="IQ_HG_SOLD_FRANCHISE_ROOMS" hidden="1">"c8615"</definedName>
    <definedName name="IQ_HG_SOLD_HOTEL_PROPERTIES" hidden="1">"c8573"</definedName>
    <definedName name="IQ_HG_SOLD_MANAGED_HOTEL_PROPERTIES" hidden="1">"c8591"</definedName>
    <definedName name="IQ_HG_SOLD_MANAGED_ROOMS" hidden="1">"c8621"</definedName>
    <definedName name="IQ_HG_SOLD_OTHER_HOTEL_PROPERTIES" hidden="1">"c8597"</definedName>
    <definedName name="IQ_HG_SOLD_OTHER_ROOMS" hidden="1">"c8627"</definedName>
    <definedName name="IQ_HG_SOLD_OWNED_HOTEL_PROPERTIES" hidden="1">"c8579"</definedName>
    <definedName name="IQ_HG_SOLD_OWNED_ROOMS" hidden="1">"c8609"</definedName>
    <definedName name="IQ_HG_SOLD_ROOMS" hidden="1">"c8603"</definedName>
    <definedName name="IQ_HG_TABLE_GAMES_JV" hidden="1">"c8643"</definedName>
    <definedName name="IQ_HG_TABLE_GAMES_MANAGED" hidden="1">"c8644"</definedName>
    <definedName name="IQ_HG_TABLE_GAMES_OWNED" hidden="1">"c8642"</definedName>
    <definedName name="IQ_HG_TABLE_GAMES_TOTAL" hidden="1">"c8645"</definedName>
    <definedName name="IQ_HG_TOTAL_FRANCHISE_HOTEL_PROPERTIES" hidden="1">"c8587"</definedName>
    <definedName name="IQ_HG_TOTAL_FRANCHISE_ROOMS" hidden="1">"c8617"</definedName>
    <definedName name="IQ_HG_TOTAL_HOTEL_PROPERTIES" hidden="1">"c8575"</definedName>
    <definedName name="IQ_HG_TOTAL_MANAGED_HOTEL_PROPERTIES" hidden="1">"c8593"</definedName>
    <definedName name="IQ_HG_TOTAL_MANAGED_ROOMS" hidden="1">"c8623"</definedName>
    <definedName name="IQ_HG_TOTAL_OTHER_HOTEL_PROPERTIES" hidden="1">"c8599"</definedName>
    <definedName name="IQ_HG_TOTAL_OTHER_ROOMS" hidden="1">"c8629"</definedName>
    <definedName name="IQ_HG_TOTAL_OWNED_HOTEL_PROPERTIES" hidden="1">"c8581"</definedName>
    <definedName name="IQ_HG_TOTAL_OWNED_PROPERTIES_COMP" hidden="1">"c8693"</definedName>
    <definedName name="IQ_HG_TOTAL_OWNED_ROOMS" hidden="1">"c8611"</definedName>
    <definedName name="IQ_HG_TOTAL_OWNED_ROOMS_COMP" hidden="1">"c8695"</definedName>
    <definedName name="IQ_HG_TOTAL_PROM_COSTS" hidden="1">"c8748"</definedName>
    <definedName name="IQ_HG_TOTAL_PROPERTIES_COMP" hidden="1">"c8694"</definedName>
    <definedName name="IQ_HG_TOTAL_ROOMS" hidden="1">"c8605"</definedName>
    <definedName name="IQ_HG_TOTAL_ROOMS_COMP" hidden="1">"c8696"</definedName>
    <definedName name="IQ_HIGH_TARGET_PRICE" hidden="1">"c1651"</definedName>
    <definedName name="IQ_HIGH_TARGET_PRICE_CIQ" hidden="1">"c4659"</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SALES_NEW" hidden="1">"c6924"</definedName>
    <definedName name="IQ_HOME_SALES_NEW_APR" hidden="1">"c7584"</definedName>
    <definedName name="IQ_HOME_SALES_NEW_APR_FC" hidden="1">"c8464"</definedName>
    <definedName name="IQ_HOME_SALES_NEW_FC" hidden="1">"c7804"</definedName>
    <definedName name="IQ_HOME_SALES_NEW_POP" hidden="1">"c7144"</definedName>
    <definedName name="IQ_HOME_SALES_NEW_POP_FC" hidden="1">"c8024"</definedName>
    <definedName name="IQ_HOME_SALES_NEW_YOY" hidden="1">"c7364"</definedName>
    <definedName name="IQ_HOME_SALES_NEW_YOY_FC" hidden="1">"c8244"</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RLY_COMP" hidden="1">"c6879"</definedName>
    <definedName name="IQ_HOURLY_COMP_APR" hidden="1">"c7539"</definedName>
    <definedName name="IQ_HOURLY_COMP_APR_FC" hidden="1">"c8419"</definedName>
    <definedName name="IQ_HOURLY_COMP_FC" hidden="1">"c7759"</definedName>
    <definedName name="IQ_HOURLY_COMP_POP" hidden="1">"c7099"</definedName>
    <definedName name="IQ_HOURLY_COMP_POP_FC" hidden="1">"c7979"</definedName>
    <definedName name="IQ_HOURLY_COMP_YOY" hidden="1">"c7319"</definedName>
    <definedName name="IQ_HOURLY_COMP_YOY_FC" hidden="1">"c8199"</definedName>
    <definedName name="IQ_HOUSING_COMPLETIONS" hidden="1">"c6881"</definedName>
    <definedName name="IQ_HOUSING_COMPLETIONS_APR" hidden="1">"c7541"</definedName>
    <definedName name="IQ_HOUSING_COMPLETIONS_APR_FC" hidden="1">"c8421"</definedName>
    <definedName name="IQ_HOUSING_COMPLETIONS_FC" hidden="1">"c7761"</definedName>
    <definedName name="IQ_HOUSING_COMPLETIONS_POP" hidden="1">"c7101"</definedName>
    <definedName name="IQ_HOUSING_COMPLETIONS_POP_FC" hidden="1">"c7981"</definedName>
    <definedName name="IQ_HOUSING_COMPLETIONS_SINGLE_FAM_APR_FC_UNUSED" hidden="1">"c8422"</definedName>
    <definedName name="IQ_HOUSING_COMPLETIONS_SINGLE_FAM_APR_UNUSED" hidden="1">"c7542"</definedName>
    <definedName name="IQ_HOUSING_COMPLETIONS_SINGLE_FAM_FC_UNUSED" hidden="1">"c7762"</definedName>
    <definedName name="IQ_HOUSING_COMPLETIONS_SINGLE_FAM_POP_FC_UNUSED" hidden="1">"c7982"</definedName>
    <definedName name="IQ_HOUSING_COMPLETIONS_SINGLE_FAM_POP_UNUSED" hidden="1">"c7102"</definedName>
    <definedName name="IQ_HOUSING_COMPLETIONS_SINGLE_FAM_UNUSED" hidden="1">"c6882"</definedName>
    <definedName name="IQ_HOUSING_COMPLETIONS_SINGLE_FAM_YOY_FC_UNUSED" hidden="1">"c8202"</definedName>
    <definedName name="IQ_HOUSING_COMPLETIONS_SINGLE_FAM_YOY_UNUSED" hidden="1">"c7322"</definedName>
    <definedName name="IQ_HOUSING_COMPLETIONS_YOY" hidden="1">"c7321"</definedName>
    <definedName name="IQ_HOUSING_COMPLETIONS_YOY_FC" hidden="1">"c8201"</definedName>
    <definedName name="IQ_HOUSING_PERMITS" hidden="1">"c6883"</definedName>
    <definedName name="IQ_HOUSING_PERMITS_APR" hidden="1">"c7543"</definedName>
    <definedName name="IQ_HOUSING_PERMITS_APR_FC" hidden="1">"c8423"</definedName>
    <definedName name="IQ_HOUSING_PERMITS_FC" hidden="1">"c7763"</definedName>
    <definedName name="IQ_HOUSING_PERMITS_POP" hidden="1">"c7103"</definedName>
    <definedName name="IQ_HOUSING_PERMITS_POP_FC" hidden="1">"c7983"</definedName>
    <definedName name="IQ_HOUSING_PERMITS_YOY" hidden="1">"c7323"</definedName>
    <definedName name="IQ_HOUSING_PERMITS_YOY_FC" hidden="1">"c8203"</definedName>
    <definedName name="IQ_HOUSING_STARTS" hidden="1">"c6884"</definedName>
    <definedName name="IQ_HOUSING_STARTS_APR" hidden="1">"c7544"</definedName>
    <definedName name="IQ_HOUSING_STARTS_APR_FC" hidden="1">"c8424"</definedName>
    <definedName name="IQ_HOUSING_STARTS_FC" hidden="1">"c7764"</definedName>
    <definedName name="IQ_HOUSING_STARTS_POP" hidden="1">"c7104"</definedName>
    <definedName name="IQ_HOUSING_STARTS_POP_FC" hidden="1">"c7984"</definedName>
    <definedName name="IQ_HOUSING_STARTS_SAAR" hidden="1">"c6885"</definedName>
    <definedName name="IQ_HOUSING_STARTS_SAAR_APR" hidden="1">"c7545"</definedName>
    <definedName name="IQ_HOUSING_STARTS_SAAR_APR_FC" hidden="1">"c8425"</definedName>
    <definedName name="IQ_HOUSING_STARTS_SAAR_FC" hidden="1">"c7765"</definedName>
    <definedName name="IQ_HOUSING_STARTS_SAAR_POP" hidden="1">"c7105"</definedName>
    <definedName name="IQ_HOUSING_STARTS_SAAR_POP_FC" hidden="1">"c7985"</definedName>
    <definedName name="IQ_HOUSING_STARTS_SAAR_YOY" hidden="1">"c7325"</definedName>
    <definedName name="IQ_HOUSING_STARTS_SAAR_YOY_FC" hidden="1">"c8205"</definedName>
    <definedName name="IQ_HOUSING_STARTS_YOY" hidden="1">"c7324"</definedName>
    <definedName name="IQ_HOUSING_STARTS_YOY_FC" hidden="1">"c8204"</definedName>
    <definedName name="IQ_HRS_WORKED_FULL_PT" hidden="1">"c6880"</definedName>
    <definedName name="IQ_HRS_WORKED_FULL_PT_APR" hidden="1">"c7540"</definedName>
    <definedName name="IQ_HRS_WORKED_FULL_PT_APR_FC" hidden="1">"c8420"</definedName>
    <definedName name="IQ_HRS_WORKED_FULL_PT_FC" hidden="1">"c7760"</definedName>
    <definedName name="IQ_HRS_WORKED_FULL_PT_POP" hidden="1">"c7100"</definedName>
    <definedName name="IQ_HRS_WORKED_FULL_PT_POP_FC" hidden="1">"c7980"</definedName>
    <definedName name="IQ_HRS_WORKED_FULL_PT_YOY" hidden="1">"c7320"</definedName>
    <definedName name="IQ_HRS_WORKED_FULL_PT_YOY_FC" hidden="1">"c8200"</definedName>
    <definedName name="IQ_IM_AVG_REV_PER_CLICK" hidden="1">"c9991"</definedName>
    <definedName name="IQ_IM_NUMBER_PAGE_VIEWS" hidden="1">"c9993"</definedName>
    <definedName name="IQ_IM_NUMBER_PAID_CLICKS" hidden="1">"c9995"</definedName>
    <definedName name="IQ_IM_NUMBER_PAID_CLICKS_GROWTH" hidden="1">"c9996"</definedName>
    <definedName name="IQ_IM_PAGE_VIEWS_GROWTH" hidden="1">"c9994"</definedName>
    <definedName name="IQ_IM_REV_PER_PAGE_VIEW_GROWTH" hidden="1">"c9992"</definedName>
    <definedName name="IQ_IM_TRAFFIC_ACQUISITION_CHANGE" hidden="1">"c9998"</definedName>
    <definedName name="IQ_IM_TRAFFIC_ACQUISITION_COST_TO_AD_REV_RATIO" hidden="1">"c10000"</definedName>
    <definedName name="IQ_IM_TRAFFIC_ACQUISITION_COST_TO_TOTAL_REV_RATIO" hidden="1">"c9999"</definedName>
    <definedName name="IQ_IM_TRAFFIC_ACQUISITION_COSTS" hidden="1">"c9997"</definedName>
    <definedName name="IQ_IMPAIR_OIL" hidden="1">"c547"</definedName>
    <definedName name="IQ_IMPAIRMENT_GW" hidden="1">"c548"</definedName>
    <definedName name="IQ_IMPORT_PRICE_INDEX" hidden="1">"c6886"</definedName>
    <definedName name="IQ_IMPORT_PRICE_INDEX_APR" hidden="1">"c7546"</definedName>
    <definedName name="IQ_IMPORT_PRICE_INDEX_APR_FC" hidden="1">"c8426"</definedName>
    <definedName name="IQ_IMPORT_PRICE_INDEX_FC" hidden="1">"c7766"</definedName>
    <definedName name="IQ_IMPORT_PRICE_INDEX_POP" hidden="1">"c7106"</definedName>
    <definedName name="IQ_IMPORT_PRICE_INDEX_POP_FC" hidden="1">"c7986"</definedName>
    <definedName name="IQ_IMPORT_PRICE_INDEX_YOY" hidden="1">"c7326"</definedName>
    <definedName name="IQ_IMPORT_PRICE_INDEX_YOY_FC" hidden="1">"c8206"</definedName>
    <definedName name="IQ_IMPORTS_GOODS" hidden="1">"c6887"</definedName>
    <definedName name="IQ_IMPORTS_GOODS_APR" hidden="1">"c7547"</definedName>
    <definedName name="IQ_IMPORTS_GOODS_APR_FC" hidden="1">"c8427"</definedName>
    <definedName name="IQ_IMPORTS_GOODS_FC" hidden="1">"c7767"</definedName>
    <definedName name="IQ_IMPORTS_GOODS_NONFACTOR_SERVICES" hidden="1">"c6888"</definedName>
    <definedName name="IQ_IMPORTS_GOODS_NONFACTOR_SERVICES_APR" hidden="1">"c7548"</definedName>
    <definedName name="IQ_IMPORTS_GOODS_NONFACTOR_SERVICES_APR_FC" hidden="1">"c8428"</definedName>
    <definedName name="IQ_IMPORTS_GOODS_NONFACTOR_SERVICES_FC" hidden="1">"c7768"</definedName>
    <definedName name="IQ_IMPORTS_GOODS_NONFACTOR_SERVICES_POP" hidden="1">"c7108"</definedName>
    <definedName name="IQ_IMPORTS_GOODS_NONFACTOR_SERVICES_POP_FC" hidden="1">"c7988"</definedName>
    <definedName name="IQ_IMPORTS_GOODS_NONFACTOR_SERVICES_YOY" hidden="1">"c7328"</definedName>
    <definedName name="IQ_IMPORTS_GOODS_NONFACTOR_SERVICES_YOY_FC" hidden="1">"c8208"</definedName>
    <definedName name="IQ_IMPORTS_GOODS_POP" hidden="1">"c7107"</definedName>
    <definedName name="IQ_IMPORTS_GOODS_POP_FC" hidden="1">"c7987"</definedName>
    <definedName name="IQ_IMPORTS_GOODS_REAL" hidden="1">"c11950"</definedName>
    <definedName name="IQ_IMPORTS_GOODS_REAL_APR" hidden="1">"c11953"</definedName>
    <definedName name="IQ_IMPORTS_GOODS_REAL_POP" hidden="1">"c11951"</definedName>
    <definedName name="IQ_IMPORTS_GOODS_REAL_SAAR_APR_FC_UNUSED" hidden="1">"c8523"</definedName>
    <definedName name="IQ_IMPORTS_GOODS_REAL_SAAR_APR_UNUSED" hidden="1">"c7643"</definedName>
    <definedName name="IQ_IMPORTS_GOODS_REAL_SAAR_FC_UNUSED" hidden="1">"c7863"</definedName>
    <definedName name="IQ_IMPORTS_GOODS_REAL_SAAR_POP_FC_UNUSED" hidden="1">"c8083"</definedName>
    <definedName name="IQ_IMPORTS_GOODS_REAL_SAAR_POP_UNUSED" hidden="1">"c7203"</definedName>
    <definedName name="IQ_IMPORTS_GOODS_REAL_SAAR_UNUSED" hidden="1">"c6983"</definedName>
    <definedName name="IQ_IMPORTS_GOODS_REAL_SAAR_YOY_FC_UNUSED" hidden="1">"c8303"</definedName>
    <definedName name="IQ_IMPORTS_GOODS_REAL_SAAR_YOY_UNUSED" hidden="1">"c7423"</definedName>
    <definedName name="IQ_IMPORTS_GOODS_REAL_YOY" hidden="1">"c11952"</definedName>
    <definedName name="IQ_IMPORTS_GOODS_SAAR" hidden="1">"c6891"</definedName>
    <definedName name="IQ_IMPORTS_GOODS_SAAR_APR" hidden="1">"c7551"</definedName>
    <definedName name="IQ_IMPORTS_GOODS_SAAR_APR_FC" hidden="1">"c8431"</definedName>
    <definedName name="IQ_IMPORTS_GOODS_SAAR_FC" hidden="1">"c7771"</definedName>
    <definedName name="IQ_IMPORTS_GOODS_SAAR_POP" hidden="1">"c7111"</definedName>
    <definedName name="IQ_IMPORTS_GOODS_SAAR_POP_FC" hidden="1">"c7991"</definedName>
    <definedName name="IQ_IMPORTS_GOODS_SAAR_USD_APR_FC" hidden="1">"c11849"</definedName>
    <definedName name="IQ_IMPORTS_GOODS_SAAR_USD_FC" hidden="1">"c11846"</definedName>
    <definedName name="IQ_IMPORTS_GOODS_SAAR_USD_POP_FC" hidden="1">"c11847"</definedName>
    <definedName name="IQ_IMPORTS_GOODS_SAAR_USD_YOY_FC" hidden="1">"c11848"</definedName>
    <definedName name="IQ_IMPORTS_GOODS_SAAR_YOY" hidden="1">"c7331"</definedName>
    <definedName name="IQ_IMPORTS_GOODS_SAAR_YOY_FC" hidden="1">"c8211"</definedName>
    <definedName name="IQ_IMPORTS_GOODS_SERVICES_APR_FC_UNUSED" hidden="1">"c8429"</definedName>
    <definedName name="IQ_IMPORTS_GOODS_SERVICES_APR_UNUSED" hidden="1">"c7549"</definedName>
    <definedName name="IQ_IMPORTS_GOODS_SERVICES_FC_UNUSED" hidden="1">"c7769"</definedName>
    <definedName name="IQ_IMPORTS_GOODS_SERVICES_POP_FC_UNUSED" hidden="1">"c7989"</definedName>
    <definedName name="IQ_IMPORTS_GOODS_SERVICES_POP_UNUSED" hidden="1">"c7109"</definedName>
    <definedName name="IQ_IMPORTS_GOODS_SERVICES_REAL" hidden="1">"c6985"</definedName>
    <definedName name="IQ_IMPORTS_GOODS_SERVICES_REAL_APR" hidden="1">"c7645"</definedName>
    <definedName name="IQ_IMPORTS_GOODS_SERVICES_REAL_APR_FC" hidden="1">"c8525"</definedName>
    <definedName name="IQ_IMPORTS_GOODS_SERVICES_REAL_FC" hidden="1">"c7865"</definedName>
    <definedName name="IQ_IMPORTS_GOODS_SERVICES_REAL_POP" hidden="1">"c7205"</definedName>
    <definedName name="IQ_IMPORTS_GOODS_SERVICES_REAL_POP_FC" hidden="1">"c8085"</definedName>
    <definedName name="IQ_IMPORTS_GOODS_SERVICES_REAL_SAAR" hidden="1">"c11958"</definedName>
    <definedName name="IQ_IMPORTS_GOODS_SERVICES_REAL_SAAR_APR" hidden="1">"c11961"</definedName>
    <definedName name="IQ_IMPORTS_GOODS_SERVICES_REAL_SAAR_APR_FC_UNUSED" hidden="1">"c8524"</definedName>
    <definedName name="IQ_IMPORTS_GOODS_SERVICES_REAL_SAAR_APR_UNUSED" hidden="1">"c7644"</definedName>
    <definedName name="IQ_IMPORTS_GOODS_SERVICES_REAL_SAAR_FC_UNUSED" hidden="1">"c7864"</definedName>
    <definedName name="IQ_IMPORTS_GOODS_SERVICES_REAL_SAAR_POP" hidden="1">"c11959"</definedName>
    <definedName name="IQ_IMPORTS_GOODS_SERVICES_REAL_SAAR_POP_FC_UNUSED" hidden="1">"c8084"</definedName>
    <definedName name="IQ_IMPORTS_GOODS_SERVICES_REAL_SAAR_POP_UNUSED" hidden="1">"c7204"</definedName>
    <definedName name="IQ_IMPORTS_GOODS_SERVICES_REAL_SAAR_UNUSED" hidden="1">"c6984"</definedName>
    <definedName name="IQ_IMPORTS_GOODS_SERVICES_REAL_SAAR_USD" hidden="1">"c11962"</definedName>
    <definedName name="IQ_IMPORTS_GOODS_SERVICES_REAL_SAAR_USD_APR" hidden="1">"c11965"</definedName>
    <definedName name="IQ_IMPORTS_GOODS_SERVICES_REAL_SAAR_USD_APR_FC" hidden="1">"c11969"</definedName>
    <definedName name="IQ_IMPORTS_GOODS_SERVICES_REAL_SAAR_USD_FC" hidden="1">"c11966"</definedName>
    <definedName name="IQ_IMPORTS_GOODS_SERVICES_REAL_SAAR_USD_POP" hidden="1">"c11963"</definedName>
    <definedName name="IQ_IMPORTS_GOODS_SERVICES_REAL_SAAR_USD_POP_FC" hidden="1">"c11967"</definedName>
    <definedName name="IQ_IMPORTS_GOODS_SERVICES_REAL_SAAR_USD_YOY" hidden="1">"c11964"</definedName>
    <definedName name="IQ_IMPORTS_GOODS_SERVICES_REAL_SAAR_USD_YOY_FC" hidden="1">"c11968"</definedName>
    <definedName name="IQ_IMPORTS_GOODS_SERVICES_REAL_SAAR_YOY" hidden="1">"c11960"</definedName>
    <definedName name="IQ_IMPORTS_GOODS_SERVICES_REAL_SAAR_YOY_FC_UNUSED" hidden="1">"c8304"</definedName>
    <definedName name="IQ_IMPORTS_GOODS_SERVICES_REAL_SAAR_YOY_UNUSED" hidden="1">"c7424"</definedName>
    <definedName name="IQ_IMPORTS_GOODS_SERVICES_REAL_USD" hidden="1">"c11954"</definedName>
    <definedName name="IQ_IMPORTS_GOODS_SERVICES_REAL_USD_APR" hidden="1">"c11957"</definedName>
    <definedName name="IQ_IMPORTS_GOODS_SERVICES_REAL_USD_POP" hidden="1">"c11955"</definedName>
    <definedName name="IQ_IMPORTS_GOODS_SERVICES_REAL_USD_YOY" hidden="1">"c11956"</definedName>
    <definedName name="IQ_IMPORTS_GOODS_SERVICES_REAL_YOY" hidden="1">"c7425"</definedName>
    <definedName name="IQ_IMPORTS_GOODS_SERVICES_REAL_YOY_FC" hidden="1">"c8305"</definedName>
    <definedName name="IQ_IMPORTS_GOODS_SERVICES_SAAR" hidden="1">"c6890"</definedName>
    <definedName name="IQ_IMPORTS_GOODS_SERVICES_SAAR_APR" hidden="1">"c7550"</definedName>
    <definedName name="IQ_IMPORTS_GOODS_SERVICES_SAAR_APR_FC" hidden="1">"c8430"</definedName>
    <definedName name="IQ_IMPORTS_GOODS_SERVICES_SAAR_FC" hidden="1">"c7770"</definedName>
    <definedName name="IQ_IMPORTS_GOODS_SERVICES_SAAR_POP" hidden="1">"c7110"</definedName>
    <definedName name="IQ_IMPORTS_GOODS_SERVICES_SAAR_POP_FC" hidden="1">"c7990"</definedName>
    <definedName name="IQ_IMPORTS_GOODS_SERVICES_SAAR_YOY" hidden="1">"c7330"</definedName>
    <definedName name="IQ_IMPORTS_GOODS_SERVICES_SAAR_YOY_FC" hidden="1">"c8210"</definedName>
    <definedName name="IQ_IMPORTS_GOODS_SERVICES_UNUSED" hidden="1">"c6889"</definedName>
    <definedName name="IQ_IMPORTS_GOODS_SERVICES_USD" hidden="1">"c11842"</definedName>
    <definedName name="IQ_IMPORTS_GOODS_SERVICES_USD_APR" hidden="1">"c11845"</definedName>
    <definedName name="IQ_IMPORTS_GOODS_SERVICES_USD_POP" hidden="1">"c11843"</definedName>
    <definedName name="IQ_IMPORTS_GOODS_SERVICES_USD_YOY" hidden="1">"c11844"</definedName>
    <definedName name="IQ_IMPORTS_GOODS_SERVICES_YOY_FC_UNUSED" hidden="1">"c8209"</definedName>
    <definedName name="IQ_IMPORTS_GOODS_SERVICES_YOY_UNUSED" hidden="1">"c7329"</definedName>
    <definedName name="IQ_IMPORTS_GOODS_USD_APR_FC" hidden="1">"c11841"</definedName>
    <definedName name="IQ_IMPORTS_GOODS_USD_FC" hidden="1">"c11838"</definedName>
    <definedName name="IQ_IMPORTS_GOODS_USD_POP_FC" hidden="1">"c11839"</definedName>
    <definedName name="IQ_IMPORTS_GOODS_USD_YOY_FC" hidden="1">"c11840"</definedName>
    <definedName name="IQ_IMPORTS_GOODS_YOY" hidden="1">"c7327"</definedName>
    <definedName name="IQ_IMPORTS_GOODS_YOY_FC" hidden="1">"c8207"</definedName>
    <definedName name="IQ_IMPORTS_NONFACTOR_SERVICES" hidden="1">"c6892"</definedName>
    <definedName name="IQ_IMPORTS_NONFACTOR_SERVICES_APR" hidden="1">"c7552"</definedName>
    <definedName name="IQ_IMPORTS_NONFACTOR_SERVICES_APR_FC" hidden="1">"c8432"</definedName>
    <definedName name="IQ_IMPORTS_NONFACTOR_SERVICES_FC" hidden="1">"c7772"</definedName>
    <definedName name="IQ_IMPORTS_NONFACTOR_SERVICES_POP" hidden="1">"c7112"</definedName>
    <definedName name="IQ_IMPORTS_NONFACTOR_SERVICES_POP_FC" hidden="1">"c7992"</definedName>
    <definedName name="IQ_IMPORTS_NONFACTOR_SERVICES_SAAR" hidden="1">"c6893"</definedName>
    <definedName name="IQ_IMPORTS_NONFACTOR_SERVICES_SAAR_APR" hidden="1">"c7553"</definedName>
    <definedName name="IQ_IMPORTS_NONFACTOR_SERVICES_SAAR_APR_FC" hidden="1">"c8433"</definedName>
    <definedName name="IQ_IMPORTS_NONFACTOR_SERVICES_SAAR_FC" hidden="1">"c7773"</definedName>
    <definedName name="IQ_IMPORTS_NONFACTOR_SERVICES_SAAR_POP" hidden="1">"c7113"</definedName>
    <definedName name="IQ_IMPORTS_NONFACTOR_SERVICES_SAAR_POP_FC" hidden="1">"c7993"</definedName>
    <definedName name="IQ_IMPORTS_NONFACTOR_SERVICES_SAAR_USD_APR_FC" hidden="1">"c11857"</definedName>
    <definedName name="IQ_IMPORTS_NONFACTOR_SERVICES_SAAR_USD_FC" hidden="1">"c11854"</definedName>
    <definedName name="IQ_IMPORTS_NONFACTOR_SERVICES_SAAR_USD_POP_FC" hidden="1">"c11855"</definedName>
    <definedName name="IQ_IMPORTS_NONFACTOR_SERVICES_SAAR_USD_YOY_FC" hidden="1">"c11856"</definedName>
    <definedName name="IQ_IMPORTS_NONFACTOR_SERVICES_SAAR_YOY" hidden="1">"c7333"</definedName>
    <definedName name="IQ_IMPORTS_NONFACTOR_SERVICES_SAAR_YOY_FC" hidden="1">"c8213"</definedName>
    <definedName name="IQ_IMPORTS_NONFACTOR_SERVICES_USD_APR_FC" hidden="1">"c11853"</definedName>
    <definedName name="IQ_IMPORTS_NONFACTOR_SERVICES_USD_FC" hidden="1">"c11850"</definedName>
    <definedName name="IQ_IMPORTS_NONFACTOR_SERVICES_USD_POP_FC" hidden="1">"c11851"</definedName>
    <definedName name="IQ_IMPORTS_NONFACTOR_SERVICES_USD_YOY_FC" hidden="1">"c11852"</definedName>
    <definedName name="IQ_IMPORTS_NONFACTOR_SERVICES_YOY" hidden="1">"c7332"</definedName>
    <definedName name="IQ_IMPORTS_NONFACTOR_SERVICES_YOY_FC" hidden="1">"c8212"</definedName>
    <definedName name="IQ_IMPORTS_SERVICES" hidden="1">"c11858"</definedName>
    <definedName name="IQ_IMPORTS_SERVICES_APR" hidden="1">"c11861"</definedName>
    <definedName name="IQ_IMPORTS_SERVICES_POP" hidden="1">"c11859"</definedName>
    <definedName name="IQ_IMPORTS_SERVICES_REAL" hidden="1">"c6986"</definedName>
    <definedName name="IQ_IMPORTS_SERVICES_REAL_APR" hidden="1">"c7646"</definedName>
    <definedName name="IQ_IMPORTS_SERVICES_REAL_APR_FC" hidden="1">"c8526"</definedName>
    <definedName name="IQ_IMPORTS_SERVICES_REAL_FC" hidden="1">"c7866"</definedName>
    <definedName name="IQ_IMPORTS_SERVICES_REAL_POP" hidden="1">"c7206"</definedName>
    <definedName name="IQ_IMPORTS_SERVICES_REAL_POP_FC" hidden="1">"c8086"</definedName>
    <definedName name="IQ_IMPORTS_SERVICES_REAL_YOY" hidden="1">"c7426"</definedName>
    <definedName name="IQ_IMPORTS_SERVICES_REAL_YOY_FC" hidden="1">"c8306"</definedName>
    <definedName name="IQ_IMPORTS_SERVICES_YOY" hidden="1">"c11860"</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EX_LEADING_IND" hidden="1">"c6894"</definedName>
    <definedName name="IQ_INDEX_LEADING_IND_APR" hidden="1">"c7554"</definedName>
    <definedName name="IQ_INDEX_LEADING_IND_APR_FC" hidden="1">"c8434"</definedName>
    <definedName name="IQ_INDEX_LEADING_IND_FC" hidden="1">"c7774"</definedName>
    <definedName name="IQ_INDEX_LEADING_IND_POP" hidden="1">"c7114"</definedName>
    <definedName name="IQ_INDEX_LEADING_IND_POP_FC" hidden="1">"c7994"</definedName>
    <definedName name="IQ_INDEX_LEADING_IND_YOY" hidden="1">"c7334"</definedName>
    <definedName name="IQ_INDEX_LEADING_IND_YOY_FC" hidden="1">"c8214"</definedName>
    <definedName name="IQ_INDICATED_ATTRIB_ORE_RESOURCES_ALUM" hidden="1">"c9238"</definedName>
    <definedName name="IQ_INDICATED_ATTRIB_ORE_RESOURCES_COP" hidden="1">"c9182"</definedName>
    <definedName name="IQ_INDICATED_ATTRIB_ORE_RESOURCES_DIAM" hidden="1">"c9662"</definedName>
    <definedName name="IQ_INDICATED_ATTRIB_ORE_RESOURCES_GOLD" hidden="1">"c9023"</definedName>
    <definedName name="IQ_INDICATED_ATTRIB_ORE_RESOURCES_IRON" hidden="1">"c9397"</definedName>
    <definedName name="IQ_INDICATED_ATTRIB_ORE_RESOURCES_LEAD" hidden="1">"c9450"</definedName>
    <definedName name="IQ_INDICATED_ATTRIB_ORE_RESOURCES_MANG" hidden="1">"c9503"</definedName>
    <definedName name="IQ_INDICATED_ATTRIB_ORE_RESOURCES_MOLYB" hidden="1">"c9715"</definedName>
    <definedName name="IQ_INDICATED_ATTRIB_ORE_RESOURCES_NICK" hidden="1">"c9291"</definedName>
    <definedName name="IQ_INDICATED_ATTRIB_ORE_RESOURCES_PLAT" hidden="1">"c9129"</definedName>
    <definedName name="IQ_INDICATED_ATTRIB_ORE_RESOURCES_SILVER" hidden="1">"c9076"</definedName>
    <definedName name="IQ_INDICATED_ATTRIB_ORE_RESOURCES_TITAN" hidden="1">"c9556"</definedName>
    <definedName name="IQ_INDICATED_ATTRIB_ORE_RESOURCES_URAN" hidden="1">"c9609"</definedName>
    <definedName name="IQ_INDICATED_ATTRIB_ORE_RESOURCES_ZINC" hidden="1">"c9344"</definedName>
    <definedName name="IQ_INDICATED_ORE_RESOURCES_ALUM" hidden="1">"c9224"</definedName>
    <definedName name="IQ_INDICATED_ORE_RESOURCES_COP" hidden="1">"c9168"</definedName>
    <definedName name="IQ_INDICATED_ORE_RESOURCES_DIAM" hidden="1">"c9648"</definedName>
    <definedName name="IQ_INDICATED_ORE_RESOURCES_GOLD" hidden="1">"c9009"</definedName>
    <definedName name="IQ_INDICATED_ORE_RESOURCES_IRON" hidden="1">"c9383"</definedName>
    <definedName name="IQ_INDICATED_ORE_RESOURCES_LEAD" hidden="1">"c9436"</definedName>
    <definedName name="IQ_INDICATED_ORE_RESOURCES_MANG" hidden="1">"c9489"</definedName>
    <definedName name="IQ_INDICATED_ORE_RESOURCES_MOLYB" hidden="1">"c9701"</definedName>
    <definedName name="IQ_INDICATED_ORE_RESOURCES_NICK" hidden="1">"c9277"</definedName>
    <definedName name="IQ_INDICATED_ORE_RESOURCES_PLAT" hidden="1">"c9115"</definedName>
    <definedName name="IQ_INDICATED_ORE_RESOURCES_SILVER" hidden="1">"c9062"</definedName>
    <definedName name="IQ_INDICATED_ORE_RESOURCES_TITAN" hidden="1">"c9542"</definedName>
    <definedName name="IQ_INDICATED_ORE_RESOURCES_URAN" hidden="1">"c9595"</definedName>
    <definedName name="IQ_INDICATED_ORE_RESOURCES_ZINC" hidden="1">"c9330"</definedName>
    <definedName name="IQ_INDICATED_RECOV_ATTRIB_RESOURCES_ALUM" hidden="1">"c9243"</definedName>
    <definedName name="IQ_INDICATED_RECOV_ATTRIB_RESOURCES_COAL" hidden="1">"c9817"</definedName>
    <definedName name="IQ_INDICATED_RECOV_ATTRIB_RESOURCES_COP" hidden="1">"c9187"</definedName>
    <definedName name="IQ_INDICATED_RECOV_ATTRIB_RESOURCES_DIAM" hidden="1">"c9667"</definedName>
    <definedName name="IQ_INDICATED_RECOV_ATTRIB_RESOURCES_GOLD" hidden="1">"c9028"</definedName>
    <definedName name="IQ_INDICATED_RECOV_ATTRIB_RESOURCES_IRON" hidden="1">"c9402"</definedName>
    <definedName name="IQ_INDICATED_RECOV_ATTRIB_RESOURCES_LEAD" hidden="1">"c9455"</definedName>
    <definedName name="IQ_INDICATED_RECOV_ATTRIB_RESOURCES_MANG" hidden="1">"c9508"</definedName>
    <definedName name="IQ_INDICATED_RECOV_ATTRIB_RESOURCES_MET_COAL" hidden="1">"c9757"</definedName>
    <definedName name="IQ_INDICATED_RECOV_ATTRIB_RESOURCES_MOLYB" hidden="1">"c9720"</definedName>
    <definedName name="IQ_INDICATED_RECOV_ATTRIB_RESOURCES_NICK" hidden="1">"c9296"</definedName>
    <definedName name="IQ_INDICATED_RECOV_ATTRIB_RESOURCES_PLAT" hidden="1">"c9134"</definedName>
    <definedName name="IQ_INDICATED_RECOV_ATTRIB_RESOURCES_SILVER" hidden="1">"c9081"</definedName>
    <definedName name="IQ_INDICATED_RECOV_ATTRIB_RESOURCES_STEAM" hidden="1">"c9787"</definedName>
    <definedName name="IQ_INDICATED_RECOV_ATTRIB_RESOURCES_TITAN" hidden="1">"c9561"</definedName>
    <definedName name="IQ_INDICATED_RECOV_ATTRIB_RESOURCES_URAN" hidden="1">"c9614"</definedName>
    <definedName name="IQ_INDICATED_RECOV_ATTRIB_RESOURCES_ZINC" hidden="1">"c9349"</definedName>
    <definedName name="IQ_INDICATED_RECOV_RESOURCES_ALUM" hidden="1">"c9233"</definedName>
    <definedName name="IQ_INDICATED_RECOV_RESOURCES_COAL" hidden="1">"c9812"</definedName>
    <definedName name="IQ_INDICATED_RECOV_RESOURCES_COP" hidden="1">"c9177"</definedName>
    <definedName name="IQ_INDICATED_RECOV_RESOURCES_DIAM" hidden="1">"c9657"</definedName>
    <definedName name="IQ_INDICATED_RECOV_RESOURCES_GOLD" hidden="1">"c9018"</definedName>
    <definedName name="IQ_INDICATED_RECOV_RESOURCES_IRON" hidden="1">"c9392"</definedName>
    <definedName name="IQ_INDICATED_RECOV_RESOURCES_LEAD" hidden="1">"c9445"</definedName>
    <definedName name="IQ_INDICATED_RECOV_RESOURCES_MANG" hidden="1">"c9498"</definedName>
    <definedName name="IQ_INDICATED_RECOV_RESOURCES_MET_COAL" hidden="1">"c9752"</definedName>
    <definedName name="IQ_INDICATED_RECOV_RESOURCES_MOLYB" hidden="1">"c9710"</definedName>
    <definedName name="IQ_INDICATED_RECOV_RESOURCES_NICK" hidden="1">"c9286"</definedName>
    <definedName name="IQ_INDICATED_RECOV_RESOURCES_PLAT" hidden="1">"c9124"</definedName>
    <definedName name="IQ_INDICATED_RECOV_RESOURCES_SILVER" hidden="1">"c9071"</definedName>
    <definedName name="IQ_INDICATED_RECOV_RESOURCES_STEAM" hidden="1">"c9782"</definedName>
    <definedName name="IQ_INDICATED_RECOV_RESOURCES_TITAN" hidden="1">"c9551"</definedName>
    <definedName name="IQ_INDICATED_RECOV_RESOURCES_URAN" hidden="1">"c9604"</definedName>
    <definedName name="IQ_INDICATED_RECOV_RESOURCES_ZINC" hidden="1">"c9339"</definedName>
    <definedName name="IQ_INDICATED_RESOURCES_CALORIFIC_VALUE_COAL" hidden="1">"c9807"</definedName>
    <definedName name="IQ_INDICATED_RESOURCES_CALORIFIC_VALUE_MET_COAL" hidden="1">"c9747"</definedName>
    <definedName name="IQ_INDICATED_RESOURCES_CALORIFIC_VALUE_STEAM" hidden="1">"c9777"</definedName>
    <definedName name="IQ_INDICATED_RESOURCES_GRADE_ALUM" hidden="1">"c9225"</definedName>
    <definedName name="IQ_INDICATED_RESOURCES_GRADE_COP" hidden="1">"c9169"</definedName>
    <definedName name="IQ_INDICATED_RESOURCES_GRADE_DIAM" hidden="1">"c9649"</definedName>
    <definedName name="IQ_INDICATED_RESOURCES_GRADE_GOLD" hidden="1">"c9010"</definedName>
    <definedName name="IQ_INDICATED_RESOURCES_GRADE_IRON" hidden="1">"c9384"</definedName>
    <definedName name="IQ_INDICATED_RESOURCES_GRADE_LEAD" hidden="1">"c9437"</definedName>
    <definedName name="IQ_INDICATED_RESOURCES_GRADE_MANG" hidden="1">"c9490"</definedName>
    <definedName name="IQ_INDICATED_RESOURCES_GRADE_MOLYB" hidden="1">"c9702"</definedName>
    <definedName name="IQ_INDICATED_RESOURCES_GRADE_NICK" hidden="1">"c9278"</definedName>
    <definedName name="IQ_INDICATED_RESOURCES_GRADE_PLAT" hidden="1">"c9116"</definedName>
    <definedName name="IQ_INDICATED_RESOURCES_GRADE_SILVER" hidden="1">"c9063"</definedName>
    <definedName name="IQ_INDICATED_RESOURCES_GRADE_TITAN" hidden="1">"c9543"</definedName>
    <definedName name="IQ_INDICATED_RESOURCES_GRADE_URAN" hidden="1">"c9596"</definedName>
    <definedName name="IQ_INDICATED_RESOURCES_GRADE_ZINC" hidden="1">"c9331"</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IAL_PROD" hidden="1">"c6895"</definedName>
    <definedName name="IQ_INDUSTRIAL_PROD_APR" hidden="1">"c7555"</definedName>
    <definedName name="IQ_INDUSTRIAL_PROD_APR_FC" hidden="1">"c8435"</definedName>
    <definedName name="IQ_INDUSTRIAL_PROD_FC" hidden="1">"c7775"</definedName>
    <definedName name="IQ_INDUSTRIAL_PROD_POP" hidden="1">"c7115"</definedName>
    <definedName name="IQ_INDUSTRIAL_PROD_POP_FC" hidden="1">"c7995"</definedName>
    <definedName name="IQ_INDUSTRIAL_PROD_YOY" hidden="1">"c7335"</definedName>
    <definedName name="IQ_INDUSTRIAL_PROD_YOY_FC" hidden="1">"c8215"</definedName>
    <definedName name="IQ_INDUSTRY" hidden="1">"c3601"</definedName>
    <definedName name="IQ_INDUSTRY_GROUP" hidden="1">"c3602"</definedName>
    <definedName name="IQ_INDUSTRY_SECTOR" hidden="1">"c3603"</definedName>
    <definedName name="IQ_INFERRED_ATTRIB_ORE_RESOURCES_ALUM" hidden="1">"c9240"</definedName>
    <definedName name="IQ_INFERRED_ATTRIB_ORE_RESOURCES_COP" hidden="1">"c9184"</definedName>
    <definedName name="IQ_INFERRED_ATTRIB_ORE_RESOURCES_DIAM" hidden="1">"c9664"</definedName>
    <definedName name="IQ_INFERRED_ATTRIB_ORE_RESOURCES_GOLD" hidden="1">"c9025"</definedName>
    <definedName name="IQ_INFERRED_ATTRIB_ORE_RESOURCES_IRON" hidden="1">"c9399"</definedName>
    <definedName name="IQ_INFERRED_ATTRIB_ORE_RESOURCES_LEAD" hidden="1">"c9452"</definedName>
    <definedName name="IQ_INFERRED_ATTRIB_ORE_RESOURCES_MANG" hidden="1">"c9505"</definedName>
    <definedName name="IQ_INFERRED_ATTRIB_ORE_RESOURCES_MOLYB" hidden="1">"c9717"</definedName>
    <definedName name="IQ_INFERRED_ATTRIB_ORE_RESOURCES_NICK" hidden="1">"c9293"</definedName>
    <definedName name="IQ_INFERRED_ATTRIB_ORE_RESOURCES_PLAT" hidden="1">"c9131"</definedName>
    <definedName name="IQ_INFERRED_ATTRIB_ORE_RESOURCES_SILVER" hidden="1">"c9078"</definedName>
    <definedName name="IQ_INFERRED_ATTRIB_ORE_RESOURCES_TITAN" hidden="1">"c9558"</definedName>
    <definedName name="IQ_INFERRED_ATTRIB_ORE_RESOURCES_URAN" hidden="1">"c9611"</definedName>
    <definedName name="IQ_INFERRED_ATTRIB_ORE_RESOURCES_ZINC" hidden="1">"c9346"</definedName>
    <definedName name="IQ_INFERRED_ORE_RESOURCES_ALUM" hidden="1">"c9228"</definedName>
    <definedName name="IQ_INFERRED_ORE_RESOURCES_COP" hidden="1">"c9172"</definedName>
    <definedName name="IQ_INFERRED_ORE_RESOURCES_DIAM" hidden="1">"c9652"</definedName>
    <definedName name="IQ_INFERRED_ORE_RESOURCES_GOLD" hidden="1">"c9013"</definedName>
    <definedName name="IQ_INFERRED_ORE_RESOURCES_IRON" hidden="1">"c9387"</definedName>
    <definedName name="IQ_INFERRED_ORE_RESOURCES_LEAD" hidden="1">"c9440"</definedName>
    <definedName name="IQ_INFERRED_ORE_RESOURCES_MANG" hidden="1">"c9493"</definedName>
    <definedName name="IQ_INFERRED_ORE_RESOURCES_MOLYB" hidden="1">"c9705"</definedName>
    <definedName name="IQ_INFERRED_ORE_RESOURCES_NICK" hidden="1">"c9281"</definedName>
    <definedName name="IQ_INFERRED_ORE_RESOURCES_PLAT" hidden="1">"c9119"</definedName>
    <definedName name="IQ_INFERRED_ORE_RESOURCES_SILVER" hidden="1">"c9066"</definedName>
    <definedName name="IQ_INFERRED_ORE_RESOURCES_TITAN" hidden="1">"c9546"</definedName>
    <definedName name="IQ_INFERRED_ORE_RESOURCES_URAN" hidden="1">"c9599"</definedName>
    <definedName name="IQ_INFERRED_ORE_RESOURCES_ZINC" hidden="1">"c9334"</definedName>
    <definedName name="IQ_INFERRED_RECOV_ATTRIB_RESOURCES_ALUM" hidden="1">"c9245"</definedName>
    <definedName name="IQ_INFERRED_RECOV_ATTRIB_RESOURCES_COAL" hidden="1">"c9819"</definedName>
    <definedName name="IQ_INFERRED_RECOV_ATTRIB_RESOURCES_COP" hidden="1">"c9189"</definedName>
    <definedName name="IQ_INFERRED_RECOV_ATTRIB_RESOURCES_DIAM" hidden="1">"c9669"</definedName>
    <definedName name="IQ_INFERRED_RECOV_ATTRIB_RESOURCES_GOLD" hidden="1">"c9030"</definedName>
    <definedName name="IQ_INFERRED_RECOV_ATTRIB_RESOURCES_IRON" hidden="1">"c9404"</definedName>
    <definedName name="IQ_INFERRED_RECOV_ATTRIB_RESOURCES_LEAD" hidden="1">"c9457"</definedName>
    <definedName name="IQ_INFERRED_RECOV_ATTRIB_RESOURCES_MANG" hidden="1">"c9510"</definedName>
    <definedName name="IQ_INFERRED_RECOV_ATTRIB_RESOURCES_MET_COAL" hidden="1">"c9759"</definedName>
    <definedName name="IQ_INFERRED_RECOV_ATTRIB_RESOURCES_MOLYB" hidden="1">"c9722"</definedName>
    <definedName name="IQ_INFERRED_RECOV_ATTRIB_RESOURCES_NICK" hidden="1">"c9298"</definedName>
    <definedName name="IQ_INFERRED_RECOV_ATTRIB_RESOURCES_PLAT" hidden="1">"c9136"</definedName>
    <definedName name="IQ_INFERRED_RECOV_ATTRIB_RESOURCES_SILVER" hidden="1">"c9083"</definedName>
    <definedName name="IQ_INFERRED_RECOV_ATTRIB_RESOURCES_STEAM" hidden="1">"c9789"</definedName>
    <definedName name="IQ_INFERRED_RECOV_ATTRIB_RESOURCES_TITAN" hidden="1">"c9563"</definedName>
    <definedName name="IQ_INFERRED_RECOV_ATTRIB_RESOURCES_URAN" hidden="1">"c9616"</definedName>
    <definedName name="IQ_INFERRED_RECOV_ATTRIB_RESOURCES_ZINC" hidden="1">"c9351"</definedName>
    <definedName name="IQ_INFERRED_RECOV_RESOURCES_ALUM" hidden="1">"c9235"</definedName>
    <definedName name="IQ_INFERRED_RECOV_RESOURCES_COAL" hidden="1">"c9814"</definedName>
    <definedName name="IQ_INFERRED_RECOV_RESOURCES_COP" hidden="1">"c9179"</definedName>
    <definedName name="IQ_INFERRED_RECOV_RESOURCES_DIAM" hidden="1">"c9659"</definedName>
    <definedName name="IQ_INFERRED_RECOV_RESOURCES_GOLD" hidden="1">"c9020"</definedName>
    <definedName name="IQ_INFERRED_RECOV_RESOURCES_IRON" hidden="1">"c9394"</definedName>
    <definedName name="IQ_INFERRED_RECOV_RESOURCES_LEAD" hidden="1">"c9447"</definedName>
    <definedName name="IQ_INFERRED_RECOV_RESOURCES_MANG" hidden="1">"c9500"</definedName>
    <definedName name="IQ_INFERRED_RECOV_RESOURCES_MET_COAL" hidden="1">"c9754"</definedName>
    <definedName name="IQ_INFERRED_RECOV_RESOURCES_MOLYB" hidden="1">"c9712"</definedName>
    <definedName name="IQ_INFERRED_RECOV_RESOURCES_NICK" hidden="1">"c9288"</definedName>
    <definedName name="IQ_INFERRED_RECOV_RESOURCES_PLAT" hidden="1">"c9126"</definedName>
    <definedName name="IQ_INFERRED_RECOV_RESOURCES_SILVER" hidden="1">"c9073"</definedName>
    <definedName name="IQ_INFERRED_RECOV_RESOURCES_STEAM" hidden="1">"c9784"</definedName>
    <definedName name="IQ_INFERRED_RECOV_RESOURCES_TITAN" hidden="1">"c9553"</definedName>
    <definedName name="IQ_INFERRED_RECOV_RESOURCES_URAN" hidden="1">"c9606"</definedName>
    <definedName name="IQ_INFERRED_RECOV_RESOURCES_ZINC" hidden="1">"c9341"</definedName>
    <definedName name="IQ_INFERRED_RESOURCES_CALORIFIC_VALUE_COAL" hidden="1">"c9809"</definedName>
    <definedName name="IQ_INFERRED_RESOURCES_CALORIFIC_VALUE_MET_COAL" hidden="1">"c9749"</definedName>
    <definedName name="IQ_INFERRED_RESOURCES_CALORIFIC_VALUE_STEAM" hidden="1">"c9779"</definedName>
    <definedName name="IQ_INFERRED_RESOURCES_GRADE_ALUM" hidden="1">"c9229"</definedName>
    <definedName name="IQ_INFERRED_RESOURCES_GRADE_COP" hidden="1">"c9173"</definedName>
    <definedName name="IQ_INFERRED_RESOURCES_GRADE_DIAM" hidden="1">"c9653"</definedName>
    <definedName name="IQ_INFERRED_RESOURCES_GRADE_GOLD" hidden="1">"c9014"</definedName>
    <definedName name="IQ_INFERRED_RESOURCES_GRADE_IRON" hidden="1">"c9388"</definedName>
    <definedName name="IQ_INFERRED_RESOURCES_GRADE_LEAD" hidden="1">"c9441"</definedName>
    <definedName name="IQ_INFERRED_RESOURCES_GRADE_MANG" hidden="1">"c9494"</definedName>
    <definedName name="IQ_INFERRED_RESOURCES_GRADE_MOLYB" hidden="1">"c9706"</definedName>
    <definedName name="IQ_INFERRED_RESOURCES_GRADE_NICK" hidden="1">"c9282"</definedName>
    <definedName name="IQ_INFERRED_RESOURCES_GRADE_PLAT" hidden="1">"c9120"</definedName>
    <definedName name="IQ_INFERRED_RESOURCES_GRADE_SILVER" hidden="1">"c9067"</definedName>
    <definedName name="IQ_INFERRED_RESOURCES_GRADE_TITAN" hidden="1">"c9547"</definedName>
    <definedName name="IQ_INFERRED_RESOURCES_GRADE_URAN" hidden="1">"c9600"</definedName>
    <definedName name="IQ_INFERRED_RESOURCES_GRADE_ZINC" hidden="1">"c9335"</definedName>
    <definedName name="IQ_INFLATION_RATE" hidden="1">"c6899"</definedName>
    <definedName name="IQ_INFLATION_RATE_CORE" hidden="1">"c11783"</definedName>
    <definedName name="IQ_INFLATION_RATE_CORE_POP" hidden="1">"c11784"</definedName>
    <definedName name="IQ_INFLATION_RATE_CORE_YOY" hidden="1">"c11785"</definedName>
    <definedName name="IQ_INFLATION_RATE_FC" hidden="1">"c7779"</definedName>
    <definedName name="IQ_INFLATION_RATE_POP" hidden="1">"c7119"</definedName>
    <definedName name="IQ_INFLATION_RATE_POP_FC" hidden="1">"c7999"</definedName>
    <definedName name="IQ_INFLATION_RATE_YOY" hidden="1">"c7339"</definedName>
    <definedName name="IQ_INFLATION_RATE_YOY_FC" hidden="1">"c8219"</definedName>
    <definedName name="IQ_INITIAL_CLAIMS" hidden="1">"c6900"</definedName>
    <definedName name="IQ_INITIAL_CLAIMS_APR" hidden="1">"c7560"</definedName>
    <definedName name="IQ_INITIAL_CLAIMS_APR_FC" hidden="1">"c8440"</definedName>
    <definedName name="IQ_INITIAL_CLAIMS_FC" hidden="1">"c7780"</definedName>
    <definedName name="IQ_INITIAL_CLAIMS_POP" hidden="1">"c7120"</definedName>
    <definedName name="IQ_INITIAL_CLAIMS_POP_FC" hidden="1">"c8000"</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_DEPOSITS" hidden="1">"c89"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EARING_DEPOSITS" hidden="1">"c1166"</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BNK_SUBTOTAL_AP" hidden="1">"c8977"</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BNK_SUBTOTAL_AP" hidden="1">"c8976"</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"c1407"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IES" hidden="1">"c6901"</definedName>
    <definedName name="IQ_INVENTORIES_APR" hidden="1">"c7561"</definedName>
    <definedName name="IQ_INVENTORIES_APR_FC" hidden="1">"c8441"</definedName>
    <definedName name="IQ_INVENTORIES_FC" hidden="1">"c7781"</definedName>
    <definedName name="IQ_INVENTORIES_POP" hidden="1">"c7121"</definedName>
    <definedName name="IQ_INVENTORIES_POP_FC" hidden="1">"c8001"</definedName>
    <definedName name="IQ_INVENTORIES_YOY" hidden="1">"c7341"</definedName>
    <definedName name="IQ_INVENTORIES_YOY_FC" hidden="1">"c8221"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IN" hidden="1">"c12041"</definedName>
    <definedName name="IQ_ISM_INDEX" hidden="1">"c6902"</definedName>
    <definedName name="IQ_ISM_INDEX_APR" hidden="1">"c7562"</definedName>
    <definedName name="IQ_ISM_INDEX_APR_FC" hidden="1">"c8442"</definedName>
    <definedName name="IQ_ISM_INDEX_FC" hidden="1">"c7782"</definedName>
    <definedName name="IQ_ISM_INDEX_POP" hidden="1">"c7122"</definedName>
    <definedName name="IQ_ISM_INDEX_POP_FC" hidden="1">"c8002"</definedName>
    <definedName name="IQ_ISM_INDEX_YOY" hidden="1">"c7342"</definedName>
    <definedName name="IQ_ISM_INDEX_YOY_FC" hidden="1">"c8222"</definedName>
    <definedName name="IQ_ISM_SERVICES_APR_FC_UNUSED" hidden="1">"c8443"</definedName>
    <definedName name="IQ_ISM_SERVICES_APR_UNUSED" hidden="1">"c7563"</definedName>
    <definedName name="IQ_ISM_SERVICES_FC_UNUSED" hidden="1">"c7783"</definedName>
    <definedName name="IQ_ISM_SERVICES_INDEX" hidden="1">"c11862"</definedName>
    <definedName name="IQ_ISM_SERVICES_INDEX_APR" hidden="1">"c11865"</definedName>
    <definedName name="IQ_ISM_SERVICES_INDEX_POP" hidden="1">"c11863"</definedName>
    <definedName name="IQ_ISM_SERVICES_INDEX_YOY" hidden="1">"c11864"</definedName>
    <definedName name="IQ_ISM_SERVICES_POP_FC_UNUSED" hidden="1">"c8003"</definedName>
    <definedName name="IQ_ISM_SERVICES_POP_UNUSED" hidden="1">"c7123"</definedName>
    <definedName name="IQ_ISM_SERVICES_UNUSED" hidden="1">"c6903"</definedName>
    <definedName name="IQ_ISM_SERVICES_YOY_FC_UNUSED" hidden="1">"c8223"</definedName>
    <definedName name="IQ_ISM_SERVICES_YOY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RGE_CAP_LABOR_COST_INDEX" hidden="1">"c6904"</definedName>
    <definedName name="IQ_LARGE_CAP_LABOR_COST_INDEX_APR" hidden="1">"c7564"</definedName>
    <definedName name="IQ_LARGE_CAP_LABOR_COST_INDEX_APR_FC" hidden="1">"c8444"</definedName>
    <definedName name="IQ_LARGE_CAP_LABOR_COST_INDEX_FC" hidden="1">"c7784"</definedName>
    <definedName name="IQ_LARGE_CAP_LABOR_COST_INDEX_POP" hidden="1">"c7124"</definedName>
    <definedName name="IQ_LARGE_CAP_LABOR_COST_INDEX_POP_FC" hidden="1">"c8004"</definedName>
    <definedName name="IQ_LARGE_CAP_LABOR_COST_INDEX_YOY" hidden="1">"c7344"</definedName>
    <definedName name="IQ_LARGE_CAP_LABOR_COST_INDEX_YOY_FC" hidden="1">"c8224"</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_MONTHLY_FACTOR" hidden="1">"c8971"</definedName>
    <definedName name="IQ_LATEST_MONTHLY_FACTOR_DATE" hidden="1">"c8972"</definedName>
    <definedName name="IQ_LATESTK" hidden="1">1000</definedName>
    <definedName name="IQ_LATESTQ" hidden="1">500</definedName>
    <definedName name="IQ_LEAD_UNDERWRITER" hidden="1">"c8957"</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AB_AP" hidden="1">"c8886"</definedName>
    <definedName name="IQ_LIAB_AP_ABS" hidden="1">"c8905"</definedName>
    <definedName name="IQ_LIAB_NAME_AP" hidden="1">"c8924"</definedName>
    <definedName name="IQ_LIAB_NAME_AP_ABS" hidden="1">"c8943"</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CIQ" hidden="1">"c4660"</definedName>
    <definedName name="IQ_LOWPRICE" hidden="1">"c673"</definedName>
    <definedName name="IQ_LT_ASSETS_AP" hidden="1">"c8882"</definedName>
    <definedName name="IQ_LT_ASSETS_AP_ABS" hidden="1">"c8901"</definedName>
    <definedName name="IQ_LT_ASSETS_NAME_AP" hidden="1">"c8920"</definedName>
    <definedName name="IQ_LT_ASSETS_NAME_AP_ABS" hidden="1">"c8939"</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LIAB_AP" hidden="1">"c8885"</definedName>
    <definedName name="IQ_LT_LIAB_AP_ABS" hidden="1">"c8904"</definedName>
    <definedName name="IQ_LT_LIAB_NAME_AP" hidden="1">"c8923"</definedName>
    <definedName name="IQ_LT_LIAB_NAME_AP_ABS" hidden="1">"c8942"</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1" hidden="1">"c6906"</definedName>
    <definedName name="IQ_M1_APR" hidden="1">"c7566"</definedName>
    <definedName name="IQ_M1_APR_FC" hidden="1">"c8446"</definedName>
    <definedName name="IQ_M1_FC" hidden="1">"c7786"</definedName>
    <definedName name="IQ_M1_POP" hidden="1">"c7126"</definedName>
    <definedName name="IQ_M1_POP_FC" hidden="1">"c8006"</definedName>
    <definedName name="IQ_M1_YOY" hidden="1">"c7346"</definedName>
    <definedName name="IQ_M1_YOY_FC" hidden="1">"c8226"</definedName>
    <definedName name="IQ_M2" hidden="1">"c6907"</definedName>
    <definedName name="IQ_M2_APR" hidden="1">"c7567"</definedName>
    <definedName name="IQ_M2_APR_FC" hidden="1">"c8447"</definedName>
    <definedName name="IQ_M2_FC" hidden="1">"c7787"</definedName>
    <definedName name="IQ_M2_POP" hidden="1">"c7127"</definedName>
    <definedName name="IQ_M2_POP_FC" hidden="1">"c8007"</definedName>
    <definedName name="IQ_M2_YOY" hidden="1">"c7347"</definedName>
    <definedName name="IQ_M2_YOY_FC" hidden="1">"c8227"</definedName>
    <definedName name="IQ_M3" hidden="1">"c6908"</definedName>
    <definedName name="IQ_M3_APR" hidden="1">"c7568"</definedName>
    <definedName name="IQ_M3_APR_FC" hidden="1">"c8448"</definedName>
    <definedName name="IQ_M3_FC" hidden="1">"c7788"</definedName>
    <definedName name="IQ_M3_POP" hidden="1">"c7128"</definedName>
    <definedName name="IQ_M3_POP_FC" hidden="1">"c8008"</definedName>
    <definedName name="IQ_M3_YOY" hidden="1">"c7348"</definedName>
    <definedName name="IQ_M3_YOY_FC" hidden="1">"c8228"</definedName>
    <definedName name="IQ_MACHINERY" hidden="1">"c711"</definedName>
    <definedName name="IQ_MAINT_CAPEX" hidden="1">"c2947"</definedName>
    <definedName name="IQ_MAINT_CAPEX_ACT_OR_EST_CIQ" hidden="1">"c4987"</definedName>
    <definedName name="IQ_MAINT_REPAIR" hidden="1">"c2087"</definedName>
    <definedName name="IQ_MAKE_WHOLE_END_DATE" hidden="1">"c2493"</definedName>
    <definedName name="IQ_MAKE_WHOLE_SPREAD" hidden="1">"c2494"</definedName>
    <definedName name="IQ_MAKE_WHOLE_START_DATE" hidden="1">"c2492"</definedName>
    <definedName name="IQ_MAN_INVENTORIES" hidden="1">"c6913"</definedName>
    <definedName name="IQ_MAN_INVENTORIES_APR" hidden="1">"c7573"</definedName>
    <definedName name="IQ_MAN_INVENTORIES_APR_FC" hidden="1">"c8453"</definedName>
    <definedName name="IQ_MAN_INVENTORIES_FC" hidden="1">"c7793"</definedName>
    <definedName name="IQ_MAN_INVENTORIES_POP" hidden="1">"c7133"</definedName>
    <definedName name="IQ_MAN_INVENTORIES_POP_FC" hidden="1">"c8013"</definedName>
    <definedName name="IQ_MAN_INVENTORIES_YOY" hidden="1">"c7353"</definedName>
    <definedName name="IQ_MAN_INVENTORIES_YOY_FC" hidden="1">"c8233"</definedName>
    <definedName name="IQ_MAN_IS_RATIO" hidden="1">"c6912"</definedName>
    <definedName name="IQ_MAN_IS_RATIO_APR" hidden="1">"c7572"</definedName>
    <definedName name="IQ_MAN_IS_RATIO_APR_FC" hidden="1">"c8452"</definedName>
    <definedName name="IQ_MAN_IS_RATIO_FC" hidden="1">"c7792"</definedName>
    <definedName name="IQ_MAN_IS_RATIO_POP" hidden="1">"c7132"</definedName>
    <definedName name="IQ_MAN_IS_RATIO_POP_FC" hidden="1">"c8012"</definedName>
    <definedName name="IQ_MAN_IS_RATIO_YOY" hidden="1">"c7352"</definedName>
    <definedName name="IQ_MAN_IS_RATIO_YOY_FC" hidden="1">"c8232"</definedName>
    <definedName name="IQ_MAN_ORDERS" hidden="1">"c6914"</definedName>
    <definedName name="IQ_MAN_ORDERS_APR" hidden="1">"c7574"</definedName>
    <definedName name="IQ_MAN_ORDERS_APR_FC" hidden="1">"c8454"</definedName>
    <definedName name="IQ_MAN_ORDERS_FC" hidden="1">"c7794"</definedName>
    <definedName name="IQ_MAN_ORDERS_POP" hidden="1">"c7134"</definedName>
    <definedName name="IQ_MAN_ORDERS_POP_FC" hidden="1">"c8014"</definedName>
    <definedName name="IQ_MAN_ORDERS_YOY" hidden="1">"c7354"</definedName>
    <definedName name="IQ_MAN_ORDERS_YOY_FC" hidden="1">"c8234"</definedName>
    <definedName name="IQ_MAN_OUTPUT_HR" hidden="1">"c6915"</definedName>
    <definedName name="IQ_MAN_OUTPUT_HR_APR" hidden="1">"c7575"</definedName>
    <definedName name="IQ_MAN_OUTPUT_HR_APR_FC" hidden="1">"c8455"</definedName>
    <definedName name="IQ_MAN_OUTPUT_HR_FC" hidden="1">"c7795"</definedName>
    <definedName name="IQ_MAN_OUTPUT_HR_POP" hidden="1">"c7135"</definedName>
    <definedName name="IQ_MAN_OUTPUT_HR_POP_FC" hidden="1">"c8015"</definedName>
    <definedName name="IQ_MAN_OUTPUT_HR_YOY" hidden="1">"c7355"</definedName>
    <definedName name="IQ_MAN_OUTPUT_HR_YOY_FC" hidden="1">"c8235"</definedName>
    <definedName name="IQ_MAN_PAYROLLS" hidden="1">"c6916"</definedName>
    <definedName name="IQ_MAN_PAYROLLS_APR" hidden="1">"c7576"</definedName>
    <definedName name="IQ_MAN_PAYROLLS_APR_FC" hidden="1">"c8456"</definedName>
    <definedName name="IQ_MAN_PAYROLLS_FC" hidden="1">"c7796"</definedName>
    <definedName name="IQ_MAN_PAYROLLS_POP" hidden="1">"c7136"</definedName>
    <definedName name="IQ_MAN_PAYROLLS_POP_FC" hidden="1">"c8016"</definedName>
    <definedName name="IQ_MAN_PAYROLLS_YOY" hidden="1">"c7356"</definedName>
    <definedName name="IQ_MAN_PAYROLLS_YOY_FC" hidden="1">"c8236"</definedName>
    <definedName name="IQ_MAN_SHIPMENTS" hidden="1">"c6917"</definedName>
    <definedName name="IQ_MAN_SHIPMENTS_APR" hidden="1">"c7577"</definedName>
    <definedName name="IQ_MAN_SHIPMENTS_APR_FC" hidden="1">"c8457"</definedName>
    <definedName name="IQ_MAN_SHIPMENTS_FC" hidden="1">"c7797"</definedName>
    <definedName name="IQ_MAN_SHIPMENTS_POP" hidden="1">"c7137"</definedName>
    <definedName name="IQ_MAN_SHIPMENTS_POP_FC" hidden="1">"c8017"</definedName>
    <definedName name="IQ_MAN_SHIPMENTS_YOY" hidden="1">"c7357"</definedName>
    <definedName name="IQ_MAN_SHIPMENTS_YOY_FC" hidden="1">"c8237"</definedName>
    <definedName name="IQ_MAN_TOTAL_HR" hidden="1">"c6918"</definedName>
    <definedName name="IQ_MAN_TOTAL_HR_APR" hidden="1">"c7578"</definedName>
    <definedName name="IQ_MAN_TOTAL_HR_APR_FC" hidden="1">"c8458"</definedName>
    <definedName name="IQ_MAN_TOTAL_HR_FC" hidden="1">"c7798"</definedName>
    <definedName name="IQ_MAN_TOTAL_HR_POP" hidden="1">"c7138"</definedName>
    <definedName name="IQ_MAN_TOTAL_HR_POP_FC" hidden="1">"c8018"</definedName>
    <definedName name="IQ_MAN_TOTAL_HR_YOY" hidden="1">"c7358"</definedName>
    <definedName name="IQ_MAN_TOTAL_HR_YOY_FC" hidden="1">"c8238"</definedName>
    <definedName name="IQ_MAN_TRADE_INVENTORIES" hidden="1">"c6910"</definedName>
    <definedName name="IQ_MAN_TRADE_INVENTORIES_APR" hidden="1">"c7570"</definedName>
    <definedName name="IQ_MAN_TRADE_INVENTORIES_APR_FC" hidden="1">"c8450"</definedName>
    <definedName name="IQ_MAN_TRADE_INVENTORIES_FC" hidden="1">"c7790"</definedName>
    <definedName name="IQ_MAN_TRADE_INVENTORIES_POP" hidden="1">"c7130"</definedName>
    <definedName name="IQ_MAN_TRADE_INVENTORIES_POP_FC" hidden="1">"c8010"</definedName>
    <definedName name="IQ_MAN_TRADE_INVENTORIES_YOY" hidden="1">"c7350"</definedName>
    <definedName name="IQ_MAN_TRADE_INVENTORIES_YOY_FC" hidden="1">"c8230"</definedName>
    <definedName name="IQ_MAN_TRADE_IS_RATIO" hidden="1">"c6909"</definedName>
    <definedName name="IQ_MAN_TRADE_IS_RATIO_FC" hidden="1">"c7789"</definedName>
    <definedName name="IQ_MAN_TRADE_IS_RATIO_POP" hidden="1">"c7129"</definedName>
    <definedName name="IQ_MAN_TRADE_IS_RATIO_POP_FC" hidden="1">"c8009"</definedName>
    <definedName name="IQ_MAN_TRADE_IS_RATIO_YOY" hidden="1">"c7349"</definedName>
    <definedName name="IQ_MAN_TRADE_IS_RATIO_YOY_FC" hidden="1">"c8229"</definedName>
    <definedName name="IQ_MAN_TRADE_SALES" hidden="1">"c6911"</definedName>
    <definedName name="IQ_MAN_TRADE_SALES_APR" hidden="1">"c7571"</definedName>
    <definedName name="IQ_MAN_TRADE_SALES_APR_FC" hidden="1">"c8451"</definedName>
    <definedName name="IQ_MAN_TRADE_SALES_FC" hidden="1">"c7791"</definedName>
    <definedName name="IQ_MAN_TRADE_SALES_POP" hidden="1">"c7131"</definedName>
    <definedName name="IQ_MAN_TRADE_SALES_POP_FC" hidden="1">"c8011"</definedName>
    <definedName name="IQ_MAN_TRADE_SALES_YOY" hidden="1">"c7351"</definedName>
    <definedName name="IQ_MAN_TRADE_SALES_YOY_FC" hidden="1">"c8231"</definedName>
    <definedName name="IQ_MAN_WAGES" hidden="1">"c6919"</definedName>
    <definedName name="IQ_MAN_WAGES_APR" hidden="1">"c7579"</definedName>
    <definedName name="IQ_MAN_WAGES_APR_FC" hidden="1">"c8459"</definedName>
    <definedName name="IQ_MAN_WAGES_FC" hidden="1">"c7799"</definedName>
    <definedName name="IQ_MAN_WAGES_POP" hidden="1">"c7139"</definedName>
    <definedName name="IQ_MAN_WAGES_POP_FC" hidden="1">"c8019"</definedName>
    <definedName name="IQ_MAN_WAGES_YOY" hidden="1">"c7359"</definedName>
    <definedName name="IQ_MAN_WAGES_YOY_FC" hidden="1">"c8239"</definedName>
    <definedName name="IQ_MANAGED_PROP" hidden="1">"c8763"</definedName>
    <definedName name="IQ_MANAGED_SQ_FT" hidden="1">"c8779"</definedName>
    <definedName name="IQ_MANAGED_UNITS" hidden="1">"c8771"</definedName>
    <definedName name="IQ_MARGIN_ANNUAL_PREMIUM_EQUIVALENT_NEW_BUSINESS" hidden="1">"c9970"</definedName>
    <definedName name="IQ_MARGIN_PV_PREMIUMS_NEW_BUSINESS" hidden="1">"c9971"</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ASO_COVERED_LIVES" hidden="1">"c9918"</definedName>
    <definedName name="IQ_MC_ASO_MEMBERSHIP" hidden="1">"c9921"</definedName>
    <definedName name="IQ_MC_CLAIMS_RESERVES" hidden="1">"c9941"</definedName>
    <definedName name="IQ_MC_COMBINED_RATIO" hidden="1">"c9933"</definedName>
    <definedName name="IQ_MC_DAYS_CLAIMS_PAYABLE" hidden="1">"c9937"</definedName>
    <definedName name="IQ_MC_DAYS_CLAIMS_PAYABLE_EXCL_CAPITATION" hidden="1">"c9938"</definedName>
    <definedName name="IQ_MC_MEDICAL_COSTS_PMPM" hidden="1">"c9925"</definedName>
    <definedName name="IQ_MC_PARENT_CASH" hidden="1">"c9942"</definedName>
    <definedName name="IQ_MC_PREMIUMS_PMPM" hidden="1">"c9924"</definedName>
    <definedName name="IQ_MC_RATIO" hidden="1">"c2783"</definedName>
    <definedName name="IQ_MC_RECEIPT_CYCLE_TIME_DAYS" hidden="1">"c9939"</definedName>
    <definedName name="IQ_MC_RECEIPT_CYCLE_TIME_MONTHS" hidden="1">"c9940"</definedName>
    <definedName name="IQ_MC_RISK_COVERED_LIVES" hidden="1">"c9917"</definedName>
    <definedName name="IQ_MC_RISK_MEMBERSHIP" hidden="1">"c9920"</definedName>
    <definedName name="IQ_MC_SELLILNG_COSTS_RATIO" hidden="1">"c9928"</definedName>
    <definedName name="IQ_MC_SGA_PMPM" hidden="1">"c9926"</definedName>
    <definedName name="IQ_MC_STATUTORY_SURPLUS" hidden="1">"c2772"</definedName>
    <definedName name="IQ_MC_TOTAL_COVERED_LIVES" hidden="1">"c9919"</definedName>
    <definedName name="IQ_MC_TOTAL_MEMBERSHIP" hidden="1">"c9922"</definedName>
    <definedName name="IQ_MC_TOTAL_MEMBERSHIP_CAPITATION" hidden="1">"c9923"</definedName>
    <definedName name="IQ_MC_UNPROCESSED_CLAIMS_INVENTORY_DAYS" hidden="1">"c9936"</definedName>
    <definedName name="IQ_MC_UNPROCESSED_CLAIMS_INVENTORY_NUMBER" hidden="1">"c9934"</definedName>
    <definedName name="IQ_MC_UNPROCESSED_CLAIMS_INVENTORY_VALUE" hidden="1">"c9935"</definedName>
    <definedName name="IQ_MEASURED_ATTRIB_ORE_RESOURCES_ALUM" hidden="1">"c9237"</definedName>
    <definedName name="IQ_MEASURED_ATTRIB_ORE_RESOURCES_COP" hidden="1">"c9181"</definedName>
    <definedName name="IQ_MEASURED_ATTRIB_ORE_RESOURCES_DIAM" hidden="1">"c9661"</definedName>
    <definedName name="IQ_MEASURED_ATTRIB_ORE_RESOURCES_GOLD" hidden="1">"c9022"</definedName>
    <definedName name="IQ_MEASURED_ATTRIB_ORE_RESOURCES_IRON" hidden="1">"c9396"</definedName>
    <definedName name="IQ_MEASURED_ATTRIB_ORE_RESOURCES_LEAD" hidden="1">"c9449"</definedName>
    <definedName name="IQ_MEASURED_ATTRIB_ORE_RESOURCES_MANG" hidden="1">"c9502"</definedName>
    <definedName name="IQ_MEASURED_ATTRIB_ORE_RESOURCES_MOLYB" hidden="1">"c9714"</definedName>
    <definedName name="IQ_MEASURED_ATTRIB_ORE_RESOURCES_NICK" hidden="1">"c9290"</definedName>
    <definedName name="IQ_MEASURED_ATTRIB_ORE_RESOURCES_PLAT" hidden="1">"c9128"</definedName>
    <definedName name="IQ_MEASURED_ATTRIB_ORE_RESOURCES_SILVER" hidden="1">"c9075"</definedName>
    <definedName name="IQ_MEASURED_ATTRIB_ORE_RESOURCES_TITAN" hidden="1">"c9555"</definedName>
    <definedName name="IQ_MEASURED_ATTRIB_ORE_RESOURCES_URAN" hidden="1">"c9608"</definedName>
    <definedName name="IQ_MEASURED_ATTRIB_ORE_RESOURCES_ZINC" hidden="1">"c9343"</definedName>
    <definedName name="IQ_MEASURED_INDICATED_ATTRIB_ORE_RESOURCES_ALUM" hidden="1">"c9239"</definedName>
    <definedName name="IQ_MEASURED_INDICATED_ATTRIB_ORE_RESOURCES_COP" hidden="1">"c9183"</definedName>
    <definedName name="IQ_MEASURED_INDICATED_ATTRIB_ORE_RESOURCES_DIAM" hidden="1">"c9663"</definedName>
    <definedName name="IQ_MEASURED_INDICATED_ATTRIB_ORE_RESOURCES_GOLD" hidden="1">"c9024"</definedName>
    <definedName name="IQ_MEASURED_INDICATED_ATTRIB_ORE_RESOURCES_IRON" hidden="1">"c9398"</definedName>
    <definedName name="IQ_MEASURED_INDICATED_ATTRIB_ORE_RESOURCES_LEAD" hidden="1">"c9451"</definedName>
    <definedName name="IQ_MEASURED_INDICATED_ATTRIB_ORE_RESOURCES_MANG" hidden="1">"c9504"</definedName>
    <definedName name="IQ_MEASURED_INDICATED_ATTRIB_ORE_RESOURCES_MOLYB" hidden="1">"c9716"</definedName>
    <definedName name="IQ_MEASURED_INDICATED_ATTRIB_ORE_RESOURCES_NICK" hidden="1">"c9292"</definedName>
    <definedName name="IQ_MEASURED_INDICATED_ATTRIB_ORE_RESOURCES_PLAT" hidden="1">"c9130"</definedName>
    <definedName name="IQ_MEASURED_INDICATED_ATTRIB_ORE_RESOURCES_SILVER" hidden="1">"c9077"</definedName>
    <definedName name="IQ_MEASURED_INDICATED_ATTRIB_ORE_RESOURCES_TITAN" hidden="1">"c9557"</definedName>
    <definedName name="IQ_MEASURED_INDICATED_ATTRIB_ORE_RESOURCES_URAN" hidden="1">"c9610"</definedName>
    <definedName name="IQ_MEASURED_INDICATED_ATTRIB_ORE_RESOURCES_ZINC" hidden="1">"c9345"</definedName>
    <definedName name="IQ_MEASURED_INDICATED_ORE_RESOURCES_ALUM" hidden="1">"c9226"</definedName>
    <definedName name="IQ_MEASURED_INDICATED_ORE_RESOURCES_COP" hidden="1">"c9170"</definedName>
    <definedName name="IQ_MEASURED_INDICATED_ORE_RESOURCES_DIAM" hidden="1">"c9650"</definedName>
    <definedName name="IQ_MEASURED_INDICATED_ORE_RESOURCES_GOLD" hidden="1">"c9011"</definedName>
    <definedName name="IQ_MEASURED_INDICATED_ORE_RESOURCES_IRON" hidden="1">"c9385"</definedName>
    <definedName name="IQ_MEASURED_INDICATED_ORE_RESOURCES_LEAD" hidden="1">"c9438"</definedName>
    <definedName name="IQ_MEASURED_INDICATED_ORE_RESOURCES_MANG" hidden="1">"c9491"</definedName>
    <definedName name="IQ_MEASURED_INDICATED_ORE_RESOURCES_MOLYB" hidden="1">"c9703"</definedName>
    <definedName name="IQ_MEASURED_INDICATED_ORE_RESOURCES_NICK" hidden="1">"c9279"</definedName>
    <definedName name="IQ_MEASURED_INDICATED_ORE_RESOURCES_PLAT" hidden="1">"c9117"</definedName>
    <definedName name="IQ_MEASURED_INDICATED_ORE_RESOURCES_SILVER" hidden="1">"c9064"</definedName>
    <definedName name="IQ_MEASURED_INDICATED_ORE_RESOURCES_TITAN" hidden="1">"c9544"</definedName>
    <definedName name="IQ_MEASURED_INDICATED_ORE_RESOURCES_URAN" hidden="1">"c9597"</definedName>
    <definedName name="IQ_MEASURED_INDICATED_ORE_RESOURCES_ZINC" hidden="1">"c9332"</definedName>
    <definedName name="IQ_MEASURED_INDICATED_RECOV_RESOURCES_ALUM" hidden="1">"c9234"</definedName>
    <definedName name="IQ_MEASURED_INDICATED_RECOV_RESOURCES_COAL" hidden="1">"c9813"</definedName>
    <definedName name="IQ_MEASURED_INDICATED_RECOV_RESOURCES_COP" hidden="1">"c9178"</definedName>
    <definedName name="IQ_MEASURED_INDICATED_RECOV_RESOURCES_DIAM" hidden="1">"c9658"</definedName>
    <definedName name="IQ_MEASURED_INDICATED_RECOV_RESOURCES_GOLD" hidden="1">"c9019"</definedName>
    <definedName name="IQ_MEASURED_INDICATED_RECOV_RESOURCES_IRON" hidden="1">"c9393"</definedName>
    <definedName name="IQ_MEASURED_INDICATED_RECOV_RESOURCES_LEAD" hidden="1">"c9446"</definedName>
    <definedName name="IQ_MEASURED_INDICATED_RECOV_RESOURCES_MANG" hidden="1">"c9499"</definedName>
    <definedName name="IQ_MEASURED_INDICATED_RECOV_RESOURCES_MET_COAL" hidden="1">"c9753"</definedName>
    <definedName name="IQ_MEASURED_INDICATED_RECOV_RESOURCES_MOLYB" hidden="1">"c9711"</definedName>
    <definedName name="IQ_MEASURED_INDICATED_RECOV_RESOURCES_NICK" hidden="1">"c9287"</definedName>
    <definedName name="IQ_MEASURED_INDICATED_RECOV_RESOURCES_PLAT" hidden="1">"c9125"</definedName>
    <definedName name="IQ_MEASURED_INDICATED_RECOV_RESOURCES_SILVER" hidden="1">"c9072"</definedName>
    <definedName name="IQ_MEASURED_INDICATED_RECOV_RESOURCES_STEAM" hidden="1">"c9783"</definedName>
    <definedName name="IQ_MEASURED_INDICATED_RECOV_RESOURCES_TITAN" hidden="1">"c9552"</definedName>
    <definedName name="IQ_MEASURED_INDICATED_RECOV_RESOURCES_URAN" hidden="1">"c9605"</definedName>
    <definedName name="IQ_MEASURED_INDICATED_RECOV_RESOURCES_ZINC" hidden="1">"c9340"</definedName>
    <definedName name="IQ_MEASURED_INDICATED_RESOURCES_GRADE_ALUM" hidden="1">"c9227"</definedName>
    <definedName name="IQ_MEASURED_INDICATED_RESOURCES_GRADE_COP" hidden="1">"c9171"</definedName>
    <definedName name="IQ_MEASURED_INDICATED_RESOURCES_GRADE_DIAM" hidden="1">"c9651"</definedName>
    <definedName name="IQ_MEASURED_INDICATED_RESOURCES_GRADE_GOLD" hidden="1">"c9012"</definedName>
    <definedName name="IQ_MEASURED_INDICATED_RESOURCES_GRADE_IRON" hidden="1">"c9386"</definedName>
    <definedName name="IQ_MEASURED_INDICATED_RESOURCES_GRADE_LEAD" hidden="1">"c9439"</definedName>
    <definedName name="IQ_MEASURED_INDICATED_RESOURCES_GRADE_MANG" hidden="1">"c9492"</definedName>
    <definedName name="IQ_MEASURED_INDICATED_RESOURCES_GRADE_MOLYB" hidden="1">"c9704"</definedName>
    <definedName name="IQ_MEASURED_INDICATED_RESOURCES_GRADE_NICK" hidden="1">"c9280"</definedName>
    <definedName name="IQ_MEASURED_INDICATED_RESOURCES_GRADE_PLAT" hidden="1">"c9118"</definedName>
    <definedName name="IQ_MEASURED_INDICATED_RESOURCES_GRADE_SILVER" hidden="1">"c9065"</definedName>
    <definedName name="IQ_MEASURED_INDICATED_RESOURCES_GRADE_TITAN" hidden="1">"c9545"</definedName>
    <definedName name="IQ_MEASURED_INDICATED_RESOURCES_GRADE_URAN" hidden="1">"c9598"</definedName>
    <definedName name="IQ_MEASURED_INDICATED_RESOURCES_GRADE_ZINC" hidden="1">"c9333"</definedName>
    <definedName name="IQ_MEASURED_ORE_RESOURCES_ALUM" hidden="1">"c9222"</definedName>
    <definedName name="IQ_MEASURED_ORE_RESOURCES_COP" hidden="1">"c9166"</definedName>
    <definedName name="IQ_MEASURED_ORE_RESOURCES_DIAM" hidden="1">"c9646"</definedName>
    <definedName name="IQ_MEASURED_ORE_RESOURCES_GOLD" hidden="1">"c9007"</definedName>
    <definedName name="IQ_MEASURED_ORE_RESOURCES_IRON" hidden="1">"c9381"</definedName>
    <definedName name="IQ_MEASURED_ORE_RESOURCES_LEAD" hidden="1">"c9434"</definedName>
    <definedName name="IQ_MEASURED_ORE_RESOURCES_MANG" hidden="1">"c9487"</definedName>
    <definedName name="IQ_MEASURED_ORE_RESOURCES_MOLYB" hidden="1">"c9699"</definedName>
    <definedName name="IQ_MEASURED_ORE_RESOURCES_NICK" hidden="1">"c9275"</definedName>
    <definedName name="IQ_MEASURED_ORE_RESOURCES_PLAT" hidden="1">"c9113"</definedName>
    <definedName name="IQ_MEASURED_ORE_RESOURCES_SILVER" hidden="1">"c9060"</definedName>
    <definedName name="IQ_MEASURED_ORE_RESOURCES_TITAN" hidden="1">"c9540"</definedName>
    <definedName name="IQ_MEASURED_ORE_RESOURCES_URAN" hidden="1">"c9593"</definedName>
    <definedName name="IQ_MEASURED_ORE_RESOURCES_ZINC" hidden="1">"c9328"</definedName>
    <definedName name="IQ_MEASURED_RECOV_ATTRIB_RESOURCES_ALUM" hidden="1">"c9242"</definedName>
    <definedName name="IQ_MEASURED_RECOV_ATTRIB_RESOURCES_COAL" hidden="1">"c9816"</definedName>
    <definedName name="IQ_MEASURED_RECOV_ATTRIB_RESOURCES_COP" hidden="1">"c9186"</definedName>
    <definedName name="IQ_MEASURED_RECOV_ATTRIB_RESOURCES_DIAM" hidden="1">"c9666"</definedName>
    <definedName name="IQ_MEASURED_RECOV_ATTRIB_RESOURCES_GOLD" hidden="1">"c9027"</definedName>
    <definedName name="IQ_MEASURED_RECOV_ATTRIB_RESOURCES_IRON" hidden="1">"c9401"</definedName>
    <definedName name="IQ_MEASURED_RECOV_ATTRIB_RESOURCES_LEAD" hidden="1">"c9454"</definedName>
    <definedName name="IQ_MEASURED_RECOV_ATTRIB_RESOURCES_MANG" hidden="1">"c9507"</definedName>
    <definedName name="IQ_MEASURED_RECOV_ATTRIB_RESOURCES_MET_COAL" hidden="1">"c9756"</definedName>
    <definedName name="IQ_MEASURED_RECOV_ATTRIB_RESOURCES_MOLYB" hidden="1">"c9719"</definedName>
    <definedName name="IQ_MEASURED_RECOV_ATTRIB_RESOURCES_NICK" hidden="1">"c9295"</definedName>
    <definedName name="IQ_MEASURED_RECOV_ATTRIB_RESOURCES_PLAT" hidden="1">"c9133"</definedName>
    <definedName name="IQ_MEASURED_RECOV_ATTRIB_RESOURCES_SILVER" hidden="1">"c9080"</definedName>
    <definedName name="IQ_MEASURED_RECOV_ATTRIB_RESOURCES_STEAM" hidden="1">"c9786"</definedName>
    <definedName name="IQ_MEASURED_RECOV_ATTRIB_RESOURCES_TITAN" hidden="1">"c9560"</definedName>
    <definedName name="IQ_MEASURED_RECOV_ATTRIB_RESOURCES_URAN" hidden="1">"c9613"</definedName>
    <definedName name="IQ_MEASURED_RECOV_ATTRIB_RESOURCES_ZINC" hidden="1">"c9348"</definedName>
    <definedName name="IQ_MEASURED_RECOV_RESOURCES_ALUM" hidden="1">"c9232"</definedName>
    <definedName name="IQ_MEASURED_RECOV_RESOURCES_COAL" hidden="1">"c9811"</definedName>
    <definedName name="IQ_MEASURED_RECOV_RESOURCES_COP" hidden="1">"c9176"</definedName>
    <definedName name="IQ_MEASURED_RECOV_RESOURCES_DIAM" hidden="1">"c9656"</definedName>
    <definedName name="IQ_MEASURED_RECOV_RESOURCES_GOLD" hidden="1">"c9017"</definedName>
    <definedName name="IQ_MEASURED_RECOV_RESOURCES_IRON" hidden="1">"c9391"</definedName>
    <definedName name="IQ_MEASURED_RECOV_RESOURCES_LEAD" hidden="1">"c9444"</definedName>
    <definedName name="IQ_MEASURED_RECOV_RESOURCES_MANG" hidden="1">"c9497"</definedName>
    <definedName name="IQ_MEASURED_RECOV_RESOURCES_MET_COAL" hidden="1">"c9751"</definedName>
    <definedName name="IQ_MEASURED_RECOV_RESOURCES_MOLYB" hidden="1">"c9709"</definedName>
    <definedName name="IQ_MEASURED_RECOV_RESOURCES_NICK" hidden="1">"c9285"</definedName>
    <definedName name="IQ_MEASURED_RECOV_RESOURCES_PLAT" hidden="1">"c9123"</definedName>
    <definedName name="IQ_MEASURED_RECOV_RESOURCES_SILVER" hidden="1">"c9070"</definedName>
    <definedName name="IQ_MEASURED_RECOV_RESOURCES_STEAM" hidden="1">"c9781"</definedName>
    <definedName name="IQ_MEASURED_RECOV_RESOURCES_TITAN" hidden="1">"c9550"</definedName>
    <definedName name="IQ_MEASURED_RECOV_RESOURCES_URAN" hidden="1">"c9603"</definedName>
    <definedName name="IQ_MEASURED_RECOV_RESOURCES_ZINC" hidden="1">"c9338"</definedName>
    <definedName name="IQ_MEASURED_RESOURCES_CALORIFIC_VALUE_COAL" hidden="1">"c9806"</definedName>
    <definedName name="IQ_MEASURED_RESOURCES_CALORIFIC_VALUE_MET_COAL" hidden="1">"c9746"</definedName>
    <definedName name="IQ_MEASURED_RESOURCES_CALORIFIC_VALUE_STEAM" hidden="1">"c9776"</definedName>
    <definedName name="IQ_MEASURED_RESOURCES_GRADE_ALUM" hidden="1">"c9223"</definedName>
    <definedName name="IQ_MEASURED_RESOURCES_GRADE_COP" hidden="1">"c9167"</definedName>
    <definedName name="IQ_MEASURED_RESOURCES_GRADE_DIAM" hidden="1">"c9647"</definedName>
    <definedName name="IQ_MEASURED_RESOURCES_GRADE_GOLD" hidden="1">"c9008"</definedName>
    <definedName name="IQ_MEASURED_RESOURCES_GRADE_IRON" hidden="1">"c9382"</definedName>
    <definedName name="IQ_MEASURED_RESOURCES_GRADE_LEAD" hidden="1">"c9435"</definedName>
    <definedName name="IQ_MEASURED_RESOURCES_GRADE_MANG" hidden="1">"c9488"</definedName>
    <definedName name="IQ_MEASURED_RESOURCES_GRADE_MOLYB" hidden="1">"c9700"</definedName>
    <definedName name="IQ_MEASURED_RESOURCES_GRADE_NICK" hidden="1">"c9276"</definedName>
    <definedName name="IQ_MEASURED_RESOURCES_GRADE_PLAT" hidden="1">"c9114"</definedName>
    <definedName name="IQ_MEASURED_RESOURCES_GRADE_SILVER" hidden="1">"c9061"</definedName>
    <definedName name="IQ_MEASURED_RESOURCES_GRADE_TITAN" hidden="1">"c9541"</definedName>
    <definedName name="IQ_MEASURED_RESOURCES_GRADE_URAN" hidden="1">"c9594"</definedName>
    <definedName name="IQ_MEASURED_RESOURCES_GRADE_ZINC" hidden="1">"c9329"</definedName>
    <definedName name="IQ_MEDIAN_NEW_HOME_SALES_APR_FC_UNUSED" hidden="1">"c8460"</definedName>
    <definedName name="IQ_MEDIAN_NEW_HOME_SALES_APR_UNUSED" hidden="1">"c7580"</definedName>
    <definedName name="IQ_MEDIAN_NEW_HOME_SALES_FC_UNUSED" hidden="1">"c7800"</definedName>
    <definedName name="IQ_MEDIAN_NEW_HOME_SALES_POP_FC_UNUSED" hidden="1">"c8020"</definedName>
    <definedName name="IQ_MEDIAN_NEW_HOME_SALES_POP_UNUSED" hidden="1">"c7140"</definedName>
    <definedName name="IQ_MEDIAN_NEW_HOME_SALES_UNUSED" hidden="1">"c6920"</definedName>
    <definedName name="IQ_MEDIAN_NEW_HOME_SALES_YOY_FC_UNUSED" hidden="1">"c8240"</definedName>
    <definedName name="IQ_MEDIAN_NEW_HOME_SALES_YOY_UNUSED" hidden="1">"c7360"</definedName>
    <definedName name="IQ_MEDIAN_TARGET_PRICE" hidden="1">"c1650"</definedName>
    <definedName name="IQ_MEDIAN_TARGET_PRICE_CIQ" hidden="1">"c4658"</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_RECOV_ATTRIB_RESOURCES_ALUM" hidden="1">"c9244"</definedName>
    <definedName name="IQ_MI_RECOV_ATTRIB_RESOURCES_COAL" hidden="1">"c9818"</definedName>
    <definedName name="IQ_MI_RECOV_ATTRIB_RESOURCES_COP" hidden="1">"c9188"</definedName>
    <definedName name="IQ_MI_RECOV_ATTRIB_RESOURCES_DIAM" hidden="1">"c9668"</definedName>
    <definedName name="IQ_MI_RECOV_ATTRIB_RESOURCES_GOLD" hidden="1">"c9029"</definedName>
    <definedName name="IQ_MI_RECOV_ATTRIB_RESOURCES_IRON" hidden="1">"c9403"</definedName>
    <definedName name="IQ_MI_RECOV_ATTRIB_RESOURCES_LEAD" hidden="1">"c9456"</definedName>
    <definedName name="IQ_MI_RECOV_ATTRIB_RESOURCES_MANG" hidden="1">"c9509"</definedName>
    <definedName name="IQ_MI_RECOV_ATTRIB_RESOURCES_MET_COAL" hidden="1">"c9758"</definedName>
    <definedName name="IQ_MI_RECOV_ATTRIB_RESOURCES_MOLYB" hidden="1">"c9721"</definedName>
    <definedName name="IQ_MI_RECOV_ATTRIB_RESOURCES_NICK" hidden="1">"c9297"</definedName>
    <definedName name="IQ_MI_RECOV_ATTRIB_RESOURCES_PLAT" hidden="1">"c9135"</definedName>
    <definedName name="IQ_MI_RECOV_ATTRIB_RESOURCES_SILVER" hidden="1">"c9082"</definedName>
    <definedName name="IQ_MI_RECOV_ATTRIB_RESOURCES_STEAM" hidden="1">"c9788"</definedName>
    <definedName name="IQ_MI_RECOV_ATTRIB_RESOURCES_TITAN" hidden="1">"c9562"</definedName>
    <definedName name="IQ_MI_RECOV_ATTRIB_RESOURCES_URAN" hidden="1">"c9615"</definedName>
    <definedName name="IQ_MI_RECOV_ATTRIB_RESOURCES_ZINC" hidden="1">"c9350"</definedName>
    <definedName name="IQ_MI_RESOURCES_CALORIFIC_VALUE_COAL" hidden="1">"c9808"</definedName>
    <definedName name="IQ_MI_RESOURCES_CALORIFIC_VALUE_MET_COAL" hidden="1">"c9748"</definedName>
    <definedName name="IQ_MI_RESOURCES_CALORIFIC_VALUE_STEAM" hidden="1">"c9778"</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CIQ" hidden="1">"c4041"</definedName>
    <definedName name="IQ_MM_ACCOUNT" hidden="1">"c743"</definedName>
    <definedName name="IQ_MM_ACCRETION_EXPENSE" hidden="1">"c9845"</definedName>
    <definedName name="IQ_MM_ARO_BEG" hidden="1">"c9842"</definedName>
    <definedName name="IQ_MM_ARO_TOTAL" hidden="1">"c9850"</definedName>
    <definedName name="IQ_MM_CURRENT_PORT_ARO" hidden="1">"c9851"</definedName>
    <definedName name="IQ_MM_DEVELOPED_ACREAGE" hidden="1">"c9832"</definedName>
    <definedName name="IQ_MM_DEVELOPED_SQ_KMS" hidden="1">"c9831"</definedName>
    <definedName name="IQ_MM_DEVELOPED_SQ_MILES" hidden="1">"c9833"</definedName>
    <definedName name="IQ_MM_EXPLORATION_EXPENDITURE_TOT" hidden="1">"c9840"</definedName>
    <definedName name="IQ_MM_FX_ADJUSTMENT" hidden="1">"c9847"</definedName>
    <definedName name="IQ_MM_LIABILITIES_INCURRED_ACQUIRED" hidden="1">"c9843"</definedName>
    <definedName name="IQ_MM_LIABILITIES_REL_SPIN_OFFS" hidden="1">"c9848"</definedName>
    <definedName name="IQ_MM_LIABILITIES_SETTLED_DISPOSED" hidden="1">"c9844"</definedName>
    <definedName name="IQ_MM_NON_CURRENT_PORT_ARO" hidden="1">"c9852"</definedName>
    <definedName name="IQ_MM_NUMBER_MINES" hidden="1">"c9839"</definedName>
    <definedName name="IQ_MM_OTHER_ADJUSTMENTS_ARO" hidden="1">"c9849"</definedName>
    <definedName name="IQ_MM_REMAINING_MINE_LIFE" hidden="1">"c9838"</definedName>
    <definedName name="IQ_MM_RESOURCES_INCL_EXCL_RESERVES" hidden="1">"c9841"</definedName>
    <definedName name="IQ_MM_REVISIONS_ESTIMATE" hidden="1">"c9846"</definedName>
    <definedName name="IQ_MM_STRIPPING_RATIO" hidden="1">"c9837"</definedName>
    <definedName name="IQ_MM_UNDEVELOPED_ACREAGE" hidden="1">"c9835"</definedName>
    <definedName name="IQ_MM_UNDEVELOPED_SQ_KMS" hidden="1">"c9834"</definedName>
    <definedName name="IQ_MM_UNDEVELOPED_SQ_MILES" hidden="1">"c9836"</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ULTIFAMILY_RESIDENTIAL_LOANS_FDIC" hidden="1">"c6311"</definedName>
    <definedName name="IQ_NAMES_REVISION_DATE_" hidden="1">40367.424375</definedName>
    <definedName name="IQ_NAPM_BUS_CONDITIONS" hidden="1">"c6921"</definedName>
    <definedName name="IQ_NAPM_BUS_CONDITIONS_APR" hidden="1">"c7581"</definedName>
    <definedName name="IQ_NAPM_BUS_CONDITIONS_APR_FC" hidden="1">"c8461"</definedName>
    <definedName name="IQ_NAPM_BUS_CONDITIONS_FC" hidden="1">"c7801"</definedName>
    <definedName name="IQ_NAPM_BUS_CONDITIONS_POP" hidden="1">"c7141"</definedName>
    <definedName name="IQ_NAPM_BUS_CONDITIONS_POP_FC" hidden="1">"c8021"</definedName>
    <definedName name="IQ_NAPM_BUS_CONDITIONS_YOY" hidden="1">"c7361"</definedName>
    <definedName name="IQ_NAPM_BUS_CONDITIONS_YOY_FC" hidden="1">"c8241"</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AFTER_LL_BNK_SUBTOTAL_AP" hidden="1">"c8979"</definedName>
    <definedName name="IQ_NET_INT_INC_BNK" hidden="1">"c764"</definedName>
    <definedName name="IQ_NET_INT_INC_BNK_AP" hidden="1">"c8874"</definedName>
    <definedName name="IQ_NET_INT_INC_BNK_AP_ABS" hidden="1">"c8893"</definedName>
    <definedName name="IQ_NET_INT_INC_BNK_FDIC" hidden="1">"c6570"</definedName>
    <definedName name="IQ_NET_INT_INC_BNK_NAME_AP" hidden="1">"c8912"</definedName>
    <definedName name="IQ_NET_INT_INC_BNK_NAME_AP_ABS" hidden="1">"c8931"</definedName>
    <definedName name="IQ_NET_INT_INC_BNK_SUBTOTAL_AP" hidden="1">"c8978"</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EXT_YR_PROD_EST_MAX_ALUM" hidden="1">"c9251"</definedName>
    <definedName name="IQ_NEXT_YR_PROD_EST_MAX_CATHODE_COP" hidden="1">"c9198"</definedName>
    <definedName name="IQ_NEXT_YR_PROD_EST_MAX_COP" hidden="1">"c9196"</definedName>
    <definedName name="IQ_NEXT_YR_PROD_EST_MAX_DIAM" hidden="1">"c9675"</definedName>
    <definedName name="IQ_NEXT_YR_PROD_EST_MAX_GOLD" hidden="1">"c9036"</definedName>
    <definedName name="IQ_NEXT_YR_PROD_EST_MAX_IRON" hidden="1">"c9410"</definedName>
    <definedName name="IQ_NEXT_YR_PROD_EST_MAX_LEAD" hidden="1">"c9463"</definedName>
    <definedName name="IQ_NEXT_YR_PROD_EST_MAX_MANG" hidden="1">"c9516"</definedName>
    <definedName name="IQ_NEXT_YR_PROD_EST_MAX_MOLYB" hidden="1">"c9728"</definedName>
    <definedName name="IQ_NEXT_YR_PROD_EST_MAX_NICK" hidden="1">"c9304"</definedName>
    <definedName name="IQ_NEXT_YR_PROD_EST_MAX_PLAT" hidden="1">"c9142"</definedName>
    <definedName name="IQ_NEXT_YR_PROD_EST_MAX_SILVER" hidden="1">"c9089"</definedName>
    <definedName name="IQ_NEXT_YR_PROD_EST_MAX_TITAN" hidden="1">"c9569"</definedName>
    <definedName name="IQ_NEXT_YR_PROD_EST_MAX_URAN" hidden="1">"c9622"</definedName>
    <definedName name="IQ_NEXT_YR_PROD_EST_MAX_ZINC" hidden="1">"c9357"</definedName>
    <definedName name="IQ_NEXT_YR_PROD_EST_MIN_ALUM" hidden="1">"c9250"</definedName>
    <definedName name="IQ_NEXT_YR_PROD_EST_MIN_CATHODE_COP" hidden="1">"c9197"</definedName>
    <definedName name="IQ_NEXT_YR_PROD_EST_MIN_COP" hidden="1">"c9195"</definedName>
    <definedName name="IQ_NEXT_YR_PROD_EST_MIN_DIAM" hidden="1">"c9674"</definedName>
    <definedName name="IQ_NEXT_YR_PROD_EST_MIN_GOLD" hidden="1">"c9035"</definedName>
    <definedName name="IQ_NEXT_YR_PROD_EST_MIN_IRON" hidden="1">"c9409"</definedName>
    <definedName name="IQ_NEXT_YR_PROD_EST_MIN_LEAD" hidden="1">"c9462"</definedName>
    <definedName name="IQ_NEXT_YR_PROD_EST_MIN_MANG" hidden="1">"c9515"</definedName>
    <definedName name="IQ_NEXT_YR_PROD_EST_MIN_MOLYB" hidden="1">"c9727"</definedName>
    <definedName name="IQ_NEXT_YR_PROD_EST_MIN_NICK" hidden="1">"c9303"</definedName>
    <definedName name="IQ_NEXT_YR_PROD_EST_MIN_PLAT" hidden="1">"c9141"</definedName>
    <definedName name="IQ_NEXT_YR_PROD_EST_MIN_SILVER" hidden="1">"c9088"</definedName>
    <definedName name="IQ_NEXT_YR_PROD_EST_MIN_TITAN" hidden="1">"c9568"</definedName>
    <definedName name="IQ_NEXT_YR_PROD_EST_MIN_URAN" hidden="1">"c9621"</definedName>
    <definedName name="IQ_NEXT_YR_PROD_EST_MIN_ZINC" hidden="1">"c9356"</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AVAIL_SUBTOTAL_AP" hidden="1">"c8984"</definedName>
    <definedName name="IQ_NI_BEFORE_CAPITALIZED" hidden="1">"c792"</definedName>
    <definedName name="IQ_NI_CF" hidden="1">"c793"</definedName>
    <definedName name="IQ_NI_CHARGES_AP" hidden="1">"c8879"</definedName>
    <definedName name="IQ_NI_CHARGES_AP_ABS" hidden="1">"c8898"</definedName>
    <definedName name="IQ_NI_CHARGES_NAME_AP" hidden="1">"c8917"</definedName>
    <definedName name="IQ_NI_CHARGES_NAME_AP_ABS" hidden="1">"c8936"</definedName>
    <definedName name="IQ_NI_MARGIN" hidden="1">"c794"</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SBC_ACT_OR_EST_CIQ" hidden="1">"c5012"</definedName>
    <definedName name="IQ_NI_SBC_GW_ACT_OR_EST_CIQ" hidden="1">"c5016"</definedName>
    <definedName name="IQ_NI_SFAS" hidden="1">"c795"</definedName>
    <definedName name="IQ_NI_SUBTOTAL_AP" hidden="1">"c8983"</definedName>
    <definedName name="IQ_NLA_PCT_LEASED_CONSOL" hidden="1">"c8815"</definedName>
    <definedName name="IQ_NLA_PCT_LEASED_MANAGED" hidden="1">"c8817"</definedName>
    <definedName name="IQ_NLA_PCT_LEASED_OTHER" hidden="1">"c8818"</definedName>
    <definedName name="IQ_NLA_PCT_LEASED_TOTAL" hidden="1">"c8819"</definedName>
    <definedName name="IQ_NLA_PCT_LEASED_UNCONSOL" hidden="1">"c8816"</definedName>
    <definedName name="IQ_NLA_SQ_FT_CONSOL" hidden="1">"c8800"</definedName>
    <definedName name="IQ_NLA_SQ_FT_MANAGED" hidden="1">"c8802"</definedName>
    <definedName name="IQ_NLA_SQ_FT_OTHER" hidden="1">"c8803"</definedName>
    <definedName name="IQ_NLA_SQ_FT_TOTAL" hidden="1">"c8804"</definedName>
    <definedName name="IQ_NLA_SQ_FT_UNCONSOL" hidden="1">"c8801"</definedName>
    <definedName name="IQ_NLA_SQ_METER_CONSOL" hidden="1">"c8805"</definedName>
    <definedName name="IQ_NLA_SQ_METER_MANAGED" hidden="1">"c8807"</definedName>
    <definedName name="IQ_NLA_SQ_METER_OTHER" hidden="1">"c8808"</definedName>
    <definedName name="IQ_NLA_SQ_METER_TOTAL" hidden="1">"c8809"</definedName>
    <definedName name="IQ_NLA_SQ_METER_UNCONSOL" hidden="1">"c8806"</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"c11750"</definedName>
    <definedName name="IQ_NON_INT_BEARING_DEPOSITS" hidden="1">"c800"</definedName>
    <definedName name="IQ_NON_INT_EXP" hidden="1">"c801"</definedName>
    <definedName name="IQ_NON_INT_EXP_BNK_AP" hidden="1">"c8877"</definedName>
    <definedName name="IQ_NON_INT_EXP_BNK_AP_ABS" hidden="1">"c8896"</definedName>
    <definedName name="IQ_NON_INT_EXP_BNK_NAME_AP" hidden="1">"c8915"</definedName>
    <definedName name="IQ_NON_INT_EXP_BNK_NAME_AP_ABS" hidden="1">"c8934"</definedName>
    <definedName name="IQ_NON_INT_EXP_BNK_SUBTOTAL_AP" hidden="1">"c8981"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BNK_AP" hidden="1">"c8876"</definedName>
    <definedName name="IQ_NON_INT_INC_BNK_AP_ABS" hidden="1">"c8895"</definedName>
    <definedName name="IQ_NON_INT_INC_BNK_NAME_AP" hidden="1">"c8914"</definedName>
    <definedName name="IQ_NON_INT_INC_BNK_NAME_AP_ABS" hidden="1">"c8933"</definedName>
    <definedName name="IQ_NON_INT_INC_BNK_SUBTOTAL_AP" hidden="1">"c8980"</definedName>
    <definedName name="IQ_NON_INT_INC_FDIC" hidden="1">"c6575"</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DEF_CAPITAL_GOODS_ORDERS" hidden="1">"c6932"</definedName>
    <definedName name="IQ_NONDEF_CAPITAL_GOODS_ORDERS_APR" hidden="1">"c7592"</definedName>
    <definedName name="IQ_NONDEF_CAPITAL_GOODS_ORDERS_APR_FC" hidden="1">"c8472"</definedName>
    <definedName name="IQ_NONDEF_CAPITAL_GOODS_ORDERS_FC" hidden="1">"c7812"</definedName>
    <definedName name="IQ_NONDEF_CAPITAL_GOODS_ORDERS_POP" hidden="1">"c7152"</definedName>
    <definedName name="IQ_NONDEF_CAPITAL_GOODS_ORDERS_POP_FC" hidden="1">"c8032"</definedName>
    <definedName name="IQ_NONDEF_CAPITAL_GOODS_ORDERS_YOY" hidden="1">"c7372"</definedName>
    <definedName name="IQ_NONDEF_CAPITAL_GOODS_ORDERS_YOY_FC" hidden="1">"c8252"</definedName>
    <definedName name="IQ_NONDEF_CAPITAL_GOODS_SHIPMENTS" hidden="1">"c6933"</definedName>
    <definedName name="IQ_NONDEF_CAPITAL_GOODS_SHIPMENTS_APR" hidden="1">"c7593"</definedName>
    <definedName name="IQ_NONDEF_CAPITAL_GOODS_SHIPMENTS_APR_FC" hidden="1">"c8473"</definedName>
    <definedName name="IQ_NONDEF_CAPITAL_GOODS_SHIPMENTS_FC" hidden="1">"c7813"</definedName>
    <definedName name="IQ_NONDEF_CAPITAL_GOODS_SHIPMENTS_POP" hidden="1">"c7153"</definedName>
    <definedName name="IQ_NONDEF_CAPITAL_GOODS_SHIPMENTS_POP_FC" hidden="1">"c8033"</definedName>
    <definedName name="IQ_NONDEF_CAPITAL_GOODS_SHIPMENTS_YOY" hidden="1">"c7373"</definedName>
    <definedName name="IQ_NONDEF_CAPITAL_GOODS_SHIPMENTS_YOY_FC" hidden="1">"c8253"</definedName>
    <definedName name="IQ_NONDEF_SPENDING_SAAR" hidden="1">"c6934"</definedName>
    <definedName name="IQ_NONDEF_SPENDING_SAAR_APR" hidden="1">"c7594"</definedName>
    <definedName name="IQ_NONDEF_SPENDING_SAAR_APR_FC" hidden="1">"c8474"</definedName>
    <definedName name="IQ_NONDEF_SPENDING_SAAR_FC" hidden="1">"c7814"</definedName>
    <definedName name="IQ_NONDEF_SPENDING_SAAR_POP" hidden="1">"c7154"</definedName>
    <definedName name="IQ_NONDEF_SPENDING_SAAR_POP_FC" hidden="1">"c8034"</definedName>
    <definedName name="IQ_NONDEF_SPENDING_SAAR_YOY" hidden="1">"c7374"</definedName>
    <definedName name="IQ_NONDEF_SPENDING_SAAR_YOY_FC" hidden="1">"c8254"</definedName>
    <definedName name="IQ_NONFARM_EMP_HRS_PCT_CHANGE" hidden="1">"c6935"</definedName>
    <definedName name="IQ_NONFARM_EMP_HRS_PCT_CHANGE_FC" hidden="1">"c7815"</definedName>
    <definedName name="IQ_NONFARM_EMP_HRS_PCT_CHANGE_POP" hidden="1">"c7155"</definedName>
    <definedName name="IQ_NONFARM_EMP_HRS_PCT_CHANGE_POP_FC" hidden="1">"c8035"</definedName>
    <definedName name="IQ_NONFARM_EMP_HRS_PCT_CHANGE_YOY" hidden="1">"c7375"</definedName>
    <definedName name="IQ_NONFARM_EMP_HRS_PCT_CHANGE_YOY_FC" hidden="1">"c8255"</definedName>
    <definedName name="IQ_NONFARM_OUTPUT_PER_HR" hidden="1">"c6936"</definedName>
    <definedName name="IQ_NONFARM_OUTPUT_PER_HR_APR" hidden="1">"c7596"</definedName>
    <definedName name="IQ_NONFARM_OUTPUT_PER_HR_APR_FC" hidden="1">"c8476"</definedName>
    <definedName name="IQ_NONFARM_OUTPUT_PER_HR_FC" hidden="1">"c7816"</definedName>
    <definedName name="IQ_NONFARM_OUTPUT_PER_HR_POP" hidden="1">"c7156"</definedName>
    <definedName name="IQ_NONFARM_OUTPUT_PER_HR_POP_FC" hidden="1">"c8036"</definedName>
    <definedName name="IQ_NONFARM_OUTPUT_PER_HR_YOY" hidden="1">"c7376"</definedName>
    <definedName name="IQ_NONFARM_OUTPUT_PER_HR_YOY_FC" hidden="1">"c8256"</definedName>
    <definedName name="IQ_NONFARM_PAYROLLS" hidden="1">"c6926"</definedName>
    <definedName name="IQ_NONFARM_PAYROLLS_APR" hidden="1">"c7586"</definedName>
    <definedName name="IQ_NONFARM_PAYROLLS_APR_FC" hidden="1">"c8466"</definedName>
    <definedName name="IQ_NONFARM_PAYROLLS_FC" hidden="1">"c7806"</definedName>
    <definedName name="IQ_NONFARM_PAYROLLS_POP" hidden="1">"c7146"</definedName>
    <definedName name="IQ_NONFARM_PAYROLLS_POP_FC" hidden="1">"c8026"</definedName>
    <definedName name="IQ_NONFARM_PAYROLLS_YOY" hidden="1">"c7366"</definedName>
    <definedName name="IQ_NONFARM_PAYROLLS_YOY_FC" hidden="1">"c8246"</definedName>
    <definedName name="IQ_NONFARM_TOTAL_HR_INDEX" hidden="1">"c6937"</definedName>
    <definedName name="IQ_NONFARM_TOTAL_HR_INDEX_APR" hidden="1">"c7597"</definedName>
    <definedName name="IQ_NONFARM_TOTAL_HR_INDEX_APR_FC" hidden="1">"c8477"</definedName>
    <definedName name="IQ_NONFARM_TOTAL_HR_INDEX_FC" hidden="1">"c7817"</definedName>
    <definedName name="IQ_NONFARM_TOTAL_HR_INDEX_POP" hidden="1">"c7157"</definedName>
    <definedName name="IQ_NONFARM_TOTAL_HR_INDEX_POP_FC" hidden="1">"c8037"</definedName>
    <definedName name="IQ_NONFARM_TOTAL_HR_INDEX_YOY" hidden="1">"c7377"</definedName>
    <definedName name="IQ_NONFARM_TOTAL_HR_INDEX_YOY_FC" hidden="1">"c8257"</definedName>
    <definedName name="IQ_NONFARM_WAGES" hidden="1">"c6938"</definedName>
    <definedName name="IQ_NONFARM_WAGES_APR" hidden="1">"c7598"</definedName>
    <definedName name="IQ_NONFARM_WAGES_APR_FC" hidden="1">"c8478"</definedName>
    <definedName name="IQ_NONFARM_WAGES_FC" hidden="1">"c7818"</definedName>
    <definedName name="IQ_NONFARM_WAGES_INDEX" hidden="1">"c6939"</definedName>
    <definedName name="IQ_NONFARM_WAGES_INDEX_APR" hidden="1">"c7599"</definedName>
    <definedName name="IQ_NONFARM_WAGES_INDEX_APR_FC" hidden="1">"c8479"</definedName>
    <definedName name="IQ_NONFARM_WAGES_INDEX_FC" hidden="1">"c7819"</definedName>
    <definedName name="IQ_NONFARM_WAGES_INDEX_POP" hidden="1">"c7159"</definedName>
    <definedName name="IQ_NONFARM_WAGES_INDEX_POP_FC" hidden="1">"c8039"</definedName>
    <definedName name="IQ_NONFARM_WAGES_INDEX_YOY" hidden="1">"c7379"</definedName>
    <definedName name="IQ_NONFARM_WAGES_INDEX_YOY_FC" hidden="1">"c8259"</definedName>
    <definedName name="IQ_NONFARM_WAGES_POP" hidden="1">"c7158"</definedName>
    <definedName name="IQ_NONFARM_WAGES_POP_FC" hidden="1">"c8038"</definedName>
    <definedName name="IQ_NONFARM_WAGES_YOY" hidden="1">"c7378"</definedName>
    <definedName name="IQ_NONFARM_WAGES_YOY_FC" hidden="1">"c8258"</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 hidden="1">"c6931"</definedName>
    <definedName name="IQ_NONRES_FIXED_INVEST_APR" hidden="1">"c7591"</definedName>
    <definedName name="IQ_NONRES_FIXED_INVEST_POP" hidden="1">"c7151"</definedName>
    <definedName name="IQ_NONRES_FIXED_INVEST_PRIV_APR_FC_UNUSED" hidden="1">"c8468"</definedName>
    <definedName name="IQ_NONRES_FIXED_INVEST_PRIV_APR_UNUSED" hidden="1">"c7588"</definedName>
    <definedName name="IQ_NONRES_FIXED_INVEST_PRIV_FC_UNUSED" hidden="1">"c7808"</definedName>
    <definedName name="IQ_NONRES_FIXED_INVEST_PRIV_POP_FC_UNUSED" hidden="1">"c8028"</definedName>
    <definedName name="IQ_NONRES_FIXED_INVEST_PRIV_POP_UNUSED" hidden="1">"c7148"</definedName>
    <definedName name="IQ_NONRES_FIXED_INVEST_PRIV_REAL" hidden="1">"c6989"</definedName>
    <definedName name="IQ_NONRES_FIXED_INVEST_PRIV_REAL_APR" hidden="1">"c7649"</definedName>
    <definedName name="IQ_NONRES_FIXED_INVEST_PRIV_REAL_APR_FC" hidden="1">"c8529"</definedName>
    <definedName name="IQ_NONRES_FIXED_INVEST_PRIV_REAL_FC" hidden="1">"c7869"</definedName>
    <definedName name="IQ_NONRES_FIXED_INVEST_PRIV_REAL_POP" hidden="1">"c7209"</definedName>
    <definedName name="IQ_NONRES_FIXED_INVEST_PRIV_REAL_POP_FC" hidden="1">"c8089"</definedName>
    <definedName name="IQ_NONRES_FIXED_INVEST_PRIV_REAL_SAAR" hidden="1">"c6990"</definedName>
    <definedName name="IQ_NONRES_FIXED_INVEST_PRIV_REAL_SAAR_APR" hidden="1">"c7650"</definedName>
    <definedName name="IQ_NONRES_FIXED_INVEST_PRIV_REAL_SAAR_APR_FC" hidden="1">"c8530"</definedName>
    <definedName name="IQ_NONRES_FIXED_INVEST_PRIV_REAL_SAAR_FC" hidden="1">"c7870"</definedName>
    <definedName name="IQ_NONRES_FIXED_INVEST_PRIV_REAL_SAAR_POP" hidden="1">"c7210"</definedName>
    <definedName name="IQ_NONRES_FIXED_INVEST_PRIV_REAL_SAAR_POP_FC" hidden="1">"c8090"</definedName>
    <definedName name="IQ_NONRES_FIXED_INVEST_PRIV_REAL_SAAR_USD_APR_FC" hidden="1">"c11981"</definedName>
    <definedName name="IQ_NONRES_FIXED_INVEST_PRIV_REAL_SAAR_USD_FC" hidden="1">"c11978"</definedName>
    <definedName name="IQ_NONRES_FIXED_INVEST_PRIV_REAL_SAAR_USD_POP_FC" hidden="1">"c11979"</definedName>
    <definedName name="IQ_NONRES_FIXED_INVEST_PRIV_REAL_SAAR_USD_YOY_FC" hidden="1">"c11980"</definedName>
    <definedName name="IQ_NONRES_FIXED_INVEST_PRIV_REAL_SAAR_YOY" hidden="1">"c7430"</definedName>
    <definedName name="IQ_NONRES_FIXED_INVEST_PRIV_REAL_SAAR_YOY_FC" hidden="1">"c8310"</definedName>
    <definedName name="IQ_NONRES_FIXED_INVEST_PRIV_REAL_USD_APR_FC" hidden="1">"c11977"</definedName>
    <definedName name="IQ_NONRES_FIXED_INVEST_PRIV_REAL_USD_FC" hidden="1">"c11974"</definedName>
    <definedName name="IQ_NONRES_FIXED_INVEST_PRIV_REAL_USD_POP_FC" hidden="1">"c11975"</definedName>
    <definedName name="IQ_NONRES_FIXED_INVEST_PRIV_REAL_USD_YOY_FC" hidden="1">"c11976"</definedName>
    <definedName name="IQ_NONRES_FIXED_INVEST_PRIV_REAL_YOY" hidden="1">"c7429"</definedName>
    <definedName name="IQ_NONRES_FIXED_INVEST_PRIV_REAL_YOY_FC" hidden="1">"c8309"</definedName>
    <definedName name="IQ_NONRES_FIXED_INVEST_PRIV_SAAR" hidden="1">"c6929"</definedName>
    <definedName name="IQ_NONRES_FIXED_INVEST_PRIV_SAAR_APR" hidden="1">"c7589"</definedName>
    <definedName name="IQ_NONRES_FIXED_INVEST_PRIV_SAAR_APR_FC" hidden="1">"c8469"</definedName>
    <definedName name="IQ_NONRES_FIXED_INVEST_PRIV_SAAR_FC" hidden="1">"c7809"</definedName>
    <definedName name="IQ_NONRES_FIXED_INVEST_PRIV_SAAR_POP" hidden="1">"c7149"</definedName>
    <definedName name="IQ_NONRES_FIXED_INVEST_PRIV_SAAR_POP_FC" hidden="1">"c8029"</definedName>
    <definedName name="IQ_NONRES_FIXED_INVEST_PRIV_SAAR_USD_APR_FC" hidden="1">"c11877"</definedName>
    <definedName name="IQ_NONRES_FIXED_INVEST_PRIV_SAAR_USD_FC" hidden="1">"c11874"</definedName>
    <definedName name="IQ_NONRES_FIXED_INVEST_PRIV_SAAR_USD_POP_FC" hidden="1">"c11875"</definedName>
    <definedName name="IQ_NONRES_FIXED_INVEST_PRIV_SAAR_USD_YOY_FC" hidden="1">"c11876"</definedName>
    <definedName name="IQ_NONRES_FIXED_INVEST_PRIV_SAAR_YOY" hidden="1">"c7369"</definedName>
    <definedName name="IQ_NONRES_FIXED_INVEST_PRIV_SAAR_YOY_FC" hidden="1">"c8249"</definedName>
    <definedName name="IQ_NONRES_FIXED_INVEST_PRIV_UNUSED" hidden="1">"c6928"</definedName>
    <definedName name="IQ_NONRES_FIXED_INVEST_PRIV_USD_APR_FC" hidden="1">"c11873"</definedName>
    <definedName name="IQ_NONRES_FIXED_INVEST_PRIV_USD_FC" hidden="1">"c11870"</definedName>
    <definedName name="IQ_NONRES_FIXED_INVEST_PRIV_USD_POP_FC" hidden="1">"c11871"</definedName>
    <definedName name="IQ_NONRES_FIXED_INVEST_PRIV_USD_YOY_FC" hidden="1">"c11872"</definedName>
    <definedName name="IQ_NONRES_FIXED_INVEST_PRIV_YOY_FC_UNUSED" hidden="1">"c8248"</definedName>
    <definedName name="IQ_NONRES_FIXED_INVEST_PRIV_YOY_UNUSED" hidden="1">"c7368"</definedName>
    <definedName name="IQ_NONRES_FIXED_INVEST_REAL" hidden="1">"c6993"</definedName>
    <definedName name="IQ_NONRES_FIXED_INVEST_REAL_APR" hidden="1">"c7653"</definedName>
    <definedName name="IQ_NONRES_FIXED_INVEST_REAL_POP" hidden="1">"c7213"</definedName>
    <definedName name="IQ_NONRES_FIXED_INVEST_REAL_SAAR" hidden="1">"c6987"</definedName>
    <definedName name="IQ_NONRES_FIXED_INVEST_REAL_SAAR_APR" hidden="1">"c7647"</definedName>
    <definedName name="IQ_NONRES_FIXED_INVEST_REAL_SAAR_APR_FC" hidden="1">"c8527"</definedName>
    <definedName name="IQ_NONRES_FIXED_INVEST_REAL_SAAR_FC" hidden="1">"c7867"</definedName>
    <definedName name="IQ_NONRES_FIXED_INVEST_REAL_SAAR_POP" hidden="1">"c7207"</definedName>
    <definedName name="IQ_NONRES_FIXED_INVEST_REAL_SAAR_POP_FC" hidden="1">"c8087"</definedName>
    <definedName name="IQ_NONRES_FIXED_INVEST_REAL_SAAR_YOY" hidden="1">"c7427"</definedName>
    <definedName name="IQ_NONRES_FIXED_INVEST_REAL_SAAR_YOY_FC" hidden="1">"c8307"</definedName>
    <definedName name="IQ_NONRES_FIXED_INVEST_REAL_USD_APR_FC" hidden="1">"c11973"</definedName>
    <definedName name="IQ_NONRES_FIXED_INVEST_REAL_USD_FC" hidden="1">"c11970"</definedName>
    <definedName name="IQ_NONRES_FIXED_INVEST_REAL_USD_POP_FC" hidden="1">"c11971"</definedName>
    <definedName name="IQ_NONRES_FIXED_INVEST_REAL_USD_YOY_FC" hidden="1">"c11972"</definedName>
    <definedName name="IQ_NONRES_FIXED_INVEST_REAL_YOY" hidden="1">"c7433"</definedName>
    <definedName name="IQ_NONRES_FIXED_INVEST_STRUCT" hidden="1">"c6930"</definedName>
    <definedName name="IQ_NONRES_FIXED_INVEST_STRUCT_APR" hidden="1">"c7590"</definedName>
    <definedName name="IQ_NONRES_FIXED_INVEST_STRUCT_APR_FC" hidden="1">"c8470"</definedName>
    <definedName name="IQ_NONRES_FIXED_INVEST_STRUCT_FC" hidden="1">"c7810"</definedName>
    <definedName name="IQ_NONRES_FIXED_INVEST_STRUCT_POP" hidden="1">"c7150"</definedName>
    <definedName name="IQ_NONRES_FIXED_INVEST_STRUCT_POP_FC" hidden="1">"c8030"</definedName>
    <definedName name="IQ_NONRES_FIXED_INVEST_STRUCT_REAL" hidden="1">"c6992"</definedName>
    <definedName name="IQ_NONRES_FIXED_INVEST_STRUCT_REAL_APR" hidden="1">"c7652"</definedName>
    <definedName name="IQ_NONRES_FIXED_INVEST_STRUCT_REAL_APR_FC" hidden="1">"c8532"</definedName>
    <definedName name="IQ_NONRES_FIXED_INVEST_STRUCT_REAL_FC" hidden="1">"c7872"</definedName>
    <definedName name="IQ_NONRES_FIXED_INVEST_STRUCT_REAL_POP" hidden="1">"c7212"</definedName>
    <definedName name="IQ_NONRES_FIXED_INVEST_STRUCT_REAL_POP_FC" hidden="1">"c8092"</definedName>
    <definedName name="IQ_NONRES_FIXED_INVEST_STRUCT_REAL_SAAR" hidden="1">"c6991"</definedName>
    <definedName name="IQ_NONRES_FIXED_INVEST_STRUCT_REAL_SAAR_APR" hidden="1">"c7651"</definedName>
    <definedName name="IQ_NONRES_FIXED_INVEST_STRUCT_REAL_SAAR_APR_FC" hidden="1">"c8531"</definedName>
    <definedName name="IQ_NONRES_FIXED_INVEST_STRUCT_REAL_SAAR_FC" hidden="1">"c7871"</definedName>
    <definedName name="IQ_NONRES_FIXED_INVEST_STRUCT_REAL_SAAR_POP" hidden="1">"c7211"</definedName>
    <definedName name="IQ_NONRES_FIXED_INVEST_STRUCT_REAL_SAAR_POP_FC" hidden="1">"c8091"</definedName>
    <definedName name="IQ_NONRES_FIXED_INVEST_STRUCT_REAL_SAAR_YOY" hidden="1">"c7431"</definedName>
    <definedName name="IQ_NONRES_FIXED_INVEST_STRUCT_REAL_SAAR_YOY_FC" hidden="1">"c8311"</definedName>
    <definedName name="IQ_NONRES_FIXED_INVEST_STRUCT_REAL_USD_APR_FC" hidden="1">"c11985"</definedName>
    <definedName name="IQ_NONRES_FIXED_INVEST_STRUCT_REAL_USD_FC" hidden="1">"c11982"</definedName>
    <definedName name="IQ_NONRES_FIXED_INVEST_STRUCT_REAL_USD_POP_FC" hidden="1">"c11983"</definedName>
    <definedName name="IQ_NONRES_FIXED_INVEST_STRUCT_REAL_USD_YOY_FC" hidden="1">"c11984"</definedName>
    <definedName name="IQ_NONRES_FIXED_INVEST_STRUCT_REAL_YOY" hidden="1">"c7432"</definedName>
    <definedName name="IQ_NONRES_FIXED_INVEST_STRUCT_REAL_YOY_FC" hidden="1">"c8312"</definedName>
    <definedName name="IQ_NONRES_FIXED_INVEST_STRUCT_USD_APR_FC" hidden="1">"c11881"</definedName>
    <definedName name="IQ_NONRES_FIXED_INVEST_STRUCT_USD_FC" hidden="1">"c11878"</definedName>
    <definedName name="IQ_NONRES_FIXED_INVEST_STRUCT_USD_POP_FC" hidden="1">"c11879"</definedName>
    <definedName name="IQ_NONRES_FIXED_INVEST_STRUCT_USD_YOY_FC" hidden="1">"c11880"</definedName>
    <definedName name="IQ_NONRES_FIXED_INVEST_STRUCT_YOY" hidden="1">"c7370"</definedName>
    <definedName name="IQ_NONRES_FIXED_INVEST_STRUCT_YOY_FC" hidden="1">"c8250"</definedName>
    <definedName name="IQ_NONRES_FIXED_INVEST_USD_APR_FC" hidden="1">"c11869"</definedName>
    <definedName name="IQ_NONRES_FIXED_INVEST_USD_FC" hidden="1">"c11866"</definedName>
    <definedName name="IQ_NONRES_FIXED_INVEST_USD_POP_FC" hidden="1">"c11867"</definedName>
    <definedName name="IQ_NONRES_FIXED_INVEST_USD_YOY_FC" hidden="1">"c11868"</definedName>
    <definedName name="IQ_NONRES_FIXED_INVEST_YOY" hidden="1">"c7371"</definedName>
    <definedName name="IQ_NONTRANSACTION_ACCOUNTS_FDIC" hidden="1">"c6552"</definedName>
    <definedName name="IQ_NONUTIL_REV" hidden="1">"c2089"</definedName>
    <definedName name="IQ_NORM_EPS_ACT_OR_EST_CIQ" hidden="1">"c5069"</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MINES_ALUM" hidden="1">"c9248"</definedName>
    <definedName name="IQ_NUMBER_MINES_COAL" hidden="1">"c9822"</definedName>
    <definedName name="IQ_NUMBER_MINES_COP" hidden="1">"c9193"</definedName>
    <definedName name="IQ_NUMBER_MINES_DIAM" hidden="1">"c9672"</definedName>
    <definedName name="IQ_NUMBER_MINES_GOLD" hidden="1">"c9033"</definedName>
    <definedName name="IQ_NUMBER_MINES_IRON" hidden="1">"c9407"</definedName>
    <definedName name="IQ_NUMBER_MINES_LEAD" hidden="1">"c9460"</definedName>
    <definedName name="IQ_NUMBER_MINES_MANG" hidden="1">"c9513"</definedName>
    <definedName name="IQ_NUMBER_MINES_MOLYB" hidden="1">"c9725"</definedName>
    <definedName name="IQ_NUMBER_MINES_NICK" hidden="1">"c9301"</definedName>
    <definedName name="IQ_NUMBER_MINES_PLAT" hidden="1">"c9139"</definedName>
    <definedName name="IQ_NUMBER_MINES_SILVER" hidden="1">"c9086"</definedName>
    <definedName name="IQ_NUMBER_MINES_TITAN" hidden="1">"c9566"</definedName>
    <definedName name="IQ_NUMBER_MINES_URAN" hidden="1">"c9619"</definedName>
    <definedName name="IQ_NUMBER_MINES_ZINC" hidden="1">"c9354"</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ANCY_CONSOL" hidden="1">"c8840"</definedName>
    <definedName name="IQ_OCCUPANCY_MANAGED" hidden="1">"c8842"</definedName>
    <definedName name="IQ_OCCUPANCY_OTHER" hidden="1">"c8843"</definedName>
    <definedName name="IQ_OCCUPANCY_SAME_PROP" hidden="1">"c8845"</definedName>
    <definedName name="IQ_OCCUPANCY_TOTAL" hidden="1">"c8844"</definedName>
    <definedName name="IQ_OCCUPANCY_UNCONSOL" hidden="1">"c8841"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GAS_EQUIV_PRODUCTION_MMCFE" hidden="1">"c10061"</definedName>
    <definedName name="IQ_OG_AVG_DAILY_OIL_EQUIV_PRODUCTION_KBOE" hidden="1">"c10060"</definedName>
    <definedName name="IQ_OG_AVG_DAILY_PROD_GAS" hidden="1">"c2910"</definedName>
    <definedName name="IQ_OG_AVG_DAILY_PROD_NGL" hidden="1">"c2911"</definedName>
    <definedName name="IQ_OG_AVG_DAILY_PROD_OIL" hidden="1">"c2909"</definedName>
    <definedName name="IQ_OG_AVG_DAILY_PRODUCTION_GAS_MMCM" hidden="1">"c10059"</definedName>
    <definedName name="IQ_OG_AVG_DAILY_SALES_VOL_EQ_INC_GAS" hidden="1">"c5797"</definedName>
    <definedName name="IQ_OG_AVG_DAILY_SALES_VOL_EQ_INC_NGL" hidden="1">"c5798"</definedName>
    <definedName name="IQ_OG_AVG_DAILY_SALES_VOL_EQ_INC_OIL" hidden="1">"c5796"</definedName>
    <definedName name="IQ_OG_AVG_GAS_PRICE_CBM_HEDGED" hidden="1">"c10054"</definedName>
    <definedName name="IQ_OG_AVG_GAS_PRICE_CBM_UNHEDGED" hidden="1">"c10055"</definedName>
    <definedName name="IQ_OG_AVG_PRODUCTION_COST_BBL" hidden="1">"c10062"</definedName>
    <definedName name="IQ_OG_AVG_PRODUCTION_COST_BOE" hidden="1">"c10064"</definedName>
    <definedName name="IQ_OG_AVG_PRODUCTION_COST_MCF" hidden="1">"c10063"</definedName>
    <definedName name="IQ_OG_AVG_PRODUCTION_COST_MCFE" hidden="1">"c10065"</definedName>
    <definedName name="IQ_OG_CLOSE_BALANCE_GAS" hidden="1">"c2049"</definedName>
    <definedName name="IQ_OG_CLOSE_BALANCE_NGL" hidden="1">"c2920"</definedName>
    <definedName name="IQ_OG_CLOSE_BALANCE_OIL" hidden="1">"c2037"</definedName>
    <definedName name="IQ_OG_DAILY_PRDUCTION_GROWTH_GAS" hidden="1">"c12732"</definedName>
    <definedName name="IQ_OG_DAILY_PRDUCTION_GROWTH_GAS_EQUIVALENT" hidden="1">"c12733"</definedName>
    <definedName name="IQ_OG_DAILY_PRDUCTION_GROWTH_NGL" hidden="1">"c12734"</definedName>
    <definedName name="IQ_OG_DAILY_PRDUCTION_GROWTH_OIL" hidden="1">"c12735"</definedName>
    <definedName name="IQ_OG_DAILY_PRDUCTION_GROWTH_OIL_EQUIVALENT" hidden="1">"c12736"</definedName>
    <definedName name="IQ_OG_DAILY_PRODUCTION_GROWTH_GAS" hidden="1">"c10073"</definedName>
    <definedName name="IQ_OG_DAILY_PRODUCTION_GROWTH_GAS_EQUIVALENT" hidden="1">"c10076"</definedName>
    <definedName name="IQ_OG_DAILY_PRODUCTION_GROWTH_NGL" hidden="1">"c10074"</definedName>
    <definedName name="IQ_OG_DAILY_PRODUCTION_GROWTH_OIL" hidden="1">"c10072"</definedName>
    <definedName name="IQ_OG_DAILY_PRODUCTION_GROWTH_OIL_EQUIVALENT" hidden="1">"c10075"</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GAS_BCM" hidden="1">"c10045"</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AFFILIATES_RESERVES_GAS_BCM" hidden="1">"c10047"</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PLORATION_DEVELOPMENT_COST" hidden="1">"c10081"</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GROSS_DEVELOPED_AREA_SQ_KM" hidden="1">"c10079"</definedName>
    <definedName name="IQ_OG_GROSS_DEVELOPMENT_DRY_WELLS_DRILLED" hidden="1">"c10098"</definedName>
    <definedName name="IQ_OG_GROSS_DEVELOPMENT_PRODUCTIVE_WELLS_DRILLED" hidden="1">"c10097"</definedName>
    <definedName name="IQ_OG_GROSS_DEVELOPMENT_TOTAL_WELLS_DRILLED" hidden="1">"c10099"</definedName>
    <definedName name="IQ_OG_GROSS_EXPLORATORY_DRY_WELLS_DRILLED" hidden="1">"c10095"</definedName>
    <definedName name="IQ_OG_GROSS_EXPLORATORY_PRODUCTIVE_WELLS_DRILLED" hidden="1">"c10094"</definedName>
    <definedName name="IQ_OG_GROSS_EXPLORATORY_TOTAL_WELLS_DRILLED" hidden="1">"c10096"</definedName>
    <definedName name="IQ_OG_GROSS_OPERATED_WELLS" hidden="1">"c10092"</definedName>
    <definedName name="IQ_OG_GROSS_PRODUCTIVE_WELLS_GAS" hidden="1">"c10087"</definedName>
    <definedName name="IQ_OG_GROSS_PRODUCTIVE_WELLS_OIL" hidden="1">"c10086"</definedName>
    <definedName name="IQ_OG_GROSS_PRODUCTIVE_WELLS_TOTAL" hidden="1">"c10088"</definedName>
    <definedName name="IQ_OG_GROSS_TOTAL_WELLS_DRILLED" hidden="1">"c10100"</definedName>
    <definedName name="IQ_OG_GROSS_UNDEVELOPED_AREA_SQ_KM" hidden="1">"c10077"</definedName>
    <definedName name="IQ_OG_GROSS_WELLS_DRILLING" hidden="1">"c10108"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DEVELOPED_AREA_SQ_KM" hidden="1">"c10080"</definedName>
    <definedName name="IQ_OG_NET_DEVELOPMENT_DRY_WELLS_DRILLED" hidden="1">"c10105"</definedName>
    <definedName name="IQ_OG_NET_DEVELOPMENT_PRODUCTIVE_WELLS_DRILLED" hidden="1">"c10104"</definedName>
    <definedName name="IQ_OG_NET_DEVELOPMENT_TOTAL_WELLS_DRILLED" hidden="1">"c10106"</definedName>
    <definedName name="IQ_OG_NET_EXPLORATORY_DRY_WELLS_DRILLED" hidden="1">"c10102"</definedName>
    <definedName name="IQ_OG_NET_EXPLORATORY_PRODUCTIVE_WELLS_DRILLED" hidden="1">"c10101"</definedName>
    <definedName name="IQ_OG_NET_EXPLORATORY_TOTAL_WELLS_DRILLED" hidden="1">"c10103"</definedName>
    <definedName name="IQ_OG_NET_FUTURE_CASH_FLOWS" hidden="1">"c1996"</definedName>
    <definedName name="IQ_OG_NET_FUTURE_CASH_FLOWS_GAS" hidden="1">"c2016"</definedName>
    <definedName name="IQ_OG_NET_FUTURE_CASH_FLOWS_OIL" hidden="1">"c2006"</definedName>
    <definedName name="IQ_OG_NET_OPERATED_WELLS" hidden="1">"c10093"</definedName>
    <definedName name="IQ_OG_NET_PRODUCTIVE_WELLS_GAS" hidden="1">"c10090"</definedName>
    <definedName name="IQ_OG_NET_PRODUCTIVE_WELLS_OIL" hidden="1">"c10089"</definedName>
    <definedName name="IQ_OG_NET_PRODUCTIVE_WELLS_TOTAL" hidden="1">"c10091"</definedName>
    <definedName name="IQ_OG_NET_TOTAL_WELLS_DRILLED" hidden="1">"c10107"</definedName>
    <definedName name="IQ_OG_NET_UNDEVELOPED_AREA_SQ_KM" hidden="1">"c10078"</definedName>
    <definedName name="IQ_OG_NET_WELLS_DRILLING" hidden="1">"c10109"</definedName>
    <definedName name="IQ_OG_NUMBER_WELLS_NEW" hidden="1">"c10085"</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DUCTION_GROWTH_GAS" hidden="1">"c12737"</definedName>
    <definedName name="IQ_OG_PRDUCTION_GROWTH_GAS_EQUIVALENT" hidden="1">"c12738"</definedName>
    <definedName name="IQ_OG_PRDUCTION_GROWTH_NGL" hidden="1">"c12739"</definedName>
    <definedName name="IQ_OG_PRDUCTION_GROWTH_OIL" hidden="1">"c12740"</definedName>
    <definedName name="IQ_OG_PRDUCTION_GROWTH_OIL_EQUIVALENT" hidden="1">"c12741"</definedName>
    <definedName name="IQ_OG_PRDUCTION_GROWTH_TOAL" hidden="1">"c12742"</definedName>
    <definedName name="IQ_OG_PRODUCTION_GAS" hidden="1">"c2047"</definedName>
    <definedName name="IQ_OG_PRODUCTION_GROWTH_GAS" hidden="1">"c10067"</definedName>
    <definedName name="IQ_OG_PRODUCTION_GROWTH_GAS_EQUIVALENT" hidden="1">"c10070"</definedName>
    <definedName name="IQ_OG_PRODUCTION_GROWTH_NGL" hidden="1">"c10068"</definedName>
    <definedName name="IQ_OG_PRODUCTION_GROWTH_OIL" hidden="1">"c10066"</definedName>
    <definedName name="IQ_OG_PRODUCTION_GROWTH_OIL_EQUIVALENT" hidden="1">"c10069"</definedName>
    <definedName name="IQ_OG_PRODUCTION_GROWTH_TOTAL" hidden="1">"c10071"</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RIGS_NON_OPERATED" hidden="1">"c10083"</definedName>
    <definedName name="IQ_OG_RIGS_OPERATED" hidden="1">"c10082"</definedName>
    <definedName name="IQ_OG_RIGS_TOTAL" hidden="1">"c10084"</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EQUIV_PRODUCTION_BCFE" hidden="1">"c10058"</definedName>
    <definedName name="IQ_OG_TOTAL_GAS_PRODUCTION" hidden="1">"c2060"</definedName>
    <definedName name="IQ_OG_TOTAL_LIQUID_GAS_PRODUCTION" hidden="1">"c2235"</definedName>
    <definedName name="IQ_OG_TOTAL_OIL_EQUIV_PRODUCTION_MMBOE" hidden="1">"c10057"</definedName>
    <definedName name="IQ_OG_TOTAL_OIL_PRODUCTION" hidden="1">"c2059"</definedName>
    <definedName name="IQ_OG_TOTAL_POSSIBLE_RESERVES_GAS_BCF" hidden="1">"c10050"</definedName>
    <definedName name="IQ_OG_TOTAL_POSSIBLE_RESERVES_GAS_BCM" hidden="1">"c10051"</definedName>
    <definedName name="IQ_OG_TOTAL_POSSIBLE_RESERVES_OIL_MMBBLS" hidden="1">"c10053"</definedName>
    <definedName name="IQ_OG_TOTAL_PROBABLE_RESERVES_GAS_BCF" hidden="1">"c10048"</definedName>
    <definedName name="IQ_OG_TOTAL_PROBABLE_RESERVES_GAS_BCM" hidden="1">"c10049"</definedName>
    <definedName name="IQ_OG_TOTAL_PROBABLE_RESERVES_OIL_MMBBLS" hidden="1">"c10052"</definedName>
    <definedName name="IQ_OG_TOTAL_PRODUCTION_GAS_BCM" hidden="1">"c10056"</definedName>
    <definedName name="IQ_OG_TOTAL_PROVED_RESERVES_GAS_BCM" hidden="1">"c10046"</definedName>
    <definedName name="IQ_OG_UNDEVELOPED_ACRE_GROSS_EQ_INC" hidden="1">"c5800"</definedName>
    <definedName name="IQ_OG_UNDEVELOPED_ACRE_NET_EQ_INC" hidden="1">"c5801"</definedName>
    <definedName name="IQ_OG_UNDEVELOPED_RESERVES_GAS" hidden="1">"c2051"</definedName>
    <definedName name="IQ_OG_UNDEVELOPED_RESERVES_GAS_BCM" hidden="1">"c10044"</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 hidden="1">"c6240"</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DJUSTMENTS_COVERED" hidden="1">"c9961"</definedName>
    <definedName name="IQ_OTHER_ADJUSTMENTS_GROUP" hidden="1">"c9947"</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DS" hidden="1">"c8784"</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PROP" hidden="1">"c8764"</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ROOMS" hidden="1">"c8788"</definedName>
    <definedName name="IQ_OTHER_SAVINGS_DEPOSITS_FDIC" hidden="1">"c6554"</definedName>
    <definedName name="IQ_OTHER_SQ_FT" hidden="1">"c8780"</definedName>
    <definedName name="IQ_OTHER_STRIKE_PRICE_GRANTED" hidden="1">"c2692"</definedName>
    <definedName name="IQ_OTHER_TRANSACTIONS_FDIC" hidden="1">"c6504"</definedName>
    <definedName name="IQ_OTHER_UNDRAWN" hidden="1">"c2522"</definedName>
    <definedName name="IQ_OTHER_UNITS" hidden="1">"c8772"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RTNERSHIP_INC_RE" hidden="1">"c12039"</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CIQ" hidden="1">"c4042"</definedName>
    <definedName name="IQ_PE_NORMALIZED" hidden="1">"c2207"</definedName>
    <definedName name="IQ_PE_RATIO" hidden="1">"c1610"</definedName>
    <definedName name="IQ_PEG_FWD" hidden="1">"c1863"</definedName>
    <definedName name="IQ_PEG_FWD_CIQ" hidden="1">"c4045"</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CIQ" hidden="1">"c3790"</definedName>
    <definedName name="IQ_PERCENT_CHANGE_EST_5YR_GROWTH_RATE_18MONTHS" hidden="1">"c1853"</definedName>
    <definedName name="IQ_PERCENT_CHANGE_EST_5YR_GROWTH_RATE_18MONTHS_CIQ" hidden="1">"c3791"</definedName>
    <definedName name="IQ_PERCENT_CHANGE_EST_5YR_GROWTH_RATE_3MONTHS" hidden="1">"c1849"</definedName>
    <definedName name="IQ_PERCENT_CHANGE_EST_5YR_GROWTH_RATE_3MONTHS_CIQ" hidden="1">"c3787"</definedName>
    <definedName name="IQ_PERCENT_CHANGE_EST_5YR_GROWTH_RATE_6MONTHS" hidden="1">"c1850"</definedName>
    <definedName name="IQ_PERCENT_CHANGE_EST_5YR_GROWTH_RATE_6MONTHS_CIQ" hidden="1">"c3788"</definedName>
    <definedName name="IQ_PERCENT_CHANGE_EST_5YR_GROWTH_RATE_9MONTHS" hidden="1">"c1851"</definedName>
    <definedName name="IQ_PERCENT_CHANGE_EST_5YR_GROWTH_RATE_9MONTHS_CIQ" hidden="1">"c3789"</definedName>
    <definedName name="IQ_PERCENT_CHANGE_EST_5YR_GROWTH_RATE_DAY" hidden="1">"c1846"</definedName>
    <definedName name="IQ_PERCENT_CHANGE_EST_5YR_GROWTH_RATE_DAY_CIQ" hidden="1">"c3785"</definedName>
    <definedName name="IQ_PERCENT_CHANGE_EST_5YR_GROWTH_RATE_MONTH" hidden="1">"c1848"</definedName>
    <definedName name="IQ_PERCENT_CHANGE_EST_5YR_GROWTH_RATE_MONTH_CIQ" hidden="1">"c3786"</definedName>
    <definedName name="IQ_PERCENT_CHANGE_EST_5YR_GROWTH_RATE_WEEK" hidden="1">"c1847"</definedName>
    <definedName name="IQ_PERCENT_CHANGE_EST_5YR_GROWTH_RATE_WEEK_CIQ" hidden="1">"c3797"</definedName>
    <definedName name="IQ_PERCENT_CHANGE_EST_EBITDA_12MONTHS" hidden="1">"c1804"</definedName>
    <definedName name="IQ_PERCENT_CHANGE_EST_EBITDA_12MONTHS_CIQ" hidden="1">"c3748"</definedName>
    <definedName name="IQ_PERCENT_CHANGE_EST_EBITDA_18MONTHS" hidden="1">"c1805"</definedName>
    <definedName name="IQ_PERCENT_CHANGE_EST_EBITDA_18MONTHS_CIQ" hidden="1">"c3749"</definedName>
    <definedName name="IQ_PERCENT_CHANGE_EST_EBITDA_3MONTHS" hidden="1">"c1801"</definedName>
    <definedName name="IQ_PERCENT_CHANGE_EST_EBITDA_3MONTHS_CIQ" hidden="1">"c3745"</definedName>
    <definedName name="IQ_PERCENT_CHANGE_EST_EBITDA_6MONTHS" hidden="1">"c1802"</definedName>
    <definedName name="IQ_PERCENT_CHANGE_EST_EBITDA_6MONTHS_CIQ" hidden="1">"c3746"</definedName>
    <definedName name="IQ_PERCENT_CHANGE_EST_EBITDA_9MONTHS" hidden="1">"c1803"</definedName>
    <definedName name="IQ_PERCENT_CHANGE_EST_EBITDA_9MONTHS_CIQ" hidden="1">"c3747"</definedName>
    <definedName name="IQ_PERCENT_CHANGE_EST_EBITDA_DAY" hidden="1">"c1798"</definedName>
    <definedName name="IQ_PERCENT_CHANGE_EST_EBITDA_DAY_CIQ" hidden="1">"c3743"</definedName>
    <definedName name="IQ_PERCENT_CHANGE_EST_EBITDA_MONTH" hidden="1">"c1800"</definedName>
    <definedName name="IQ_PERCENT_CHANGE_EST_EBITDA_MONTH_CIQ" hidden="1">"c3744"</definedName>
    <definedName name="IQ_PERCENT_CHANGE_EST_EBITDA_WEEK" hidden="1">"c1799"</definedName>
    <definedName name="IQ_PERCENT_CHANGE_EST_EBITDA_WEEK_CIQ" hidden="1">"c3792"</definedName>
    <definedName name="IQ_PERCENT_CHANGE_EST_EPS_12MONTHS" hidden="1">"c1788"</definedName>
    <definedName name="IQ_PERCENT_CHANGE_EST_EPS_12MONTHS_CIQ" hidden="1">"c3733"</definedName>
    <definedName name="IQ_PERCENT_CHANGE_EST_EPS_18MONTHS" hidden="1">"c1789"</definedName>
    <definedName name="IQ_PERCENT_CHANGE_EST_EPS_18MONTHS_CIQ" hidden="1">"c3734"</definedName>
    <definedName name="IQ_PERCENT_CHANGE_EST_EPS_3MONTHS" hidden="1">"c1785"</definedName>
    <definedName name="IQ_PERCENT_CHANGE_EST_EPS_3MONTHS_CIQ" hidden="1">"c3730"</definedName>
    <definedName name="IQ_PERCENT_CHANGE_EST_EPS_6MONTHS" hidden="1">"c1786"</definedName>
    <definedName name="IQ_PERCENT_CHANGE_EST_EPS_6MONTHS_CIQ" hidden="1">"c3731"</definedName>
    <definedName name="IQ_PERCENT_CHANGE_EST_EPS_9MONTHS" hidden="1">"c1787"</definedName>
    <definedName name="IQ_PERCENT_CHANGE_EST_EPS_9MONTHS_CIQ" hidden="1">"c3732"</definedName>
    <definedName name="IQ_PERCENT_CHANGE_EST_EPS_DAY" hidden="1">"c1782"</definedName>
    <definedName name="IQ_PERCENT_CHANGE_EST_EPS_DAY_CIQ" hidden="1">"c3727"</definedName>
    <definedName name="IQ_PERCENT_CHANGE_EST_EPS_MONTH" hidden="1">"c1784"</definedName>
    <definedName name="IQ_PERCENT_CHANGE_EST_EPS_MONTH_CIQ" hidden="1">"c3729"</definedName>
    <definedName name="IQ_PERCENT_CHANGE_EST_EPS_WEEK" hidden="1">"c1783"</definedName>
    <definedName name="IQ_PERCENT_CHANGE_EST_EPS_WEEK_CIQ" hidden="1">"c3728"</definedName>
    <definedName name="IQ_PERCENT_CHANGE_EST_PRICE_TARGET_12MONTHS" hidden="1">"c1844"</definedName>
    <definedName name="IQ_PERCENT_CHANGE_EST_PRICE_TARGET_12MONTHS_CIQ" hidden="1">"c3783"</definedName>
    <definedName name="IQ_PERCENT_CHANGE_EST_PRICE_TARGET_18MONTHS" hidden="1">"c1845"</definedName>
    <definedName name="IQ_PERCENT_CHANGE_EST_PRICE_TARGET_18MONTHS_CIQ" hidden="1">"c3784"</definedName>
    <definedName name="IQ_PERCENT_CHANGE_EST_PRICE_TARGET_3MONTHS" hidden="1">"c1841"</definedName>
    <definedName name="IQ_PERCENT_CHANGE_EST_PRICE_TARGET_3MONTHS_CIQ" hidden="1">"c3780"</definedName>
    <definedName name="IQ_PERCENT_CHANGE_EST_PRICE_TARGET_6MONTHS" hidden="1">"c1842"</definedName>
    <definedName name="IQ_PERCENT_CHANGE_EST_PRICE_TARGET_6MONTHS_CIQ" hidden="1">"c3781"</definedName>
    <definedName name="IQ_PERCENT_CHANGE_EST_PRICE_TARGET_9MONTHS" hidden="1">"c1843"</definedName>
    <definedName name="IQ_PERCENT_CHANGE_EST_PRICE_TARGET_9MONTHS_CIQ" hidden="1">"c3782"</definedName>
    <definedName name="IQ_PERCENT_CHANGE_EST_PRICE_TARGET_DAY" hidden="1">"c1838"</definedName>
    <definedName name="IQ_PERCENT_CHANGE_EST_PRICE_TARGET_DAY_CIQ" hidden="1">"c3778"</definedName>
    <definedName name="IQ_PERCENT_CHANGE_EST_PRICE_TARGET_MONTH" hidden="1">"c1840"</definedName>
    <definedName name="IQ_PERCENT_CHANGE_EST_PRICE_TARGET_MONTH_CIQ" hidden="1">"c3779"</definedName>
    <definedName name="IQ_PERCENT_CHANGE_EST_PRICE_TARGET_WEEK" hidden="1">"c1839"</definedName>
    <definedName name="IQ_PERCENT_CHANGE_EST_PRICE_TARGET_WEEK_CIQ" hidden="1">"c3798"</definedName>
    <definedName name="IQ_PERCENT_CHANGE_EST_RECO_12MONTHS" hidden="1">"c1836"</definedName>
    <definedName name="IQ_PERCENT_CHANGE_EST_RECO_12MONTHS_CIQ" hidden="1">"c3776"</definedName>
    <definedName name="IQ_PERCENT_CHANGE_EST_RECO_18MONTHS" hidden="1">"c1837"</definedName>
    <definedName name="IQ_PERCENT_CHANGE_EST_RECO_18MONTHS_CIQ" hidden="1">"c3777"</definedName>
    <definedName name="IQ_PERCENT_CHANGE_EST_RECO_3MONTHS" hidden="1">"c1833"</definedName>
    <definedName name="IQ_PERCENT_CHANGE_EST_RECO_3MONTHS_CIQ" hidden="1">"c3773"</definedName>
    <definedName name="IQ_PERCENT_CHANGE_EST_RECO_6MONTHS" hidden="1">"c1834"</definedName>
    <definedName name="IQ_PERCENT_CHANGE_EST_RECO_6MONTHS_CIQ" hidden="1">"c3774"</definedName>
    <definedName name="IQ_PERCENT_CHANGE_EST_RECO_9MONTHS" hidden="1">"c1835"</definedName>
    <definedName name="IQ_PERCENT_CHANGE_EST_RECO_9MONTHS_CIQ" hidden="1">"c3775"</definedName>
    <definedName name="IQ_PERCENT_CHANGE_EST_RECO_DAY" hidden="1">"c1830"</definedName>
    <definedName name="IQ_PERCENT_CHANGE_EST_RECO_DAY_CIQ" hidden="1">"c3771"</definedName>
    <definedName name="IQ_PERCENT_CHANGE_EST_RECO_MONTH" hidden="1">"c1832"</definedName>
    <definedName name="IQ_PERCENT_CHANGE_EST_RECO_MONTH_CIQ" hidden="1">"c3772"</definedName>
    <definedName name="IQ_PERCENT_CHANGE_EST_RECO_WEEK" hidden="1">"c1831"</definedName>
    <definedName name="IQ_PERCENT_CHANGE_EST_RECO_WEEK_CIQ" hidden="1">"c3796"</definedName>
    <definedName name="IQ_PERCENT_CHANGE_EST_REV_12MONTHS" hidden="1">"c1796"</definedName>
    <definedName name="IQ_PERCENT_CHANGE_EST_REV_12MONTHS_CIQ" hidden="1">"c3741"</definedName>
    <definedName name="IQ_PERCENT_CHANGE_EST_REV_18MONTHS" hidden="1">"c1797"</definedName>
    <definedName name="IQ_PERCENT_CHANGE_EST_REV_18MONTHS_CIQ" hidden="1">"c3742"</definedName>
    <definedName name="IQ_PERCENT_CHANGE_EST_REV_3MONTHS" hidden="1">"c1793"</definedName>
    <definedName name="IQ_PERCENT_CHANGE_EST_REV_3MONTHS_CIQ" hidden="1">"c3738"</definedName>
    <definedName name="IQ_PERCENT_CHANGE_EST_REV_6MONTHS" hidden="1">"c1794"</definedName>
    <definedName name="IQ_PERCENT_CHANGE_EST_REV_6MONTHS_CIQ" hidden="1">"c3739"</definedName>
    <definedName name="IQ_PERCENT_CHANGE_EST_REV_9MONTHS" hidden="1">"c1795"</definedName>
    <definedName name="IQ_PERCENT_CHANGE_EST_REV_9MONTHS_CIQ" hidden="1">"c3740"</definedName>
    <definedName name="IQ_PERCENT_CHANGE_EST_REV_DAY" hidden="1">"c1790"</definedName>
    <definedName name="IQ_PERCENT_CHANGE_EST_REV_DAY_CIQ" hidden="1">"c3735"</definedName>
    <definedName name="IQ_PERCENT_CHANGE_EST_REV_MONTH" hidden="1">"c1792"</definedName>
    <definedName name="IQ_PERCENT_CHANGE_EST_REV_MONTH_CIQ" hidden="1">"c3737"</definedName>
    <definedName name="IQ_PERCENT_CHANGE_EST_REV_WEEK" hidden="1">"c1791"</definedName>
    <definedName name="IQ_PERCENT_CHANGE_EST_REV_WEEK_CIQ" hidden="1">"c3736"</definedName>
    <definedName name="IQ_PERCENT_INSURED_FDIC" hidden="1">"c6374"</definedName>
    <definedName name="IQ_PERIODDATE" hidden="1">"c1414"</definedName>
    <definedName name="IQ_PERIODDATE_AP" hidden="1">"c11745"</definedName>
    <definedName name="IQ_PERIODDATE_BS" hidden="1">"c1032"</definedName>
    <definedName name="IQ_PERIODDATE_CF" hidden="1">"c1033"</definedName>
    <definedName name="IQ_PERIODDATE_IS" hidden="1">"c1034"</definedName>
    <definedName name="IQ_PERIODLENGTH_AP" hidden="1">"c11746"</definedName>
    <definedName name="IQ_PERIODLENGTH_CF" hidden="1">"c1502"</definedName>
    <definedName name="IQ_PERIODLENGTH_IS" hidden="1">"c1503"</definedName>
    <definedName name="IQ_PERSONAL_CONSUMER_SPENDING_DURABLE" hidden="1">"c6942"</definedName>
    <definedName name="IQ_PERSONAL_CONSUMER_SPENDING_DURABLE_APR" hidden="1">"c7602"</definedName>
    <definedName name="IQ_PERSONAL_CONSUMER_SPENDING_DURABLE_APR_FC" hidden="1">"c8482"</definedName>
    <definedName name="IQ_PERSONAL_CONSUMER_SPENDING_DURABLE_FC" hidden="1">"c7822"</definedName>
    <definedName name="IQ_PERSONAL_CONSUMER_SPENDING_DURABLE_POP" hidden="1">"c7162"</definedName>
    <definedName name="IQ_PERSONAL_CONSUMER_SPENDING_DURABLE_POP_FC" hidden="1">"c8042"</definedName>
    <definedName name="IQ_PERSONAL_CONSUMER_SPENDING_DURABLE_YOY" hidden="1">"c7382"</definedName>
    <definedName name="IQ_PERSONAL_CONSUMER_SPENDING_DURABLE_YOY_FC" hidden="1">"c8262"</definedName>
    <definedName name="IQ_PERSONAL_CONSUMER_SPENDING_NONDURABLE" hidden="1">"c6940"</definedName>
    <definedName name="IQ_PERSONAL_CONSUMER_SPENDING_NONDURABLE_APR" hidden="1">"c7600"</definedName>
    <definedName name="IQ_PERSONAL_CONSUMER_SPENDING_NONDURABLE_APR_FC" hidden="1">"c8480"</definedName>
    <definedName name="IQ_PERSONAL_CONSUMER_SPENDING_NONDURABLE_FC" hidden="1">"c7820"</definedName>
    <definedName name="IQ_PERSONAL_CONSUMER_SPENDING_NONDURABLE_POP" hidden="1">"c7160"</definedName>
    <definedName name="IQ_PERSONAL_CONSUMER_SPENDING_NONDURABLE_POP_FC" hidden="1">"c8040"</definedName>
    <definedName name="IQ_PERSONAL_CONSUMER_SPENDING_NONDURABLE_YOY" hidden="1">"c7380"</definedName>
    <definedName name="IQ_PERSONAL_CONSUMER_SPENDING_NONDURABLE_YOY_FC" hidden="1">"c8260"</definedName>
    <definedName name="IQ_PERSONAL_CONSUMER_SPENDING_REAL" hidden="1">"c6994"</definedName>
    <definedName name="IQ_PERSONAL_CONSUMER_SPENDING_REAL_APR" hidden="1">"c7654"</definedName>
    <definedName name="IQ_PERSONAL_CONSUMER_SPENDING_REAL_APR_FC" hidden="1">"c8534"</definedName>
    <definedName name="IQ_PERSONAL_CONSUMER_SPENDING_REAL_FC" hidden="1">"c7874"</definedName>
    <definedName name="IQ_PERSONAL_CONSUMER_SPENDING_REAL_POP" hidden="1">"c7214"</definedName>
    <definedName name="IQ_PERSONAL_CONSUMER_SPENDING_REAL_POP_FC" hidden="1">"c8094"</definedName>
    <definedName name="IQ_PERSONAL_CONSUMER_SPENDING_REAL_YOY" hidden="1">"c7434"</definedName>
    <definedName name="IQ_PERSONAL_CONSUMER_SPENDING_REAL_YOY_FC" hidden="1">"c8314"</definedName>
    <definedName name="IQ_PERSONAL_CONSUMER_SPENDING_SERVICES" hidden="1">"c6941"</definedName>
    <definedName name="IQ_PERSONAL_CONSUMER_SPENDING_SERVICES_APR" hidden="1">"c7601"</definedName>
    <definedName name="IQ_PERSONAL_CONSUMER_SPENDING_SERVICES_APR_FC" hidden="1">"c8481"</definedName>
    <definedName name="IQ_PERSONAL_CONSUMER_SPENDING_SERVICES_FC" hidden="1">"c7821"</definedName>
    <definedName name="IQ_PERSONAL_CONSUMER_SPENDING_SERVICES_POP" hidden="1">"c7161"</definedName>
    <definedName name="IQ_PERSONAL_CONSUMER_SPENDING_SERVICES_POP_FC" hidden="1">"c8041"</definedName>
    <definedName name="IQ_PERSONAL_CONSUMER_SPENDING_SERVICES_YOY" hidden="1">"c7381"</definedName>
    <definedName name="IQ_PERSONAL_CONSUMER_SPENDING_SERVICES_YOY_FC" hidden="1">"c8261"</definedName>
    <definedName name="IQ_PERSONAL_INCOME" hidden="1">"c6943"</definedName>
    <definedName name="IQ_PERSONAL_INCOME_APR" hidden="1">"c7603"</definedName>
    <definedName name="IQ_PERSONAL_INCOME_APR_FC" hidden="1">"c8483"</definedName>
    <definedName name="IQ_PERSONAL_INCOME_FC" hidden="1">"c7823"</definedName>
    <definedName name="IQ_PERSONAL_INCOME_POP" hidden="1">"c7163"</definedName>
    <definedName name="IQ_PERSONAL_INCOME_POP_FC" hidden="1">"c8043"</definedName>
    <definedName name="IQ_PERSONAL_INCOME_SAAR" hidden="1">"c6944"</definedName>
    <definedName name="IQ_PERSONAL_INCOME_SAAR_APR" hidden="1">"c7604"</definedName>
    <definedName name="IQ_PERSONAL_INCOME_SAAR_APR_FC" hidden="1">"c8484"</definedName>
    <definedName name="IQ_PERSONAL_INCOME_SAAR_FC" hidden="1">"c7824"</definedName>
    <definedName name="IQ_PERSONAL_INCOME_SAAR_POP" hidden="1">"c7164"</definedName>
    <definedName name="IQ_PERSONAL_INCOME_SAAR_POP_FC" hidden="1">"c8044"</definedName>
    <definedName name="IQ_PERSONAL_INCOME_SAAR_YOY" hidden="1">"c7384"</definedName>
    <definedName name="IQ_PERSONAL_INCOME_SAAR_YOY_FC" hidden="1">"c8264"</definedName>
    <definedName name="IQ_PERSONAL_INCOME_USD_APR_FC" hidden="1">"c11885"</definedName>
    <definedName name="IQ_PERSONAL_INCOME_USD_FC" hidden="1">"c11882"</definedName>
    <definedName name="IQ_PERSONAL_INCOME_USD_POP_FC" hidden="1">"c11883"</definedName>
    <definedName name="IQ_PERSONAL_INCOME_USD_YOY_FC" hidden="1">"c11884"</definedName>
    <definedName name="IQ_PERSONAL_INCOME_YOY" hidden="1">"c7383"</definedName>
    <definedName name="IQ_PERSONAL_INCOME_YOY_FC" hidden="1">"c8263"</definedName>
    <definedName name="IQ_PERTYPE" hidden="1">"c1611"</definedName>
    <definedName name="IQ_PHARMBIO_NUMBER_LICENSED_PATENT_APP" hidden="1">"c10018"</definedName>
    <definedName name="IQ_PHARMBIO_NUMBER_LICENSED_PATENTS" hidden="1">"c10017"</definedName>
    <definedName name="IQ_PHARMBIO_NUMBER_PATENTS" hidden="1">"c10015"</definedName>
    <definedName name="IQ_PHARMBIO_NUMBER_PROD__APPROVED_DURING_PERIOD" hidden="1">"c12750"</definedName>
    <definedName name="IQ_PHARMBIO_NUMBER_PROD__CLINICAL_DEV" hidden="1">"c12745"</definedName>
    <definedName name="IQ_PHARMBIO_NUMBER_PROD__LAUNCHED_DURING_PERIOD" hidden="1">"c12751"</definedName>
    <definedName name="IQ_PHARMBIO_NUMBER_PROD__PHASE_I" hidden="1">"c12746"</definedName>
    <definedName name="IQ_PHARMBIO_NUMBER_PROD__PHASE_II" hidden="1">"c12747"</definedName>
    <definedName name="IQ_PHARMBIO_NUMBER_PROD__PHASE_III" hidden="1">"c12748"</definedName>
    <definedName name="IQ_PHARMBIO_NUMBER_PROD__PRE_CLINICAL_TRIALS" hidden="1">"c12744"</definedName>
    <definedName name="IQ_PHARMBIO_NUMBER_PROD__PRE_REGISTRATION" hidden="1">"c12749"</definedName>
    <definedName name="IQ_PHARMBIO_NUMBER_PROD__RESEARCH_DEV" hidden="1">"c12743"</definedName>
    <definedName name="IQ_PHARMBIO_NUMBER_PROD_APPROVED_DURING_PERIOD" hidden="1">"c10027"</definedName>
    <definedName name="IQ_PHARMBIO_NUMBER_PROD_CLINICAL_DEV" hidden="1">"c10022"</definedName>
    <definedName name="IQ_PHARMBIO_NUMBER_PROD_DISCOVERY_RESEARCH" hidden="1">"c10019"</definedName>
    <definedName name="IQ_PHARMBIO_NUMBER_PROD_LAUNCHED_DURING_PERIOD" hidden="1">"c10028"</definedName>
    <definedName name="IQ_PHARMBIO_NUMBER_PROD_PHASE_I" hidden="1">"c10023"</definedName>
    <definedName name="IQ_PHARMBIO_NUMBER_PROD_PHASE_II" hidden="1">"c10024"</definedName>
    <definedName name="IQ_PHARMBIO_NUMBER_PROD_PHASE_III" hidden="1">"c10025"</definedName>
    <definedName name="IQ_PHARMBIO_NUMBER_PROD_PRE_CLINICAL_TRIALS" hidden="1">"c10021"</definedName>
    <definedName name="IQ_PHARMBIO_NUMBER_PROD_PRE_REGISTRATION" hidden="1">"c10026"</definedName>
    <definedName name="IQ_PHARMBIO_NUMBER_PROD_RESEARCH_DEV" hidden="1">"c10020"</definedName>
    <definedName name="IQ_PHARMBIO_PATENT_APP" hidden="1">"c10016"</definedName>
    <definedName name="IQ_PHILADELPHIA_FED_DIFFUSION_INDEX" hidden="1">"c6945"</definedName>
    <definedName name="IQ_PHILADELPHIA_FED_DIFFUSION_INDEX_APR" hidden="1">"c7605"</definedName>
    <definedName name="IQ_PHILADELPHIA_FED_DIFFUSION_INDEX_APR_FC" hidden="1">"c8485"</definedName>
    <definedName name="IQ_PHILADELPHIA_FED_DIFFUSION_INDEX_FC" hidden="1">"c7825"</definedName>
    <definedName name="IQ_PHILADELPHIA_FED_DIFFUSION_INDEX_POP" hidden="1">"c7165"</definedName>
    <definedName name="IQ_PHILADELPHIA_FED_DIFFUSION_INDEX_POP_FC" hidden="1">"c8045"</definedName>
    <definedName name="IQ_PHILADELPHIA_FED_DIFFUSION_INDEX_YOY" hidden="1">"c7385"</definedName>
    <definedName name="IQ_PHILADELPHIA_FED_DIFFUSION_INDEX_YOY_FC" hidden="1">"c8265"</definedName>
    <definedName name="IQ_PLEDGED_SECURITIES_FDIC" hidden="1">"c6401"</definedName>
    <definedName name="IQ_PLL" hidden="1">"c2114"</definedName>
    <definedName name="IQ_PMAC_DIFFUSION_INDEX" hidden="1">"c6946"</definedName>
    <definedName name="IQ_PMAC_DIFFUSION_INDEX_APR" hidden="1">"c7606"</definedName>
    <definedName name="IQ_PMAC_DIFFUSION_INDEX_APR_FC" hidden="1">"c8486"</definedName>
    <definedName name="IQ_PMAC_DIFFUSION_INDEX_FC" hidden="1">"c7826"</definedName>
    <definedName name="IQ_PMAC_DIFFUSION_INDEX_POP" hidden="1">"c7166"</definedName>
    <definedName name="IQ_PMAC_DIFFUSION_INDEX_POP_FC" hidden="1">"c8046"</definedName>
    <definedName name="IQ_PMAC_DIFFUSION_INDEX_YOY" hidden="1">"c7386"</definedName>
    <definedName name="IQ_PMAC_DIFFUSION_INDEX_YOY_FC" hidden="1">"c8266"</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OL_AMT_ORIGINAL" hidden="1">"c8970"</definedName>
    <definedName name="IQ_POOL_NAME" hidden="1">"c8967"</definedName>
    <definedName name="IQ_POOL_NUMBER" hidden="1">"c8968"</definedName>
    <definedName name="IQ_POOL_TYPE" hidden="1">"c8969"</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CIQ" hidden="1">"c3799"</definedName>
    <definedName name="IQ_PP_ATTRIB_ORE_RESERVES_ALUM" hidden="1">"c9218"</definedName>
    <definedName name="IQ_PP_ATTRIB_ORE_RESERVES_COP" hidden="1">"c9162"</definedName>
    <definedName name="IQ_PP_ATTRIB_ORE_RESERVES_DIAM" hidden="1">"c9642"</definedName>
    <definedName name="IQ_PP_ATTRIB_ORE_RESERVES_GOLD" hidden="1">"c9003"</definedName>
    <definedName name="IQ_PP_ATTRIB_ORE_RESERVES_IRON" hidden="1">"c9377"</definedName>
    <definedName name="IQ_PP_ATTRIB_ORE_RESERVES_LEAD" hidden="1">"c9430"</definedName>
    <definedName name="IQ_PP_ATTRIB_ORE_RESERVES_MANG" hidden="1">"c9483"</definedName>
    <definedName name="IQ_PP_ATTRIB_ORE_RESERVES_MOLYB" hidden="1">"c9695"</definedName>
    <definedName name="IQ_PP_ATTRIB_ORE_RESERVES_NICK" hidden="1">"c9271"</definedName>
    <definedName name="IQ_PP_ATTRIB_ORE_RESERVES_PLAT" hidden="1">"c9109"</definedName>
    <definedName name="IQ_PP_ATTRIB_ORE_RESERVES_SILVER" hidden="1">"c9056"</definedName>
    <definedName name="IQ_PP_ATTRIB_ORE_RESERVES_TITAN" hidden="1">"c9536"</definedName>
    <definedName name="IQ_PP_ATTRIB_ORE_RESERVES_URAN" hidden="1">"c9589"</definedName>
    <definedName name="IQ_PP_ATTRIB_ORE_RESERVES_ZINC" hidden="1">"c9324"</definedName>
    <definedName name="IQ_PP_ORE_RESERVES_ALUM" hidden="1">"c9211"</definedName>
    <definedName name="IQ_PP_ORE_RESERVES_COP" hidden="1">"c9155"</definedName>
    <definedName name="IQ_PP_ORE_RESERVES_DIAM" hidden="1">"c9635"</definedName>
    <definedName name="IQ_PP_ORE_RESERVES_GOLD" hidden="1">"c8996"</definedName>
    <definedName name="IQ_PP_ORE_RESERVES_IRON" hidden="1">"c9370"</definedName>
    <definedName name="IQ_PP_ORE_RESERVES_LEAD" hidden="1">"c9423"</definedName>
    <definedName name="IQ_PP_ORE_RESERVES_MANG" hidden="1">"c9476"</definedName>
    <definedName name="IQ_PP_ORE_RESERVES_MOLYB" hidden="1">"c9688"</definedName>
    <definedName name="IQ_PP_ORE_RESERVES_NICK" hidden="1">"c9264"</definedName>
    <definedName name="IQ_PP_ORE_RESERVES_PLAT" hidden="1">"c9102"</definedName>
    <definedName name="IQ_PP_ORE_RESERVES_SILVER" hidden="1">"c9049"</definedName>
    <definedName name="IQ_PP_ORE_RESERVES_TITAN" hidden="1">"c9529"</definedName>
    <definedName name="IQ_PP_ORE_RESERVES_URAN" hidden="1">"c9582"</definedName>
    <definedName name="IQ_PP_ORE_RESERVES_ZINC" hidden="1">"c9317"</definedName>
    <definedName name="IQ_PP_RECOV_ATTRIB_RESERVES_ALUM" hidden="1">"c9221"</definedName>
    <definedName name="IQ_PP_RECOV_ATTRIB_RESERVES_COAL" hidden="1">"c9805"</definedName>
    <definedName name="IQ_PP_RECOV_ATTRIB_RESERVES_COP" hidden="1">"c9165"</definedName>
    <definedName name="IQ_PP_RECOV_ATTRIB_RESERVES_DIAM" hidden="1">"c9645"</definedName>
    <definedName name="IQ_PP_RECOV_ATTRIB_RESERVES_GOLD" hidden="1">"c9006"</definedName>
    <definedName name="IQ_PP_RECOV_ATTRIB_RESERVES_IRON" hidden="1">"c9380"</definedName>
    <definedName name="IQ_PP_RECOV_ATTRIB_RESERVES_LEAD" hidden="1">"c9433"</definedName>
    <definedName name="IQ_PP_RECOV_ATTRIB_RESERVES_MANG" hidden="1">"c9486"</definedName>
    <definedName name="IQ_PP_RECOV_ATTRIB_RESERVES_MET_COAL" hidden="1">"c9745"</definedName>
    <definedName name="IQ_PP_RECOV_ATTRIB_RESERVES_MOLYB" hidden="1">"c9698"</definedName>
    <definedName name="IQ_PP_RECOV_ATTRIB_RESERVES_NICK" hidden="1">"c9274"</definedName>
    <definedName name="IQ_PP_RECOV_ATTRIB_RESERVES_PLAT" hidden="1">"c9112"</definedName>
    <definedName name="IQ_PP_RECOV_ATTRIB_RESERVES_SILVER" hidden="1">"c9059"</definedName>
    <definedName name="IQ_PP_RECOV_ATTRIB_RESERVES_STEAM" hidden="1">"c9775"</definedName>
    <definedName name="IQ_PP_RECOV_ATTRIB_RESERVES_TITAN" hidden="1">"c9539"</definedName>
    <definedName name="IQ_PP_RECOV_ATTRIB_RESERVES_URAN" hidden="1">"c9592"</definedName>
    <definedName name="IQ_PP_RECOV_ATTRIB_RESERVES_ZINC" hidden="1">"c9327"</definedName>
    <definedName name="IQ_PP_RECOV_RESERVES_ALUM" hidden="1">"c9215"</definedName>
    <definedName name="IQ_PP_RECOV_RESERVES_COAL" hidden="1">"c9802"</definedName>
    <definedName name="IQ_PP_RECOV_RESERVES_COP" hidden="1">"c9159"</definedName>
    <definedName name="IQ_PP_RECOV_RESERVES_DIAM" hidden="1">"c9639"</definedName>
    <definedName name="IQ_PP_RECOV_RESERVES_GOLD" hidden="1">"c9000"</definedName>
    <definedName name="IQ_PP_RECOV_RESERVES_IRON" hidden="1">"c9374"</definedName>
    <definedName name="IQ_PP_RECOV_RESERVES_LEAD" hidden="1">"c9427"</definedName>
    <definedName name="IQ_PP_RECOV_RESERVES_MANG" hidden="1">"c9480"</definedName>
    <definedName name="IQ_PP_RECOV_RESERVES_MET_COAL" hidden="1">"c9742"</definedName>
    <definedName name="IQ_PP_RECOV_RESERVES_MOLYB" hidden="1">"c9692"</definedName>
    <definedName name="IQ_PP_RECOV_RESERVES_NICK" hidden="1">"c9268"</definedName>
    <definedName name="IQ_PP_RECOV_RESERVES_PLAT" hidden="1">"c9106"</definedName>
    <definedName name="IQ_PP_RECOV_RESERVES_SILVER" hidden="1">"c9053"</definedName>
    <definedName name="IQ_PP_RECOV_RESERVES_STEAM" hidden="1">"c9772"</definedName>
    <definedName name="IQ_PP_RECOV_RESERVES_TITAN" hidden="1">"c9533"</definedName>
    <definedName name="IQ_PP_RECOV_RESERVES_URAN" hidden="1">"c9586"</definedName>
    <definedName name="IQ_PP_RECOV_RESERVES_ZINC" hidden="1">"c9321"</definedName>
    <definedName name="IQ_PP_RESERVES_CALORIFIC_VALUE_COAL" hidden="1">"c9799"</definedName>
    <definedName name="IQ_PP_RESERVES_CALORIFIC_VALUE_MET_COAL" hidden="1">"c9739"</definedName>
    <definedName name="IQ_PP_RESERVES_CALORIFIC_VALUE_STEAM" hidden="1">"c9769"</definedName>
    <definedName name="IQ_PP_RESERVES_GRADE_ALUM" hidden="1">"c9212"</definedName>
    <definedName name="IQ_PP_RESERVES_GRADE_COP" hidden="1">"c9156"</definedName>
    <definedName name="IQ_PP_RESERVES_GRADE_DIAM" hidden="1">"c9636"</definedName>
    <definedName name="IQ_PP_RESERVES_GRADE_GOLD" hidden="1">"c8997"</definedName>
    <definedName name="IQ_PP_RESERVES_GRADE_IRON" hidden="1">"c9371"</definedName>
    <definedName name="IQ_PP_RESERVES_GRADE_LEAD" hidden="1">"c9424"</definedName>
    <definedName name="IQ_PP_RESERVES_GRADE_MANG" hidden="1">"c9477"</definedName>
    <definedName name="IQ_PP_RESERVES_GRADE_MOLYB" hidden="1">"c9689"</definedName>
    <definedName name="IQ_PP_RESERVES_GRADE_NICK" hidden="1">"c9265"</definedName>
    <definedName name="IQ_PP_RESERVES_GRADE_PLAT" hidden="1">"c9103"</definedName>
    <definedName name="IQ_PP_RESERVES_GRADE_SILVER" hidden="1">"c9050"</definedName>
    <definedName name="IQ_PP_RESERVES_GRADE_TITAN" hidden="1">"c9530"</definedName>
    <definedName name="IQ_PP_RESERVES_GRADE_URAN" hidden="1">"c9583"</definedName>
    <definedName name="IQ_PP_RESERVES_GRADE_ZINC" hidden="1">"c9318"</definedName>
    <definedName name="IQ_PPI" hidden="1">"c6810"</definedName>
    <definedName name="IQ_PPI_APR" hidden="1">"c7470"</definedName>
    <definedName name="IQ_PPI_APR_FC" hidden="1">"c8350"</definedName>
    <definedName name="IQ_PPI_CORE" hidden="1">"c6840"</definedName>
    <definedName name="IQ_PPI_CORE_APR" hidden="1">"c7500"</definedName>
    <definedName name="IQ_PPI_CORE_APR_FC" hidden="1">"c8380"</definedName>
    <definedName name="IQ_PPI_CORE_FC" hidden="1">"c7720"</definedName>
    <definedName name="IQ_PPI_CORE_POP" hidden="1">"c7060"</definedName>
    <definedName name="IQ_PPI_CORE_POP_FC" hidden="1">"c7940"</definedName>
    <definedName name="IQ_PPI_CORE_YOY" hidden="1">"c7280"</definedName>
    <definedName name="IQ_PPI_CORE_YOY_FC" hidden="1">"c8160"</definedName>
    <definedName name="IQ_PPI_FC" hidden="1">"c7690"</definedName>
    <definedName name="IQ_PPI_POP" hidden="1">"c7030"</definedName>
    <definedName name="IQ_PPI_POP_FC" hidden="1">"c7910"</definedName>
    <definedName name="IQ_PPI_YOY" hidden="1">"c7250"</definedName>
    <definedName name="IQ_PPI_YOY_FC" hidden="1">"c8130"</definedName>
    <definedName name="IQ_PRE_OPEN_COST" hidden="1">"c1040"</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TOT" hidden="1">"c1415"</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RETURN_ASSETS_FDIC" hidden="1">"c6731"</definedName>
    <definedName name="IQ_PREV_MONTHLY_FACTOR" hidden="1">"c8973"</definedName>
    <definedName name="IQ_PREV_MONTHLY_FACTOR_DATE" hidden="1">"c8974"</definedName>
    <definedName name="IQ_PRICE_OVER_BVPS" hidden="1">"c1412"</definedName>
    <definedName name="IQ_PRICE_OVER_LTM_EPS" hidden="1">"c1413"</definedName>
    <definedName name="IQ_PRICE_PAID_FARM_INDEX" hidden="1">"c6948"</definedName>
    <definedName name="IQ_PRICE_PAID_FARM_INDEX_APR" hidden="1">"c7608"</definedName>
    <definedName name="IQ_PRICE_PAID_FARM_INDEX_APR_FC" hidden="1">"c8488"</definedName>
    <definedName name="IQ_PRICE_PAID_FARM_INDEX_FC" hidden="1">"c7828"</definedName>
    <definedName name="IQ_PRICE_PAID_FARM_INDEX_POP" hidden="1">"c7168"</definedName>
    <definedName name="IQ_PRICE_PAID_FARM_INDEX_POP_FC" hidden="1">"c8048"</definedName>
    <definedName name="IQ_PRICE_PAID_FARM_INDEX_YOY" hidden="1">"c7388"</definedName>
    <definedName name="IQ_PRICE_PAID_FARM_INDEX_YOY_FC" hidden="1">"c8268"</definedName>
    <definedName name="IQ_PRICE_TARGET" hidden="1">"c82"</definedName>
    <definedName name="IQ_PRICE_TARGET_CIQ" hidden="1">"c3613"</definedName>
    <definedName name="IQ_PRICEDATE" hidden="1">"c1069"</definedName>
    <definedName name="IQ_PRICING_DATE" hidden="1">"c1613"</definedName>
    <definedName name="IQ_PRIMARY_INDUSTRY" hidden="1">"c1070"</definedName>
    <definedName name="IQ_PRINCIPAL_AMT" hidden="1">"c2157"</definedName>
    <definedName name="IQ_PRIVATE_CONST_TOTAL_APR_FC_UNUSED" hidden="1">"c8559"</definedName>
    <definedName name="IQ_PRIVATE_CONST_TOTAL_APR_UNUSED" hidden="1">"c7679"</definedName>
    <definedName name="IQ_PRIVATE_CONST_TOTAL_FC_UNUSED" hidden="1">"c7899"</definedName>
    <definedName name="IQ_PRIVATE_CONST_TOTAL_POP_FC_UNUSED" hidden="1">"c8119"</definedName>
    <definedName name="IQ_PRIVATE_CONST_TOTAL_POP_UNUSED" hidden="1">"c7239"</definedName>
    <definedName name="IQ_PRIVATE_CONST_TOTAL_UNUSED" hidden="1">"c7019"</definedName>
    <definedName name="IQ_PRIVATE_CONST_TOTAL_YOY_FC_UNUSED" hidden="1">"c8339"</definedName>
    <definedName name="IQ_PRIVATE_CONST_TOTAL_YOY_UNUSED" hidden="1">"c7459"</definedName>
    <definedName name="IQ_PRIVATE_FIXED_INVEST_TOTAL" hidden="1">"c12006"</definedName>
    <definedName name="IQ_PRIVATE_FIXED_INVEST_TOTAL_APR" hidden="1">"c12009"</definedName>
    <definedName name="IQ_PRIVATE_FIXED_INVEST_TOTAL_POP" hidden="1">"c12007"</definedName>
    <definedName name="IQ_PRIVATE_FIXED_INVEST_TOTAL_YOY" hidden="1">"c12008"</definedName>
    <definedName name="IQ_PRIVATE_NONRES_CONST_IMPROV" hidden="1">"c6949"</definedName>
    <definedName name="IQ_PRIVATE_NONRES_CONST_IMPROV_APR" hidden="1">"c7609"</definedName>
    <definedName name="IQ_PRIVATE_NONRES_CONST_IMPROV_APR_FC" hidden="1">"c8489"</definedName>
    <definedName name="IQ_PRIVATE_NONRES_CONST_IMPROV_FC" hidden="1">"c7829"</definedName>
    <definedName name="IQ_PRIVATE_NONRES_CONST_IMPROV_POP" hidden="1">"c7169"</definedName>
    <definedName name="IQ_PRIVATE_NONRES_CONST_IMPROV_POP_FC" hidden="1">"c8049"</definedName>
    <definedName name="IQ_PRIVATE_NONRES_CONST_IMPROV_YOY" hidden="1">"c7389"</definedName>
    <definedName name="IQ_PRIVATE_NONRES_CONST_IMPROV_YOY_FC" hidden="1">"c8269"</definedName>
    <definedName name="IQ_PRIVATE_RES_CONST_IMPROV" hidden="1">"c6950"</definedName>
    <definedName name="IQ_PRIVATE_RES_CONST_IMPROV_APR" hidden="1">"c7610"</definedName>
    <definedName name="IQ_PRIVATE_RES_CONST_IMPROV_APR_FC" hidden="1">"c8490"</definedName>
    <definedName name="IQ_PRIVATE_RES_CONST_IMPROV_FC" hidden="1">"c7830"</definedName>
    <definedName name="IQ_PRIVATE_RES_CONST_IMPROV_POP" hidden="1">"c7170"</definedName>
    <definedName name="IQ_PRIVATE_RES_CONST_IMPROV_POP_FC" hidden="1">"c8050"</definedName>
    <definedName name="IQ_PRIVATE_RES_CONST_IMPROV_YOY" hidden="1">"c7390"</definedName>
    <definedName name="IQ_PRIVATE_RES_CONST_IMPROV_YOY_FC" hidden="1">"c8270"</definedName>
    <definedName name="IQ_PRIVATE_RES_CONST_REAL_APR_FC_UNUSED" hidden="1">"c8535"</definedName>
    <definedName name="IQ_PRIVATE_RES_CONST_REAL_APR_UNUSED" hidden="1">"c7655"</definedName>
    <definedName name="IQ_PRIVATE_RES_CONST_REAL_FC_UNUSED" hidden="1">"c7875"</definedName>
    <definedName name="IQ_PRIVATE_RES_CONST_REAL_POP_FC_UNUSED" hidden="1">"c8095"</definedName>
    <definedName name="IQ_PRIVATE_RES_CONST_REAL_POP_UNUSED" hidden="1">"c7215"</definedName>
    <definedName name="IQ_PRIVATE_RES_CONST_REAL_UNUSED" hidden="1">"c6995"</definedName>
    <definedName name="IQ_PRIVATE_RES_CONST_REAL_YOY_FC_UNUSED" hidden="1">"c8315"</definedName>
    <definedName name="IQ_PRIVATE_RES_CONST_REAL_YOY_UNUSED" hidden="1">"c7435"</definedName>
    <definedName name="IQ_PRIVATE_RES_FIXED_INVEST_REAL" hidden="1">"c11986"</definedName>
    <definedName name="IQ_PRIVATE_RES_FIXED_INVEST_REAL_APR" hidden="1">"c11989"</definedName>
    <definedName name="IQ_PRIVATE_RES_FIXED_INVEST_REAL_POP" hidden="1">"c11987"</definedName>
    <definedName name="IQ_PRIVATE_RES_FIXED_INVEST_REAL_YOY" hidden="1">"c11988"</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BABLE_ATTRIB_ORE_RESERVES_ALUM" hidden="1">"c9217"</definedName>
    <definedName name="IQ_PROBABLE_ATTRIB_ORE_RESERVES_COP" hidden="1">"c9161"</definedName>
    <definedName name="IQ_PROBABLE_ATTRIB_ORE_RESERVES_DIAM" hidden="1">"c9641"</definedName>
    <definedName name="IQ_PROBABLE_ATTRIB_ORE_RESERVES_GOLD" hidden="1">"c9002"</definedName>
    <definedName name="IQ_PROBABLE_ATTRIB_ORE_RESERVES_IRON" hidden="1">"c9376"</definedName>
    <definedName name="IQ_PROBABLE_ATTRIB_ORE_RESERVES_LEAD" hidden="1">"c9429"</definedName>
    <definedName name="IQ_PROBABLE_ATTRIB_ORE_RESERVES_MANG" hidden="1">"c9482"</definedName>
    <definedName name="IQ_PROBABLE_ATTRIB_ORE_RESERVES_MOLYB" hidden="1">"c9694"</definedName>
    <definedName name="IQ_PROBABLE_ATTRIB_ORE_RESERVES_NICK" hidden="1">"c9270"</definedName>
    <definedName name="IQ_PROBABLE_ATTRIB_ORE_RESERVES_PLAT" hidden="1">"c9108"</definedName>
    <definedName name="IQ_PROBABLE_ATTRIB_ORE_RESERVES_SILVER" hidden="1">"c9055"</definedName>
    <definedName name="IQ_PROBABLE_ATTRIB_ORE_RESERVES_TITAN" hidden="1">"c9535"</definedName>
    <definedName name="IQ_PROBABLE_ATTRIB_ORE_RESERVES_URAN" hidden="1">"c9588"</definedName>
    <definedName name="IQ_PROBABLE_ATTRIB_ORE_RESERVES_ZINC" hidden="1">"c9323"</definedName>
    <definedName name="IQ_PROBABLE_ORE_RESERVES_ALUM" hidden="1">"c9209"</definedName>
    <definedName name="IQ_PROBABLE_ORE_RESERVES_COP" hidden="1">"c9153"</definedName>
    <definedName name="IQ_PROBABLE_ORE_RESERVES_DIAM" hidden="1">"c9633"</definedName>
    <definedName name="IQ_PROBABLE_ORE_RESERVES_GOLD" hidden="1">"c8994"</definedName>
    <definedName name="IQ_PROBABLE_ORE_RESERVES_IRON" hidden="1">"c9368"</definedName>
    <definedName name="IQ_PROBABLE_ORE_RESERVES_LEAD" hidden="1">"c9421"</definedName>
    <definedName name="IQ_PROBABLE_ORE_RESERVES_MANG" hidden="1">"c9474"</definedName>
    <definedName name="IQ_PROBABLE_ORE_RESERVES_MOLYB" hidden="1">"c9686"</definedName>
    <definedName name="IQ_PROBABLE_ORE_RESERVES_NICK" hidden="1">"c9262"</definedName>
    <definedName name="IQ_PROBABLE_ORE_RESERVES_PLAT" hidden="1">"c9100"</definedName>
    <definedName name="IQ_PROBABLE_ORE_RESERVES_SILVER" hidden="1">"c9047"</definedName>
    <definedName name="IQ_PROBABLE_ORE_RESERVES_TITAN" hidden="1">"c9527"</definedName>
    <definedName name="IQ_PROBABLE_ORE_RESERVES_URAN" hidden="1">"c9580"</definedName>
    <definedName name="IQ_PROBABLE_ORE_RESERVES_ZINC" hidden="1">"c9315"</definedName>
    <definedName name="IQ_PROBABLE_RECOV_ATTRIB_RESERVES_ALUM" hidden="1">"c9220"</definedName>
    <definedName name="IQ_PROBABLE_RECOV_ATTRIB_RESERVES_COAL" hidden="1">"c9804"</definedName>
    <definedName name="IQ_PROBABLE_RECOV_ATTRIB_RESERVES_COP" hidden="1">"c9164"</definedName>
    <definedName name="IQ_PROBABLE_RECOV_ATTRIB_RESERVES_DIAM" hidden="1">"c9644"</definedName>
    <definedName name="IQ_PROBABLE_RECOV_ATTRIB_RESERVES_GOLD" hidden="1">"c9005"</definedName>
    <definedName name="IQ_PROBABLE_RECOV_ATTRIB_RESERVES_IRON" hidden="1">"c9379"</definedName>
    <definedName name="IQ_PROBABLE_RECOV_ATTRIB_RESERVES_LEAD" hidden="1">"c9432"</definedName>
    <definedName name="IQ_PROBABLE_RECOV_ATTRIB_RESERVES_MANG" hidden="1">"c9485"</definedName>
    <definedName name="IQ_PROBABLE_RECOV_ATTRIB_RESERVES_MET_COAL" hidden="1">"c9744"</definedName>
    <definedName name="IQ_PROBABLE_RECOV_ATTRIB_RESERVES_MOLYB" hidden="1">"c9697"</definedName>
    <definedName name="IQ_PROBABLE_RECOV_ATTRIB_RESERVES_NICK" hidden="1">"c9273"</definedName>
    <definedName name="IQ_PROBABLE_RECOV_ATTRIB_RESERVES_PLAT" hidden="1">"c9111"</definedName>
    <definedName name="IQ_PROBABLE_RECOV_ATTRIB_RESERVES_SILVER" hidden="1">"c9058"</definedName>
    <definedName name="IQ_PROBABLE_RECOV_ATTRIB_RESERVES_STEAM" hidden="1">"c9774"</definedName>
    <definedName name="IQ_PROBABLE_RECOV_ATTRIB_RESERVES_TITAN" hidden="1">"c9538"</definedName>
    <definedName name="IQ_PROBABLE_RECOV_ATTRIB_RESERVES_URAN" hidden="1">"c9591"</definedName>
    <definedName name="IQ_PROBABLE_RECOV_ATTRIB_RESERVES_ZINC" hidden="1">"c9326"</definedName>
    <definedName name="IQ_PROBABLE_RECOV_RESERVES_ALUM" hidden="1">"c9214"</definedName>
    <definedName name="IQ_PROBABLE_RECOV_RESERVES_COAL" hidden="1">"c9801"</definedName>
    <definedName name="IQ_PROBABLE_RECOV_RESERVES_COP" hidden="1">"c9158"</definedName>
    <definedName name="IQ_PROBABLE_RECOV_RESERVES_DIAM" hidden="1">"c9638"</definedName>
    <definedName name="IQ_PROBABLE_RECOV_RESERVES_GOLD" hidden="1">"c8999"</definedName>
    <definedName name="IQ_PROBABLE_RECOV_RESERVES_IRON" hidden="1">"c9373"</definedName>
    <definedName name="IQ_PROBABLE_RECOV_RESERVES_LEAD" hidden="1">"c9426"</definedName>
    <definedName name="IQ_PROBABLE_RECOV_RESERVES_MANG" hidden="1">"c9479"</definedName>
    <definedName name="IQ_PROBABLE_RECOV_RESERVES_MET_COAL" hidden="1">"c9741"</definedName>
    <definedName name="IQ_PROBABLE_RECOV_RESERVES_MOLYB" hidden="1">"c9691"</definedName>
    <definedName name="IQ_PROBABLE_RECOV_RESERVES_NICK" hidden="1">"c9267"</definedName>
    <definedName name="IQ_PROBABLE_RECOV_RESERVES_PLAT" hidden="1">"c9105"</definedName>
    <definedName name="IQ_PROBABLE_RECOV_RESERVES_SILVER" hidden="1">"c9052"</definedName>
    <definedName name="IQ_PROBABLE_RECOV_RESERVES_STEAM" hidden="1">"c9771"</definedName>
    <definedName name="IQ_PROBABLE_RECOV_RESERVES_TITAN" hidden="1">"c9532"</definedName>
    <definedName name="IQ_PROBABLE_RECOV_RESERVES_URAN" hidden="1">"c9585"</definedName>
    <definedName name="IQ_PROBABLE_RECOV_RESERVES_ZINC" hidden="1">"c9320"</definedName>
    <definedName name="IQ_PROBABLE_RESERVES_CALORIFIC_VALUE_COAL" hidden="1">"c9798"</definedName>
    <definedName name="IQ_PROBABLE_RESERVES_CALORIFIC_VALUE_MET_COAL" hidden="1">"c9738"</definedName>
    <definedName name="IQ_PROBABLE_RESERVES_CALORIFIC_VALUE_STEAM" hidden="1">"c9768"</definedName>
    <definedName name="IQ_PROBABLE_RESERVES_GRADE_ALUM" hidden="1">"c9210"</definedName>
    <definedName name="IQ_PROBABLE_RESERVES_GRADE_COP" hidden="1">"c9154"</definedName>
    <definedName name="IQ_PROBABLE_RESERVES_GRADE_DIAM" hidden="1">"c9634"</definedName>
    <definedName name="IQ_PROBABLE_RESERVES_GRADE_GOLD" hidden="1">"c8995"</definedName>
    <definedName name="IQ_PROBABLE_RESERVES_GRADE_IRON" hidden="1">"c9369"</definedName>
    <definedName name="IQ_PROBABLE_RESERVES_GRADE_LEAD" hidden="1">"c9422"</definedName>
    <definedName name="IQ_PROBABLE_RESERVES_GRADE_MANG" hidden="1">"c9475"</definedName>
    <definedName name="IQ_PROBABLE_RESERVES_GRADE_MOLYB" hidden="1">"c9687"</definedName>
    <definedName name="IQ_PROBABLE_RESERVES_GRADE_NICK" hidden="1">"c9263"</definedName>
    <definedName name="IQ_PROBABLE_RESERVES_GRADE_PLAT" hidden="1">"c9101"</definedName>
    <definedName name="IQ_PROBABLE_RESERVES_GRADE_SILVER" hidden="1">"c9048"</definedName>
    <definedName name="IQ_PROBABLE_RESERVES_GRADE_TITAN" hidden="1">"c9528"</definedName>
    <definedName name="IQ_PROBABLE_RESERVES_GRADE_URAN" hidden="1">"c9581"</definedName>
    <definedName name="IQ_PROBABLE_RESERVES_GRADE_ZINC" hidden="1">"c9316"</definedName>
    <definedName name="IQ_PRODUCTION_COST_ALUM" hidden="1">"c9253"</definedName>
    <definedName name="IQ_PRODUCTION_COST_COAL" hidden="1">"c9826"</definedName>
    <definedName name="IQ_PRODUCTION_COST_COP" hidden="1">"c9200"</definedName>
    <definedName name="IQ_PRODUCTION_COST_DIAM" hidden="1">"c9677"</definedName>
    <definedName name="IQ_PRODUCTION_COST_GOLD" hidden="1">"c9038"</definedName>
    <definedName name="IQ_PRODUCTION_COST_IRON" hidden="1">"c9412"</definedName>
    <definedName name="IQ_PRODUCTION_COST_LEAD" hidden="1">"c9465"</definedName>
    <definedName name="IQ_PRODUCTION_COST_MANG" hidden="1">"c9518"</definedName>
    <definedName name="IQ_PRODUCTION_COST_MET_COAL" hidden="1">"c9763"</definedName>
    <definedName name="IQ_PRODUCTION_COST_MOLYB" hidden="1">"c9730"</definedName>
    <definedName name="IQ_PRODUCTION_COST_NICK" hidden="1">"c9306"</definedName>
    <definedName name="IQ_PRODUCTION_COST_PLAT" hidden="1">"c9144"</definedName>
    <definedName name="IQ_PRODUCTION_COST_SILVER" hidden="1">"c9091"</definedName>
    <definedName name="IQ_PRODUCTION_COST_STEAM" hidden="1">"c9793"</definedName>
    <definedName name="IQ_PRODUCTION_COST_TITAN" hidden="1">"c9571"</definedName>
    <definedName name="IQ_PRODUCTION_COST_URAN" hidden="1">"c9624"</definedName>
    <definedName name="IQ_PRODUCTION_COST_ZINC" hidden="1">"c9359"</definedName>
    <definedName name="IQ_PROFESSIONAL" hidden="1">"c1071"</definedName>
    <definedName name="IQ_PROFESSIONAL_TITLE" hidden="1">"c1072"</definedName>
    <definedName name="IQ_PROFIT_AFTER_COST_CAPITAL_NEW_BUSINESS" hidden="1">"c9969"</definedName>
    <definedName name="IQ_PROFIT_BEFORE_COST_CAPITAL_NEW_BUSINESS" hidden="1">"c9967"</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ED_ATTRIB_ORE_RESERVES_ALUM" hidden="1">"c9216"</definedName>
    <definedName name="IQ_PROVED_ATTRIB_ORE_RESERVES_COP" hidden="1">"c9160"</definedName>
    <definedName name="IQ_PROVED_ATTRIB_ORE_RESERVES_DIAM" hidden="1">"c9640"</definedName>
    <definedName name="IQ_PROVED_ATTRIB_ORE_RESERVES_GOLD" hidden="1">"c9001"</definedName>
    <definedName name="IQ_PROVED_ATTRIB_ORE_RESERVES_IRON" hidden="1">"c9375"</definedName>
    <definedName name="IQ_PROVED_ATTRIB_ORE_RESERVES_LEAD" hidden="1">"c9428"</definedName>
    <definedName name="IQ_PROVED_ATTRIB_ORE_RESERVES_MANG" hidden="1">"c9481"</definedName>
    <definedName name="IQ_PROVED_ATTRIB_ORE_RESERVES_MOLYB" hidden="1">"c9693"</definedName>
    <definedName name="IQ_PROVED_ATTRIB_ORE_RESERVES_NICK" hidden="1">"c9269"</definedName>
    <definedName name="IQ_PROVED_ATTRIB_ORE_RESERVES_PLAT" hidden="1">"c9107"</definedName>
    <definedName name="IQ_PROVED_ATTRIB_ORE_RESERVES_SILVER" hidden="1">"c9054"</definedName>
    <definedName name="IQ_PROVED_ATTRIB_ORE_RESERVES_TITAN" hidden="1">"c9534"</definedName>
    <definedName name="IQ_PROVED_ATTRIB_ORE_RESERVES_URAN" hidden="1">"c9587"</definedName>
    <definedName name="IQ_PROVED_ATTRIB_ORE_RESERVES_ZINC" hidden="1">"c9322"</definedName>
    <definedName name="IQ_PROVED_ORE_RESERVES_ALUM" hidden="1">"c9207"</definedName>
    <definedName name="IQ_PROVED_ORE_RESERVES_COP" hidden="1">"c9151"</definedName>
    <definedName name="IQ_PROVED_ORE_RESERVES_DIAM" hidden="1">"c9631"</definedName>
    <definedName name="IQ_PROVED_ORE_RESERVES_GOLD" hidden="1">"c8992"</definedName>
    <definedName name="IQ_PROVED_ORE_RESERVES_IRON" hidden="1">"c9366"</definedName>
    <definedName name="IQ_PROVED_ORE_RESERVES_LEAD" hidden="1">"c9419"</definedName>
    <definedName name="IQ_PROVED_ORE_RESERVES_MANG" hidden="1">"c9472"</definedName>
    <definedName name="IQ_PROVED_ORE_RESERVES_MOLYB" hidden="1">"c9684"</definedName>
    <definedName name="IQ_PROVED_ORE_RESERVES_NICK" hidden="1">"c9260"</definedName>
    <definedName name="IQ_PROVED_ORE_RESERVES_PLAT" hidden="1">"c9098"</definedName>
    <definedName name="IQ_PROVED_ORE_RESERVES_SILVER" hidden="1">"c9045"</definedName>
    <definedName name="IQ_PROVED_ORE_RESERVES_TITAN" hidden="1">"c9525"</definedName>
    <definedName name="IQ_PROVED_ORE_RESERVES_URAN" hidden="1">"c9578"</definedName>
    <definedName name="IQ_PROVED_ORE_RESERVES_ZINC" hidden="1">"c9313"</definedName>
    <definedName name="IQ_PROVED_RECOV_ATTRIB_RESERVES_ALUM" hidden="1">"c9219"</definedName>
    <definedName name="IQ_PROVED_RECOV_ATTRIB_RESERVES_COAL" hidden="1">"c9803"</definedName>
    <definedName name="IQ_PROVED_RECOV_ATTRIB_RESERVES_COP" hidden="1">"c9163"</definedName>
    <definedName name="IQ_PROVED_RECOV_ATTRIB_RESERVES_DIAM" hidden="1">"c9643"</definedName>
    <definedName name="IQ_PROVED_RECOV_ATTRIB_RESERVES_GOLD" hidden="1">"c9004"</definedName>
    <definedName name="IQ_PROVED_RECOV_ATTRIB_RESERVES_IRON" hidden="1">"c9378"</definedName>
    <definedName name="IQ_PROVED_RECOV_ATTRIB_RESERVES_LEAD" hidden="1">"c9431"</definedName>
    <definedName name="IQ_PROVED_RECOV_ATTRIB_RESERVES_MANG" hidden="1">"c9484"</definedName>
    <definedName name="IQ_PROVED_RECOV_ATTRIB_RESERVES_MET_COAL" hidden="1">"c9743"</definedName>
    <definedName name="IQ_PROVED_RECOV_ATTRIB_RESERVES_MOLYB" hidden="1">"c9696"</definedName>
    <definedName name="IQ_PROVED_RECOV_ATTRIB_RESERVES_NICK" hidden="1">"c9272"</definedName>
    <definedName name="IQ_PROVED_RECOV_ATTRIB_RESERVES_PLAT" hidden="1">"c9110"</definedName>
    <definedName name="IQ_PROVED_RECOV_ATTRIB_RESERVES_SILVER" hidden="1">"c9057"</definedName>
    <definedName name="IQ_PROVED_RECOV_ATTRIB_RESERVES_STEAM" hidden="1">"c9773"</definedName>
    <definedName name="IQ_PROVED_RECOV_ATTRIB_RESERVES_TITAN" hidden="1">"c9537"</definedName>
    <definedName name="IQ_PROVED_RECOV_ATTRIB_RESERVES_URAN" hidden="1">"c9590"</definedName>
    <definedName name="IQ_PROVED_RECOV_ATTRIB_RESERVES_ZINC" hidden="1">"c9325"</definedName>
    <definedName name="IQ_PROVED_RECOV_RESERVES_ALUM" hidden="1">"c9213"</definedName>
    <definedName name="IQ_PROVED_RECOV_RESERVES_COAL" hidden="1">"c9800"</definedName>
    <definedName name="IQ_PROVED_RECOV_RESERVES_COP" hidden="1">"c9157"</definedName>
    <definedName name="IQ_PROVED_RECOV_RESERVES_DIAM" hidden="1">"c9637"</definedName>
    <definedName name="IQ_PROVED_RECOV_RESERVES_GOLD" hidden="1">"c8998"</definedName>
    <definedName name="IQ_PROVED_RECOV_RESERVES_IRON" hidden="1">"c9372"</definedName>
    <definedName name="IQ_PROVED_RECOV_RESERVES_LEAD" hidden="1">"c9425"</definedName>
    <definedName name="IQ_PROVED_RECOV_RESERVES_MANG" hidden="1">"c9478"</definedName>
    <definedName name="IQ_PROVED_RECOV_RESERVES_MET_COAL" hidden="1">"c9740"</definedName>
    <definedName name="IQ_PROVED_RECOV_RESERVES_MOLYB" hidden="1">"c9690"</definedName>
    <definedName name="IQ_PROVED_RECOV_RESERVES_NICK" hidden="1">"c9266"</definedName>
    <definedName name="IQ_PROVED_RECOV_RESERVES_PLAT" hidden="1">"c9104"</definedName>
    <definedName name="IQ_PROVED_RECOV_RESERVES_SILVER" hidden="1">"c9051"</definedName>
    <definedName name="IQ_PROVED_RECOV_RESERVES_STEAM" hidden="1">"c9770"</definedName>
    <definedName name="IQ_PROVED_RECOV_RESERVES_TITAN" hidden="1">"c9531"</definedName>
    <definedName name="IQ_PROVED_RECOV_RESERVES_URAN" hidden="1">"c9584"</definedName>
    <definedName name="IQ_PROVED_RECOV_RESERVES_ZINC" hidden="1">"c9319"</definedName>
    <definedName name="IQ_PROVED_RESERVES_CALORIFIC_VALUE_COAL" hidden="1">"c9797"</definedName>
    <definedName name="IQ_PROVED_RESERVES_CALORIFIC_VALUE_MET_COAL" hidden="1">"c9737"</definedName>
    <definedName name="IQ_PROVED_RESERVES_CALORIFIC_VALUE_STEAM" hidden="1">"c9767"</definedName>
    <definedName name="IQ_PROVED_RESERVES_GRADE_ALUM" hidden="1">"c9208"</definedName>
    <definedName name="IQ_PROVED_RESERVES_GRADE_COP" hidden="1">"c9152"</definedName>
    <definedName name="IQ_PROVED_RESERVES_GRADE_DIAM" hidden="1">"c9632"</definedName>
    <definedName name="IQ_PROVED_RESERVES_GRADE_GOLD" hidden="1">"c8993"</definedName>
    <definedName name="IQ_PROVED_RESERVES_GRADE_IRON" hidden="1">"c9367"</definedName>
    <definedName name="IQ_PROVED_RESERVES_GRADE_LEAD" hidden="1">"c9420"</definedName>
    <definedName name="IQ_PROVED_RESERVES_GRADE_MANG" hidden="1">"c9473"</definedName>
    <definedName name="IQ_PROVED_RESERVES_GRADE_MOLYB" hidden="1">"c9685"</definedName>
    <definedName name="IQ_PROVED_RESERVES_GRADE_NICK" hidden="1">"c9261"</definedName>
    <definedName name="IQ_PROVED_RESERVES_GRADE_PLAT" hidden="1">"c9099"</definedName>
    <definedName name="IQ_PROVED_RESERVES_GRADE_SILVER" hidden="1">"c9046"</definedName>
    <definedName name="IQ_PROVED_RESERVES_GRADE_TITAN" hidden="1">"c9526"</definedName>
    <definedName name="IQ_PROVED_RESERVES_GRADE_URAN" hidden="1">"c9579"</definedName>
    <definedName name="IQ_PROVED_RESERVES_GRADE_ZINC" hidden="1">"c9314"</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 hidden="1">"c8491"</definedName>
    <definedName name="IQ_PURCHASES_EQUIP_NONRES_SAAR_APR_UNUSED" hidden="1">"c7611"</definedName>
    <definedName name="IQ_PURCHASES_EQUIP_NONRES_SAAR_FC_UNUSED" hidden="1">"c7831"</definedName>
    <definedName name="IQ_PURCHASES_EQUIP_NONRES_SAAR_POP_FC_UNUSED" hidden="1">"c8051"</definedName>
    <definedName name="IQ_PURCHASES_EQUIP_NONRES_SAAR_POP_UNUSED" hidden="1">"c7171"</definedName>
    <definedName name="IQ_PURCHASES_EQUIP_NONRES_SAAR_UNUSED" hidden="1">"c6951"</definedName>
    <definedName name="IQ_PURCHASES_EQUIP_NONRES_SAAR_YOY_FC_UNUSED" hidden="1">"c8271"</definedName>
    <definedName name="IQ_PURCHASES_EQUIP_NONRES_SAAR_YOY_UNUSED" hidden="1">"c7391"</definedName>
    <definedName name="IQ_PUT_DATE_SCHEDULE" hidden="1">"c2483"</definedName>
    <definedName name="IQ_PUT_NOTIFICATION" hidden="1">"c2485"</definedName>
    <definedName name="IQ_PUT_PRICE_SCHEDULE" hidden="1">"c2484"</definedName>
    <definedName name="IQ_PV_PREMIUMS_NEW_BUSINESS" hidden="1">"c9973"</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DEPR_AMORT" hidden="1">"c8750"</definedName>
    <definedName name="IQ_RE_FCCR" hidden="1">"c8858"</definedName>
    <definedName name="IQ_RE_FCCR_CONT_OPS" hidden="1">"c8859"</definedName>
    <definedName name="IQ_RE_FCCR_INCL_DISC_OPS" hidden="1">"c8860"</definedName>
    <definedName name="IQ_RE_FCCR_INCL_PREF_DIV" hidden="1">"c8861"</definedName>
    <definedName name="IQ_RE_FCCR_INCL_PREF_DIV_CONT_OPS" hidden="1">"c8862"</definedName>
    <definedName name="IQ_RE_FCCR_INCL_PREF_DIV_INCL_DISC_OPS" hidden="1">"c8863"</definedName>
    <definedName name="IQ_RE_FIXED_CHARGES" hidden="1">"c8856"</definedName>
    <definedName name="IQ_RE_FIXED_CHARGES_INCL_PREF_DIV" hidden="1">"c8857"</definedName>
    <definedName name="IQ_RE_FORECLOSURE_FDIC" hidden="1">"c6332"</definedName>
    <definedName name="IQ_RE_GAIN_LOSS_SALE_ASSETS" hidden="1">"c8751"</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_MAINT_CAPEX" hidden="1">"c8755"</definedName>
    <definedName name="IQ_RE_MINORITY_INTEREST" hidden="1">"c8752"</definedName>
    <definedName name="IQ_RE_NET_INCOME" hidden="1">"c8749"</definedName>
    <definedName name="IQ_RE_NOI" hidden="1">"c8864"</definedName>
    <definedName name="IQ_RE_NOI_GROWTH_SAME_PROP" hidden="1">"c8866"</definedName>
    <definedName name="IQ_RE_NOI_SAME_PROP" hidden="1">"c8865"</definedName>
    <definedName name="IQ_RE_OTHER_ITEMS" hidden="1">"c8753"</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_CIQ" hidden="1">"c5045"</definedName>
    <definedName name="IQ_RECURRING_PROFIT_SHARE_ACT_OR_EST_CIQ" hidden="1">"c5046"</definedName>
    <definedName name="IQ_REDEEM_PREF_STOCK" hidden="1">"c1417"</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_PER_SQ_FT_AVG_CONSOL" hidden="1">"c8846"</definedName>
    <definedName name="IQ_RENT_PER_SQ_FT_AVG_MANAGED" hidden="1">"c8848"</definedName>
    <definedName name="IQ_RENT_PER_SQ_FT_AVG_OTHER" hidden="1">"c8849"</definedName>
    <definedName name="IQ_RENT_PER_SQ_FT_AVG_TOTAL" hidden="1">"c8850"</definedName>
    <definedName name="IQ_RENT_PER_SQ_FT_AVG_UNCONSOL" hidden="1">"c8847"</definedName>
    <definedName name="IQ_RENT_PER_SQ_METER_AVG_CONSOL" hidden="1">"c8851"</definedName>
    <definedName name="IQ_RENT_PER_SQ_METER_AVG_MANAGED" hidden="1">"c8853"</definedName>
    <definedName name="IQ_RENT_PER_SQ_METER_AVG_OTHER" hidden="1">"c8854"</definedName>
    <definedName name="IQ_RENT_PER_SQ_METER_AVG_TOTAL" hidden="1">"c8855"</definedName>
    <definedName name="IQ_RENT_PER_SQ_METER_AVG_UNCONSOL" hidden="1">"c8852"</definedName>
    <definedName name="IQ_RENTAL_REV" hidden="1">"c1101"</definedName>
    <definedName name="IQ_RES_CONST_REAL_APR_FC_UNUSED" hidden="1">"c8536"</definedName>
    <definedName name="IQ_RES_CONST_REAL_APR_UNUSED" hidden="1">"c7656"</definedName>
    <definedName name="IQ_RES_CONST_REAL_FC_UNUSED" hidden="1">"c7876"</definedName>
    <definedName name="IQ_RES_CONST_REAL_POP_FC_UNUSED" hidden="1">"c8096"</definedName>
    <definedName name="IQ_RES_CONST_REAL_POP_UNUSED" hidden="1">"c7216"</definedName>
    <definedName name="IQ_RES_CONST_REAL_SAAR_APR_FC_UNUSED" hidden="1">"c8537"</definedName>
    <definedName name="IQ_RES_CONST_REAL_SAAR_APR_UNUSED" hidden="1">"c7657"</definedName>
    <definedName name="IQ_RES_CONST_REAL_SAAR_FC_UNUSED" hidden="1">"c7877"</definedName>
    <definedName name="IQ_RES_CONST_REAL_SAAR_POP_FC_UNUSED" hidden="1">"c8097"</definedName>
    <definedName name="IQ_RES_CONST_REAL_SAAR_POP_UNUSED" hidden="1">"c7217"</definedName>
    <definedName name="IQ_RES_CONST_REAL_SAAR_UNUSED" hidden="1">"c6997"</definedName>
    <definedName name="IQ_RES_CONST_REAL_SAAR_YOY_FC_UNUSED" hidden="1">"c8317"</definedName>
    <definedName name="IQ_RES_CONST_REAL_SAAR_YOY_UNUSED" hidden="1">"c7437"</definedName>
    <definedName name="IQ_RES_CONST_REAL_UNUSED" hidden="1">"c6996"</definedName>
    <definedName name="IQ_RES_CONST_REAL_YOY_FC_UNUSED" hidden="1">"c8316"</definedName>
    <definedName name="IQ_RES_CONST_REAL_YOY_UNUSED" hidden="1">"c7436"</definedName>
    <definedName name="IQ_RES_CONST_SAAR_APR_FC_UNUSED" hidden="1">"c8540"</definedName>
    <definedName name="IQ_RES_CONST_SAAR_APR_UNUSED" hidden="1">"c7660"</definedName>
    <definedName name="IQ_RES_CONST_SAAR_FC_UNUSED" hidden="1">"c7880"</definedName>
    <definedName name="IQ_RES_CONST_SAAR_POP_FC_UNUSED" hidden="1">"c8100"</definedName>
    <definedName name="IQ_RES_CONST_SAAR_POP_UNUSED" hidden="1">"c7220"</definedName>
    <definedName name="IQ_RES_CONST_SAAR_UNUSED" hidden="1">"c7000"</definedName>
    <definedName name="IQ_RES_CONST_SAAR_YOY_FC_UNUSED" hidden="1">"c8320"</definedName>
    <definedName name="IQ_RES_CONST_SAAR_YOY_UNUSED" hidden="1">"c7440"</definedName>
    <definedName name="IQ_RES_FIXED_INVEST" hidden="1">"c7001"</definedName>
    <definedName name="IQ_RES_FIXED_INVEST_APR" hidden="1">"c7661"</definedName>
    <definedName name="IQ_RES_FIXED_INVEST_APR_FC" hidden="1">"c8541"</definedName>
    <definedName name="IQ_RES_FIXED_INVEST_FC" hidden="1">"c7881"</definedName>
    <definedName name="IQ_RES_FIXED_INVEST_POP" hidden="1">"c7221"</definedName>
    <definedName name="IQ_RES_FIXED_INVEST_POP_FC" hidden="1">"c8101"</definedName>
    <definedName name="IQ_RES_FIXED_INVEST_REAL" hidden="1">"c6998"</definedName>
    <definedName name="IQ_RES_FIXED_INVEST_REAL_APR" hidden="1">"c7658"</definedName>
    <definedName name="IQ_RES_FIXED_INVEST_REAL_APR_FC" hidden="1">"c8538"</definedName>
    <definedName name="IQ_RES_FIXED_INVEST_REAL_FC" hidden="1">"c7878"</definedName>
    <definedName name="IQ_RES_FIXED_INVEST_REAL_POP" hidden="1">"c7218"</definedName>
    <definedName name="IQ_RES_FIXED_INVEST_REAL_POP_FC" hidden="1">"c8098"</definedName>
    <definedName name="IQ_RES_FIXED_INVEST_REAL_YOY" hidden="1">"c7438"</definedName>
    <definedName name="IQ_RES_FIXED_INVEST_REAL_YOY_FC" hidden="1">"c8318"</definedName>
    <definedName name="IQ_RES_FIXED_INVEST_SAAR" hidden="1">"c11994"</definedName>
    <definedName name="IQ_RES_FIXED_INVEST_SAAR_APR" hidden="1">"c11997"</definedName>
    <definedName name="IQ_RES_FIXED_INVEST_SAAR_POP" hidden="1">"c11995"</definedName>
    <definedName name="IQ_RES_FIXED_INVEST_SAAR_REAL" hidden="1">"c11990"</definedName>
    <definedName name="IQ_RES_FIXED_INVEST_SAAR_REAL_APR" hidden="1">"c11993"</definedName>
    <definedName name="IQ_RES_FIXED_INVEST_SAAR_REAL_POP" hidden="1">"c11991"</definedName>
    <definedName name="IQ_RES_FIXED_INVEST_SAAR_REAL_YOY" hidden="1">"c11992"</definedName>
    <definedName name="IQ_RES_FIXED_INVEST_SAAR_YOY" hidden="1">"c11996"</definedName>
    <definedName name="IQ_RES_FIXED_INVEST_YOY" hidden="1">"c7441"</definedName>
    <definedName name="IQ_RES_FIXED_INVEST_YOY_FC" hidden="1">"c8321"</definedName>
    <definedName name="IQ_RESEARCH_DEV" hidden="1">"c1419"</definedName>
    <definedName name="IQ_RESIDENTIAL_LOANS" hidden="1">"c1102"</definedName>
    <definedName name="IQ_REST_ACQUIRED_AFFILIATED_OTHER_RESTAURANTS" hidden="1">"c9873"</definedName>
    <definedName name="IQ_REST_ACQUIRED_FRANCHISE_RESTAURANTS" hidden="1">"c9867"</definedName>
    <definedName name="IQ_REST_ACQUIRED_OWNED_RESTAURANTS" hidden="1">"c9861"</definedName>
    <definedName name="IQ_REST_ACQUIRED_RESTAURANTS" hidden="1">"c9855"</definedName>
    <definedName name="IQ_REST_AFFILIATED_OTHER_RESTAURANTS_BEG" hidden="1">"c9871"</definedName>
    <definedName name="IQ_REST_AVG_VALUE_TRANSACTION" hidden="1">"c9887"</definedName>
    <definedName name="IQ_REST_AVG_VALUE_TRANSACTION_GROWTH" hidden="1">"c9888"</definedName>
    <definedName name="IQ_REST_AVG_WEEKLY_SALES" hidden="1">"c9879"</definedName>
    <definedName name="IQ_REST_AVG_WEEKLY_SALES_FRANCHISE" hidden="1">"c9877"</definedName>
    <definedName name="IQ_REST_AVG_WEEKLY_SALES_OWNED" hidden="1">"c9878"</definedName>
    <definedName name="IQ_REST_CLOSED_AFFILIATED_OTHER_RESTAURANTS" hidden="1">"c9874"</definedName>
    <definedName name="IQ_REST_CLOSED_FRANCHISE_RESTAURANTS" hidden="1">"c9868"</definedName>
    <definedName name="IQ_REST_CLOSED_OWNED_RESTAURANTS" hidden="1">"c9862"</definedName>
    <definedName name="IQ_REST_CLOSED_RESTAURANTS" hidden="1">"c9856"</definedName>
    <definedName name="IQ_REST_FRANCHISE_RESTAURANTS_BEG" hidden="1">"c9865"</definedName>
    <definedName name="IQ_REST_GUEST_COUNT_GROWTH" hidden="1">"c9889"</definedName>
    <definedName name="IQ_REST_OPENED_AFFILIATED_OTHER_RESTAURANTS" hidden="1">"c9872"</definedName>
    <definedName name="IQ_REST_OPENED_FRANCHISE_RESTAURANTS" hidden="1">"c9866"</definedName>
    <definedName name="IQ_REST_OPENED_OWNED_RESTAURANTS" hidden="1">"c9860"</definedName>
    <definedName name="IQ_REST_OPENED_RESTAURANTS" hidden="1">"c9854"</definedName>
    <definedName name="IQ_REST_OPERATING_MARGIN" hidden="1">"c9886"</definedName>
    <definedName name="IQ_REST_OWNED_RESTAURANTS_BEG" hidden="1">"c9859"</definedName>
    <definedName name="IQ_REST_RESTAURANTS_BEG" hidden="1">"c9853"</definedName>
    <definedName name="IQ_REST_SAME_RESTAURANT_SALES" hidden="1">"c9885"</definedName>
    <definedName name="IQ_REST_SAME_RESTAURANT_SALES_FRANCHISE" hidden="1">"c9883"</definedName>
    <definedName name="IQ_REST_SAME_RESTAURANT_SALES_GROWTH" hidden="1">"c9882"</definedName>
    <definedName name="IQ_REST_SAME_RESTAURANT_SALES_GROWTH_FRANCHISE" hidden="1">"c9880"</definedName>
    <definedName name="IQ_REST_SAME_RESTAURANT_SALES_GROWTH_OWNED" hidden="1">"c9881"</definedName>
    <definedName name="IQ_REST_SAME_RESTAURANT_SALES_OWNED" hidden="1">"c9884"</definedName>
    <definedName name="IQ_REST_SOLD_AFFILIATED_OTHER_RESTAURANTS" hidden="1">"c9875"</definedName>
    <definedName name="IQ_REST_SOLD_FRANCHISE_RESTAURANTS" hidden="1">"c9869"</definedName>
    <definedName name="IQ_REST_SOLD_OWNED_RESTAURANTS" hidden="1">"c9863"</definedName>
    <definedName name="IQ_REST_SOLD_RESTAURANTS" hidden="1">"c9857"</definedName>
    <definedName name="IQ_REST_TOTAL_AFFILIATED_OTHER_RESTAURANTS" hidden="1">"c9876"</definedName>
    <definedName name="IQ_REST_TOTAL_FRANCHISE_RESTAURANTS" hidden="1">"c9870"</definedName>
    <definedName name="IQ_REST_TOTAL_OWNED_RESTAURANTS" hidden="1">"c9864"</definedName>
    <definedName name="IQ_REST_TOTAL_RESTAURANTS" hidden="1">"c9858"</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AFFILIATED_OTHER_STORES" hidden="1">"c9892"</definedName>
    <definedName name="IQ_RETAIL_ACQUIRED_FRANCHISE_STORES" hidden="1">"c2895"</definedName>
    <definedName name="IQ_RETAIL_ACQUIRED_OWNED_STORES" hidden="1">"c2903"</definedName>
    <definedName name="IQ_RETAIL_ACQUIRED_STORES" hidden="1">"c2887"</definedName>
    <definedName name="IQ_RETAIL_AFFILIATED_OTHER_STORES_BEG" hidden="1">"c9890"</definedName>
    <definedName name="IQ_RETAIL_AVG_SQ_METERS_GROSS" hidden="1">"c9908"</definedName>
    <definedName name="IQ_RETAIL_AVG_SQ_METERS_NET" hidden="1">"c9907"</definedName>
    <definedName name="IQ_RETAIL_AVG_STORE_SIZE_GROSS" hidden="1">"c2066"</definedName>
    <definedName name="IQ_RETAIL_AVG_STORE_SIZE_NET" hidden="1">"c2067"</definedName>
    <definedName name="IQ_RETAIL_AVG_VALUE_TRANSACTION" hidden="1">"c9915"</definedName>
    <definedName name="IQ_RETAIL_AVG_VALUE_TRANSACTION_GROWTH" hidden="1">"c9916"</definedName>
    <definedName name="IQ_RETAIL_AVG_WK_SALES" hidden="1">"c2891"</definedName>
    <definedName name="IQ_RETAIL_AVG_WK_SALES_FRANCHISE" hidden="1">"c2899"</definedName>
    <definedName name="IQ_RETAIL_AVG_WK_SALES_OWNED" hidden="1">"c2907"</definedName>
    <definedName name="IQ_RETAIL_CLOSED_AFFILIATED_OTHER_STORES" hidden="1">"c9893"</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GROSS_MARGIN" hidden="1">"c9899"</definedName>
    <definedName name="IQ_RETAIL_IS_RATIO" hidden="1">"c7002"</definedName>
    <definedName name="IQ_RETAIL_IS_RATIO_FC" hidden="1">"c7882"</definedName>
    <definedName name="IQ_RETAIL_IS_RATIO_POP" hidden="1">"c7222"</definedName>
    <definedName name="IQ_RETAIL_IS_RATIO_POP_FC" hidden="1">"c8102"</definedName>
    <definedName name="IQ_RETAIL_IS_RATIO_YOY" hidden="1">"c7442"</definedName>
    <definedName name="IQ_RETAIL_IS_RATIO_YOY_FC" hidden="1">"c8322"</definedName>
    <definedName name="IQ_RETAIL_MERCHANDISE_MARGIN" hidden="1">"c9901"</definedName>
    <definedName name="IQ_RETAIL_OPENED_AFFILIATED_OTHER_STORES" hidden="1">"c9891"</definedName>
    <definedName name="IQ_RETAIL_OPENED_FRANCHISE_STORES" hidden="1">"c2894"</definedName>
    <definedName name="IQ_RETAIL_OPENED_OWNED_STORES" hidden="1">"c2902"</definedName>
    <definedName name="IQ_RETAIL_OPENED_STORES" hidden="1">"c2062"</definedName>
    <definedName name="IQ_RETAIL_OPERATING_MARGIN" hidden="1">"c9900"</definedName>
    <definedName name="IQ_RETAIL_OWNED_STORES_BEG" hidden="1">"c2901"</definedName>
    <definedName name="IQ_RETAIL_SALES" hidden="1">"c7003"</definedName>
    <definedName name="IQ_RETAIL_SALES_APR" hidden="1">"c7663"</definedName>
    <definedName name="IQ_RETAIL_SALES_APR_FC" hidden="1">"c8543"</definedName>
    <definedName name="IQ_RETAIL_SALES_CATALOG" hidden="1">"c9903"</definedName>
    <definedName name="IQ_RETAIL_SALES_FC" hidden="1">"c7883"</definedName>
    <definedName name="IQ_RETAIL_SALES_FOOD" hidden="1">"c7004"</definedName>
    <definedName name="IQ_RETAIL_SALES_FOOD_APR" hidden="1">"c7664"</definedName>
    <definedName name="IQ_RETAIL_SALES_FOOD_APR_FC" hidden="1">"c8544"</definedName>
    <definedName name="IQ_RETAIL_SALES_FOOD_EXCL_VEHICLE" hidden="1">"c7005"</definedName>
    <definedName name="IQ_RETAIL_SALES_FOOD_EXCL_VEHICLE_APR" hidden="1">"c7665"</definedName>
    <definedName name="IQ_RETAIL_SALES_FOOD_EXCL_VEHICLE_APR_FC" hidden="1">"c8545"</definedName>
    <definedName name="IQ_RETAIL_SALES_FOOD_EXCL_VEHICLE_FC" hidden="1">"c7885"</definedName>
    <definedName name="IQ_RETAIL_SALES_FOOD_EXCL_VEHICLE_POP" hidden="1">"c7225"</definedName>
    <definedName name="IQ_RETAIL_SALES_FOOD_EXCL_VEHICLE_POP_FC" hidden="1">"c8105"</definedName>
    <definedName name="IQ_RETAIL_SALES_FOOD_EXCL_VEHICLE_YOY" hidden="1">"c7445"</definedName>
    <definedName name="IQ_RETAIL_SALES_FOOD_EXCL_VEHICLE_YOY_FC" hidden="1">"c8325"</definedName>
    <definedName name="IQ_RETAIL_SALES_FOOD_FC" hidden="1">"c7884"</definedName>
    <definedName name="IQ_RETAIL_SALES_FOOD_POP" hidden="1">"c7224"</definedName>
    <definedName name="IQ_RETAIL_SALES_FOOD_POP_FC" hidden="1">"c8104"</definedName>
    <definedName name="IQ_RETAIL_SALES_FOOD_YOY" hidden="1">"c7444"</definedName>
    <definedName name="IQ_RETAIL_SALES_FOOD_YOY_FC" hidden="1">"c8324"</definedName>
    <definedName name="IQ_RETAIL_SALES_ONLINE" hidden="1">"c9904"</definedName>
    <definedName name="IQ_RETAIL_SALES_POP" hidden="1">"c7223"</definedName>
    <definedName name="IQ_RETAIL_SALES_POP_FC" hidden="1">"c8103"</definedName>
    <definedName name="IQ_RETAIL_SALES_RETAIL" hidden="1">"c9902"</definedName>
    <definedName name="IQ_RETAIL_SALES_SAAR" hidden="1">"c7009"</definedName>
    <definedName name="IQ_RETAIL_SALES_SAAR_APR" hidden="1">"c7669"</definedName>
    <definedName name="IQ_RETAIL_SALES_SAAR_APR_FC" hidden="1">"c8549"</definedName>
    <definedName name="IQ_RETAIL_SALES_SAAR_FC" hidden="1">"c7889"</definedName>
    <definedName name="IQ_RETAIL_SALES_SAAR_POP" hidden="1">"c7229"</definedName>
    <definedName name="IQ_RETAIL_SALES_SAAR_POP_FC" hidden="1">"c8109"</definedName>
    <definedName name="IQ_RETAIL_SALES_SAAR_YOY" hidden="1">"c7449"</definedName>
    <definedName name="IQ_RETAIL_SALES_SAAR_YOY_FC" hidden="1">"c8329"</definedName>
    <definedName name="IQ_RETAIL_SALES_SQ_METER_COMPARABLE_GROSS" hidden="1">"c9914"</definedName>
    <definedName name="IQ_RETAIL_SALES_SQ_METER_COMPARABLE_NET" hidden="1">"c9913"</definedName>
    <definedName name="IQ_RETAIL_SALES_SQ_METER_GROSS" hidden="1">"c9910"</definedName>
    <definedName name="IQ_RETAIL_SALES_SQ_METER_NET" hidden="1">"c9909"</definedName>
    <definedName name="IQ_RETAIL_SALES_SQ_METER_OWNED_GROSS" hidden="1">"c9912"</definedName>
    <definedName name="IQ_RETAIL_SALES_SQ_METER_OWNED_NET" hidden="1">"c9911"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ALES_VALUE_INDEX" hidden="1">"c7006"</definedName>
    <definedName name="IQ_RETAIL_SALES_VALUE_INDEX_APR" hidden="1">"c7666"</definedName>
    <definedName name="IQ_RETAIL_SALES_VALUE_INDEX_APR_FC" hidden="1">"c8546"</definedName>
    <definedName name="IQ_RETAIL_SALES_VALUE_INDEX_FC" hidden="1">"c7886"</definedName>
    <definedName name="IQ_RETAIL_SALES_VALUE_INDEX_POP" hidden="1">"c7226"</definedName>
    <definedName name="IQ_RETAIL_SALES_VALUE_INDEX_POP_FC" hidden="1">"c8106"</definedName>
    <definedName name="IQ_RETAIL_SALES_VALUE_INDEX_YOY" hidden="1">"c7446"</definedName>
    <definedName name="IQ_RETAIL_SALES_VALUE_INDEX_YOY_FC" hidden="1">"c8326"</definedName>
    <definedName name="IQ_RETAIL_SALES_VOL_INDEX" hidden="1">"c7007"</definedName>
    <definedName name="IQ_RETAIL_SALES_VOL_INDEX_APR" hidden="1">"c7667"</definedName>
    <definedName name="IQ_RETAIL_SALES_VOL_INDEX_APR_FC" hidden="1">"c8547"</definedName>
    <definedName name="IQ_RETAIL_SALES_VOL_INDEX_EXCL_MOTOR" hidden="1">"c7008"</definedName>
    <definedName name="IQ_RETAIL_SALES_VOL_INDEX_EXCL_MOTOR_APR" hidden="1">"c7668"</definedName>
    <definedName name="IQ_RETAIL_SALES_VOL_INDEX_EXCL_MOTOR_APR_FC" hidden="1">"c8548"</definedName>
    <definedName name="IQ_RETAIL_SALES_VOL_INDEX_EXCL_MOTOR_FC" hidden="1">"c7888"</definedName>
    <definedName name="IQ_RETAIL_SALES_VOL_INDEX_EXCL_MOTOR_POP" hidden="1">"c7228"</definedName>
    <definedName name="IQ_RETAIL_SALES_VOL_INDEX_EXCL_MOTOR_POP_FC" hidden="1">"c8108"</definedName>
    <definedName name="IQ_RETAIL_SALES_VOL_INDEX_EXCL_MOTOR_YOY" hidden="1">"c7448"</definedName>
    <definedName name="IQ_RETAIL_SALES_VOL_INDEX_EXCL_MOTOR_YOY_FC" hidden="1">"c8328"</definedName>
    <definedName name="IQ_RETAIL_SALES_VOL_INDEX_FC" hidden="1">"c7887"</definedName>
    <definedName name="IQ_RETAIL_SALES_VOL_INDEX_POP" hidden="1">"c7227"</definedName>
    <definedName name="IQ_RETAIL_SALES_VOL_INDEX_POP_FC" hidden="1">"c8107"</definedName>
    <definedName name="IQ_RETAIL_SALES_VOL_INDEX_YOY" hidden="1">"c7447"</definedName>
    <definedName name="IQ_RETAIL_SALES_VOL_INDEX_YOY_FC" hidden="1">"c8327"</definedName>
    <definedName name="IQ_RETAIL_SALES_YOY" hidden="1">"c7443"</definedName>
    <definedName name="IQ_RETAIL_SALES_YOY_FC" hidden="1">"c8323"</definedName>
    <definedName name="IQ_RETAIL_SAME_STORE_SALES" hidden="1">"c9898"</definedName>
    <definedName name="IQ_RETAIL_SAME_STORE_SALES_FRANCHISE" hidden="1">"c9896"</definedName>
    <definedName name="IQ_RETAIL_SAME_STORE_SALES_OWNED" hidden="1">"c9897"</definedName>
    <definedName name="IQ_RETAIL_SOLD_AFFILIATED_OTHER_STORES" hidden="1">"c9894"</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AFFILIATED_OTHER_STORES" hidden="1">"c9895"</definedName>
    <definedName name="IQ_RETAIL_TOTAL_FRANCHISE_STORES" hidden="1">"c2898"</definedName>
    <definedName name="IQ_RETAIL_TOTAL_OWNED_STORES" hidden="1">"c2906"</definedName>
    <definedName name="IQ_RETAIL_TOTAL_SQ_METERS_GROSS" hidden="1">"c9906"</definedName>
    <definedName name="IQ_RETAIL_TOTAL_SQ_METERS_NET" hidden="1">"c9905"</definedName>
    <definedName name="IQ_RETAIL_TOTAL_STORES" hidden="1">"c2061"</definedName>
    <definedName name="IQ_RETAINED_EARN" hidden="1">"c1420"</definedName>
    <definedName name="IQ_RETAINED_EARNINGS_AVERAGE_EQUITY_FDIC" hidden="1">"c6733"</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CAPITAL" hidden="1">"c1117"</definedName>
    <definedName name="IQ_RETURN_EMBEDDED_VALUE" hidden="1">"c9974"</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INVESTMENT" hidden="1">"c1421"</definedName>
    <definedName name="IQ_REV" hidden="1">"c1122"</definedName>
    <definedName name="IQ_REV_AP" hidden="1">"c8873"</definedName>
    <definedName name="IQ_REV_AP_ABS" hidden="1">"c8892"</definedName>
    <definedName name="IQ_REV_BEFORE_LL" hidden="1">"c1123"</definedName>
    <definedName name="IQ_REV_NAME_AP" hidden="1">"c8911"</definedName>
    <definedName name="IQ_REV_NAME_AP_ABS" hidden="1">"c8930"</definedName>
    <definedName name="IQ_REV_STDDEV_EST" hidden="1">"c1124"</definedName>
    <definedName name="IQ_REV_STDDEV_EST_CIQ" hidden="1">"c3621"</definedName>
    <definedName name="IQ_REV_UTI" hidden="1">"c1125"</definedName>
    <definedName name="IQ_REVALUATION_GAINS_FDIC" hidden="1">"c6428"</definedName>
    <definedName name="IQ_REVALUATION_LOSSES_FDIC" hidden="1">"c6429"</definedName>
    <definedName name="IQ_REVENUE" hidden="1">"c1422"</definedName>
    <definedName name="IQ_REVENUE_ACT_OR_EST_CIQ" hidden="1">"c5059"</definedName>
    <definedName name="IQ_REVENUE_EST" hidden="1">"c1126"</definedName>
    <definedName name="IQ_REVENUE_EST_CIQ" hidden="1">"c3616"</definedName>
    <definedName name="IQ_REVENUE_HIGH_EST" hidden="1">"c1127"</definedName>
    <definedName name="IQ_REVENUE_HIGH_EST_CIQ" hidden="1">"c3618"</definedName>
    <definedName name="IQ_REVENUE_LOW_EST" hidden="1">"c1128"</definedName>
    <definedName name="IQ_REVENUE_LOW_EST_CIQ" hidden="1">"c3619"</definedName>
    <definedName name="IQ_REVENUE_MEDIAN_EST" hidden="1">"c1662"</definedName>
    <definedName name="IQ_REVENUE_MEDIAN_EST_CIQ" hidden="1">"c3617"</definedName>
    <definedName name="IQ_REVENUE_NUM_EST" hidden="1">"c1129"</definedName>
    <definedName name="IQ_REVENUE_NUM_EST_CIQ" hidden="1">"c3620"</definedName>
    <definedName name="IQ_REVISION_DATE_" hidden="1">39861.5580787037</definedName>
    <definedName name="IQ_RISK_ADJ_BANK_ASSETS" hidden="1">"c2670"</definedName>
    <definedName name="IQ_RISK_WEIGHTED_ASSETS_FDIC" hidden="1">"c6370"</definedName>
    <definedName name="IQ_RSI" hidden="1">"c12704"</definedName>
    <definedName name="IQ_RSI_ADJ" hidden="1">"c12705"</definedName>
    <definedName name="IQ_SALARIED_WORKFORCE" hidden="1">"c7010"</definedName>
    <definedName name="IQ_SALARIED_WORKFORCE_APR" hidden="1">"c7670"</definedName>
    <definedName name="IQ_SALARIED_WORKFORCE_APR_FC" hidden="1">"c8550"</definedName>
    <definedName name="IQ_SALARIED_WORKFORCE_FC" hidden="1">"c7890"</definedName>
    <definedName name="IQ_SALARIED_WORKFORCE_POP" hidden="1">"c7230"</definedName>
    <definedName name="IQ_SALARIED_WORKFORCE_POP_FC" hidden="1">"c8110"</definedName>
    <definedName name="IQ_SALARIED_WORKFORCE_YOY" hidden="1">"c7450"</definedName>
    <definedName name="IQ_SALARIED_WORKFORCE_YOY_FC" hidden="1">"c8330"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AVINGS_RATE_DISP_INC_PCT" hidden="1">"c7011"</definedName>
    <definedName name="IQ_SAVINGS_RATE_DISP_INC_PCT_FC" hidden="1">"c7891"</definedName>
    <definedName name="IQ_SAVINGS_RATE_DISP_INC_PCT_POP" hidden="1">"c7231"</definedName>
    <definedName name="IQ_SAVINGS_RATE_DISP_INC_PCT_POP_FC" hidden="1">"c8111"</definedName>
    <definedName name="IQ_SAVINGS_RATE_DISP_INC_PCT_YOY" hidden="1">"c7451"</definedName>
    <definedName name="IQ_SAVINGS_RATE_DISP_INC_PCT_YOY_FC" hidden="1">"c8331"</definedName>
    <definedName name="IQ_SAVINGS_RATE_GDP_PCT" hidden="1">"c7012"</definedName>
    <definedName name="IQ_SAVINGS_RATE_GDP_PCT_FC" hidden="1">"c7892"</definedName>
    <definedName name="IQ_SAVINGS_RATE_GDP_PCT_POP" hidden="1">"c7232"</definedName>
    <definedName name="IQ_SAVINGS_RATE_GDP_PCT_POP_FC" hidden="1">"c8112"</definedName>
    <definedName name="IQ_SAVINGS_RATE_GDP_PCT_YOY" hidden="1">"c7452"</definedName>
    <definedName name="IQ_SAVINGS_RATE_GDP_PCT_YOY_FC" hidden="1">"c8332"</definedName>
    <definedName name="IQ_SAVINGS_RATE_PERSONAL_INC_PCT" hidden="1">"c7013"</definedName>
    <definedName name="IQ_SAVINGS_RATE_PERSONAL_INC_PCT_FC" hidden="1">"c7893"</definedName>
    <definedName name="IQ_SAVINGS_RATE_PERSONAL_INC_PCT_POP" hidden="1">"c7233"</definedName>
    <definedName name="IQ_SAVINGS_RATE_PERSONAL_INC_PCT_POP_FC" hidden="1">"c8113"</definedName>
    <definedName name="IQ_SAVINGS_RATE_PERSONAL_INC_PCT_YOY" hidden="1">"c7453"</definedName>
    <definedName name="IQ_SAVINGS_RATE_PERSONAL_INC_PCT_YOY_FC" hidden="1">"c8333"</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MI_BACKLOG" hidden="1">"c10005"</definedName>
    <definedName name="IQ_SEMI_BACKLOG_AVG_PRICE" hidden="1">"c10006"</definedName>
    <definedName name="IQ_SEMI_BACKLOG_VALUE" hidden="1">"c10007"</definedName>
    <definedName name="IQ_SEMI_BOOK_TO_BILL_RATIO" hidden="1">"c10008"</definedName>
    <definedName name="IQ_SEMI_ORDER_AVG_PRICE" hidden="1">"c10002"</definedName>
    <definedName name="IQ_SEMI_ORDER_VALUE" hidden="1">"c10003"</definedName>
    <definedName name="IQ_SEMI_ORDER_VALUE_CHANGE" hidden="1">"c10004"</definedName>
    <definedName name="IQ_SEMI_ORDERS" hidden="1">"c10001"</definedName>
    <definedName name="IQ_SEMI_WARRANTY_RES_ACQ" hidden="1">"c10011"</definedName>
    <definedName name="IQ_SEMI_WARRANTY_RES_BEG" hidden="1">"c10009"</definedName>
    <definedName name="IQ_SEMI_WARRANTY_RES_END" hidden="1">"c10014"</definedName>
    <definedName name="IQ_SEMI_WARRANTY_RES_ISS" hidden="1">"c10010"</definedName>
    <definedName name="IQ_SEMI_WARRANTY_RES_OTHER" hidden="1">"c10013"</definedName>
    <definedName name="IQ_SEMI_WARRANTY_RES_PAY" hidden="1">"c10012"</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ERVICE_FEE" hidden="1">"c8951"</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"c11748"</definedName>
    <definedName name="IQ_SOC_SEC_RECEIPTS_SAAR_USD_APR_FC" hidden="1">"c12005"</definedName>
    <definedName name="IQ_SOC_SEC_RECEIPTS_SAAR_USD_FC" hidden="1">"c12002"</definedName>
    <definedName name="IQ_SOC_SEC_RECEIPTS_SAAR_USD_POP_FC" hidden="1">"c12003"</definedName>
    <definedName name="IQ_SOC_SEC_RECEIPTS_SAAR_USD_YOY_FC" hidden="1">"c12004"</definedName>
    <definedName name="IQ_SOC_SEC_RECEIPTS_USD_APR_FC" hidden="1">"c12001"</definedName>
    <definedName name="IQ_SOC_SEC_RECEIPTS_USD_FC" hidden="1">"c11998"</definedName>
    <definedName name="IQ_SOC_SEC_RECEIPTS_USD_POP_FC" hidden="1">"c11999"</definedName>
    <definedName name="IQ_SOC_SEC_RECEIPTS_USD_YOY_FC" hidden="1">"c12000"</definedName>
    <definedName name="IQ_SOCIAL_SEC_RECEIPTS" hidden="1">"c7015"</definedName>
    <definedName name="IQ_SOCIAL_SEC_RECEIPTS_APR" hidden="1">"c7675"</definedName>
    <definedName name="IQ_SOCIAL_SEC_RECEIPTS_APR_FC" hidden="1">"c8555"</definedName>
    <definedName name="IQ_SOCIAL_SEC_RECEIPTS_FC" hidden="1">"c7895"</definedName>
    <definedName name="IQ_SOCIAL_SEC_RECEIPTS_POP" hidden="1">"c7235"</definedName>
    <definedName name="IQ_SOCIAL_SEC_RECEIPTS_POP_FC" hidden="1">"c8115"</definedName>
    <definedName name="IQ_SOCIAL_SEC_RECEIPTS_SAAR" hidden="1">"c7016"</definedName>
    <definedName name="IQ_SOCIAL_SEC_RECEIPTS_SAAR_APR" hidden="1">"c7676"</definedName>
    <definedName name="IQ_SOCIAL_SEC_RECEIPTS_SAAR_APR_FC" hidden="1">"c8556"</definedName>
    <definedName name="IQ_SOCIAL_SEC_RECEIPTS_SAAR_FC" hidden="1">"c7896"</definedName>
    <definedName name="IQ_SOCIAL_SEC_RECEIPTS_SAAR_POP" hidden="1">"c7236"</definedName>
    <definedName name="IQ_SOCIAL_SEC_RECEIPTS_SAAR_POP_FC" hidden="1">"c8116"</definedName>
    <definedName name="IQ_SOCIAL_SEC_RECEIPTS_SAAR_YOY" hidden="1">"c7456"</definedName>
    <definedName name="IQ_SOCIAL_SEC_RECEIPTS_SAAR_YOY_FC" hidden="1">"c8336"</definedName>
    <definedName name="IQ_SOCIAL_SEC_RECEIPTS_YOY" hidden="1">"c7455"</definedName>
    <definedName name="IQ_SOCIAL_SEC_RECEIPTS_YOY_FC" hidden="1">"c8335"</definedName>
    <definedName name="IQ_SOFTWARE" hidden="1">"c1167"</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Q_FT_LEASED_GROSS_CONSOL" hidden="1">"c8820"</definedName>
    <definedName name="IQ_SQ_FT_LEASED_GROSS_MANAGED" hidden="1">"c8822"</definedName>
    <definedName name="IQ_SQ_FT_LEASED_GROSS_OTHER" hidden="1">"c8823"</definedName>
    <definedName name="IQ_SQ_FT_LEASED_GROSS_TOTAL" hidden="1">"c8824"</definedName>
    <definedName name="IQ_SQ_FT_LEASED_GROSS_UNCONSOL" hidden="1">"c8821"</definedName>
    <definedName name="IQ_SQ_FT_LEASED_NET_CONSOL" hidden="1">"c8825"</definedName>
    <definedName name="IQ_SQ_FT_LEASED_NET_MANAGED" hidden="1">"c8827"</definedName>
    <definedName name="IQ_SQ_FT_LEASED_NET_OTHER" hidden="1">"c8828"</definedName>
    <definedName name="IQ_SQ_FT_LEASED_NET_TOTAL" hidden="1">"c8829"</definedName>
    <definedName name="IQ_SQ_FT_LEASED_NET_UNCONSOL" hidden="1">"c8826"</definedName>
    <definedName name="IQ_SQ_METER_LEASED_GROSS_CONSOL" hidden="1">"c8830"</definedName>
    <definedName name="IQ_SQ_METER_LEASED_GROSS_MANAGED" hidden="1">"c8832"</definedName>
    <definedName name="IQ_SQ_METER_LEASED_GROSS_OTHER" hidden="1">"c8833"</definedName>
    <definedName name="IQ_SQ_METER_LEASED_GROSS_TOTAL" hidden="1">"c8834"</definedName>
    <definedName name="IQ_SQ_METER_LEASED_GROSS_UNCONSOL" hidden="1">"c8831"</definedName>
    <definedName name="IQ_SQ_METER_LEASED_NET_CONSOL" hidden="1">"c8835"</definedName>
    <definedName name="IQ_SQ_METER_LEASED_NET_MANAGED" hidden="1">"c8837"</definedName>
    <definedName name="IQ_SQ_METER_LEASED_NET_OTHER" hidden="1">"c8838"</definedName>
    <definedName name="IQ_SQ_METER_LEASED_NET_TOTAL" hidden="1">"c8839"</definedName>
    <definedName name="IQ_SQ_METER_LEASED_NET_UNCONSOL" hidden="1">"c8836"</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_LOCAL_SPENDING_SAAR" hidden="1">"c7017"</definedName>
    <definedName name="IQ_STATE_LOCAL_SPENDING_SAAR_APR" hidden="1">"c7677"</definedName>
    <definedName name="IQ_STATE_LOCAL_SPENDING_SAAR_APR_FC" hidden="1">"c8557"</definedName>
    <definedName name="IQ_STATE_LOCAL_SPENDING_SAAR_FC" hidden="1">"c7897"</definedName>
    <definedName name="IQ_STATE_LOCAL_SPENDING_SAAR_POP" hidden="1">"c7237"</definedName>
    <definedName name="IQ_STATE_LOCAL_SPENDING_SAAR_POP_FC" hidden="1">"c8117"</definedName>
    <definedName name="IQ_STATE_LOCAL_SPENDING_SAAR_YOY" hidden="1">"c7457"</definedName>
    <definedName name="IQ_STATE_LOCAL_SPENDING_SAAR_YOY_FC" hidden="1">"c8337"</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RUCT_FIN_CLASS" hidden="1">"c8950"</definedName>
    <definedName name="IQ_STRUCT_FIN_SERIES" hidden="1">"c8956"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CIQ" hidden="1">"c4661"</definedName>
    <definedName name="IQ_TARGET_PRICE_STDDEV" hidden="1">"c1654"</definedName>
    <definedName name="IQ_TARGET_PRICE_STDDEV_CIQ" hidden="1">"c4662"</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AX_OTHER_EXP_AP" hidden="1">"c8878"</definedName>
    <definedName name="IQ_TAX_OTHER_EXP_AP_ABS" hidden="1">"c8897"</definedName>
    <definedName name="IQ_TAX_OTHER_EXP_NAME_AP" hidden="1">"c8916"</definedName>
    <definedName name="IQ_TAX_OTHER_EXP_NAME_AP_ABS" hidden="1">"c8935"</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BITDA_FWD_CIQ" hidden="1">"c4043"</definedName>
    <definedName name="IQ_TEV_EMPLOYEE_AVG" hidden="1">"c1225"</definedName>
    <definedName name="IQ_TEV_TOTAL_REV" hidden="1">"c1226"</definedName>
    <definedName name="IQ_TEV_TOTAL_REV_AVG" hidden="1">"c1227"</definedName>
    <definedName name="IQ_TEV_TOTAL_REV_FWD" hidden="1">"c1228"</definedName>
    <definedName name="IQ_TEV_TOTAL_REV_FWD_CIQ" hidden="1">"c4044"</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SSETS_SUBTOTAL_AP" hidden="1">"c8985"</definedName>
    <definedName name="IQ_TOTAL_ATTRIB_ORE_RESOURCES_ALUM" hidden="1">"c9241"</definedName>
    <definedName name="IQ_TOTAL_ATTRIB_ORE_RESOURCES_COP" hidden="1">"c9185"</definedName>
    <definedName name="IQ_TOTAL_ATTRIB_ORE_RESOURCES_DIAM" hidden="1">"c9665"</definedName>
    <definedName name="IQ_TOTAL_ATTRIB_ORE_RESOURCES_GOLD" hidden="1">"c9026"</definedName>
    <definedName name="IQ_TOTAL_ATTRIB_ORE_RESOURCES_IRON" hidden="1">"c9400"</definedName>
    <definedName name="IQ_TOTAL_ATTRIB_ORE_RESOURCES_LEAD" hidden="1">"c9453"</definedName>
    <definedName name="IQ_TOTAL_ATTRIB_ORE_RESOURCES_MANG" hidden="1">"c9506"</definedName>
    <definedName name="IQ_TOTAL_ATTRIB_ORE_RESOURCES_MOLYB" hidden="1">"c9718"</definedName>
    <definedName name="IQ_TOTAL_ATTRIB_ORE_RESOURCES_NICK" hidden="1">"c9294"</definedName>
    <definedName name="IQ_TOTAL_ATTRIB_ORE_RESOURCES_PLAT" hidden="1">"c9132"</definedName>
    <definedName name="IQ_TOTAL_ATTRIB_ORE_RESOURCES_SILVER" hidden="1">"c9079"</definedName>
    <definedName name="IQ_TOTAL_ATTRIB_ORE_RESOURCES_TITAN" hidden="1">"c9559"</definedName>
    <definedName name="IQ_TOTAL_ATTRIB_ORE_RESOURCES_URAN" hidden="1">"c9612"</definedName>
    <definedName name="IQ_TOTAL_ATTRIB_ORE_RESOURCES_ZINC" hidden="1">"c9347"</definedName>
    <definedName name="IQ_TOTAL_AVG_CE_TOTAL_AVG_ASSETS" hidden="1">"c1241"</definedName>
    <definedName name="IQ_TOTAL_AVG_EQUITY_TOTAL_AVG_ASSETS" hidden="1">"c1242"</definedName>
    <definedName name="IQ_TOTAL_BANK_CAPITAL" hidden="1">"c2668"</definedName>
    <definedName name="IQ_TOTAL_BEDS" hidden="1">"c8785"</definedName>
    <definedName name="IQ_TOTAL_CA" hidden="1">"c1243"</definedName>
    <definedName name="IQ_TOTAL_CA_SUBTOTAL_AP" hidden="1">"c8986"</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L_SUBTOTAL_AP" hidden="1">"c8987"</definedName>
    <definedName name="IQ_TOTAL_COAL_PRODUCTION_COAL" hidden="1">"c9824"</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CURRENT" hidden="1">"c6190"</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NON_CURRENT" hidden="1">"c6191"</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EQUITY_SUBTOTAL_AP" hidden="1">"c8989"</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EQUITY_SUBTOTAL_AP" hidden="1">"c8988"</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RE_RESOURCES_ALUM" hidden="1">"c9230"</definedName>
    <definedName name="IQ_TOTAL_ORE_RESOURCES_COP" hidden="1">"c9174"</definedName>
    <definedName name="IQ_TOTAL_ORE_RESOURCES_DIAM" hidden="1">"c9654"</definedName>
    <definedName name="IQ_TOTAL_ORE_RESOURCES_GOLD" hidden="1">"c9015"</definedName>
    <definedName name="IQ_TOTAL_ORE_RESOURCES_IRON" hidden="1">"c9389"</definedName>
    <definedName name="IQ_TOTAL_ORE_RESOURCES_LEAD" hidden="1">"c9442"</definedName>
    <definedName name="IQ_TOTAL_ORE_RESOURCES_MANG" hidden="1">"c9495"</definedName>
    <definedName name="IQ_TOTAL_ORE_RESOURCES_MOLYB" hidden="1">"c9707"</definedName>
    <definedName name="IQ_TOTAL_ORE_RESOURCES_NICK" hidden="1">"c9283"</definedName>
    <definedName name="IQ_TOTAL_ORE_RESOURCES_PLAT" hidden="1">"c9121"</definedName>
    <definedName name="IQ_TOTAL_ORE_RESOURCES_SILVER" hidden="1">"c9068"</definedName>
    <definedName name="IQ_TOTAL_ORE_RESOURCES_TITAN" hidden="1">"c9548"</definedName>
    <definedName name="IQ_TOTAL_ORE_RESOURCES_URAN" hidden="1">"c9601"</definedName>
    <definedName name="IQ_TOTAL_ORE_RESOURCES_ZINC" hidden="1">"c9336"</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P" hidden="1">"c8765"</definedName>
    <definedName name="IQ_TOTAL_PROVED_RESERVES_NGL" hidden="1">"c2924"</definedName>
    <definedName name="IQ_TOTAL_PROVED_RESERVES_OIL" hidden="1">"c2040"</definedName>
    <definedName name="IQ_TOTAL_RECEIV" hidden="1">"c1293"</definedName>
    <definedName name="IQ_TOTAL_RECOV_ATTRIB_RESOURCES_ALUM" hidden="1">"c9246"</definedName>
    <definedName name="IQ_TOTAL_RECOV_ATTRIB_RESOURCES_COAL" hidden="1">"c9820"</definedName>
    <definedName name="IQ_TOTAL_RECOV_ATTRIB_RESOURCES_COP" hidden="1">"c9190"</definedName>
    <definedName name="IQ_TOTAL_RECOV_ATTRIB_RESOURCES_DIAM" hidden="1">"c9670"</definedName>
    <definedName name="IQ_TOTAL_RECOV_ATTRIB_RESOURCES_GOLD" hidden="1">"c9031"</definedName>
    <definedName name="IQ_TOTAL_RECOV_ATTRIB_RESOURCES_IRON" hidden="1">"c9405"</definedName>
    <definedName name="IQ_TOTAL_RECOV_ATTRIB_RESOURCES_LEAD" hidden="1">"c9458"</definedName>
    <definedName name="IQ_TOTAL_RECOV_ATTRIB_RESOURCES_MANG" hidden="1">"c9511"</definedName>
    <definedName name="IQ_TOTAL_RECOV_ATTRIB_RESOURCES_MET_COAL" hidden="1">"c9760"</definedName>
    <definedName name="IQ_TOTAL_RECOV_ATTRIB_RESOURCES_MOLYB" hidden="1">"c9723"</definedName>
    <definedName name="IQ_TOTAL_RECOV_ATTRIB_RESOURCES_NICK" hidden="1">"c9299"</definedName>
    <definedName name="IQ_TOTAL_RECOV_ATTRIB_RESOURCES_PLAT" hidden="1">"c9137"</definedName>
    <definedName name="IQ_TOTAL_RECOV_ATTRIB_RESOURCES_SILVER" hidden="1">"c9084"</definedName>
    <definedName name="IQ_TOTAL_RECOV_ATTRIB_RESOURCES_STEAM" hidden="1">"c9790"</definedName>
    <definedName name="IQ_TOTAL_RECOV_ATTRIB_RESOURCES_TITAN" hidden="1">"c9564"</definedName>
    <definedName name="IQ_TOTAL_RECOV_ATTRIB_RESOURCES_URAN" hidden="1">"c9617"</definedName>
    <definedName name="IQ_TOTAL_RECOV_ATTRIB_RESOURCES_ZINC" hidden="1">"c9352"</definedName>
    <definedName name="IQ_TOTAL_RECOV_RESOURCES_ALUM" hidden="1">"c9236"</definedName>
    <definedName name="IQ_TOTAL_RECOV_RESOURCES_COAL" hidden="1">"c9815"</definedName>
    <definedName name="IQ_TOTAL_RECOV_RESOURCES_COP" hidden="1">"c9180"</definedName>
    <definedName name="IQ_TOTAL_RECOV_RESOURCES_DIAM" hidden="1">"c9660"</definedName>
    <definedName name="IQ_TOTAL_RECOV_RESOURCES_GOLD" hidden="1">"c9021"</definedName>
    <definedName name="IQ_TOTAL_RECOV_RESOURCES_IRON" hidden="1">"c9395"</definedName>
    <definedName name="IQ_TOTAL_RECOV_RESOURCES_LEAD" hidden="1">"c9448"</definedName>
    <definedName name="IQ_TOTAL_RECOV_RESOURCES_MANG" hidden="1">"c9501"</definedName>
    <definedName name="IQ_TOTAL_RECOV_RESOURCES_MET_COAL" hidden="1">"c9755"</definedName>
    <definedName name="IQ_TOTAL_RECOV_RESOURCES_MOLYB" hidden="1">"c9713"</definedName>
    <definedName name="IQ_TOTAL_RECOV_RESOURCES_NICK" hidden="1">"c9289"</definedName>
    <definedName name="IQ_TOTAL_RECOV_RESOURCES_PLAT" hidden="1">"c9127"</definedName>
    <definedName name="IQ_TOTAL_RECOV_RESOURCES_SILVER" hidden="1">"c9074"</definedName>
    <definedName name="IQ_TOTAL_RECOV_RESOURCES_STEAM" hidden="1">"c9785"</definedName>
    <definedName name="IQ_TOTAL_RECOV_RESOURCES_TITAN" hidden="1">"c9554"</definedName>
    <definedName name="IQ_TOTAL_RECOV_RESOURCES_URAN" hidden="1">"c9607"</definedName>
    <definedName name="IQ_TOTAL_RECOV_RESOURCES_ZINC" hidden="1">"c9342"</definedName>
    <definedName name="IQ_TOTAL_RECOVERIES_FDIC" hidden="1">"c6622"</definedName>
    <definedName name="IQ_TOTAL_RESOURCES_CALORIFIC_VALUE_COAL" hidden="1">"c9810"</definedName>
    <definedName name="IQ_TOTAL_RESOURCES_CALORIFIC_VALUE_MET_COAL" hidden="1">"c9750"</definedName>
    <definedName name="IQ_TOTAL_RESOURCES_CALORIFIC_VALUE_STEAM" hidden="1">"c9780"</definedName>
    <definedName name="IQ_TOTAL_RESOURCES_GRADE_ALUM" hidden="1">"c9231"</definedName>
    <definedName name="IQ_TOTAL_RESOURCES_GRADE_COP" hidden="1">"c9175"</definedName>
    <definedName name="IQ_TOTAL_RESOURCES_GRADE_DIAM" hidden="1">"c9655"</definedName>
    <definedName name="IQ_TOTAL_RESOURCES_GRADE_GOLD" hidden="1">"c9016"</definedName>
    <definedName name="IQ_TOTAL_RESOURCES_GRADE_IRON" hidden="1">"c9390"</definedName>
    <definedName name="IQ_TOTAL_RESOURCES_GRADE_LEAD" hidden="1">"c9443"</definedName>
    <definedName name="IQ_TOTAL_RESOURCES_GRADE_MANG" hidden="1">"c9496"</definedName>
    <definedName name="IQ_TOTAL_RESOURCES_GRADE_MOLYB" hidden="1">"c9708"</definedName>
    <definedName name="IQ_TOTAL_RESOURCES_GRADE_NICK" hidden="1">"c9284"</definedName>
    <definedName name="IQ_TOTAL_RESOURCES_GRADE_PLAT" hidden="1">"c9122"</definedName>
    <definedName name="IQ_TOTAL_RESOURCES_GRADE_SILVER" hidden="1">"c9069"</definedName>
    <definedName name="IQ_TOTAL_RESOURCES_GRADE_TITAN" hidden="1">"c9549"</definedName>
    <definedName name="IQ_TOTAL_RESOURCES_GRADE_URAN" hidden="1">"c9602"</definedName>
    <definedName name="IQ_TOTAL_RESOURCES_GRADE_ZINC" hidden="1">"c9337"</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SUBTOTAL_AP" hidden="1">"c8975"</definedName>
    <definedName name="IQ_TOTAL_REV_UTI" hidden="1">"c1308"</definedName>
    <definedName name="IQ_TOTAL_REVENUE" hidden="1">"c1436"</definedName>
    <definedName name="IQ_TOTAL_RISK_BASED_CAPITAL_RATIO_FDIC" hidden="1">"c6747"</definedName>
    <definedName name="IQ_TOTAL_ROOMS" hidden="1">"c8789"</definedName>
    <definedName name="IQ_TOTAL_SECURITIES_FDIC" hidden="1">"c6306"</definedName>
    <definedName name="IQ_TOTAL_SPECIAL" hidden="1">"c1618"</definedName>
    <definedName name="IQ_TOTAL_SQ_FT" hidden="1">"c8781"</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ITS" hidden="1">"c8773"</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PPROACH" hidden="1">"c12706"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ITEM_CIQID" hidden="1">"c8949"</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UCK_ASSEMBLIES" hidden="1">"c7021"</definedName>
    <definedName name="IQ_TRUCK_ASSEMBLIES_APR" hidden="1">"c7681"</definedName>
    <definedName name="IQ_TRUCK_ASSEMBLIES_APR_FC" hidden="1">"c8561"</definedName>
    <definedName name="IQ_TRUCK_ASSEMBLIES_FC" hidden="1">"c7901"</definedName>
    <definedName name="IQ_TRUCK_ASSEMBLIES_POP" hidden="1">"c7241"</definedName>
    <definedName name="IQ_TRUCK_ASSEMBLIES_POP_FC" hidden="1">"c8121"</definedName>
    <definedName name="IQ_TRUCK_ASSEMBLIES_YOY" hidden="1">"c7461"</definedName>
    <definedName name="IQ_TRUCK_ASSEMBLIES_YOY_FC" hidden="1">"c8341"</definedName>
    <definedName name="IQ_TRUST_INC" hidden="1">"c1319"</definedName>
    <definedName name="IQ_TRUST_PREF" hidden="1">"c1320"</definedName>
    <definedName name="IQ_TRUST_PREFERRED" hidden="1">"c3029"</definedName>
    <definedName name="IQ_TRUST_PREFERRED_PCT" hidden="1">"c3030"</definedName>
    <definedName name="IQ_TRUSTEE" hidden="1">"c8959"</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CONSOL_BEDS" hidden="1">"c8783"</definedName>
    <definedName name="IQ_UNCONSOL_PROP" hidden="1">"c8762"</definedName>
    <definedName name="IQ_UNCONSOL_ROOMS" hidden="1">"c8787"</definedName>
    <definedName name="IQ_UNCONSOL_SQ_FT" hidden="1">"c8778"</definedName>
    <definedName name="IQ_UNCONSOL_UNITS" hidden="1">"c8770"</definedName>
    <definedName name="IQ_UNDERWRITER" hidden="1">"c8958"</definedName>
    <definedName name="IQ_UNDERWRITING_PROFIT" hidden="1">"c9975"</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EMPLOYMENT_RATE" hidden="1">"c7023"</definedName>
    <definedName name="IQ_UNEMPLOYMENT_RATE_FC" hidden="1">"c7903"</definedName>
    <definedName name="IQ_UNEMPLOYMENT_RATE_POP" hidden="1">"c7243"</definedName>
    <definedName name="IQ_UNEMPLOYMENT_RATE_POP_FC" hidden="1">"c8123"</definedName>
    <definedName name="IQ_UNEMPLOYMENT_RATE_YOY" hidden="1">"c7463"</definedName>
    <definedName name="IQ_UNEMPLOYMENT_RATE_YOY_FC" hidden="1">"c8343"</definedName>
    <definedName name="IQ_UNIT_LABOR_COST_INDEX" hidden="1">"c7025"</definedName>
    <definedName name="IQ_UNIT_LABOR_COST_INDEX_APR" hidden="1">"c7685"</definedName>
    <definedName name="IQ_UNIT_LABOR_COST_INDEX_APR_FC" hidden="1">"c8565"</definedName>
    <definedName name="IQ_UNIT_LABOR_COST_INDEX_FC" hidden="1">"c7905"</definedName>
    <definedName name="IQ_UNIT_LABOR_COST_INDEX_PCT_CHANGE" hidden="1">"c7024"</definedName>
    <definedName name="IQ_UNIT_LABOR_COST_INDEX_PCT_CHANGE_FC" hidden="1">"c7904"</definedName>
    <definedName name="IQ_UNIT_LABOR_COST_INDEX_PCT_CHANGE_POP" hidden="1">"c7244"</definedName>
    <definedName name="IQ_UNIT_LABOR_COST_INDEX_PCT_CHANGE_POP_FC" hidden="1">"c8124"</definedName>
    <definedName name="IQ_UNIT_LABOR_COST_INDEX_PCT_CHANGE_YOY" hidden="1">"c7464"</definedName>
    <definedName name="IQ_UNIT_LABOR_COST_INDEX_PCT_CHANGE_YOY_FC" hidden="1">"c8344"</definedName>
    <definedName name="IQ_UNIT_LABOR_COST_INDEX_POP" hidden="1">"c7245"</definedName>
    <definedName name="IQ_UNIT_LABOR_COST_INDEX_POP_FC" hidden="1">"c8125"</definedName>
    <definedName name="IQ_UNIT_LABOR_COST_INDEX_YOY" hidden="1">"c7465"</definedName>
    <definedName name="IQ_UNIT_LABOR_COST_INDEX_YOY_FC" hidden="1">"c8345"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EHICLE_ASSEMBLIES_LIGHT" hidden="1">"c6905"</definedName>
    <definedName name="IQ_VEHICLE_ASSEMBLIES_LIGHT_APR" hidden="1">"c7565"</definedName>
    <definedName name="IQ_VEHICLE_ASSEMBLIES_LIGHT_APR_FC" hidden="1">"c8445"</definedName>
    <definedName name="IQ_VEHICLE_ASSEMBLIES_LIGHT_FC" hidden="1">"c7785"</definedName>
    <definedName name="IQ_VEHICLE_ASSEMBLIES_LIGHT_NEW" hidden="1">"c6925"</definedName>
    <definedName name="IQ_VEHICLE_ASSEMBLIES_LIGHT_NEW_APR" hidden="1">"c7585"</definedName>
    <definedName name="IQ_VEHICLE_ASSEMBLIES_LIGHT_NEW_APR_FC" hidden="1">"c8465"</definedName>
    <definedName name="IQ_VEHICLE_ASSEMBLIES_LIGHT_NEW_FC" hidden="1">"c7805"</definedName>
    <definedName name="IQ_VEHICLE_ASSEMBLIES_LIGHT_NEW_POP" hidden="1">"c7145"</definedName>
    <definedName name="IQ_VEHICLE_ASSEMBLIES_LIGHT_NEW_POP_FC" hidden="1">"c8025"</definedName>
    <definedName name="IQ_VEHICLE_ASSEMBLIES_LIGHT_NEW_YOY" hidden="1">"c7365"</definedName>
    <definedName name="IQ_VEHICLE_ASSEMBLIES_LIGHT_NEW_YOY_FC" hidden="1">"c8245"</definedName>
    <definedName name="IQ_VEHICLE_ASSEMBLIES_LIGHT_POP" hidden="1">"c7125"</definedName>
    <definedName name="IQ_VEHICLE_ASSEMBLIES_LIGHT_POP_FC" hidden="1">"c8005"</definedName>
    <definedName name="IQ_VEHICLE_ASSEMBLIES_LIGHT_YOY" hidden="1">"c7345"</definedName>
    <definedName name="IQ_VEHICLE_ASSEMBLIES_LIGHT_YOY_FC" hidden="1">"c8225"</definedName>
    <definedName name="IQ_VEHICLE_ASSEMBLIES_TOTAL" hidden="1">"c7020"</definedName>
    <definedName name="IQ_VEHICLE_ASSEMBLIES_TOTAL_APR" hidden="1">"c7680"</definedName>
    <definedName name="IQ_VEHICLE_ASSEMBLIES_TOTAL_APR_FC" hidden="1">"c8560"</definedName>
    <definedName name="IQ_VEHICLE_ASSEMBLIES_TOTAL_FC" hidden="1">"c7900"</definedName>
    <definedName name="IQ_VEHICLE_ASSEMBLIES_TOTAL_POP" hidden="1">"c7240"</definedName>
    <definedName name="IQ_VEHICLE_ASSEMBLIES_TOTAL_POP_FC" hidden="1">"c8120"</definedName>
    <definedName name="IQ_VEHICLE_ASSEMBLIES_TOTAL_YOY" hidden="1">"c7460"</definedName>
    <definedName name="IQ_VEHICLE_ASSEMBLIES_TOTAL_YOY_FC" hidden="1">"c8340"</definedName>
    <definedName name="IQ_VIF_AFTER_COST_CAPITAL_COVERED" hidden="1">"c9966"</definedName>
    <definedName name="IQ_VIF_AFTER_COST_CAPITAL_GROUP" hidden="1">"c9952"</definedName>
    <definedName name="IQ_VIF_BEFORE_COST_CAPITAL_COVERED" hidden="1">"c9964"</definedName>
    <definedName name="IQ_VIF_BEFORE_COST_CAPITAL_GROUP" hidden="1">"c9950"</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C_CURRENT" hidden="1">"c8961"</definedName>
    <definedName name="IQ_WAC_ORIGINAL" hidden="1">"c8953"</definedName>
    <definedName name="IQ_WAM_CURRENT" hidden="1">"c8962"</definedName>
    <definedName name="IQ_WAM_ORIGINAL" hidden="1">"c8952"</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HOLESALE_INVENTORIES" hidden="1">"c7027"</definedName>
    <definedName name="IQ_WHOLESALE_INVENTORIES_APR" hidden="1">"c7687"</definedName>
    <definedName name="IQ_WHOLESALE_INVENTORIES_APR_FC" hidden="1">"c8567"</definedName>
    <definedName name="IQ_WHOLESALE_INVENTORIES_FC" hidden="1">"c7907"</definedName>
    <definedName name="IQ_WHOLESALE_INVENTORIES_POP" hidden="1">"c7247"</definedName>
    <definedName name="IQ_WHOLESALE_INVENTORIES_POP_FC" hidden="1">"c8127"</definedName>
    <definedName name="IQ_WHOLESALE_INVENTORIES_YOY" hidden="1">"c7467"</definedName>
    <definedName name="IQ_WHOLESALE_INVENTORIES_YOY_FC" hidden="1">"c8347"</definedName>
    <definedName name="IQ_WHOLESALE_IS_RATIO" hidden="1">"c7026"</definedName>
    <definedName name="IQ_WHOLESALE_IS_RATIO_FC" hidden="1">"c7906"</definedName>
    <definedName name="IQ_WHOLESALE_IS_RATIO_POP" hidden="1">"c7246"</definedName>
    <definedName name="IQ_WHOLESALE_IS_RATIO_POP_FC" hidden="1">"c8126"</definedName>
    <definedName name="IQ_WHOLESALE_IS_RATIO_YOY" hidden="1">"c7466"</definedName>
    <definedName name="IQ_WHOLESALE_IS_RATIO_YOY_FC" hidden="1">"c8346"</definedName>
    <definedName name="IQ_WHOLESALE_SALES" hidden="1">"c7028"</definedName>
    <definedName name="IQ_WHOLESALE_SALES_APR" hidden="1">"c7688"</definedName>
    <definedName name="IQ_WHOLESALE_SALES_APR_FC" hidden="1">"c8568"</definedName>
    <definedName name="IQ_WHOLESALE_SALES_FC" hidden="1">"c7908"</definedName>
    <definedName name="IQ_WHOLESALE_SALES_INDEX" hidden="1">"c7029"</definedName>
    <definedName name="IQ_WHOLESALE_SALES_INDEX_APR" hidden="1">"c7689"</definedName>
    <definedName name="IQ_WHOLESALE_SALES_INDEX_APR_FC" hidden="1">"c8569"</definedName>
    <definedName name="IQ_WHOLESALE_SALES_INDEX_FC" hidden="1">"c7909"</definedName>
    <definedName name="IQ_WHOLESALE_SALES_INDEX_POP" hidden="1">"c7249"</definedName>
    <definedName name="IQ_WHOLESALE_SALES_INDEX_POP_FC" hidden="1">"c8129"</definedName>
    <definedName name="IQ_WHOLESALE_SALES_INDEX_YOY" hidden="1">"c7469"</definedName>
    <definedName name="IQ_WHOLESALE_SALES_INDEX_YOY_FC" hidden="1">"c8349"</definedName>
    <definedName name="IQ_WHOLESALE_SALES_POP" hidden="1">"c7248"</definedName>
    <definedName name="IQ_WHOLESALE_SALES_POP_FC" hidden="1">"c8128"</definedName>
    <definedName name="IQ_WHOLESALE_SALES_YOY" hidden="1">"c7468"</definedName>
    <definedName name="IQ_WHOLESALE_SALES_YOY_FC" hidden="1">"c8348"</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"c2104"</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R_Forecast">[82]Setup!$C$19</definedName>
    <definedName name="IR2_1Mo">[42]Setup_1!$C$27</definedName>
    <definedName name="IS_RIBBON_CREATE_SUCCESS">TRUE</definedName>
    <definedName name="IS_RIBBON_SHOW_GRAPH_GROUP">FALSE</definedName>
    <definedName name="IS_RIBBON_SHOW_MAIN_GROUP">FALSE</definedName>
    <definedName name="isSwitched">#REF!</definedName>
    <definedName name="Item">[83]ITEM!$A$1:$F$2016</definedName>
    <definedName name="Iterate_Cell">[84]pareto_distributed_viewership!$J$218</definedName>
    <definedName name="IWSSWBT">[17]Estimated_Data_Revenue!$R$100</definedName>
    <definedName name="IWSTTL">[17]Estimated_Data_Revenue!$R$102</definedName>
    <definedName name="Jackpot__150">#REF!</definedName>
    <definedName name="jancy">[75]Actuals!$Q$10:$Q$228</definedName>
    <definedName name="janpy">[75]Actuals!$E$8:$E$228</definedName>
    <definedName name="JANUARY">[85]D!$G$2:$G$239</definedName>
    <definedName name="JE">#REF!</definedName>
    <definedName name="jen" hidden="1">{TRUE,TRUE,-1.25,-15.5,456.75,279.75,FALSE,FALSE,TRUE,TRUE,0,1,8,1,4,6,3,4,TRUE,TRUE,3,TRUE,1,TRUE,100,"Swvu.turnover.","ACwvu.turnover.",1,FALSE,FALSE,0.511811023622047,0.511811023622047,0.511811023622047,0.511811023622047,1,"","",FALSE,FALSE,FALSE,FALSE,1,#N/A,1,1,#DIV/0!,FALSE,"Rwvu.turnover.",#N/A,FALSE,FALSE}</definedName>
    <definedName name="jjj" hidden="1">{#N/A,"SCENARIO2",FALSE,"DirRpts_Sum";#N/A,"SCENARIO2",FALSE,"Exp_Adjmts";#N/A,#N/A,FALSE,"Advtg_Sum"}</definedName>
    <definedName name="jjkjdfjkldfjkldfas" hidden="1">#REF!</definedName>
    <definedName name="JJUUNNKK">'[86]FB Pivot'!$A:$IV</definedName>
    <definedName name="JPV">#REF!</definedName>
    <definedName name="junk">'[86]EA Pivot'!$A:$IV</definedName>
    <definedName name="k">#REF!,#REF!</definedName>
    <definedName name="K_ohm_circ_mil_ft">#REF!</definedName>
    <definedName name="K2__CVPARAMS__" hidden="1">"Any by Any!$B$17:$C$38;"</definedName>
    <definedName name="K2__LOCKEDCVW__" hidden="1">"MAIN,DEP,BUDGET,E.GAAP,ALL_JOBS,ALL_ORGS,ALL_PRODS,ALL_SUBACCTS,2004.TOTAL,PERIODIC,;"</definedName>
    <definedName name="K2__LOCKSTATUS__" hidden="1">2</definedName>
    <definedName name="K2__MAXEXPCOLS__" hidden="1">100</definedName>
    <definedName name="K2__MAXEXPROWS__" hidden="1">1000</definedName>
    <definedName name="K2__WBEVMODE__" hidden="1">0</definedName>
    <definedName name="K2__WBREFOPTIONS__" hidden="1">134217733</definedName>
    <definedName name="K2_WBEVMODE" hidden="1">-1</definedName>
    <definedName name="KEN">[1]broad_gauge!#REF!</definedName>
    <definedName name="key">OFFSET(#REF!,0,0,COUNTA(#REF!),1)</definedName>
    <definedName name="Key_Est">'[66]Template Field Types'!$AD$7:$AD$8</definedName>
    <definedName name="KeyCode">#REF!</definedName>
    <definedName name="kim" hidden="1">{"Budget 2001",#N/A,FALSE,"AWS"}</definedName>
    <definedName name="kjh" hidden="1">{#N/A,#N/A,FALSE,"Aging Summary";#N/A,#N/A,FALSE,"Ratio Analysis";#N/A,#N/A,FALSE,"Test 120 Day Accts";#N/A,#N/A,FALSE,"Tickmarks"}</definedName>
    <definedName name="KK"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KKK" hidden="1">{#N/A,#N/A,FALSE,"Assessment";#N/A,#N/A,FALSE,"Staffing";#N/A,#N/A,FALSE,"Hires";#N/A,#N/A,FALSE,"Assumptions"}</definedName>
    <definedName name="KOREANAP">#REF!</definedName>
    <definedName name="kyd.CounterLimitCell.01." hidden="1">"x"</definedName>
    <definedName name="kyd.Dim.01." hidden="1">"tm1serv:Company"</definedName>
    <definedName name="kyd.ElementType.01." hidden="1">3</definedName>
    <definedName name="kyd.FileSaveDir." hidden="1">"J:\Shared Files\LOR\"</definedName>
    <definedName name="kyd.GroupFileName." hidden="1">""</definedName>
    <definedName name="kyd.GroupFiles." hidden="1">-4146</definedName>
    <definedName name="kyd.ItemType.01." hidden="1">2</definedName>
    <definedName name="kyd.KillLinks." hidden="1">1</definedName>
    <definedName name="kyd.MacroAfterMemoRow." hidden="1">""</definedName>
    <definedName name="kyd.MacroAfterZap." hidden="1">""</definedName>
    <definedName name="kyd.MacroAtEnd." hidden="1">""</definedName>
    <definedName name="kyd.MacroEachCycle." hidden="1">""</definedName>
    <definedName name="kyd.MacroEndOfEachCycle." hidden="1">""</definedName>
    <definedName name="kyd.MacroStartOfProc." hidden="1">""</definedName>
    <definedName name="kyd.MemKillRows." hidden="1">-4146</definedName>
    <definedName name="kyd.NumLevels.01." hidden="1">1</definedName>
    <definedName name="kyd.PanicStop." hidden="1">FALSE</definedName>
    <definedName name="kyd.ParentName.01." hidden="1">""</definedName>
    <definedName name="kyd.Password." hidden="1">""</definedName>
    <definedName name="kyd.PreScreenData." hidden="1">FALSE</definedName>
    <definedName name="kyd.PrintParent.01." hidden="1">TRUE</definedName>
    <definedName name="kyd.PrintStdWhen." hidden="1">3</definedName>
    <definedName name="kyd.PrintToWbk." hidden="1">FALSE</definedName>
    <definedName name="kyd.ProtWbkStruct." hidden="1">-4146</definedName>
    <definedName name="kyd.ProtWbkWin." hidden="1">-4146</definedName>
    <definedName name="kyd.ReplaceFile." hidden="1">1</definedName>
    <definedName name="kyd.SaveAsFile." hidden="1">TRUE</definedName>
    <definedName name="kyd.SaveCopy." hidden="1">1</definedName>
    <definedName name="kyd.SelectString.01." hidden="1">"*"</definedName>
    <definedName name="kyd.Shortcut." hidden="1">FALSE</definedName>
    <definedName name="kyd.StdKillRows." hidden="1">-4146</definedName>
    <definedName name="kyd.StdKillSheets." hidden="1">1</definedName>
    <definedName name="kyd.StdSortHide." hidden="1">FALSE</definedName>
    <definedName name="kyd.SuspendEmail." hidden="1">-4146</definedName>
    <definedName name="l" hidden="1">{"IS",#N/A,FALSE,"IS";"RPTIS",#N/A,FALSE,"RPTIS";"STATS",#N/A,FALSE,"STATS";"CELL",#N/A,FALSE,"CELL";"BS",#N/A,FALSE,"BS"}</definedName>
    <definedName name="Labels">#REF!</definedName>
    <definedName name="LABELTEXTCOLUMN1">#REF!</definedName>
    <definedName name="LABELTEXTCOLUMN2">#REF!</definedName>
    <definedName name="LABELTEXTROW1">#REF!</definedName>
    <definedName name="LABELTEXTROW2">#REF!</definedName>
    <definedName name="laborplan">#REF!</definedName>
    <definedName name="Large">#REF!</definedName>
    <definedName name="LBS">#REF!</definedName>
    <definedName name="LD">[17]LD!$A$8:$N$35</definedName>
    <definedName name="ldcfpyr">[17]LD!$V$34</definedName>
    <definedName name="ldcfytd">[17]LD!$S$34</definedName>
    <definedName name="ldin">[17]LD!$O$73</definedName>
    <definedName name="ldinb">[17]LD!$P$73</definedName>
    <definedName name="ldinbytd">[17]LD!$T$73</definedName>
    <definedName name="ldinpyr">[17]LD!$V$73</definedName>
    <definedName name="ldinytd">[17]LD!$S$73</definedName>
    <definedName name="LDS" hidden="1">{#N/A,#N/A,FALSE,"Assessment";#N/A,#N/A,FALSE,"Staffing";#N/A,#N/A,FALSE,"Hires";#N/A,#N/A,FALSE,"Assumptions"}</definedName>
    <definedName name="ldvabytd">[17]LD!$T$28</definedName>
    <definedName name="ldvapyr">[17]LD!$V$28</definedName>
    <definedName name="ldvaytd">[17]LD!$S$28</definedName>
    <definedName name="leas">[20]Inputs!$D$270:$F$278</definedName>
    <definedName name="lease_rev_decr">[15]CONINCOME!$N$68</definedName>
    <definedName name="Legacy_SBC1">[52]Data!$A$378:$A$382</definedName>
    <definedName name="Legacy_Wireless_Requested">#REF!</definedName>
    <definedName name="LEGAL_ENTITY_FLASHES_WITH_SEGMENT_IMPACTS">"11. ATTC Con!$A$1"</definedName>
    <definedName name="len_1">#REF!</definedName>
    <definedName name="LERG_7___San_Antonio_LATA_566">#REF!</definedName>
    <definedName name="lew" hidden="1">{"COMP",#N/A,FALSE,"Comp";"PAGE ONE",#N/A,FALSE,"Annual";"PAGE TWO",#N/A,FALSE,"Annual";"RECONCILE",#N/A,FALSE,"Reconcile";"NETWORK_ROLL",#N/A,FALSE,"Operat";"TECHOPS_ROLL",#N/A,FALSE,"Operat";"CCARE_ROLL",#N/A,FALSE,"Operat";"IS_ROLL",#N/A,FALSE,"Operat";"RECMANG_ROLL",#N/A,FALSE,"Operat";"FA_ROLL",#N/A,FALSE,"Operat";"dist",#N/A,FALSE,"Channels";"ALL SUBS",#N/A,FALSE,"Subs"}</definedName>
    <definedName name="LFO_HSIA_only_inservice_Length">#REF!</definedName>
    <definedName name="LFO_living_units_DA_Green">#REF!</definedName>
    <definedName name="LFO_living_units_DA_Green_Min_Date">#REF!</definedName>
    <definedName name="LFO_VH_and_VO_inservice_length">#REF!</definedName>
    <definedName name="LG" hidden="1">#REF!</definedName>
    <definedName name="Liability_Type_1">#REF!</definedName>
    <definedName name="limcount" hidden="1">1</definedName>
    <definedName name="LinkedMonth">'[87]Best View Exp by Orgz'!$AC$2</definedName>
    <definedName name="List">#REF!</definedName>
    <definedName name="List2">[41]Sheet3!$A$1:$A$6</definedName>
    <definedName name="ListA">'[41]2020 Initiatives'!$B$3:$B$28</definedName>
    <definedName name="listNumb">#REF!</definedName>
    <definedName name="ListOffset" hidden="1">1</definedName>
    <definedName name="lj" hidden="1">{"COMP",#N/A,FALSE,"Comp";"PAGE ONE",#N/A,FALSE,"Annual";"PAGE TWO",#N/A,FALSE,"Annual";"RECONCILE",#N/A,FALSE,"Reconcile";"NETWORK_ROLL",#N/A,FALSE,"Operat";"TECHOPS_ROLL",#N/A,FALSE,"Operat";"CCARE_ROLL",#N/A,FALSE,"Operat";"IS_ROLL",#N/A,FALSE,"Operat";"RECMANG_ROLL",#N/A,FALSE,"Operat";"FA_ROLL",#N/A,FALSE,"Operat";"dist",#N/A,FALSE,"Channels";"ALL SUBS",#N/A,FALSE,"Subs"}</definedName>
    <definedName name="lkjf" hidden="1">{"'Edit'!$A$1:$V$2277"}</definedName>
    <definedName name="LkUp_Prf_Srv">[88]LkUp!$C$2:$D$66</definedName>
    <definedName name="lll"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llll" hidden="1">{"'A'!$A$1:$AH$71","'TOC'!$J$29"}</definedName>
    <definedName name="LMG1C">[17]VGE!$A$12:$BG$12</definedName>
    <definedName name="LMG2C">[17]VGE!$A$13:$BG$13</definedName>
    <definedName name="LOB">#REF!</definedName>
    <definedName name="Local_actuals">#REF!</definedName>
    <definedName name="Local_var">#REF!</definedName>
    <definedName name="LogEnd">[89]Log!$A$27</definedName>
    <definedName name="Logic">#REF!</definedName>
    <definedName name="LongDist_actuals">#REF!</definedName>
    <definedName name="LongDist_var">#REF!</definedName>
    <definedName name="Loops_Excel">#REF!</definedName>
    <definedName name="LOSS">[70]Calcs!$A$28:$AU$29</definedName>
    <definedName name="losses">#REF!</definedName>
    <definedName name="LotusGraphChart1" hidden="1">#REF!</definedName>
    <definedName name="lotusgraphchart1b" hidden="1">#REF!</definedName>
    <definedName name="lotusgraphchart1x" hidden="1">#REF!</definedName>
    <definedName name="Low">#REF!</definedName>
    <definedName name="LWBPRINT">'[15]#REF'!$A$1:$J$33</definedName>
    <definedName name="LWBSUM">'[15]#REF'!$A$23:$J$33</definedName>
    <definedName name="MajorProgram">[22]Sheet2!$C$2:$C$17</definedName>
    <definedName name="map">#REF!</definedName>
    <definedName name="mapping">#REF!</definedName>
    <definedName name="mappingtable">#REF!</definedName>
    <definedName name="Marketing" hidden="1">{#N/A,"SCENARIO2",FALSE,"DirRpts_Sum";#N/A,"SCENARIO2",FALSE,"Exp_Adjmts";#N/A,#N/A,FALSE,"Advtg_Sum"}</definedName>
    <definedName name="Marketing2" hidden="1">{#N/A,"SCENARIO2",FALSE,"DirRpts_Sum";#N/A,"SCENARIO2",FALSE,"Exp_Adjmts";#N/A,#N/A,FALSE,"Advtg_Sum"}</definedName>
    <definedName name="Master">#REF!</definedName>
    <definedName name="MediaType">[34]Listboxes!$I$2:$I$6</definedName>
    <definedName name="Medium">#REF!</definedName>
    <definedName name="Menus_Run">#REF!</definedName>
    <definedName name="MenusDataInput">#REF!</definedName>
    <definedName name="MenusHome">#REF!</definedName>
    <definedName name="MenusPrint">#REF!</definedName>
    <definedName name="MenusRates">#REF!</definedName>
    <definedName name="MenusRun">#REF!</definedName>
    <definedName name="MenusUtility">#REF!</definedName>
    <definedName name="MenusView">#REF!</definedName>
    <definedName name="Metric_ID">[53]Data!$E$33:$E$113</definedName>
    <definedName name="Metrics_Volume">#REF!</definedName>
    <definedName name="Michelle_lookup">'[90]VLookup tables'!$D$2:$E$24</definedName>
    <definedName name="MichiganMktM">[17]Estimated_Data_Revenue!$B$10:$AB$13</definedName>
    <definedName name="MichiganMktY">[17]Estimated_Data_Revenue!$AP$10:$AT$13</definedName>
    <definedName name="Mike">'[55]Monthly P&amp;L to CV'!#REF!</definedName>
    <definedName name="Miles" hidden="1">{#N/A,#N/A,FALSE,"ASSUMP";#N/A,#N/A,FALSE,"SUM-TOTAL";#N/A,#N/A,FALSE,"REV &amp; COST-TOT";#N/A,#N/A,FALSE,"SUM-SS";#N/A,#N/A,FALSE,"REV &amp; COST-SS";#N/A,#N/A,FALSE,"DEMAND-SS";#N/A,#N/A,FALSE,"SUM-H";#N/A,#N/A,FALSE,"REV &amp; COST-H";#N/A,#N/A,FALSE,"DEMAND-H";#N/A,#N/A,FALSE,"CAPITAL";#N/A,#N/A,FALSE,"inside_wire";#N/A,#N/A,FALSE,"svcprov"}</definedName>
    <definedName name="milestone">#REF!</definedName>
    <definedName name="Milestones1" hidden="1">{#N/A,#N/A,FALSE,"ASSUMP";#N/A,#N/A,FALSE,"PEN-NPV";#N/A,#N/A,FALSE,"LL-NPV";#N/A,#N/A,FALSE,"CAP-NPV";#N/A,#N/A,FALSE,"SUM-TOTAL";#N/A,#N/A,FALSE,"SUM-SS";#N/A,#N/A,FALSE,"SUM-H";#N/A,#N/A,FALSE,"SUM-H"}</definedName>
    <definedName name="Million">#REF!</definedName>
    <definedName name="minMaxData">#REF!</definedName>
    <definedName name="minVal">#REF!</definedName>
    <definedName name="MiscRev">#REF!</definedName>
    <definedName name="Mkt" hidden="1">{#N/A,"SCENARIO2",FALSE,"DirRpts_Sum";#N/A,"SCENARIO2",FALSE,"Exp_Adjmts";#N/A,#N/A,FALSE,"Advtg_Sum"}</definedName>
    <definedName name="MktfactsExport">'[17]#REF'!$A$4:$M$18</definedName>
    <definedName name="mktg" hidden="1">{#N/A,"SCENARIO2",FALSE,"DirRpts_Sum";#N/A,"SCENARIO2",FALSE,"Exp_Adjmts";#N/A,#N/A,FALSE,"Advtg_Sum"}</definedName>
    <definedName name="Mktg_Promo_Invoices">#REF!</definedName>
    <definedName name="Mktg_Promo_JE">#REF!</definedName>
    <definedName name="mmm" hidden="1">{"'Trident Switch Program '!$A$1:$T$42"}</definedName>
    <definedName name="mnm" hidden="1">{"'Trident Switch Program '!$A$1:$T$42"}</definedName>
    <definedName name="MNO_1">[91]MRVAR_2011!$C$175:$BK$258</definedName>
    <definedName name="MNO_1_2010">[91]MRVAR_2010!$C$175:$X$258</definedName>
    <definedName name="MNO_1_A">'[91]MRVAR_2011 ALT'!$C$7:$BK$90</definedName>
    <definedName name="MNO_FRC">[91]MRFRC_2011!$B$37:$AZ$39</definedName>
    <definedName name="MNO_NPWFTE">[91]MRFRC_2011_NPWFTE!$B$212:$AZ$218</definedName>
    <definedName name="MNO_PnL">'[88]MNO_P&amp;L_Act'!$C$6:$AL$62,'[88]MNO_P&amp;L_Act'!$AM$6:$AM$62</definedName>
    <definedName name="MNO_Smry">#REF!</definedName>
    <definedName name="MNO_Smry_Col">#REF!</definedName>
    <definedName name="MNO_Smry_Row">#REF!</definedName>
    <definedName name="MNO_SmryYTD">#REF!</definedName>
    <definedName name="MNO_SmryYTD_Col">#REF!</definedName>
    <definedName name="MNO_SmryYTD_Row">#REF!</definedName>
    <definedName name="Mobility" hidden="1">{"Inc_standard",#N/A,TRUE,"Inc"}</definedName>
    <definedName name="MOBIN">#REF!</definedName>
    <definedName name="MOBOUT">#REF!</definedName>
    <definedName name="ModelName">'[92]Model Control'!$C$10</definedName>
    <definedName name="Moderate">#REF!</definedName>
    <definedName name="month">OFFSET(#REF!,0,0,1,COUNTA(#REF!))</definedName>
    <definedName name="month_close">'[15]#REF'!#REF!</definedName>
    <definedName name="Month_Table">[93]Initializations!$G$2:$H$13</definedName>
    <definedName name="Month2">#REF!</definedName>
    <definedName name="Month3">#REF!</definedName>
    <definedName name="monthlyWACC">'[94]Ratio Page'!$C$2</definedName>
    <definedName name="Months">49</definedName>
    <definedName name="morejunk">'[86]FB Pivot'!$A$1</definedName>
    <definedName name="morestuff">'[86]FA Pivot'!$A:$IV</definedName>
    <definedName name="MoverVar1">#REF!</definedName>
    <definedName name="MoverVar2">#REF!</definedName>
    <definedName name="MOVIES">[9]Summary!$C$9</definedName>
    <definedName name="MoYear">[95]Menu!$T$3</definedName>
    <definedName name="MPI">[17]Estimated_Data_Revenue!$D$1060</definedName>
    <definedName name="mr" hidden="1">{"Inc_standard",#N/A,TRUE,"Inc"}</definedName>
    <definedName name="MR2000RevForecast">[17]Estimated_Data_Revenue!$E$4:$Y$62</definedName>
    <definedName name="MR2020_LE_ROLLUP">'[96]C. Data'!$H:$H</definedName>
    <definedName name="MR2020_LE_SUBTOTALS">'[96]C. Data'!$G:$G</definedName>
    <definedName name="MRNETOPS_Pull">#REF!</definedName>
    <definedName name="MRNETOPS_Pull2">#REF!</definedName>
    <definedName name="MS" hidden="1">{#N/A,"SCENARIO2",FALSE,"DirRpts_Sum";#N/A,"SCENARIO2",FALSE,"Exp_Adjmts";#N/A,#N/A,FALSE,"Advtg_Sum"}</definedName>
    <definedName name="multicast_efficiency">[97]video_stream_model!#REF!</definedName>
    <definedName name="multicast_streams">[11]Sheet1!$G$7</definedName>
    <definedName name="N">[11]Sheet1!$B$7</definedName>
    <definedName name="Name">#REF!</definedName>
    <definedName name="NDCACCBOAverage">OFFSET([13]ControlData!$AC$3,0,0,COUNTA([13]ControlData!$A$1:$A$65536)-1,1)</definedName>
    <definedName name="NDCACCBOAvg">OFFSET([13]ControlData!$AN$3,0,0,COUNTA([13]ControlData!$A$1:$A$65536)-1,1)</definedName>
    <definedName name="NDCACCBOLabel">OFFSET([13]ControlData!$AP$3,1,0,COUNTA([13]ControlData!$A$1:$A$65536)-1,1)</definedName>
    <definedName name="NDCACCBOLCL">OFFSET([13]ControlData!$AM$3,0,0,COUNTA([13]ControlData!$A$1:$A$65536)-1,1)</definedName>
    <definedName name="NDCACCBON">OFFSET([13]ControlData!$AC$3,0,0,COUNTA([13]ControlData!$A$1:$A$65536)-1,1)</definedName>
    <definedName name="NDCACCBORange">OFFSET([13]ControlData!$AS$3,0,0,COUNTA([13]ControlData!$A$1:$A$65536)-1,1)</definedName>
    <definedName name="NDCACCBOUCL">OFFSET([13]ControlData!$AO$3,0,0,COUNTA([13]ControlData!$A$1:$A$65536)-1,1)</definedName>
    <definedName name="NDCACCBOXAxis">OFFSET([13]ControlData!$AK$3,0,0,COUNTA([13]ControlData!$A$1:$A$65536),1)</definedName>
    <definedName name="neal" hidden="1">1</definedName>
    <definedName name="neilwrn.imfg" hidden="1">{"load",#N/A,FALSE,"I&amp;MFWG";"cost",#N/A,FALSE,"I&amp;MFWG"}</definedName>
    <definedName name="net_proc_inc_cap_c">[20]Inputs!$C$156:$Q$170</definedName>
    <definedName name="net_proc_inc_cap_d">[20]Inputs!$C$192:$Q$206</definedName>
    <definedName name="net_proc_inc_cap_e">[20]Inputs!$C$228:$Q$242</definedName>
    <definedName name="NetGain">[18]Detail!$A$306:$IV$338</definedName>
    <definedName name="Netsub">#REF!</definedName>
    <definedName name="new" hidden="1">{#N/A,#N/A,FALSE,"Jan"}</definedName>
    <definedName name="new.name"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newaa" hidden="1">{"'A'!$A$1:$AH$71","'TOC'!$J$29"}</definedName>
    <definedName name="newab"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newam" hidden="1">{"'A'!$A$1:$AH$71","'TOC'!$J$29"}</definedName>
    <definedName name="newaudrey"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newb" hidden="1">{#N/A,#N/A,FALSE,"Jan"}</definedName>
    <definedName name="newbel" hidden="1">{"IS",#N/A,FALSE,"IS";"RPTIS",#N/A,FALSE,"RPTIS";"STATS",#N/A,FALSE,"STATS";"CELL",#N/A,FALSE,"CELL";"BS",#N/A,FALSE,"BS"}</definedName>
    <definedName name="newerror_Call"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newerror_call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newgg" hidden="1">{"Inc_standard",#N/A,TRUE,"Inc"}</definedName>
    <definedName name="newhelp" hidden="1">{"'A'!$A$1:$AH$71","'TOC'!$J$29"}</definedName>
    <definedName name="newhtml_Control" hidden="1">{"'A'!$A$1:$AH$71","'TOC'!$J$29"}</definedName>
    <definedName name="newhtml_Control1" hidden="1">{"'A'!$A$1:$AH$71","'TOC'!$J$29"}</definedName>
    <definedName name="newmarketing" hidden="1">{#N/A,"SCENARIO2",FALSE,"DirRpts_Sum";#N/A,"SCENARIO2",FALSE,"Exp_Adjmts";#N/A,#N/A,FALSE,"Advtg_Sum"}</definedName>
    <definedName name="newmkt" hidden="1">{#N/A,"SCENARIO2",FALSE,"DirRpts_Sum";#N/A,"SCENARIO2",FALSE,"Exp_Adjmts";#N/A,#N/A,FALSE,"Advtg_Sum"}</definedName>
    <definedName name="newmktg" hidden="1">{#N/A,"SCENARIO2",FALSE,"DirRpts_Sum";#N/A,"SCENARIO2",FALSE,"Exp_Adjmts";#N/A,#N/A,FALSE,"Advtg_Sum"}</definedName>
    <definedName name="newN" hidden="1">{#N/A,#N/A,FALSE,"Closed  April ";#N/A,#N/A,FALSE,"Open  April"}</definedName>
    <definedName name="newPC"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newPC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newtemp" hidden="1">{"'A'!$A$1:$AH$71","'TOC'!$J$29"}</definedName>
    <definedName name="newwrn.data._.Revenue." hidden="1">{#N/A,#N/A,FALSE,"MR2000 vs. Hyperion Comparison";#N/A,#N/A,FALSE,"Hyperion Load";#N/A,#N/A,FALSE,"Hyperion DRev"}</definedName>
    <definedName name="newwrn.funnels." hidden="1">{#N/A,#N/A,FALSE,"Closed  April ";#N/A,#N/A,FALSE,"Open  April"}</definedName>
    <definedName name="newwrn.jim" hidden="1">{"Inc_standard",#N/A,TRUE,"Inc"}</definedName>
    <definedName name="newwrn.mr2000" hidden="1">{"Essbase Retrieve",#N/A,FALSE,"Essbase";"Essbase Data",#N/A,FALSE,"Final Hyp Data";"Hyperion Load",#N/A,FALSE,"Hyperion Load";"Hyperion Verify",#N/A,FALSE,"Verify"}</definedName>
    <definedName name="newwrn.print._._.spreadsheets."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newwrn.print._.Total" hidden="1">{#N/A,#N/A,FALSE,"DirRpts_Sum";#N/A,#N/A,FALSE,"Exp_Adjmts";#N/A,#N/A,FALSE,"Advtg_Sum"}</definedName>
    <definedName name="newwrn.print._.Total._.sc1" hidden="1">{#N/A,"SCENARIO1",FALSE,"DirRpts_Sum";#N/A,"SCENARIO1",FALSE,"Exp_Adjmts";#N/A,#N/A,FALSE,"Advtg_Sum"}</definedName>
    <definedName name="newwrn.print._.total._.sc2" hidden="1">{#N/A,"SCENARIO2",FALSE,"DirRpts_Sum";#N/A,"SCENARIO2",FALSE,"Exp_Adjmts";#N/A,#N/A,FALSE,"Advtg_Sum"}</definedName>
    <definedName name="newxxx" hidden="1">{#N/A,"SCENARIO2",FALSE,"DirRpts_Sum";#N/A,"SCENARIO2",FALSE,"Exp_Adjmts";#N/A,#N/A,FALSE,"Advtg_Sum"}</definedName>
    <definedName name="NI" hidden="1">{#N/A,#N/A,FALSE,"Cover";#N/A,#N/A,FALSE,"TABLE OF CONTENTS";#N/A,#N/A,FALSE,"Total NCS";#N/A,#N/A,FALSE,"IP Tone";#N/A,#N/A,FALSE,"HQ";#N/A,#N/A,FALSE,"Web Tone";#N/A,#N/A,FALSE,"CallCntr";#N/A,#N/A,FALSE,"MNS";#N/A,#N/A,FALSE,"Networkg";#N/A,#N/A,FALSE,"WorldNet";#N/A,#N/A,FALSE,"Messg";#N/A,#N/A,FALSE,"Web Site";#N/A,#N/A,FALSE,"Other";#N/A,#N/A,FALSE,"BMD &amp; ECS";#N/A,#N/A,FALSE,"WorldNet ME";#N/A,#N/A,FALSE,"Busn Dial";#N/A,#N/A,FALSE,"Worldshare";#N/A,#N/A,FALSE,"Find Amer";#N/A,#N/A,FALSE,"MIS";#N/A,#N/A,FALSE,"IAS";#N/A,#N/A,FALSE,"WICS";#N/A,#N/A,FALSE,"TAS";#N/A,#N/A,FALSE,"IA";#N/A,#N/A,FALSE,"CCC";#N/A,#N/A,FALSE,"ARS";#N/A,#N/A,FALSE,"Infoworx";#N/A,#N/A,FALSE,"EW3";#N/A,#N/A,FALSE,"Trans";#N/A,#N/A,FALSE,"Cust Host";#N/A,#N/A,FALSE,"AIM";#N/A,#N/A,FALSE,"ANS";#N/A,#N/A,FALSE,"Print Dir";#N/A,#N/A,FALSE,"TFID";#N/A,#N/A,FALSE,"Value Sol";#N/A,#N/A,FALSE,"VPN";#N/A,#N/A,FALSE,"EW3 INT'L";#N/A,#N/A,FALSE,"UNCATEGORIZED";#N/A,#N/A,FALSE,"NCS REVENUE"}</definedName>
    <definedName name="n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nnn" hidden="1">{#N/A,#N/A,FALSE,"MR2000 vs. Hyperion Comparison";#N/A,#N/A,FALSE,"Hyperion Load";#N/A,#N/A,FALSE,"Hyperion DRev"}</definedName>
    <definedName name="nnnn"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no">[39]Data!$AX$13</definedName>
    <definedName name="nodevx">#REF!</definedName>
    <definedName name="noidea" hidden="1">{#N/A,#N/A,FALSE,"Calc";#N/A,#N/A,FALSE,"Sensitivity";#N/A,#N/A,FALSE,"LT Earn.Dil.";#N/A,#N/A,FALSE,"Dil. AVP"}</definedName>
    <definedName name="NOIDEA2" hidden="1">{#N/A,#N/A,FALSE,"Calc";#N/A,#N/A,FALSE,"Sensitivity";#N/A,#N/A,FALSE,"LT Earn.Dil.";#N/A,#N/A,FALSE,"Dil. AVP"}</definedName>
    <definedName name="none">#REF!</definedName>
    <definedName name="NonRecurring">#REF!</definedName>
    <definedName name="NOOFFFSEGMENTS1">#REF!</definedName>
    <definedName name="NOOFFFSEGMENTS2">#REF!</definedName>
    <definedName name="NOUPG">'[98]Sales Forecast'!$M$8:$M$74</definedName>
    <definedName name="NPE_Smry">#REF!</definedName>
    <definedName name="NPE_Smry_B">#REF!</definedName>
    <definedName name="NPE_Smry_Col">#REF!</definedName>
    <definedName name="NPE_Smry_Col_B">#REF!</definedName>
    <definedName name="NPE_Smry_Row">#REF!</definedName>
    <definedName name="NPE_Smry_Row_B">#REF!</definedName>
    <definedName name="NPE_SmryYTD">#REF!</definedName>
    <definedName name="NPE_SmryYTD_B">#REF!</definedName>
    <definedName name="NPE_SmryYTD_Col_B">#REF!</definedName>
    <definedName name="NPE_SmryYTD_Row">#REF!</definedName>
    <definedName name="NPE_SmryYTD_Row_B">#REF!</definedName>
    <definedName name="NPE_SrmyYTD_Col">#REF!</definedName>
    <definedName name="NPV">#REF!</definedName>
    <definedName name="nrtc_subcost">[15]CONINCOME!$I$126</definedName>
    <definedName name="nrtc_switch">[15]CONINCOME!$I$128</definedName>
    <definedName name="NRTCRev">#REF!</definedName>
    <definedName name="NtwStates">[17]Estimated_Data_Revenue!$A$5:$A$17</definedName>
    <definedName name="NUMBEROFDETAILFIELDS1">#REF!</definedName>
    <definedName name="NUMBEROFDETAILFIELDS2">#REF!</definedName>
    <definedName name="NUMBEROFHEADERFIELDS1">#REF!</definedName>
    <definedName name="NUMBEROFHEADERFIELDS2">#REF!</definedName>
    <definedName name="NW_BI_PULL">#REF!</definedName>
    <definedName name="NW_BI_PUSH">#REF!</definedName>
    <definedName name="NW_BIPULL">#REF!</definedName>
    <definedName name="o"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OBEN101">#REF!</definedName>
    <definedName name="OCS">[32]Assumptions!$B$10</definedName>
    <definedName name="ODBCDATASOURCE2">#REF!</definedName>
    <definedName name="offer_case">[15]CONINCOME!#REF!</definedName>
    <definedName name="OffPeakPct">[17]Estimated_Data_Revenue!$T$6:$T$15</definedName>
    <definedName name="OhioMktM">[17]Estimated_Data_Revenue!$B$10:$AB$13</definedName>
    <definedName name="OhioMktY">[17]Estimated_Data_Revenue!$AP$10:$AT$13</definedName>
    <definedName name="OIBDA">#REF!</definedName>
    <definedName name="OklahomaMktM">[17]Estimated_Data_Revenue!$B$10:$AB$13</definedName>
    <definedName name="OklahomaMktY">[17]Estimated_Data_Revenue!$AP$10:$AT$13</definedName>
    <definedName name="ol"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OLD" hidden="1">{"histincome",#N/A,FALSE,"hyfins";"closing balance",#N/A,FALSE,"hyfins"}</definedName>
    <definedName name="old_prog_price">#REF!</definedName>
    <definedName name="old_prog_price2">#REF!</definedName>
    <definedName name="Omit_Bundles">"|12|13|19|22|23|"</definedName>
    <definedName name="oneData">#REF!</definedName>
    <definedName name="oo"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ooo" hidden="1">{"Inc_standard",#N/A,TRUE,"Inc"}</definedName>
    <definedName name="OP" hidden="1">{#N/A,#N/A,FALSE,"Operations";#N/A,#N/A,FALSE,"Financials"}</definedName>
    <definedName name="OperServ_actuals">#REF!</definedName>
    <definedName name="OperServ_var">#REF!</definedName>
    <definedName name="OPINCMULT">[20]Inputs!$B$281</definedName>
    <definedName name="Opp">[67]Sheet3!$A$2:$A$43</definedName>
    <definedName name="Ops">'[15]#REF'!$A$1:$K$42</definedName>
    <definedName name="Options">#REF!</definedName>
    <definedName name="ORB_V1_sh1_091022180103618">#REF!</definedName>
    <definedName name="ORB_V1_sh1_091022180116087">#REF!</definedName>
    <definedName name="ORB_V1_sh1_091022180141679">#REF!</definedName>
    <definedName name="ORB_V1_sh1_091022180141695">#REF!</definedName>
    <definedName name="ORB_V1_sh1_091022180141710">#REF!</definedName>
    <definedName name="ORB_V1_sh1_091123212445694">#REF!</definedName>
    <definedName name="ORB_V1_sh1_091123212446069">#REF!</definedName>
    <definedName name="ORB_V1_sh1_091123213830789">#REF!</definedName>
    <definedName name="ORB_V1_sh1_091123213859324">#REF!</definedName>
    <definedName name="ORB_V1_sh1_091123213919358">#REF!</definedName>
    <definedName name="ORB_V1_sh1_091123213936187">#REF!</definedName>
    <definedName name="ORB_V1_sh1_091123214013206">#REF!</definedName>
    <definedName name="ORB_V1_sh1_091123214251667">#REF!</definedName>
    <definedName name="ORB_V1_sh1_091123214303378">#REF!</definedName>
    <definedName name="ORB_V1_sh1_091123214313947">#REF!</definedName>
    <definedName name="ORB_V1_sh1_091123214805986">#REF!</definedName>
    <definedName name="ORB_V1_sh1_091123222131649">#REF!</definedName>
    <definedName name="ORB_V1_sh1_091123222249528">#REF!</definedName>
    <definedName name="ORB_V1_sh1_091123232138740">#REF!</definedName>
    <definedName name="ORB_V1_sh1_091123232414643">#REF!</definedName>
    <definedName name="ORB_V1_sh1_091123232433050">#REF!</definedName>
    <definedName name="ORB_V1_sh1_091123232718168">#REF!</definedName>
    <definedName name="ORB_V1_sh1_091123232718184">#REF!,#REF!,#REF!,#REF!,#REF!,#REF!</definedName>
    <definedName name="ORB_V1_sh1_091124150126217">#REF!</definedName>
    <definedName name="ORB_V1_sh1_100218164040063">#REF!</definedName>
    <definedName name="ORB_V1_sh1_100218164040078">#REF!</definedName>
    <definedName name="ORB_V1_sh1_100218164040094">#REF!</definedName>
    <definedName name="ORB_V1_sh1_100218164300592">#REF!</definedName>
    <definedName name="ORB_V1_sh1_100218164327861">#REF!</definedName>
    <definedName name="ORB_V1_sh1_100218164451025">#REF!</definedName>
    <definedName name="ORB_V1_sh1_100218170423682">#REF!</definedName>
    <definedName name="ORB_V1_sh1_100218170423698">#REF!</definedName>
    <definedName name="ORB_V1_sh1_100218170518628">#REF!</definedName>
    <definedName name="ORB_V1_sh1_100218170620671">#REF!</definedName>
    <definedName name="ORB_V1_sh1_100218171715001">#REF!</definedName>
    <definedName name="ORB_V1_sh1_100218171729075">#REF!</definedName>
    <definedName name="ORB_V1_sh1_100218171850671">#REF!</definedName>
    <definedName name="ORB_V1_sh1_100218171941094">#REF!</definedName>
    <definedName name="ORB_V1_sh1_100218171941109">#REF!</definedName>
    <definedName name="ORB_V1_sh1_100218172321899">#REF!</definedName>
    <definedName name="ORB_V1_sh1_100218172341113">#REF!</definedName>
    <definedName name="ORB_V1_sh1_100218172452714">#REF!</definedName>
    <definedName name="ORB_V1_sh1_100218172502565">#REF!</definedName>
    <definedName name="ORB_V1_sh1_100218172923099">#REF!</definedName>
    <definedName name="ORB_V1_sh1_100218172923114">#REF!</definedName>
    <definedName name="ORB_V1_sh1_100218172923130">#REF!</definedName>
    <definedName name="ORB_V1_sh1_100218172923146">#REF!</definedName>
    <definedName name="ORB_V1_sh1_100218173006250">#REF!</definedName>
    <definedName name="ORB_V1_sh1_100218173006266">#REF!</definedName>
    <definedName name="ORB_V1_sh1_100218173006282">#REF!</definedName>
    <definedName name="ORB_V1_sh1_100218173006297">#REF!</definedName>
    <definedName name="ORB_V1_sh1_100218173056305">#REF!</definedName>
    <definedName name="ORB_V1_sh1_100218173056321">#REF!</definedName>
    <definedName name="ORB_V1_sh1_100218173056336">#REF!</definedName>
    <definedName name="ORB_V1_sh1_100218173056352">#REF!</definedName>
    <definedName name="ORB_V1_sh1_100218173952864">#REF!</definedName>
    <definedName name="ORB_V1_sh1_100218173952880">#REF!</definedName>
    <definedName name="ORB_V1_sh1_100218173952896">#REF!</definedName>
    <definedName name="ORB_V1_sh1_100218173952911">#REF!</definedName>
    <definedName name="ORB_V1_sh1_100218174355374">#REF!</definedName>
    <definedName name="ORB_V1_sh1_100218174413715">#REF!</definedName>
    <definedName name="ORB_V1_sh1_100218174427088">#REF!</definedName>
    <definedName name="ORB_V1_sh1_100218174427103">#REF!</definedName>
    <definedName name="ORB_V1_sh1_100218174453646">#REF!</definedName>
    <definedName name="ORB_V1_sh1_100218174453661">#REF!</definedName>
    <definedName name="ORB_V1_sh1_100218174517626">#REF!</definedName>
    <definedName name="ORB_V1_sh1_100218174517642">#REF!</definedName>
    <definedName name="ORB_V1_sh1_100218174543075">#REF!</definedName>
    <definedName name="ORB_V1_sh1_100218174543091">#REF!</definedName>
    <definedName name="ORB_V1_sh1_100218174609102">#REF!</definedName>
    <definedName name="ORB_V1_sh1_100218174609134">#REF!</definedName>
    <definedName name="ORB_V1_sh2_091124153814060">'[99]Papa Johns Website Activity'!$B$31:$B$40,'[99]Papa Johns Website Activity'!$C$31:$C$40,'[99]Papa Johns Website Activity'!$D$31:$D$40,'[99]Papa Johns Website Activity'!$E$31:$E$40,'[99]Papa Johns Website Activity'!$F$31:$F$40,'[99]Papa Johns Website Activity'!$G$31:$G$40</definedName>
    <definedName name="ORB_V1_sh2_091124153907750">'[99]Samsung Website Activity'!$B$31:$B$40,'[99]Samsung Website Activity'!$C$31:$C$40,'[99]Samsung Website Activity'!$D$31:$D$40,'[99]Samsung Website Activity'!$E$31:$E$40,'[99]Samsung Website Activity'!$F$31:$F$40,'[99]Samsung Website Activity'!$G$31:$G$40</definedName>
    <definedName name="ORB_V1_sh2_091124154003095">'[99]Showtime Website Activity'!$B$31:$B$40,'[99]Showtime Website Activity'!$C$31:$C$40,'[99]Showtime Website Activity'!$D$31:$D$40,'[99]Showtime Website Activity'!$E$31:$E$40,'[99]Showtime Website Activity'!$F$31:$F$40,'[99]Showtime Website Activity'!$G$31:$G$40</definedName>
    <definedName name="ORB_V1_sh2_091124154057644">'[99]American Airlines Activity'!$B$31:$B$40,'[99]American Airlines Activity'!$C$31:$C$40,'[99]American Airlines Activity'!$D$31:$D$40,'[99]American Airlines Activity'!$E$31:$E$40,'[99]American Airlines Activity'!$F$31:$F$40,'[99]American Airlines Activity'!$G$31:$G$40</definedName>
    <definedName name="ORB_V1_sh2_091124160240706">#REF!</definedName>
    <definedName name="ORB_V1_sh2_091124160240722">#REF!</definedName>
    <definedName name="ORB_V1_sh2_091124160240738">#REF!</definedName>
    <definedName name="ORB_V1_sh2_091124160240753">#REF!</definedName>
    <definedName name="ORB_V1_sh2_091124160240769">#REF!</definedName>
    <definedName name="ORB_V1_sh2_091124160240785">#REF!</definedName>
    <definedName name="ORB_V1_sh2_091124160240800">#REF!</definedName>
    <definedName name="ORB_V1_sh2_091124160240816">#REF!</definedName>
    <definedName name="ORB_V1_sh2_091124160240831">#REF!</definedName>
    <definedName name="ORB_V1_sh2_091124160240847">#REF!</definedName>
    <definedName name="ORB_V1_sh2_091124160240863">#REF!</definedName>
    <definedName name="ORB_V1_sh2_091124160240878">#REF!</definedName>
    <definedName name="ORB_V1_sh2_091124160240894">#REF!</definedName>
    <definedName name="ORB_V1_sh2_091124160240910">#REF!</definedName>
    <definedName name="ORB_V1_sh2_091124160240925">#REF!</definedName>
    <definedName name="ORB_V1_sh2_091124160240941">#REF!</definedName>
    <definedName name="ORB_V1_sh2_091124160240956">#REF!</definedName>
    <definedName name="ORB_V1_sh2_091124160240972">#REF!</definedName>
    <definedName name="ORB_V1_sh2_091124160240988">#REF!</definedName>
    <definedName name="ORB_V1_sh2_091124160241003">'[99]Costco Website Activity'!$B$31:$B$40,'[99]Costco Website Activity'!$C$31:$C$40,'[99]Costco Website Activity'!$D$31:$D$40,'[99]Costco Website Activity'!$E$31:$E$40,'[99]Costco Website Activity'!$F$31:$F$40,'[99]Costco Website Activity'!$G$31:$G$40</definedName>
    <definedName name="ORB_V1_sh2_091124160241019">#REF!</definedName>
    <definedName name="ORB_V1_sh2_091124160241035">#REF!</definedName>
    <definedName name="ORB_V1_sh2_091124160241050">#REF!</definedName>
    <definedName name="ORB_V1_sh2_091124160241066">#REF!</definedName>
    <definedName name="ORB_V1_sh2_091124160323717">#REF!</definedName>
    <definedName name="ORB_V1_sh2_091124160323732">#REF!</definedName>
    <definedName name="ORB_V1_sh2_091124160323748">#REF!</definedName>
    <definedName name="ORB_V1_sh2_091124160323763">#REF!</definedName>
    <definedName name="ORB_V1_sh2_091124160323779">#REF!</definedName>
    <definedName name="ORB_V1_sh2_091124160323795">#REF!</definedName>
    <definedName name="ORB_V1_sh2_091124160323810">#REF!</definedName>
    <definedName name="ORB_V1_sh2_091124160323826">#REF!</definedName>
    <definedName name="ORB_V1_sh2_091124160323842">#REF!</definedName>
    <definedName name="ORB_V1_sh2_091124160323857">#REF!</definedName>
    <definedName name="ORB_V1_sh2_091124160323873">#REF!</definedName>
    <definedName name="ORB_V1_sh2_091124160323888">#REF!</definedName>
    <definedName name="ORB_V1_sh2_091124160323904">#REF!</definedName>
    <definedName name="ORB_V1_sh2_091124160323920">#REF!</definedName>
    <definedName name="ORB_V1_sh2_091124160323935">#REF!</definedName>
    <definedName name="ORB_V1_sh2_091124160323951">#REF!</definedName>
    <definedName name="ORB_V1_sh2_091124160323967">#REF!</definedName>
    <definedName name="ORB_V1_sh2_091124160323982">#REF!</definedName>
    <definedName name="ORB_V1_sh2_091124160323998">#REF!</definedName>
    <definedName name="ORB_V1_sh2_091124160324013">'[99]Vizio Website Activity '!$B$31:$B$40,'[99]Vizio Website Activity '!$C$31:$C$40,'[99]Vizio Website Activity '!$D$31:$D$40,'[99]Vizio Website Activity '!$E$31:$E$40,'[99]Vizio Website Activity '!$F$31:$F$40,'[99]Vizio Website Activity '!$G$31:$G$40</definedName>
    <definedName name="ORB_V1_sh2_091124160324029">#REF!</definedName>
    <definedName name="ORB_V1_sh2_091124160324045">#REF!</definedName>
    <definedName name="ORB_V1_sh2_091124160324060">#REF!</definedName>
    <definedName name="ORB_V1_sh2_091124160324076">#REF!</definedName>
    <definedName name="ORB_V1_sh21_091124154212217">'[99]JetBlue Website Activity'!$B$31:$B$40,'[99]JetBlue Website Activity'!$C$31:$C$40,'[99]JetBlue Website Activity'!$D$31:$D$40,'[99]JetBlue Website Activity'!$E$31:$E$40,'[99]JetBlue Website Activity'!$F$31:$F$40,'[99]JetBlue Website Activity'!$G$31:$G$40</definedName>
    <definedName name="ORB_V1_sh22_091124154256401">'[99]IHG Website Activity'!$B$31:$B$40,'[99]IHG Website Activity'!$C$31:$C$40,'[99]IHG Website Activity'!$D$31:$D$40,'[99]IHG Website Activity'!$E$31:$E$40,'[99]IHG Website Activity'!$F$31:$F$40,'[99]IHG Website Activity'!$G$31:$G$40</definedName>
    <definedName name="ORB_V1_sh23_091124154346303">'[99]MAS Website Activity'!$B$31:$B$40,'[99]MAS Website Activity'!$C$31:$C$40,'[99]MAS Website Activity'!$D$31:$D$40,'[99]MAS Website Activity'!$E$31:$E$40,'[99]MAS Website Activity'!$F$31:$F$40,'[99]MAS Website Activity'!$G$31:$G$40</definedName>
    <definedName name="ORB_V1_sh24_091124154429300">'[99]Blizzard Website Activity'!$B$31:$B$40,'[99]Blizzard Website Activity'!$C$31:$C$40,'[99]Blizzard Website Activity'!$D$31:$D$40,'[99]Blizzard Website Activity'!$E$31:$E$40,'[99]Blizzard Website Activity'!$F$31:$F$40,'[99]Blizzard Website Activity'!$G$31:$G$40</definedName>
    <definedName name="ORB_V1_sh25_091124154508125">'[99]NHL Website Activity'!$B$31:$B$40,'[99]NHL Website Activity'!$C$31:$C$40,'[99]NHL Website Activity'!$D$31:$D$40,'[99]NHL Website Activity'!$E$31:$E$40,'[99]NHL Website Activity'!$F$31:$F$40,'[99]NHL Website Activity'!$G$31:$G$40</definedName>
    <definedName name="ORGANIZATION">[52]Data!$A$2:$A$74</definedName>
    <definedName name="original">#REF!</definedName>
    <definedName name="OrigTer">[17]Estimated_Data_Revenue!$C$5:$C$17</definedName>
    <definedName name="OrigTra">[17]Estimated_Data_Revenue!$B$5:$B$17</definedName>
    <definedName name="Other_actuals">#REF!</definedName>
    <definedName name="Other_var">#REF!</definedName>
    <definedName name="Other_var1">#REF!</definedName>
    <definedName name="OTHERAP">#REF!</definedName>
    <definedName name="outData">#REF!</definedName>
    <definedName name="Outlook">[88]LkUp!$M$3:$M$22</definedName>
    <definedName name="Owner">#REF!</definedName>
    <definedName name="PACBELLretention">#REF!</definedName>
    <definedName name="PACBELLwinback">#REF!</definedName>
    <definedName name="PAGE_TWO">'[17]#REF'!$A$1:$S$62</definedName>
    <definedName name="page1">#REF!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rm0">[20]Reset!$E$3:$E$9</definedName>
    <definedName name="parm1">[20]Reset!$H$2:$H$17</definedName>
    <definedName name="parm2">[20]Inputs!$B$281:$B$287</definedName>
    <definedName name="parm3">[20]Inputs!$B$10:$B$25</definedName>
    <definedName name="PasteStart1">[20]Inputs!$A$27</definedName>
    <definedName name="PasteStart2">[20]Inputs!$A$31</definedName>
    <definedName name="PasteStart3">[20]Inputs!$A$244</definedName>
    <definedName name="payphonechg">[17]Estimated_Data_Revenue!$D$104</definedName>
    <definedName name="PB">#REF!</definedName>
    <definedName name="PBPDPriority">#REF!</definedName>
    <definedName name="PC"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pctrelo">[32]Assumptions!$B$6</definedName>
    <definedName name="pctterm">[32]Assumptions!$B$9</definedName>
    <definedName name="PDPriority">#REF!</definedName>
    <definedName name="per_SAI">[97]video_stream_model!#REF!</definedName>
    <definedName name="Periods">[74]Inputs!#REF!</definedName>
    <definedName name="PERIODSETNAME1">#REF!</definedName>
    <definedName name="PERIODSETNAME2">#REF!</definedName>
    <definedName name="Phase">'[66]Template Field Types'!$Q$7:$Q$14</definedName>
    <definedName name="PHBONDC_AVG">OFFSET([13]ControlData!$M$3,0,0,COUNTA('[13]BO NDC'!$A$1:$A$65536)-1,1)</definedName>
    <definedName name="PHBONDC_AVG98">OFFSET([13]ControlData!$V$3,0,0,COUNTA('[13]BO NDC 98'!$A$1:$A$65536)-1,1)</definedName>
    <definedName name="PHBONDC_DATE">OFFSET('[13]BO NDC'!$B$27,0,0,COUNTA('[13]BO NDC'!$A$1:$A$65536),1)</definedName>
    <definedName name="PHBONDC_LABEL">OFFSET([13]ControlData!$O$4,0,0,COUNTA('[13]BO NDC'!$A$1:$A$65536)-1,1)</definedName>
    <definedName name="PHBONDC_LCL">OFFSET([13]ControlData!$L$3,0,0,COUNTA('[13]BO NDC'!$A$1:$A$65536)-1,1)</definedName>
    <definedName name="PHBONDC_N">OFFSET('[13]BO NDC'!$D$27, 0, 0, COUNTA('[13]BO NDC'!$D$1:$D$65536)-1,1)</definedName>
    <definedName name="PHBONDC_p">OFFSET([13]ControlData!$K$3,0,0,COUNTA('[13]BO NDC'!$A$1:$A$65536)-1,1)</definedName>
    <definedName name="PHBONDC_PERCENT">OFFSET('[13]BO NDC'!$C$27,0,0,COUNTA('[13]BO NDC'!$C$1:$C$65536)-1,1)</definedName>
    <definedName name="PHBONDC_RANGE">OFFSET([13]ControlData!$R$3,0,0,COUNTA('[13]BO NDC'!$A$1:$A$65536)-1,1)</definedName>
    <definedName name="PHBONDC_UCL">OFFSET([13]ControlData!$N$3,0,0,COUNTA('[13]BO NDC'!$A$1:$A$65536)-1,1)</definedName>
    <definedName name="pic_3">[72]LinkedPicSheet!$J$2:$L$4</definedName>
    <definedName name="pic_4">[72]LinkedPicSheet!$N$2:$P$4</definedName>
    <definedName name="pic_5">[72]LinkedPicSheet!$R$2:$T$4</definedName>
    <definedName name="pic_6">[72]LinkedPicSheet!$V$2:$X$4</definedName>
    <definedName name="PID">#REF!</definedName>
    <definedName name="pivot">#REF!</definedName>
    <definedName name="Plan_Category">#REF!</definedName>
    <definedName name="Plan_Status">#REF!</definedName>
    <definedName name="Plan_Strategy">#REF!</definedName>
    <definedName name="plandtl">'[15]#REF'!$A$6:$Q$86</definedName>
    <definedName name="planvar">#REF!</definedName>
    <definedName name="PlanYTD">[9]Summary!$Z$9:$Z$34</definedName>
    <definedName name="planytd14">'[100]Plan 2014 YTD'!$A$7:$O$54</definedName>
    <definedName name="Platforms">[101]MENU!$A$1:$A$16</definedName>
    <definedName name="PM" hidden="1">{#N/A,"SCENARIO2",FALSE,"DirRpts_Sum";#N/A,"SCENARIO2",FALSE,"Exp_Adjmts";#N/A,#N/A,FALSE,"Advtg_Sum"}</definedName>
    <definedName name="POLISHAP">#REF!</definedName>
    <definedName name="POPList">[102]POPList!$D$8:$H$223</definedName>
    <definedName name="Positive_Impact">[64]Administrative!$A$19:$A$23</definedName>
    <definedName name="POSTERRORSTOSUSP1">#REF!</definedName>
    <definedName name="POSTERRORSTOSUSP2">#REF!</definedName>
    <definedName name="Postpaid_Actual">'[82]Postpaid Actuals'!$C$5:$AP$313</definedName>
    <definedName name="Postpaid_Budget">'[82]Postpaid Budget'!$C$5:$AP$313</definedName>
    <definedName name="Postpaid_Forecast">'[82]Postpaid Forecast'!$C$5:$AP$313</definedName>
    <definedName name="Postpaid_IRFcst">'[82]Postpaid IR Fcst'!$C$5:$AP310</definedName>
    <definedName name="ppp" hidden="1">{"Essbase Retrieve",#N/A,FALSE,"Essbase";"Essbase Data",#N/A,FALSE,"Final Hyp Data";"Hyperion Load",#N/A,FALSE,"Hyperion Load";"Hyperion Verify",#N/A,FALSE,"Verify"}</definedName>
    <definedName name="Pr2Mo">[25]Setup!$F$23</definedName>
    <definedName name="Pr2Mo_Date">[25]Setup!$G$23</definedName>
    <definedName name="Pr2Mo_Lookup">[25]Setup!$H$23</definedName>
    <definedName name="PRICE">'[103]PRICE CAT'!$A$1:$F$110</definedName>
    <definedName name="price_col">4</definedName>
    <definedName name="PriceDedInState">[17]Estimated_Data_Revenue!$R$32:$AF$41</definedName>
    <definedName name="PriceDedXState">[17]Estimated_Data_Revenue!$M$32:$Q$41</definedName>
    <definedName name="PriceDropCallingPlans">[17]Estimated_Data_Revenue!$I$58:$I$67</definedName>
    <definedName name="PriceDropCC">[17]Estimated_Data_Revenue!$D$58:$D$67</definedName>
    <definedName name="PriceDropFactors">[17]Estimated_Data_Revenue!$V$4:$AE$9</definedName>
    <definedName name="PriceDropInternational">[17]Estimated_Data_Revenue!$H$58:$H$67</definedName>
    <definedName name="PriceDropInterstate">[17]Estimated_Data_Revenue!$G$58:$G$67</definedName>
    <definedName name="PriceDropIntrastate">[17]Estimated_Data_Revenue!$F$58:$F$67</definedName>
    <definedName name="PriceSWInState">[17]Estimated_Data_Revenue!$R$20:$AF$29</definedName>
    <definedName name="PriceSWXState">[17]Estimated_Data_Revenue!$M$20:$Q$29</definedName>
    <definedName name="PriceTable">[17]Estimated_Data_Revenue!$AO$14:$AO$27</definedName>
    <definedName name="PrimaryValueStream">#REF!</definedName>
    <definedName name="_xlnm.Print_Area">#REF!</definedName>
    <definedName name="Print_Area_1">#REF!</definedName>
    <definedName name="Print_Area_2">#REF!</definedName>
    <definedName name="Print_Area_3">#REF!</definedName>
    <definedName name="Print_Area_4">#REF!</definedName>
    <definedName name="Print_Area_5">#REF!</definedName>
    <definedName name="Print_Area_6">#REF!</definedName>
    <definedName name="Print_Area_MI">#REF!</definedName>
    <definedName name="_xlnm.Print_Titles">#REF!</definedName>
    <definedName name="Print_Var_Rpt">#N/A</definedName>
    <definedName name="print1">'[15]#REF'!$A$1:$K$45</definedName>
    <definedName name="print2">'[15]#REF'!#REF!</definedName>
    <definedName name="print4" hidden="1">{#N/A,#N/A,FALSE,"Operations";#N/A,#N/A,FALSE,"Financials"}</definedName>
    <definedName name="Prior_Yr">[42]Setup_1!$C$7</definedName>
    <definedName name="PrMo">[25]Setup!$F$22</definedName>
    <definedName name="PrMo_Date">[25]Setup!$G$22</definedName>
    <definedName name="PrMo_Lookup">[25]Setup!$H$22</definedName>
    <definedName name="Prod1">'[41]Average Scrum Team Spend '!$B$3:$B$16</definedName>
    <definedName name="prodList">#REF!</definedName>
    <definedName name="product">[85]D!$E$2:$E$239</definedName>
    <definedName name="progCOS">#REF!</definedName>
    <definedName name="Program">'[104]Summary - 2014'!$B$14:$B$24</definedName>
    <definedName name="Programming">#REF!</definedName>
    <definedName name="Programs">#REF!</definedName>
    <definedName name="Programs2">'[105]Previous and Current View &amp; IRR'!$B$7:$B$68</definedName>
    <definedName name="Programs3">'[105]Previous and Current View &amp; IRR'!$AG$7:$AG$63</definedName>
    <definedName name="Proj">[106]Sheet2!$A$1:$A$65536</definedName>
    <definedName name="Proj_Category">'[66]Template Field Types'!$S$5:$S$11</definedName>
    <definedName name="project">#REF!</definedName>
    <definedName name="project1">#REF!</definedName>
    <definedName name="Projection" hidden="1">{#N/A,#N/A,FALSE,"ASSUMP";#N/A,#N/A,FALSE,"SUM-TOTAL";#N/A,#N/A,FALSE,"REV &amp; COST-TOT";#N/A,#N/A,FALSE,"SUM-SS";#N/A,#N/A,FALSE,"REV &amp; COST-SS";#N/A,#N/A,FALSE,"DEMAND-SS";#N/A,#N/A,FALSE,"SUM-H";#N/A,#N/A,FALSE,"REV &amp; COST-H";#N/A,#N/A,FALSE,"DEMAND-H";#N/A,#N/A,FALSE,"CAPITAL";#N/A,#N/A,FALSE,"inside_wire";#N/A,#N/A,FALSE,"svcprov"}</definedName>
    <definedName name="ProjectsTypes">[27]Comparison!$A$102:$A$106</definedName>
    <definedName name="PROTECTION">#REF!</definedName>
    <definedName name="ProtectionContents">TRUE</definedName>
    <definedName name="PrYrMo_Date">[25]Setup!$G$24</definedName>
    <definedName name="PrYrMo_Lookup">[25]Setup!$H$24</definedName>
    <definedName name="PrYrQtr">[25]Setup!$F$27</definedName>
    <definedName name="pstar_wacc">[15]CONINCOME!$D$19</definedName>
    <definedName name="pstat_tv_mult">[15]CONINCOME!$D$20</definedName>
    <definedName name="PT">[107]Sheet2!$A:$A</definedName>
    <definedName name="pta">[108]PTA!$A:$IV</definedName>
    <definedName name="ptacat">[108]PTAcat!$A:$IV</definedName>
    <definedName name="ptaCPEShipped">#REF!</definedName>
    <definedName name="ptaCSI">#REF!</definedName>
    <definedName name="ptaCSIAffNonAff">#REF!</definedName>
    <definedName name="ptaCSIpercentage">#REF!</definedName>
    <definedName name="ptaCSITotal">#REF!</definedName>
    <definedName name="PTAENR_CPE">#REF!</definedName>
    <definedName name="ptaentity">[109]PTAExpE!$A:$IV</definedName>
    <definedName name="ptaExpDpmt">#REF!</definedName>
    <definedName name="ptaExpE">#REF!</definedName>
    <definedName name="ptaExpRecNonRec">#REF!</definedName>
    <definedName name="ptaExpRecNonRecE">#REF!</definedName>
    <definedName name="ptaExpUnique">[109]PTAExpUnique!$A:$IV</definedName>
    <definedName name="ptaforce">'[110]PTA Force'!$A:$IV</definedName>
    <definedName name="ptal2000">[111]PtaLine2000!$A:$IV</definedName>
    <definedName name="ptaRevE">#REF!</definedName>
    <definedName name="ptaRevEAffNonAff">#REF!</definedName>
    <definedName name="ptaRevTotal">#REF!</definedName>
    <definedName name="ptatest">#REF!</definedName>
    <definedName name="ptaVolAff">#REF!</definedName>
    <definedName name="ptaVolALL">#REF!</definedName>
    <definedName name="ptaVolE">#REF!</definedName>
    <definedName name="ptaVolEAffNonAff">#REF!</definedName>
    <definedName name="ptaVolTotal">#REF!</definedName>
    <definedName name="ptbexp">[108]PTBcat!$A:$IV</definedName>
    <definedName name="ptbExpE">'[110]PTB ExpE'!$A:$IV</definedName>
    <definedName name="ptbexpkey">[108]PTB!$A:$IV</definedName>
    <definedName name="ptbForce">'[110]PTB Force'!$A:$IV</definedName>
    <definedName name="ptbrev">[108]PTBrev!$A:$IV</definedName>
    <definedName name="ptbRevE">'[110]PTB RevE'!$A:$IV</definedName>
    <definedName name="ptfbsum">#REF!</definedName>
    <definedName name="ptrevkey">[108]PTHKey!$A:$IV</definedName>
    <definedName name="ptv">[108]PTV!$A:$IV</definedName>
    <definedName name="ptvcat">[108]PTVcat!$A:$IV</definedName>
    <definedName name="ptyExpE">'[110]PTY ExpE'!$A:$IV</definedName>
    <definedName name="ptyRevE">'[110]PTY RevE'!$A:$IV</definedName>
    <definedName name="pull">#REF!</definedName>
    <definedName name="purc_price_inc_cap_a">[20]Inputs!$C$66:$Q$80</definedName>
    <definedName name="purc_price_inc_cap_b">[20]Inputs!$C$102:$Q$116</definedName>
    <definedName name="purc_price_inc_cap_c">[20]Inputs!$C$138:$Q$152</definedName>
    <definedName name="purc_price_inc_cap_d">[20]Inputs!$C$174:$Q$188</definedName>
    <definedName name="purc_price_inc_cap_e">[20]Inputs!$C$210:$Q$224</definedName>
    <definedName name="purchembstart">[20]Inputs!$D$255</definedName>
    <definedName name="purchimacrsstart">[20]Inputs!$C$66</definedName>
    <definedName name="PV.main" hidden="1">{#N/A,#N/A,TRUE,"Exhibits";#N/A,#N/A,TRUE,"BST";#N/A,#N/A,TRUE,"AL";#N/A,#N/A,TRUE,"FL Consol";#N/A,#N/A,TRUE,"GA";#N/A,#N/A,TRUE,"KY";#N/A,#N/A,TRUE,"LA";#N/A,#N/A,TRUE,"MS";#N/A,#N/A,TRUE,"NC";#N/A,#N/A,TRUE,"SC";#N/A,#N/A,TRUE,"TN";#N/A,#N/A,TRUE,"State Detail"}</definedName>
    <definedName name="pwcf">'[17]#REF'!$O$117</definedName>
    <definedName name="pwcfb">'[17]#REF'!$P$117</definedName>
    <definedName name="pwcfbcon">[17]PWCON!$P$22</definedName>
    <definedName name="pwcfbytd">'[17]#REF'!$T$117</definedName>
    <definedName name="pwcfcon">[17]PWCON!$O$22</definedName>
    <definedName name="pwcfpyr">'[17]#REF'!$V$117</definedName>
    <definedName name="pwcfytd">'[17]#REF'!$S$117</definedName>
    <definedName name="pwconcfbytd">[17]PWCON!$S$22</definedName>
    <definedName name="pwconcfpyr">[17]PWCON!$V$22</definedName>
    <definedName name="pwconcfytd">[17]PWCON!$Q$22</definedName>
    <definedName name="pwconinbytd">[17]PWCON!$T$10</definedName>
    <definedName name="pwconinpyr">[17]PWCON!$V$10</definedName>
    <definedName name="pwconinytd">[17]PWCON!$S$10</definedName>
    <definedName name="pwconvabytd">[17]PWCON!$T$32</definedName>
    <definedName name="pwconvapyr">[17]PWCON!$V$32</definedName>
    <definedName name="pwconvaytd">[17]PWCON!$S$32</definedName>
    <definedName name="pwvabcon">[17]PWCON!$P$32</definedName>
    <definedName name="pwvabytd">'[17]#REF'!$T$30</definedName>
    <definedName name="pwvacon">[17]PWCON!$O$32</definedName>
    <definedName name="pwvapyr">'[17]#REF'!$V$30</definedName>
    <definedName name="pwvaytd">'[17]#REF'!$S$30</definedName>
    <definedName name="pymonth">[112]Actuals!$E$8:$P$8</definedName>
    <definedName name="q" hidden="1">{#N/A,#N/A,FALSE,"Calc";#N/A,#N/A,FALSE,"Sensitivity";#N/A,#N/A,FALSE,"LT Earn.Dil.";#N/A,#N/A,FALSE,"Dil. AVP"}</definedName>
    <definedName name="Q1_13">'[44]Input Month-Reqd'!$B$41</definedName>
    <definedName name="Q1_14">'[44]Input Month-Reqd'!$B$52</definedName>
    <definedName name="Q2_13">'[44]Input Month-Reqd'!$B$42</definedName>
    <definedName name="Q2_14">'[44]Input Month-Reqd'!$B$53</definedName>
    <definedName name="Q3_13">'[44]Input Month-Reqd'!$B$43</definedName>
    <definedName name="Q3_14">'[44]Input Month-Reqd'!$B$54</definedName>
    <definedName name="Q4_13">'[44]Input Month-Reqd'!$B$44</definedName>
    <definedName name="Q4_14">'[44]Input Month-Reqd'!$B$55</definedName>
    <definedName name="qq" hidden="1">{#N/A,#N/A,FALSE,"CBE";#N/A,#N/A,FALSE,"SWK"}</definedName>
    <definedName name="qqq" hidden="1">{#N/A,#N/A,FALSE,"WNSumm";#N/A,#N/A,FALSE,"WN";#N/A,#N/A,FALSE,"WNGrAdds";#N/A,#N/A,FALSE,"WNNETAdds";#N/A,#N/A,FALSE,"WNEOPSubs";#N/A,#N/A,FALSE," WN Rev";#N/A,#N/A,FALSE,"WNEBIT";#N/A,#N/A,FALSE,"WN Acq";#N/A,#N/A,FALSE,"WN Care";#N/A,#N/A,FALSE,"WN Bllng";#N/A,#N/A,FALSE,"WN Dev";#N/A,#N/A,FALSE,"WNUncoll";#N/A,#N/A,FALSE,"WNNW";#N/A,#N/A,FALSE,"WNChurn"}</definedName>
    <definedName name="Qtr_Header">[25]Setup!$F$28</definedName>
    <definedName name="Quarter?">#REF!</definedName>
    <definedName name="Quarters">17</definedName>
    <definedName name="query__6" localSheetId="4" hidden="1">'query (6)'!$C$1:$EH$1547</definedName>
    <definedName name="quitit" hidden="1">[4]synthgraph!#REF!</definedName>
    <definedName name="qwe"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Ramp_Curve">[71]Assumptions!$B$118:$Q$127</definedName>
    <definedName name="Randy">[15]Link!$O$114</definedName>
    <definedName name="Randy1">[15]Link!$Q$132</definedName>
    <definedName name="range2" hidden="1">{#N/A,#N/A,FALSE,"output";#N/A,#N/A,FALSE,"contrib";#N/A,#N/A,FALSE,"profile";#N/A,#N/A,FALSE,"comps"}</definedName>
    <definedName name="Rank">'[62]Drop Down Choices'!$G$2:$G$81</definedName>
    <definedName name="RC_9">#REF!</definedName>
    <definedName name="RC_Match">#REF!</definedName>
    <definedName name="rccaplabortable">'[113]Fami$ ''02 Bud Cap Lab.'!$A$6:$N$166</definedName>
    <definedName name="rcincurredtable">'[113]Fami$ ''02 Bud. Incurred'!$A$6:$N$115</definedName>
    <definedName name="RCList">'[114]Lookup RC Codes'!$A:$C</definedName>
    <definedName name="rctable">#REF!</definedName>
    <definedName name="RD"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reason">#REF!</definedName>
    <definedName name="_xlnm.Recorder">#REF!</definedName>
    <definedName name="Recover">[115]Macro1!$A$134</definedName>
    <definedName name="Recruitdata">#REF!</definedName>
    <definedName name="Recurring">#REF!</definedName>
    <definedName name="Reduced_Contact">[64]Administrative!$A$41:$A$45</definedName>
    <definedName name="region">[116]Introduction!$D$4</definedName>
    <definedName name="region1">[117]Introduction!$D$3</definedName>
    <definedName name="region2">'[118]Reduce Adv Pay_Deposits for 4s'!$Y$19</definedName>
    <definedName name="Regionalso">'[118]Reduce Adv Pay_Deposits for 4s'!$Y$19</definedName>
    <definedName name="RegionName">[17]Estimated_Data_Revenue!$D$19</definedName>
    <definedName name="REGLD">[17]VGE!$A$21:$BG$21</definedName>
    <definedName name="Release">'[10]Dropdown Selections'!$A$2:$A$4</definedName>
    <definedName name="Release_Name">'[10]Dropdown Selections'!#REF!</definedName>
    <definedName name="Release1">'[62]Drop Down Choices'!$E$2:$E$8</definedName>
    <definedName name="Release2">'[62]Drop Down Choices'!$F$2:$F$7</definedName>
    <definedName name="relom">[32]Assumptions!$B$7</definedName>
    <definedName name="relon">[32]Assumptions!$B$5</definedName>
    <definedName name="Renaissance" hidden="1">#REF!</definedName>
    <definedName name="Renaissance00" hidden="1">#REF!</definedName>
    <definedName name="Renaissance01" hidden="1">[4]synthgraph!#REF!</definedName>
    <definedName name="Renaissance02" hidden="1">[4]synthgraph!#REF!</definedName>
    <definedName name="Renaissance03" hidden="1">#REF!</definedName>
    <definedName name="Renaissance04" hidden="1">[4]synthgraph!#REF!</definedName>
    <definedName name="Renaissance05" hidden="1">[4]synthgraph!#REF!</definedName>
    <definedName name="Renaissance06" hidden="1">#REF!</definedName>
    <definedName name="Renaissance07" hidden="1">[4]synthgraph!#REF!</definedName>
    <definedName name="Renaissance08" hidden="1">[4]synthgraph!#REF!</definedName>
    <definedName name="Renaissance09" hidden="1">[4]synthgraph!#REF!</definedName>
    <definedName name="Renaissance10" hidden="1">#REF!</definedName>
    <definedName name="Renaissance11" hidden="1">[4]synthgraph!#REF!</definedName>
    <definedName name="Renaissance12" hidden="1">#REF!</definedName>
    <definedName name="Renaissance13" hidden="1">#REF!</definedName>
    <definedName name="Renaissance14" hidden="1">[4]synthgraph!#REF!</definedName>
    <definedName name="Renaissance15" hidden="1">#REF!</definedName>
    <definedName name="Renaissance16" hidden="1">[4]synthgraph!#REF!</definedName>
    <definedName name="Renaissance17" hidden="1">[4]synthgraph!#REF!</definedName>
    <definedName name="Renaissance18" hidden="1">[4]synthgraph!#REF!</definedName>
    <definedName name="Renaissance19" hidden="1">[4]synthgraph!#REF!</definedName>
    <definedName name="Renaissance20" hidden="1">#REF!</definedName>
    <definedName name="Renaissance21" hidden="1">#REF!</definedName>
    <definedName name="Renaissance22" hidden="1">#REF!</definedName>
    <definedName name="Renaissance23" hidden="1">#REF!</definedName>
    <definedName name="Renaissance24" hidden="1">#REF!</definedName>
    <definedName name="Renaissance25" hidden="1">#REF!</definedName>
    <definedName name="Renaissance26" hidden="1">#REF!</definedName>
    <definedName name="Renaissance27" hidden="1">#REF!</definedName>
    <definedName name="Renaissance28" hidden="1">#REF!</definedName>
    <definedName name="Renaissance29" hidden="1">#REF!</definedName>
    <definedName name="Renaissance30" hidden="1">#REF!</definedName>
    <definedName name="Renaissance31" hidden="1">#REF!</definedName>
    <definedName name="Renaissance32" hidden="1">#REF!</definedName>
    <definedName name="Renaissance33" hidden="1">#REF!,#REF!,#REF!,#REF!,#REF!</definedName>
    <definedName name="Renaissance34" hidden="1">#REF!</definedName>
    <definedName name="REPORT0">#REF!</definedName>
    <definedName name="ReportMonth">#REF!</definedName>
    <definedName name="ReportYTDMonth">#REF!</definedName>
    <definedName name="reqs">[15]CustSum!$A$4:$B$174</definedName>
    <definedName name="Request_Name">#REF!</definedName>
    <definedName name="RequestID">#REF!</definedName>
    <definedName name="RequestName">'[10]Dropdown Selections'!$D$2:$D$15</definedName>
    <definedName name="RequestName1">'[10]Dropdown Selections'!#REF!</definedName>
    <definedName name="ResBinProf">'[30]2000 Plan summary'!#REF!</definedName>
    <definedName name="ResMultFrac">[17]Estimated_Data_Revenue!$D$200</definedName>
    <definedName name="resources" hidden="1">{#N/A,#N/A,FALSE,"Assessment";#N/A,#N/A,FALSE,"Staffing";#N/A,#N/A,FALSE,"Hires";#N/A,#N/A,FALSE,"Assumptions"}</definedName>
    <definedName name="RESPOND_Summary_Q">#REF!</definedName>
    <definedName name="RESPONSIBILITYAPPLICATIONID1">#REF!</definedName>
    <definedName name="RESPONSIBILITYAPPLICATIONID2">#REF!</definedName>
    <definedName name="RESPONSIBILITYID1">#REF!</definedName>
    <definedName name="RESPONSIBILITYID2">#REF!</definedName>
    <definedName name="RESPONSIBILITYNAME1">#REF!</definedName>
    <definedName name="RESPONSIBILITYNAME2">#REF!</definedName>
    <definedName name="ResSingleFrac">[17]Estimated_Data_Revenue!$D$199</definedName>
    <definedName name="Restate">[52]Data!$A$373:$A$374</definedName>
    <definedName name="Result_I">#REF!</definedName>
    <definedName name="Result_Range">[84]pareto_distributed_viewership!$K$218</definedName>
    <definedName name="Results">#REF!</definedName>
    <definedName name="RetailSO">OFFSET('[13]Retail Stock Out Summary'!$B$27,0,0,COUNTA('[13]Retail Stock Out Summary'!$A$1:$A$65536)-1,1)</definedName>
    <definedName name="RetailSO_Avg">OFFSET([13]ControlData!$D$3,0,0,COUNTA('[13]Retail Stock Out Summary'!$A$1:$A$65536)-1,1)</definedName>
    <definedName name="RetailSO_Label">OFFSET([13]ControlData!$F$4,0,0,COUNTA('[13]Retail Stock Out Summary'!$A$1:$A$65536)-1,1)</definedName>
    <definedName name="RetailSO_LCL">OFFSET([13]ControlData!$C$3,0,0,COUNTA('[13]Retail Stock Out Summary'!$A$1:$A$65536)-1,1)</definedName>
    <definedName name="RetailSO_Percent">OFFSET('[13]Retail Stock Out Summary'!$C$27,0,0,COUNTA('[13]Retail Stock Out Summary'!$A$1:$A$65536)-1,1)</definedName>
    <definedName name="RetailSO_Range">OFFSET([13]ControlData!$I$3,0,0,COUNTA('[13]Retail Stock Out Summary'!$A$1:$A$65536)-1,1)</definedName>
    <definedName name="RetailSO_UCL">OFFSET([13]ControlData!$E$3,0,0,COUNTA('[13]Retail Stock Out Summary'!$A$1:$A$65536)-1,1)</definedName>
    <definedName name="RetailSOBin_Item_Stockouts">OFFSET('[13]Retail Stock Out Summary'!#REF!,0,0,COUNTA('[13]Retail Stock Out Summary'!$A$1:$A$65536)-1,1)</definedName>
    <definedName name="RetailSOBins">OFFSET('[13]Retail Stock Out Summary'!#REF!,0,0,COUNTA('[13]Retail Stock Out Summary'!$A$1:$A$65536)-1,1)</definedName>
    <definedName name="RetailSODate">OFFSET([13]ControlData!$A$3,0,0,COUNTA('[13]Retail Stock Out Summary'!$A$1:$A$65536),1)</definedName>
    <definedName name="Retrieve">#REF!</definedName>
    <definedName name="RevAdjust">[89]Facts!$D$154</definedName>
    <definedName name="RevCo">[48]Control!$C$13</definedName>
    <definedName name="Revenue">#REF!</definedName>
    <definedName name="Reviewer">#REF!</definedName>
    <definedName name="Revsub">'[15]DTV - 110'!$A$1:$K$33</definedName>
    <definedName name="RF_TAB">[74]Calcs:Rates!$X$19:$X$177</definedName>
    <definedName name="RFChoiceTable">[74]Rates!#REF!</definedName>
    <definedName name="RIBBON_OBJECT_POINTER">1503065313312</definedName>
    <definedName name="Rick">#REF!</definedName>
    <definedName name="RightArrow">#REF!</definedName>
    <definedName name="Rmg_Smry">#REF!</definedName>
    <definedName name="Rmg_Smry_Col">#REF!</definedName>
    <definedName name="Rmg_Smry_Row">#REF!</definedName>
    <definedName name="Rmg_SmryYTD">#REF!</definedName>
    <definedName name="Rmg_SmryYTD_Col">#REF!</definedName>
    <definedName name="Rmg_SmryYTD_Row">#REF!</definedName>
    <definedName name="rockies_shutdown">[15]CONINCOME!$D$21</definedName>
    <definedName name="ROWSTOUPLOAD1">#REF!</definedName>
    <definedName name="ROWSTOUPLOAD2">#REF!</definedName>
    <definedName name="rpt_mnth">'[91]Reporting Month'!$C$2</definedName>
    <definedName name="rr"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rrr" hidden="1">{#N/A,#N/A,FALSE,"DirRpts_Sum";#N/A,#N/A,FALSE,"Exp_Adjmts";#N/A,#N/A,FALSE,"Advtg_Sum"}</definedName>
    <definedName name="rrrr"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ruma13">'[100]Act 2013'!$A$45:$O$89</definedName>
    <definedName name="ruma14">'[100]Act - Outlook 2014'!$A$49:$O$99</definedName>
    <definedName name="rump14">'[100]Plan 2014'!$A$26:$O$50</definedName>
    <definedName name="RUN_NUM">#REF!</definedName>
    <definedName name="RUSSIANAP">#REF!</definedName>
    <definedName name="s" hidden="1">{#N/A,#N/A,FALSE,"output";#N/A,#N/A,FALSE,"contrib";#N/A,#N/A,FALSE,"profile";#N/A,#N/A,FALSE,"comps"}</definedName>
    <definedName name="S_M">'[15]#REF'!$A$1:$H$44</definedName>
    <definedName name="sa">#REF!</definedName>
    <definedName name="saca13">'[100]Act 2013'!$A$3:$O$43</definedName>
    <definedName name="saca14">'[100]Act - Outlook 2014'!$A$7:$O$47</definedName>
    <definedName name="sacp14">'[100]Plan 2014'!$A$6:$O$40</definedName>
    <definedName name="saklf" hidden="1">{#N/A,#N/A,FALSE,"ASSUMP";#N/A,#N/A,FALSE,"PEN-NPV";#N/A,#N/A,FALSE,"LL-NPV";#N/A,#N/A,FALSE,"CAP-NPV";#N/A,#N/A,FALSE,"SUM-TOTAL";#N/A,#N/A,FALSE,"SUM-SS";#N/A,#N/A,FALSE,"SUM-H";#N/A,#N/A,FALSE,"SUM-H"}</definedName>
    <definedName name="Salary">'[15]Rev per Sub'!$A$3:$G$247</definedName>
    <definedName name="sales" hidden="1">{"Inc_standard",#N/A,TRUE,"Inc"}</definedName>
    <definedName name="salesandmktg">#REF!</definedName>
    <definedName name="SAPBEXdnldView" hidden="1">"4C4KQ7RR17QQIJQRAYOIT03U4"</definedName>
    <definedName name="SAPBEXhrIndnt" hidden="1">"Wide"</definedName>
    <definedName name="SAPBEXrevision" hidden="1">1</definedName>
    <definedName name="SAPBEXsysID" hidden="1">"BWP"</definedName>
    <definedName name="SAPBEXwbID" hidden="1">"3ZC4QF5UL4DJMHEES71BY48JX"</definedName>
    <definedName name="SAPsysID" hidden="1">"708C5W7SBKP804JT78WJ0JNKI"</definedName>
    <definedName name="SAPwbID" hidden="1">"ARS"</definedName>
    <definedName name="SBC_SCMARACT_Retrieve">#REF!</definedName>
    <definedName name="SBCT">#REF!</definedName>
    <definedName name="Scenario">#REF!</definedName>
    <definedName name="ScenarioDetail">#REF!</definedName>
    <definedName name="ScenarioImpact">#REF!</definedName>
    <definedName name="Scenarios">'[119]Dont Delete'!$B$3:$B$4</definedName>
    <definedName name="Scenarios1">'[119]Dont Delete'!$B$3:$B$5</definedName>
    <definedName name="SceneName">[89]Facts!$I$9</definedName>
    <definedName name="SCMargin_Retrieve">#REF!</definedName>
    <definedName name="ScopeStatus">#REF!</definedName>
    <definedName name="ScopeStatus1">#REF!</definedName>
    <definedName name="ScopeStatus2">'[10]Dropdown Selections'!$H$2:$H$8</definedName>
    <definedName name="SCORE_Rev_Exp_ARPUs_Mo">[120]Centrex_MARVAR_MO_05!$A$1:$S$78</definedName>
    <definedName name="SCORE_Rev_Exp_ARPUs_Qtr">[120]Centrex_MARVAR_Qtr05!$A$7:$K$78</definedName>
    <definedName name="SCORE_Rev_Vol_ARPUs">[120]Centrex_SCRev_Qtr05!$A$1:$K$62</definedName>
    <definedName name="SCORE_Rev_Vol_ARPUs_MO">[120]Centrex_SCRev_MO05!$A$1:$S$63</definedName>
    <definedName name="sdafsd" hidden="1">{#N/A,#N/A,FALSE,"Aging Summary";#N/A,#N/A,FALSE,"Ratio Analysis";#N/A,#N/A,FALSE,"Test 120 Day Accts";#N/A,#N/A,FALSE,"Tickmarks"}</definedName>
    <definedName name="sdf" hidden="1">{#N/A,#N/A,FALSE,"Calc";#N/A,#N/A,FALSE,"Sensitivity";#N/A,#N/A,FALSE,"LT Earn.Dil.";#N/A,#N/A,FALSE,"Dil. AVP"}</definedName>
    <definedName name="sdg" hidden="1">{#N/A,#N/A,FALSE,"Aging Summary";#N/A,#N/A,FALSE,"Ratio Analysis";#N/A,#N/A,FALSE,"Test 120 Day Accts";#N/A,#N/A,FALSE,"Tickmarks"}</definedName>
    <definedName name="Section2">'[121]Numbers 2'!$A$1:$AW$51</definedName>
    <definedName name="Section3">'[121]Numbers 3'!$A$1:$AV$64</definedName>
    <definedName name="Section4">'[121]Numbers 4'!$A$1:$AV$51</definedName>
    <definedName name="SectionCountOut_Q">#REF!</definedName>
    <definedName name="Sections">#REF!</definedName>
    <definedName name="SegDB">'[17]#REF'!$A$40:$A$239</definedName>
    <definedName name="SegGrowth">[17]Estimated_Data_Revenue!$C$61:$L$70</definedName>
    <definedName name="SegGrowthMonth">[17]Estimated_Data_Revenue!$C$73:$L$82</definedName>
    <definedName name="SegIndex">'[17]#REF'!$T$249:$T$448</definedName>
    <definedName name="SEGMENT">'[96]C. Data'!$F:$F</definedName>
    <definedName name="SegmentName">[17]Estimated_Data_Revenue!$AA$5</definedName>
    <definedName name="SegmentName1">[17]Estimated_Data_Revenue!$AA$10</definedName>
    <definedName name="Segs">[89]Facts!$A$30:$A$39</definedName>
    <definedName name="SelectedColumn">3</definedName>
    <definedName name="SelectedRow">6</definedName>
    <definedName name="sencount" hidden="1">1</definedName>
    <definedName name="Sensitivity">#REF!</definedName>
    <definedName name="SETOFBOOKSID1">#REF!</definedName>
    <definedName name="SETOFBOOKSID2">#REF!</definedName>
    <definedName name="SETOFBOOKSNAME1">#REF!</definedName>
    <definedName name="SETOFBOOKSNAME2">#REF!</definedName>
    <definedName name="sfdj" hidden="1">{#N/A,#N/A,FALSE,"ASSUMP";#N/A,#N/A,FALSE,"PEN-NPV";#N/A,#N/A,FALSE,"LL-NPV";#N/A,#N/A,FALSE,"CAP-NPV";#N/A,#N/A,FALSE,"SUM-TOTAL";#N/A,#N/A,FALSE,"SUM-SS";#N/A,#N/A,FALSE,"SUM-H";#N/A,#N/A,FALSE,"SUM-H"}</definedName>
    <definedName name="sg" hidden="1">{#N/A,#N/A,FALSE,"ASSUMP";#N/A,#N/A,FALSE,"PEN-NPV";#N/A,#N/A,FALSE,"LL-NPV";#N/A,#N/A,FALSE,"CAP-NPV";#N/A,#N/A,FALSE,"SUM-TOTAL";#N/A,#N/A,FALSE,"SUM-SS";#N/A,#N/A,FALSE,"SUM-H";#N/A,#N/A,FALSE,"SUM-H"}</definedName>
    <definedName name="Sheet_SS00">#REF!</definedName>
    <definedName name="Sheet1_BNE_MESSAGES" hidden="1">#REF!</definedName>
    <definedName name="Sheet1_BNE_MESSAGES_HIDDEN" hidden="1">#REF!</definedName>
    <definedName name="Sheet1_BNE_MESSAGES_LAMP" hidden="1">#REF!</definedName>
    <definedName name="Sheet1_BNE_UPLOAD" hidden="1">#REF!</definedName>
    <definedName name="Sheet1_GL_INTERFACE_ACCOUNTING_DATE" hidden="1">#REF!</definedName>
    <definedName name="Sheet1_GL_INTERFACE_ACTUAL_FLAG" hidden="1">#REF!</definedName>
    <definedName name="Sheet1_GL_INTERFACE_CURRENCY_CODE" hidden="1">#REF!</definedName>
    <definedName name="Sheet1_GL_INTERFACE_DATABASE" hidden="1">#REF!</definedName>
    <definedName name="Sheet1_GL_INTERFACE_ENTERED_CR" hidden="1">#REF!</definedName>
    <definedName name="Sheet1_GL_INTERFACE_ENTERED_DR" hidden="1">#REF!</definedName>
    <definedName name="Sheet1_GL_INTERFACE_REFERENCE1" hidden="1">#REF!</definedName>
    <definedName name="Sheet1_GL_INTERFACE_REFERENCE10" hidden="1">#REF!</definedName>
    <definedName name="Sheet1_GL_INTERFACE_REFERENCE4" hidden="1">#REF!</definedName>
    <definedName name="Sheet1_GL_INTERFACE_REFERENCE5" hidden="1">#REF!</definedName>
    <definedName name="Sheet1_GL_INTERFACE_REFERENCE6" hidden="1">#REF!</definedName>
    <definedName name="Sheet1_GL_INTERFACE_REFERENCE7" hidden="1">#REF!</definedName>
    <definedName name="Sheet1_GL_INTERFACE_REFERENCE8" hidden="1">#REF!</definedName>
    <definedName name="Sheet1_GL_INTERFACE_SEGMENT1" hidden="1">#REF!</definedName>
    <definedName name="Sheet1_GL_INTERFACE_SEGMENT2" hidden="1">#REF!</definedName>
    <definedName name="Sheet1_GL_INTERFACE_SEGMENT3" hidden="1">#REF!</definedName>
    <definedName name="Sheet1_GL_INTERFACE_SEGMENT4" hidden="1">#REF!</definedName>
    <definedName name="Sheet1_GL_INTERFACE_SET_OF_BOOKS_ID" hidden="1">#REF!</definedName>
    <definedName name="Sheet1_GL_INTERFACE_USER_JE_CATEGORY_NAME" hidden="1">#REF!</definedName>
    <definedName name="Sheet1_GL_INTERFACE_USER_JE_SOURCE_NAME" hidden="1">#REF!</definedName>
    <definedName name="Short" hidden="1">{#N/A,#N/A,FALSE,"Jan"}</definedName>
    <definedName name="Sig" hidden="1">{"Inc_standard",#N/A,TRUE,"Inc"}</definedName>
    <definedName name="Sizing">[122]Sizing!$A$6:$A$12</definedName>
    <definedName name="sl"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t" hidden="1">{"histincome",#N/A,FALSE,"hyfins";"closing balance",#N/A,FALSE,"hyfins"}</definedName>
    <definedName name="smadspsthr">'[123]NP&amp;E'!#REF!</definedName>
    <definedName name="Small">#REF!</definedName>
    <definedName name="SME">#REF!</definedName>
    <definedName name="SNET">#REF!</definedName>
    <definedName name="snetin">'[17]#REF'!$O$162</definedName>
    <definedName name="snetinb">'[17]#REF'!$P$162</definedName>
    <definedName name="snetinbytd">'[17]#REF'!$T$162</definedName>
    <definedName name="snetinpyr">'[17]#REF'!$V$162</definedName>
    <definedName name="snetinytd">'[17]#REF'!$S$162</definedName>
    <definedName name="SNETPDPriority">#REF!</definedName>
    <definedName name="snetpyr">'[17]#REF'!$V$133</definedName>
    <definedName name="SNETretention">#REF!</definedName>
    <definedName name="snetvabytd">'[17]#REF'!$T$31</definedName>
    <definedName name="snetvapyr">'[17]#REF'!$V$31</definedName>
    <definedName name="snetvaytd">'[17]#REF'!$S$31</definedName>
    <definedName name="SNETwinback">#REF!</definedName>
    <definedName name="solver_adj" hidden="1">[124]Estimated_Data_Revenue!$C$22:$N$22</definedName>
    <definedName name="solver_lhs1" hidden="1">[124]Estimated_Data_Revenue!$C$22</definedName>
    <definedName name="solver_lhs10" hidden="1">[124]Estimated_Data_Revenue!$L$22</definedName>
    <definedName name="solver_lhs11" hidden="1">[124]Estimated_Data_Revenue!$N$22</definedName>
    <definedName name="solver_lhs2" hidden="1">[124]Estimated_Data_Revenue!$D$22</definedName>
    <definedName name="solver_lhs3" hidden="1">[124]Estimated_Data_Revenue!$E$22</definedName>
    <definedName name="solver_lhs4" hidden="1">[124]Estimated_Data_Revenue!$F$22</definedName>
    <definedName name="solver_lhs5" hidden="1">[124]Estimated_Data_Revenue!$G$22</definedName>
    <definedName name="solver_lhs6" hidden="1">[124]Estimated_Data_Revenue!$H$22</definedName>
    <definedName name="solver_lhs7" hidden="1">[124]Estimated_Data_Revenue!$I$22</definedName>
    <definedName name="solver_lhs8" hidden="1">[124]Estimated_Data_Revenue!$J$22</definedName>
    <definedName name="solver_lhs9" hidden="1">[124]Estimated_Data_Revenue!$K$22</definedName>
    <definedName name="solver_lin" hidden="1">0</definedName>
    <definedName name="solver_num" hidden="1">0</definedName>
    <definedName name="solver_opt" hidden="1">[124]Estimated_Data_Revenue!$P$22</definedName>
    <definedName name="solver_rel1" hidden="1">1</definedName>
    <definedName name="solver_rel10" hidden="1">1</definedName>
    <definedName name="solver_rel11" hidden="1">1</definedName>
    <definedName name="solver_rel2" hidden="1">1</definedName>
    <definedName name="solver_rel3" hidden="1">1</definedName>
    <definedName name="solver_rel4" hidden="1">1</definedName>
    <definedName name="solver_rel5" hidden="1">1</definedName>
    <definedName name="solver_rel6" hidden="1">1</definedName>
    <definedName name="solver_rel7" hidden="1">1</definedName>
    <definedName name="solver_rel8" hidden="1">1</definedName>
    <definedName name="solver_rel9" hidden="1">1</definedName>
    <definedName name="solver_rhs1" hidden="1">([124]Estimated_Data_Revenue!$C$22+[124]Estimated_Data_Revenue!$C$36)*[124]Estimated_Data_Revenue!$C$40</definedName>
    <definedName name="solver_rhs10" hidden="1">([124]Estimated_Data_Revenue!$L$22+[124]Estimated_Data_Revenue!$L$36)*[124]Estimated_Data_Revenue!$L$40</definedName>
    <definedName name="solver_rhs11" hidden="1">([124]Estimated_Data_Revenue!$N$22+[124]Estimated_Data_Revenue!$N$36)*[124]Estimated_Data_Revenue!$N$40</definedName>
    <definedName name="solver_rhs2" hidden="1">([124]Estimated_Data_Revenue!$D$22+[124]Estimated_Data_Revenue!$D$36)*[124]Estimated_Data_Revenue!$D$40</definedName>
    <definedName name="solver_rhs3" hidden="1">([124]Estimated_Data_Revenue!$E$22+[124]Estimated_Data_Revenue!$E$36)*[124]Estimated_Data_Revenue!$E$40</definedName>
    <definedName name="solver_rhs4" hidden="1">([124]Estimated_Data_Revenue!$F$22+[124]Estimated_Data_Revenue!$F$36)*[124]Estimated_Data_Revenue!$F$40</definedName>
    <definedName name="solver_rhs5" hidden="1">([124]Estimated_Data_Revenue!$G$22+[124]Estimated_Data_Revenue!$G$36)*[124]Estimated_Data_Revenue!$G$40</definedName>
    <definedName name="solver_rhs6" hidden="1">([124]Estimated_Data_Revenue!$H$22+[124]Estimated_Data_Revenue!$H$36)*[124]Estimated_Data_Revenue!$H$40</definedName>
    <definedName name="solver_rhs7" hidden="1">([124]Estimated_Data_Revenue!$I$22+[124]Estimated_Data_Revenue!$I$36)*[124]Estimated_Data_Revenue!$I$40</definedName>
    <definedName name="solver_rhs8" hidden="1">([124]Estimated_Data_Revenue!$J$22+[124]Estimated_Data_Revenue!$J$36)*[124]Estimated_Data_Revenue!$J$40</definedName>
    <definedName name="solver_rhs9" hidden="1">([124]Estimated_Data_Revenue!$K$22+[124]Estimated_Data_Revenue!$K$36)*[124]Estimated_Data_Revenue!$K$40</definedName>
    <definedName name="solver_tmp" hidden="1">([124]Estimated_Data_Revenue!$N$22+[124]Estimated_Data_Revenue!$N$36)*[124]Estimated_Data_Revenue!$N$40</definedName>
    <definedName name="solver_typ" hidden="1">3</definedName>
    <definedName name="solver_val" hidden="1">0.6</definedName>
    <definedName name="SortAllGrowthData">'[125]FTTP Growth Data'!$A$3:$AS$2435</definedName>
    <definedName name="SOUTHASIANAP">#REF!</definedName>
    <definedName name="spec_switch">'[15]New Headcount'!#REF!</definedName>
    <definedName name="Spon_BU">'[66]Template Field Types'!$O$7:$O$112</definedName>
    <definedName name="Spon_Ofcr">'[66]Template Field Types'!$N$7:$N$43</definedName>
    <definedName name="Sports">'[15]#REF'!$A$1:$K$30</definedName>
    <definedName name="Sports2">'[15]#REF'!$A$1:$L$26</definedName>
    <definedName name="SPREAD">[20]Inputs!$B$284</definedName>
    <definedName name="SprintOffPeak">[17]Estimated_Data_Revenue!$E$99</definedName>
    <definedName name="SprintPeak">[17]Estimated_Data_Revenue!$D$99</definedName>
    <definedName name="SPWS_WBID">"75EC17E8-152A-11D4-839F-00805F71B6A1"</definedName>
    <definedName name="sss" hidden="1">{#N/A,"SCENARIO1",FALSE,"DirRpts_Sum";#N/A,"SCENARIO1",FALSE,"Exp_Adjmts";#N/A,#N/A,FALSE,"Advtg_Sum"}</definedName>
    <definedName name="sssssssssssssss" hidden="1">#REF!</definedName>
    <definedName name="staffing2" hidden="1">{#N/A,#N/A,FALSE,"Assessment";#N/A,#N/A,FALSE,"Staffing";#N/A,#N/A,FALSE,"Hires";#N/A,#N/A,FALSE,"Assumptions"}</definedName>
    <definedName name="Staffing3" hidden="1">{#N/A,#N/A,FALSE,"Assessment";#N/A,#N/A,FALSE,"Staffing";#N/A,#N/A,FALSE,"Hires";#N/A,#N/A,FALSE,"Assumptions"}</definedName>
    <definedName name="START_1">#REF!</definedName>
    <definedName name="START_2">#REF!</definedName>
    <definedName name="START_I">#REF!</definedName>
    <definedName name="START_II">#REF!</definedName>
    <definedName name="StartDate">[126]Facts!$AA$16</definedName>
    <definedName name="STARTJOURNALIMPORT1">#REF!</definedName>
    <definedName name="STARTJOURNALIMPORT2">#REF!</definedName>
    <definedName name="StartYear">[89]Facts!$H$11</definedName>
    <definedName name="state">#REF!</definedName>
    <definedName name="State_Table">[127]Customers!$E$1:$P$2</definedName>
    <definedName name="StateLabels">[17]Estimated_Data_Revenue!$B$5:$P$5</definedName>
    <definedName name="StateToggle">[17]Estimated_Data_Revenue!$B$3:$P$3</definedName>
    <definedName name="status">#REF!</definedName>
    <definedName name="STMS_Revenue">#REF!</definedName>
    <definedName name="STOCKOUT_PERCENT">OFFSET('[13]Retail Stock Out Summary'!D1,0,0,COUNTA('[13]Retail Stock Out Summary'!XFD$1:XFD$65536)-1,1)</definedName>
    <definedName name="STOCKOUT_SUMMARYItems">OFFSET('[13]Retail Stock Out Summary'!#REF!,0,0,COUNTA('[13]Retail Stock Out Summary'!$A$1:$A$65536)-1,1)</definedName>
    <definedName name="STOCKOUT_SUMMARYStore">OFFSET('[13]Retail Stock Out Summary'!#REF!,0,0,COUNTA('[13]Retail Stock Out Summary'!$A$1:$A$65536)-1,1)</definedName>
    <definedName name="STOCKOUTItems">OFFSET('[13]Retail Stock Out Summary'!#REF!,0,0,COUNTA('[13]Retail Stock Out Summary'!$A$1:$A$65536)-1,1)</definedName>
    <definedName name="StockoutsDate">OFFSET('[13]Retail Stock Out Summary'!$B$27,0,0,COUNTA('[13]Retail Stock Out Summary'!$A$1:$A$65536)-1,1)</definedName>
    <definedName name="StockoutsItems">OFFSET('[13]Retail Stock Out Summary'!#REF!,0,0,COUNTA('[13]Retail Stock Out Summary'!$A$1:$A$65536)-1,1)</definedName>
    <definedName name="StockoutsStockout_Percent">OFFSET('[13]Retail Stock Out Summary'!$C$27,0,0,COUNTA('[13]Retail Stock Out Summary'!$A$1:$A$65536)-1,1)</definedName>
    <definedName name="StockoutsStore">OFFSET('[13]Retail Stock Out Summary'!#REF!,0,0,COUNTA('[13]Retail Stock Out Summary'!$A$1:$A$65536)-1,1)</definedName>
    <definedName name="STOCKOUTStore">OFFSET('[13]Retail Stock Out Summary'!#REF!,0,0,COUNTA('[13]Retail Stock Out Summary'!$A$1:$A$65536)-1,1)</definedName>
    <definedName name="stores" hidden="1">'[60]MS Data'!#REF!</definedName>
    <definedName name="Strat_Category">'[66]Template Field Types'!$T$5:$T$13</definedName>
    <definedName name="STUDY_END">[20]Inputs!$C$17</definedName>
    <definedName name="study_factors">[20]Rates!$B$1</definedName>
    <definedName name="STUDY_LEN">[20]Inputs!$B$15</definedName>
    <definedName name="study_name">[20]Results!$H$6</definedName>
    <definedName name="study_results_1">#REF!</definedName>
    <definedName name="stuff">'[86]EB Pivot'!$A:$IV</definedName>
    <definedName name="Stupka">'[104]CDE Mobility &amp; HS Roadmaps 2014'!#REF!</definedName>
    <definedName name="SubProgram">[22]Sheet2!$D$2:$D$8</definedName>
    <definedName name="Subrelated">#REF!</definedName>
    <definedName name="Subrev">#REF!</definedName>
    <definedName name="Subs_Actual">'[82]Subscriber Actuals'!$C$5:$AP$463</definedName>
    <definedName name="Subs_Budget">'[82]Subscriber Budget'!$C$5:$AP$481</definedName>
    <definedName name="Subs_Forecast">'[82]Subscriber Forecast'!$C$5:$AP$481</definedName>
    <definedName name="Subs_IRFcst">'[82]Subscriber IR Fcst'!$C$5:$AP$481</definedName>
    <definedName name="subscriber">#REF!</definedName>
    <definedName name="Subscribers">#REF!</definedName>
    <definedName name="SubTotals">'[128]Top 50 Business Plan'!#REF!</definedName>
    <definedName name="sum">[39]Data!$AG$170</definedName>
    <definedName name="SumIndexMatch">'[129]2010'!#REF!</definedName>
    <definedName name="SUMMARY_REPORT">[20]Results!$A$2:$G$71</definedName>
    <definedName name="Summery" hidden="1">{"histincome",#N/A,FALSE,"hyfins";"closing balance",#N/A,FALSE,"hyfins"}</definedName>
    <definedName name="summy97">'[15]#REF'!$A$102:$S$138</definedName>
    <definedName name="SumOfCM">'[96]C. Data'!$I:$I</definedName>
    <definedName name="Sumops">'[15]Broadcast-Inputs'!$A$1:$P$41</definedName>
    <definedName name="Supplies_Invoices">#REF!</definedName>
    <definedName name="Supplies_JE">#REF!</definedName>
    <definedName name="Support">#REF!</definedName>
    <definedName name="SWBPDPriority">#REF!</definedName>
    <definedName name="SWBT">#REF!</definedName>
    <definedName name="SWBTretention">#REF!</definedName>
    <definedName name="SWBTwinback">#REF!</definedName>
    <definedName name="swcfbcon">[17]SWCON!$P$25</definedName>
    <definedName name="swcfbytd">'[17]#REF'!$T$33</definedName>
    <definedName name="swcfcon">[17]SWCON!$O$25</definedName>
    <definedName name="swcfypr">'[17]#REF'!$V$33</definedName>
    <definedName name="swcfytd">'[17]#REF'!$S$33</definedName>
    <definedName name="swconcfbytd">[17]SWCON!$S$25</definedName>
    <definedName name="swconcfpyr">[17]SWCON!$V$25</definedName>
    <definedName name="swconcfytd">[17]SWCON!$Q$25</definedName>
    <definedName name="swconinytd">[17]SWCON!$S$12</definedName>
    <definedName name="swconvabytd">[17]SWCON!$T$38</definedName>
    <definedName name="swconvapyr">[17]PWCON!$V$32</definedName>
    <definedName name="swconvaytd">[17]SWCON!$S$38</definedName>
    <definedName name="swforce">#REF!</definedName>
    <definedName name="swva">'[17]#REF'!$O$27</definedName>
    <definedName name="swvab">'[17]#REF'!$P$27</definedName>
    <definedName name="swvabcon">[17]SWCON!$P$38</definedName>
    <definedName name="swvabytd">'[17]#REF'!$T$27</definedName>
    <definedName name="swvacon">[17]SWCON!$O$38</definedName>
    <definedName name="swvapyr">'[17]#REF'!$V$27</definedName>
    <definedName name="swvaytd">'[17]#REF'!$S$27</definedName>
    <definedName name="T1Exp">[17]Estimated_Data_Revenue!$D$105</definedName>
    <definedName name="T1LineUse">[17]Estimated_Data_Revenue!$C$97:$L$106</definedName>
    <definedName name="T1Prices">[17]Estimated_Data_Revenue!$C$162:$L$171</definedName>
    <definedName name="T1Pro1">'[17]#REF'!$N$5:$W$14</definedName>
    <definedName name="T1Pro2">'[17]#REF'!$N$17:$W$26</definedName>
    <definedName name="T1Pro3">'[17]#REF'!$N$29:$W$38</definedName>
    <definedName name="T1UseDensity">[17]Estimated_Data_Revenue!$C$85:$L$94</definedName>
    <definedName name="T3Exp">[17]Estimated_Data_Revenue!$D$106</definedName>
    <definedName name="T3LineUse">[17]Estimated_Data_Revenue!$C$121:$L$130</definedName>
    <definedName name="T3Prices">[17]Estimated_Data_Revenue!$C$174:$L$183</definedName>
    <definedName name="T3Pro1">'[17]#REF'!$Z$5:$AI$14</definedName>
    <definedName name="T3Pro2">'[17]#REF'!$Z$17:$AI$26</definedName>
    <definedName name="T3Pro3">'[17]#REF'!$Z$29:$AI$38</definedName>
    <definedName name="T3UseDensity">[17]Estimated_Data_Revenue!$C$109:$L$118</definedName>
    <definedName name="table">[130]table!$A:$IV</definedName>
    <definedName name="table1">[130]table!$A:$IV</definedName>
    <definedName name="TableName">"Dummy"</definedName>
    <definedName name="Target">[80]pareto_distributed_viewership!$L$218</definedName>
    <definedName name="tax">[15]CONINCOME!$D$11</definedName>
    <definedName name="TaxRate">[17]Estimated_Data_Revenue!$D$162</definedName>
    <definedName name="TAYLOR">#REF!</definedName>
    <definedName name="tbd" hidden="1">{"Inc_standard",#N/A,TRUE,"Inc"}</definedName>
    <definedName name="tblActuals">#REF!</definedName>
    <definedName name="tblBaseline">#REF!</definedName>
    <definedName name="tblForecast">#REF!</definedName>
    <definedName name="tblPrimavera">#REF!</definedName>
    <definedName name="tblSharepoint">#REF!</definedName>
    <definedName name="TC_Pivot">[131]myATT!#REF!</definedName>
    <definedName name="TDMA" hidden="1">{#N/A,#N/A,FALSE,"Jan"}</definedName>
    <definedName name="TDP_Facility_Q">#REF!</definedName>
    <definedName name="temp" hidden="1">{"'A'!$A$1:$AH$71","'TOC'!$J$29"}</definedName>
    <definedName name="Temp_2" hidden="1">{#N/A,#N/A,FALSE,"Assessment";#N/A,#N/A,FALSE,"Staffing";#N/A,#N/A,FALSE,"Hires";#N/A,#N/A,FALSE,"Assumptions"}</definedName>
    <definedName name="Temp_3" hidden="1">{#N/A,#N/A,FALSE,"Assessment";#N/A,#N/A,FALSE,"Staffing";#N/A,#N/A,FALSE,"Hires";#N/A,#N/A,FALSE,"Assumptions"}</definedName>
    <definedName name="temp_4" hidden="1">{#N/A,#N/A,FALSE,"Assessment";#N/A,#N/A,FALSE,"Staffing";#N/A,#N/A,FALSE,"Hires";#N/A,#N/A,FALSE,"Assumptions"}</definedName>
    <definedName name="TemplateNames">[27]Summary!$A$109:$A$177</definedName>
    <definedName name="TEMPLATENUMBER1">#REF!</definedName>
    <definedName name="TEMPLATENUMBER2">#REF!</definedName>
    <definedName name="TEMPLATESTYLE1">#REF!</definedName>
    <definedName name="TEMPLATESTYLE2">#REF!</definedName>
    <definedName name="TEMPLATETYPE1">#REF!</definedName>
    <definedName name="TEMPLATETYPE2">#REF!</definedName>
    <definedName name="tempo_case">[15]CONINCOME!$E$40</definedName>
    <definedName name="TermFactor1Plus">[132]NetworkFacts!$L$186</definedName>
    <definedName name="termn">[32]Assumptions!$B$8</definedName>
    <definedName name="TermTer">[17]Estimated_Data_Revenue!$E$5:$E$17</definedName>
    <definedName name="TermTra">[17]Estimated_Data_Revenue!$D$5:$D$17</definedName>
    <definedName name="Test">[133]PTAExpE!$A:$IV</definedName>
    <definedName name="TEST0">#REF!</definedName>
    <definedName name="test1">'[92]Model Control'!$D$12</definedName>
    <definedName name="test10"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100" hidden="1">1</definedName>
    <definedName name="test1000" hidden="1">{#N/A,"SCENARIO2",FALSE,"DirRpts_Sum";#N/A,"SCENARIO2",FALSE,"Exp_Adjmts";#N/A,#N/A,FALSE,"Advtg_Sum"}</definedName>
    <definedName name="test11" hidden="1">{#N/A,#N/A,FALSE,"MR2000 vs. Hyperion Comparison";#N/A,#N/A,FALSE,"Hyperion Load";#N/A,#N/A,FALSE,"Hyperion DRev"}</definedName>
    <definedName name="test111"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1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13" hidden="1">{"Inc_standard",#N/A,TRUE,"Inc"}</definedName>
    <definedName name="test14" hidden="1">{"Essbase Retrieve",#N/A,FALSE,"Essbase";"Essbase Data",#N/A,FALSE,"Final Hyp Data";"Hyperion Load",#N/A,FALSE,"Hyperion Load";"Hyperion Verify",#N/A,FALSE,"Verify"}</definedName>
    <definedName name="test15"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16" hidden="1">{#N/A,#N/A,FALSE,"DirRpts_Sum";#N/A,#N/A,FALSE,"Exp_Adjmts";#N/A,#N/A,FALSE,"Advtg_Sum"}</definedName>
    <definedName name="test17" hidden="1">{#N/A,"SCENARIO1",FALSE,"DirRpts_Sum";#N/A,"SCENARIO1",FALSE,"Exp_Adjmts";#N/A,#N/A,FALSE,"Advtg_Sum"}</definedName>
    <definedName name="test2" hidden="1">{"Inc_standard",#N/A,TRUE,"Inc"}</definedName>
    <definedName name="test20" hidden="1">{#N/A,"SCENARIO2",FALSE,"DirRpts_Sum";#N/A,"SCENARIO2",FALSE,"Exp_Adjmts";#N/A,#N/A,FALSE,"Advtg_Sum"}</definedName>
    <definedName name="test21" hidden="1">{#N/A,"SCENARIO2",FALSE,"DirRpts_Sum";#N/A,"SCENARIO2",FALSE,"Exp_Adjmts";#N/A,#N/A,FALSE,"Advtg_Sum"}</definedName>
    <definedName name="test222"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3" hidden="1">{"'A'!$A$1:$AH$71","'TOC'!$J$29"}</definedName>
    <definedName name="test333" hidden="1">{#N/A,#N/A,FALSE,"MR2000 vs. Hyperion Comparison";#N/A,#N/A,FALSE,"Hyperion Load";#N/A,#N/A,FALSE,"Hyperion DRev"}</definedName>
    <definedName name="test444" hidden="1">{"Inc_standard",#N/A,TRUE,"Inc"}</definedName>
    <definedName name="test5" hidden="1">{"'A'!$A$1:$AH$71","'TOC'!$J$29"}</definedName>
    <definedName name="test555" hidden="1">{"Essbase Retrieve",#N/A,FALSE,"Essbase";"Essbase Data",#N/A,FALSE,"Final Hyp Data";"Hyperion Load",#N/A,FALSE,"Hyperion Load";"Hyperion Verify",#N/A,FALSE,"Verify"}</definedName>
    <definedName name="test6" hidden="1">{#N/A,"SCENARIO2",FALSE,"DirRpts_Sum";#N/A,"SCENARIO2",FALSE,"Exp_Adjmts";#N/A,#N/A,FALSE,"Advtg_Sum"}</definedName>
    <definedName name="test666"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7" hidden="1">{#N/A,"SCENARIO2",FALSE,"DirRpts_Sum";#N/A,"SCENARIO2",FALSE,"Exp_Adjmts";#N/A,#N/A,FALSE,"Advtg_Sum"}</definedName>
    <definedName name="test777" hidden="1">{#N/A,#N/A,FALSE,"DirRpts_Sum";#N/A,#N/A,FALSE,"Exp_Adjmts";#N/A,#N/A,FALSE,"Advtg_Sum"}</definedName>
    <definedName name="test8" hidden="1">{#N/A,"SCENARIO2",FALSE,"DirRpts_Sum";#N/A,"SCENARIO2",FALSE,"Exp_Adjmts";#N/A,#N/A,FALSE,"Advtg_Sum"}</definedName>
    <definedName name="test888" hidden="1">{#N/A,"SCENARIO1",FALSE,"DirRpts_Sum";#N/A,"SCENARIO1",FALSE,"Exp_Adjmts";#N/A,#N/A,FALSE,"Advtg_Sum"}</definedName>
    <definedName name="test9"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999" hidden="1">{#N/A,"SCENARIO2",FALSE,"DirRpts_Sum";#N/A,"SCENARIO2",FALSE,"Exp_Adjmts";#N/A,#N/A,FALSE,"Advtg_Sum"}</definedName>
    <definedName name="testa"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aa" hidden="1">{"'A'!$A$1:$AH$71","'TOC'!$J$29"}</definedName>
    <definedName name="testaaa" hidden="1">{"'A'!$A$1:$AH$71","'TOC'!$J$29"}</definedName>
    <definedName name="testb"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bb"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bbb"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c"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cc"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ccc" hidden="1">{"'A'!$A$1:$AH$71","'TOC'!$J$29"}</definedName>
    <definedName name="testd" hidden="1">{"Inc_standard",#N/A,TRUE,"Inc"}</definedName>
    <definedName name="testdd"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ddd"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e" hidden="1">{"'A'!$A$1:$AH$71","'TOC'!$J$29"}</definedName>
    <definedName name="testee"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eee"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f" hidden="1">{"'A'!$A$1:$AH$71","'TOC'!$J$29"}</definedName>
    <definedName name="testff" hidden="1">{"Inc_standard",#N/A,TRUE,"Inc"}</definedName>
    <definedName name="testfff"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g" hidden="1">{#N/A,"SCENARIO2",FALSE,"DirRpts_Sum";#N/A,"SCENARIO2",FALSE,"Exp_Adjmts";#N/A,#N/A,FALSE,"Advtg_Sum"}</definedName>
    <definedName name="testgg" hidden="1">{"'A'!$A$1:$AH$71","'TOC'!$J$29"}</definedName>
    <definedName name="testggg"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h" hidden="1">{#N/A,"SCENARIO2",FALSE,"DirRpts_Sum";#N/A,"SCENARIO2",FALSE,"Exp_Adjmts";#N/A,#N/A,FALSE,"Advtg_Sum"}</definedName>
    <definedName name="testhh" hidden="1">{"'A'!$A$1:$AH$71","'TOC'!$J$29"}</definedName>
    <definedName name="testhhh" hidden="1">{"Inc_standard",#N/A,TRUE,"Inc"}</definedName>
    <definedName name="TESTHKEY">#REF!</definedName>
    <definedName name="testii" hidden="1">{#N/A,"SCENARIO2",FALSE,"DirRpts_Sum";#N/A,"SCENARIO2",FALSE,"Exp_Adjmts";#N/A,#N/A,FALSE,"Advtg_Sum"}</definedName>
    <definedName name="testiii" hidden="1">{"'A'!$A$1:$AH$71","'TOC'!$J$29"}</definedName>
    <definedName name="testj" hidden="1">{#N/A,"SCENARIO2",FALSE,"DirRpts_Sum";#N/A,"SCENARIO2",FALSE,"Exp_Adjmts";#N/A,#N/A,FALSE,"Advtg_Sum"}</definedName>
    <definedName name="testjjj" hidden="1">{"'A'!$A$1:$AH$71","'TOC'!$J$29"}</definedName>
    <definedName name="testk"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KEYS">#REF!</definedName>
    <definedName name="testkk" hidden="1">{#N/A,"SCENARIO2",FALSE,"DirRpts_Sum";#N/A,"SCENARIO2",FALSE,"Exp_Adjmts";#N/A,#N/A,FALSE,"Advtg_Sum"}</definedName>
    <definedName name="testkkk" hidden="1">{#N/A,"SCENARIO2",FALSE,"DirRpts_Sum";#N/A,"SCENARIO2",FALSE,"Exp_Adjmts";#N/A,#N/A,FALSE,"Advtg_Sum"}</definedName>
    <definedName name="testl"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lb" hidden="1">1</definedName>
    <definedName name="testll" hidden="1">{#N/A,"SCENARIO2",FALSE,"DirRpts_Sum";#N/A,"SCENARIO2",FALSE,"Exp_Adjmts";#N/A,#N/A,FALSE,"Advtg_Sum"}</definedName>
    <definedName name="testlll" hidden="1">{#N/A,"SCENARIO2",FALSE,"DirRpts_Sum";#N/A,"SCENARIO2",FALSE,"Exp_Adjmts";#N/A,#N/A,FALSE,"Advtg_Sum"}</definedName>
    <definedName name="testm" hidden="1">{#N/A,#N/A,FALSE,"MR2000 vs. Hyperion Comparison";#N/A,#N/A,FALSE,"Hyperion Load";#N/A,#N/A,FALSE,"Hyperion DRev"}</definedName>
    <definedName name="testmm"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mmm" hidden="1">{#N/A,"SCENARIO2",FALSE,"DirRpts_Sum";#N/A,"SCENARIO2",FALSE,"Exp_Adjmts";#N/A,#N/A,FALSE,"Advtg_Sum"}</definedName>
    <definedName name="testn" hidden="1">{"Inc_standard",#N/A,TRUE,"Inc"}</definedName>
    <definedName name="testnn"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nnn"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o" hidden="1">{"Essbase Retrieve",#N/A,FALSE,"Essbase";"Essbase Data",#N/A,FALSE,"Final Hyp Data";"Hyperion Load",#N/A,FALSE,"Hyperion Load";"Hyperion Verify",#N/A,FALSE,"Verify"}</definedName>
    <definedName name="testoo" hidden="1">{#N/A,#N/A,FALSE,"MR2000 vs. Hyperion Comparison";#N/A,#N/A,FALSE,"Hyperion Load";#N/A,#N/A,FALSE,"Hyperion DRev"}</definedName>
    <definedName name="testooo"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p"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pp" hidden="1">{"Inc_standard",#N/A,TRUE,"Inc"}</definedName>
    <definedName name="testppp" hidden="1">{#N/A,#N/A,FALSE,"MR2000 vs. Hyperion Comparison";#N/A,#N/A,FALSE,"Hyperion Load";#N/A,#N/A,FALSE,"Hyperion DRev"}</definedName>
    <definedName name="testq" hidden="1">{#N/A,#N/A,FALSE,"DirRpts_Sum";#N/A,#N/A,FALSE,"Exp_Adjmts";#N/A,#N/A,FALSE,"Advtg_Sum"}</definedName>
    <definedName name="testqq" hidden="1">{"Essbase Retrieve",#N/A,FALSE,"Essbase";"Essbase Data",#N/A,FALSE,"Final Hyp Data";"Hyperion Load",#N/A,FALSE,"Hyperion Load";"Hyperion Verify",#N/A,FALSE,"Verify"}</definedName>
    <definedName name="testqqq" hidden="1">{"Inc_standard",#N/A,TRUE,"Inc"}</definedName>
    <definedName name="testr" hidden="1">{#N/A,"SCENARIO1",FALSE,"DirRpts_Sum";#N/A,"SCENARIO1",FALSE,"Exp_Adjmts";#N/A,#N/A,FALSE,"Advtg_Sum"}</definedName>
    <definedName name="testrr"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rrr" hidden="1">{"Essbase Retrieve",#N/A,FALSE,"Essbase";"Essbase Data",#N/A,FALSE,"Final Hyp Data";"Hyperion Load",#N/A,FALSE,"Hyperion Load";"Hyperion Verify",#N/A,FALSE,"Verify"}</definedName>
    <definedName name="tests" hidden="1">{#N/A,"SCENARIO2",FALSE,"DirRpts_Sum";#N/A,"SCENARIO2",FALSE,"Exp_Adjmts";#N/A,#N/A,FALSE,"Advtg_Sum"}</definedName>
    <definedName name="testss" hidden="1">{#N/A,#N/A,FALSE,"DirRpts_Sum";#N/A,#N/A,FALSE,"Exp_Adjmts";#N/A,#N/A,FALSE,"Advtg_Sum"}</definedName>
    <definedName name="testsss"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testt1" hidden="1">{"'A'!$A$1:$AH$71","'TOC'!$J$29"}</definedName>
    <definedName name="testtt" hidden="1">{#N/A,"SCENARIO1",FALSE,"DirRpts_Sum";#N/A,"SCENARIO1",FALSE,"Exp_Adjmts";#N/A,#N/A,FALSE,"Advtg_Sum"}</definedName>
    <definedName name="testu" hidden="1">{#N/A,"SCENARIO2",FALSE,"DirRpts_Sum";#N/A,"SCENARIO2",FALSE,"Exp_Adjmts";#N/A,#N/A,FALSE,"Advtg_Sum"}</definedName>
    <definedName name="testuu" hidden="1">{#N/A,"SCENARIO2",FALSE,"DirRpts_Sum";#N/A,"SCENARIO2",FALSE,"Exp_Adjmts";#N/A,#N/A,FALSE,"Advtg_Sum"}</definedName>
    <definedName name="testuuu" hidden="1">{#N/A,#N/A,FALSE,"DirRpts_Sum";#N/A,#N/A,FALSE,"Exp_Adjmts";#N/A,#N/A,FALSE,"Advtg_Sum"}</definedName>
    <definedName name="TESTVKEY">#REF!</definedName>
    <definedName name="testvv" hidden="1">{#N/A,"SCENARIO2",FALSE,"DirRpts_Sum";#N/A,"SCENARIO2",FALSE,"Exp_Adjmts";#N/A,#N/A,FALSE,"Advtg_Sum"}</definedName>
    <definedName name="testvvv" hidden="1">{#N/A,"SCENARIO1",FALSE,"DirRpts_Sum";#N/A,"SCENARIO1",FALSE,"Exp_Adjmts";#N/A,#N/A,FALSE,"Advtg_Sum"}</definedName>
    <definedName name="testwww" hidden="1">{#N/A,"SCENARIO2",FALSE,"DirRpts_Sum";#N/A,"SCENARIO2",FALSE,"Exp_Adjmts";#N/A,#N/A,FALSE,"Advtg_Sum"}</definedName>
    <definedName name="testxxx" hidden="1">{#N/A,"SCENARIO2",FALSE,"DirRpts_Sum";#N/A,"SCENARIO2",FALSE,"Exp_Adjmts";#N/A,#N/A,FALSE,"Advtg_Sum"}</definedName>
    <definedName name="TexasMktM">[17]Estimated_Data_Revenue!$B$10:$AB$13</definedName>
    <definedName name="TexasMktY">[17]Estimated_Data_Revenue!$AP$10:$AT$13</definedName>
    <definedName name="theGrafMin">#REF!</definedName>
    <definedName name="theProd">#REF!</definedName>
    <definedName name="tier">'[134]Mobility Summary by program'!$B$117:$B$121</definedName>
    <definedName name="Time_savings">[64]Administrative!$A$2:$A$7</definedName>
    <definedName name="TM1REBUILDOPTION">1</definedName>
    <definedName name="tMonth">[135]Data!$F$3</definedName>
    <definedName name="tmp_02">#REF!</definedName>
    <definedName name="totact">#REF!</definedName>
    <definedName name="Total_actuals">#REF!</definedName>
    <definedName name="total_days">[136]calendar!$A$3:$J$15</definedName>
    <definedName name="total_days_month">[136]calendar!$A$3:$A$15</definedName>
    <definedName name="total_days_year">[136]calendar!$A$3:$J$3</definedName>
    <definedName name="Total_var">#REF!</definedName>
    <definedName name="totala14">'[100]Act - Outlook 2014'!$A$101:$O$103</definedName>
    <definedName name="TotalCarryover">#REF!</definedName>
    <definedName name="TotalNewPlan">#REF!</definedName>
    <definedName name="totalp14">'[100]Plan 2014'!$A$52:$O$54</definedName>
    <definedName name="Totals">#REF!</definedName>
    <definedName name="totalytda14">'[100]Act YTD 2014'!$A$101:$O$103</definedName>
    <definedName name="totalytdp14">'[100]Plan 2014 YTD'!$A$52:$O$54</definedName>
    <definedName name="TotPercent">OFFSET('[137]NDC Total Ship &amp; Returns'!$D$2,0,0,COUNTA('[137]NDC Total Ship &amp; Returns'!$B$1:$B$65536)-1,1)</definedName>
    <definedName name="TotRet">OFFSET('[137]NDC Total Ship &amp; Returns'!$C$2,0,0,COUNTA('[137]NDC Total Ship &amp; Returns'!$C$1:$C$65536)-1,1)</definedName>
    <definedName name="TotShip">OFFSET('[137]NDC Total Ship &amp; Returns'!$B$2,0,0,COUNTA('[137]NDC Total Ship &amp; Returns'!$B$1:$B$65536)-1,1)</definedName>
    <definedName name="Tower">[122]Sizing!$A$2:$A$4</definedName>
    <definedName name="trans_case">[15]CONINCOME!$N$6</definedName>
    <definedName name="Trend">#REF!</definedName>
    <definedName name="trng">[32]Assumptions!$B$11</definedName>
    <definedName name="TS000000005273">'[138]PACE 5031'!#REF!</definedName>
    <definedName name="tt" hidden="1">{#N/A,#N/A,FALSE,"DirRpts_Sum";#N/A,#N/A,FALSE,"Exp_Adjmts";#N/A,#N/A,FALSE,"Advtg_Sum"}</definedName>
    <definedName name="TtlMNO_Smry">#REF!</definedName>
    <definedName name="TtlMNO_Smry_Col">#REF!</definedName>
    <definedName name="TtlMNO_Smry_Row">#REF!</definedName>
    <definedName name="TtlMNO_SmryYTD">#REF!</definedName>
    <definedName name="TtlMNO_SmryYTD_Col">#REF!</definedName>
    <definedName name="TtlMNO_SmryYTD_Row">#REF!</definedName>
    <definedName name="ttt" hidden="1">{#N/A,"SCENARIO2",FALSE,"DirRpts_Sum";#N/A,"SCENARIO2",FALSE,"Exp_Adjmts";#N/A,#N/A,FALSE,"Advtg_Sum"}</definedName>
    <definedName name="tttt" hidden="1">#REF!</definedName>
    <definedName name="Type">#REF!</definedName>
    <definedName name="type_lookup">#REF!</definedName>
    <definedName name="ua">'[12]Benefits Model'!#REF!</definedName>
    <definedName name="ugyi" hidden="1">{#N/A,#N/A,FALSE,"output";#N/A,#N/A,FALSE,"contrib";#N/A,#N/A,FALSE,"profile";#N/A,#N/A,FALSE,"comps"}</definedName>
    <definedName name="ul">#REF!</definedName>
    <definedName name="umy" hidden="1">{"comps",#N/A,FALSE,"comps";"notes",#N/A,FALSE,"comps"}</definedName>
    <definedName name="UNITSUM">'[139]Unit source'!$I$3:$T$81</definedName>
    <definedName name="univ_incr_subs">[15]CONINCOME!$J$68</definedName>
    <definedName name="update" hidden="1">'[60]LA Data'!#REF!</definedName>
    <definedName name="updated">[140]SUMMARY!$AE$3</definedName>
    <definedName name="UPG">'[98]Sales Forecast'!$L$8:$L$74</definedName>
    <definedName name="ussb_switch">[15]CONINCOME!$I$123</definedName>
    <definedName name="uuu" hidden="1">{#N/A,"SCENARIO2",FALSE,"DirRpts_Sum";#N/A,"SCENARIO2",FALSE,"Exp_Adjmts";#N/A,#N/A,FALSE,"Advtg_Sum"}</definedName>
    <definedName name="uverse">'[141]Value-Uverse Split'!$B$2</definedName>
    <definedName name="ValidCategories">#REF!</definedName>
    <definedName name="ValidPriorities">#REF!</definedName>
    <definedName name="ValRet_COE">#REF!</definedName>
    <definedName name="ValRet_Depr">#REF!</definedName>
    <definedName name="ValRet_Income">#REF!</definedName>
    <definedName name="ValRet_Revenue">#REF!</definedName>
    <definedName name="value">'[141]Value-Uverse Split'!$B$1</definedName>
    <definedName name="valuebondc">OFFSET('[13]BO NDC'!$C$27,0,0,COUNTA('[13]BO NDC'!$A$1:$A$65536)-26,1)</definedName>
    <definedName name="valuebondc98">OFFSET('[13]BO NDC 98'!$C$27,0,0,COUNTA('[13]BO NDC 98'!$A$1:$A$65536)-26,1)</definedName>
    <definedName name="valuevx">42.314159</definedName>
    <definedName name="Variance">[142]Flash!#REF!</definedName>
    <definedName name="Vegetables">#REF!</definedName>
    <definedName name="Vertical">#REF!</definedName>
    <definedName name="vg" hidden="1">1</definedName>
    <definedName name="VGEAnnual">[17]VGE!$BA$4:$BG$57</definedName>
    <definedName name="VGEAnnualBud">'[17]VGE Bud'!$AB$4:$AF$57</definedName>
    <definedName name="VGEBAC">'[17]VGE Chg'!$AZ$78:$BD$130</definedName>
    <definedName name="VGEBC">'[17]VGE Chg'!$A$79:$BD$130</definedName>
    <definedName name="VIETNAMESEAP">#REF!</definedName>
    <definedName name="ViewA">[48]Control!$C$8</definedName>
    <definedName name="ViewF">[48]Control!$C$9</definedName>
    <definedName name="ViewP">[48]Control!$C$11</definedName>
    <definedName name="ViewWF">[48]Control!$C$15</definedName>
    <definedName name="ViewWP">[48]Control!$C$12</definedName>
    <definedName name="VModel">'[58]Data Grid'!$B$11:$F$60</definedName>
    <definedName name="VoicePriceDrops">[17]Estimated_Data_Revenue!$C$52:$L$57</definedName>
    <definedName name="VoicePro1">'[17]#REF'!$B$5:$K$14</definedName>
    <definedName name="VoicePro2">'[17]#REF'!$B$17:$K$26</definedName>
    <definedName name="VoicePro3">'[17]#REF'!$B$29:$K$38</definedName>
    <definedName name="vol">[39]Data!$Q$368</definedName>
    <definedName name="VP">[85]D!$B$2:$B$239</definedName>
    <definedName name="VPNCost">[17]Estimated_Data_Revenue!$D$113</definedName>
    <definedName name="vv" hidden="1">{"'A'!$A$1:$AH$71","'TOC'!$J$29"}</definedName>
    <definedName name="vvv" hidden="1">{"'Trident Switch Program '!$A$1:$T$42"}</definedName>
    <definedName name="w"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W_BD_PULL">#REF!</definedName>
    <definedName name="W_BD_PUSH">#REF!</definedName>
    <definedName name="W_BI_PULL">#REF!</definedName>
    <definedName name="W_BI_PUSH">#REF!</definedName>
    <definedName name="wagem">[32]Assumptions!$B$12</definedName>
    <definedName name="wagen">[32]Assumptions!$B$13</definedName>
    <definedName name="WBD_PULL">#REF!</definedName>
    <definedName name="WBD_PUSH">#REF!</definedName>
    <definedName name="WBI_PULL">#REF!</definedName>
    <definedName name="WBI_PUSH">#REF!</definedName>
    <definedName name="WC">#REF!</definedName>
    <definedName name="wcom" hidden="1">{"IS",#N/A,FALSE,"IS";"RPTIS",#N/A,FALSE,"RPTIS";"STATS",#N/A,FALSE,"STATS";"BS",#N/A,FALSE,"BS"}</definedName>
    <definedName name="WD_Month">[88]LkUp!$F$4:$F$99</definedName>
    <definedName name="WD_Scenario">[88]LkUp!$I$4:$I$48</definedName>
    <definedName name="WD_YTD">[88]LkUp!$H$4:$H$99</definedName>
    <definedName name="WebBrowse01" hidden="1">#REF!</definedName>
    <definedName name="WebBrowse02" hidden="1">[4]synthgraph!#REF!</definedName>
    <definedName name="WebBrowse03" hidden="1">[4]synthgraph!#REF!</definedName>
    <definedName name="WebBrowse04" hidden="1">#REF!</definedName>
    <definedName name="WebBrowse05" hidden="1">[4]synthgraph!#REF!</definedName>
    <definedName name="WebBrowse06" hidden="1">[4]synthgraph!#REF!</definedName>
    <definedName name="WebBrowse07" hidden="1">[4]synthgraph!#REF!</definedName>
    <definedName name="WebBrowse08" hidden="1">[4]synthgraph!#REF!</definedName>
    <definedName name="WebBrowse09" hidden="1">[4]synthgraph!#REF!</definedName>
    <definedName name="WebBrowse10" hidden="1">[4]synthgraph!#REF!</definedName>
    <definedName name="WebBrowse12" hidden="1">#REF!</definedName>
    <definedName name="WebBrowse13" hidden="1">[4]synthgraph!#REF!</definedName>
    <definedName name="WebBrowse14" hidden="1">#REF!</definedName>
    <definedName name="WebBrowse15" hidden="1">#REF!</definedName>
    <definedName name="WebBrowse16" hidden="1">[4]synthgraph!#REF!</definedName>
    <definedName name="WebBrowse17" hidden="1">#REF!</definedName>
    <definedName name="WebBrowse18" hidden="1">[4]synthgraph!#REF!</definedName>
    <definedName name="WebBrowse19" hidden="1">[4]synthgraph!#REF!</definedName>
    <definedName name="WebBrowse20" hidden="1">[4]synthgraph!#REF!</definedName>
    <definedName name="WebBrowse21" hidden="1">[4]synthgraph!#REF!</definedName>
    <definedName name="WebBrowse22" hidden="1">#REF!</definedName>
    <definedName name="WebBrowse23" hidden="1">#REF!</definedName>
    <definedName name="WebBrowse24" hidden="1">#REF!</definedName>
    <definedName name="WebBrowse25" hidden="1">#REF!</definedName>
    <definedName name="WebBrowse26" hidden="1">#REF!</definedName>
    <definedName name="WebBrowse27" hidden="1">#REF!</definedName>
    <definedName name="WebBrowse28" hidden="1">#REF!</definedName>
    <definedName name="WebBrowse29" hidden="1">#REF!</definedName>
    <definedName name="WebBrowse30" hidden="1">#REF!</definedName>
    <definedName name="WebBrowse31" hidden="1">#REF!</definedName>
    <definedName name="WebBrowse32" hidden="1">#REF!</definedName>
    <definedName name="WebBrowse33" hidden="1">#REF!</definedName>
    <definedName name="WebBrowse34" hidden="1">#REF!</definedName>
    <definedName name="WebBrowse35" hidden="1">#REF!</definedName>
    <definedName name="WebBrowse36" hidden="1">#REF!,#REF!,#REF!,#REF!,#REF!</definedName>
    <definedName name="WebBrowse37" hidden="1">#REF!</definedName>
    <definedName name="WEST">#REF!</definedName>
    <definedName name="wforce">#REF!</definedName>
    <definedName name="whatever" hidden="1">{"Inc_standard",#N/A,TRUE,"Inc"}</definedName>
    <definedName name="whichData">#REF!</definedName>
    <definedName name="WholesaleToggle">'[143]TFS P&amp;L-Nortel'!$B$5</definedName>
    <definedName name="WirelessRequest">#REF!</definedName>
    <definedName name="WkCapItem1">[20]Inputs!$A$245</definedName>
    <definedName name="WkCapItem2">[20]Inputs!$A$246</definedName>
    <definedName name="WkCapItem3">[20]Inputs!$A$248</definedName>
    <definedName name="WkCapItem4">[20]Inputs!$A$249</definedName>
    <definedName name="WORK">[20]Inputs!$C$245:$Q$249</definedName>
    <definedName name="work_days">[136]calendar!$A$37:$J$49</definedName>
    <definedName name="work_days_month">[136]calendar!$A$37:$A$49</definedName>
    <definedName name="work_days_year">[136]calendar!$A$37:$J$37</definedName>
    <definedName name="work1">[20]Inputs!$C$245:$Q$245</definedName>
    <definedName name="Work2">[20]Inputs!$C$246:$Q$246</definedName>
    <definedName name="work3">[20]Inputs!$C$248:$Q$248</definedName>
    <definedName name="work4">[20]Inputs!$C$249:$Q$249</definedName>
    <definedName name="WorkCapStart">[20]Inputs!$C$245</definedName>
    <definedName name="WPTotal">#REF!</definedName>
    <definedName name="wrn.1." hidden="1">{#N/A,#N/A,FALSE,"Calc";#N/A,#N/A,FALSE,"Sensitivity";#N/A,#N/A,FALSE,"LT Earn.Dil.";#N/A,#N/A,FALSE,"Dil. AVP"}</definedName>
    <definedName name="wrn.1996._.BUDGET." hidden="1">{"SUMMARY",#N/A,TRUE,"SUMMARY";"compare",#N/A,TRUE,"Vs. Bus Plan";"ratios",#N/A,TRUE,"Ratios";"REVENUE",#N/A,TRUE,"Revenue";"expenses",#N/A,TRUE,"1996 budget";"payroll",#N/A,TRUE,"Payroll"}</definedName>
    <definedName name="wrn.1996._.TO._.2004." hidden="1">{"ten year ratios",#N/A,TRUE,"PROFIT_LOSS";"ten year ratios",#N/A,TRUE,"Ratios";"ten yr opex and capex",#N/A,TRUE,"1996 budget";"ten year revenues",#N/A,TRUE,"Revenue_1996-2004";"ten year payroll",#N/A,TRUE,"Payroll"}</definedName>
    <definedName name="WRN.2." hidden="1">{#N/A,#N/A,FALSE,"Calc";#N/A,#N/A,FALSE,"Sensitivity";#N/A,#N/A,FALSE,"LT Earn.Dil.";#N/A,#N/A,FALSE,"Dil. AVP"}</definedName>
    <definedName name="wrn.2._.pagers." hidden="1">{"Cover",#N/A,FALSE,"Cover";"Summary",#N/A,FALSE,"Summarpage"}</definedName>
    <definedName name="wrn.2003_Report_Detail." hidden="1">{"P&amp;L Summary '01-'03",#N/A,FALSE,"P&amp;L Summary";"P&amp;L Functional '01-'03",#N/A,FALSE,"P&amp;L Functional";"CNS Subs-Revs '03 Only",#N/A,FALSE,"CNS Subs-Revs";"SBS Subs-Revs '03 Only",#N/A,FALSE,"SBS Subs-Revs";"LBS Subs-Revs '03 Only",#N/A,FALSE,"LBS Subs-Revs";"LBS-DATA Subs-Revs '03 Only",#N/A,FALSE,"LBS-DATA Subs-Revs";"ICS Subs-Revs '03 Only",#N/A,FALSE,"ICS Subs-Revs";"Total Subs-Revs '03 Only",#N/A,FALSE,"Total Subs-Revs";"Network-DSG '03 Only",#N/A,FALSE,"Network-DSG";"Sales &amp; Mkt '03 Only",#N/A,FALSE,"Sales &amp; Mkt";"CPE '03 Only",#N/A,FALSE,"CPE";"CustOps-Telecom '03 Only",#N/A,FALSE,"CustOps-Telecom";"Other '03 Only",#N/A,FALSE,"Other";"Capex-Dep '03 Only",#N/A,FALSE,"Capex-Dep"}</definedName>
    <definedName name="wrn.50._.50." hidden="1">{"assumption 50 50",#N/A,TRUE,"Merger";"has gets cash",#N/A,TRUE,"Merger";"accretion dilution",#N/A,TRUE,"Merger";"comparison credit stats",#N/A,TRUE,"Merger";"pf credit stats",#N/A,TRUE,"Merger";"pf sheets",#N/A,TRUE,"Merger"}</definedName>
    <definedName name="wrn.Accounts." hidden="1">{"turnover",#N/A,FALSE;"profits",#N/A,FALSE;"cash",#N/A,FALSE}</definedName>
    <definedName name="wrn.Actual." hidden="1">{"page1",#N/A,FALSE,"Actuals";"page2",#N/A,FALSE,"Actuals";"page3",#N/A,FALSE,"Actuals";"page4",#N/A,FALSE,"Actuals";"flash",#N/A,FALSE,"Actuals"}</definedName>
    <definedName name="wrn.Aging._.and._.Trend._.Analysis." hidden="1">{#N/A,#N/A,FALSE,"Aging Summary";#N/A,#N/A,FALSE,"Ratio Analysis";#N/A,#N/A,FALSE,"Test 120 Day Accts";#N/A,#N/A,FALSE,"Tickmarks"}</definedName>
    <definedName name="wrn.ALAN." hidden="1">{"CREDIT STATISTICS",#N/A,FALSE,"STATS";"CF_AND_IS",#N/A,FALSE,"PLAN";"DEBT SCHEDULE",#N/A,FALSE,"PLAN";"SUBSCRIBERS",#N/A,FALSE,"PLAN";"DETAIL_REV",#N/A,FALSE,"PLAN";"DETAIL_EXPENSE",#N/A,FALSE,"PLAN";"SALES_AND EXP_DRIVERS",#N/A,FALSE,"PLAN";"FIXED ASSETS",#N/A,FALSE,"PLAN";"DEPRECIATION SCHEDULE",#N/A,FALSE,"PLAN"}</definedName>
    <definedName name="wrn.ALL." hidden="1">{"CS",#N/A,FALSE,"STATS";"Inc",#N/A,FALSE,"PLAN";"CASH F",#N/A,FALSE,"PLAN";"Bal S",#N/A,FALSE,"BALANCE SHEET";"Subs",#N/A,FALSE,"PLAN";"Dep",#N/A,FALSE,"PLAN";"Debt",#N/A,FALSE,"PLAN";"Sales",#N/A,FALSE,"PLAN";"FA",#N/A,FALSE,"PLAN";"Rev",#N/A,FALSE,"PLAN";"Exp",#N/A,FALSE,"PLAN"}</definedName>
    <definedName name="wrn.all._.comps." hidden="1">{"equity comps",#N/A,FALSE,"CS Comps";"equity comps",#N/A,FALSE,"PS Comps";"equity comps",#N/A,FALSE,"GIC_Comps";"equity comps",#N/A,FALSE,"GIC2_Comps";"debt comps",#N/A,FALSE,"CS Comps";"debt comps",#N/A,FALSE,"PS Comps";"debt comps",#N/A,FALSE,"GIC_Comps";"debt comps",#N/A,FALSE,"GIC2_Comps"}</definedName>
    <definedName name="wrn.All._.Financials." hidden="1">{#N/A,#N/A,TRUE,"Assumptions";#N/A,#N/A,TRUE,"Op Projection";#N/A,#N/A,TRUE,"Capital";#N/A,#N/A,TRUE,"Income";#N/A,#N/A,TRUE,"Balance";#N/A,#N/A,TRUE,"Sources&amp;Uses"}</definedName>
    <definedName name="wrn.All._.Pages." hidden="1">{#N/A,#N/A,TRUE,"Unit Economics - Combined";#N/A,#N/A,TRUE,"Unit Economics - Business";#N/A,#N/A,TRUE,"Customer Value";#N/A,#N/A,TRUE,"Unit Economics - Residential"}</definedName>
    <definedName name="wrn.All._.Pages._.w._.notes." hidden="1">{#N/A,#N/A,TRUE,"Gain";#N/A,#N/A,TRUE,"INWARD";#N/A,#N/A,TRUE,"Outward";#N/A,#N/A,TRUE,"CHURN";#N/A,#N/A,TRUE,"Gross Gain SBC";#N/A,#N/A,TRUE,"INSERVICE"}</definedName>
    <definedName name="wrn.ALL._.SHEETS." hidden="1">{"SUMMARY",#N/A,FALSE,"5Yr Summ";"COMP",#N/A,FALSE,"Comp";"PAGE ONE",#N/A,FALSE,"Annual";"PAGE TWO",#N/A,FALSE,"Annual";"ALL DEPARTMENTS",#N/A,FALSE,"Operat";"dist",#N/A,FALSE,"Channels";"ALL SUBS",#N/A,FALSE,"Subs";"RECONCILE",#N/A,FALSE,"Reconcile";"allocations",#N/A,FALSE,"W_O NY Alloc"}</definedName>
    <definedName name="wrn.All._.Worksheets." hidden="1">{#N/A,#N/A,TRUE,"Cover Page";#N/A,#N/A,TRUE,"Summary Stats Annual";#N/A,#N/A,TRUE,"Unit Economics";#N/A,#N/A,TRUE,"Balance Sheet Annual";#N/A,#N/A,TRUE,"Cash Flow Annual";#N/A,#N/A,TRUE,"Income Statement Annual";#N/A,#N/A,TRUE,"CAPEX Annual";#N/A,#N/A,TRUE,"Headcount Summary Annual";#N/A,#N/A,TRUE,"Customer Build up";#N/A,#N/A,TRUE,"Cash Call";#N/A,#N/A,TRUE,"Summary Stats Month";#N/A,#N/A,TRUE,"Balance Sheet Month";#N/A,#N/A,TRUE,"Cash Flow Month";#N/A,#N/A,TRUE,"Income Statement Month";#N/A,#N/A,TRUE,"CAPEX Month";#N/A,#N/A,TRUE,"Headcount Summary Month";#N/A,#N/A,TRUE,"Assumptions";#N/A,#N/A,TRUE,"Headcount Inputs";#N/A,#N/A,TRUE,"Revenue &amp; Direct Expense";#N/A,#N/A,TRUE,"Indirect Expense";#N/A,#N/A,TRUE,"Markets";#N/A,#N/A,TRUE,"Colocation";#N/A,#N/A,TRUE,"Demographics";#N/A,#N/A,TRUE,"ILEC Rates";#N/A,#N/A,TRUE,"Amortization"}</definedName>
    <definedName name="wrn.allpages." hidden="1">{#N/A,#N/A,TRUE,"Historicals";#N/A,#N/A,TRUE,"Charts";#N/A,#N/A,TRUE,"Forecasts"}</definedName>
    <definedName name="wrn.ANNL._.SHEET." hidden="1">{"PAGE ONE",#N/A,FALSE,"Annual";"PAGE TWO",#N/A,FALSE,"Annual"}</definedName>
    <definedName name="wrn.assumptions." hidden="1">{"casespecific",#N/A,FALSE,"Assumptions"}</definedName>
    <definedName name="wrn.away." hidden="1">{"away stand alones",#N/A,FALSE,"Target"}</definedName>
    <definedName name="wrn.AWG._.2000." hidden="1">{"Actuals 2000",#N/A,FALSE,"AWG"}</definedName>
    <definedName name="wrn.AWG._.2001." hidden="1">{"Budget 2001",#N/A,FALSE,"AWG"}</definedName>
    <definedName name="wrn.AWS._.2000." hidden="1">{"Actuals 2000",#N/A,FALSE,"AWS"}</definedName>
    <definedName name="wrn.AWS._.2001." hidden="1">{"Budget 2001",#N/A,FALSE,"AWS"}</definedName>
    <definedName name="wrn.BEL." hidden="1">{"IS",#N/A,FALSE,"IS";"RPTIS",#N/A,FALSE,"RPTIS";"STATS",#N/A,FALSE,"STATS";"CELL",#N/A,FALSE,"CELL";"BS",#N/A,FALSE,"BS"}</definedName>
    <definedName name="wrn.brian." hidden="1">{#N/A,#N/A,FALSE,"output";#N/A,#N/A,FALSE,"contrib";#N/A,#N/A,FALSE,"profile";#N/A,#N/A,FALSE,"comps"}</definedName>
    <definedName name="wrn.bst." hidden="1">{#N/A,#N/A,FALSE,"ASSUMP";#N/A,#N/A,FALSE,"PEN-NPV";#N/A,#N/A,FALSE,"LL-NPV";#N/A,#N/A,FALSE,"CAP-NPV";#N/A,#N/A,FALSE,"SUM-TOTAL";#N/A,#N/A,FALSE,"SUM-SS";#N/A,#N/A,FALSE,"SUM-H";#N/A,#N/A,FALSE,"SUM-H"}</definedName>
    <definedName name="wrn.bst1" hidden="1">{#N/A,#N/A,FALSE,"ASSUMP";#N/A,#N/A,FALSE,"PEN-NPV";#N/A,#N/A,FALSE,"LL-NPV";#N/A,#N/A,FALSE,"CAP-NPV";#N/A,#N/A,FALSE,"SUM-TOTAL";#N/A,#N/A,FALSE,"SUM-SS";#N/A,#N/A,FALSE,"SUM-H";#N/A,#N/A,FALSE,"SUM-H"}</definedName>
    <definedName name="wrn.Buildups." hidden="1">{"ACQ",#N/A,FALSE,"ACQUISITIONS";"ACQF",#N/A,FALSE,"ACQUISITIONS";"PF",#N/A,FALSE,"PROYECTOVILA";"PV",#N/A,FALSE,"PROYECTOVILA";"Fee Dev",#N/A,FALSE,"DEVELOPMENT GROWTH";"gd",#N/A,FALSE,"DEVELOPMENT GROWTH"}</definedName>
    <definedName name="wrn.cash." hidden="1">{"assumption cash",#N/A,TRUE,"Merger";"has gets cash",#N/A,TRUE,"Merger";"accretion dilution",#N/A,TRUE,"Merger";"comparison credit stats",#N/A,TRUE,"Merger";"pf credit stats",#N/A,TRUE,"Merger";"pf sheets",#N/A,TRUE,"Merger"}</definedName>
    <definedName name="wrn.cg." hidden="1">{#N/A,#N/A,FALSE,"ASSUMP";#N/A,#N/A,FALSE,"PEN-NPV";#N/A,#N/A,FALSE,"LL-NPV";#N/A,#N/A,FALSE,"CAP-NPV";#N/A,#N/A,FALSE,"SUM-TOTAL";#N/A,#N/A,FALSE,"SUM-SS";#N/A,#N/A,FALSE,"SUM-H";#N/A,#N/A,FALSE,"SUM-H"}</definedName>
    <definedName name="wrn.cg1" hidden="1">{#N/A,#N/A,FALSE,"ASSUMP";#N/A,#N/A,FALSE,"PEN-NPV";#N/A,#N/A,FALSE,"LL-NPV";#N/A,#N/A,FALSE,"CAP-NPV";#N/A,#N/A,FALSE,"SUM-TOTAL";#N/A,#N/A,FALSE,"SUM-SS";#N/A,#N/A,FALSE,"SUM-H";#N/A,#N/A,FALSE,"SUM-H"}</definedName>
    <definedName name="wrn.CHANNELS." hidden="1">{"dist",#N/A,FALSE,"Channels"}</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s." hidden="1">{"comps",#N/A,FALSE,"comps";"notes",#N/A,FALSE,"comps"}</definedName>
    <definedName name="wrn.cooper." hidden="1">{#N/A,#N/A,TRUE,"Pro Forma";#N/A,#N/A,TRUE,"PF_Bal";#N/A,#N/A,TRUE,"PF_INC";#N/A,#N/A,TRUE,"CBE";#N/A,#N/A,TRUE,"SWK"}</definedName>
    <definedName name="wrn.Data._.Revenue." hidden="1">{#N/A,#N/A,FALSE,"MR2000 vs. Hyperion Comparison";#N/A,#N/A,FALSE,"Hyperion Load";#N/A,#N/A,FALSE,"Hyperion DRev"}</definedName>
    <definedName name="wrn.DEPARTMENTS." hidden="1">{"network",#N/A,FALSE,"Operat";"Tech_ops",#N/A,FALSE,"Operat";"CUSTCARE",#N/A,FALSE,"Operat";"Rec_Mang",#N/A,FALSE,"Operat";"finance_acct",#N/A,FALSE,"Operat"}</definedName>
    <definedName name="wrn.DEPT_ROLL." hidden="1">{"NETWORK_ROLL",#N/A,FALSE,"Operat";"TECHOPS_ROLL",#N/A,FALSE,"Operat";"CCARE_ROLL",#N/A,FALSE,"Operat";"IS_ROLL",#N/A,FALSE,"Operat";"RECMANG_ROLL",#N/A,FALSE,"Operat";"FA_ROLL",#N/A,FALSE,"Operat"}</definedName>
    <definedName name="wrn.deptartments" hidden="1">{"network",#N/A,FALSE,"Operat";"Tech_ops",#N/A,FALSE,"Operat";"CUSTCARE",#N/A,FALSE,"Operat";"Rec_Mang",#N/A,FALSE,"Operat";"finance_acct",#N/A,FALSE,"Operat"}</definedName>
    <definedName name="wrn.Detail._.income._.and._.expense." hidden="1">{#N/A,#N/A,TRUE,"Assumptions";#N/A,#N/A,TRUE,"Revenue &amp; Direct Expense";#N/A,#N/A,TRUE,"Indirect Expense"}</definedName>
    <definedName name="wrn.dil_anal." hidden="1">{"hiden",#N/A,FALSE,"14";"hidden",#N/A,FALSE,"16";"hidden",#N/A,FALSE,"18";"hidden",#N/A,FALSE,"20"}</definedName>
    <definedName name="wrn.document." hidden="1">{"consolidated",#N/A,FALSE,"Sheet1";"cms",#N/A,FALSE,"Sheet1";"fse",#N/A,FALSE,"Sheet1"}</definedName>
    <definedName name="wrn.documentaero." hidden="1">{"comps2",#N/A,FALSE,"AERO";"footnotes",#N/A,FALSE,"AERO"}</definedName>
    <definedName name="wrn.documenthand." hidden="1">{"comps",#N/A,FALSE,"HANDPACK";"footnotes",#N/A,FALSE,"HANDPACK"}</definedName>
    <definedName name="wrn.DRIVERS." hidden="1">{"DRIVER HQA5",#N/A,TRUE,"FSA Drivers";"DRIVER 1005",#N/A,TRUE,"FSA Drivers";"DRIVER F8",#N/A,TRUE,"FSA Drivers";"DRIVER F7",#N/A,TRUE,"FSA Drivers";"DRIVER F6",#N/A,TRUE,"FSA Drivers";"DRIVER F5",#N/A,TRUE,"FSA Drivers";"DRIVER F4",#N/A,TRUE,"FSA Drivers";"DRIVER F3",#N/A,TRUE,"FSA Drivers";"DRIVER F2",#N/A,TRUE,"FSA Drivers";"DRIVER F1",#N/A,TRUE,"FSA Drivers"}</definedName>
    <definedName name="wrn.Earnings._.Model."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equity._.comps." hidden="1">{"equity comps",#N/A,FALSE,"CS Comps";"equity comps",#N/A,FALSE,"PS Comps";"equity comps",#N/A,FALSE,"GIC_Comps";"equity comps",#N/A,FALSE,"GIC2_Comps"}</definedName>
    <definedName name="wrn.Executive._.Reports." hidden="1">{#N/A,#N/A,FALSE,"Year";#N/A,#N/A,FALSE,"Client Savings";#N/A,#N/A,FALSE,"Staged Delivery by Hour";#N/A,#N/A,FALSE,"Hourly Rate By Activity";#N/A,#N/A,FALSE,"Hourly Rate By Custom Resource";#N/A,#N/A,FALSE,"Line of Business Review";#N/A,#N/A,FALSE,"Financials By Custom Resource";#N/A,#N/A,FALSE,"Assumptions";#N/A,#N/A,FALSE,"Sensitivity Analysis";#N/A,#N/A,FALSE,"Financing By Year";#N/A,#N/A,FALSE,"Billings";#N/A,#N/A,FALSE,"Overall Staffing Review"}</definedName>
    <definedName name="wrn.Expense._.Comparison._.02_03._.Report." hidden="1">{#N/A,#N/A,TRUE,"CG Yr_Yr Changes"}</definedName>
    <definedName name="wrn.Expense._.Growth._.Charts." hidden="1">{"Expense Growth Charts",#N/A,TRUE,"Expense Growth_Charts"}</definedName>
    <definedName name="wrn.Final._.Report." hidden="1">{#N/A,#N/A,FALSE,"Revised '98 Report";#N/A,#N/A,FALSE,"Chgs";#N/A,#N/A,FALSE,"DB1Report"}</definedName>
    <definedName name="wrn.Final_rpt1" hidden="1">{#N/A,#N/A,FALSE,"Revised '98 Report";#N/A,#N/A,FALSE,"Chgs";#N/A,#N/A,FALSE,"DB1Report"}</definedName>
    <definedName name="wrn.Final3" hidden="1">{#N/A,#N/A,FALSE,"Revised '98 Report";#N/A,#N/A,FALSE,"Chgs";#N/A,#N/A,FALSE,"DB1Report"}</definedName>
    <definedName name="wrn.Finance._.Volumes." hidden="1">{"Bernie Inward",#N/A,FALSE,"INWARD";"Bernie Outward",#N/A,FALSE,"OUTWARD";"Bernie Gain",#N/A,FALSE,"GAIN";"Bernie Transfer",#N/A,FALSE,"TRANSFER";"Bernie Inservice",#N/A,FALSE,"INSERVICE";"Bernie Churn",#N/A,FALSE,"CHURN";#N/A,#N/A,FALSE,"Presentation";"Bernie ItoG",#N/A,FALSE,"In to Gain";#N/A,#N/A,FALSE,"Summary"}</definedName>
    <definedName name="wrn.Financial._.Highlights._.BL._.and._.Total." hidden="1">{"Baseline Financial Highlights",#N/A,FALSE,"CG Financial Highlights";"Financial Highlights Total Section",#N/A,FALSE,"CG Financial Highlights"}</definedName>
    <definedName name="wrn.Financial._.Highlights._.Full._.View." hidden="1">{"Financial Highlights All",#N/A,FALSE,"CG Financial Highlights"}</definedName>
    <definedName name="wrn.Financials." hidden="1">{#N/A,#N/A,FALSE,"Year";#N/A,#N/A,FALSE,"AC Fiscal Year";#N/A,#N/A,FALSE,"Financials By Line of Business";#N/A,#N/A,FALSE,"Line of Business Review";#N/A,#N/A,FALSE,"Activity Review";#N/A,#N/A,FALSE,"Financials By Custom Resource";#N/A,#N/A,FALSE,"Custom Resource Review"}</definedName>
    <definedName name="wrn.Financials_long." hidden="1">{"IS",#N/A,FALSE,"Financials2 (Expanded)";"bsa",#N/A,FALSE,"Financials2 (Expanded)";"BS",#N/A,FALSE,"Financials2 (Expanded)";"CF",#N/A,FALSE,"Financials2 (Expanded)"}</definedName>
    <definedName name="wrn.FIVE._.YEAR._.PROJECTION." hidden="1">{"FIVEYEAR",#N/A,TRUE,"SUMMARY";"FIVEYEAR",#N/A,TRUE,"Ratios";"FIVEYEAR",#N/A,TRUE,"Revenue";"FIVEYEAR",#N/A,TRUE,"DETAIL";"FIVEYEAR",#N/A,TRUE,"Payroll"}</definedName>
    <definedName name="wrn.Forecast._.Package." hidden="1">{"Five Yr Summ",#N/A,FALSE,"5Yr Summ";"Annual Comp",#N/A,FALSE,"Comp";"Amt to Go",#N/A,FALSE,"Comp";"Go Vs. Go",#N/A,FALSE,"Comp";"Cur. Mo. Impact",#N/A,FALSE,"Reconcile";"FC Changes",#N/A,FALSE,"Reconcile";"With Actuals",#N/A,FALSE,"Reconcile";"Comments",#N/A,FALSE,"Comments";"Annnual",#N/A,FALSE,"Annual";"Operating",#N/A,FALSE,"Operat";"Channels",#N/A,FALSE,"Channels";"Subscriber Info",#N/A,FALSE,"Subs"}</definedName>
    <definedName name="wrn.Full._.Monty." hidden="1">{"ROIC",#N/A,FALSE,"ROIC";"Graphs",#N/A,FALSE,"TY analysis";"fcf",#N/A,FALSE,"FCF";"Matrix_2004",#N/A,FALSE,"MATRIX(2004)";"matrix_2008",#N/A,FALSE,"MATRIX(2008)";"FS_Condensed",#N/A,FALSE,"Financial Statements2";"TAXES",#N/A,FALSE,"Taxes";"DEBT_INVEST",#N/A,FALSE,"Debt&amp;Investment Schedule";"Main_menu",#N/A,FALSE,"Main Menu"}</definedName>
    <definedName name="wrn.full._.report."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nnels." hidden="1">{#N/A,#N/A,FALSE,"Closed  April ";#N/A,#N/A,FALSE,"Open  April"}</definedName>
    <definedName name="wrn.FW._.2000." hidden="1">{"Actuals 2000",#N/A,FALSE,"FW"}</definedName>
    <definedName name="wrn.FW._.2001." hidden="1">{"Budget 2001",#N/A,FALSE,"FW"}</definedName>
    <definedName name="wrn.FY97SBP." hidden="1">{#N/A,#N/A,FALSE,"FY97";#N/A,#N/A,FALSE,"FY98";#N/A,#N/A,FALSE,"FY99";#N/A,#N/A,FALSE,"FY00";#N/A,#N/A,FALSE,"FY01"}</definedName>
    <definedName name="wrn.george." hidden="1">{#N/A,#N/A,FALSE,"ASSUMP";#N/A,#N/A,FALSE,"SUM-TOTAL";#N/A,#N/A,FALSE,"REV &amp; COST-TOT";#N/A,#N/A,FALSE,"SUM-SS";#N/A,#N/A,FALSE,"REV &amp; COST-SS";#N/A,#N/A,FALSE,"DEMAND-SS";#N/A,#N/A,FALSE,"SUM-H";#N/A,#N/A,FALSE,"REV &amp; COST-H";#N/A,#N/A,FALSE,"DEMAND-H";#N/A,#N/A,FALSE,"CAPITAL";#N/A,#N/A,FALSE,"inside_wire";#N/A,#N/A,FALSE,"svcprov"}</definedName>
    <definedName name="wrn.george1" hidden="1">{#N/A,#N/A,FALSE,"ASSUMP";#N/A,#N/A,FALSE,"SUM-TOTAL";#N/A,#N/A,FALSE,"REV &amp; COST-TOT";#N/A,#N/A,FALSE,"SUM-SS";#N/A,#N/A,FALSE,"REV &amp; COST-SS";#N/A,#N/A,FALSE,"DEMAND-SS";#N/A,#N/A,FALSE,"SUM-H";#N/A,#N/A,FALSE,"REV &amp; COST-H";#N/A,#N/A,FALSE,"DEMAND-H";#N/A,#N/A,FALSE,"CAPITAL";#N/A,#N/A,FALSE,"inside_wire";#N/A,#N/A,FALSE,"svcprov"}</definedName>
    <definedName name="wrn.george1." hidden="1">{#N/A,#N/A,FALSE,"ASSUMP";#N/A,#N/A,FALSE,"SUM-TOTAL";#N/A,#N/A,FALSE,"REV &amp; COST-TOT";#N/A,#N/A,FALSE,"SUM-SS";#N/A,#N/A,FALSE,"REV &amp; COST-SS";#N/A,#N/A,FALSE,"DEMAND-SS";#N/A,#N/A,FALSE,"SUM-H";#N/A,#N/A,FALSE,"REV &amp; COST-H";#N/A,#N/A,FALSE,"DEMAND-H";#N/A,#N/A,FALSE,"CAPITAL";#N/A,#N/A,FALSE,"inside_wire";#N/A,#N/A,FALSE,"svcprov"}</definedName>
    <definedName name="wrn.gga" hidden="1">{#N/A,#N/A,FALSE,"ASSUMP";#N/A,#N/A,FALSE,"SUM-TOTAL";#N/A,#N/A,FALSE,"REV &amp; COST-TOT";#N/A,#N/A,FALSE,"SUM-SS";#N/A,#N/A,FALSE,"REV &amp; COST-SS";#N/A,#N/A,FALSE,"DEMAND-SS";#N/A,#N/A,FALSE,"SUM-H";#N/A,#N/A,FALSE,"REV &amp; COST-H";#N/A,#N/A,FALSE,"DEMAND-H";#N/A,#N/A,FALSE,"CAPITAL";#N/A,#N/A,FALSE,"inside_wire";#N/A,#N/A,FALSE,"svcprov"}</definedName>
    <definedName name="wrn.High._.Level." hidden="1">{"COMP",#N/A,FALSE,"Comp";"SUMMARY",#N/A,FALSE,"5Yr Summ";"allocations",#N/A,FALSE,"W_O NY Alloc";"PAGE ONE",#N/A,FALSE,"Annual";"PAGE TWO",#N/A,FALSE,"Annual"}</definedName>
    <definedName name="wrn.HQA5._.OUTLOOK." hidden="1">{"2001",#N/A,FALSE,"HQ";"2002",#N/A,FALSE,"HQ"}</definedName>
    <definedName name="wrn.imfwg." hidden="1">{"load",#N/A,FALSE,"I&amp;MFWG";"cost",#N/A,FALSE,"I&amp;MFWG"}</definedName>
    <definedName name="wrn.imfwg1" hidden="1">{"load",#N/A,FALSE,"I&amp;MFWG";"cost",#N/A,FALSE,"I&amp;MFWG"}</definedName>
    <definedName name="wrn.Industry.xls." hidden="1">{#N/A,#N/A,FALSE,"Earnings";#N/A,#N/A,FALSE,"Overview";#N/A,#N/A,FALSE,"Summary";#N/A,#N/A,FALSE,"Summary II";#N/A,#N/A,FALSE,"R&amp;D";#N/A,#N/A,FALSE,"R&amp;D Forecast";#N/A,#N/A,FALSE,"Tax Adj";#N/A,#N/A,FALSE,"Goodwill";#N/A,#N/A,FALSE,"FX ";#N/A,#N/A,FALSE,"Consolidation";#N/A,#N/A,FALSE,"Provisions"}</definedName>
    <definedName name="wrn.Inputs._.and._.detail._.calculations." hidden="1">{#N/A,#N/A,TRUE,"Revenue &amp; Direct Expense";#N/A,#N/A,TRUE,"Indirect Expense";#N/A,#N/A,TRUE,"Assumptions";#N/A,#N/A,TRUE,"Headcount Inputs";#N/A,#N/A,TRUE,"Markets";#N/A,#N/A,TRUE,"Colocation";#N/A,#N/A,TRUE,"Demographics";#N/A,#N/A,TRUE,"ILEC Rates"}</definedName>
    <definedName name="wrn.INTL._.2000." hidden="1">{"Actuals 2000",#N/A,FALSE,"INTL"}</definedName>
    <definedName name="wrn.INTL._.2001." hidden="1">{"Budget 2001",#N/A,FALSE,"INTL"}</definedName>
    <definedName name="wrn.jan." hidden="1">{#N/A,#N/A,FALSE,"Jan"}</definedName>
    <definedName name="wrn.jek" hidden="1">{"Inc_standard",#N/A,TRUE,"Inc"}</definedName>
    <definedName name="wrn.jim." hidden="1">{"Inc_standard",#N/A,TRUE,"Inc"}</definedName>
    <definedName name="wrn.jima" hidden="1">{"Inc_standard",#N/A,TRUE,"Inc"}</definedName>
    <definedName name="wrn.Jury." hidden="1">{#N/A,#N/A,FALSE,"Year";#N/A,#N/A,FALSE,"AC Fiscal Year";#N/A,#N/A,FALSE,"Hourly Rate By Activity";#N/A,#N/A,FALSE,"Hourly Rate By Custom Resource";#N/A,#N/A,FALSE,"Sensitivity Analysis";#N/A,#N/A,FALSE,"Overall Staffing Review"}</definedName>
    <definedName name="wrn.LD._.Nodal._.T1.5._.Forecast." hidden="1">{#N/A,#N/A,FALSE,"Nodal 2-12-99 Submission";#N/A,#N/A,FALSE,"Summary";#N/A,#N/A,FALSE,"Voice (2)";#N/A,#N/A,FALSE,"Voice (3)";#N/A,#N/A,FALSE,"M24 w Voice (2)";#N/A,#N/A,FALSE,"M24 w Voice (3)";#N/A,#N/A,FALSE,"Forecast by Strata";#N/A,#N/A,FALSE,"MOU per T"}</definedName>
    <definedName name="wrn.Main." hidden="1">{#N/A,#N/A,TRUE,"Exhibits";#N/A,#N/A,TRUE,"BST";#N/A,#N/A,TRUE,"AL";#N/A,#N/A,TRUE,"FL Consol";#N/A,#N/A,TRUE,"GA";#N/A,#N/A,TRUE,"KY";#N/A,#N/A,TRUE,"LA";#N/A,#N/A,TRUE,"MS";#N/A,#N/A,TRUE,"NC";#N/A,#N/A,TRUE,"SC";#N/A,#N/A,TRUE,"TN";#N/A,#N/A,TRUE,"State Detail"}</definedName>
    <definedName name="wrn.Management._.Printout." hidden="1">{#N/A,#N/A,FALSE,"Approval Page";#N/A,#N/A,FALSE,"Customer Data";#N/A,#N/A,FALSE,"Tech Staffing";#N/A,#N/A,FALSE,"Pro Forma P &amp; L";#N/A,#N/A,FALSE,"Service Center Staffing";#N/A,#N/A,FALSE,"GS+A Staffing"}</definedName>
    <definedName name="wrn.memo." hidden="1">{#N/A,#N/A,TRUE,"financial";#N/A,#N/A,TRUE,"plants"}</definedName>
    <definedName name="wrn.merger." hidden="1">{"assumption merger",#N/A,TRUE,"Merger";"has gets merger",#N/A,TRUE,"Merger";"accretion dilution",#N/A,TRUE,"Merger";"accretion dilution sensitivity",#N/A,TRUE,"Merger";"comparison credit stats",#N/A,TRUE,"Merger";"pf credit stats",#N/A,TRUE,"Merger";"rel contribution",#N/A,TRUE,"contribution";"avp",#N/A,TRUE,"AVP";"pf sheets",#N/A,TRUE,"Merger";"segment analysis",#N/A,TRUE,"contribution"}</definedName>
    <definedName name="wrn.MOBIL." hidden="1">{"quarter",#N/A,FALSE,"MOB"}</definedName>
    <definedName name="wrn.Month._.End._.Reports." hidden="1">{#N/A,#N/A,FALSE,"Summary";#N/A,#N/A,FALSE,"Dollar Trend";#N/A,#N/A,FALSE,"Units Trend";#N/A,#N/A,FALSE,"Cost Per Unit Trend";#N/A,#N/A,FALSE,"All Consolidated Summary";#N/A,#N/A,FALSE,"All Consolidated";#N/A,#N/A,FALSE,"Central";#N/A,#N/A,FALSE,"North";#N/A,#N/A,FALSE,"SNET";#N/A,#N/A,FALSE,"West";#N/A,#N/A,FALSE,"Graph Weeks On Hand Trend";#N/A,#N/A,FALSE,"Graph Inv Trend New &amp; C Units";#N/A,#N/A,FALSE,"Graph Inv Trend $'s per Tech";#N/A,#N/A,FALSE,"Graph Inv Trend New &amp; C $'s";#N/A,#N/A,FALSE,"Graph Inv Trend Unit's per Tech";#N/A,#N/A,FALSE,"Graph Inv Trend Defective Units";#N/A,#N/A,FALSE,"Graph Inv Trend Def Unit's-Tech"}</definedName>
    <definedName name="wrn.MR2000." hidden="1">{"Essbase Retrieve",#N/A,FALSE,"Essbase";"Essbase Data",#N/A,FALSE,"Final Hyp Data";"Hyperion Load",#N/A,FALSE,"Hyperion Load";"Hyperion Verify",#N/A,FALSE,"Verify"}</definedName>
    <definedName name="wrn.ntfinance." hidden="1">{"Rate",#N/A,TRUE,"SUMMARY";"Ratios",#N/A,TRUE,"Ratios";"BUDGETREVENUE",#N/A,TRUE,"Revenue";"TOTALS",#N/A,TRUE,"DETAIL"}</definedName>
    <definedName name="wrn.Outlook._.for._.US._.Domestic._.Paging." hidden="1">{"Yearend_units",#N/A,TRUE,"Paging";"Unit_growth",#N/A,TRUE,"Paging";"Yearend_nationwide_units",#N/A,TRUE,"Paging";"nationwide_growth",#N/A,TRUE,"Paging";"ARPU",#N/A,TRUE,"Paging";"paging_industry_revenues",#N/A,TRUE,"Paging";"paging_net_add_breakdown",#N/A,TRUE,"Paging";"paging_churn",#N/A,TRUE,"Paging";"paging_gross_adds",#N/A,TRUE,"Paging"}</definedName>
    <definedName name="wrn.OUTPUT." hidden="1">{#N/A,#N/A,FALSE,"Sales Total"}</definedName>
    <definedName name="wrn.PACKAGE_ROLLUP." hidden="1">{"COMP",#N/A,FALSE,"Comp";"PAGE ONE",#N/A,FALSE,"Annual";"PAGE TWO",#N/A,FALSE,"Annual";"RECONCILE",#N/A,FALSE,"Reconcile";"NETWORK_ROLL",#N/A,FALSE,"Operat";"TECHOPS_ROLL",#N/A,FALSE,"Operat";"CCARE_ROLL",#N/A,FALSE,"Operat";"IS_ROLL",#N/A,FALSE,"Operat";"RECMANG_ROLL",#N/A,FALSE,"Operat";"FA_ROLL",#N/A,FALSE,"Operat";"dist",#N/A,FALSE,"Channels";"ALL SUBS",#N/A,FALSE,"Subs"}</definedName>
    <definedName name="wrn.Portal._.2000." hidden="1">{"Actuals 2000",#N/A,FALSE,"Portal"}</definedName>
    <definedName name="wrn.Portal._.2001." hidden="1">{"Budget 2001",#N/A,FALSE,"Portal"}</definedName>
    <definedName name="wrn.Print." hidden="1">{#N/A,#N/A,FALSE,"Underlying";#N/A,#N/A,FALSE,"Assumptions";#N/A,#N/A,FALSE,"Financials";#N/A,#N/A,FALSE,"Summary";#N/A,#N/A,FALSE,"Acqpl";#N/A,#N/A,FALSE,"Yearonepl";#N/A,#N/A,FALSE,"Yeartwopl";#N/A,#N/A,FALSE,"Balsheet";#N/A,#N/A,FALSE,"Cashflow";#N/A,#N/A,FALSE,"Sensitivities";#N/A,#N/A,FALSE,"Sensitivities2"}</definedName>
    <definedName name="wrn.Print._.All._.Spreadsheets."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wrn.PRINT._.TOTAL." hidden="1">{#N/A,#N/A,FALSE,"DirRpts_Sum";#N/A,#N/A,FALSE,"Exp_Adjmts";#N/A,#N/A,FALSE,"Advtg_Sum"}</definedName>
    <definedName name="wrn.PRINT._.TOTAL._.SC1." hidden="1">{#N/A,"SCENARIO1",FALSE,"DirRpts_Sum";#N/A,"SCENARIO1",FALSE,"Exp_Adjmts";#N/A,#N/A,FALSE,"Advtg_Sum"}</definedName>
    <definedName name="wrn.PRINT._.TOTAL._.SC2." hidden="1">{#N/A,"SCENARIO2",FALSE,"DirRpts_Sum";#N/A,"SCENARIO2",FALSE,"Exp_Adjmts";#N/A,#N/A,FALSE,"Advtg_Sum"}</definedName>
    <definedName name="wrn.Printall." hidden="1">{#N/A,#N/A,TRUE,"P&amp;L";#N/A,#N/A,TRUE,"Sold by Rev Type";#N/A,#N/A,TRUE,"P&amp;L2";#N/A,#N/A,TRUE,"Rollup";#N/A,#N/A,TRUE,"Sol Mktng";#N/A,#N/A,TRUE,"Development";#N/A,#N/A,TRUE,"Operations";#N/A,#N/A,TRUE,"Hosting";#N/A,#N/A,TRUE,"Strategy";#N/A,#N/A,TRUE,"SE";#N/A,#N/A,TRUE,"FMX";#N/A,#N/A,TRUE,"SMX";#N/A,#N/A,TRUE,"MRO";#N/A,#N/A,TRUE,"Settlement";#N/A,#N/A,TRUE,"CorpExpress";#N/A,#N/A,TRUE,"Management"}</definedName>
    <definedName name="wrn.Printing._.the._.transactions._.sheets." hidden="1">{#N/A,#N/A,FALSE,"Eastern";#N/A,#N/A,FALSE,"Western"}</definedName>
    <definedName name="wrn.printresults." hidden="1">{#N/A,#N/A,FALSE,"Cover";#N/A,#N/A,FALSE,"TABLE OF CONTENTS";#N/A,#N/A,FALSE,"Total NCS";#N/A,#N/A,FALSE,"IP Tone";#N/A,#N/A,FALSE,"HQ";#N/A,#N/A,FALSE,"Web Tone";#N/A,#N/A,FALSE,"CallCntr";#N/A,#N/A,FALSE,"MNS";#N/A,#N/A,FALSE,"Networkg";#N/A,#N/A,FALSE,"WorldNet";#N/A,#N/A,FALSE,"Messg";#N/A,#N/A,FALSE,"Web Site";#N/A,#N/A,FALSE,"Other";#N/A,#N/A,FALSE,"BMD &amp; ECS";#N/A,#N/A,FALSE,"WorldNet ME";#N/A,#N/A,FALSE,"Busn Dial";#N/A,#N/A,FALSE,"Worldshare";#N/A,#N/A,FALSE,"Find Amer";#N/A,#N/A,FALSE,"MIS";#N/A,#N/A,FALSE,"IAS";#N/A,#N/A,FALSE,"WICS";#N/A,#N/A,FALSE,"TAS";#N/A,#N/A,FALSE,"IA";#N/A,#N/A,FALSE,"CCC";#N/A,#N/A,FALSE,"ARS";#N/A,#N/A,FALSE,"Infoworx";#N/A,#N/A,FALSE,"EW3";#N/A,#N/A,FALSE,"Trans";#N/A,#N/A,FALSE,"Cust Host";#N/A,#N/A,FALSE,"AIM";#N/A,#N/A,FALSE,"ANS";#N/A,#N/A,FALSE,"Print Dir";#N/A,#N/A,FALSE,"TFID";#N/A,#N/A,FALSE,"Value Sol";#N/A,#N/A,FALSE,"VPN";#N/A,#N/A,FALSE,"EW3 INT'L";#N/A,#N/A,FALSE,"UNCATEGORIZED";#N/A,#N/A,FALSE,"NCS REVENUE"}</definedName>
    <definedName name="wrn.Pulp." hidden="1">{"Pulp Production",#N/A,FALSE,"Pulp";"Pulp Earnings",#N/A,FALSE,"Pulp"}</definedName>
    <definedName name="wrn.Rate._.Reports." hidden="1">{#N/A,#N/A,FALSE,"Monthly Rate By Activity";#N/A,#N/A,FALSE,"Hourly Rate By Activity";#N/A,#N/A,FALSE,"Monthly Rate By Custom Resource";#N/A,#N/A,FALSE,"Hourly Rate By Custom Resource"}</definedName>
    <definedName name="wrn.Report._.1." hidden="1">{"View 1",#N/A,FALSE,"Fcst";"View 2",#N/A,FALSE,"Fcst"}</definedName>
    <definedName name="wrn.Report1." hidden="1">{#N/A,#N/A,FALSE,"Operations";#N/A,#N/A,FALSE,"Financials"}</definedName>
    <definedName name="wrn.Rippert." hidden="1">{#N/A,#N/A,FALSE,"Year";#N/A,#N/A,FALSE,"AC Fiscal Year";#N/A,#N/A,FALSE,"Hourly Rate By Activity";#N/A,#N/A,FALSE,"Hourly Rate By Custom Resource";#N/A,#N/A,FALSE,"Line of Business Review";#N/A,#N/A,FALSE,"Assumptions";#N/A,#N/A,FALSE,"Sensitivity Analysis";#N/A,#N/A,FALSE,"Overall Staffing Review"}</definedName>
    <definedName name="wrn.sales." hidden="1">{"sales",#N/A,FALSE,"Sales";"sales existing",#N/A,FALSE,"Sales";"sales rd1",#N/A,FALSE,"Sales";"sales rd2",#N/A,FALSE,"Sales"}</definedName>
    <definedName name="wrn.sens." hidden="1">{#N/A,#N/A,FALSE,"Sensitivities";#N/A,#N/A,FALSE,"Sensitivities2"}</definedName>
    <definedName name="wrn.sensitivity._.analyses." hidden="1">{"general",#N/A,FALSE,"Assumptions"}</definedName>
    <definedName name="wrn.SHORT." hidden="1">{"CREDIT STATISTICS",#N/A,FALSE,"STATS";"CF_AND_IS",#N/A,FALSE,"PLAN";"BALSHEET",#N/A,FALSE,"BALANCE SHEET"}</definedName>
    <definedName name="wrn.Staffing." hidden="1">{#N/A,#N/A,FALSE,"Assessment";#N/A,#N/A,FALSE,"Staffing";#N/A,#N/A,FALSE,"Hires";#N/A,#N/A,FALSE,"Assumptions"}</definedName>
    <definedName name="wrn.Staffing._.Inputs." hidden="1">{#N/A,#N/A,FALSE,"Overall Staffing Review";#N/A,#N/A,FALSE,"Detailed Resource Mix Review";#N/A,#N/A,FALSE,"Detailed Pyramid Review";#N/A,#N/A,FALSE,"Hours By Activity";#N/A,#N/A,FALSE,"Hours By Custom Resource"}</definedName>
    <definedName name="wrn.Staffing1" hidden="1">{#N/A,#N/A,FALSE,"Assessment";#N/A,#N/A,FALSE,"Staffing";#N/A,#N/A,FALSE,"Hires";#N/A,#N/A,FALSE,"Assumptions"}</definedName>
    <definedName name="wrn.stand_alone." hidden="1">{#N/A,#N/A,FALSE,"CBE";#N/A,#N/A,FALSE,"SWK"}</definedName>
    <definedName name="wrn.SUMMARY."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Report._.by._.Month." hidden="1">{#N/A,#N/A,TRUE,"Cover Page";#N/A,#N/A,TRUE,"Summary Stats Month";#N/A,#N/A,TRUE,"Balance Sheet Month";#N/A,#N/A,TRUE,"Cash Flow Month";#N/A,#N/A,TRUE,"Income Statement Month";#N/A,#N/A,TRUE,"CAPEX Month";#N/A,#N/A,TRUE,"Headcount Summary Month";#N/A,#N/A,TRUE,"Assumptions"}</definedName>
    <definedName name="wrn.Summary._.Report._.by._.Year." hidden="1">{#N/A,#N/A,TRUE,"Cover Page";#N/A,#N/A,TRUE,"Summary Stats Annual";#N/A,#N/A,TRUE,"Balance Sheet Annual";#N/A,#N/A,TRUE,"Cash Flow Annual";#N/A,#N/A,TRUE,"Income Statement Annual";#N/A,#N/A,TRUE,"CAPEX Annual";#N/A,#N/A,TRUE,"Assumptions"}</definedName>
    <definedName name="wrn.Supplemental._.Information." hidden="1">{#N/A,#N/A,FALSE,"Assumptions";#N/A,#N/A,FALSE,"DNP Expense Summary";#N/A,#N/A,FALSE,"Sensitivity Analysis"}</definedName>
    <definedName name="wrn.test." hidden="1">{"Resource_New",#N/A,FALSE,"SBCO-Work";"Resource_Portfolio",#N/A,FALSE,"SBCO-Work"}</definedName>
    <definedName name="wrn.Thomas_Case." hidden="1">{#N/A,#N/A,TRUE,"Thomas Case";#N/A,#N/A,TRUE,"Corporate Overhead";#N/A,#N/A,TRUE,"Arizona";#N/A,#N/A,TRUE,"Cal";#N/A,#N/A,TRUE,"Illinois";#N/A,#N/A,TRUE,"Indiana";#N/A,#N/A,TRUE,"Ohio";#N/A,#N/A,TRUE,"Pennsylvania";#N/A,#N/A,TRUE,"Growth";#N/A,#N/A,TRUE,"Anthem";#N/A,#N/A,TRUE,"Pipeline"}</definedName>
    <definedName name="wrn.Total_Annual." hidden="1">{"P&amp;L Functional Annual 2001-2012",#N/A,FALSE,"P&amp;L Functional";"P&amp;L Summary - Annual",#N/A,FALSE,"P&amp;L Summary";"Dashboard Annual 2001-2012",#N/A,FALSE,"Dashboard";#N/A,#N/A,FALSE,"NPV-IRR";"CNS Subs-Revs Annual",#N/A,FALSE,"CNS Subs-Revs";"SBS Subs-Revs Annual",#N/A,FALSE,"SBS Subs-Revs";"LBS Subs-Revs Annual",#N/A,FALSE,"LBS Subs-Revs";"LBS-DATA Subs-Revs Annual",#N/A,FALSE,"LBS-DATA Subs-Revs";"ICS Subs-Revs Annual",#N/A,FALSE,"ICS Subs-Revs";"Network-DSG Annual",#N/A,FALSE,"Network-DSG";"Sales &amp; Mkt Annual",#N/A,FALSE,"Sales &amp; Mkt";"Capex-Dep Annual",#N/A,FALSE,"Capex-Dep";"CPE Annual",#N/A,FALSE,"CPE";"Custops-Telecom Annual",#N/A,FALSE,"CustOps-Telecom";"Other - Annual",#N/A,FALSE,"Other";"Total Subs-Revs Annual",#N/A,FALSE,"Total Subs-Revs"}</definedName>
    <definedName name="wrn.totalcomp." hidden="1">{"comp1",#N/A,FALSE,"COMPS";"footnotes",#N/A,FALSE,"COMPS"}</definedName>
    <definedName name="wrn.trans._.sum." hidden="1">{"trans assumptions",#N/A,FALSE,"Merger";"trans accretion",#N/A,FALSE,"Merger"}</definedName>
    <definedName name="wrn.Typhoon." hidden="1">{"Agg Output",#N/A,FALSE,"Operational Drivers Output";"NW Output",#N/A,FALSE,"Operational Drivers Output";"South Output",#N/A,FALSE,"Operational Drivers Output";"Central Output",#N/A,FALSE,"Operational Drivers Output"}</definedName>
    <definedName name="wrn.up." hidden="1">{"up stand alones",#N/A,FALSE,"Acquiror"}</definedName>
    <definedName name="wrn.upstairs." hidden="1">{"histincome",#N/A,FALSE,"hyfins";"closing balance",#N/A,FALSE,"hyfins"}</definedName>
    <definedName name="wrn.USW." hidden="1">{"IS",#N/A,FALSE,"IS";"RPTIS",#N/A,FALSE,"RPTIS";"STATS",#N/A,FALSE,"STATS";"BS",#N/A,FALSE,"BS"}</definedName>
    <definedName name="wrn.VMG._.Finance._.Volumes." hidden="1">{#N/A,#N/A,FALSE,"Presentation";#N/A,#N/A,FALSE,"Summary";"VMG Inward",#N/A,FALSE,"INWARD";"VMG Outward",#N/A,FALSE,"OUTWARD";"VMG Gain",#N/A,FALSE,"GAIN";"VMG Transfer",#N/A,FALSE,"TRANSFER";"VMG Churn",#N/A,FALSE,"CHURN";"VMG Inservice",#N/A,FALSE,"INSERVICE";"VMG ItoG",#N/A,FALSE,"In to Gain"}</definedName>
    <definedName name="wrn.WGHQ._.2000." hidden="1">{"Actuals 2000",#N/A,FALSE,"WGHQ"}</definedName>
    <definedName name="wrn.WGHQ._.2001." hidden="1">{"Budget 2001",#N/A,FALSE,"WGHQ"}</definedName>
    <definedName name="wrn.WORLDNET." hidden="1">{#N/A,#N/A,FALSE,"WNSumm";#N/A,#N/A,FALSE,"WN";#N/A,#N/A,FALSE,"WNGrAdds";#N/A,#N/A,FALSE,"WNNETAdds";#N/A,#N/A,FALSE,"WNEOPSubs";#N/A,#N/A,FALSE," WN Rev";#N/A,#N/A,FALSE,"WNEBIT";#N/A,#N/A,FALSE,"WN Acq";#N/A,#N/A,FALSE,"WN Care";#N/A,#N/A,FALSE,"WN Bllng";#N/A,#N/A,FALSE,"WN Dev";#N/A,#N/A,FALSE,"WNUncoll";#N/A,#N/A,FALSE,"WNNW";#N/A,#N/A,FALSE,"WNChurn"}</definedName>
    <definedName name="wrn.XOTH._.2000." hidden="1">{"Actuals 2000",#N/A,FALSE,"XOTH"}</definedName>
    <definedName name="wrn.XOTH._.2001." hidden="1">{"Budget 2001",#N/A,FALSE,"XOTH"}</definedName>
    <definedName name="wrn.ytd." hidden="1">{#N/A,#N/A,FALSE,"YTD"}</definedName>
    <definedName name="wrn_.sens." hidden="1">{#N/A,#N/A,FALSE,"Sensitivities";#N/A,#N/A,FALSE,"Sensitivities2"}</definedName>
    <definedName name="wrn1.bst" hidden="1">{#N/A,#N/A,FALSE,"ASSUMP";#N/A,#N/A,FALSE,"PEN-NPV";#N/A,#N/A,FALSE,"LL-NPV";#N/A,#N/A,FALSE,"CAP-NPV";#N/A,#N/A,FALSE,"SUM-TOTAL";#N/A,#N/A,FALSE,"SUM-SS";#N/A,#N/A,FALSE,"SUM-H";#N/A,#N/A,FALSE,"SUM-H"}</definedName>
    <definedName name="wrn1.cg" hidden="1">{#N/A,#N/A,FALSE,"ASSUMP";#N/A,#N/A,FALSE,"PEN-NPV";#N/A,#N/A,FALSE,"LL-NPV";#N/A,#N/A,FALSE,"CAP-NPV";#N/A,#N/A,FALSE,"SUM-TOTAL";#N/A,#N/A,FALSE,"SUM-SS";#N/A,#N/A,FALSE,"SUM-H";#N/A,#N/A,FALSE,"SUM-H"}</definedName>
    <definedName name="wrn1.Final._.Report" hidden="1">{#N/A,#N/A,FALSE,"Revised '98 Report";#N/A,#N/A,FALSE,"Chgs";#N/A,#N/A,FALSE,"DB1Report"}</definedName>
    <definedName name="wrn1.george" hidden="1">{#N/A,#N/A,FALSE,"ASSUMP";#N/A,#N/A,FALSE,"SUM-TOTAL";#N/A,#N/A,FALSE,"REV &amp; COST-TOT";#N/A,#N/A,FALSE,"SUM-SS";#N/A,#N/A,FALSE,"REV &amp; COST-SS";#N/A,#N/A,FALSE,"DEMAND-SS";#N/A,#N/A,FALSE,"SUM-H";#N/A,#N/A,FALSE,"REV &amp; COST-H";#N/A,#N/A,FALSE,"DEMAND-H";#N/A,#N/A,FALSE,"CAPITAL";#N/A,#N/A,FALSE,"inside_wire";#N/A,#N/A,FALSE,"svcprov"}</definedName>
    <definedName name="wrn1.jim" hidden="1">{"Inc_standard",#N/A,TRUE,"Inc"}</definedName>
    <definedName name="WRN2.Document" hidden="1">{"consolidated",#N/A,FALSE,"Sheet1";"cms",#N/A,FALSE,"Sheet1";"fse",#N/A,FALSE,"Sheet1"}</definedName>
    <definedName name="wrn3.bst" hidden="1">{#N/A,#N/A,FALSE,"ASSUMP";#N/A,#N/A,FALSE,"PEN-NPV";#N/A,#N/A,FALSE,"LL-NPV";#N/A,#N/A,FALSE,"CAP-NPV";#N/A,#N/A,FALSE,"SUM-TOTAL";#N/A,#N/A,FALSE,"SUM-SS";#N/A,#N/A,FALSE,"SUM-H";#N/A,#N/A,FALSE,"SUM-H"}</definedName>
    <definedName name="wrn3.cg" hidden="1">{#N/A,#N/A,FALSE,"ASSUMP";#N/A,#N/A,FALSE,"PEN-NPV";#N/A,#N/A,FALSE,"LL-NPV";#N/A,#N/A,FALSE,"CAP-NPV";#N/A,#N/A,FALSE,"SUM-TOTAL";#N/A,#N/A,FALSE,"SUM-SS";#N/A,#N/A,FALSE,"SUM-H";#N/A,#N/A,FALSE,"SUM-H"}</definedName>
    <definedName name="wrn3.Final._.Report" hidden="1">{#N/A,#N/A,FALSE,"Revised '98 Report";#N/A,#N/A,FALSE,"Chgs";#N/A,#N/A,FALSE,"DB1Report"}</definedName>
    <definedName name="wrn3.george" hidden="1">{#N/A,#N/A,FALSE,"ASSUMP";#N/A,#N/A,FALSE,"SUM-TOTAL";#N/A,#N/A,FALSE,"REV &amp; COST-TOT";#N/A,#N/A,FALSE,"SUM-SS";#N/A,#N/A,FALSE,"REV &amp; COST-SS";#N/A,#N/A,FALSE,"DEMAND-SS";#N/A,#N/A,FALSE,"SUM-H";#N/A,#N/A,FALSE,"REV &amp; COST-H";#N/A,#N/A,FALSE,"DEMAND-H";#N/A,#N/A,FALSE,"CAPITAL";#N/A,#N/A,FALSE,"inside_wire";#N/A,#N/A,FALSE,"svcprov"}</definedName>
    <definedName name="wvu.cash." hidden="1">{TRUE,TRUE,-1.25,-15.5,456.75,279.75,FALSE,FALSE,TRUE,TRUE,0,1,18,1,199,6,3,4,TRUE,TRUE,3,TRUE,1,TRUE,100,"Swvu.cash.","ACwvu.cash.",1,FALSE,FALSE,0.511811023622047,0.511811023622047,0.511811023622047,0.511811023622047,1,"","",FALSE,FALSE,FALSE,FALSE,1,#N/A,1,1,#DIV/0!,FALSE,"Rwvu.cash.",#N/A,FALSE,FALSE}</definedName>
    <definedName name="wvu.profits." hidden="1">{TRUE,TRUE,-1.25,-15.5,456.75,279.75,FALSE,FALSE,TRUE,TRUE,0,1,21,1,127,6,3,4,TRUE,TRUE,3,TRUE,1,TRUE,100,"Swvu.profits.","ACwvu.profits.",1,FALSE,FALSE,0.511811023622047,0.511811023622047,0.511811023622047,0.511811023622047,1,"","",FALSE,FALSE,FALSE,FALSE,1,#N/A,1,1,#DIV/0!,FALSE,"Rwvu.profits.",#N/A,FALSE,FALSE}</definedName>
    <definedName name="wvu.turnover." hidden="1">{TRUE,TRUE,-1.25,-15.5,456.75,279.75,FALSE,FALSE,TRUE,TRUE,0,1,8,1,4,6,3,4,TRUE,TRUE,3,TRUE,1,TRUE,100,"Swvu.turnover.","ACwvu.turnover.",1,FALSE,FALSE,0.511811023622047,0.511811023622047,0.511811023622047,0.511811023622047,1,"","",FALSE,FALSE,FALSE,FALSE,1,#N/A,1,1,#DIV/0!,FALSE,"Rwvu.turnover.",#N/A,FALSE,FALSE}</definedName>
    <definedName name="www" hidden="1">{#N/A,#N/A,FALSE,"WNSumm";#N/A,#N/A,FALSE,"WN";#N/A,#N/A,FALSE,"WNGrAdds";#N/A,#N/A,FALSE,"WNNETAdds";#N/A,#N/A,FALSE,"WNEOPSubs";#N/A,#N/A,FALSE," WN Rev";#N/A,#N/A,FALSE,"WNEBIT";#N/A,#N/A,FALSE,"WN Acq";#N/A,#N/A,FALSE,"WN Care";#N/A,#N/A,FALSE,"WN Bllng";#N/A,#N/A,FALSE,"WN Dev";#N/A,#N/A,FALSE,"WNUncoll";#N/A,#N/A,FALSE,"WNNW";#N/A,#N/A,FALSE,"WNChurn"}</definedName>
    <definedName name="x">[11]Sheet1!$B$11:$B$210</definedName>
    <definedName name="XNoX">'[66]Template Field Types'!$AZ$5:$AZ$6</definedName>
    <definedName name="XStatePriceTablePos">[17]Estimated_Data_Revenue!$AP$14:$AP$27</definedName>
    <definedName name="xx" hidden="1">{#N/A,#N/A,FALSE,"Assessment";#N/A,#N/A,FALSE,"Staffing";#N/A,#N/A,FALSE,"Hires";#N/A,#N/A,FALSE,"Assumptions"}</definedName>
    <definedName name="xxx" hidden="1">{#N/A,#N/A,FALSE,"Assessment";#N/A,#N/A,FALSE,"Staffing";#N/A,#N/A,FALSE,"Hires";#N/A,#N/A,FALSE,"Assumptions"}</definedName>
    <definedName name="xxxxx" hidden="1">{#N/A,#N/A,FALSE,"Assessment";#N/A,#N/A,FALSE,"Staffing";#N/A,#N/A,FALSE,"Hires";#N/A,#N/A,FALSE,"Assumptions"}</definedName>
    <definedName name="xxxxxx" hidden="1">{#N/A,#N/A,FALSE,"Assessment";#N/A,#N/A,FALSE,"Staffing";#N/A,#N/A,FALSE,"Hires";#N/A,#N/A,FALSE,"Assumptions"}</definedName>
    <definedName name="xxxxxxx" hidden="1">{#N/A,#N/A,FALSE,"Assessment";#N/A,#N/A,FALSE,"Staffing";#N/A,#N/A,FALSE,"Hires";#N/A,#N/A,FALSE,"Assumptions"}</definedName>
    <definedName name="xxxxxxxx" hidden="1">{#N/A,#N/A,FALSE,"Assessment";#N/A,#N/A,FALSE,"Staffing";#N/A,#N/A,FALSE,"Hires";#N/A,#N/A,FALSE,"Assumptions"}</definedName>
    <definedName name="xxxxxxxxx"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xxxxxxxxxx" hidden="1">{#N/A,#N/A,FALSE,"Assessment";#N/A,#N/A,FALSE,"Staffing";#N/A,#N/A,FALSE,"Hires";#N/A,#N/A,FALSE,"Assumptions"}</definedName>
    <definedName name="xxxxxxxxxxx" hidden="1">{#N/A,#N/A,FALSE,"Assessment";#N/A,#N/A,FALSE,"Staffing";#N/A,#N/A,FALSE,"Hires";#N/A,#N/A,FALSE,"Assumptions"}</definedName>
    <definedName name="xxxxxxxxxxxx" hidden="1">{#N/A,#N/A,FALSE,"Assessment";#N/A,#N/A,FALSE,"Staffing";#N/A,#N/A,FALSE,"Hires";#N/A,#N/A,FALSE,"Assumptions"}</definedName>
    <definedName name="xxxxxxxxxxxxx" hidden="1">{#N/A,#N/A,FALSE,"Assessment";#N/A,#N/A,FALSE,"Staffing";#N/A,#N/A,FALSE,"Hires";#N/A,#N/A,FALSE,"Assumptions"}</definedName>
    <definedName name="xxxxxxxxxxxxxx" hidden="1">{#N/A,#N/A,FALSE,"Assessment";#N/A,#N/A,FALSE,"Staffing";#N/A,#N/A,FALSE,"Hires";#N/A,#N/A,FALSE,"Assumptions"}</definedName>
    <definedName name="xxxxxxxxxxxxxxxxx" hidden="1">{#N/A,#N/A,FALSE,"Assessment";#N/A,#N/A,FALSE,"Staffing";#N/A,#N/A,FALSE,"Hires";#N/A,#N/A,FALSE,"Assumptions"}</definedName>
    <definedName name="xxxxxxxxxxxxxxxxxxxxxxxxxx" hidden="1">{#N/A,#N/A,FALSE,"Year";#N/A,#N/A,FALSE,"Client Savings";#N/A,#N/A,FALSE,"Staged Delivery by Hour";#N/A,#N/A,FALSE,"Hourly Rate By Activity";#N/A,#N/A,FALSE,"Hourly Rate By Custom Resource";#N/A,#N/A,FALSE,"Line of Business Review";#N/A,#N/A,FALSE,"Financials By Custom Resource";#N/A,#N/A,FALSE,"Assumptions";#N/A,#N/A,FALSE,"Sensitivity Analysis";#N/A,#N/A,FALSE,"Financing By Year";#N/A,#N/A,FALSE,"Billings";#N/A,#N/A,FALSE,"Overall Staffing Review"}</definedName>
    <definedName name="xxxxxxxxxxxxxxxxxxxxxxxxxxx" hidden="1">{#N/A,#N/A,FALSE,"Year";#N/A,#N/A,FALSE,"AC Fiscal Year";#N/A,#N/A,FALSE,"Financials By Line of Business";#N/A,#N/A,FALSE,"Line of Business Review";#N/A,#N/A,FALSE,"Activity Review";#N/A,#N/A,FALSE,"Financials By Custom Resource";#N/A,#N/A,FALSE,"Custom Resource Review"}</definedName>
    <definedName name="xxxxxxxxxxxxxxxxxxxxxxxxxxxxxx" hidden="1">{#N/A,#N/A,FALSE,"Monthly Rate By Activity";#N/A,#N/A,FALSE,"Hourly Rate By Activity";#N/A,#N/A,FALSE,"Monthly Rate By Custom Resource";#N/A,#N/A,FALSE,"Hourly Rate By Custom Resource"}</definedName>
    <definedName name="xxxxxxxxxxxxxxxxxxxxxxxxxxxxxxxx" hidden="1">{#N/A,#N/A,FALSE,"Assessment";#N/A,#N/A,FALSE,"Staffing";#N/A,#N/A,FALSE,"Hires";#N/A,#N/A,FALSE,"Assumptions"}</definedName>
    <definedName name="xxxxxxxxxxxxxxxxxxxxxxxxxxxxxxxxx" hidden="1">{#N/A,#N/A,FALSE,"Year";#N/A,#N/A,FALSE,"AC Fiscal Year";#N/A,#N/A,FALSE,"Hourly Rate By Activity";#N/A,#N/A,FALSE,"Hourly Rate By Custom Resource";#N/A,#N/A,FALSE,"Line of Business Review";#N/A,#N/A,FALSE,"Assumptions";#N/A,#N/A,FALSE,"Sensitivity Analysis";#N/A,#N/A,FALSE,"Overall Staffing Review"}</definedName>
    <definedName name="xxxxxxxxxxxxxxxxxxxxxxxxxxxxxxxxxx" hidden="1">{#N/A,#N/A,FALSE,"Year";#N/A,#N/A,FALSE,"AC Fiscal Year";#N/A,#N/A,FALSE,"Hourly Rate By Activity";#N/A,#N/A,FALSE,"Hourly Rate By Custom Resource";#N/A,#N/A,FALSE,"Sensitivity Analysis";#N/A,#N/A,FALSE,"Overall Staffing Review"}</definedName>
    <definedName name="xxxxxxxxxxxxxxxxxxxxxxxxxxxxxxxxxxxx" hidden="1">{#N/A,#N/A,FALSE,"Assessment";#N/A,#N/A,FALSE,"Staffing";#N/A,#N/A,FALSE,"Hires";#N/A,#N/A,FALSE,"Assumptions"}</definedName>
    <definedName name="xxxxxxxxxxxxxxxxxxxxxxxxxxxxxxxxxxxxx" hidden="1">{#N/A,#N/A,FALSE,"Overall Staffing Review";#N/A,#N/A,FALSE,"Detailed Resource Mix Review";#N/A,#N/A,FALSE,"Detailed Pyramid Review";#N/A,#N/A,FALSE,"Hours By Activity";#N/A,#N/A,FALSE,"Hours By Custom Resource"}</definedName>
    <definedName name="xyz" hidden="1">1</definedName>
    <definedName name="Y_N">'[62]Drop Down Choices'!$C$2:$C$3</definedName>
    <definedName name="Yahoo_Rev">'[63]DMA Fcst FTTP'!$A$1:$AX$21</definedName>
    <definedName name="year">'[17]VGE Chg'!$AZ$4:$BD$4</definedName>
    <definedName name="year_close">'[15]#REF'!#REF!</definedName>
    <definedName name="year_range">'[144]Gross Adds'!$D$15</definedName>
    <definedName name="Years">5</definedName>
    <definedName name="yes">[39]Data!$AX$12</definedName>
    <definedName name="YOY_Summary">#REF!</definedName>
    <definedName name="YRmo2001">[17]VGE!$BE$3</definedName>
    <definedName name="YTD998">[9]Summary!$L$10:$N$23</definedName>
    <definedName name="ytda14">'[100]Act YTD 2014'!$A$7:$O$100</definedName>
    <definedName name="YTDAdj">'[145]36_Expense Overview'!$Q$2</definedName>
    <definedName name="Z_1711050D_B2D8_42FB_A40D_E4BD90297684_.wvu.Cols" hidden="1">#REF!,#REF!,#REF!,#REF!,#REF!</definedName>
    <definedName name="Z_EEE73571_6B22_11D5_8341_00105A102CD4_.wvu.PrintArea" hidden="1">#REF!</definedName>
    <definedName name="zero4">[20]Reset!$A$20:$O$34</definedName>
    <definedName name="zero5">[20]Reset!$A$41:$T$52</definedName>
    <definedName name="zero6">[20]Reset!$E$11</definedName>
    <definedName name="zero7">[20]Reset!$J$2:$L$10</definedName>
    <definedName name="zxc" hidden="1">{#N/A,#N/A,FALSE,"Jan"}</definedName>
    <definedName name="zxx" hidden="1">{"Inc_standard",#N/A,TRUE,"Inc"}</definedName>
    <definedName name="zz" hidden="1">{#N/A,#N/A,FALSE,"Market Take Rates";#N/A,#N/A,FALSE,"Adoption Rates";#N/A,#N/A,FALSE,"Subscriber Base";#N/A,#N/A,FALSE,"Pricing Structure";#N/A,#N/A,FALSE,"Usage Statistics";#N/A,#N/A,FALSE,"Deployment Costs";#N/A,#N/A,FALSE,"IBM Costs";#N/A,#N/A,FALSE,"Operating Cash Flow";#N/A,#N/A,FALSE,"Revenue Summaries";#N/A,#N/A,FALSE,"Subscriber Summaries";#N/A,#N/A,FALSE,"Houston Center";#N/A,#N/A,FALSE,"DFW Center";#N/A,#N/A,FALSE,"St Louis Center";#N/A,#N/A,FALSE,"Kansas City Center";#N/A,#N/A,FALSE,"San Antonio Center";#N/A,#N/A,FALSE,"Austin Center";#N/A,#N/A,FALSE,"Oklahoma City Center";#N/A,#N/A,FALSE,"Tulsa Center";#N/A,#N/A,FALSE,"Wichita Center";#N/A,#N/A,FALSE,"Little Rock Center";#N/A,#N/A,FALSE,"Topeka Center"}</definedName>
    <definedName name="zzz" hidden="1">{"Inc_standard",#N/A,TRUE,"Inc"}</definedName>
    <definedName name="zzzzzzzz" hidden="1">{#N/A,#N/A,FALSE,"WNSumm";#N/A,#N/A,FALSE,"WN";#N/A,#N/A,FALSE,"WNGrAdds";#N/A,#N/A,FALSE,"WNNETAdds";#N/A,#N/A,FALSE,"WNEOPSubs";#N/A,#N/A,FALSE," WN Rev";#N/A,#N/A,FALSE,"WNEBIT";#N/A,#N/A,FALSE,"WN Acq";#N/A,#N/A,FALSE,"WN Care";#N/A,#N/A,FALSE,"WN Bllng";#N/A,#N/A,FALSE,"WN Dev";#N/A,#N/A,FALSE,"WNUncoll";#N/A,#N/A,FALSE,"WNNW";#N/A,#N/A,FALSE,"WNChurn"}</definedName>
    <definedName name="zzzzzzzzz" hidden="1">{#N/A,#N/A,FALSE,"Assumptions";#N/A,#N/A,FALSE,"DNP Expense Summary";#N/A,#N/A,FALSE,"Sensitivity Analysis"}</definedName>
  </definedNames>
  <calcPr calcId="191028"/>
  <pivotCaches>
    <pivotCache cacheId="7051" r:id="rId15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5" i="5" l="1"/>
  <c r="EI2" i="1"/>
  <c r="EI3" i="1"/>
  <c r="EI4" i="1"/>
  <c r="EI5" i="1"/>
  <c r="EI6" i="1"/>
  <c r="EI7" i="1"/>
  <c r="EI8" i="1"/>
  <c r="EI9" i="1"/>
  <c r="EI10" i="1"/>
  <c r="EI11" i="1"/>
  <c r="EI12" i="1"/>
  <c r="EI13" i="1"/>
  <c r="EI14" i="1"/>
  <c r="EI15" i="1"/>
  <c r="EI16" i="1"/>
  <c r="EI17" i="1"/>
  <c r="EI18" i="1"/>
  <c r="EI19" i="1"/>
  <c r="EI20" i="1"/>
  <c r="EI21" i="1"/>
  <c r="EI22" i="1"/>
  <c r="EI23" i="1"/>
  <c r="EI24" i="1"/>
  <c r="EI25" i="1"/>
  <c r="EI26" i="1"/>
  <c r="EI27" i="1"/>
  <c r="EI28" i="1"/>
  <c r="EI29" i="1"/>
  <c r="EI30" i="1"/>
  <c r="EI31" i="1"/>
  <c r="EI32" i="1"/>
  <c r="EI33" i="1"/>
  <c r="EI34" i="1"/>
  <c r="EI35" i="1"/>
  <c r="EI36" i="1"/>
  <c r="EI37" i="1"/>
  <c r="EI38" i="1"/>
  <c r="EI39" i="1"/>
  <c r="EI40" i="1"/>
  <c r="EI41" i="1"/>
  <c r="EI42" i="1"/>
  <c r="EI43" i="1"/>
  <c r="EI44" i="1"/>
  <c r="EI45" i="1"/>
  <c r="EI46" i="1"/>
  <c r="EI47" i="1"/>
  <c r="EI48" i="1"/>
  <c r="EI49" i="1"/>
  <c r="EI50" i="1"/>
  <c r="EI51" i="1"/>
  <c r="EI52" i="1"/>
  <c r="EI53" i="1"/>
  <c r="EI54" i="1"/>
  <c r="EI55" i="1"/>
  <c r="EI56" i="1"/>
  <c r="EI57" i="1"/>
  <c r="EI58" i="1"/>
  <c r="EI59" i="1"/>
  <c r="EI60" i="1"/>
  <c r="EI61" i="1"/>
  <c r="EI62" i="1"/>
  <c r="EI63" i="1"/>
  <c r="EI64" i="1"/>
  <c r="EI65" i="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I140" i="1"/>
  <c r="EI141" i="1"/>
  <c r="EI142" i="1"/>
  <c r="EI143" i="1"/>
  <c r="EI144" i="1"/>
  <c r="EI145" i="1"/>
  <c r="EI146" i="1"/>
  <c r="EI147" i="1"/>
  <c r="EI148" i="1"/>
  <c r="EI149" i="1"/>
  <c r="EI150" i="1"/>
  <c r="EI151" i="1"/>
  <c r="EI152" i="1"/>
  <c r="EI153" i="1"/>
  <c r="EI154" i="1"/>
  <c r="EI155" i="1"/>
  <c r="EI156" i="1"/>
  <c r="EI157" i="1"/>
  <c r="EI158" i="1"/>
  <c r="EI159" i="1"/>
  <c r="EI160" i="1"/>
  <c r="EI161" i="1"/>
  <c r="EI162" i="1"/>
  <c r="EI163" i="1"/>
  <c r="EI164" i="1"/>
  <c r="EI165" i="1"/>
  <c r="EI166" i="1"/>
  <c r="EI167" i="1"/>
  <c r="EI168" i="1"/>
  <c r="EI169" i="1"/>
  <c r="EI170" i="1"/>
  <c r="EI171" i="1"/>
  <c r="EI172" i="1"/>
  <c r="EI173" i="1"/>
  <c r="EI174" i="1"/>
  <c r="EI175" i="1"/>
  <c r="EI176" i="1"/>
  <c r="EI177" i="1"/>
  <c r="EI178" i="1"/>
  <c r="EI179" i="1"/>
  <c r="EI180" i="1"/>
  <c r="EI181" i="1"/>
  <c r="EI182" i="1"/>
  <c r="EI183" i="1"/>
  <c r="EI184" i="1"/>
  <c r="EI185" i="1"/>
  <c r="EI186" i="1"/>
  <c r="EI187" i="1"/>
  <c r="EI188" i="1"/>
  <c r="EI189" i="1"/>
  <c r="EI190" i="1"/>
  <c r="EI191" i="1"/>
  <c r="EI192" i="1"/>
  <c r="EI193" i="1"/>
  <c r="EI194" i="1"/>
  <c r="EI195" i="1"/>
  <c r="EI196" i="1"/>
  <c r="EI197" i="1"/>
  <c r="EI198" i="1"/>
  <c r="EI199" i="1"/>
  <c r="EI200" i="1"/>
  <c r="EI201" i="1"/>
  <c r="EI202" i="1"/>
  <c r="EI203" i="1"/>
  <c r="EI204" i="1"/>
  <c r="EI205" i="1"/>
  <c r="EI206" i="1"/>
  <c r="EI207" i="1"/>
  <c r="EI208" i="1"/>
  <c r="EI209" i="1"/>
  <c r="EI210" i="1"/>
  <c r="EI211" i="1"/>
  <c r="EI212" i="1"/>
  <c r="EI213" i="1"/>
  <c r="EI214" i="1"/>
  <c r="EI215" i="1"/>
  <c r="EI216" i="1"/>
  <c r="EI217" i="1"/>
  <c r="EI218" i="1"/>
  <c r="EI219" i="1"/>
  <c r="EI220" i="1"/>
  <c r="EI221" i="1"/>
  <c r="EI222" i="1"/>
  <c r="EI223" i="1"/>
  <c r="EI224" i="1"/>
  <c r="EI225" i="1"/>
  <c r="EI226" i="1"/>
  <c r="EI227" i="1"/>
  <c r="EI228" i="1"/>
  <c r="EI229" i="1"/>
  <c r="EI230" i="1"/>
  <c r="EI231" i="1"/>
  <c r="EI232" i="1"/>
  <c r="EI233" i="1"/>
  <c r="EI234" i="1"/>
  <c r="EI235" i="1"/>
  <c r="EI236" i="1"/>
  <c r="EI237" i="1"/>
  <c r="EI238" i="1"/>
  <c r="EI239" i="1"/>
  <c r="EI240" i="1"/>
  <c r="EI241" i="1"/>
  <c r="EI242" i="1"/>
  <c r="EI243" i="1"/>
  <c r="EI244" i="1"/>
  <c r="EI245" i="1"/>
  <c r="EI246" i="1"/>
  <c r="EI247" i="1"/>
  <c r="EI248" i="1"/>
  <c r="EI249" i="1"/>
  <c r="EI250" i="1"/>
  <c r="EI251" i="1"/>
  <c r="EI252" i="1"/>
  <c r="EI253" i="1"/>
  <c r="EI254" i="1"/>
  <c r="EI255" i="1"/>
  <c r="EI256" i="1"/>
  <c r="EI257" i="1"/>
  <c r="EI258" i="1"/>
  <c r="EI259" i="1"/>
  <c r="EI260" i="1"/>
  <c r="EI261" i="1"/>
  <c r="EI262" i="1"/>
  <c r="EI263" i="1"/>
  <c r="EI264" i="1"/>
  <c r="EI265" i="1"/>
  <c r="EI266" i="1"/>
  <c r="EI267" i="1"/>
  <c r="EI268" i="1"/>
  <c r="EI269" i="1"/>
  <c r="EI270" i="1"/>
  <c r="EI271" i="1"/>
  <c r="EI272" i="1"/>
  <c r="EI273" i="1"/>
  <c r="EI274" i="1"/>
  <c r="EI275" i="1"/>
  <c r="EI276" i="1"/>
  <c r="EI277" i="1"/>
  <c r="EI278" i="1"/>
  <c r="EI279" i="1"/>
  <c r="EI280" i="1"/>
  <c r="EI281" i="1"/>
  <c r="EI282" i="1"/>
  <c r="EI283" i="1"/>
  <c r="EI284" i="1"/>
  <c r="EI285" i="1"/>
  <c r="EI286" i="1"/>
  <c r="EI287" i="1"/>
  <c r="EI288" i="1"/>
  <c r="EI289" i="1"/>
  <c r="EI290" i="1"/>
  <c r="EI291" i="1"/>
  <c r="EI292" i="1"/>
  <c r="EI293" i="1"/>
  <c r="EI294" i="1"/>
  <c r="EI295" i="1"/>
  <c r="EI296" i="1"/>
  <c r="EI297" i="1"/>
  <c r="EI298" i="1"/>
  <c r="EI299" i="1"/>
  <c r="EI300" i="1"/>
  <c r="EI301" i="1"/>
  <c r="EI302" i="1"/>
  <c r="EI303" i="1"/>
  <c r="EI304" i="1"/>
  <c r="EI305" i="1"/>
  <c r="EI306" i="1"/>
  <c r="EI307" i="1"/>
  <c r="EI308" i="1"/>
  <c r="EI309" i="1"/>
  <c r="EI310" i="1"/>
  <c r="EI311" i="1"/>
  <c r="EI312" i="1"/>
  <c r="EI313" i="1"/>
  <c r="EI314" i="1"/>
  <c r="EI315" i="1"/>
  <c r="EI316" i="1"/>
  <c r="EI317" i="1"/>
  <c r="EI318" i="1"/>
  <c r="EI319" i="1"/>
  <c r="EI320" i="1"/>
  <c r="EI321" i="1"/>
  <c r="EI322" i="1"/>
  <c r="EI323" i="1"/>
  <c r="EI324" i="1"/>
  <c r="EI325" i="1"/>
  <c r="EI326" i="1"/>
  <c r="EI327" i="1"/>
  <c r="EI328" i="1"/>
  <c r="EI329" i="1"/>
  <c r="EI330" i="1"/>
  <c r="EI331" i="1"/>
  <c r="EI332" i="1"/>
  <c r="EI333" i="1"/>
  <c r="EI334" i="1"/>
  <c r="EI335" i="1"/>
  <c r="EI336" i="1"/>
  <c r="EI337" i="1"/>
  <c r="EI338" i="1"/>
  <c r="EI339" i="1"/>
  <c r="EI340" i="1"/>
  <c r="EI341" i="1"/>
  <c r="EI342" i="1"/>
  <c r="EI343" i="1"/>
  <c r="EI344" i="1"/>
  <c r="EI345" i="1"/>
  <c r="EI346" i="1"/>
  <c r="EI347" i="1"/>
  <c r="EI348" i="1"/>
  <c r="EI349" i="1"/>
  <c r="EI350" i="1"/>
  <c r="EI351" i="1"/>
  <c r="EI352" i="1"/>
  <c r="EI353" i="1"/>
  <c r="EI354" i="1"/>
  <c r="EI355" i="1"/>
  <c r="EI356" i="1"/>
  <c r="EI357" i="1"/>
  <c r="EI358" i="1"/>
  <c r="EI359" i="1"/>
  <c r="EI360" i="1"/>
  <c r="EI361" i="1"/>
  <c r="EI362" i="1"/>
  <c r="EI363" i="1"/>
  <c r="EI364" i="1"/>
  <c r="EI365" i="1"/>
  <c r="EI366" i="1"/>
  <c r="EI367" i="1"/>
  <c r="EI368" i="1"/>
  <c r="EI369" i="1"/>
  <c r="EI370" i="1"/>
  <c r="EI371" i="1"/>
  <c r="EI372" i="1"/>
  <c r="EI373" i="1"/>
  <c r="EI374" i="1"/>
  <c r="EI375" i="1"/>
  <c r="EI376" i="1"/>
  <c r="EI377" i="1"/>
  <c r="EI378" i="1"/>
  <c r="EI379" i="1"/>
  <c r="EI380" i="1"/>
  <c r="EI381" i="1"/>
  <c r="EI382" i="1"/>
  <c r="EI383" i="1"/>
  <c r="EI384" i="1"/>
  <c r="EI385" i="1"/>
  <c r="EI386" i="1"/>
  <c r="EI387" i="1"/>
  <c r="EI388" i="1"/>
  <c r="EI389" i="1"/>
  <c r="EI390" i="1"/>
  <c r="EI391" i="1"/>
  <c r="EI392" i="1"/>
  <c r="EI393" i="1"/>
  <c r="EI394" i="1"/>
  <c r="EI395" i="1"/>
  <c r="EI396" i="1"/>
  <c r="EI397" i="1"/>
  <c r="EI398" i="1"/>
  <c r="EI399" i="1"/>
  <c r="EI400" i="1"/>
  <c r="EI401" i="1"/>
  <c r="EI402" i="1"/>
  <c r="EI403" i="1"/>
  <c r="EI404" i="1"/>
  <c r="EI405" i="1"/>
  <c r="EI406" i="1"/>
  <c r="EI407" i="1"/>
  <c r="EI408" i="1"/>
  <c r="EI409" i="1"/>
  <c r="EI410" i="1"/>
  <c r="EI411" i="1"/>
  <c r="EI412" i="1"/>
  <c r="EI413" i="1"/>
  <c r="EI414" i="1"/>
  <c r="EI415" i="1"/>
  <c r="EI416" i="1"/>
  <c r="EI417" i="1"/>
  <c r="EI418" i="1"/>
  <c r="EI419" i="1"/>
  <c r="EI420" i="1"/>
  <c r="EI421" i="1"/>
  <c r="EI422" i="1"/>
  <c r="EI423" i="1"/>
  <c r="EI424" i="1"/>
  <c r="EI425" i="1"/>
  <c r="EI426" i="1"/>
  <c r="EI427" i="1"/>
  <c r="EI428" i="1"/>
  <c r="EI429" i="1"/>
  <c r="EI430" i="1"/>
  <c r="EI431" i="1"/>
  <c r="EI432" i="1"/>
  <c r="EI433" i="1"/>
  <c r="EI434" i="1"/>
  <c r="EI435" i="1"/>
  <c r="EI436" i="1"/>
  <c r="EI437" i="1"/>
  <c r="EI438" i="1"/>
  <c r="EI439" i="1"/>
  <c r="EI440" i="1"/>
  <c r="EI441" i="1"/>
  <c r="EI442" i="1"/>
  <c r="EI443" i="1"/>
  <c r="EI444" i="1"/>
  <c r="EI445" i="1"/>
  <c r="EI446" i="1"/>
  <c r="EI447" i="1"/>
  <c r="EI448" i="1"/>
  <c r="EI449" i="1"/>
  <c r="EI450" i="1"/>
  <c r="EI451" i="1"/>
  <c r="EI452" i="1"/>
  <c r="EI453" i="1"/>
  <c r="EI454" i="1"/>
  <c r="EI455" i="1"/>
  <c r="EI456" i="1"/>
  <c r="EI457" i="1"/>
  <c r="EI458" i="1"/>
  <c r="EI459" i="1"/>
  <c r="EI460" i="1"/>
  <c r="EI461" i="1"/>
  <c r="EI462" i="1"/>
  <c r="EI463" i="1"/>
  <c r="EI464" i="1"/>
  <c r="EI465" i="1"/>
  <c r="EI466" i="1"/>
  <c r="EI467" i="1"/>
  <c r="EI468" i="1"/>
  <c r="EI469" i="1"/>
  <c r="EI470" i="1"/>
  <c r="EI471" i="1"/>
  <c r="EI472" i="1"/>
  <c r="EI473" i="1"/>
  <c r="EI474" i="1"/>
  <c r="EI475" i="1"/>
  <c r="EI476" i="1"/>
  <c r="EI477" i="1"/>
  <c r="EI478" i="1"/>
  <c r="EI479" i="1"/>
  <c r="EI480" i="1"/>
  <c r="EI481" i="1"/>
  <c r="EI482" i="1"/>
  <c r="EI483" i="1"/>
  <c r="EI484" i="1"/>
  <c r="EI485" i="1"/>
  <c r="EI486" i="1"/>
  <c r="EI487" i="1"/>
  <c r="EI488" i="1"/>
  <c r="EI489" i="1"/>
  <c r="EI490" i="1"/>
  <c r="EI491" i="1"/>
  <c r="EI492" i="1"/>
  <c r="EI493" i="1"/>
  <c r="EI494" i="1"/>
  <c r="EI495" i="1"/>
  <c r="EI496" i="1"/>
  <c r="EI497" i="1"/>
  <c r="EI498" i="1"/>
  <c r="EI499" i="1"/>
  <c r="EI500" i="1"/>
  <c r="EI501" i="1"/>
  <c r="EI502" i="1"/>
  <c r="EI503" i="1"/>
  <c r="EI504" i="1"/>
  <c r="EI505" i="1"/>
  <c r="EI506" i="1"/>
  <c r="EI507" i="1"/>
  <c r="EI508" i="1"/>
  <c r="EI509" i="1"/>
  <c r="EI510" i="1"/>
  <c r="EI511" i="1"/>
  <c r="EI512" i="1"/>
  <c r="EI513" i="1"/>
  <c r="EI514" i="1"/>
  <c r="EI515" i="1"/>
  <c r="EI516" i="1"/>
  <c r="EI517" i="1"/>
  <c r="EI518" i="1"/>
  <c r="EI519" i="1"/>
  <c r="EI520" i="1"/>
  <c r="EI521" i="1"/>
  <c r="EI522" i="1"/>
  <c r="EI523" i="1"/>
  <c r="EI524" i="1"/>
  <c r="EI525" i="1"/>
  <c r="EI526" i="1"/>
  <c r="EI527" i="1"/>
  <c r="EI528" i="1"/>
  <c r="EI529" i="1"/>
  <c r="EI530" i="1"/>
  <c r="EI531" i="1"/>
  <c r="EI532" i="1"/>
  <c r="EI533" i="1"/>
  <c r="EI534" i="1"/>
  <c r="EI535" i="1"/>
  <c r="EI536" i="1"/>
  <c r="EI537" i="1"/>
  <c r="EI538" i="1"/>
  <c r="EI539" i="1"/>
  <c r="EI540" i="1"/>
  <c r="EI541" i="1"/>
  <c r="EI542" i="1"/>
  <c r="EI543" i="1"/>
  <c r="EI544" i="1"/>
  <c r="EI545" i="1"/>
  <c r="EI546" i="1"/>
  <c r="EI547" i="1"/>
  <c r="EI548" i="1"/>
  <c r="EI549" i="1"/>
  <c r="EI550" i="1"/>
  <c r="EI551" i="1"/>
  <c r="EI552" i="1"/>
  <c r="EI553" i="1"/>
  <c r="EI554" i="1"/>
  <c r="EI555" i="1"/>
  <c r="EI556" i="1"/>
  <c r="EI557" i="1"/>
  <c r="EI558" i="1"/>
  <c r="EI559" i="1"/>
  <c r="EI560" i="1"/>
  <c r="EI561" i="1"/>
  <c r="EI562" i="1"/>
  <c r="EI563" i="1"/>
  <c r="EI564" i="1"/>
  <c r="EI565" i="1"/>
  <c r="EI566" i="1"/>
  <c r="EI567" i="1"/>
  <c r="EI568" i="1"/>
  <c r="EI569" i="1"/>
  <c r="EI570" i="1"/>
  <c r="EI571" i="1"/>
  <c r="EI572" i="1"/>
  <c r="EI573" i="1"/>
  <c r="EI574" i="1"/>
  <c r="EI575" i="1"/>
  <c r="EI576" i="1"/>
  <c r="EI577" i="1"/>
  <c r="EI578" i="1"/>
  <c r="EI579" i="1"/>
  <c r="EI580" i="1"/>
  <c r="EI581" i="1"/>
  <c r="EI582" i="1"/>
  <c r="EI583" i="1"/>
  <c r="EI584" i="1"/>
  <c r="EI585" i="1"/>
  <c r="EI586" i="1"/>
  <c r="EI587" i="1"/>
  <c r="EI588" i="1"/>
  <c r="EI589" i="1"/>
  <c r="EI590" i="1"/>
  <c r="EI591" i="1"/>
  <c r="EI592" i="1"/>
  <c r="EI593" i="1"/>
  <c r="EI594" i="1"/>
  <c r="EI595" i="1"/>
  <c r="EI596" i="1"/>
  <c r="EI597" i="1"/>
  <c r="EI598" i="1"/>
  <c r="EI599" i="1"/>
  <c r="EI600" i="1"/>
  <c r="EI601" i="1"/>
  <c r="EI602" i="1"/>
  <c r="EI603" i="1"/>
  <c r="EI604" i="1"/>
  <c r="EI605" i="1"/>
  <c r="EI606" i="1"/>
  <c r="EI607" i="1"/>
  <c r="EI608" i="1"/>
  <c r="EI609" i="1"/>
  <c r="EI610" i="1"/>
  <c r="EI611" i="1"/>
  <c r="EI612" i="1"/>
  <c r="EI613" i="1"/>
  <c r="EI614" i="1"/>
  <c r="EI615" i="1"/>
  <c r="EI616" i="1"/>
  <c r="EI617" i="1"/>
  <c r="EI618" i="1"/>
  <c r="EI619" i="1"/>
  <c r="EI620" i="1"/>
  <c r="EI621" i="1"/>
  <c r="EI622" i="1"/>
  <c r="EI623" i="1"/>
  <c r="EI624" i="1"/>
  <c r="EI625" i="1"/>
  <c r="EI626" i="1"/>
  <c r="EI627" i="1"/>
  <c r="EI628" i="1"/>
  <c r="EI629" i="1"/>
  <c r="EI630" i="1"/>
  <c r="EI631" i="1"/>
  <c r="EI632" i="1"/>
  <c r="EI633" i="1"/>
  <c r="EI634" i="1"/>
  <c r="EI635" i="1"/>
  <c r="EI636" i="1"/>
  <c r="EI637" i="1"/>
  <c r="EI638" i="1"/>
  <c r="EI639" i="1"/>
  <c r="EI640" i="1"/>
  <c r="EI641" i="1"/>
  <c r="EI642" i="1"/>
  <c r="EI643" i="1"/>
  <c r="EI644" i="1"/>
  <c r="EI645" i="1"/>
  <c r="EI646" i="1"/>
  <c r="EI647" i="1"/>
  <c r="EI648" i="1"/>
  <c r="EI649" i="1"/>
  <c r="EI650" i="1"/>
  <c r="EI651" i="1"/>
  <c r="EI652" i="1"/>
  <c r="EI653" i="1"/>
  <c r="EI654" i="1"/>
  <c r="EI655" i="1"/>
  <c r="EI656" i="1"/>
  <c r="EI657" i="1"/>
  <c r="EI658" i="1"/>
  <c r="EI659" i="1"/>
  <c r="EI660" i="1"/>
  <c r="EI661" i="1"/>
  <c r="EI662" i="1"/>
  <c r="EI663" i="1"/>
  <c r="EI664" i="1"/>
  <c r="EI665" i="1"/>
  <c r="EI666" i="1"/>
  <c r="EI667" i="1"/>
  <c r="EI668" i="1"/>
  <c r="EI669" i="1"/>
  <c r="EI670" i="1"/>
  <c r="EI671" i="1"/>
  <c r="EI672" i="1"/>
  <c r="EI673" i="1"/>
  <c r="EI674" i="1"/>
  <c r="EI675" i="1"/>
  <c r="EI676" i="1"/>
  <c r="EI677" i="1"/>
  <c r="EI678" i="1"/>
  <c r="EI679" i="1"/>
  <c r="EI680" i="1"/>
  <c r="EI681" i="1"/>
  <c r="EI682" i="1"/>
  <c r="EI683" i="1"/>
  <c r="EI684" i="1"/>
  <c r="EI685" i="1"/>
  <c r="EI686" i="1"/>
  <c r="EI687" i="1"/>
  <c r="EI688" i="1"/>
  <c r="EI689" i="1"/>
  <c r="EI690" i="1"/>
  <c r="EI691" i="1"/>
  <c r="EI692" i="1"/>
  <c r="EI693" i="1"/>
  <c r="EI694" i="1"/>
  <c r="EI695" i="1"/>
  <c r="EI696" i="1"/>
  <c r="EI697" i="1"/>
  <c r="EI698" i="1"/>
  <c r="EI699" i="1"/>
  <c r="EI700" i="1"/>
  <c r="EI701" i="1"/>
  <c r="EI702" i="1"/>
  <c r="EI703" i="1"/>
  <c r="EI704" i="1"/>
  <c r="EI705" i="1"/>
  <c r="EI706" i="1"/>
  <c r="EI707" i="1"/>
  <c r="EI708" i="1"/>
  <c r="EI709" i="1"/>
  <c r="EI710" i="1"/>
  <c r="EI711" i="1"/>
  <c r="EI712" i="1"/>
  <c r="EI713" i="1"/>
  <c r="EI714" i="1"/>
  <c r="EI715" i="1"/>
  <c r="EI716" i="1"/>
  <c r="EI717" i="1"/>
  <c r="EI718" i="1"/>
  <c r="EI719" i="1"/>
  <c r="EI720" i="1"/>
  <c r="EI721" i="1"/>
  <c r="EI722" i="1"/>
  <c r="EI723" i="1"/>
  <c r="EI724" i="1"/>
  <c r="EI725" i="1"/>
  <c r="EI726" i="1"/>
  <c r="EI727" i="1"/>
  <c r="EI728" i="1"/>
  <c r="EI729" i="1"/>
  <c r="EI730" i="1"/>
  <c r="EI731" i="1"/>
  <c r="EI732" i="1"/>
  <c r="EI733" i="1"/>
  <c r="EI734" i="1"/>
  <c r="EI735" i="1"/>
  <c r="EI736" i="1"/>
  <c r="EI737" i="1"/>
  <c r="EI738" i="1"/>
  <c r="EI739" i="1"/>
  <c r="EI740" i="1"/>
  <c r="EI741" i="1"/>
  <c r="EI742" i="1"/>
  <c r="EI743" i="1"/>
  <c r="EI744" i="1"/>
  <c r="EI745" i="1"/>
  <c r="EI746" i="1"/>
  <c r="EI747" i="1"/>
  <c r="EI748" i="1"/>
  <c r="EI749" i="1"/>
  <c r="EI750" i="1"/>
  <c r="EI751" i="1"/>
  <c r="EI752" i="1"/>
  <c r="EI753" i="1"/>
  <c r="EI754" i="1"/>
  <c r="EI755" i="1"/>
  <c r="EI756" i="1"/>
  <c r="EI757" i="1"/>
  <c r="EI758" i="1"/>
  <c r="EI759" i="1"/>
  <c r="EI760" i="1"/>
  <c r="EI761" i="1"/>
  <c r="EI762" i="1"/>
  <c r="EI763" i="1"/>
  <c r="EI764" i="1"/>
  <c r="EI765" i="1"/>
  <c r="EI766" i="1"/>
  <c r="EI767" i="1"/>
  <c r="EI768" i="1"/>
  <c r="EI769" i="1"/>
  <c r="EI770" i="1"/>
  <c r="EI771" i="1"/>
  <c r="EI772" i="1"/>
  <c r="EI773" i="1"/>
  <c r="EI774" i="1"/>
  <c r="EI775" i="1"/>
  <c r="EI776" i="1"/>
  <c r="EI777" i="1"/>
  <c r="EI778" i="1"/>
  <c r="EI779" i="1"/>
  <c r="EI780" i="1"/>
  <c r="EI781" i="1"/>
  <c r="EI782" i="1"/>
  <c r="EI783" i="1"/>
  <c r="EI784" i="1"/>
  <c r="EI785" i="1"/>
  <c r="EI786" i="1"/>
  <c r="EI787" i="1"/>
  <c r="EI788" i="1"/>
  <c r="EI789" i="1"/>
  <c r="EI790" i="1"/>
  <c r="EI791" i="1"/>
  <c r="EI792" i="1"/>
  <c r="EI793" i="1"/>
  <c r="EI794" i="1"/>
  <c r="EI795" i="1"/>
  <c r="EI796" i="1"/>
  <c r="EI797" i="1"/>
  <c r="EI798" i="1"/>
  <c r="EI799" i="1"/>
  <c r="EI800" i="1"/>
  <c r="EI801" i="1"/>
  <c r="EI802" i="1"/>
  <c r="EI803" i="1"/>
  <c r="EI804" i="1"/>
  <c r="EI805" i="1"/>
  <c r="EI806" i="1"/>
  <c r="EI807" i="1"/>
  <c r="EI808" i="1"/>
  <c r="EI809" i="1"/>
  <c r="EI810" i="1"/>
  <c r="EI811" i="1"/>
  <c r="EI812" i="1"/>
  <c r="EI813" i="1"/>
  <c r="EI814" i="1"/>
  <c r="EI815" i="1"/>
  <c r="EI816" i="1"/>
  <c r="EI817" i="1"/>
  <c r="EI818" i="1"/>
  <c r="EI819" i="1"/>
  <c r="EI820" i="1"/>
  <c r="EI821" i="1"/>
  <c r="EI822" i="1"/>
  <c r="EI823" i="1"/>
  <c r="EI824" i="1"/>
  <c r="EI825" i="1"/>
  <c r="EI826" i="1"/>
  <c r="EI827" i="1"/>
  <c r="EI828" i="1"/>
  <c r="EI829" i="1"/>
  <c r="EI830" i="1"/>
  <c r="EI831" i="1"/>
  <c r="EI832" i="1"/>
  <c r="EI833" i="1"/>
  <c r="EI834" i="1"/>
  <c r="EI835" i="1"/>
  <c r="EI836" i="1"/>
  <c r="EI837" i="1"/>
  <c r="EI838" i="1"/>
  <c r="EI839" i="1"/>
  <c r="EI840" i="1"/>
  <c r="EI841" i="1"/>
  <c r="EI842" i="1"/>
  <c r="EI843" i="1"/>
  <c r="EI844" i="1"/>
  <c r="EI845" i="1"/>
  <c r="EI846" i="1"/>
  <c r="EI847" i="1"/>
  <c r="EI848" i="1"/>
  <c r="EI849" i="1"/>
  <c r="EI850" i="1"/>
  <c r="EI851" i="1"/>
  <c r="EI852" i="1"/>
  <c r="EI853" i="1"/>
  <c r="EI854" i="1"/>
  <c r="EI855" i="1"/>
  <c r="EI856" i="1"/>
  <c r="EI857" i="1"/>
  <c r="EI858" i="1"/>
  <c r="EI859" i="1"/>
  <c r="EI860" i="1"/>
  <c r="EI861" i="1"/>
  <c r="EI862" i="1"/>
  <c r="EI863" i="1"/>
  <c r="EI864" i="1"/>
  <c r="EI865" i="1"/>
  <c r="EI866" i="1"/>
  <c r="EI867" i="1"/>
  <c r="EI868" i="1"/>
  <c r="EI869" i="1"/>
  <c r="EI870" i="1"/>
  <c r="EI871" i="1"/>
  <c r="EI872" i="1"/>
  <c r="EI873" i="1"/>
  <c r="EI874" i="1"/>
  <c r="EI875" i="1"/>
  <c r="EI876" i="1"/>
  <c r="EI877" i="1"/>
  <c r="EI878" i="1"/>
  <c r="EI879" i="1"/>
  <c r="EI880" i="1"/>
  <c r="EI881" i="1"/>
  <c r="EI882" i="1"/>
  <c r="EI883" i="1"/>
  <c r="EI884" i="1"/>
  <c r="EI885" i="1"/>
  <c r="EI886" i="1"/>
  <c r="EI887" i="1"/>
  <c r="EI888" i="1"/>
  <c r="EI889" i="1"/>
  <c r="EI890" i="1"/>
  <c r="EI891" i="1"/>
  <c r="EI892" i="1"/>
  <c r="EI893" i="1"/>
  <c r="EI894" i="1"/>
  <c r="EI895" i="1"/>
  <c r="EI896" i="1"/>
  <c r="EI897" i="1"/>
  <c r="EI898" i="1"/>
  <c r="EI899" i="1"/>
  <c r="EI900" i="1"/>
  <c r="EI901" i="1"/>
  <c r="EI902" i="1"/>
  <c r="EI903" i="1"/>
  <c r="EI904" i="1"/>
  <c r="EI905" i="1"/>
  <c r="EI906" i="1"/>
  <c r="EI907" i="1"/>
  <c r="EI908" i="1"/>
  <c r="EI909" i="1"/>
  <c r="EI910" i="1"/>
  <c r="EI911" i="1"/>
  <c r="EI912" i="1"/>
  <c r="EI913" i="1"/>
  <c r="EI914" i="1"/>
  <c r="EI915" i="1"/>
  <c r="EI916" i="1"/>
  <c r="EI917" i="1"/>
  <c r="EI918" i="1"/>
  <c r="EI919" i="1"/>
  <c r="EI920" i="1"/>
  <c r="EI921" i="1"/>
  <c r="EI922" i="1"/>
  <c r="EI923" i="1"/>
  <c r="EI924" i="1"/>
  <c r="EI925" i="1"/>
  <c r="EI926" i="1"/>
  <c r="EI927" i="1"/>
  <c r="EI928" i="1"/>
  <c r="EI929" i="1"/>
  <c r="EI930" i="1"/>
  <c r="EI931" i="1"/>
  <c r="EI932" i="1"/>
  <c r="EI933" i="1"/>
  <c r="EI934" i="1"/>
  <c r="EI935" i="1"/>
  <c r="EI936" i="1"/>
  <c r="EI937" i="1"/>
  <c r="EI938" i="1"/>
  <c r="EI939" i="1"/>
  <c r="EI940" i="1"/>
  <c r="EI941" i="1"/>
  <c r="EI942" i="1"/>
  <c r="EI943" i="1"/>
  <c r="EI944" i="1"/>
  <c r="EI945" i="1"/>
  <c r="EI946" i="1"/>
  <c r="EI947" i="1"/>
  <c r="EI948" i="1"/>
  <c r="EI949" i="1"/>
  <c r="EI950" i="1"/>
  <c r="EI951" i="1"/>
  <c r="EI952" i="1"/>
  <c r="EI953" i="1"/>
  <c r="EI954" i="1"/>
  <c r="EI955" i="1"/>
  <c r="EI956" i="1"/>
  <c r="EI957" i="1"/>
  <c r="EI958" i="1"/>
  <c r="EI959" i="1"/>
  <c r="EI960" i="1"/>
  <c r="EI961" i="1"/>
  <c r="EI962" i="1"/>
  <c r="EI963" i="1"/>
  <c r="EI964" i="1"/>
  <c r="EI965" i="1"/>
  <c r="EI966" i="1"/>
  <c r="EI967" i="1"/>
  <c r="EI968" i="1"/>
  <c r="EI969" i="1"/>
  <c r="EI970" i="1"/>
  <c r="EI971" i="1"/>
  <c r="EI972" i="1"/>
  <c r="EI973" i="1"/>
  <c r="EI974" i="1"/>
  <c r="EI975" i="1"/>
  <c r="EI976" i="1"/>
  <c r="EI977" i="1"/>
  <c r="EI978" i="1"/>
  <c r="EI979" i="1"/>
  <c r="EI980" i="1"/>
  <c r="EI981" i="1"/>
  <c r="EI982" i="1"/>
  <c r="EI983" i="1"/>
  <c r="EI984" i="1"/>
  <c r="EI985" i="1"/>
  <c r="EI986" i="1"/>
  <c r="EI987" i="1"/>
  <c r="EI988" i="1"/>
  <c r="EI989" i="1"/>
  <c r="EI990" i="1"/>
  <c r="EI991" i="1"/>
  <c r="EI992" i="1"/>
  <c r="EI993" i="1"/>
  <c r="EI994" i="1"/>
  <c r="EI995" i="1"/>
  <c r="EI996" i="1"/>
  <c r="EI997" i="1"/>
  <c r="EI998" i="1"/>
  <c r="EI999" i="1"/>
  <c r="EI1000" i="1"/>
  <c r="EI1001" i="1"/>
  <c r="EI1002" i="1"/>
  <c r="EI1003" i="1"/>
  <c r="EI1004" i="1"/>
  <c r="EI1005" i="1"/>
  <c r="EI1006" i="1"/>
  <c r="EI1007" i="1"/>
  <c r="EI1008" i="1"/>
  <c r="EI1009" i="1"/>
  <c r="EI1010" i="1"/>
  <c r="EI1011" i="1"/>
  <c r="EI1012" i="1"/>
  <c r="EI1013" i="1"/>
  <c r="EI1014" i="1"/>
  <c r="EI1015" i="1"/>
  <c r="EI1016" i="1"/>
  <c r="EI1017" i="1"/>
  <c r="EI1018" i="1"/>
  <c r="EI1019" i="1"/>
  <c r="EI1020" i="1"/>
  <c r="EI1021" i="1"/>
  <c r="EI1022" i="1"/>
  <c r="EI1023" i="1"/>
  <c r="EI1024" i="1"/>
  <c r="EI1025" i="1"/>
  <c r="EI1026" i="1"/>
  <c r="EI1027" i="1"/>
  <c r="EI1028" i="1"/>
  <c r="EI1029" i="1"/>
  <c r="EI1030" i="1"/>
  <c r="EI1031" i="1"/>
  <c r="EI1032" i="1"/>
  <c r="EI1033" i="1"/>
  <c r="EI1034" i="1"/>
  <c r="EI1035" i="1"/>
  <c r="EI1036" i="1"/>
  <c r="EI1037" i="1"/>
  <c r="EI1038" i="1"/>
  <c r="EI1039" i="1"/>
  <c r="EI1040" i="1"/>
  <c r="EI1041" i="1"/>
  <c r="EI1042" i="1"/>
  <c r="EI1043" i="1"/>
  <c r="EI1044" i="1"/>
  <c r="EI1045" i="1"/>
  <c r="EI1046" i="1"/>
  <c r="EI1047" i="1"/>
  <c r="EI1048" i="1"/>
  <c r="EI1049" i="1"/>
  <c r="EI1050" i="1"/>
  <c r="EI1051" i="1"/>
  <c r="EI1052" i="1"/>
  <c r="EI1053" i="1"/>
  <c r="EI1054" i="1"/>
  <c r="EI1055" i="1"/>
  <c r="EI1056" i="1"/>
  <c r="EI1057" i="1"/>
  <c r="EI1058" i="1"/>
  <c r="EI1059" i="1"/>
  <c r="EI1060" i="1"/>
  <c r="EI1061" i="1"/>
  <c r="EI1062" i="1"/>
  <c r="EI1063" i="1"/>
  <c r="EI1064" i="1"/>
  <c r="EI1065" i="1"/>
  <c r="EI1066" i="1"/>
  <c r="EI1067" i="1"/>
  <c r="EI1068" i="1"/>
  <c r="EI1069" i="1"/>
  <c r="EI1070" i="1"/>
  <c r="EI1071" i="1"/>
  <c r="EI1072" i="1"/>
  <c r="EI1073" i="1"/>
  <c r="EI1074" i="1"/>
  <c r="EI1075" i="1"/>
  <c r="EI1076" i="1"/>
  <c r="EI1077" i="1"/>
  <c r="EI1078" i="1"/>
  <c r="EI1079" i="1"/>
  <c r="EI1080" i="1"/>
  <c r="EI1081" i="1"/>
  <c r="EI1082" i="1"/>
  <c r="EI1083" i="1"/>
  <c r="EI1084" i="1"/>
  <c r="EI1085" i="1"/>
  <c r="EI1086" i="1"/>
  <c r="EI1087" i="1"/>
  <c r="EI1088" i="1"/>
  <c r="EI1089" i="1"/>
  <c r="EI1090" i="1"/>
  <c r="EI1091" i="1"/>
  <c r="EI1092" i="1"/>
  <c r="EI1093" i="1"/>
  <c r="EI1094" i="1"/>
  <c r="EI1095" i="1"/>
  <c r="EI1096" i="1"/>
  <c r="EI1097" i="1"/>
  <c r="EI1098" i="1"/>
  <c r="EI1099" i="1"/>
  <c r="EI1100" i="1"/>
  <c r="EI1101" i="1"/>
  <c r="EI1102" i="1"/>
  <c r="EI1103" i="1"/>
  <c r="EI1104" i="1"/>
  <c r="EI1105" i="1"/>
  <c r="EI1106" i="1"/>
  <c r="EI1107" i="1"/>
  <c r="EI1108" i="1"/>
  <c r="EI1109" i="1"/>
  <c r="EI1110" i="1"/>
  <c r="EI1111" i="1"/>
  <c r="EI1112" i="1"/>
  <c r="EI1113" i="1"/>
  <c r="EI1114" i="1"/>
  <c r="EI1115" i="1"/>
  <c r="EI1116" i="1"/>
  <c r="EI1117" i="1"/>
  <c r="EI1118" i="1"/>
  <c r="EI1119" i="1"/>
  <c r="EI1120" i="1"/>
  <c r="EI1121" i="1"/>
  <c r="EI1122" i="1"/>
  <c r="EI1123" i="1"/>
  <c r="EI1124" i="1"/>
  <c r="EI1125" i="1"/>
  <c r="EI1126" i="1"/>
  <c r="EI1127" i="1"/>
  <c r="EI1128" i="1"/>
  <c r="EI1129" i="1"/>
  <c r="EI1130" i="1"/>
  <c r="EI1131" i="1"/>
  <c r="EI1132" i="1"/>
  <c r="EI1133" i="1"/>
  <c r="EI1134" i="1"/>
  <c r="EI1135" i="1"/>
  <c r="EI1136" i="1"/>
  <c r="EI1137" i="1"/>
  <c r="EI1138" i="1"/>
  <c r="EI1139" i="1"/>
  <c r="EI1140" i="1"/>
  <c r="EI1141" i="1"/>
  <c r="EI1142" i="1"/>
  <c r="EI1143" i="1"/>
  <c r="EI1144" i="1"/>
  <c r="EI1145" i="1"/>
  <c r="EI1146" i="1"/>
  <c r="EI1147" i="1"/>
  <c r="EI1148" i="1"/>
  <c r="EI1149" i="1"/>
  <c r="EI1150" i="1"/>
  <c r="EI1151" i="1"/>
  <c r="EI1152" i="1"/>
  <c r="EI1153" i="1"/>
  <c r="EI1154" i="1"/>
  <c r="EI1155" i="1"/>
  <c r="EI1156" i="1"/>
  <c r="EI1157" i="1"/>
  <c r="EI1158" i="1"/>
  <c r="EI1159" i="1"/>
  <c r="EI1160" i="1"/>
  <c r="EI1161" i="1"/>
  <c r="EI1162" i="1"/>
  <c r="EI1163" i="1"/>
  <c r="EI1164" i="1"/>
  <c r="EI1165" i="1"/>
  <c r="EI1166" i="1"/>
  <c r="EI1167" i="1"/>
  <c r="EI1168" i="1"/>
  <c r="EI1169" i="1"/>
  <c r="EI1170" i="1"/>
  <c r="EI1171" i="1"/>
  <c r="EI1172" i="1"/>
  <c r="EI1173" i="1"/>
  <c r="EI1174" i="1"/>
  <c r="EI1175" i="1"/>
  <c r="EI1176" i="1"/>
  <c r="EI1177" i="1"/>
  <c r="EI1178" i="1"/>
  <c r="EI1179" i="1"/>
  <c r="EI1180" i="1"/>
  <c r="EI1181" i="1"/>
  <c r="EI1182" i="1"/>
  <c r="EI1183" i="1"/>
  <c r="EI1184" i="1"/>
  <c r="EI1185" i="1"/>
  <c r="EI1186" i="1"/>
  <c r="EI1187" i="1"/>
  <c r="EI1188" i="1"/>
  <c r="EI1189" i="1"/>
  <c r="EI1190" i="1"/>
  <c r="EI1191" i="1"/>
  <c r="EI1192" i="1"/>
  <c r="EI1193" i="1"/>
  <c r="EI1194" i="1"/>
  <c r="EI1195" i="1"/>
  <c r="EI1196" i="1"/>
  <c r="EI1197" i="1"/>
  <c r="EI1198" i="1"/>
  <c r="EI1199" i="1"/>
  <c r="EI1200" i="1"/>
  <c r="EI1201" i="1"/>
  <c r="EI1202" i="1"/>
  <c r="EI1203" i="1"/>
  <c r="EI1204" i="1"/>
  <c r="EI1205" i="1"/>
  <c r="EI1206" i="1"/>
  <c r="EI1207" i="1"/>
  <c r="EI1208" i="1"/>
  <c r="EI1209" i="1"/>
  <c r="EI1210" i="1"/>
  <c r="EI1211" i="1"/>
  <c r="EI1212" i="1"/>
  <c r="EI1213" i="1"/>
  <c r="EI1214" i="1"/>
  <c r="EI1215" i="1"/>
  <c r="EI1216" i="1"/>
  <c r="EI1217" i="1"/>
  <c r="EI1218" i="1"/>
  <c r="EI1219" i="1"/>
  <c r="EI1220" i="1"/>
  <c r="EI1221" i="1"/>
  <c r="EI1222" i="1"/>
  <c r="EI1223" i="1"/>
  <c r="EI1224" i="1"/>
  <c r="EI1225" i="1"/>
  <c r="EI1226" i="1"/>
  <c r="EI1227" i="1"/>
  <c r="EI1228" i="1"/>
  <c r="EI1229" i="1"/>
  <c r="EI1230" i="1"/>
  <c r="EI1231" i="1"/>
  <c r="EI1232" i="1"/>
  <c r="EI1233" i="1"/>
  <c r="EI1234" i="1"/>
  <c r="EI1235" i="1"/>
  <c r="EI1236" i="1"/>
  <c r="EI1237" i="1"/>
  <c r="EI1238" i="1"/>
  <c r="EI1239" i="1"/>
  <c r="EI1240" i="1"/>
  <c r="EI1241" i="1"/>
  <c r="EI1242" i="1"/>
  <c r="EI1243" i="1"/>
  <c r="EI1244" i="1"/>
  <c r="EI1245" i="1"/>
  <c r="EI1246" i="1"/>
  <c r="EI1247" i="1"/>
  <c r="EI1248" i="1"/>
  <c r="EI1249" i="1"/>
  <c r="EI1250" i="1"/>
  <c r="EI1251" i="1"/>
  <c r="EI1252" i="1"/>
  <c r="EI1253" i="1"/>
  <c r="EI1254" i="1"/>
  <c r="EI1255" i="1"/>
  <c r="EI1256" i="1"/>
  <c r="EI1257" i="1"/>
  <c r="EI1258" i="1"/>
  <c r="EI1259" i="1"/>
  <c r="EI1260" i="1"/>
  <c r="EI1261" i="1"/>
  <c r="EI1262" i="1"/>
  <c r="EI1263" i="1"/>
  <c r="EI1264" i="1"/>
  <c r="EI1265" i="1"/>
  <c r="EI1266" i="1"/>
  <c r="EI1267" i="1"/>
  <c r="EI1268" i="1"/>
  <c r="EI1269" i="1"/>
  <c r="EI1270" i="1"/>
  <c r="EI1271" i="1"/>
  <c r="EI1272" i="1"/>
  <c r="EI1273" i="1"/>
  <c r="EI1274" i="1"/>
  <c r="EI1275" i="1"/>
  <c r="EI1276" i="1"/>
  <c r="EI1277" i="1"/>
  <c r="EI1278" i="1"/>
  <c r="EI1279" i="1"/>
  <c r="EI1280" i="1"/>
  <c r="EI1281" i="1"/>
  <c r="EI1282" i="1"/>
  <c r="EI1283" i="1"/>
  <c r="EI1284" i="1"/>
  <c r="EI1285" i="1"/>
  <c r="EI1286" i="1"/>
  <c r="EI1287" i="1"/>
  <c r="EI1288" i="1"/>
  <c r="EI1289" i="1"/>
  <c r="EI1290" i="1"/>
  <c r="EI1291" i="1"/>
  <c r="EI1292" i="1"/>
  <c r="EI1293" i="1"/>
  <c r="EI1294" i="1"/>
  <c r="EI1295" i="1"/>
  <c r="EI1296" i="1"/>
  <c r="EI1297" i="1"/>
  <c r="EI1298" i="1"/>
  <c r="EI1299" i="1"/>
  <c r="EI1300" i="1"/>
  <c r="EI1301" i="1"/>
  <c r="EI1302" i="1"/>
  <c r="EI1303" i="1"/>
  <c r="EI1304" i="1"/>
  <c r="EI1305" i="1"/>
  <c r="EI1306" i="1"/>
  <c r="EI1307" i="1"/>
  <c r="EI1308" i="1"/>
  <c r="EI1309" i="1"/>
  <c r="EI1310" i="1"/>
  <c r="EI1311" i="1"/>
  <c r="EI1312" i="1"/>
  <c r="EI1313" i="1"/>
  <c r="EI1314" i="1"/>
  <c r="EI1315" i="1"/>
  <c r="EI1316" i="1"/>
  <c r="EI1317" i="1"/>
  <c r="EI1318" i="1"/>
  <c r="EI1319" i="1"/>
  <c r="EI1320" i="1"/>
  <c r="EI1321" i="1"/>
  <c r="EI1322" i="1"/>
  <c r="EI1323" i="1"/>
  <c r="EI1324" i="1"/>
  <c r="EI1325" i="1"/>
  <c r="EI1326" i="1"/>
  <c r="EI1327" i="1"/>
  <c r="EI1328" i="1"/>
  <c r="EI1329" i="1"/>
  <c r="EI1330" i="1"/>
  <c r="EI1331" i="1"/>
  <c r="EI1332" i="1"/>
  <c r="EI1333" i="1"/>
  <c r="EI1334" i="1"/>
  <c r="EI1335" i="1"/>
  <c r="EI1336" i="1"/>
  <c r="EI1337" i="1"/>
  <c r="EI1338" i="1"/>
  <c r="EI1339" i="1"/>
  <c r="EI1340" i="1"/>
  <c r="EI1341" i="1"/>
  <c r="EI1342" i="1"/>
  <c r="EI1343" i="1"/>
  <c r="EI1344" i="1"/>
  <c r="EI1345" i="1"/>
  <c r="EI1346" i="1"/>
  <c r="EI1347" i="1"/>
  <c r="EI1348" i="1"/>
  <c r="EI1349" i="1"/>
  <c r="EI1350" i="1"/>
  <c r="EI1351" i="1"/>
  <c r="EI1352" i="1"/>
  <c r="EI1353" i="1"/>
  <c r="EI1354" i="1"/>
  <c r="EI1355" i="1"/>
  <c r="EI1356" i="1"/>
  <c r="EI1357" i="1"/>
  <c r="EI1358" i="1"/>
  <c r="EI1359" i="1"/>
  <c r="EI1360" i="1"/>
  <c r="EI1361" i="1"/>
  <c r="EI1362" i="1"/>
  <c r="EI1363" i="1"/>
  <c r="EI1364" i="1"/>
  <c r="EI1365" i="1"/>
  <c r="EI1366" i="1"/>
  <c r="EI1367" i="1"/>
  <c r="EI1368" i="1"/>
  <c r="EI1369" i="1"/>
  <c r="EI1370" i="1"/>
  <c r="EI1371" i="1"/>
  <c r="EI1372" i="1"/>
  <c r="EI1373" i="1"/>
  <c r="EI1374" i="1"/>
  <c r="EI1375" i="1"/>
  <c r="EI1376" i="1"/>
  <c r="EI1377" i="1"/>
  <c r="EI1378" i="1"/>
  <c r="EI1379" i="1"/>
  <c r="EI1380" i="1"/>
  <c r="EI1381" i="1"/>
  <c r="EI1382" i="1"/>
  <c r="EI1383" i="1"/>
  <c r="EI1384" i="1"/>
  <c r="EI1385" i="1"/>
  <c r="EI1386" i="1"/>
  <c r="EI1387" i="1"/>
  <c r="EI1388" i="1"/>
  <c r="EI1389" i="1"/>
  <c r="EI1390" i="1"/>
  <c r="EI1391" i="1"/>
  <c r="EI1392" i="1"/>
  <c r="EI1393" i="1"/>
  <c r="EI1394" i="1"/>
  <c r="EI1395" i="1"/>
  <c r="EI1396" i="1"/>
  <c r="EI1397" i="1"/>
  <c r="EI1398" i="1"/>
  <c r="EI1399" i="1"/>
  <c r="EI1400" i="1"/>
  <c r="EI1401" i="1"/>
  <c r="EI1402" i="1"/>
  <c r="EI1403" i="1"/>
  <c r="EI1404" i="1"/>
  <c r="EI1405" i="1"/>
  <c r="EI1406" i="1"/>
  <c r="EI1407" i="1"/>
  <c r="EI1408" i="1"/>
  <c r="EI1409" i="1"/>
  <c r="EI1410" i="1"/>
  <c r="EI1411" i="1"/>
  <c r="EI1412" i="1"/>
  <c r="EI1413" i="1"/>
  <c r="EI1414" i="1"/>
  <c r="EI1415" i="1"/>
  <c r="EI1416" i="1"/>
  <c r="EI1417" i="1"/>
  <c r="EI1418" i="1"/>
  <c r="EI1419" i="1"/>
  <c r="EI1420" i="1"/>
  <c r="EI1421" i="1"/>
  <c r="EI1422" i="1"/>
  <c r="EI1423" i="1"/>
  <c r="EI1424" i="1"/>
  <c r="EI1425" i="1"/>
  <c r="EI1426" i="1"/>
  <c r="EI1427" i="1"/>
  <c r="EI1428" i="1"/>
  <c r="EI1429" i="1"/>
  <c r="EI1430" i="1"/>
  <c r="EI1431" i="1"/>
  <c r="EI1432" i="1"/>
  <c r="EI1433" i="1"/>
  <c r="EI1434" i="1"/>
  <c r="EI1435" i="1"/>
  <c r="EI1436" i="1"/>
  <c r="EI1437" i="1"/>
  <c r="EI1438" i="1"/>
  <c r="EI1439" i="1"/>
  <c r="EI1440" i="1"/>
  <c r="EI1441" i="1"/>
  <c r="EI1442" i="1"/>
  <c r="EI1443" i="1"/>
  <c r="EI1444" i="1"/>
  <c r="EI1445" i="1"/>
  <c r="EI1446" i="1"/>
  <c r="EI1447" i="1"/>
  <c r="EI1448" i="1"/>
  <c r="EI1449" i="1"/>
  <c r="EI1450" i="1"/>
  <c r="EI1451" i="1"/>
  <c r="EI1452" i="1"/>
  <c r="EI1453" i="1"/>
  <c r="EI1454" i="1"/>
  <c r="EI1455" i="1"/>
  <c r="EI1456" i="1"/>
  <c r="EI1457" i="1"/>
  <c r="EI1458" i="1"/>
  <c r="EI1459" i="1"/>
  <c r="EI1460" i="1"/>
  <c r="EI1461" i="1"/>
  <c r="EI1462" i="1"/>
  <c r="EI1463" i="1"/>
  <c r="EI1464" i="1"/>
  <c r="EI1465" i="1"/>
  <c r="EI1466" i="1"/>
  <c r="EI1467" i="1"/>
  <c r="EI1468" i="1"/>
  <c r="EI1469" i="1"/>
  <c r="EI1470" i="1"/>
  <c r="EI1471" i="1"/>
  <c r="EI1472" i="1"/>
  <c r="EI1473" i="1"/>
  <c r="EI1474" i="1"/>
  <c r="EI1475" i="1"/>
  <c r="EI1476" i="1"/>
  <c r="EI1477" i="1"/>
  <c r="EI1478" i="1"/>
  <c r="EI1479" i="1"/>
  <c r="EI1480" i="1"/>
  <c r="EI1481" i="1"/>
  <c r="EI1482" i="1"/>
  <c r="EI1483" i="1"/>
  <c r="EI1484" i="1"/>
  <c r="EI1485" i="1"/>
  <c r="EI1486" i="1"/>
  <c r="EI1487" i="1"/>
  <c r="EI1488" i="1"/>
  <c r="EI1489" i="1"/>
  <c r="EI1490" i="1"/>
  <c r="EI1491" i="1"/>
  <c r="EI1492" i="1"/>
  <c r="EI1493" i="1"/>
  <c r="EI1494" i="1"/>
  <c r="EI1495" i="1"/>
  <c r="EI1496" i="1"/>
  <c r="EI1497" i="1"/>
  <c r="EI1498" i="1"/>
  <c r="EI1499" i="1"/>
  <c r="EI1500" i="1"/>
  <c r="EI1501" i="1"/>
  <c r="EI1502" i="1"/>
  <c r="EI1503" i="1"/>
  <c r="EI1504" i="1"/>
  <c r="EI1505" i="1"/>
  <c r="EI1506" i="1"/>
  <c r="EI1507" i="1"/>
  <c r="EI1508" i="1"/>
  <c r="EI1509" i="1"/>
  <c r="EI1510" i="1"/>
  <c r="EI1511" i="1"/>
  <c r="EI1512" i="1"/>
  <c r="EI1513" i="1"/>
  <c r="EI1514" i="1"/>
  <c r="EI1515" i="1"/>
  <c r="EI1516" i="1"/>
  <c r="EI1517" i="1"/>
  <c r="EI1518" i="1"/>
  <c r="EI1519" i="1"/>
  <c r="EI1520" i="1"/>
  <c r="EI1521" i="1"/>
  <c r="EI1522" i="1"/>
  <c r="EI1523" i="1"/>
  <c r="EI1524" i="1"/>
  <c r="EI1525" i="1"/>
  <c r="EI1526" i="1"/>
  <c r="EI1527" i="1"/>
  <c r="EI1528" i="1"/>
  <c r="EI1529" i="1"/>
  <c r="EI1530" i="1"/>
  <c r="EI1531" i="1"/>
  <c r="EI1532" i="1"/>
  <c r="EI1533" i="1"/>
  <c r="EI1534" i="1"/>
  <c r="EI1535" i="1"/>
  <c r="EI1536" i="1"/>
  <c r="EI1537" i="1"/>
  <c r="EI1538" i="1"/>
  <c r="EI1539" i="1"/>
  <c r="EI1540" i="1"/>
  <c r="EI1541" i="1"/>
  <c r="EI1542" i="1"/>
  <c r="EI1543" i="1"/>
  <c r="EI1544" i="1"/>
  <c r="EI1545" i="1"/>
  <c r="EI1546" i="1"/>
  <c r="EI1547" i="1"/>
  <c r="EJ2" i="1"/>
  <c r="EJ3" i="1"/>
  <c r="EJ4" i="1"/>
  <c r="EJ5" i="1"/>
  <c r="EJ6" i="1"/>
  <c r="EJ7" i="1"/>
  <c r="EJ8" i="1"/>
  <c r="EJ9" i="1"/>
  <c r="EJ10" i="1"/>
  <c r="EJ11" i="1"/>
  <c r="EJ12" i="1"/>
  <c r="EJ13" i="1"/>
  <c r="EJ14" i="1"/>
  <c r="EJ15" i="1"/>
  <c r="EJ16" i="1"/>
  <c r="EJ17" i="1"/>
  <c r="EJ18" i="1"/>
  <c r="EJ19" i="1"/>
  <c r="EJ20" i="1"/>
  <c r="EJ21" i="1"/>
  <c r="EJ22" i="1"/>
  <c r="EJ23" i="1"/>
  <c r="EJ24" i="1"/>
  <c r="EJ25" i="1"/>
  <c r="EJ26" i="1"/>
  <c r="EJ27" i="1"/>
  <c r="EJ28" i="1"/>
  <c r="EJ29" i="1"/>
  <c r="EJ30" i="1"/>
  <c r="EJ31" i="1"/>
  <c r="EJ32" i="1"/>
  <c r="EJ33" i="1"/>
  <c r="EJ34" i="1"/>
  <c r="EJ35" i="1"/>
  <c r="EJ36" i="1"/>
  <c r="EJ37" i="1"/>
  <c r="EJ38" i="1"/>
  <c r="EJ39" i="1"/>
  <c r="EJ40" i="1"/>
  <c r="EJ41" i="1"/>
  <c r="EJ42" i="1"/>
  <c r="EJ43" i="1"/>
  <c r="EJ44" i="1"/>
  <c r="EJ45" i="1"/>
  <c r="EJ46" i="1"/>
  <c r="EJ47" i="1"/>
  <c r="EJ48" i="1"/>
  <c r="EJ49" i="1"/>
  <c r="EJ50" i="1"/>
  <c r="EJ51" i="1"/>
  <c r="EJ52" i="1"/>
  <c r="EJ53" i="1"/>
  <c r="EJ54" i="1"/>
  <c r="EJ55" i="1"/>
  <c r="EJ56" i="1"/>
  <c r="EJ57" i="1"/>
  <c r="EJ58" i="1"/>
  <c r="EJ59" i="1"/>
  <c r="EJ60" i="1"/>
  <c r="EJ61" i="1"/>
  <c r="EJ62" i="1"/>
  <c r="EJ63" i="1"/>
  <c r="EJ64" i="1"/>
  <c r="EJ65" i="1"/>
  <c r="EJ66" i="1"/>
  <c r="EJ67" i="1"/>
  <c r="EJ68" i="1"/>
  <c r="EJ69" i="1"/>
  <c r="EJ70" i="1"/>
  <c r="EJ71" i="1"/>
  <c r="EJ72" i="1"/>
  <c r="EJ73" i="1"/>
  <c r="EJ74" i="1"/>
  <c r="EJ75" i="1"/>
  <c r="EJ76" i="1"/>
  <c r="EJ77" i="1"/>
  <c r="EJ78" i="1"/>
  <c r="EJ79" i="1"/>
  <c r="EJ80" i="1"/>
  <c r="EJ81" i="1"/>
  <c r="EJ82" i="1"/>
  <c r="EJ83" i="1"/>
  <c r="EJ84" i="1"/>
  <c r="EJ85" i="1"/>
  <c r="EJ86" i="1"/>
  <c r="EJ87" i="1"/>
  <c r="EJ88" i="1"/>
  <c r="EJ89" i="1"/>
  <c r="EJ90" i="1"/>
  <c r="EJ91" i="1"/>
  <c r="EJ92" i="1"/>
  <c r="EJ93" i="1"/>
  <c r="EJ94" i="1"/>
  <c r="EJ95" i="1"/>
  <c r="EJ96" i="1"/>
  <c r="EJ97" i="1"/>
  <c r="EJ98" i="1"/>
  <c r="EJ99" i="1"/>
  <c r="EJ100" i="1"/>
  <c r="EJ101" i="1"/>
  <c r="EJ102" i="1"/>
  <c r="EJ103" i="1"/>
  <c r="EJ104" i="1"/>
  <c r="EJ105" i="1"/>
  <c r="EJ106" i="1"/>
  <c r="EJ107" i="1"/>
  <c r="EJ108" i="1"/>
  <c r="EJ109" i="1"/>
  <c r="EJ110" i="1"/>
  <c r="EJ111" i="1"/>
  <c r="EJ112" i="1"/>
  <c r="EJ113" i="1"/>
  <c r="EJ114" i="1"/>
  <c r="EJ115" i="1"/>
  <c r="EJ116" i="1"/>
  <c r="EJ117" i="1"/>
  <c r="EJ118" i="1"/>
  <c r="EJ119" i="1"/>
  <c r="EJ120" i="1"/>
  <c r="EJ121" i="1"/>
  <c r="EJ122" i="1"/>
  <c r="EJ123" i="1"/>
  <c r="EJ124" i="1"/>
  <c r="EJ125" i="1"/>
  <c r="EJ126" i="1"/>
  <c r="EJ127" i="1"/>
  <c r="EJ128" i="1"/>
  <c r="EJ129" i="1"/>
  <c r="EJ130" i="1"/>
  <c r="EJ131" i="1"/>
  <c r="EJ132" i="1"/>
  <c r="EJ133" i="1"/>
  <c r="EJ134" i="1"/>
  <c r="EJ135" i="1"/>
  <c r="EJ136" i="1"/>
  <c r="EJ137" i="1"/>
  <c r="EJ138" i="1"/>
  <c r="EJ139" i="1"/>
  <c r="EJ140" i="1"/>
  <c r="EJ141" i="1"/>
  <c r="EJ142" i="1"/>
  <c r="EJ143" i="1"/>
  <c r="EJ144" i="1"/>
  <c r="EJ145" i="1"/>
  <c r="EJ146" i="1"/>
  <c r="EJ147" i="1"/>
  <c r="EJ148" i="1"/>
  <c r="EJ149" i="1"/>
  <c r="EJ150" i="1"/>
  <c r="EJ151" i="1"/>
  <c r="EJ152" i="1"/>
  <c r="EJ153" i="1"/>
  <c r="EJ154" i="1"/>
  <c r="EJ155" i="1"/>
  <c r="EJ156" i="1"/>
  <c r="EJ157" i="1"/>
  <c r="EJ158" i="1"/>
  <c r="EJ159" i="1"/>
  <c r="EJ160" i="1"/>
  <c r="EJ161" i="1"/>
  <c r="EJ162" i="1"/>
  <c r="EJ163" i="1"/>
  <c r="EJ164" i="1"/>
  <c r="EJ165" i="1"/>
  <c r="EJ166" i="1"/>
  <c r="EJ167" i="1"/>
  <c r="EJ168" i="1"/>
  <c r="EJ169" i="1"/>
  <c r="EJ170" i="1"/>
  <c r="EJ171" i="1"/>
  <c r="EJ172" i="1"/>
  <c r="EJ173" i="1"/>
  <c r="EJ174" i="1"/>
  <c r="EJ175" i="1"/>
  <c r="EJ176" i="1"/>
  <c r="EJ177" i="1"/>
  <c r="EJ178" i="1"/>
  <c r="EJ179" i="1"/>
  <c r="EJ180" i="1"/>
  <c r="EJ181" i="1"/>
  <c r="EJ182" i="1"/>
  <c r="EJ183" i="1"/>
  <c r="EJ184" i="1"/>
  <c r="EJ185" i="1"/>
  <c r="EJ186" i="1"/>
  <c r="EJ187" i="1"/>
  <c r="EJ188" i="1"/>
  <c r="EJ189" i="1"/>
  <c r="EJ190" i="1"/>
  <c r="EJ191" i="1"/>
  <c r="EJ192" i="1"/>
  <c r="EJ193" i="1"/>
  <c r="EJ194" i="1"/>
  <c r="EJ195" i="1"/>
  <c r="EJ196" i="1"/>
  <c r="EJ197" i="1"/>
  <c r="EJ198" i="1"/>
  <c r="EJ199" i="1"/>
  <c r="EJ200" i="1"/>
  <c r="EJ201" i="1"/>
  <c r="EJ202" i="1"/>
  <c r="EJ203" i="1"/>
  <c r="EJ204" i="1"/>
  <c r="EJ205" i="1"/>
  <c r="EJ206" i="1"/>
  <c r="EJ207" i="1"/>
  <c r="EJ208" i="1"/>
  <c r="EJ209" i="1"/>
  <c r="EJ210" i="1"/>
  <c r="EJ211" i="1"/>
  <c r="EJ212" i="1"/>
  <c r="EJ213" i="1"/>
  <c r="EJ214" i="1"/>
  <c r="EJ215" i="1"/>
  <c r="EJ216" i="1"/>
  <c r="EJ217" i="1"/>
  <c r="EJ218" i="1"/>
  <c r="EJ219" i="1"/>
  <c r="EJ220" i="1"/>
  <c r="EJ221" i="1"/>
  <c r="EJ222" i="1"/>
  <c r="EJ223" i="1"/>
  <c r="EJ224" i="1"/>
  <c r="EJ225" i="1"/>
  <c r="EJ226" i="1"/>
  <c r="EJ227" i="1"/>
  <c r="EJ228" i="1"/>
  <c r="EJ229" i="1"/>
  <c r="EJ230" i="1"/>
  <c r="EJ231" i="1"/>
  <c r="EJ232" i="1"/>
  <c r="EJ233" i="1"/>
  <c r="EJ234" i="1"/>
  <c r="EJ235" i="1"/>
  <c r="EJ236" i="1"/>
  <c r="EJ237" i="1"/>
  <c r="EJ238" i="1"/>
  <c r="EJ239" i="1"/>
  <c r="EJ240" i="1"/>
  <c r="EJ241" i="1"/>
  <c r="EJ242" i="1"/>
  <c r="EJ243" i="1"/>
  <c r="EJ244" i="1"/>
  <c r="EJ245" i="1"/>
  <c r="EJ246" i="1"/>
  <c r="EJ247" i="1"/>
  <c r="EJ248" i="1"/>
  <c r="EJ249" i="1"/>
  <c r="EJ250" i="1"/>
  <c r="EJ251" i="1"/>
  <c r="EJ252" i="1"/>
  <c r="EJ253" i="1"/>
  <c r="EJ254" i="1"/>
  <c r="EJ255" i="1"/>
  <c r="EJ256" i="1"/>
  <c r="EJ257" i="1"/>
  <c r="EJ258" i="1"/>
  <c r="EJ259" i="1"/>
  <c r="EJ260" i="1"/>
  <c r="EJ261" i="1"/>
  <c r="EJ262" i="1"/>
  <c r="EJ263" i="1"/>
  <c r="EJ264" i="1"/>
  <c r="EJ265" i="1"/>
  <c r="EJ266" i="1"/>
  <c r="EJ267" i="1"/>
  <c r="EJ268" i="1"/>
  <c r="EJ269" i="1"/>
  <c r="EJ270" i="1"/>
  <c r="EJ271" i="1"/>
  <c r="EJ272" i="1"/>
  <c r="EJ273" i="1"/>
  <c r="EJ274" i="1"/>
  <c r="EJ275" i="1"/>
  <c r="EJ276" i="1"/>
  <c r="EJ277" i="1"/>
  <c r="EJ278" i="1"/>
  <c r="EJ279" i="1"/>
  <c r="EJ280" i="1"/>
  <c r="EJ281" i="1"/>
  <c r="EJ282" i="1"/>
  <c r="EJ283" i="1"/>
  <c r="EJ284" i="1"/>
  <c r="EJ285" i="1"/>
  <c r="EJ286" i="1"/>
  <c r="EJ287" i="1"/>
  <c r="EJ288" i="1"/>
  <c r="EJ289" i="1"/>
  <c r="EJ290" i="1"/>
  <c r="EJ291" i="1"/>
  <c r="EJ292" i="1"/>
  <c r="EJ293" i="1"/>
  <c r="EJ294" i="1"/>
  <c r="EJ295" i="1"/>
  <c r="EJ296" i="1"/>
  <c r="EJ297" i="1"/>
  <c r="EJ298" i="1"/>
  <c r="EJ299" i="1"/>
  <c r="EJ300" i="1"/>
  <c r="EJ301" i="1"/>
  <c r="EJ302" i="1"/>
  <c r="EJ303" i="1"/>
  <c r="EJ304" i="1"/>
  <c r="EJ305" i="1"/>
  <c r="EJ306" i="1"/>
  <c r="EJ307" i="1"/>
  <c r="EJ308" i="1"/>
  <c r="EJ309" i="1"/>
  <c r="EJ310" i="1"/>
  <c r="EJ311" i="1"/>
  <c r="EJ312" i="1"/>
  <c r="EJ313" i="1"/>
  <c r="EJ314" i="1"/>
  <c r="EJ315" i="1"/>
  <c r="EJ316" i="1"/>
  <c r="EJ317" i="1"/>
  <c r="EJ318" i="1"/>
  <c r="EJ319" i="1"/>
  <c r="EJ320" i="1"/>
  <c r="EJ321" i="1"/>
  <c r="EJ322" i="1"/>
  <c r="EJ323" i="1"/>
  <c r="EJ324" i="1"/>
  <c r="EJ325" i="1"/>
  <c r="EJ326" i="1"/>
  <c r="EJ327" i="1"/>
  <c r="EJ328" i="1"/>
  <c r="EJ329" i="1"/>
  <c r="EJ330" i="1"/>
  <c r="EJ331" i="1"/>
  <c r="EJ332" i="1"/>
  <c r="EJ333" i="1"/>
  <c r="EJ334" i="1"/>
  <c r="EJ335" i="1"/>
  <c r="EJ336" i="1"/>
  <c r="EJ337" i="1"/>
  <c r="EJ338" i="1"/>
  <c r="EJ339" i="1"/>
  <c r="EJ340" i="1"/>
  <c r="EJ341" i="1"/>
  <c r="EJ342" i="1"/>
  <c r="EJ343" i="1"/>
  <c r="EJ344" i="1"/>
  <c r="EJ345" i="1"/>
  <c r="EJ346" i="1"/>
  <c r="EJ347" i="1"/>
  <c r="EJ348" i="1"/>
  <c r="EJ349" i="1"/>
  <c r="EJ350" i="1"/>
  <c r="EJ351" i="1"/>
  <c r="EJ352" i="1"/>
  <c r="EJ353" i="1"/>
  <c r="EJ354" i="1"/>
  <c r="EJ355" i="1"/>
  <c r="EJ356" i="1"/>
  <c r="EJ357" i="1"/>
  <c r="EJ358" i="1"/>
  <c r="EJ359" i="1"/>
  <c r="EJ360" i="1"/>
  <c r="EJ361" i="1"/>
  <c r="EJ362" i="1"/>
  <c r="EJ363" i="1"/>
  <c r="EJ364" i="1"/>
  <c r="EJ365" i="1"/>
  <c r="EJ366" i="1"/>
  <c r="EJ367" i="1"/>
  <c r="EJ368" i="1"/>
  <c r="EJ369" i="1"/>
  <c r="EJ370" i="1"/>
  <c r="EJ371" i="1"/>
  <c r="EJ372" i="1"/>
  <c r="EJ373" i="1"/>
  <c r="EJ374" i="1"/>
  <c r="EJ375" i="1"/>
  <c r="EJ376" i="1"/>
  <c r="EJ377" i="1"/>
  <c r="EJ378" i="1"/>
  <c r="EJ379" i="1"/>
  <c r="EJ380" i="1"/>
  <c r="EJ381" i="1"/>
  <c r="EJ382" i="1"/>
  <c r="EJ383" i="1"/>
  <c r="EJ384" i="1"/>
  <c r="EJ385" i="1"/>
  <c r="EJ386" i="1"/>
  <c r="EJ387" i="1"/>
  <c r="EJ388" i="1"/>
  <c r="EJ389" i="1"/>
  <c r="EJ390" i="1"/>
  <c r="EJ391" i="1"/>
  <c r="EJ392" i="1"/>
  <c r="EJ393" i="1"/>
  <c r="EJ394" i="1"/>
  <c r="EJ395" i="1"/>
  <c r="EJ396" i="1"/>
  <c r="EJ397" i="1"/>
  <c r="EJ398" i="1"/>
  <c r="EJ399" i="1"/>
  <c r="EJ400" i="1"/>
  <c r="EJ401" i="1"/>
  <c r="EJ402" i="1"/>
  <c r="EJ403" i="1"/>
  <c r="EJ404" i="1"/>
  <c r="EJ405" i="1"/>
  <c r="EJ406" i="1"/>
  <c r="EJ407" i="1"/>
  <c r="EJ408" i="1"/>
  <c r="EJ409" i="1"/>
  <c r="EJ410" i="1"/>
  <c r="EJ411" i="1"/>
  <c r="EJ412" i="1"/>
  <c r="EJ413" i="1"/>
  <c r="EJ414" i="1"/>
  <c r="EJ415" i="1"/>
  <c r="EJ416" i="1"/>
  <c r="EJ417" i="1"/>
  <c r="EJ418" i="1"/>
  <c r="EJ419" i="1"/>
  <c r="EJ420" i="1"/>
  <c r="EJ421" i="1"/>
  <c r="EJ422" i="1"/>
  <c r="EJ423" i="1"/>
  <c r="EJ424" i="1"/>
  <c r="EJ425" i="1"/>
  <c r="EJ426" i="1"/>
  <c r="EJ427" i="1"/>
  <c r="EJ428" i="1"/>
  <c r="EJ429" i="1"/>
  <c r="EJ430" i="1"/>
  <c r="EJ431" i="1"/>
  <c r="EJ432" i="1"/>
  <c r="EJ433" i="1"/>
  <c r="EJ434" i="1"/>
  <c r="EJ435" i="1"/>
  <c r="EJ436" i="1"/>
  <c r="EJ437" i="1"/>
  <c r="EJ438" i="1"/>
  <c r="EJ439" i="1"/>
  <c r="EJ440" i="1"/>
  <c r="EJ441" i="1"/>
  <c r="EJ442" i="1"/>
  <c r="EJ443" i="1"/>
  <c r="EJ444" i="1"/>
  <c r="EJ445" i="1"/>
  <c r="EJ446" i="1"/>
  <c r="EJ447" i="1"/>
  <c r="EJ448" i="1"/>
  <c r="EJ449" i="1"/>
  <c r="EJ450" i="1"/>
  <c r="EJ451" i="1"/>
  <c r="EJ452" i="1"/>
  <c r="EJ453" i="1"/>
  <c r="EJ454" i="1"/>
  <c r="EJ455" i="1"/>
  <c r="EJ456" i="1"/>
  <c r="EJ457" i="1"/>
  <c r="EJ458" i="1"/>
  <c r="EJ459" i="1"/>
  <c r="EJ460" i="1"/>
  <c r="EJ461" i="1"/>
  <c r="EJ462" i="1"/>
  <c r="EJ463" i="1"/>
  <c r="EJ464" i="1"/>
  <c r="EJ465" i="1"/>
  <c r="EJ466" i="1"/>
  <c r="EJ467" i="1"/>
  <c r="EJ468" i="1"/>
  <c r="EJ469" i="1"/>
  <c r="EJ470" i="1"/>
  <c r="EJ471" i="1"/>
  <c r="EJ472" i="1"/>
  <c r="EJ473" i="1"/>
  <c r="EJ474" i="1"/>
  <c r="EJ475" i="1"/>
  <c r="EJ476" i="1"/>
  <c r="EJ477" i="1"/>
  <c r="EJ478" i="1"/>
  <c r="EJ479" i="1"/>
  <c r="EJ480" i="1"/>
  <c r="EJ481" i="1"/>
  <c r="EJ482" i="1"/>
  <c r="EJ483" i="1"/>
  <c r="EJ484" i="1"/>
  <c r="EJ485" i="1"/>
  <c r="EJ486" i="1"/>
  <c r="EJ487" i="1"/>
  <c r="EJ488" i="1"/>
  <c r="EJ489" i="1"/>
  <c r="EJ490" i="1"/>
  <c r="EJ491" i="1"/>
  <c r="EJ492" i="1"/>
  <c r="EJ493" i="1"/>
  <c r="EJ494" i="1"/>
  <c r="EJ495" i="1"/>
  <c r="EJ496" i="1"/>
  <c r="EJ497" i="1"/>
  <c r="EJ498" i="1"/>
  <c r="EJ499" i="1"/>
  <c r="EJ500" i="1"/>
  <c r="EJ501" i="1"/>
  <c r="EJ502" i="1"/>
  <c r="EJ503" i="1"/>
  <c r="EJ504" i="1"/>
  <c r="EJ505" i="1"/>
  <c r="EJ506" i="1"/>
  <c r="EJ507" i="1"/>
  <c r="EJ508" i="1"/>
  <c r="EJ509" i="1"/>
  <c r="EJ510" i="1"/>
  <c r="EJ511" i="1"/>
  <c r="EJ512" i="1"/>
  <c r="EJ513" i="1"/>
  <c r="EJ514" i="1"/>
  <c r="EJ515" i="1"/>
  <c r="EJ516" i="1"/>
  <c r="EJ517" i="1"/>
  <c r="EJ518" i="1"/>
  <c r="EJ519" i="1"/>
  <c r="EJ520" i="1"/>
  <c r="EJ521" i="1"/>
  <c r="EJ522" i="1"/>
  <c r="EJ523" i="1"/>
  <c r="EJ524" i="1"/>
  <c r="EJ525" i="1"/>
  <c r="EJ526" i="1"/>
  <c r="EJ527" i="1"/>
  <c r="EJ528" i="1"/>
  <c r="EJ529" i="1"/>
  <c r="EJ530" i="1"/>
  <c r="EJ531" i="1"/>
  <c r="EJ532" i="1"/>
  <c r="EJ533" i="1"/>
  <c r="EJ534" i="1"/>
  <c r="EJ535" i="1"/>
  <c r="EJ536" i="1"/>
  <c r="EJ537" i="1"/>
  <c r="EJ538" i="1"/>
  <c r="EJ539" i="1"/>
  <c r="EJ540" i="1"/>
  <c r="EJ541" i="1"/>
  <c r="EJ542" i="1"/>
  <c r="EJ543" i="1"/>
  <c r="EJ544" i="1"/>
  <c r="EJ545" i="1"/>
  <c r="EJ546" i="1"/>
  <c r="EJ547" i="1"/>
  <c r="EJ548" i="1"/>
  <c r="EJ549" i="1"/>
  <c r="EJ550" i="1"/>
  <c r="EJ551" i="1"/>
  <c r="EJ552" i="1"/>
  <c r="EJ553" i="1"/>
  <c r="EJ554" i="1"/>
  <c r="EJ555" i="1"/>
  <c r="EJ556" i="1"/>
  <c r="EJ557" i="1"/>
  <c r="EJ558" i="1"/>
  <c r="EJ559" i="1"/>
  <c r="EJ560" i="1"/>
  <c r="EJ561" i="1"/>
  <c r="EJ562" i="1"/>
  <c r="EJ563" i="1"/>
  <c r="EJ564" i="1"/>
  <c r="EJ565" i="1"/>
  <c r="EJ566" i="1"/>
  <c r="EJ567" i="1"/>
  <c r="EJ568" i="1"/>
  <c r="EJ569" i="1"/>
  <c r="EJ570" i="1"/>
  <c r="EJ571" i="1"/>
  <c r="EJ572" i="1"/>
  <c r="EJ573" i="1"/>
  <c r="EJ574" i="1"/>
  <c r="EJ575" i="1"/>
  <c r="EJ576" i="1"/>
  <c r="EJ577" i="1"/>
  <c r="EJ578" i="1"/>
  <c r="EJ579" i="1"/>
  <c r="EJ580" i="1"/>
  <c r="EJ581" i="1"/>
  <c r="EJ582" i="1"/>
  <c r="EJ583" i="1"/>
  <c r="EJ584" i="1"/>
  <c r="EJ585" i="1"/>
  <c r="EJ586" i="1"/>
  <c r="EJ587" i="1"/>
  <c r="EJ588" i="1"/>
  <c r="EJ589" i="1"/>
  <c r="EJ590" i="1"/>
  <c r="EJ591" i="1"/>
  <c r="EJ592" i="1"/>
  <c r="EJ593" i="1"/>
  <c r="EJ594" i="1"/>
  <c r="EJ595" i="1"/>
  <c r="EJ596" i="1"/>
  <c r="EJ597" i="1"/>
  <c r="EJ598" i="1"/>
  <c r="EJ599" i="1"/>
  <c r="EJ600" i="1"/>
  <c r="EJ601" i="1"/>
  <c r="EJ602" i="1"/>
  <c r="EJ603" i="1"/>
  <c r="EJ604" i="1"/>
  <c r="EJ605" i="1"/>
  <c r="EJ606" i="1"/>
  <c r="EJ607" i="1"/>
  <c r="EJ608" i="1"/>
  <c r="EJ609" i="1"/>
  <c r="EJ610" i="1"/>
  <c r="EJ611" i="1"/>
  <c r="EJ612" i="1"/>
  <c r="EJ613" i="1"/>
  <c r="EJ614" i="1"/>
  <c r="EJ615" i="1"/>
  <c r="EJ616" i="1"/>
  <c r="EJ617" i="1"/>
  <c r="EJ618" i="1"/>
  <c r="EJ619" i="1"/>
  <c r="EJ620" i="1"/>
  <c r="EJ621" i="1"/>
  <c r="EJ622" i="1"/>
  <c r="EJ623" i="1"/>
  <c r="EJ624" i="1"/>
  <c r="EJ625" i="1"/>
  <c r="EJ626" i="1"/>
  <c r="EJ627" i="1"/>
  <c r="EJ628" i="1"/>
  <c r="EJ629" i="1"/>
  <c r="EJ630" i="1"/>
  <c r="EJ631" i="1"/>
  <c r="EJ632" i="1"/>
  <c r="EJ633" i="1"/>
  <c r="EJ634" i="1"/>
  <c r="EJ635" i="1"/>
  <c r="EJ636" i="1"/>
  <c r="EJ637" i="1"/>
  <c r="EJ638" i="1"/>
  <c r="EJ639" i="1"/>
  <c r="EJ640" i="1"/>
  <c r="EJ641" i="1"/>
  <c r="EJ642" i="1"/>
  <c r="EJ643" i="1"/>
  <c r="EJ644" i="1"/>
  <c r="EJ645" i="1"/>
  <c r="EJ646" i="1"/>
  <c r="EJ647" i="1"/>
  <c r="EJ648" i="1"/>
  <c r="EJ649" i="1"/>
  <c r="EJ650" i="1"/>
  <c r="EJ651" i="1"/>
  <c r="EJ652" i="1"/>
  <c r="EJ653" i="1"/>
  <c r="EJ654" i="1"/>
  <c r="EJ655" i="1"/>
  <c r="EJ656" i="1"/>
  <c r="EJ657" i="1"/>
  <c r="EJ658" i="1"/>
  <c r="EJ659" i="1"/>
  <c r="EJ660" i="1"/>
  <c r="EJ661" i="1"/>
  <c r="EJ662" i="1"/>
  <c r="EJ663" i="1"/>
  <c r="EJ664" i="1"/>
  <c r="EJ665" i="1"/>
  <c r="EJ666" i="1"/>
  <c r="EJ667" i="1"/>
  <c r="EJ668" i="1"/>
  <c r="EJ669" i="1"/>
  <c r="EJ670" i="1"/>
  <c r="EJ671" i="1"/>
  <c r="EJ672" i="1"/>
  <c r="EJ673" i="1"/>
  <c r="EJ674" i="1"/>
  <c r="EJ675" i="1"/>
  <c r="EJ676" i="1"/>
  <c r="EJ677" i="1"/>
  <c r="EJ678" i="1"/>
  <c r="EJ679" i="1"/>
  <c r="EJ680" i="1"/>
  <c r="EJ681" i="1"/>
  <c r="EJ682" i="1"/>
  <c r="EJ683" i="1"/>
  <c r="EJ684" i="1"/>
  <c r="EJ685" i="1"/>
  <c r="EJ686" i="1"/>
  <c r="EJ687" i="1"/>
  <c r="EJ688" i="1"/>
  <c r="EJ689" i="1"/>
  <c r="EJ690" i="1"/>
  <c r="EJ691" i="1"/>
  <c r="EJ692" i="1"/>
  <c r="EJ693" i="1"/>
  <c r="EJ694" i="1"/>
  <c r="EJ695" i="1"/>
  <c r="EJ696" i="1"/>
  <c r="EJ697" i="1"/>
  <c r="EJ698" i="1"/>
  <c r="EJ699" i="1"/>
  <c r="EJ700" i="1"/>
  <c r="EJ701" i="1"/>
  <c r="EJ702" i="1"/>
  <c r="EJ703" i="1"/>
  <c r="EJ704" i="1"/>
  <c r="EJ705" i="1"/>
  <c r="EJ706" i="1"/>
  <c r="EJ707" i="1"/>
  <c r="EJ708" i="1"/>
  <c r="EJ709" i="1"/>
  <c r="EJ710" i="1"/>
  <c r="EJ711" i="1"/>
  <c r="EJ712" i="1"/>
  <c r="EJ713" i="1"/>
  <c r="EJ714" i="1"/>
  <c r="EJ715" i="1"/>
  <c r="EJ716" i="1"/>
  <c r="EJ717" i="1"/>
  <c r="EJ718" i="1"/>
  <c r="EJ719" i="1"/>
  <c r="EJ720" i="1"/>
  <c r="EJ721" i="1"/>
  <c r="EJ722" i="1"/>
  <c r="EJ723" i="1"/>
  <c r="EJ724" i="1"/>
  <c r="EJ725" i="1"/>
  <c r="EJ726" i="1"/>
  <c r="EJ727" i="1"/>
  <c r="EJ728" i="1"/>
  <c r="EJ729" i="1"/>
  <c r="EJ730" i="1"/>
  <c r="EJ731" i="1"/>
  <c r="EJ732" i="1"/>
  <c r="EJ733" i="1"/>
  <c r="EJ734" i="1"/>
  <c r="EJ735" i="1"/>
  <c r="EJ736" i="1"/>
  <c r="EJ737" i="1"/>
  <c r="EJ738" i="1"/>
  <c r="EJ739" i="1"/>
  <c r="EJ740" i="1"/>
  <c r="EJ741" i="1"/>
  <c r="EJ742" i="1"/>
  <c r="EJ743" i="1"/>
  <c r="EJ744" i="1"/>
  <c r="EJ745" i="1"/>
  <c r="EJ746" i="1"/>
  <c r="EJ747" i="1"/>
  <c r="EJ748" i="1"/>
  <c r="EJ749" i="1"/>
  <c r="EJ750" i="1"/>
  <c r="EJ751" i="1"/>
  <c r="EJ752" i="1"/>
  <c r="EJ753" i="1"/>
  <c r="EJ754" i="1"/>
  <c r="EJ755" i="1"/>
  <c r="EJ756" i="1"/>
  <c r="EJ757" i="1"/>
  <c r="EJ758" i="1"/>
  <c r="EJ759" i="1"/>
  <c r="EJ760" i="1"/>
  <c r="EJ761" i="1"/>
  <c r="EJ762" i="1"/>
  <c r="EJ763" i="1"/>
  <c r="EJ764" i="1"/>
  <c r="EJ765" i="1"/>
  <c r="EJ766" i="1"/>
  <c r="EJ767" i="1"/>
  <c r="EJ768" i="1"/>
  <c r="EJ769" i="1"/>
  <c r="EJ770" i="1"/>
  <c r="EJ771" i="1"/>
  <c r="EJ772" i="1"/>
  <c r="EJ773" i="1"/>
  <c r="EJ774" i="1"/>
  <c r="EJ775" i="1"/>
  <c r="EJ776" i="1"/>
  <c r="EJ777" i="1"/>
  <c r="EJ778" i="1"/>
  <c r="EJ779" i="1"/>
  <c r="EJ780" i="1"/>
  <c r="EJ781" i="1"/>
  <c r="EJ782" i="1"/>
  <c r="EJ783" i="1"/>
  <c r="EJ784" i="1"/>
  <c r="EJ785" i="1"/>
  <c r="EJ786" i="1"/>
  <c r="EJ787" i="1"/>
  <c r="EJ788" i="1"/>
  <c r="EJ789" i="1"/>
  <c r="EJ790" i="1"/>
  <c r="EJ791" i="1"/>
  <c r="EJ792" i="1"/>
  <c r="EJ793" i="1"/>
  <c r="EJ794" i="1"/>
  <c r="EJ795" i="1"/>
  <c r="EJ796" i="1"/>
  <c r="EJ797" i="1"/>
  <c r="EJ798" i="1"/>
  <c r="EJ799" i="1"/>
  <c r="EJ800" i="1"/>
  <c r="EJ801" i="1"/>
  <c r="EJ802" i="1"/>
  <c r="EJ803" i="1"/>
  <c r="EJ804" i="1"/>
  <c r="EJ805" i="1"/>
  <c r="EJ806" i="1"/>
  <c r="EJ807" i="1"/>
  <c r="EJ808" i="1"/>
  <c r="EJ809" i="1"/>
  <c r="EJ810" i="1"/>
  <c r="EJ811" i="1"/>
  <c r="EJ812" i="1"/>
  <c r="EJ813" i="1"/>
  <c r="EJ814" i="1"/>
  <c r="EJ815" i="1"/>
  <c r="EJ816" i="1"/>
  <c r="EJ817" i="1"/>
  <c r="EJ818" i="1"/>
  <c r="EJ819" i="1"/>
  <c r="EJ820" i="1"/>
  <c r="EJ821" i="1"/>
  <c r="EJ822" i="1"/>
  <c r="EJ823" i="1"/>
  <c r="EJ824" i="1"/>
  <c r="EJ825" i="1"/>
  <c r="EJ826" i="1"/>
  <c r="EJ827" i="1"/>
  <c r="EJ828" i="1"/>
  <c r="EJ829" i="1"/>
  <c r="EJ830" i="1"/>
  <c r="EJ831" i="1"/>
  <c r="EJ832" i="1"/>
  <c r="EJ833" i="1"/>
  <c r="EJ834" i="1"/>
  <c r="EJ835" i="1"/>
  <c r="EJ836" i="1"/>
  <c r="EJ837" i="1"/>
  <c r="EJ838" i="1"/>
  <c r="EJ839" i="1"/>
  <c r="EJ840" i="1"/>
  <c r="EJ841" i="1"/>
  <c r="EJ842" i="1"/>
  <c r="EJ843" i="1"/>
  <c r="EJ844" i="1"/>
  <c r="EJ845" i="1"/>
  <c r="EJ846" i="1"/>
  <c r="EJ847" i="1"/>
  <c r="EJ848" i="1"/>
  <c r="EJ849" i="1"/>
  <c r="EJ850" i="1"/>
  <c r="EJ851" i="1"/>
  <c r="EJ852" i="1"/>
  <c r="EJ853" i="1"/>
  <c r="EJ854" i="1"/>
  <c r="EJ855" i="1"/>
  <c r="EJ856" i="1"/>
  <c r="EJ857" i="1"/>
  <c r="EJ858" i="1"/>
  <c r="EJ859" i="1"/>
  <c r="EJ860" i="1"/>
  <c r="EJ861" i="1"/>
  <c r="EJ862" i="1"/>
  <c r="EJ863" i="1"/>
  <c r="EJ864" i="1"/>
  <c r="EJ865" i="1"/>
  <c r="EJ866" i="1"/>
  <c r="EJ867" i="1"/>
  <c r="EJ868" i="1"/>
  <c r="EJ869" i="1"/>
  <c r="EJ870" i="1"/>
  <c r="EJ871" i="1"/>
  <c r="EJ872" i="1"/>
  <c r="EJ873" i="1"/>
  <c r="EJ874" i="1"/>
  <c r="EJ875" i="1"/>
  <c r="EJ876" i="1"/>
  <c r="EJ877" i="1"/>
  <c r="EJ878" i="1"/>
  <c r="EJ879" i="1"/>
  <c r="EJ880" i="1"/>
  <c r="EJ881" i="1"/>
  <c r="EJ882" i="1"/>
  <c r="EJ883" i="1"/>
  <c r="EJ884" i="1"/>
  <c r="EJ885" i="1"/>
  <c r="EJ886" i="1"/>
  <c r="EJ887" i="1"/>
  <c r="EJ888" i="1"/>
  <c r="EJ889" i="1"/>
  <c r="EJ890" i="1"/>
  <c r="EJ891" i="1"/>
  <c r="EJ892" i="1"/>
  <c r="EJ893" i="1"/>
  <c r="EJ894" i="1"/>
  <c r="EJ895" i="1"/>
  <c r="EJ896" i="1"/>
  <c r="EJ897" i="1"/>
  <c r="EJ898" i="1"/>
  <c r="EJ899" i="1"/>
  <c r="EJ900" i="1"/>
  <c r="EJ901" i="1"/>
  <c r="EJ902" i="1"/>
  <c r="EJ903" i="1"/>
  <c r="EJ904" i="1"/>
  <c r="EJ905" i="1"/>
  <c r="EJ906" i="1"/>
  <c r="EJ907" i="1"/>
  <c r="EJ908" i="1"/>
  <c r="EJ909" i="1"/>
  <c r="EJ910" i="1"/>
  <c r="EJ911" i="1"/>
  <c r="EJ912" i="1"/>
  <c r="EJ913" i="1"/>
  <c r="EJ914" i="1"/>
  <c r="EJ915" i="1"/>
  <c r="EJ916" i="1"/>
  <c r="EJ917" i="1"/>
  <c r="EJ918" i="1"/>
  <c r="EJ919" i="1"/>
  <c r="EJ920" i="1"/>
  <c r="EJ921" i="1"/>
  <c r="EJ922" i="1"/>
  <c r="EJ923" i="1"/>
  <c r="EJ924" i="1"/>
  <c r="EJ925" i="1"/>
  <c r="EJ926" i="1"/>
  <c r="EJ927" i="1"/>
  <c r="EJ928" i="1"/>
  <c r="EJ929" i="1"/>
  <c r="EJ930" i="1"/>
  <c r="EJ931" i="1"/>
  <c r="EJ932" i="1"/>
  <c r="EJ933" i="1"/>
  <c r="EJ934" i="1"/>
  <c r="EJ935" i="1"/>
  <c r="EJ936" i="1"/>
  <c r="EJ937" i="1"/>
  <c r="EJ938" i="1"/>
  <c r="EJ939" i="1"/>
  <c r="EJ940" i="1"/>
  <c r="EJ941" i="1"/>
  <c r="EJ942" i="1"/>
  <c r="EJ943" i="1"/>
  <c r="EJ944" i="1"/>
  <c r="EJ945" i="1"/>
  <c r="EJ946" i="1"/>
  <c r="EJ947" i="1"/>
  <c r="EJ948" i="1"/>
  <c r="EJ949" i="1"/>
  <c r="EJ950" i="1"/>
  <c r="EJ951" i="1"/>
  <c r="EJ952" i="1"/>
  <c r="EJ953" i="1"/>
  <c r="EJ954" i="1"/>
  <c r="EJ955" i="1"/>
  <c r="EJ956" i="1"/>
  <c r="EJ957" i="1"/>
  <c r="EJ958" i="1"/>
  <c r="EJ959" i="1"/>
  <c r="EJ960" i="1"/>
  <c r="EJ961" i="1"/>
  <c r="EJ962" i="1"/>
  <c r="EJ963" i="1"/>
  <c r="EJ964" i="1"/>
  <c r="EJ965" i="1"/>
  <c r="EJ966" i="1"/>
  <c r="EJ967" i="1"/>
  <c r="EJ968" i="1"/>
  <c r="EJ969" i="1"/>
  <c r="EJ970" i="1"/>
  <c r="EJ971" i="1"/>
  <c r="EJ972" i="1"/>
  <c r="EJ973" i="1"/>
  <c r="EJ974" i="1"/>
  <c r="EJ975" i="1"/>
  <c r="EJ976" i="1"/>
  <c r="EJ977" i="1"/>
  <c r="EJ978" i="1"/>
  <c r="EJ979" i="1"/>
  <c r="EJ980" i="1"/>
  <c r="EJ981" i="1"/>
  <c r="EJ982" i="1"/>
  <c r="EJ983" i="1"/>
  <c r="EJ984" i="1"/>
  <c r="EJ985" i="1"/>
  <c r="EJ986" i="1"/>
  <c r="EJ987" i="1"/>
  <c r="EJ988" i="1"/>
  <c r="EJ989" i="1"/>
  <c r="EJ990" i="1"/>
  <c r="EJ991" i="1"/>
  <c r="EJ992" i="1"/>
  <c r="EJ993" i="1"/>
  <c r="EJ994" i="1"/>
  <c r="EJ995" i="1"/>
  <c r="EJ996" i="1"/>
  <c r="EJ997" i="1"/>
  <c r="EJ998" i="1"/>
  <c r="EJ999" i="1"/>
  <c r="EJ1000" i="1"/>
  <c r="EJ1001" i="1"/>
  <c r="EJ1002" i="1"/>
  <c r="EJ1003" i="1"/>
  <c r="EJ1004" i="1"/>
  <c r="EJ1005" i="1"/>
  <c r="EJ1006" i="1"/>
  <c r="EJ1007" i="1"/>
  <c r="EJ1008" i="1"/>
  <c r="EJ1009" i="1"/>
  <c r="EJ1010" i="1"/>
  <c r="EJ1011" i="1"/>
  <c r="EJ1012" i="1"/>
  <c r="EJ1013" i="1"/>
  <c r="EJ1014" i="1"/>
  <c r="EJ1015" i="1"/>
  <c r="EJ1016" i="1"/>
  <c r="EJ1017" i="1"/>
  <c r="EJ1018" i="1"/>
  <c r="EJ1019" i="1"/>
  <c r="EJ1020" i="1"/>
  <c r="EJ1021" i="1"/>
  <c r="EJ1022" i="1"/>
  <c r="EJ1023" i="1"/>
  <c r="EJ1024" i="1"/>
  <c r="EJ1025" i="1"/>
  <c r="EJ1026" i="1"/>
  <c r="EJ1027" i="1"/>
  <c r="EJ1028" i="1"/>
  <c r="EJ1029" i="1"/>
  <c r="EJ1030" i="1"/>
  <c r="EJ1031" i="1"/>
  <c r="EJ1032" i="1"/>
  <c r="EJ1033" i="1"/>
  <c r="EJ1034" i="1"/>
  <c r="EJ1035" i="1"/>
  <c r="EJ1036" i="1"/>
  <c r="EJ1037" i="1"/>
  <c r="EJ1038" i="1"/>
  <c r="EJ1039" i="1"/>
  <c r="EJ1040" i="1"/>
  <c r="EJ1041" i="1"/>
  <c r="EJ1042" i="1"/>
  <c r="EJ1043" i="1"/>
  <c r="EJ1044" i="1"/>
  <c r="EJ1045" i="1"/>
  <c r="EJ1046" i="1"/>
  <c r="EJ1047" i="1"/>
  <c r="EJ1048" i="1"/>
  <c r="EJ1049" i="1"/>
  <c r="EJ1050" i="1"/>
  <c r="EJ1051" i="1"/>
  <c r="EJ1052" i="1"/>
  <c r="EJ1053" i="1"/>
  <c r="EJ1054" i="1"/>
  <c r="EJ1055" i="1"/>
  <c r="EJ1056" i="1"/>
  <c r="EJ1057" i="1"/>
  <c r="EJ1058" i="1"/>
  <c r="EJ1059" i="1"/>
  <c r="EJ1060" i="1"/>
  <c r="EJ1061" i="1"/>
  <c r="EJ1062" i="1"/>
  <c r="EJ1063" i="1"/>
  <c r="EJ1064" i="1"/>
  <c r="EJ1065" i="1"/>
  <c r="EJ1066" i="1"/>
  <c r="EJ1067" i="1"/>
  <c r="EJ1068" i="1"/>
  <c r="EJ1069" i="1"/>
  <c r="EJ1070" i="1"/>
  <c r="EJ1071" i="1"/>
  <c r="EJ1072" i="1"/>
  <c r="EJ1073" i="1"/>
  <c r="EJ1074" i="1"/>
  <c r="EJ1075" i="1"/>
  <c r="EJ1076" i="1"/>
  <c r="EJ1077" i="1"/>
  <c r="EJ1078" i="1"/>
  <c r="EJ1079" i="1"/>
  <c r="EJ1080" i="1"/>
  <c r="EJ1081" i="1"/>
  <c r="EJ1082" i="1"/>
  <c r="EJ1083" i="1"/>
  <c r="EJ1084" i="1"/>
  <c r="EJ1085" i="1"/>
  <c r="EJ1086" i="1"/>
  <c r="EJ1087" i="1"/>
  <c r="EJ1088" i="1"/>
  <c r="EJ1089" i="1"/>
  <c r="EJ1090" i="1"/>
  <c r="EJ1091" i="1"/>
  <c r="EJ1092" i="1"/>
  <c r="EJ1093" i="1"/>
  <c r="EJ1094" i="1"/>
  <c r="EJ1095" i="1"/>
  <c r="EJ1096" i="1"/>
  <c r="EJ1097" i="1"/>
  <c r="EJ1098" i="1"/>
  <c r="EJ1099" i="1"/>
  <c r="EJ1100" i="1"/>
  <c r="EJ1101" i="1"/>
  <c r="EJ1102" i="1"/>
  <c r="EJ1103" i="1"/>
  <c r="EJ1104" i="1"/>
  <c r="EJ1105" i="1"/>
  <c r="EJ1106" i="1"/>
  <c r="EJ1107" i="1"/>
  <c r="EJ1108" i="1"/>
  <c r="EJ1109" i="1"/>
  <c r="EJ1110" i="1"/>
  <c r="EJ1111" i="1"/>
  <c r="EJ1112" i="1"/>
  <c r="EJ1113" i="1"/>
  <c r="EJ1114" i="1"/>
  <c r="EJ1115" i="1"/>
  <c r="EJ1116" i="1"/>
  <c r="EJ1117" i="1"/>
  <c r="EJ1118" i="1"/>
  <c r="EJ1119" i="1"/>
  <c r="EJ1120" i="1"/>
  <c r="EJ1121" i="1"/>
  <c r="EJ1122" i="1"/>
  <c r="EJ1123" i="1"/>
  <c r="EJ1124" i="1"/>
  <c r="EJ1125" i="1"/>
  <c r="EJ1126" i="1"/>
  <c r="EJ1127" i="1"/>
  <c r="EJ1128" i="1"/>
  <c r="EJ1129" i="1"/>
  <c r="EJ1130" i="1"/>
  <c r="EJ1131" i="1"/>
  <c r="EJ1132" i="1"/>
  <c r="EJ1133" i="1"/>
  <c r="EJ1134" i="1"/>
  <c r="EJ1135" i="1"/>
  <c r="EJ1136" i="1"/>
  <c r="EJ1137" i="1"/>
  <c r="EJ1138" i="1"/>
  <c r="EJ1139" i="1"/>
  <c r="EJ1140" i="1"/>
  <c r="EJ1141" i="1"/>
  <c r="EJ1142" i="1"/>
  <c r="EJ1143" i="1"/>
  <c r="EJ1144" i="1"/>
  <c r="EJ1145" i="1"/>
  <c r="EJ1146" i="1"/>
  <c r="EJ1147" i="1"/>
  <c r="EJ1148" i="1"/>
  <c r="EJ1149" i="1"/>
  <c r="EJ1150" i="1"/>
  <c r="EJ1151" i="1"/>
  <c r="EJ1152" i="1"/>
  <c r="EJ1153" i="1"/>
  <c r="EJ1154" i="1"/>
  <c r="EJ1155" i="1"/>
  <c r="EJ1156" i="1"/>
  <c r="EJ1157" i="1"/>
  <c r="EJ1158" i="1"/>
  <c r="EJ1159" i="1"/>
  <c r="EJ1160" i="1"/>
  <c r="EJ1161" i="1"/>
  <c r="EJ1162" i="1"/>
  <c r="EJ1163" i="1"/>
  <c r="EJ1164" i="1"/>
  <c r="EJ1165" i="1"/>
  <c r="EJ1166" i="1"/>
  <c r="EJ1167" i="1"/>
  <c r="EJ1168" i="1"/>
  <c r="EJ1169" i="1"/>
  <c r="EJ1170" i="1"/>
  <c r="EJ1171" i="1"/>
  <c r="EJ1172" i="1"/>
  <c r="EJ1173" i="1"/>
  <c r="EJ1174" i="1"/>
  <c r="EJ1175" i="1"/>
  <c r="EJ1176" i="1"/>
  <c r="EJ1177" i="1"/>
  <c r="EJ1178" i="1"/>
  <c r="EJ1179" i="1"/>
  <c r="EJ1180" i="1"/>
  <c r="EJ1181" i="1"/>
  <c r="EJ1182" i="1"/>
  <c r="EJ1183" i="1"/>
  <c r="EJ1184" i="1"/>
  <c r="EJ1185" i="1"/>
  <c r="EJ1186" i="1"/>
  <c r="EJ1187" i="1"/>
  <c r="EJ1188" i="1"/>
  <c r="EJ1189" i="1"/>
  <c r="EJ1190" i="1"/>
  <c r="EJ1191" i="1"/>
  <c r="EJ1192" i="1"/>
  <c r="EJ1193" i="1"/>
  <c r="EJ1194" i="1"/>
  <c r="EJ1195" i="1"/>
  <c r="EJ1196" i="1"/>
  <c r="EJ1197" i="1"/>
  <c r="EJ1198" i="1"/>
  <c r="EJ1199" i="1"/>
  <c r="EJ1200" i="1"/>
  <c r="EJ1201" i="1"/>
  <c r="EJ1202" i="1"/>
  <c r="EJ1203" i="1"/>
  <c r="EJ1204" i="1"/>
  <c r="EJ1205" i="1"/>
  <c r="EJ1206" i="1"/>
  <c r="EJ1207" i="1"/>
  <c r="EJ1208" i="1"/>
  <c r="EJ1209" i="1"/>
  <c r="EJ1210" i="1"/>
  <c r="EJ1211" i="1"/>
  <c r="EJ1212" i="1"/>
  <c r="EJ1213" i="1"/>
  <c r="EJ1214" i="1"/>
  <c r="EJ1215" i="1"/>
  <c r="EJ1216" i="1"/>
  <c r="EJ1217" i="1"/>
  <c r="EJ1218" i="1"/>
  <c r="EJ1219" i="1"/>
  <c r="EJ1220" i="1"/>
  <c r="EJ1221" i="1"/>
  <c r="EJ1222" i="1"/>
  <c r="EJ1223" i="1"/>
  <c r="EJ1224" i="1"/>
  <c r="EJ1225" i="1"/>
  <c r="EJ1226" i="1"/>
  <c r="EJ1227" i="1"/>
  <c r="EJ1228" i="1"/>
  <c r="EJ1229" i="1"/>
  <c r="EJ1230" i="1"/>
  <c r="EJ1231" i="1"/>
  <c r="EJ1232" i="1"/>
  <c r="EJ1233" i="1"/>
  <c r="EJ1234" i="1"/>
  <c r="EJ1235" i="1"/>
  <c r="EJ1236" i="1"/>
  <c r="EJ1237" i="1"/>
  <c r="EJ1238" i="1"/>
  <c r="EJ1239" i="1"/>
  <c r="EJ1240" i="1"/>
  <c r="EJ1241" i="1"/>
  <c r="EJ1242" i="1"/>
  <c r="EJ1243" i="1"/>
  <c r="EJ1244" i="1"/>
  <c r="EJ1245" i="1"/>
  <c r="EJ1246" i="1"/>
  <c r="EJ1247" i="1"/>
  <c r="EJ1248" i="1"/>
  <c r="EJ1249" i="1"/>
  <c r="EJ1250" i="1"/>
  <c r="EJ1251" i="1"/>
  <c r="EJ1252" i="1"/>
  <c r="EJ1253" i="1"/>
  <c r="EJ1254" i="1"/>
  <c r="EJ1255" i="1"/>
  <c r="EJ1256" i="1"/>
  <c r="EJ1257" i="1"/>
  <c r="EJ1258" i="1"/>
  <c r="EJ1259" i="1"/>
  <c r="EJ1260" i="1"/>
  <c r="EJ1261" i="1"/>
  <c r="EJ1262" i="1"/>
  <c r="EJ1263" i="1"/>
  <c r="EJ1264" i="1"/>
  <c r="EJ1265" i="1"/>
  <c r="EJ1266" i="1"/>
  <c r="EJ1267" i="1"/>
  <c r="EJ1268" i="1"/>
  <c r="EJ1269" i="1"/>
  <c r="EJ1270" i="1"/>
  <c r="EJ1271" i="1"/>
  <c r="EJ1272" i="1"/>
  <c r="EJ1273" i="1"/>
  <c r="EJ1274" i="1"/>
  <c r="EJ1275" i="1"/>
  <c r="EJ1276" i="1"/>
  <c r="EJ1277" i="1"/>
  <c r="EJ1278" i="1"/>
  <c r="EJ1279" i="1"/>
  <c r="EJ1280" i="1"/>
  <c r="EJ1281" i="1"/>
  <c r="EJ1282" i="1"/>
  <c r="EJ1283" i="1"/>
  <c r="EJ1284" i="1"/>
  <c r="EJ1285" i="1"/>
  <c r="EJ1286" i="1"/>
  <c r="EJ1287" i="1"/>
  <c r="EJ1288" i="1"/>
  <c r="EJ1289" i="1"/>
  <c r="EJ1290" i="1"/>
  <c r="EJ1291" i="1"/>
  <c r="EJ1292" i="1"/>
  <c r="EJ1293" i="1"/>
  <c r="EJ1294" i="1"/>
  <c r="EJ1295" i="1"/>
  <c r="EJ1296" i="1"/>
  <c r="EJ1297" i="1"/>
  <c r="EJ1298" i="1"/>
  <c r="EJ1299" i="1"/>
  <c r="EJ1300" i="1"/>
  <c r="EJ1301" i="1"/>
  <c r="EJ1302" i="1"/>
  <c r="EJ1303" i="1"/>
  <c r="EJ1304" i="1"/>
  <c r="EJ1305" i="1"/>
  <c r="EJ1306" i="1"/>
  <c r="EJ1307" i="1"/>
  <c r="EJ1308" i="1"/>
  <c r="EJ1309" i="1"/>
  <c r="EJ1310" i="1"/>
  <c r="EJ1311" i="1"/>
  <c r="EJ1312" i="1"/>
  <c r="EJ1313" i="1"/>
  <c r="EJ1314" i="1"/>
  <c r="EJ1315" i="1"/>
  <c r="EJ1316" i="1"/>
  <c r="EJ1317" i="1"/>
  <c r="EJ1318" i="1"/>
  <c r="EJ1319" i="1"/>
  <c r="EJ1320" i="1"/>
  <c r="EJ1321" i="1"/>
  <c r="EJ1322" i="1"/>
  <c r="EJ1323" i="1"/>
  <c r="EJ1324" i="1"/>
  <c r="EJ1325" i="1"/>
  <c r="EJ1326" i="1"/>
  <c r="EJ1327" i="1"/>
  <c r="EJ1328" i="1"/>
  <c r="EJ1329" i="1"/>
  <c r="EJ1330" i="1"/>
  <c r="EJ1331" i="1"/>
  <c r="EJ1332" i="1"/>
  <c r="EJ1333" i="1"/>
  <c r="EJ1334" i="1"/>
  <c r="EJ1335" i="1"/>
  <c r="EJ1336" i="1"/>
  <c r="EJ1337" i="1"/>
  <c r="EJ1338" i="1"/>
  <c r="EJ1339" i="1"/>
  <c r="EJ1340" i="1"/>
  <c r="EJ1341" i="1"/>
  <c r="EJ1342" i="1"/>
  <c r="EJ1343" i="1"/>
  <c r="EJ1344" i="1"/>
  <c r="EJ1345" i="1"/>
  <c r="EJ1346" i="1"/>
  <c r="EJ1347" i="1"/>
  <c r="EJ1348" i="1"/>
  <c r="EJ1349" i="1"/>
  <c r="EJ1350" i="1"/>
  <c r="EJ1351" i="1"/>
  <c r="EJ1352" i="1"/>
  <c r="EJ1353" i="1"/>
  <c r="EJ1354" i="1"/>
  <c r="EJ1355" i="1"/>
  <c r="EJ1356" i="1"/>
  <c r="EJ1357" i="1"/>
  <c r="EJ1358" i="1"/>
  <c r="EJ1359" i="1"/>
  <c r="EJ1360" i="1"/>
  <c r="EJ1361" i="1"/>
  <c r="EJ1362" i="1"/>
  <c r="EJ1363" i="1"/>
  <c r="EJ1364" i="1"/>
  <c r="EJ1365" i="1"/>
  <c r="EJ1366" i="1"/>
  <c r="EJ1367" i="1"/>
  <c r="EJ1368" i="1"/>
  <c r="EJ1369" i="1"/>
  <c r="EJ1370" i="1"/>
  <c r="EJ1371" i="1"/>
  <c r="EJ1372" i="1"/>
  <c r="EJ1373" i="1"/>
  <c r="EJ1374" i="1"/>
  <c r="EJ1375" i="1"/>
  <c r="EJ1376" i="1"/>
  <c r="EJ1377" i="1"/>
  <c r="EJ1378" i="1"/>
  <c r="EJ1379" i="1"/>
  <c r="EJ1380" i="1"/>
  <c r="EJ1381" i="1"/>
  <c r="EJ1382" i="1"/>
  <c r="EJ1383" i="1"/>
  <c r="EJ1384" i="1"/>
  <c r="EJ1385" i="1"/>
  <c r="EJ1386" i="1"/>
  <c r="EJ1387" i="1"/>
  <c r="EJ1388" i="1"/>
  <c r="EJ1389" i="1"/>
  <c r="EJ1390" i="1"/>
  <c r="EJ1391" i="1"/>
  <c r="EJ1392" i="1"/>
  <c r="EJ1393" i="1"/>
  <c r="EJ1394" i="1"/>
  <c r="EJ1395" i="1"/>
  <c r="EJ1396" i="1"/>
  <c r="EJ1397" i="1"/>
  <c r="EJ1398" i="1"/>
  <c r="EJ1399" i="1"/>
  <c r="EJ1400" i="1"/>
  <c r="EJ1401" i="1"/>
  <c r="EJ1402" i="1"/>
  <c r="EJ1403" i="1"/>
  <c r="EJ1404" i="1"/>
  <c r="EJ1405" i="1"/>
  <c r="EJ1406" i="1"/>
  <c r="EJ1407" i="1"/>
  <c r="EJ1408" i="1"/>
  <c r="EJ1409" i="1"/>
  <c r="EJ1410" i="1"/>
  <c r="EJ1411" i="1"/>
  <c r="EJ1412" i="1"/>
  <c r="EJ1413" i="1"/>
  <c r="EJ1414" i="1"/>
  <c r="EJ1415" i="1"/>
  <c r="EJ1416" i="1"/>
  <c r="EJ1417" i="1"/>
  <c r="EJ1418" i="1"/>
  <c r="EJ1419" i="1"/>
  <c r="EJ1420" i="1"/>
  <c r="EJ1421" i="1"/>
  <c r="EJ1422" i="1"/>
  <c r="EJ1423" i="1"/>
  <c r="EJ1424" i="1"/>
  <c r="EJ1425" i="1"/>
  <c r="EJ1426" i="1"/>
  <c r="EJ1427" i="1"/>
  <c r="EJ1428" i="1"/>
  <c r="EJ1429" i="1"/>
  <c r="EJ1430" i="1"/>
  <c r="EJ1431" i="1"/>
  <c r="EJ1432" i="1"/>
  <c r="EJ1433" i="1"/>
  <c r="EJ1434" i="1"/>
  <c r="EJ1435" i="1"/>
  <c r="EJ1436" i="1"/>
  <c r="EJ1437" i="1"/>
  <c r="EJ1438" i="1"/>
  <c r="EJ1439" i="1"/>
  <c r="EJ1440" i="1"/>
  <c r="EJ1441" i="1"/>
  <c r="EJ1442" i="1"/>
  <c r="EJ1443" i="1"/>
  <c r="EJ1444" i="1"/>
  <c r="EJ1445" i="1"/>
  <c r="EJ1446" i="1"/>
  <c r="EJ1447" i="1"/>
  <c r="EJ1448" i="1"/>
  <c r="EJ1449" i="1"/>
  <c r="EJ1450" i="1"/>
  <c r="EJ1451" i="1"/>
  <c r="EJ1452" i="1"/>
  <c r="EJ1453" i="1"/>
  <c r="EJ1454" i="1"/>
  <c r="EJ1455" i="1"/>
  <c r="EJ1456" i="1"/>
  <c r="EJ1457" i="1"/>
  <c r="EJ1458" i="1"/>
  <c r="EJ1459" i="1"/>
  <c r="EJ1460" i="1"/>
  <c r="EJ1461" i="1"/>
  <c r="EJ1462" i="1"/>
  <c r="EJ1463" i="1"/>
  <c r="EJ1464" i="1"/>
  <c r="EJ1465" i="1"/>
  <c r="EJ1466" i="1"/>
  <c r="EJ1467" i="1"/>
  <c r="EJ1468" i="1"/>
  <c r="EJ1469" i="1"/>
  <c r="EJ1470" i="1"/>
  <c r="EJ1471" i="1"/>
  <c r="EJ1472" i="1"/>
  <c r="EJ1473" i="1"/>
  <c r="EJ1474" i="1"/>
  <c r="EJ1475" i="1"/>
  <c r="EJ1476" i="1"/>
  <c r="EJ1477" i="1"/>
  <c r="EJ1478" i="1"/>
  <c r="EJ1479" i="1"/>
  <c r="EJ1480" i="1"/>
  <c r="EJ1481" i="1"/>
  <c r="EJ1482" i="1"/>
  <c r="EJ1483" i="1"/>
  <c r="EJ1484" i="1"/>
  <c r="EJ1485" i="1"/>
  <c r="EJ1486" i="1"/>
  <c r="EJ1487" i="1"/>
  <c r="EJ1488" i="1"/>
  <c r="EJ1489" i="1"/>
  <c r="EJ1490" i="1"/>
  <c r="EJ1491" i="1"/>
  <c r="EJ1492" i="1"/>
  <c r="EJ1493" i="1"/>
  <c r="EJ1494" i="1"/>
  <c r="EJ1495" i="1"/>
  <c r="EJ1496" i="1"/>
  <c r="EJ1497" i="1"/>
  <c r="EJ1498" i="1"/>
  <c r="EJ1499" i="1"/>
  <c r="EJ1500" i="1"/>
  <c r="EJ1501" i="1"/>
  <c r="EJ1502" i="1"/>
  <c r="EJ1503" i="1"/>
  <c r="EJ1504" i="1"/>
  <c r="EJ1505" i="1"/>
  <c r="EJ1506" i="1"/>
  <c r="EJ1507" i="1"/>
  <c r="EJ1508" i="1"/>
  <c r="EJ1509" i="1"/>
  <c r="EJ1510" i="1"/>
  <c r="EJ1511" i="1"/>
  <c r="EJ1512" i="1"/>
  <c r="EJ1513" i="1"/>
  <c r="EJ1514" i="1"/>
  <c r="EJ1515" i="1"/>
  <c r="EJ1516" i="1"/>
  <c r="EJ1517" i="1"/>
  <c r="EJ1518" i="1"/>
  <c r="EJ1519" i="1"/>
  <c r="EJ1520" i="1"/>
  <c r="EJ1521" i="1"/>
  <c r="EJ1522" i="1"/>
  <c r="EJ1523" i="1"/>
  <c r="EJ1524" i="1"/>
  <c r="EJ1525" i="1"/>
  <c r="EJ1526" i="1"/>
  <c r="EJ1527" i="1"/>
  <c r="EJ1528" i="1"/>
  <c r="EJ1529" i="1"/>
  <c r="EJ1530" i="1"/>
  <c r="EJ1531" i="1"/>
  <c r="EJ1532" i="1"/>
  <c r="EJ1533" i="1"/>
  <c r="EJ1534" i="1"/>
  <c r="EJ1535" i="1"/>
  <c r="EJ1536" i="1"/>
  <c r="EJ1537" i="1"/>
  <c r="EJ1538" i="1"/>
  <c r="EJ1539" i="1"/>
  <c r="EJ1540" i="1"/>
  <c r="EJ1541" i="1"/>
  <c r="EJ1542" i="1"/>
  <c r="EJ1543" i="1"/>
  <c r="EJ1544" i="1"/>
  <c r="EJ1545" i="1"/>
  <c r="EJ1546" i="1"/>
  <c r="EJ1547" i="1"/>
  <c r="S7" i="3"/>
  <c r="T7" i="3"/>
  <c r="V7" i="3"/>
  <c r="W7" i="3"/>
  <c r="S8" i="3"/>
  <c r="T8" i="3"/>
  <c r="V8" i="3"/>
  <c r="W8" i="3"/>
  <c r="S9" i="3"/>
  <c r="T9" i="3"/>
  <c r="V9" i="3"/>
  <c r="W9" i="3"/>
  <c r="S10" i="3"/>
  <c r="T10" i="3"/>
  <c r="V10" i="3"/>
  <c r="W10" i="3"/>
  <c r="S11" i="3"/>
  <c r="T11" i="3"/>
  <c r="V11" i="3"/>
  <c r="W11" i="3"/>
  <c r="S12" i="3"/>
  <c r="T12" i="3"/>
  <c r="V12" i="3"/>
  <c r="W12" i="3"/>
  <c r="S13" i="3"/>
  <c r="T13" i="3"/>
  <c r="V13" i="3"/>
  <c r="W13" i="3"/>
  <c r="S14" i="3"/>
  <c r="T14" i="3"/>
  <c r="V14" i="3"/>
  <c r="W14" i="3"/>
  <c r="S15" i="3"/>
  <c r="T15" i="3"/>
  <c r="V15" i="3"/>
  <c r="W15" i="3"/>
  <c r="S16" i="3"/>
  <c r="T16" i="3"/>
  <c r="V16" i="3"/>
  <c r="W16" i="3"/>
  <c r="S17" i="3"/>
  <c r="T17" i="3"/>
  <c r="V17" i="3"/>
  <c r="W17" i="3"/>
  <c r="S18" i="3"/>
  <c r="T18" i="3"/>
  <c r="V18" i="3"/>
  <c r="W18" i="3"/>
  <c r="S19" i="3"/>
  <c r="T19" i="3"/>
  <c r="V19" i="3"/>
  <c r="W19" i="3"/>
  <c r="S20" i="3"/>
  <c r="T20" i="3"/>
  <c r="V20" i="3"/>
  <c r="W20" i="3"/>
  <c r="S21" i="3"/>
  <c r="T21" i="3"/>
  <c r="V21" i="3"/>
  <c r="W21" i="3"/>
  <c r="S22" i="3"/>
  <c r="T22" i="3"/>
  <c r="V22" i="3"/>
  <c r="W22" i="3"/>
  <c r="S23" i="3"/>
  <c r="T23" i="3"/>
  <c r="V23" i="3"/>
  <c r="W23" i="3"/>
  <c r="S24" i="3"/>
  <c r="T24" i="3"/>
  <c r="V24" i="3"/>
  <c r="W24" i="3"/>
  <c r="S25" i="3"/>
  <c r="T25" i="3"/>
  <c r="V25" i="3"/>
  <c r="W25" i="3"/>
  <c r="S26" i="3"/>
  <c r="T26" i="3"/>
  <c r="V26" i="3"/>
  <c r="W26" i="3"/>
  <c r="S27" i="3"/>
  <c r="T27" i="3"/>
  <c r="V27" i="3"/>
  <c r="W27" i="3"/>
  <c r="S28" i="3"/>
  <c r="T28" i="3"/>
  <c r="V28" i="3"/>
  <c r="W28" i="3"/>
  <c r="S29" i="3"/>
  <c r="T29" i="3"/>
  <c r="V29" i="3"/>
  <c r="W29" i="3"/>
  <c r="S30" i="3"/>
  <c r="T30" i="3"/>
  <c r="V30" i="3"/>
  <c r="W30" i="3"/>
  <c r="S31" i="3"/>
  <c r="T31" i="3"/>
  <c r="V31" i="3"/>
  <c r="W31" i="3"/>
  <c r="S32" i="3"/>
  <c r="T32" i="3"/>
  <c r="V32" i="3"/>
  <c r="W32" i="3"/>
  <c r="S33" i="3"/>
  <c r="T33" i="3"/>
  <c r="V33" i="3"/>
  <c r="W33" i="3"/>
  <c r="S34" i="3"/>
  <c r="T34" i="3"/>
  <c r="V34" i="3"/>
  <c r="W34" i="3"/>
  <c r="S35" i="3"/>
  <c r="T35" i="3"/>
  <c r="V35" i="3"/>
  <c r="W35" i="3"/>
  <c r="S36" i="3"/>
  <c r="T36" i="3"/>
  <c r="V36" i="3"/>
  <c r="W36" i="3"/>
  <c r="S37" i="3"/>
  <c r="T37" i="3"/>
  <c r="V37" i="3"/>
  <c r="W37" i="3"/>
  <c r="S38" i="3"/>
  <c r="T38" i="3"/>
  <c r="V38" i="3"/>
  <c r="W38" i="3"/>
  <c r="S39" i="3"/>
  <c r="T39" i="3"/>
  <c r="V39" i="3"/>
  <c r="W39" i="3"/>
  <c r="S40" i="3"/>
  <c r="T40" i="3"/>
  <c r="V40" i="3"/>
  <c r="W40" i="3"/>
  <c r="S41" i="3"/>
  <c r="T41" i="3"/>
  <c r="V41" i="3"/>
  <c r="W41" i="3"/>
  <c r="S42" i="3"/>
  <c r="T42" i="3"/>
  <c r="V42" i="3"/>
  <c r="W42" i="3"/>
  <c r="S43" i="3"/>
  <c r="T43" i="3"/>
  <c r="V43" i="3"/>
  <c r="W43" i="3"/>
  <c r="S44" i="3"/>
  <c r="T44" i="3"/>
  <c r="V44" i="3"/>
  <c r="W44" i="3"/>
  <c r="S45" i="3"/>
  <c r="T45" i="3"/>
  <c r="V45" i="3"/>
  <c r="W45" i="3"/>
  <c r="S46" i="3"/>
  <c r="T46" i="3"/>
  <c r="V46" i="3"/>
  <c r="W46" i="3"/>
  <c r="S47" i="3"/>
  <c r="T47" i="3"/>
  <c r="V47" i="3"/>
  <c r="W47" i="3"/>
  <c r="S48" i="3"/>
  <c r="T48" i="3"/>
  <c r="V48" i="3"/>
  <c r="W48" i="3"/>
  <c r="S49" i="3"/>
  <c r="T49" i="3"/>
  <c r="V49" i="3"/>
  <c r="W49" i="3"/>
  <c r="S50" i="3"/>
  <c r="T50" i="3"/>
  <c r="V50" i="3"/>
  <c r="W50" i="3"/>
  <c r="S51" i="3"/>
  <c r="T51" i="3"/>
  <c r="V51" i="3"/>
  <c r="W51" i="3"/>
  <c r="S52" i="3"/>
  <c r="T52" i="3"/>
  <c r="V52" i="3"/>
  <c r="W52" i="3"/>
  <c r="S53" i="3"/>
  <c r="T53" i="3"/>
  <c r="V53" i="3"/>
  <c r="W53" i="3"/>
  <c r="S54" i="3"/>
  <c r="T54" i="3"/>
  <c r="V54" i="3"/>
  <c r="W54" i="3"/>
  <c r="S55" i="3"/>
  <c r="T55" i="3"/>
  <c r="V55" i="3"/>
  <c r="W55" i="3"/>
  <c r="S56" i="3"/>
  <c r="T56" i="3"/>
  <c r="V56" i="3"/>
  <c r="W56" i="3"/>
  <c r="S57" i="3"/>
  <c r="T57" i="3"/>
  <c r="V57" i="3"/>
  <c r="W57" i="3"/>
  <c r="S58" i="3"/>
  <c r="T58" i="3"/>
  <c r="V58" i="3"/>
  <c r="W58" i="3"/>
  <c r="S59" i="3"/>
  <c r="T59" i="3"/>
  <c r="V59" i="3"/>
  <c r="W59" i="3"/>
  <c r="S60" i="3"/>
  <c r="T60" i="3"/>
  <c r="V60" i="3"/>
  <c r="W60" i="3"/>
  <c r="S61" i="3"/>
  <c r="T61" i="3"/>
  <c r="V61" i="3"/>
  <c r="W61" i="3"/>
  <c r="S62" i="3"/>
  <c r="T62" i="3"/>
  <c r="V62" i="3"/>
  <c r="W62" i="3"/>
  <c r="S63" i="3"/>
  <c r="T63" i="3"/>
  <c r="V63" i="3"/>
  <c r="W63" i="3"/>
  <c r="S64" i="3"/>
  <c r="T64" i="3"/>
  <c r="V64" i="3"/>
  <c r="W64" i="3"/>
  <c r="S65" i="3"/>
  <c r="T65" i="3"/>
  <c r="V65" i="3"/>
  <c r="W65" i="3"/>
  <c r="S66" i="3"/>
  <c r="T66" i="3"/>
  <c r="V66" i="3"/>
  <c r="W66" i="3"/>
  <c r="S67" i="3"/>
  <c r="T67" i="3"/>
  <c r="V67" i="3"/>
  <c r="W67" i="3"/>
  <c r="S68" i="3"/>
  <c r="T68" i="3"/>
  <c r="V68" i="3"/>
  <c r="W68" i="3"/>
  <c r="S69" i="3"/>
  <c r="T69" i="3"/>
  <c r="V69" i="3"/>
  <c r="W69" i="3"/>
  <c r="S70" i="3"/>
  <c r="T70" i="3"/>
  <c r="V70" i="3"/>
  <c r="W70" i="3"/>
  <c r="S71" i="3"/>
  <c r="T71" i="3"/>
  <c r="V71" i="3"/>
  <c r="W71" i="3"/>
  <c r="S72" i="3"/>
  <c r="T72" i="3"/>
  <c r="V72" i="3"/>
  <c r="W72" i="3"/>
  <c r="S73" i="3"/>
  <c r="T73" i="3"/>
  <c r="V73" i="3"/>
  <c r="W73" i="3"/>
  <c r="P23" i="2"/>
  <c r="Q23" i="2"/>
  <c r="EL268" i="1" l="1"/>
  <c r="EL30" i="1"/>
  <c r="B934" i="1" l="1"/>
  <c r="A934" i="1"/>
  <c r="B933" i="1"/>
  <c r="A933" i="1"/>
  <c r="B932" i="1"/>
  <c r="A932" i="1"/>
  <c r="B931" i="1"/>
  <c r="A931" i="1"/>
  <c r="B930" i="1"/>
  <c r="A930" i="1"/>
  <c r="B929" i="1"/>
  <c r="A929" i="1"/>
  <c r="B928" i="1"/>
  <c r="A928" i="1"/>
  <c r="B927" i="1"/>
  <c r="A927" i="1"/>
  <c r="B926" i="1"/>
  <c r="A926" i="1"/>
  <c r="B925" i="1"/>
  <c r="A925" i="1"/>
  <c r="B924" i="1"/>
  <c r="A924" i="1"/>
  <c r="B923" i="1"/>
  <c r="A923" i="1"/>
  <c r="B922" i="1"/>
  <c r="A922" i="1"/>
  <c r="B921" i="1"/>
  <c r="A921" i="1"/>
  <c r="B920" i="1"/>
  <c r="A920" i="1"/>
  <c r="EL919" i="1"/>
  <c r="B919" i="1"/>
  <c r="A919" i="1"/>
  <c r="EL918" i="1"/>
  <c r="B918" i="1"/>
  <c r="A918" i="1"/>
  <c r="EL917" i="1"/>
  <c r="B917" i="1"/>
  <c r="A917" i="1"/>
  <c r="EL916" i="1"/>
  <c r="B916" i="1"/>
  <c r="A916" i="1"/>
  <c r="EL915" i="1"/>
  <c r="B915" i="1"/>
  <c r="A915" i="1"/>
  <c r="EL914" i="1"/>
  <c r="B914" i="1"/>
  <c r="A914" i="1"/>
  <c r="EL913" i="1"/>
  <c r="B913" i="1"/>
  <c r="A913" i="1"/>
  <c r="EL912" i="1"/>
  <c r="B912" i="1"/>
  <c r="A912" i="1"/>
  <c r="EL911" i="1"/>
  <c r="B911" i="1"/>
  <c r="A911" i="1"/>
  <c r="EL910" i="1"/>
  <c r="B910" i="1"/>
  <c r="A910" i="1"/>
  <c r="EL909" i="1"/>
  <c r="B909" i="1"/>
  <c r="A909" i="1"/>
  <c r="EL908" i="1"/>
  <c r="B908" i="1"/>
  <c r="A908" i="1"/>
  <c r="EL907" i="1"/>
  <c r="B907" i="1"/>
  <c r="A907" i="1"/>
  <c r="EL906" i="1"/>
  <c r="B906" i="1"/>
  <c r="A906" i="1"/>
  <c r="EL905" i="1"/>
  <c r="B905" i="1"/>
  <c r="A905" i="1"/>
  <c r="EL904" i="1"/>
  <c r="B904" i="1"/>
  <c r="A904" i="1"/>
  <c r="EL903" i="1"/>
  <c r="B903" i="1"/>
  <c r="A903" i="1"/>
  <c r="EL902" i="1"/>
  <c r="B902" i="1"/>
  <c r="A902" i="1"/>
  <c r="EL901" i="1"/>
  <c r="B901" i="1"/>
  <c r="A901" i="1"/>
  <c r="EL900" i="1"/>
  <c r="B900" i="1"/>
  <c r="A900" i="1"/>
  <c r="EL899" i="1"/>
  <c r="B899" i="1"/>
  <c r="A899" i="1"/>
  <c r="EL898" i="1"/>
  <c r="B898" i="1"/>
  <c r="A898" i="1"/>
  <c r="EL897" i="1"/>
  <c r="B897" i="1"/>
  <c r="A897" i="1"/>
  <c r="EL896" i="1"/>
  <c r="B896" i="1"/>
  <c r="A896" i="1"/>
  <c r="EL895" i="1"/>
  <c r="B895" i="1"/>
  <c r="A895" i="1"/>
  <c r="EL894" i="1"/>
  <c r="B894" i="1"/>
  <c r="A894" i="1"/>
  <c r="EL893" i="1"/>
  <c r="B893" i="1"/>
  <c r="A893" i="1"/>
  <c r="EL892" i="1"/>
  <c r="B892" i="1"/>
  <c r="A892" i="1"/>
  <c r="EL891" i="1"/>
  <c r="B891" i="1"/>
  <c r="A891" i="1"/>
  <c r="EL890" i="1"/>
  <c r="B890" i="1"/>
  <c r="A890" i="1"/>
  <c r="EL889" i="1"/>
  <c r="B889" i="1"/>
  <c r="A889" i="1"/>
  <c r="EL888" i="1"/>
  <c r="B888" i="1"/>
  <c r="A888" i="1"/>
  <c r="EL887" i="1"/>
  <c r="B887" i="1"/>
  <c r="A887" i="1"/>
  <c r="EL886" i="1"/>
  <c r="B886" i="1"/>
  <c r="A886" i="1"/>
  <c r="EL885" i="1"/>
  <c r="B885" i="1"/>
  <c r="A885" i="1"/>
  <c r="EL884" i="1"/>
  <c r="B884" i="1"/>
  <c r="A884" i="1"/>
  <c r="EL883" i="1"/>
  <c r="B883" i="1"/>
  <c r="A883" i="1"/>
  <c r="EL882" i="1"/>
  <c r="B882" i="1"/>
  <c r="A882" i="1"/>
  <c r="EL881" i="1"/>
  <c r="B881" i="1"/>
  <c r="A881" i="1"/>
  <c r="EL880" i="1"/>
  <c r="B880" i="1"/>
  <c r="A880" i="1"/>
  <c r="EL879" i="1"/>
  <c r="B879" i="1"/>
  <c r="A879" i="1"/>
  <c r="EL878" i="1"/>
  <c r="B878" i="1"/>
  <c r="A878" i="1"/>
  <c r="EL877" i="1"/>
  <c r="B877" i="1"/>
  <c r="A877" i="1"/>
  <c r="EL876" i="1"/>
  <c r="B876" i="1"/>
  <c r="A876" i="1"/>
  <c r="EL875" i="1"/>
  <c r="B875" i="1"/>
  <c r="A875" i="1"/>
  <c r="EL874" i="1"/>
  <c r="B874" i="1"/>
  <c r="A874" i="1"/>
  <c r="EL873" i="1"/>
  <c r="B873" i="1"/>
  <c r="A873" i="1"/>
  <c r="EL872" i="1"/>
  <c r="B872" i="1"/>
  <c r="A872" i="1"/>
  <c r="EL871" i="1"/>
  <c r="B871" i="1"/>
  <c r="A871" i="1"/>
  <c r="EL870" i="1"/>
  <c r="B870" i="1"/>
  <c r="A870" i="1"/>
  <c r="EL869" i="1"/>
  <c r="B869" i="1"/>
  <c r="A869" i="1"/>
  <c r="EL868" i="1"/>
  <c r="B868" i="1"/>
  <c r="A868" i="1"/>
  <c r="EL867" i="1"/>
  <c r="B867" i="1"/>
  <c r="A867" i="1"/>
  <c r="EL866" i="1"/>
  <c r="B866" i="1"/>
  <c r="A866" i="1"/>
  <c r="EL865" i="1"/>
  <c r="B865" i="1"/>
  <c r="A865" i="1"/>
  <c r="EL864" i="1"/>
  <c r="B864" i="1"/>
  <c r="A864" i="1"/>
  <c r="EL863" i="1"/>
  <c r="B863" i="1"/>
  <c r="A863" i="1"/>
  <c r="EL862" i="1"/>
  <c r="B862" i="1"/>
  <c r="A862" i="1"/>
  <c r="EL861" i="1"/>
  <c r="B861" i="1"/>
  <c r="A861" i="1"/>
  <c r="EL860" i="1"/>
  <c r="B860" i="1"/>
  <c r="A860" i="1"/>
  <c r="EL859" i="1"/>
  <c r="B859" i="1"/>
  <c r="A859" i="1"/>
  <c r="EL858" i="1"/>
  <c r="B858" i="1"/>
  <c r="A858" i="1"/>
  <c r="EL857" i="1"/>
  <c r="B857" i="1"/>
  <c r="A857" i="1"/>
  <c r="EL856" i="1"/>
  <c r="B856" i="1"/>
  <c r="A856" i="1"/>
  <c r="EL855" i="1"/>
  <c r="B855" i="1"/>
  <c r="A855" i="1"/>
  <c r="EL854" i="1"/>
  <c r="B854" i="1"/>
  <c r="A854" i="1"/>
  <c r="EL853" i="1"/>
  <c r="B853" i="1"/>
  <c r="A853" i="1"/>
  <c r="EL852" i="1"/>
  <c r="B852" i="1"/>
  <c r="A852" i="1"/>
  <c r="EL851" i="1"/>
  <c r="B851" i="1"/>
  <c r="A851" i="1"/>
  <c r="EL850" i="1"/>
  <c r="B850" i="1"/>
  <c r="A850" i="1"/>
  <c r="EL849" i="1"/>
  <c r="B849" i="1"/>
  <c r="A849" i="1"/>
  <c r="EL848" i="1"/>
  <c r="B848" i="1"/>
  <c r="A848" i="1"/>
  <c r="EL847" i="1"/>
  <c r="B847" i="1"/>
  <c r="A847" i="1"/>
  <c r="EL846" i="1"/>
  <c r="B846" i="1"/>
  <c r="A846" i="1"/>
  <c r="EL845" i="1"/>
  <c r="B845" i="1"/>
  <c r="A845" i="1"/>
  <c r="EL844" i="1"/>
  <c r="B844" i="1"/>
  <c r="A844" i="1"/>
  <c r="EL843" i="1"/>
  <c r="B843" i="1"/>
  <c r="A843" i="1"/>
  <c r="EL842" i="1"/>
  <c r="B842" i="1"/>
  <c r="A842" i="1"/>
  <c r="EL841" i="1"/>
  <c r="B841" i="1"/>
  <c r="A841" i="1"/>
  <c r="EL840" i="1"/>
  <c r="B840" i="1"/>
  <c r="A840" i="1"/>
  <c r="EL839" i="1"/>
  <c r="B839" i="1"/>
  <c r="A839" i="1"/>
  <c r="EL838" i="1"/>
  <c r="B838" i="1"/>
  <c r="A838" i="1"/>
  <c r="EL837" i="1"/>
  <c r="B837" i="1"/>
  <c r="A837" i="1"/>
  <c r="EL836" i="1"/>
  <c r="B836" i="1"/>
  <c r="A836" i="1"/>
  <c r="EL835" i="1"/>
  <c r="B835" i="1"/>
  <c r="A835" i="1"/>
  <c r="EL834" i="1"/>
  <c r="B834" i="1"/>
  <c r="A834" i="1"/>
  <c r="EL833" i="1"/>
  <c r="B833" i="1"/>
  <c r="A833" i="1"/>
  <c r="EL832" i="1"/>
  <c r="B832" i="1"/>
  <c r="A832" i="1"/>
  <c r="EL831" i="1"/>
  <c r="B831" i="1"/>
  <c r="A831" i="1"/>
  <c r="EL830" i="1"/>
  <c r="B830" i="1"/>
  <c r="A830" i="1"/>
  <c r="EL829" i="1"/>
  <c r="B829" i="1"/>
  <c r="A829" i="1"/>
  <c r="EL828" i="1"/>
  <c r="B828" i="1"/>
  <c r="A828" i="1"/>
  <c r="EL827" i="1"/>
  <c r="B827" i="1"/>
  <c r="A827" i="1"/>
  <c r="EL826" i="1"/>
  <c r="B826" i="1"/>
  <c r="A826" i="1"/>
  <c r="EL825" i="1"/>
  <c r="B825" i="1"/>
  <c r="A825" i="1"/>
  <c r="EL824" i="1"/>
  <c r="B824" i="1"/>
  <c r="A824" i="1"/>
  <c r="EL823" i="1"/>
  <c r="B823" i="1"/>
  <c r="A823" i="1"/>
  <c r="EL822" i="1"/>
  <c r="B822" i="1"/>
  <c r="A822" i="1"/>
  <c r="EL821" i="1"/>
  <c r="B821" i="1"/>
  <c r="A821" i="1"/>
  <c r="EL820" i="1"/>
  <c r="B820" i="1"/>
  <c r="A820" i="1"/>
  <c r="EL819" i="1"/>
  <c r="B819" i="1"/>
  <c r="A819" i="1"/>
  <c r="EL818" i="1"/>
  <c r="B818" i="1"/>
  <c r="A818" i="1"/>
  <c r="EL817" i="1"/>
  <c r="B817" i="1"/>
  <c r="A817" i="1"/>
  <c r="EL816" i="1"/>
  <c r="B816" i="1"/>
  <c r="A816" i="1"/>
  <c r="EL815" i="1"/>
  <c r="B815" i="1"/>
  <c r="A815" i="1"/>
  <c r="EL814" i="1"/>
  <c r="B814" i="1"/>
  <c r="A814" i="1"/>
  <c r="EL813" i="1"/>
  <c r="B813" i="1"/>
  <c r="A813" i="1"/>
  <c r="EL812" i="1"/>
  <c r="B812" i="1"/>
  <c r="A812" i="1"/>
  <c r="EL811" i="1"/>
  <c r="B811" i="1"/>
  <c r="A811" i="1"/>
  <c r="EL810" i="1"/>
  <c r="B810" i="1"/>
  <c r="A810" i="1"/>
  <c r="EL809" i="1"/>
  <c r="B809" i="1"/>
  <c r="A809" i="1"/>
  <c r="EL808" i="1"/>
  <c r="B808" i="1"/>
  <c r="A808" i="1"/>
  <c r="EL807" i="1"/>
  <c r="B807" i="1"/>
  <c r="A807" i="1"/>
  <c r="EL806" i="1"/>
  <c r="B806" i="1"/>
  <c r="A806" i="1"/>
  <c r="EL805" i="1"/>
  <c r="B805" i="1"/>
  <c r="A805" i="1"/>
  <c r="EL804" i="1"/>
  <c r="B804" i="1"/>
  <c r="A804" i="1"/>
  <c r="EL803" i="1"/>
  <c r="B803" i="1"/>
  <c r="A803" i="1"/>
  <c r="EL802" i="1"/>
  <c r="B802" i="1"/>
  <c r="A802" i="1"/>
  <c r="EL801" i="1"/>
  <c r="B801" i="1"/>
  <c r="A801" i="1"/>
  <c r="EL800" i="1"/>
  <c r="B800" i="1"/>
  <c r="A800" i="1"/>
  <c r="EL799" i="1"/>
  <c r="B799" i="1"/>
  <c r="A799" i="1"/>
  <c r="EL798" i="1"/>
  <c r="B798" i="1"/>
  <c r="A798" i="1"/>
  <c r="EL797" i="1"/>
  <c r="B797" i="1"/>
  <c r="A797" i="1"/>
  <c r="EL796" i="1"/>
  <c r="B796" i="1"/>
  <c r="A796" i="1"/>
  <c r="EL795" i="1"/>
  <c r="B795" i="1"/>
  <c r="A795" i="1"/>
  <c r="EL794" i="1"/>
  <c r="B794" i="1"/>
  <c r="A794" i="1"/>
  <c r="EL793" i="1"/>
  <c r="B793" i="1"/>
  <c r="A793" i="1"/>
  <c r="EL792" i="1"/>
  <c r="B792" i="1"/>
  <c r="A792" i="1"/>
  <c r="EL791" i="1"/>
  <c r="B791" i="1"/>
  <c r="A791" i="1"/>
  <c r="EL790" i="1"/>
  <c r="B790" i="1"/>
  <c r="A790" i="1"/>
  <c r="EL789" i="1"/>
  <c r="B789" i="1"/>
  <c r="A789" i="1"/>
  <c r="EL788" i="1"/>
  <c r="B788" i="1"/>
  <c r="A788" i="1"/>
  <c r="EL787" i="1"/>
  <c r="B787" i="1"/>
  <c r="A787" i="1"/>
  <c r="EL786" i="1"/>
  <c r="B786" i="1"/>
  <c r="A786" i="1"/>
  <c r="EL785" i="1"/>
  <c r="B785" i="1"/>
  <c r="A785" i="1"/>
  <c r="EL784" i="1"/>
  <c r="B784" i="1"/>
  <c r="A784" i="1"/>
  <c r="EL783" i="1"/>
  <c r="B783" i="1"/>
  <c r="A783" i="1"/>
  <c r="EL782" i="1"/>
  <c r="B782" i="1"/>
  <c r="A782" i="1"/>
  <c r="EL781" i="1"/>
  <c r="B781" i="1"/>
  <c r="A781" i="1"/>
  <c r="EL780" i="1"/>
  <c r="B780" i="1"/>
  <c r="A780" i="1"/>
  <c r="EL779" i="1"/>
  <c r="B779" i="1"/>
  <c r="A779" i="1"/>
  <c r="EL778" i="1"/>
  <c r="B778" i="1"/>
  <c r="A778" i="1"/>
  <c r="EL777" i="1"/>
  <c r="B777" i="1"/>
  <c r="A777" i="1"/>
  <c r="EL776" i="1"/>
  <c r="B776" i="1"/>
  <c r="A776" i="1"/>
  <c r="EL775" i="1"/>
  <c r="B775" i="1"/>
  <c r="A775" i="1"/>
  <c r="EL774" i="1"/>
  <c r="B774" i="1"/>
  <c r="A774" i="1"/>
  <c r="EL773" i="1"/>
  <c r="B773" i="1"/>
  <c r="A773" i="1"/>
  <c r="EL772" i="1"/>
  <c r="B772" i="1"/>
  <c r="A772" i="1"/>
  <c r="EL771" i="1"/>
  <c r="B771" i="1"/>
  <c r="A771" i="1"/>
  <c r="EL770" i="1"/>
  <c r="B770" i="1"/>
  <c r="A770" i="1"/>
  <c r="EL769" i="1"/>
  <c r="B769" i="1"/>
  <c r="A769" i="1"/>
  <c r="EL768" i="1"/>
  <c r="B768" i="1"/>
  <c r="A768" i="1"/>
  <c r="EL767" i="1"/>
  <c r="B767" i="1"/>
  <c r="A767" i="1"/>
  <c r="EL766" i="1"/>
  <c r="B766" i="1"/>
  <c r="A766" i="1"/>
  <c r="EL765" i="1"/>
  <c r="B765" i="1"/>
  <c r="A765" i="1"/>
  <c r="EL764" i="1"/>
  <c r="B764" i="1"/>
  <c r="A764" i="1"/>
  <c r="EL763" i="1"/>
  <c r="B763" i="1"/>
  <c r="A763" i="1"/>
  <c r="EL762" i="1"/>
  <c r="B762" i="1"/>
  <c r="A762" i="1"/>
  <c r="EL761" i="1"/>
  <c r="B761" i="1"/>
  <c r="A761" i="1"/>
  <c r="EL760" i="1"/>
  <c r="B760" i="1"/>
  <c r="A760" i="1"/>
  <c r="EL759" i="1"/>
  <c r="B759" i="1"/>
  <c r="A759" i="1"/>
  <c r="EL758" i="1"/>
  <c r="B758" i="1"/>
  <c r="A758" i="1"/>
  <c r="EL757" i="1"/>
  <c r="B757" i="1"/>
  <c r="A757" i="1"/>
  <c r="EL756" i="1"/>
  <c r="B756" i="1"/>
  <c r="A756" i="1"/>
  <c r="EL755" i="1"/>
  <c r="B755" i="1"/>
  <c r="A755" i="1"/>
  <c r="EL754" i="1"/>
  <c r="B754" i="1"/>
  <c r="A754" i="1"/>
  <c r="EL753" i="1"/>
  <c r="B753" i="1"/>
  <c r="A753" i="1"/>
  <c r="EL752" i="1"/>
  <c r="B752" i="1"/>
  <c r="A752" i="1"/>
  <c r="EL751" i="1"/>
  <c r="B751" i="1"/>
  <c r="A751" i="1"/>
  <c r="EL750" i="1"/>
  <c r="B750" i="1"/>
  <c r="A750" i="1"/>
  <c r="EL749" i="1"/>
  <c r="B749" i="1"/>
  <c r="A749" i="1"/>
  <c r="EL748" i="1"/>
  <c r="B748" i="1"/>
  <c r="A748" i="1"/>
  <c r="EL747" i="1"/>
  <c r="B747" i="1"/>
  <c r="A747" i="1"/>
  <c r="EL746" i="1"/>
  <c r="B746" i="1"/>
  <c r="A746" i="1"/>
  <c r="EL745" i="1"/>
  <c r="B745" i="1"/>
  <c r="A745" i="1"/>
  <c r="EL744" i="1"/>
  <c r="B744" i="1"/>
  <c r="A744" i="1"/>
  <c r="EL743" i="1"/>
  <c r="B743" i="1"/>
  <c r="A743" i="1"/>
  <c r="EL742" i="1"/>
  <c r="B742" i="1"/>
  <c r="A742" i="1"/>
  <c r="EL741" i="1"/>
  <c r="B741" i="1"/>
  <c r="A741" i="1"/>
  <c r="EL740" i="1"/>
  <c r="B740" i="1"/>
  <c r="A740" i="1"/>
  <c r="EL739" i="1"/>
  <c r="B739" i="1"/>
  <c r="A739" i="1"/>
  <c r="EL738" i="1"/>
  <c r="B738" i="1"/>
  <c r="A738" i="1"/>
  <c r="EL737" i="1"/>
  <c r="B737" i="1"/>
  <c r="A737" i="1"/>
  <c r="EL736" i="1"/>
  <c r="B736" i="1"/>
  <c r="A736" i="1"/>
  <c r="EL735" i="1"/>
  <c r="B735" i="1"/>
  <c r="A735" i="1"/>
  <c r="EL734" i="1"/>
  <c r="B734" i="1"/>
  <c r="A734" i="1"/>
  <c r="EL733" i="1"/>
  <c r="B733" i="1"/>
  <c r="A733" i="1"/>
  <c r="EL732" i="1"/>
  <c r="B732" i="1"/>
  <c r="A732" i="1"/>
  <c r="EL731" i="1"/>
  <c r="B731" i="1"/>
  <c r="A731" i="1"/>
  <c r="EL730" i="1"/>
  <c r="B730" i="1"/>
  <c r="A730" i="1"/>
  <c r="EL729" i="1"/>
  <c r="B729" i="1"/>
  <c r="A729" i="1"/>
  <c r="EL728" i="1"/>
  <c r="B728" i="1"/>
  <c r="A728" i="1"/>
  <c r="EL727" i="1"/>
  <c r="B727" i="1"/>
  <c r="A727" i="1"/>
  <c r="EL726" i="1"/>
  <c r="B726" i="1"/>
  <c r="A726" i="1"/>
  <c r="EL725" i="1"/>
  <c r="B725" i="1"/>
  <c r="A725" i="1"/>
  <c r="EL724" i="1"/>
  <c r="B724" i="1"/>
  <c r="A724" i="1"/>
  <c r="EL723" i="1"/>
  <c r="B723" i="1"/>
  <c r="A723" i="1"/>
  <c r="EL722" i="1"/>
  <c r="B722" i="1"/>
  <c r="A722" i="1"/>
  <c r="EL721" i="1"/>
  <c r="B721" i="1"/>
  <c r="A721" i="1"/>
  <c r="EL720" i="1"/>
  <c r="B720" i="1"/>
  <c r="A720" i="1"/>
  <c r="EL719" i="1"/>
  <c r="B719" i="1"/>
  <c r="A719" i="1"/>
  <c r="EL718" i="1"/>
  <c r="B718" i="1"/>
  <c r="A718" i="1"/>
  <c r="EL717" i="1"/>
  <c r="B717" i="1"/>
  <c r="A717" i="1"/>
  <c r="EL716" i="1"/>
  <c r="B716" i="1"/>
  <c r="A716" i="1"/>
  <c r="EL715" i="1"/>
  <c r="B715" i="1"/>
  <c r="A715" i="1"/>
  <c r="EL714" i="1"/>
  <c r="B714" i="1"/>
  <c r="A714" i="1"/>
  <c r="EL713" i="1"/>
  <c r="B713" i="1"/>
  <c r="A713" i="1"/>
  <c r="EL712" i="1"/>
  <c r="B712" i="1"/>
  <c r="A712" i="1"/>
  <c r="EL711" i="1"/>
  <c r="B711" i="1"/>
  <c r="A711" i="1"/>
  <c r="EL710" i="1"/>
  <c r="B710" i="1"/>
  <c r="A710" i="1"/>
  <c r="EL709" i="1"/>
  <c r="B709" i="1"/>
  <c r="A709" i="1"/>
  <c r="EL708" i="1"/>
  <c r="B708" i="1"/>
  <c r="A708" i="1"/>
  <c r="EL707" i="1"/>
  <c r="B707" i="1"/>
  <c r="A707" i="1"/>
  <c r="EL706" i="1"/>
  <c r="B706" i="1"/>
  <c r="A706" i="1"/>
  <c r="EL705" i="1"/>
  <c r="B705" i="1"/>
  <c r="A705" i="1"/>
  <c r="EL704" i="1"/>
  <c r="B704" i="1"/>
  <c r="A704" i="1"/>
  <c r="EL703" i="1"/>
  <c r="B703" i="1"/>
  <c r="A703" i="1"/>
  <c r="EL702" i="1"/>
  <c r="B702" i="1"/>
  <c r="A702" i="1"/>
  <c r="EL701" i="1"/>
  <c r="B701" i="1"/>
  <c r="A701" i="1"/>
  <c r="EL700" i="1"/>
  <c r="B700" i="1"/>
  <c r="A700" i="1"/>
  <c r="EL699" i="1"/>
  <c r="B699" i="1"/>
  <c r="A699" i="1"/>
  <c r="EL698" i="1"/>
  <c r="B698" i="1"/>
  <c r="A698" i="1"/>
  <c r="EL697" i="1"/>
  <c r="B697" i="1"/>
  <c r="A697" i="1"/>
  <c r="EL696" i="1"/>
  <c r="B696" i="1"/>
  <c r="A696" i="1"/>
  <c r="EL695" i="1"/>
  <c r="B695" i="1"/>
  <c r="A695" i="1"/>
  <c r="EL694" i="1"/>
  <c r="B694" i="1"/>
  <c r="A694" i="1"/>
  <c r="EL693" i="1"/>
  <c r="B693" i="1"/>
  <c r="A693" i="1"/>
  <c r="EL692" i="1"/>
  <c r="B692" i="1"/>
  <c r="A692" i="1"/>
  <c r="EL691" i="1"/>
  <c r="B691" i="1"/>
  <c r="A691" i="1"/>
  <c r="EL690" i="1"/>
  <c r="B690" i="1"/>
  <c r="A690" i="1"/>
  <c r="EL689" i="1"/>
  <c r="B689" i="1"/>
  <c r="A689" i="1"/>
  <c r="EL688" i="1"/>
  <c r="B688" i="1"/>
  <c r="A688" i="1"/>
  <c r="EL687" i="1"/>
  <c r="B687" i="1"/>
  <c r="A687" i="1"/>
  <c r="EL686" i="1"/>
  <c r="B686" i="1"/>
  <c r="A686" i="1"/>
  <c r="EL685" i="1"/>
  <c r="B685" i="1"/>
  <c r="A685" i="1"/>
  <c r="EL684" i="1"/>
  <c r="B684" i="1"/>
  <c r="A684" i="1"/>
  <c r="EL683" i="1"/>
  <c r="B683" i="1"/>
  <c r="A683" i="1"/>
  <c r="EL682" i="1"/>
  <c r="B682" i="1"/>
  <c r="A682" i="1"/>
  <c r="EL681" i="1"/>
  <c r="B681" i="1"/>
  <c r="A681" i="1"/>
  <c r="EL680" i="1"/>
  <c r="B680" i="1"/>
  <c r="A680" i="1"/>
  <c r="EL679" i="1"/>
  <c r="B679" i="1"/>
  <c r="A679" i="1"/>
  <c r="EL678" i="1"/>
  <c r="B678" i="1"/>
  <c r="A678" i="1"/>
  <c r="EL677" i="1"/>
  <c r="B677" i="1"/>
  <c r="A677" i="1"/>
  <c r="EL676" i="1"/>
  <c r="B676" i="1"/>
  <c r="A676" i="1"/>
  <c r="EL675" i="1"/>
  <c r="B675" i="1"/>
  <c r="A675" i="1"/>
  <c r="EL674" i="1"/>
  <c r="B674" i="1"/>
  <c r="A674" i="1"/>
  <c r="EL673" i="1"/>
  <c r="B673" i="1"/>
  <c r="A673" i="1"/>
  <c r="EL672" i="1"/>
  <c r="B672" i="1"/>
  <c r="A672" i="1"/>
  <c r="EL671" i="1"/>
  <c r="B671" i="1"/>
  <c r="A671" i="1"/>
  <c r="EL670" i="1"/>
  <c r="B670" i="1"/>
  <c r="A670" i="1"/>
  <c r="EL669" i="1"/>
  <c r="B669" i="1"/>
  <c r="A669" i="1"/>
  <c r="EL668" i="1"/>
  <c r="B668" i="1"/>
  <c r="A668" i="1"/>
  <c r="EL667" i="1"/>
  <c r="B667" i="1"/>
  <c r="A667" i="1"/>
  <c r="EL666" i="1"/>
  <c r="B666" i="1"/>
  <c r="A666" i="1"/>
  <c r="EL665" i="1"/>
  <c r="B665" i="1"/>
  <c r="A665" i="1"/>
  <c r="EL664" i="1"/>
  <c r="B664" i="1"/>
  <c r="A664" i="1"/>
  <c r="EL663" i="1"/>
  <c r="B663" i="1"/>
  <c r="A663" i="1"/>
  <c r="EL662" i="1"/>
  <c r="B662" i="1"/>
  <c r="A662" i="1"/>
  <c r="EL661" i="1"/>
  <c r="B661" i="1"/>
  <c r="A661" i="1"/>
  <c r="EL660" i="1"/>
  <c r="B660" i="1"/>
  <c r="A660" i="1"/>
  <c r="EL659" i="1"/>
  <c r="B659" i="1"/>
  <c r="A659" i="1"/>
  <c r="EL658" i="1"/>
  <c r="B658" i="1"/>
  <c r="A658" i="1"/>
  <c r="EL657" i="1"/>
  <c r="B657" i="1"/>
  <c r="A657" i="1"/>
  <c r="EL656" i="1"/>
  <c r="B656" i="1"/>
  <c r="A656" i="1"/>
  <c r="EL655" i="1"/>
  <c r="B655" i="1"/>
  <c r="A655" i="1"/>
  <c r="EL654" i="1"/>
  <c r="B654" i="1"/>
  <c r="A654" i="1"/>
  <c r="EL653" i="1"/>
  <c r="B653" i="1"/>
  <c r="A653" i="1"/>
  <c r="EL652" i="1"/>
  <c r="B652" i="1"/>
  <c r="A652" i="1"/>
  <c r="EL651" i="1"/>
  <c r="B651" i="1"/>
  <c r="A651" i="1"/>
  <c r="EL650" i="1"/>
  <c r="B650" i="1"/>
  <c r="A650" i="1"/>
  <c r="EL649" i="1"/>
  <c r="B649" i="1"/>
  <c r="A649" i="1"/>
  <c r="EL648" i="1"/>
  <c r="B648" i="1"/>
  <c r="A648" i="1"/>
  <c r="EL647" i="1"/>
  <c r="B647" i="1"/>
  <c r="A647" i="1"/>
  <c r="EL646" i="1"/>
  <c r="B646" i="1"/>
  <c r="A646" i="1"/>
  <c r="EL645" i="1"/>
  <c r="B645" i="1"/>
  <c r="A645" i="1"/>
  <c r="EL644" i="1"/>
  <c r="B644" i="1"/>
  <c r="A644" i="1"/>
  <c r="EL643" i="1"/>
  <c r="B643" i="1"/>
  <c r="A643" i="1"/>
  <c r="EL642" i="1"/>
  <c r="B642" i="1"/>
  <c r="A642" i="1"/>
  <c r="EL641" i="1"/>
  <c r="B641" i="1"/>
  <c r="A641" i="1"/>
  <c r="EL640" i="1"/>
  <c r="B640" i="1"/>
  <c r="A640" i="1"/>
  <c r="EL639" i="1"/>
  <c r="B639" i="1"/>
  <c r="A639" i="1"/>
  <c r="EL638" i="1"/>
  <c r="B638" i="1"/>
  <c r="A638" i="1"/>
  <c r="EL637" i="1"/>
  <c r="B637" i="1"/>
  <c r="A637" i="1"/>
  <c r="EL636" i="1"/>
  <c r="B636" i="1"/>
  <c r="A636" i="1"/>
  <c r="EL635" i="1"/>
  <c r="B635" i="1"/>
  <c r="A635" i="1"/>
  <c r="EL634" i="1"/>
  <c r="B634" i="1"/>
  <c r="A634" i="1"/>
  <c r="EL633" i="1"/>
  <c r="B633" i="1"/>
  <c r="A633" i="1"/>
  <c r="EL632" i="1"/>
  <c r="B632" i="1"/>
  <c r="A632" i="1"/>
  <c r="EL631" i="1"/>
  <c r="B631" i="1"/>
  <c r="A631" i="1"/>
  <c r="EL630" i="1"/>
  <c r="B630" i="1"/>
  <c r="A630" i="1"/>
  <c r="EL629" i="1"/>
  <c r="B629" i="1"/>
  <c r="A629" i="1"/>
  <c r="EL628" i="1"/>
  <c r="B628" i="1"/>
  <c r="A628" i="1"/>
  <c r="EL627" i="1"/>
  <c r="B627" i="1"/>
  <c r="A627" i="1"/>
  <c r="EL626" i="1"/>
  <c r="B626" i="1"/>
  <c r="A626" i="1"/>
  <c r="EL625" i="1"/>
  <c r="B625" i="1"/>
  <c r="A625" i="1"/>
  <c r="EL624" i="1"/>
  <c r="B624" i="1"/>
  <c r="A624" i="1"/>
  <c r="EL623" i="1"/>
  <c r="B623" i="1"/>
  <c r="A623" i="1"/>
  <c r="EL622" i="1"/>
  <c r="B622" i="1"/>
  <c r="A622" i="1"/>
  <c r="EL621" i="1"/>
  <c r="B621" i="1"/>
  <c r="A621" i="1"/>
  <c r="EL620" i="1"/>
  <c r="B620" i="1"/>
  <c r="A620" i="1"/>
  <c r="EL619" i="1"/>
  <c r="B619" i="1"/>
  <c r="A619" i="1"/>
  <c r="EL618" i="1"/>
  <c r="B618" i="1"/>
  <c r="A618" i="1"/>
  <c r="EL617" i="1"/>
  <c r="B617" i="1"/>
  <c r="A617" i="1"/>
  <c r="EL616" i="1"/>
  <c r="B616" i="1"/>
  <c r="A616" i="1"/>
  <c r="EL615" i="1"/>
  <c r="B615" i="1"/>
  <c r="A615" i="1"/>
  <c r="EL614" i="1"/>
  <c r="B614" i="1"/>
  <c r="A614" i="1"/>
  <c r="EL613" i="1"/>
  <c r="B613" i="1"/>
  <c r="A613" i="1"/>
  <c r="EL612" i="1"/>
  <c r="B612" i="1"/>
  <c r="A612" i="1"/>
  <c r="EL611" i="1"/>
  <c r="B611" i="1"/>
  <c r="A611" i="1"/>
  <c r="EL610" i="1"/>
  <c r="B610" i="1"/>
  <c r="A610" i="1"/>
  <c r="EL609" i="1"/>
  <c r="B609" i="1"/>
  <c r="A609" i="1"/>
  <c r="EL608" i="1"/>
  <c r="B608" i="1"/>
  <c r="A608" i="1"/>
  <c r="EL607" i="1"/>
  <c r="B607" i="1"/>
  <c r="A607" i="1"/>
  <c r="EL606" i="1"/>
  <c r="B606" i="1"/>
  <c r="A606" i="1"/>
  <c r="EL605" i="1"/>
  <c r="B605" i="1"/>
  <c r="A605" i="1"/>
  <c r="EL604" i="1"/>
  <c r="B604" i="1"/>
  <c r="A604" i="1"/>
  <c r="EL603" i="1"/>
  <c r="B603" i="1"/>
  <c r="A603" i="1"/>
  <c r="EL602" i="1"/>
  <c r="B602" i="1"/>
  <c r="A602" i="1"/>
  <c r="EL601" i="1"/>
  <c r="B601" i="1"/>
  <c r="A601" i="1"/>
  <c r="EL600" i="1"/>
  <c r="B600" i="1"/>
  <c r="A600" i="1"/>
  <c r="EL599" i="1"/>
  <c r="B599" i="1"/>
  <c r="A599" i="1"/>
  <c r="EL598" i="1"/>
  <c r="B598" i="1"/>
  <c r="A598" i="1"/>
  <c r="EL597" i="1"/>
  <c r="B597" i="1"/>
  <c r="A597" i="1"/>
  <c r="EL596" i="1"/>
  <c r="B596" i="1"/>
  <c r="A596" i="1"/>
  <c r="EL595" i="1"/>
  <c r="B595" i="1"/>
  <c r="A595" i="1"/>
  <c r="EL594" i="1"/>
  <c r="B594" i="1"/>
  <c r="A594" i="1"/>
  <c r="EL593" i="1"/>
  <c r="B593" i="1"/>
  <c r="A593" i="1"/>
  <c r="EL592" i="1"/>
  <c r="B592" i="1"/>
  <c r="A592" i="1"/>
  <c r="EL591" i="1"/>
  <c r="B591" i="1"/>
  <c r="A591" i="1"/>
  <c r="EL590" i="1"/>
  <c r="B590" i="1"/>
  <c r="A590" i="1"/>
  <c r="EL589" i="1"/>
  <c r="B589" i="1"/>
  <c r="A589" i="1"/>
  <c r="EL588" i="1"/>
  <c r="B588" i="1"/>
  <c r="A588" i="1"/>
  <c r="EL587" i="1"/>
  <c r="B587" i="1"/>
  <c r="A587" i="1"/>
  <c r="EL586" i="1"/>
  <c r="B586" i="1"/>
  <c r="A586" i="1"/>
  <c r="EL585" i="1"/>
  <c r="B585" i="1"/>
  <c r="A585" i="1"/>
  <c r="EL584" i="1"/>
  <c r="B584" i="1"/>
  <c r="A584" i="1"/>
  <c r="EL583" i="1"/>
  <c r="B583" i="1"/>
  <c r="A583" i="1"/>
  <c r="EL582" i="1"/>
  <c r="B582" i="1"/>
  <c r="A582" i="1"/>
  <c r="EL581" i="1"/>
  <c r="B581" i="1"/>
  <c r="A581" i="1"/>
  <c r="EL580" i="1"/>
  <c r="B580" i="1"/>
  <c r="A580" i="1"/>
  <c r="EL579" i="1"/>
  <c r="B579" i="1"/>
  <c r="A579" i="1"/>
  <c r="EL578" i="1"/>
  <c r="B578" i="1"/>
  <c r="A578" i="1"/>
  <c r="EL577" i="1"/>
  <c r="B577" i="1"/>
  <c r="A577" i="1"/>
  <c r="EL576" i="1"/>
  <c r="B576" i="1"/>
  <c r="A576" i="1"/>
  <c r="EL575" i="1"/>
  <c r="B575" i="1"/>
  <c r="A575" i="1"/>
  <c r="EL574" i="1"/>
  <c r="B574" i="1"/>
  <c r="A574" i="1"/>
  <c r="EL573" i="1"/>
  <c r="B573" i="1"/>
  <c r="A573" i="1"/>
  <c r="EL572" i="1"/>
  <c r="B572" i="1"/>
  <c r="A572" i="1"/>
  <c r="EL571" i="1"/>
  <c r="B571" i="1"/>
  <c r="A571" i="1"/>
  <c r="EL570" i="1"/>
  <c r="B570" i="1"/>
  <c r="A570" i="1"/>
  <c r="EL569" i="1"/>
  <c r="B569" i="1"/>
  <c r="A569" i="1"/>
  <c r="EL568" i="1"/>
  <c r="B568" i="1"/>
  <c r="A568" i="1"/>
  <c r="EL567" i="1"/>
  <c r="B567" i="1"/>
  <c r="A567" i="1"/>
  <c r="EL566" i="1"/>
  <c r="B566" i="1"/>
  <c r="A566" i="1"/>
  <c r="EL565" i="1"/>
  <c r="B565" i="1"/>
  <c r="A565" i="1"/>
  <c r="EL564" i="1"/>
  <c r="B564" i="1"/>
  <c r="A564" i="1"/>
  <c r="EL563" i="1"/>
  <c r="B563" i="1"/>
  <c r="A563" i="1"/>
  <c r="EL562" i="1"/>
  <c r="B562" i="1"/>
  <c r="A562" i="1"/>
  <c r="EL561" i="1"/>
  <c r="B561" i="1"/>
  <c r="A561" i="1"/>
  <c r="EL560" i="1"/>
  <c r="B560" i="1"/>
  <c r="A560" i="1"/>
  <c r="EL559" i="1"/>
  <c r="B559" i="1"/>
  <c r="A559" i="1"/>
  <c r="EL558" i="1"/>
  <c r="B558" i="1"/>
  <c r="A558" i="1"/>
  <c r="EL557" i="1"/>
  <c r="B557" i="1"/>
  <c r="A557" i="1"/>
  <c r="EL556" i="1"/>
  <c r="B556" i="1"/>
  <c r="A556" i="1"/>
  <c r="EL555" i="1"/>
  <c r="B555" i="1"/>
  <c r="A555" i="1"/>
  <c r="EL554" i="1"/>
  <c r="B554" i="1"/>
  <c r="A554" i="1"/>
  <c r="EL553" i="1"/>
  <c r="B553" i="1"/>
  <c r="A553" i="1"/>
  <c r="EL552" i="1"/>
  <c r="B552" i="1"/>
  <c r="A552" i="1"/>
  <c r="EL551" i="1"/>
  <c r="B551" i="1"/>
  <c r="A551" i="1"/>
  <c r="EL550" i="1"/>
  <c r="B550" i="1"/>
  <c r="A550" i="1"/>
  <c r="EL549" i="1"/>
  <c r="B549" i="1"/>
  <c r="A549" i="1"/>
  <c r="EL548" i="1"/>
  <c r="B548" i="1"/>
  <c r="A548" i="1"/>
  <c r="EL547" i="1"/>
  <c r="B547" i="1"/>
  <c r="A547" i="1"/>
  <c r="EL546" i="1"/>
  <c r="B546" i="1"/>
  <c r="A546" i="1"/>
  <c r="EL545" i="1"/>
  <c r="B545" i="1"/>
  <c r="A545" i="1"/>
  <c r="EL544" i="1"/>
  <c r="B544" i="1"/>
  <c r="A544" i="1"/>
  <c r="EL543" i="1"/>
  <c r="B543" i="1"/>
  <c r="A543" i="1"/>
  <c r="EL542" i="1"/>
  <c r="B542" i="1"/>
  <c r="A542" i="1"/>
  <c r="EL541" i="1"/>
  <c r="B541" i="1"/>
  <c r="A541" i="1"/>
  <c r="EL540" i="1"/>
  <c r="B540" i="1"/>
  <c r="A540" i="1"/>
  <c r="EL539" i="1"/>
  <c r="B539" i="1"/>
  <c r="A539" i="1"/>
  <c r="EL538" i="1"/>
  <c r="B538" i="1"/>
  <c r="A538" i="1"/>
  <c r="EL537" i="1"/>
  <c r="B537" i="1"/>
  <c r="A537" i="1"/>
  <c r="EL536" i="1"/>
  <c r="B536" i="1"/>
  <c r="A536" i="1"/>
  <c r="EL535" i="1"/>
  <c r="B535" i="1"/>
  <c r="A535" i="1"/>
  <c r="EL534" i="1"/>
  <c r="B534" i="1"/>
  <c r="A534" i="1"/>
  <c r="EL533" i="1"/>
  <c r="B533" i="1"/>
  <c r="A533" i="1"/>
  <c r="EL532" i="1"/>
  <c r="B532" i="1"/>
  <c r="A532" i="1"/>
  <c r="EL531" i="1"/>
  <c r="B531" i="1"/>
  <c r="A531" i="1"/>
  <c r="EL530" i="1"/>
  <c r="B530" i="1"/>
  <c r="A530" i="1"/>
  <c r="EL529" i="1"/>
  <c r="B529" i="1"/>
  <c r="A529" i="1"/>
  <c r="EL528" i="1"/>
  <c r="B528" i="1"/>
  <c r="A528" i="1"/>
  <c r="EL527" i="1"/>
  <c r="B527" i="1"/>
  <c r="A527" i="1"/>
  <c r="EL526" i="1"/>
  <c r="B526" i="1"/>
  <c r="A526" i="1"/>
  <c r="EL525" i="1"/>
  <c r="B525" i="1"/>
  <c r="A525" i="1"/>
  <c r="EL524" i="1"/>
  <c r="B524" i="1"/>
  <c r="A524" i="1"/>
  <c r="EL523" i="1"/>
  <c r="B523" i="1"/>
  <c r="A523" i="1"/>
  <c r="EL522" i="1"/>
  <c r="B522" i="1"/>
  <c r="A522" i="1"/>
  <c r="EL521" i="1"/>
  <c r="B521" i="1"/>
  <c r="A521" i="1"/>
  <c r="EL520" i="1"/>
  <c r="B520" i="1"/>
  <c r="A520" i="1"/>
  <c r="EL519" i="1"/>
  <c r="B519" i="1"/>
  <c r="A519" i="1"/>
  <c r="EL518" i="1"/>
  <c r="B518" i="1"/>
  <c r="A518" i="1"/>
  <c r="EL517" i="1"/>
  <c r="B517" i="1"/>
  <c r="A517" i="1"/>
  <c r="EL516" i="1"/>
  <c r="B516" i="1"/>
  <c r="A516" i="1"/>
  <c r="EL515" i="1"/>
  <c r="B515" i="1"/>
  <c r="A515" i="1"/>
  <c r="EL514" i="1"/>
  <c r="B514" i="1"/>
  <c r="A514" i="1"/>
  <c r="EL513" i="1"/>
  <c r="B513" i="1"/>
  <c r="A513" i="1"/>
  <c r="EL512" i="1"/>
  <c r="B512" i="1"/>
  <c r="A512" i="1"/>
  <c r="EL511" i="1"/>
  <c r="B511" i="1"/>
  <c r="A511" i="1"/>
  <c r="EL510" i="1"/>
  <c r="B510" i="1"/>
  <c r="A510" i="1"/>
  <c r="EL509" i="1"/>
  <c r="B509" i="1"/>
  <c r="A509" i="1"/>
  <c r="EL508" i="1"/>
  <c r="B508" i="1"/>
  <c r="A508" i="1"/>
  <c r="EL507" i="1"/>
  <c r="B507" i="1"/>
  <c r="A507" i="1"/>
  <c r="EL506" i="1"/>
  <c r="B506" i="1"/>
  <c r="A506" i="1"/>
  <c r="EL505" i="1"/>
  <c r="B505" i="1"/>
  <c r="A505" i="1"/>
  <c r="EL504" i="1"/>
  <c r="B504" i="1"/>
  <c r="A504" i="1"/>
  <c r="EL503" i="1"/>
  <c r="B503" i="1"/>
  <c r="A503" i="1"/>
  <c r="EL502" i="1"/>
  <c r="B502" i="1"/>
  <c r="A502" i="1"/>
  <c r="EL501" i="1"/>
  <c r="B501" i="1"/>
  <c r="A501" i="1"/>
  <c r="EL500" i="1"/>
  <c r="B500" i="1"/>
  <c r="A500" i="1"/>
  <c r="EL499" i="1"/>
  <c r="B499" i="1"/>
  <c r="A499" i="1"/>
  <c r="EL498" i="1"/>
  <c r="B498" i="1"/>
  <c r="A498" i="1"/>
  <c r="EL497" i="1"/>
  <c r="B497" i="1"/>
  <c r="A497" i="1"/>
  <c r="EL496" i="1"/>
  <c r="B496" i="1"/>
  <c r="A496" i="1"/>
  <c r="EL495" i="1"/>
  <c r="B495" i="1"/>
  <c r="A495" i="1"/>
  <c r="EL494" i="1"/>
  <c r="B494" i="1"/>
  <c r="A494" i="1"/>
  <c r="EL493" i="1"/>
  <c r="B493" i="1"/>
  <c r="A493" i="1"/>
  <c r="EL492" i="1"/>
  <c r="B492" i="1"/>
  <c r="A492" i="1"/>
  <c r="EL491" i="1"/>
  <c r="B491" i="1"/>
  <c r="A491" i="1"/>
  <c r="EL490" i="1"/>
  <c r="B490" i="1"/>
  <c r="A490" i="1"/>
  <c r="EL489" i="1"/>
  <c r="B489" i="1"/>
  <c r="A489" i="1"/>
  <c r="EL488" i="1"/>
  <c r="B488" i="1"/>
  <c r="A488" i="1"/>
  <c r="EL487" i="1"/>
  <c r="B487" i="1"/>
  <c r="A487" i="1"/>
  <c r="EL486" i="1"/>
  <c r="B486" i="1"/>
  <c r="A486" i="1"/>
  <c r="EL485" i="1"/>
  <c r="B485" i="1"/>
  <c r="A485" i="1"/>
  <c r="EL484" i="1"/>
  <c r="B484" i="1"/>
  <c r="A484" i="1"/>
  <c r="EL483" i="1"/>
  <c r="B483" i="1"/>
  <c r="A483" i="1"/>
  <c r="EL482" i="1"/>
  <c r="B482" i="1"/>
  <c r="A482" i="1"/>
  <c r="EL481" i="1"/>
  <c r="B481" i="1"/>
  <c r="A481" i="1"/>
  <c r="EL480" i="1"/>
  <c r="B480" i="1"/>
  <c r="A480" i="1"/>
  <c r="EL479" i="1"/>
  <c r="B479" i="1"/>
  <c r="A479" i="1"/>
  <c r="EL478" i="1"/>
  <c r="B478" i="1"/>
  <c r="A478" i="1"/>
  <c r="EL477" i="1"/>
  <c r="B477" i="1"/>
  <c r="A477" i="1"/>
  <c r="EL476" i="1"/>
  <c r="B476" i="1"/>
  <c r="A476" i="1"/>
  <c r="EL475" i="1"/>
  <c r="B475" i="1"/>
  <c r="A475" i="1"/>
  <c r="EL474" i="1"/>
  <c r="B474" i="1"/>
  <c r="A474" i="1"/>
  <c r="EL473" i="1"/>
  <c r="B473" i="1"/>
  <c r="A473" i="1"/>
  <c r="EL472" i="1"/>
  <c r="B472" i="1"/>
  <c r="A472" i="1"/>
  <c r="EL471" i="1"/>
  <c r="B471" i="1"/>
  <c r="A471" i="1"/>
  <c r="EL470" i="1"/>
  <c r="B470" i="1"/>
  <c r="A470" i="1"/>
  <c r="EL469" i="1"/>
  <c r="B469" i="1"/>
  <c r="A469" i="1"/>
  <c r="EL468" i="1"/>
  <c r="B468" i="1"/>
  <c r="A468" i="1"/>
  <c r="EL467" i="1"/>
  <c r="B467" i="1"/>
  <c r="A467" i="1"/>
  <c r="EL466" i="1"/>
  <c r="B466" i="1"/>
  <c r="A466" i="1"/>
  <c r="EL465" i="1"/>
  <c r="B465" i="1"/>
  <c r="A465" i="1"/>
  <c r="EL464" i="1"/>
  <c r="B464" i="1"/>
  <c r="A464" i="1"/>
  <c r="EL463" i="1"/>
  <c r="B463" i="1"/>
  <c r="A463" i="1"/>
  <c r="EL462" i="1"/>
  <c r="B462" i="1"/>
  <c r="A462" i="1"/>
  <c r="EL461" i="1"/>
  <c r="B461" i="1"/>
  <c r="A461" i="1"/>
  <c r="EL460" i="1"/>
  <c r="B460" i="1"/>
  <c r="A460" i="1"/>
  <c r="EL459" i="1"/>
  <c r="B459" i="1"/>
  <c r="A459" i="1"/>
  <c r="EL458" i="1"/>
  <c r="B458" i="1"/>
  <c r="A458" i="1"/>
  <c r="EL457" i="1"/>
  <c r="B457" i="1"/>
  <c r="A457" i="1"/>
  <c r="EL456" i="1"/>
  <c r="B456" i="1"/>
  <c r="A456" i="1"/>
  <c r="EL455" i="1"/>
  <c r="B455" i="1"/>
  <c r="A455" i="1"/>
  <c r="EL454" i="1"/>
  <c r="B454" i="1"/>
  <c r="A454" i="1"/>
  <c r="EL453" i="1"/>
  <c r="B453" i="1"/>
  <c r="A453" i="1"/>
  <c r="EL452" i="1"/>
  <c r="B452" i="1"/>
  <c r="A452" i="1"/>
  <c r="EL451" i="1"/>
  <c r="B451" i="1"/>
  <c r="A451" i="1"/>
  <c r="EL450" i="1"/>
  <c r="B450" i="1"/>
  <c r="A450" i="1"/>
  <c r="EL449" i="1"/>
  <c r="B449" i="1"/>
  <c r="A449" i="1"/>
  <c r="EL448" i="1"/>
  <c r="B448" i="1"/>
  <c r="A448" i="1"/>
  <c r="EL447" i="1"/>
  <c r="B447" i="1"/>
  <c r="A447" i="1"/>
  <c r="EL446" i="1"/>
  <c r="B446" i="1"/>
  <c r="A446" i="1"/>
  <c r="EL445" i="1"/>
  <c r="B445" i="1"/>
  <c r="A445" i="1"/>
  <c r="EL444" i="1"/>
  <c r="B444" i="1"/>
  <c r="A444" i="1"/>
  <c r="EL443" i="1"/>
  <c r="B443" i="1"/>
  <c r="A443" i="1"/>
  <c r="EL442" i="1"/>
  <c r="B442" i="1"/>
  <c r="A442" i="1"/>
  <c r="EL441" i="1"/>
  <c r="B441" i="1"/>
  <c r="A441" i="1"/>
  <c r="EL440" i="1"/>
  <c r="B440" i="1"/>
  <c r="A440" i="1"/>
  <c r="EL439" i="1"/>
  <c r="B439" i="1"/>
  <c r="A439" i="1"/>
  <c r="EL438" i="1"/>
  <c r="B438" i="1"/>
  <c r="A438" i="1"/>
  <c r="EL437" i="1"/>
  <c r="B437" i="1"/>
  <c r="A437" i="1"/>
  <c r="EL436" i="1"/>
  <c r="B436" i="1"/>
  <c r="A436" i="1"/>
  <c r="EL435" i="1"/>
  <c r="B435" i="1"/>
  <c r="A435" i="1"/>
  <c r="EL434" i="1"/>
  <c r="B434" i="1"/>
  <c r="A434" i="1"/>
  <c r="EL433" i="1"/>
  <c r="B433" i="1"/>
  <c r="A433" i="1"/>
  <c r="EL432" i="1"/>
  <c r="B432" i="1"/>
  <c r="A432" i="1"/>
  <c r="EL431" i="1"/>
  <c r="B431" i="1"/>
  <c r="A431" i="1"/>
  <c r="EL430" i="1"/>
  <c r="B430" i="1"/>
  <c r="A430" i="1"/>
  <c r="EL429" i="1"/>
  <c r="B429" i="1"/>
  <c r="A429" i="1"/>
  <c r="EL428" i="1"/>
  <c r="B428" i="1"/>
  <c r="A428" i="1"/>
  <c r="EL427" i="1"/>
  <c r="B427" i="1"/>
  <c r="A427" i="1"/>
  <c r="EL426" i="1"/>
  <c r="B426" i="1"/>
  <c r="A426" i="1"/>
  <c r="EL425" i="1"/>
  <c r="B425" i="1"/>
  <c r="A425" i="1"/>
  <c r="EL424" i="1"/>
  <c r="B424" i="1"/>
  <c r="A424" i="1"/>
  <c r="EL423" i="1"/>
  <c r="B423" i="1"/>
  <c r="A423" i="1"/>
  <c r="EL422" i="1"/>
  <c r="B422" i="1"/>
  <c r="A422" i="1"/>
  <c r="EL421" i="1"/>
  <c r="B421" i="1"/>
  <c r="A421" i="1"/>
  <c r="EL420" i="1"/>
  <c r="B420" i="1"/>
  <c r="A420" i="1"/>
  <c r="EL419" i="1"/>
  <c r="B419" i="1"/>
  <c r="A419" i="1"/>
  <c r="EL418" i="1"/>
  <c r="B418" i="1"/>
  <c r="A418" i="1"/>
  <c r="EL417" i="1"/>
  <c r="B417" i="1"/>
  <c r="A417" i="1"/>
  <c r="EL416" i="1"/>
  <c r="B416" i="1"/>
  <c r="A416" i="1"/>
  <c r="EL415" i="1"/>
  <c r="B415" i="1"/>
  <c r="A415" i="1"/>
  <c r="EL414" i="1"/>
  <c r="B414" i="1"/>
  <c r="A414" i="1"/>
  <c r="EL413" i="1"/>
  <c r="B413" i="1"/>
  <c r="A413" i="1"/>
  <c r="EL412" i="1"/>
  <c r="B412" i="1"/>
  <c r="A412" i="1"/>
  <c r="EL411" i="1"/>
  <c r="B411" i="1"/>
  <c r="A411" i="1"/>
  <c r="EL410" i="1"/>
  <c r="B410" i="1"/>
  <c r="A410" i="1"/>
  <c r="EL409" i="1"/>
  <c r="B409" i="1"/>
  <c r="A409" i="1"/>
  <c r="EL408" i="1"/>
  <c r="B408" i="1"/>
  <c r="A408" i="1"/>
  <c r="EL407" i="1"/>
  <c r="B407" i="1"/>
  <c r="A407" i="1"/>
  <c r="EL406" i="1"/>
  <c r="B406" i="1"/>
  <c r="A406" i="1"/>
  <c r="EL405" i="1"/>
  <c r="B405" i="1"/>
  <c r="A405" i="1"/>
  <c r="EL404" i="1"/>
  <c r="B404" i="1"/>
  <c r="A404" i="1"/>
  <c r="EL403" i="1"/>
  <c r="B403" i="1"/>
  <c r="A403" i="1"/>
  <c r="EL402" i="1"/>
  <c r="B402" i="1"/>
  <c r="A402" i="1"/>
  <c r="EL401" i="1"/>
  <c r="B401" i="1"/>
  <c r="A401" i="1"/>
  <c r="EL400" i="1"/>
  <c r="B400" i="1"/>
  <c r="A400" i="1"/>
  <c r="EL399" i="1"/>
  <c r="B399" i="1"/>
  <c r="A399" i="1"/>
  <c r="EL398" i="1"/>
  <c r="B398" i="1"/>
  <c r="A398" i="1"/>
  <c r="EL397" i="1"/>
  <c r="B397" i="1"/>
  <c r="A397" i="1"/>
  <c r="EL396" i="1"/>
  <c r="B396" i="1"/>
  <c r="A396" i="1"/>
  <c r="EL395" i="1"/>
  <c r="B395" i="1"/>
  <c r="A395" i="1"/>
  <c r="EL394" i="1"/>
  <c r="B394" i="1"/>
  <c r="A394" i="1"/>
  <c r="EL393" i="1"/>
  <c r="B393" i="1"/>
  <c r="A393" i="1"/>
  <c r="EL392" i="1"/>
  <c r="B392" i="1"/>
  <c r="A392" i="1"/>
  <c r="EL391" i="1"/>
  <c r="B391" i="1"/>
  <c r="A391" i="1"/>
  <c r="EL390" i="1"/>
  <c r="B390" i="1"/>
  <c r="A390" i="1"/>
  <c r="EL389" i="1"/>
  <c r="B389" i="1"/>
  <c r="A389" i="1"/>
  <c r="EL388" i="1"/>
  <c r="B388" i="1"/>
  <c r="A388" i="1"/>
  <c r="EL387" i="1"/>
  <c r="B387" i="1"/>
  <c r="A387" i="1"/>
  <c r="EL386" i="1"/>
  <c r="B386" i="1"/>
  <c r="A386" i="1"/>
  <c r="EL385" i="1"/>
  <c r="B385" i="1"/>
  <c r="A385" i="1"/>
  <c r="EL384" i="1"/>
  <c r="B384" i="1"/>
  <c r="A384" i="1"/>
  <c r="EL383" i="1"/>
  <c r="B383" i="1"/>
  <c r="A383" i="1"/>
  <c r="EL382" i="1"/>
  <c r="B382" i="1"/>
  <c r="A382" i="1"/>
  <c r="EL381" i="1"/>
  <c r="B381" i="1"/>
  <c r="A381" i="1"/>
  <c r="EL380" i="1"/>
  <c r="B380" i="1"/>
  <c r="A380" i="1"/>
  <c r="EL379" i="1"/>
  <c r="B379" i="1"/>
  <c r="A379" i="1"/>
  <c r="EL378" i="1"/>
  <c r="B378" i="1"/>
  <c r="A378" i="1"/>
  <c r="EL377" i="1"/>
  <c r="B377" i="1"/>
  <c r="A377" i="1"/>
  <c r="EL376" i="1"/>
  <c r="B376" i="1"/>
  <c r="A376" i="1"/>
  <c r="EL375" i="1"/>
  <c r="B375" i="1"/>
  <c r="A375" i="1"/>
  <c r="EL374" i="1"/>
  <c r="B374" i="1"/>
  <c r="A374" i="1"/>
  <c r="EL373" i="1"/>
  <c r="B373" i="1"/>
  <c r="A373" i="1"/>
  <c r="EL372" i="1"/>
  <c r="B372" i="1"/>
  <c r="A372" i="1"/>
  <c r="EL371" i="1"/>
  <c r="B371" i="1"/>
  <c r="A371" i="1"/>
  <c r="EL370" i="1"/>
  <c r="B370" i="1"/>
  <c r="A370" i="1"/>
  <c r="EL369" i="1"/>
  <c r="B369" i="1"/>
  <c r="A369" i="1"/>
  <c r="EL368" i="1"/>
  <c r="B368" i="1"/>
  <c r="A368" i="1"/>
  <c r="EL367" i="1"/>
  <c r="B367" i="1"/>
  <c r="A367" i="1"/>
  <c r="EL366" i="1"/>
  <c r="B366" i="1"/>
  <c r="A366" i="1"/>
  <c r="EL365" i="1"/>
  <c r="B365" i="1"/>
  <c r="A365" i="1"/>
  <c r="EL364" i="1"/>
  <c r="B364" i="1"/>
  <c r="A364" i="1"/>
  <c r="EL363" i="1"/>
  <c r="B363" i="1"/>
  <c r="A363" i="1"/>
  <c r="EL362" i="1"/>
  <c r="B362" i="1"/>
  <c r="A362" i="1"/>
  <c r="EL361" i="1"/>
  <c r="B361" i="1"/>
  <c r="A361" i="1"/>
  <c r="EL360" i="1"/>
  <c r="B360" i="1"/>
  <c r="A360" i="1"/>
  <c r="EL359" i="1"/>
  <c r="B359" i="1"/>
  <c r="A359" i="1"/>
  <c r="EL358" i="1"/>
  <c r="B358" i="1"/>
  <c r="A358" i="1"/>
  <c r="EL357" i="1"/>
  <c r="B357" i="1"/>
  <c r="A357" i="1"/>
  <c r="EL356" i="1"/>
  <c r="B356" i="1"/>
  <c r="A356" i="1"/>
  <c r="EL355" i="1"/>
  <c r="B355" i="1"/>
  <c r="A355" i="1"/>
  <c r="EL354" i="1"/>
  <c r="B354" i="1"/>
  <c r="A354" i="1"/>
  <c r="EL353" i="1"/>
  <c r="B353" i="1"/>
  <c r="A353" i="1"/>
  <c r="EL352" i="1"/>
  <c r="B352" i="1"/>
  <c r="A352" i="1"/>
  <c r="EL351" i="1"/>
  <c r="B351" i="1"/>
  <c r="A351" i="1"/>
  <c r="EL350" i="1"/>
  <c r="B350" i="1"/>
  <c r="A350" i="1"/>
  <c r="EL349" i="1"/>
  <c r="B349" i="1"/>
  <c r="A349" i="1"/>
  <c r="EL348" i="1"/>
  <c r="B348" i="1"/>
  <c r="A348" i="1"/>
  <c r="EL347" i="1"/>
  <c r="B347" i="1"/>
  <c r="A347" i="1"/>
  <c r="EL346" i="1"/>
  <c r="B346" i="1"/>
  <c r="A346" i="1"/>
  <c r="EL345" i="1"/>
  <c r="B345" i="1"/>
  <c r="A345" i="1"/>
  <c r="EL344" i="1"/>
  <c r="B344" i="1"/>
  <c r="A344" i="1"/>
  <c r="EL343" i="1"/>
  <c r="B343" i="1"/>
  <c r="A343" i="1"/>
  <c r="EL342" i="1"/>
  <c r="B342" i="1"/>
  <c r="A342" i="1"/>
  <c r="EL341" i="1"/>
  <c r="B341" i="1"/>
  <c r="A341" i="1"/>
  <c r="EL340" i="1"/>
  <c r="B340" i="1"/>
  <c r="A340" i="1"/>
  <c r="EL339" i="1"/>
  <c r="B339" i="1"/>
  <c r="A339" i="1"/>
  <c r="EL338" i="1"/>
  <c r="B338" i="1"/>
  <c r="A338" i="1"/>
  <c r="EL337" i="1"/>
  <c r="B337" i="1"/>
  <c r="A337" i="1"/>
  <c r="EL336" i="1"/>
  <c r="B336" i="1"/>
  <c r="A336" i="1"/>
  <c r="EL335" i="1"/>
  <c r="B335" i="1"/>
  <c r="A335" i="1"/>
  <c r="EL334" i="1"/>
  <c r="B334" i="1"/>
  <c r="A334" i="1"/>
  <c r="EL333" i="1"/>
  <c r="B333" i="1"/>
  <c r="A333" i="1"/>
  <c r="EL332" i="1"/>
  <c r="B332" i="1"/>
  <c r="A332" i="1"/>
  <c r="EL331" i="1"/>
  <c r="B331" i="1"/>
  <c r="A331" i="1"/>
  <c r="EL330" i="1"/>
  <c r="B330" i="1"/>
  <c r="A330" i="1"/>
  <c r="EL329" i="1"/>
  <c r="B329" i="1"/>
  <c r="A329" i="1"/>
  <c r="EL328" i="1"/>
  <c r="B328" i="1"/>
  <c r="A328" i="1"/>
  <c r="EL327" i="1"/>
  <c r="B327" i="1"/>
  <c r="A327" i="1"/>
  <c r="EL326" i="1"/>
  <c r="B326" i="1"/>
  <c r="A326" i="1"/>
  <c r="EL325" i="1"/>
  <c r="B325" i="1"/>
  <c r="A325" i="1"/>
  <c r="EL324" i="1"/>
  <c r="B324" i="1"/>
  <c r="A324" i="1"/>
  <c r="EL323" i="1"/>
  <c r="B323" i="1"/>
  <c r="A323" i="1"/>
  <c r="EL322" i="1"/>
  <c r="B322" i="1"/>
  <c r="A322" i="1"/>
  <c r="EL321" i="1"/>
  <c r="B321" i="1"/>
  <c r="A321" i="1"/>
  <c r="EL320" i="1"/>
  <c r="B320" i="1"/>
  <c r="A320" i="1"/>
  <c r="EL319" i="1"/>
  <c r="B319" i="1"/>
  <c r="A319" i="1"/>
  <c r="EL318" i="1"/>
  <c r="B318" i="1"/>
  <c r="A318" i="1"/>
  <c r="EL317" i="1"/>
  <c r="B317" i="1"/>
  <c r="A317" i="1"/>
  <c r="EL316" i="1"/>
  <c r="B316" i="1"/>
  <c r="A316" i="1"/>
  <c r="EL315" i="1"/>
  <c r="B315" i="1"/>
  <c r="A315" i="1"/>
  <c r="EL314" i="1"/>
  <c r="B314" i="1"/>
  <c r="A314" i="1"/>
  <c r="EL313" i="1"/>
  <c r="B313" i="1"/>
  <c r="A313" i="1"/>
  <c r="EL312" i="1"/>
  <c r="B312" i="1"/>
  <c r="A312" i="1"/>
  <c r="EL311" i="1"/>
  <c r="B311" i="1"/>
  <c r="A311" i="1"/>
  <c r="EL310" i="1"/>
  <c r="B310" i="1"/>
  <c r="A310" i="1"/>
  <c r="EL309" i="1"/>
  <c r="B309" i="1"/>
  <c r="A309" i="1"/>
  <c r="EL308" i="1"/>
  <c r="B308" i="1"/>
  <c r="A308" i="1"/>
  <c r="EL307" i="1"/>
  <c r="B307" i="1"/>
  <c r="A307" i="1"/>
  <c r="EL306" i="1"/>
  <c r="B306" i="1"/>
  <c r="A306" i="1"/>
  <c r="EL305" i="1"/>
  <c r="B305" i="1"/>
  <c r="A305" i="1"/>
  <c r="EL304" i="1"/>
  <c r="B304" i="1"/>
  <c r="A304" i="1"/>
  <c r="EL303" i="1"/>
  <c r="B303" i="1"/>
  <c r="A303" i="1"/>
  <c r="EL302" i="1"/>
  <c r="B302" i="1"/>
  <c r="A302" i="1"/>
  <c r="EL301" i="1"/>
  <c r="B301" i="1"/>
  <c r="A301" i="1"/>
  <c r="EL300" i="1"/>
  <c r="B300" i="1"/>
  <c r="A300" i="1"/>
  <c r="EL299" i="1"/>
  <c r="B299" i="1"/>
  <c r="A299" i="1"/>
  <c r="EL298" i="1"/>
  <c r="B298" i="1"/>
  <c r="A298" i="1"/>
  <c r="EL297" i="1"/>
  <c r="B297" i="1"/>
  <c r="A297" i="1"/>
  <c r="EL296" i="1"/>
  <c r="B296" i="1"/>
  <c r="A296" i="1"/>
  <c r="EL295" i="1"/>
  <c r="B295" i="1"/>
  <c r="A295" i="1"/>
  <c r="EL294" i="1"/>
  <c r="B294" i="1"/>
  <c r="A294" i="1"/>
  <c r="EL293" i="1"/>
  <c r="B293" i="1"/>
  <c r="A293" i="1"/>
  <c r="EL292" i="1"/>
  <c r="B292" i="1"/>
  <c r="A292" i="1"/>
  <c r="EL291" i="1"/>
  <c r="B291" i="1"/>
  <c r="A291" i="1"/>
  <c r="EL290" i="1"/>
  <c r="B290" i="1"/>
  <c r="A290" i="1"/>
  <c r="EL289" i="1"/>
  <c r="B289" i="1"/>
  <c r="A289" i="1"/>
  <c r="EL288" i="1"/>
  <c r="B288" i="1"/>
  <c r="A288" i="1"/>
  <c r="EL287" i="1"/>
  <c r="B287" i="1"/>
  <c r="A287" i="1"/>
  <c r="EL286" i="1"/>
  <c r="B286" i="1"/>
  <c r="A286" i="1"/>
  <c r="EL285" i="1"/>
  <c r="B285" i="1"/>
  <c r="A285" i="1"/>
  <c r="EL284" i="1"/>
  <c r="B284" i="1"/>
  <c r="A284" i="1"/>
  <c r="EL283" i="1"/>
  <c r="B283" i="1"/>
  <c r="A283" i="1"/>
  <c r="EL282" i="1"/>
  <c r="B282" i="1"/>
  <c r="A282" i="1"/>
  <c r="EL281" i="1"/>
  <c r="B281" i="1"/>
  <c r="A281" i="1"/>
  <c r="EL280" i="1"/>
  <c r="B280" i="1"/>
  <c r="A280" i="1"/>
  <c r="EL279" i="1"/>
  <c r="B279" i="1"/>
  <c r="A279" i="1"/>
  <c r="EL278" i="1"/>
  <c r="B278" i="1"/>
  <c r="A278" i="1"/>
  <c r="EL277" i="1"/>
  <c r="B277" i="1"/>
  <c r="A277" i="1"/>
  <c r="EL276" i="1"/>
  <c r="B276" i="1"/>
  <c r="A276" i="1"/>
  <c r="EL275" i="1"/>
  <c r="B275" i="1"/>
  <c r="A275" i="1"/>
  <c r="EL274" i="1"/>
  <c r="B274" i="1"/>
  <c r="A274" i="1"/>
  <c r="EL273" i="1"/>
  <c r="B273" i="1"/>
  <c r="A273" i="1"/>
  <c r="EL272" i="1"/>
  <c r="B272" i="1"/>
  <c r="A272" i="1"/>
  <c r="EL271" i="1"/>
  <c r="B271" i="1"/>
  <c r="A271" i="1"/>
  <c r="EL270" i="1"/>
  <c r="B270" i="1"/>
  <c r="A270" i="1"/>
  <c r="EL269" i="1"/>
  <c r="B269" i="1"/>
  <c r="A269" i="1"/>
  <c r="B268" i="1"/>
  <c r="A268" i="1"/>
  <c r="EL267" i="1"/>
  <c r="B267" i="1"/>
  <c r="A267" i="1"/>
  <c r="EL266" i="1"/>
  <c r="B266" i="1"/>
  <c r="A266" i="1"/>
  <c r="EL265" i="1"/>
  <c r="B265" i="1"/>
  <c r="A265" i="1"/>
  <c r="EL264" i="1"/>
  <c r="B264" i="1"/>
  <c r="A264" i="1"/>
  <c r="EL263" i="1"/>
  <c r="B263" i="1"/>
  <c r="A263" i="1"/>
  <c r="EL262" i="1"/>
  <c r="B262" i="1"/>
  <c r="A262" i="1"/>
  <c r="EL261" i="1"/>
  <c r="B261" i="1"/>
  <c r="A261" i="1"/>
  <c r="EL260" i="1"/>
  <c r="B260" i="1"/>
  <c r="A260" i="1"/>
  <c r="EL259" i="1"/>
  <c r="B259" i="1"/>
  <c r="A259" i="1"/>
  <c r="EL258" i="1"/>
  <c r="B258" i="1"/>
  <c r="A258" i="1"/>
  <c r="EL257" i="1"/>
  <c r="B257" i="1"/>
  <c r="A257" i="1"/>
  <c r="EL256" i="1"/>
  <c r="B256" i="1"/>
  <c r="A256" i="1"/>
  <c r="EL255" i="1"/>
  <c r="B255" i="1"/>
  <c r="A255" i="1"/>
  <c r="EL254" i="1"/>
  <c r="B254" i="1"/>
  <c r="A254" i="1"/>
  <c r="EL253" i="1"/>
  <c r="B253" i="1"/>
  <c r="A253" i="1"/>
  <c r="EL252" i="1"/>
  <c r="B252" i="1"/>
  <c r="A252" i="1"/>
  <c r="EL251" i="1"/>
  <c r="B251" i="1"/>
  <c r="A251" i="1"/>
  <c r="EL250" i="1"/>
  <c r="B250" i="1"/>
  <c r="A250" i="1"/>
  <c r="EL249" i="1"/>
  <c r="B249" i="1"/>
  <c r="A249" i="1"/>
  <c r="EL248" i="1"/>
  <c r="B248" i="1"/>
  <c r="A248" i="1"/>
  <c r="EL247" i="1"/>
  <c r="B247" i="1"/>
  <c r="A247" i="1"/>
  <c r="EL246" i="1"/>
  <c r="B246" i="1"/>
  <c r="A246" i="1"/>
  <c r="EL245" i="1"/>
  <c r="B245" i="1"/>
  <c r="A245" i="1"/>
  <c r="EL244" i="1"/>
  <c r="B244" i="1"/>
  <c r="A244" i="1"/>
  <c r="EL243" i="1"/>
  <c r="B243" i="1"/>
  <c r="A243" i="1"/>
  <c r="EL242" i="1"/>
  <c r="B242" i="1"/>
  <c r="A242" i="1"/>
  <c r="EL241" i="1"/>
  <c r="B241" i="1"/>
  <c r="A241" i="1"/>
  <c r="EL240" i="1"/>
  <c r="B240" i="1"/>
  <c r="A240" i="1"/>
  <c r="EL239" i="1"/>
  <c r="B239" i="1"/>
  <c r="A239" i="1"/>
  <c r="EL238" i="1"/>
  <c r="B238" i="1"/>
  <c r="A238" i="1"/>
  <c r="EL237" i="1"/>
  <c r="B237" i="1"/>
  <c r="A237" i="1"/>
  <c r="EL236" i="1"/>
  <c r="B236" i="1"/>
  <c r="A236" i="1"/>
  <c r="EL235" i="1"/>
  <c r="B235" i="1"/>
  <c r="A235" i="1"/>
  <c r="EL234" i="1"/>
  <c r="B234" i="1"/>
  <c r="A234" i="1"/>
  <c r="EL233" i="1"/>
  <c r="B233" i="1"/>
  <c r="A233" i="1"/>
  <c r="EL232" i="1"/>
  <c r="B232" i="1"/>
  <c r="A232" i="1"/>
  <c r="EL231" i="1"/>
  <c r="B231" i="1"/>
  <c r="A231" i="1"/>
  <c r="EL230" i="1"/>
  <c r="B230" i="1"/>
  <c r="A230" i="1"/>
  <c r="EL229" i="1"/>
  <c r="B229" i="1"/>
  <c r="A229" i="1"/>
  <c r="EL228" i="1"/>
  <c r="B228" i="1"/>
  <c r="A228" i="1"/>
  <c r="EL227" i="1"/>
  <c r="B227" i="1"/>
  <c r="A227" i="1"/>
  <c r="EL226" i="1"/>
  <c r="B226" i="1"/>
  <c r="A226" i="1"/>
  <c r="EL225" i="1"/>
  <c r="B225" i="1"/>
  <c r="A225" i="1"/>
  <c r="EL224" i="1"/>
  <c r="B224" i="1"/>
  <c r="A224" i="1"/>
  <c r="EL223" i="1"/>
  <c r="B223" i="1"/>
  <c r="A223" i="1"/>
  <c r="EL222" i="1"/>
  <c r="B222" i="1"/>
  <c r="A222" i="1"/>
  <c r="EL221" i="1"/>
  <c r="B221" i="1"/>
  <c r="A221" i="1"/>
  <c r="EL220" i="1"/>
  <c r="B220" i="1"/>
  <c r="A220" i="1"/>
  <c r="EL219" i="1"/>
  <c r="B219" i="1"/>
  <c r="A219" i="1"/>
  <c r="EL218" i="1"/>
  <c r="B218" i="1"/>
  <c r="A218" i="1"/>
  <c r="EL217" i="1"/>
  <c r="B217" i="1"/>
  <c r="A217" i="1"/>
  <c r="EL216" i="1"/>
  <c r="B216" i="1"/>
  <c r="A216" i="1"/>
  <c r="EL215" i="1"/>
  <c r="B215" i="1"/>
  <c r="A215" i="1"/>
  <c r="EL214" i="1"/>
  <c r="B214" i="1"/>
  <c r="A214" i="1"/>
  <c r="EL213" i="1"/>
  <c r="B213" i="1"/>
  <c r="A213" i="1"/>
  <c r="EL212" i="1"/>
  <c r="B212" i="1"/>
  <c r="A212" i="1"/>
  <c r="EL211" i="1"/>
  <c r="B211" i="1"/>
  <c r="A211" i="1"/>
  <c r="EL210" i="1"/>
  <c r="B210" i="1"/>
  <c r="A210" i="1"/>
  <c r="EL209" i="1"/>
  <c r="B209" i="1"/>
  <c r="A209" i="1"/>
  <c r="EL208" i="1"/>
  <c r="B208" i="1"/>
  <c r="A208" i="1"/>
  <c r="EL207" i="1"/>
  <c r="B207" i="1"/>
  <c r="A207" i="1"/>
  <c r="EL206" i="1"/>
  <c r="B206" i="1"/>
  <c r="A206" i="1"/>
  <c r="EL205" i="1"/>
  <c r="B205" i="1"/>
  <c r="A205" i="1"/>
  <c r="EL204" i="1"/>
  <c r="B204" i="1"/>
  <c r="A204" i="1"/>
  <c r="EL203" i="1"/>
  <c r="B203" i="1"/>
  <c r="A203" i="1"/>
  <c r="EL202" i="1"/>
  <c r="B202" i="1"/>
  <c r="A202" i="1"/>
  <c r="EL201" i="1"/>
  <c r="B201" i="1"/>
  <c r="A201" i="1"/>
  <c r="EL200" i="1"/>
  <c r="B200" i="1"/>
  <c r="A200" i="1"/>
  <c r="EL199" i="1"/>
  <c r="B199" i="1"/>
  <c r="A199" i="1"/>
  <c r="EL198" i="1"/>
  <c r="B198" i="1"/>
  <c r="A198" i="1"/>
  <c r="EL197" i="1"/>
  <c r="B197" i="1"/>
  <c r="A197" i="1"/>
  <c r="EL196" i="1"/>
  <c r="B196" i="1"/>
  <c r="A196" i="1"/>
  <c r="EL195" i="1"/>
  <c r="B195" i="1"/>
  <c r="A195" i="1"/>
  <c r="EL194" i="1"/>
  <c r="B194" i="1"/>
  <c r="A194" i="1"/>
  <c r="EL193" i="1"/>
  <c r="B193" i="1"/>
  <c r="A193" i="1"/>
  <c r="EL192" i="1"/>
  <c r="B192" i="1"/>
  <c r="A192" i="1"/>
  <c r="EL191" i="1"/>
  <c r="B191" i="1"/>
  <c r="A191" i="1"/>
  <c r="EL190" i="1"/>
  <c r="B190" i="1"/>
  <c r="A190" i="1"/>
  <c r="EL189" i="1"/>
  <c r="B189" i="1"/>
  <c r="A189" i="1"/>
  <c r="EL188" i="1"/>
  <c r="B188" i="1"/>
  <c r="A188" i="1"/>
  <c r="EL187" i="1"/>
  <c r="B187" i="1"/>
  <c r="A187" i="1"/>
  <c r="EL186" i="1"/>
  <c r="B186" i="1"/>
  <c r="A186" i="1"/>
  <c r="EL185" i="1"/>
  <c r="B185" i="1"/>
  <c r="A185" i="1"/>
  <c r="EL184" i="1"/>
  <c r="B184" i="1"/>
  <c r="A184" i="1"/>
  <c r="EL183" i="1"/>
  <c r="B183" i="1"/>
  <c r="A183" i="1"/>
  <c r="EL182" i="1"/>
  <c r="B182" i="1"/>
  <c r="A182" i="1"/>
  <c r="EL181" i="1"/>
  <c r="B181" i="1"/>
  <c r="A181" i="1"/>
  <c r="EL180" i="1"/>
  <c r="B180" i="1"/>
  <c r="A180" i="1"/>
  <c r="EL179" i="1"/>
  <c r="B179" i="1"/>
  <c r="A179" i="1"/>
  <c r="EL178" i="1"/>
  <c r="B178" i="1"/>
  <c r="A178" i="1"/>
  <c r="EL177" i="1"/>
  <c r="B177" i="1"/>
  <c r="A177" i="1"/>
  <c r="EL176" i="1"/>
  <c r="B176" i="1"/>
  <c r="A176" i="1"/>
  <c r="EL175" i="1"/>
  <c r="B175" i="1"/>
  <c r="A175" i="1"/>
  <c r="EL174" i="1"/>
  <c r="B174" i="1"/>
  <c r="A174" i="1"/>
  <c r="EL173" i="1"/>
  <c r="B173" i="1"/>
  <c r="A173" i="1"/>
  <c r="EL172" i="1"/>
  <c r="B172" i="1"/>
  <c r="A172" i="1"/>
  <c r="EL171" i="1"/>
  <c r="B171" i="1"/>
  <c r="A171" i="1"/>
  <c r="EL170" i="1"/>
  <c r="B170" i="1"/>
  <c r="A170" i="1"/>
  <c r="EL169" i="1"/>
  <c r="B169" i="1"/>
  <c r="A169" i="1"/>
  <c r="EL168" i="1"/>
  <c r="B168" i="1"/>
  <c r="A168" i="1"/>
  <c r="EL167" i="1"/>
  <c r="B167" i="1"/>
  <c r="A167" i="1"/>
  <c r="EL166" i="1"/>
  <c r="B166" i="1"/>
  <c r="A166" i="1"/>
  <c r="EL165" i="1"/>
  <c r="B165" i="1"/>
  <c r="A165" i="1"/>
  <c r="EL164" i="1"/>
  <c r="B164" i="1"/>
  <c r="A164" i="1"/>
  <c r="EL163" i="1"/>
  <c r="B163" i="1"/>
  <c r="A163" i="1"/>
  <c r="EL162" i="1"/>
  <c r="B162" i="1"/>
  <c r="A162" i="1"/>
  <c r="EL161" i="1"/>
  <c r="B161" i="1"/>
  <c r="A161" i="1"/>
  <c r="EL160" i="1"/>
  <c r="B160" i="1"/>
  <c r="A160" i="1"/>
  <c r="EL159" i="1"/>
  <c r="B159" i="1"/>
  <c r="A159" i="1"/>
  <c r="EL158" i="1"/>
  <c r="B158" i="1"/>
  <c r="A158" i="1"/>
  <c r="EL157" i="1"/>
  <c r="B157" i="1"/>
  <c r="A157" i="1"/>
  <c r="EL156" i="1"/>
  <c r="B156" i="1"/>
  <c r="A156" i="1"/>
  <c r="EL155" i="1"/>
  <c r="B155" i="1"/>
  <c r="A155" i="1"/>
  <c r="EL154" i="1"/>
  <c r="B154" i="1"/>
  <c r="A154" i="1"/>
  <c r="EL153" i="1"/>
  <c r="B153" i="1"/>
  <c r="A153" i="1"/>
  <c r="EL152" i="1"/>
  <c r="B152" i="1"/>
  <c r="A152" i="1"/>
  <c r="EL151" i="1"/>
  <c r="B151" i="1"/>
  <c r="A151" i="1"/>
  <c r="EL150" i="1"/>
  <c r="B150" i="1"/>
  <c r="A150" i="1"/>
  <c r="EL149" i="1"/>
  <c r="B149" i="1"/>
  <c r="A149" i="1"/>
  <c r="EL148" i="1"/>
  <c r="B148" i="1"/>
  <c r="A148" i="1"/>
  <c r="EL147" i="1"/>
  <c r="B147" i="1"/>
  <c r="A147" i="1"/>
  <c r="EL146" i="1"/>
  <c r="B146" i="1"/>
  <c r="A146" i="1"/>
  <c r="EL145" i="1"/>
  <c r="B145" i="1"/>
  <c r="A145" i="1"/>
  <c r="EL144" i="1"/>
  <c r="B144" i="1"/>
  <c r="A144" i="1"/>
  <c r="EL143" i="1"/>
  <c r="B143" i="1"/>
  <c r="A143" i="1"/>
  <c r="EL142" i="1"/>
  <c r="B142" i="1"/>
  <c r="A142" i="1"/>
  <c r="EL141" i="1"/>
  <c r="B141" i="1"/>
  <c r="A141" i="1"/>
  <c r="EL140" i="1"/>
  <c r="B140" i="1"/>
  <c r="A140" i="1"/>
  <c r="EL139" i="1"/>
  <c r="B139" i="1"/>
  <c r="A139" i="1"/>
  <c r="EL138" i="1"/>
  <c r="B138" i="1"/>
  <c r="A138" i="1"/>
  <c r="EL137" i="1"/>
  <c r="B137" i="1"/>
  <c r="A137" i="1"/>
  <c r="EL136" i="1"/>
  <c r="B136" i="1"/>
  <c r="A136" i="1"/>
  <c r="EL135" i="1"/>
  <c r="B135" i="1"/>
  <c r="A135" i="1"/>
  <c r="EL134" i="1"/>
  <c r="B134" i="1"/>
  <c r="A134" i="1"/>
  <c r="EL133" i="1"/>
  <c r="B133" i="1"/>
  <c r="A133" i="1"/>
  <c r="EL132" i="1"/>
  <c r="B132" i="1"/>
  <c r="A132" i="1"/>
  <c r="EL131" i="1"/>
  <c r="B131" i="1"/>
  <c r="A131" i="1"/>
  <c r="EL130" i="1"/>
  <c r="B130" i="1"/>
  <c r="A130" i="1"/>
  <c r="EL129" i="1"/>
  <c r="B129" i="1"/>
  <c r="A129" i="1"/>
  <c r="EL128" i="1"/>
  <c r="B128" i="1"/>
  <c r="A128" i="1"/>
  <c r="EL127" i="1"/>
  <c r="B127" i="1"/>
  <c r="A127" i="1"/>
  <c r="EL126" i="1"/>
  <c r="B126" i="1"/>
  <c r="A126" i="1"/>
  <c r="EL125" i="1"/>
  <c r="B125" i="1"/>
  <c r="A125" i="1"/>
  <c r="EL124" i="1"/>
  <c r="B124" i="1"/>
  <c r="A124" i="1"/>
  <c r="EL123" i="1"/>
  <c r="B123" i="1"/>
  <c r="A123" i="1"/>
  <c r="EL122" i="1"/>
  <c r="B122" i="1"/>
  <c r="A122" i="1"/>
  <c r="EL121" i="1"/>
  <c r="B121" i="1"/>
  <c r="A121" i="1"/>
  <c r="EL120" i="1"/>
  <c r="B120" i="1"/>
  <c r="A120" i="1"/>
  <c r="EL119" i="1"/>
  <c r="B119" i="1"/>
  <c r="A119" i="1"/>
  <c r="EL118" i="1"/>
  <c r="B118" i="1"/>
  <c r="A118" i="1"/>
  <c r="EL117" i="1"/>
  <c r="B117" i="1"/>
  <c r="A117" i="1"/>
  <c r="EL116" i="1"/>
  <c r="B116" i="1"/>
  <c r="A116" i="1"/>
  <c r="EL115" i="1"/>
  <c r="B115" i="1"/>
  <c r="A115" i="1"/>
  <c r="EL114" i="1"/>
  <c r="B114" i="1"/>
  <c r="A114" i="1"/>
  <c r="EL113" i="1"/>
  <c r="B113" i="1"/>
  <c r="A113" i="1"/>
  <c r="EL112" i="1"/>
  <c r="B112" i="1"/>
  <c r="A112" i="1"/>
  <c r="EL111" i="1"/>
  <c r="B111" i="1"/>
  <c r="A111" i="1"/>
  <c r="EL110" i="1"/>
  <c r="B110" i="1"/>
  <c r="A110" i="1"/>
  <c r="EL109" i="1"/>
  <c r="B109" i="1"/>
  <c r="A109" i="1"/>
  <c r="EL108" i="1"/>
  <c r="B108" i="1"/>
  <c r="A108" i="1"/>
  <c r="EL107" i="1"/>
  <c r="B107" i="1"/>
  <c r="A107" i="1"/>
  <c r="EL106" i="1"/>
  <c r="B106" i="1"/>
  <c r="A106" i="1"/>
  <c r="EL105" i="1"/>
  <c r="B105" i="1"/>
  <c r="A105" i="1"/>
  <c r="EL104" i="1"/>
  <c r="B104" i="1"/>
  <c r="A104" i="1"/>
  <c r="EL103" i="1"/>
  <c r="B103" i="1"/>
  <c r="A103" i="1"/>
  <c r="EL102" i="1"/>
  <c r="B102" i="1"/>
  <c r="A102" i="1"/>
  <c r="EL101" i="1"/>
  <c r="B101" i="1"/>
  <c r="A101" i="1"/>
  <c r="EL100" i="1"/>
  <c r="B100" i="1"/>
  <c r="A100" i="1"/>
  <c r="EL99" i="1"/>
  <c r="B99" i="1"/>
  <c r="A99" i="1"/>
  <c r="EL98" i="1"/>
  <c r="B98" i="1"/>
  <c r="A98" i="1"/>
  <c r="EL97" i="1"/>
  <c r="B97" i="1"/>
  <c r="A97" i="1"/>
  <c r="EL96" i="1"/>
  <c r="B96" i="1"/>
  <c r="A96" i="1"/>
  <c r="EL95" i="1"/>
  <c r="B95" i="1"/>
  <c r="A95" i="1"/>
  <c r="EL94" i="1"/>
  <c r="B94" i="1"/>
  <c r="A94" i="1"/>
  <c r="EL93" i="1"/>
  <c r="B93" i="1"/>
  <c r="A93" i="1"/>
  <c r="EL92" i="1"/>
  <c r="B92" i="1"/>
  <c r="A92" i="1"/>
  <c r="EL91" i="1"/>
  <c r="B91" i="1"/>
  <c r="A91" i="1"/>
  <c r="EL90" i="1"/>
  <c r="B90" i="1"/>
  <c r="A90" i="1"/>
  <c r="EL89" i="1"/>
  <c r="B89" i="1"/>
  <c r="A89" i="1"/>
  <c r="EL88" i="1"/>
  <c r="B88" i="1"/>
  <c r="A88" i="1"/>
  <c r="EL87" i="1"/>
  <c r="B87" i="1"/>
  <c r="A87" i="1"/>
  <c r="EL86" i="1"/>
  <c r="B86" i="1"/>
  <c r="A86" i="1"/>
  <c r="EL85" i="1"/>
  <c r="B85" i="1"/>
  <c r="A85" i="1"/>
  <c r="EL84" i="1"/>
  <c r="B84" i="1"/>
  <c r="A84" i="1"/>
  <c r="EL83" i="1"/>
  <c r="B83" i="1"/>
  <c r="A83" i="1"/>
  <c r="EL82" i="1"/>
  <c r="B82" i="1"/>
  <c r="A82" i="1"/>
  <c r="EL81" i="1"/>
  <c r="B81" i="1"/>
  <c r="A81" i="1"/>
  <c r="EL80" i="1"/>
  <c r="B80" i="1"/>
  <c r="A80" i="1"/>
  <c r="EL79" i="1"/>
  <c r="B79" i="1"/>
  <c r="A79" i="1"/>
  <c r="EL78" i="1"/>
  <c r="B78" i="1"/>
  <c r="A78" i="1"/>
  <c r="EL77" i="1"/>
  <c r="B77" i="1"/>
  <c r="A77" i="1"/>
  <c r="EL76" i="1"/>
  <c r="B76" i="1"/>
  <c r="A76" i="1"/>
  <c r="EL75" i="1"/>
  <c r="B75" i="1"/>
  <c r="A75" i="1"/>
  <c r="EL74" i="1"/>
  <c r="B74" i="1"/>
  <c r="A74" i="1"/>
  <c r="EL73" i="1"/>
  <c r="B73" i="1"/>
  <c r="A73" i="1"/>
  <c r="EL72" i="1"/>
  <c r="B72" i="1"/>
  <c r="A72" i="1"/>
  <c r="EL71" i="1"/>
  <c r="B71" i="1"/>
  <c r="A71" i="1"/>
  <c r="EL70" i="1"/>
  <c r="B70" i="1"/>
  <c r="A70" i="1"/>
  <c r="EL69" i="1"/>
  <c r="B69" i="1"/>
  <c r="A69" i="1"/>
  <c r="EL68" i="1"/>
  <c r="B68" i="1"/>
  <c r="A68" i="1"/>
  <c r="EL67" i="1"/>
  <c r="B67" i="1"/>
  <c r="A67" i="1"/>
  <c r="EL66" i="1"/>
  <c r="B66" i="1"/>
  <c r="A66" i="1"/>
  <c r="EL65" i="1"/>
  <c r="B65" i="1"/>
  <c r="A65" i="1"/>
  <c r="EL64" i="1"/>
  <c r="B64" i="1"/>
  <c r="A64" i="1"/>
  <c r="EL63" i="1"/>
  <c r="B63" i="1"/>
  <c r="A63" i="1"/>
  <c r="EL62" i="1"/>
  <c r="B62" i="1"/>
  <c r="A62" i="1"/>
  <c r="EL61" i="1"/>
  <c r="B61" i="1"/>
  <c r="A61" i="1"/>
  <c r="EL60" i="1"/>
  <c r="B60" i="1"/>
  <c r="A60" i="1"/>
  <c r="EL59" i="1"/>
  <c r="B59" i="1"/>
  <c r="A59" i="1"/>
  <c r="EL58" i="1"/>
  <c r="B58" i="1"/>
  <c r="A58" i="1"/>
  <c r="EL57" i="1"/>
  <c r="B57" i="1"/>
  <c r="A57" i="1"/>
  <c r="EL56" i="1"/>
  <c r="B56" i="1"/>
  <c r="A56" i="1"/>
  <c r="EL55" i="1"/>
  <c r="B55" i="1"/>
  <c r="A55" i="1"/>
  <c r="EL54" i="1"/>
  <c r="B54" i="1"/>
  <c r="A54" i="1"/>
  <c r="EL53" i="1"/>
  <c r="B53" i="1"/>
  <c r="A53" i="1"/>
  <c r="EL52" i="1"/>
  <c r="B52" i="1"/>
  <c r="A52" i="1"/>
  <c r="EL51" i="1"/>
  <c r="B51" i="1"/>
  <c r="A51" i="1"/>
  <c r="EL50" i="1"/>
  <c r="B50" i="1"/>
  <c r="A50" i="1"/>
  <c r="EL49" i="1"/>
  <c r="B49" i="1"/>
  <c r="A49" i="1"/>
  <c r="EL48" i="1"/>
  <c r="B48" i="1"/>
  <c r="A48" i="1"/>
  <c r="EL47" i="1"/>
  <c r="B47" i="1"/>
  <c r="A47" i="1"/>
  <c r="EL46" i="1"/>
  <c r="B46" i="1"/>
  <c r="A46" i="1"/>
  <c r="EL45" i="1"/>
  <c r="B45" i="1"/>
  <c r="A45" i="1"/>
  <c r="EL44" i="1"/>
  <c r="B44" i="1"/>
  <c r="A44" i="1"/>
  <c r="EL43" i="1"/>
  <c r="B43" i="1"/>
  <c r="A43" i="1"/>
  <c r="EL42" i="1"/>
  <c r="B42" i="1"/>
  <c r="A42" i="1"/>
  <c r="EL41" i="1"/>
  <c r="B41" i="1"/>
  <c r="A41" i="1"/>
  <c r="EL40" i="1"/>
  <c r="B40" i="1"/>
  <c r="A40" i="1"/>
  <c r="EL39" i="1"/>
  <c r="B39" i="1"/>
  <c r="A39" i="1"/>
  <c r="EL38" i="1"/>
  <c r="B38" i="1"/>
  <c r="A38" i="1"/>
  <c r="EL37" i="1"/>
  <c r="B37" i="1"/>
  <c r="A37" i="1"/>
  <c r="EL36" i="1"/>
  <c r="B36" i="1"/>
  <c r="A36" i="1"/>
  <c r="EL35" i="1"/>
  <c r="B35" i="1"/>
  <c r="A35" i="1"/>
  <c r="EL34" i="1"/>
  <c r="B34" i="1"/>
  <c r="A34" i="1"/>
  <c r="EL33" i="1"/>
  <c r="B33" i="1"/>
  <c r="A33" i="1"/>
  <c r="EL32" i="1"/>
  <c r="B32" i="1"/>
  <c r="A32" i="1"/>
  <c r="EL31" i="1"/>
  <c r="B31" i="1"/>
  <c r="A31" i="1"/>
  <c r="B30" i="1"/>
  <c r="A30" i="1"/>
  <c r="EL29" i="1"/>
  <c r="B29" i="1"/>
  <c r="A29" i="1"/>
  <c r="EL28" i="1"/>
  <c r="B28" i="1"/>
  <c r="A28" i="1"/>
  <c r="EL27" i="1"/>
  <c r="B27" i="1"/>
  <c r="A27" i="1"/>
  <c r="EL26" i="1"/>
  <c r="B26" i="1"/>
  <c r="A26" i="1"/>
  <c r="EL25" i="1"/>
  <c r="B25" i="1"/>
  <c r="A25" i="1"/>
  <c r="EL24" i="1"/>
  <c r="B24" i="1"/>
  <c r="A24" i="1"/>
  <c r="EL23" i="1"/>
  <c r="B23" i="1"/>
  <c r="A23" i="1"/>
  <c r="EL22" i="1"/>
  <c r="B22" i="1"/>
  <c r="A22" i="1"/>
  <c r="EL21" i="1"/>
  <c r="B21" i="1"/>
  <c r="A21" i="1"/>
  <c r="EL20" i="1"/>
  <c r="B20" i="1"/>
  <c r="A20" i="1"/>
  <c r="EL19" i="1"/>
  <c r="B19" i="1"/>
  <c r="A19" i="1"/>
  <c r="EL18" i="1"/>
  <c r="B18" i="1"/>
  <c r="A18" i="1"/>
  <c r="EL17" i="1"/>
  <c r="B17" i="1"/>
  <c r="A17" i="1"/>
  <c r="EL16" i="1"/>
  <c r="B16" i="1"/>
  <c r="A16" i="1"/>
  <c r="EL15" i="1"/>
  <c r="B15" i="1"/>
  <c r="A15" i="1"/>
  <c r="EL14" i="1"/>
  <c r="B14" i="1"/>
  <c r="A14" i="1"/>
  <c r="EL13" i="1"/>
  <c r="B13" i="1"/>
  <c r="A13" i="1"/>
  <c r="EL12" i="1"/>
  <c r="B12" i="1"/>
  <c r="A12" i="1"/>
  <c r="EL11" i="1"/>
  <c r="B11" i="1"/>
  <c r="A11" i="1"/>
  <c r="EL10" i="1"/>
  <c r="B10" i="1"/>
  <c r="A10" i="1"/>
  <c r="EL9" i="1"/>
  <c r="B9" i="1"/>
  <c r="A9" i="1"/>
  <c r="EL8" i="1"/>
  <c r="B8" i="1"/>
  <c r="A8" i="1"/>
  <c r="EL7" i="1"/>
  <c r="B7" i="1"/>
  <c r="A7" i="1"/>
  <c r="EL6" i="1"/>
  <c r="B6" i="1"/>
  <c r="A6" i="1"/>
  <c r="EL5" i="1"/>
  <c r="B5" i="1"/>
  <c r="A5" i="1"/>
  <c r="EL4" i="1"/>
  <c r="B4" i="1"/>
  <c r="A4" i="1"/>
  <c r="EL3" i="1"/>
  <c r="B3" i="1"/>
  <c r="A3" i="1"/>
  <c r="EL2" i="1"/>
  <c r="B2" i="1"/>
  <c r="A2" i="1"/>
  <c r="N21" i="4"/>
  <c r="M21" i="4"/>
  <c r="L21" i="4"/>
  <c r="N20" i="4"/>
  <c r="M20" i="4"/>
  <c r="L20" i="4"/>
  <c r="N19" i="4"/>
  <c r="M19" i="4"/>
  <c r="L19" i="4"/>
  <c r="N18" i="4"/>
  <c r="M18" i="4"/>
  <c r="L18" i="4"/>
  <c r="N17" i="4"/>
  <c r="M17" i="4"/>
  <c r="L17" i="4"/>
  <c r="N16" i="4"/>
  <c r="M16" i="4"/>
  <c r="L16" i="4"/>
  <c r="N15" i="4"/>
  <c r="M15" i="4"/>
  <c r="L15" i="4"/>
  <c r="N14" i="4"/>
  <c r="M14" i="4"/>
  <c r="L14" i="4"/>
  <c r="N13" i="4"/>
  <c r="M13" i="4"/>
  <c r="L13" i="4"/>
  <c r="N12" i="4"/>
  <c r="M12" i="4"/>
  <c r="L12" i="4"/>
  <c r="N11" i="4"/>
  <c r="M11" i="4"/>
  <c r="L11" i="4"/>
  <c r="N10" i="4"/>
  <c r="M10" i="4"/>
  <c r="L10" i="4"/>
  <c r="N9" i="4"/>
  <c r="M9" i="4"/>
  <c r="L9" i="4"/>
  <c r="N8" i="4"/>
  <c r="M8" i="4"/>
  <c r="L8" i="4"/>
  <c r="N7" i="4"/>
  <c r="M7" i="4"/>
  <c r="L7" i="4"/>
  <c r="I3" i="4"/>
  <c r="H3" i="4"/>
  <c r="G3" i="4"/>
  <c r="F3" i="4"/>
  <c r="E3" i="4"/>
  <c r="D3" i="4"/>
  <c r="AA265" i="3"/>
  <c r="W265" i="3"/>
  <c r="V265" i="3"/>
  <c r="T265" i="3"/>
  <c r="S265" i="3"/>
  <c r="AA264" i="3"/>
  <c r="W264" i="3"/>
  <c r="V264" i="3"/>
  <c r="T264" i="3"/>
  <c r="S264" i="3"/>
  <c r="AA263" i="3"/>
  <c r="W263" i="3"/>
  <c r="V263" i="3"/>
  <c r="T263" i="3"/>
  <c r="S263" i="3"/>
  <c r="AA262" i="3"/>
  <c r="W262" i="3"/>
  <c r="V262" i="3"/>
  <c r="T262" i="3"/>
  <c r="S262" i="3"/>
  <c r="AA261" i="3"/>
  <c r="W261" i="3"/>
  <c r="V261" i="3"/>
  <c r="T261" i="3"/>
  <c r="S261" i="3"/>
  <c r="AA260" i="3"/>
  <c r="W260" i="3"/>
  <c r="V260" i="3"/>
  <c r="T260" i="3"/>
  <c r="S260" i="3"/>
  <c r="AA259" i="3"/>
  <c r="W259" i="3"/>
  <c r="V259" i="3"/>
  <c r="T259" i="3"/>
  <c r="S259" i="3"/>
  <c r="AA258" i="3"/>
  <c r="W258" i="3"/>
  <c r="V258" i="3"/>
  <c r="T258" i="3"/>
  <c r="S258" i="3"/>
  <c r="AA257" i="3"/>
  <c r="W257" i="3"/>
  <c r="V257" i="3"/>
  <c r="T257" i="3"/>
  <c r="S257" i="3"/>
  <c r="AA256" i="3"/>
  <c r="W256" i="3"/>
  <c r="V256" i="3"/>
  <c r="T256" i="3"/>
  <c r="S256" i="3"/>
  <c r="AA255" i="3"/>
  <c r="W255" i="3"/>
  <c r="V255" i="3"/>
  <c r="T255" i="3"/>
  <c r="S255" i="3"/>
  <c r="AA254" i="3"/>
  <c r="W254" i="3"/>
  <c r="V254" i="3"/>
  <c r="T254" i="3"/>
  <c r="S254" i="3"/>
  <c r="AA253" i="3"/>
  <c r="W253" i="3"/>
  <c r="V253" i="3"/>
  <c r="T253" i="3"/>
  <c r="S253" i="3"/>
  <c r="AA252" i="3"/>
  <c r="W252" i="3"/>
  <c r="V252" i="3"/>
  <c r="T252" i="3"/>
  <c r="S252" i="3"/>
  <c r="AA251" i="3"/>
  <c r="W251" i="3"/>
  <c r="V251" i="3"/>
  <c r="T251" i="3"/>
  <c r="S251" i="3"/>
  <c r="AA250" i="3"/>
  <c r="W250" i="3"/>
  <c r="V250" i="3"/>
  <c r="T250" i="3"/>
  <c r="S250" i="3"/>
  <c r="AA249" i="3"/>
  <c r="W249" i="3"/>
  <c r="V249" i="3"/>
  <c r="T249" i="3"/>
  <c r="S249" i="3"/>
  <c r="AA248" i="3"/>
  <c r="W248" i="3"/>
  <c r="V248" i="3"/>
  <c r="T248" i="3"/>
  <c r="S248" i="3"/>
  <c r="AA247" i="3"/>
  <c r="W247" i="3"/>
  <c r="V247" i="3"/>
  <c r="T247" i="3"/>
  <c r="S247" i="3"/>
  <c r="AA246" i="3"/>
  <c r="W246" i="3"/>
  <c r="V246" i="3"/>
  <c r="T246" i="3"/>
  <c r="S246" i="3"/>
  <c r="AA245" i="3"/>
  <c r="W245" i="3"/>
  <c r="V245" i="3"/>
  <c r="T245" i="3"/>
  <c r="S245" i="3"/>
  <c r="AA244" i="3"/>
  <c r="W244" i="3"/>
  <c r="V244" i="3"/>
  <c r="T244" i="3"/>
  <c r="S244" i="3"/>
  <c r="AA243" i="3"/>
  <c r="W243" i="3"/>
  <c r="V243" i="3"/>
  <c r="T243" i="3"/>
  <c r="S243" i="3"/>
  <c r="AA242" i="3"/>
  <c r="W242" i="3"/>
  <c r="V242" i="3"/>
  <c r="T242" i="3"/>
  <c r="S242" i="3"/>
  <c r="AA241" i="3"/>
  <c r="W241" i="3"/>
  <c r="V241" i="3"/>
  <c r="T241" i="3"/>
  <c r="S241" i="3"/>
  <c r="AA240" i="3"/>
  <c r="W240" i="3"/>
  <c r="V240" i="3"/>
  <c r="T240" i="3"/>
  <c r="S240" i="3"/>
  <c r="AA239" i="3"/>
  <c r="W239" i="3"/>
  <c r="V239" i="3"/>
  <c r="T239" i="3"/>
  <c r="S239" i="3"/>
  <c r="AA238" i="3"/>
  <c r="W238" i="3"/>
  <c r="V238" i="3"/>
  <c r="T238" i="3"/>
  <c r="S238" i="3"/>
  <c r="AA237" i="3"/>
  <c r="W237" i="3"/>
  <c r="V237" i="3"/>
  <c r="T237" i="3"/>
  <c r="S237" i="3"/>
  <c r="AA236" i="3"/>
  <c r="W236" i="3"/>
  <c r="V236" i="3"/>
  <c r="T236" i="3"/>
  <c r="S236" i="3"/>
  <c r="AA235" i="3"/>
  <c r="W235" i="3"/>
  <c r="V235" i="3"/>
  <c r="T235" i="3"/>
  <c r="S235" i="3"/>
  <c r="AA234" i="3"/>
  <c r="W234" i="3"/>
  <c r="V234" i="3"/>
  <c r="T234" i="3"/>
  <c r="S234" i="3"/>
  <c r="AA233" i="3"/>
  <c r="W233" i="3"/>
  <c r="V233" i="3"/>
  <c r="T233" i="3"/>
  <c r="S233" i="3"/>
  <c r="AA232" i="3"/>
  <c r="W232" i="3"/>
  <c r="V232" i="3"/>
  <c r="T232" i="3"/>
  <c r="S232" i="3"/>
  <c r="AA231" i="3"/>
  <c r="W231" i="3"/>
  <c r="V231" i="3"/>
  <c r="T231" i="3"/>
  <c r="S231" i="3"/>
  <c r="AA230" i="3"/>
  <c r="W230" i="3"/>
  <c r="V230" i="3"/>
  <c r="T230" i="3"/>
  <c r="S230" i="3"/>
  <c r="AA229" i="3"/>
  <c r="W229" i="3"/>
  <c r="V229" i="3"/>
  <c r="T229" i="3"/>
  <c r="S229" i="3"/>
  <c r="AA228" i="3"/>
  <c r="W228" i="3"/>
  <c r="V228" i="3"/>
  <c r="T228" i="3"/>
  <c r="S228" i="3"/>
  <c r="AA227" i="3"/>
  <c r="W227" i="3"/>
  <c r="V227" i="3"/>
  <c r="T227" i="3"/>
  <c r="S227" i="3"/>
  <c r="AA226" i="3"/>
  <c r="W226" i="3"/>
  <c r="V226" i="3"/>
  <c r="T226" i="3"/>
  <c r="S226" i="3"/>
  <c r="AA225" i="3"/>
  <c r="W225" i="3"/>
  <c r="V225" i="3"/>
  <c r="T225" i="3"/>
  <c r="S225" i="3"/>
  <c r="AA224" i="3"/>
  <c r="W224" i="3"/>
  <c r="V224" i="3"/>
  <c r="T224" i="3"/>
  <c r="S224" i="3"/>
  <c r="AA223" i="3"/>
  <c r="W223" i="3"/>
  <c r="V223" i="3"/>
  <c r="T223" i="3"/>
  <c r="S223" i="3"/>
  <c r="AA222" i="3"/>
  <c r="W222" i="3"/>
  <c r="V222" i="3"/>
  <c r="T222" i="3"/>
  <c r="S222" i="3"/>
  <c r="AA221" i="3"/>
  <c r="W221" i="3"/>
  <c r="V221" i="3"/>
  <c r="T221" i="3"/>
  <c r="S221" i="3"/>
  <c r="AA220" i="3"/>
  <c r="W220" i="3"/>
  <c r="V220" i="3"/>
  <c r="T220" i="3"/>
  <c r="S220" i="3"/>
  <c r="AA219" i="3"/>
  <c r="W219" i="3"/>
  <c r="V219" i="3"/>
  <c r="T219" i="3"/>
  <c r="S219" i="3"/>
  <c r="AA218" i="3"/>
  <c r="W218" i="3"/>
  <c r="V218" i="3"/>
  <c r="T218" i="3"/>
  <c r="S218" i="3"/>
  <c r="AA217" i="3"/>
  <c r="W217" i="3"/>
  <c r="V217" i="3"/>
  <c r="T217" i="3"/>
  <c r="S217" i="3"/>
  <c r="AA216" i="3"/>
  <c r="W216" i="3"/>
  <c r="V216" i="3"/>
  <c r="T216" i="3"/>
  <c r="S216" i="3"/>
  <c r="AA215" i="3"/>
  <c r="W215" i="3"/>
  <c r="V215" i="3"/>
  <c r="T215" i="3"/>
  <c r="S215" i="3"/>
  <c r="AA214" i="3"/>
  <c r="W214" i="3"/>
  <c r="V214" i="3"/>
  <c r="T214" i="3"/>
  <c r="S214" i="3"/>
  <c r="AA213" i="3"/>
  <c r="W213" i="3"/>
  <c r="V213" i="3"/>
  <c r="T213" i="3"/>
  <c r="S213" i="3"/>
  <c r="AA212" i="3"/>
  <c r="W212" i="3"/>
  <c r="V212" i="3"/>
  <c r="T212" i="3"/>
  <c r="S212" i="3"/>
  <c r="AA211" i="3"/>
  <c r="W211" i="3"/>
  <c r="V211" i="3"/>
  <c r="T211" i="3"/>
  <c r="S211" i="3"/>
  <c r="AA210" i="3"/>
  <c r="W210" i="3"/>
  <c r="V210" i="3"/>
  <c r="T210" i="3"/>
  <c r="S210" i="3"/>
  <c r="AA209" i="3"/>
  <c r="W209" i="3"/>
  <c r="V209" i="3"/>
  <c r="T209" i="3"/>
  <c r="S209" i="3"/>
  <c r="AA208" i="3"/>
  <c r="W208" i="3"/>
  <c r="V208" i="3"/>
  <c r="T208" i="3"/>
  <c r="S208" i="3"/>
  <c r="AA207" i="3"/>
  <c r="W207" i="3"/>
  <c r="V207" i="3"/>
  <c r="T207" i="3"/>
  <c r="S207" i="3"/>
  <c r="AA206" i="3"/>
  <c r="W206" i="3"/>
  <c r="V206" i="3"/>
  <c r="T206" i="3"/>
  <c r="S206" i="3"/>
  <c r="AA205" i="3"/>
  <c r="W205" i="3"/>
  <c r="V205" i="3"/>
  <c r="T205" i="3"/>
  <c r="S205" i="3"/>
  <c r="AA204" i="3"/>
  <c r="W204" i="3"/>
  <c r="V204" i="3"/>
  <c r="T204" i="3"/>
  <c r="S204" i="3"/>
  <c r="AA203" i="3"/>
  <c r="W203" i="3"/>
  <c r="V203" i="3"/>
  <c r="T203" i="3"/>
  <c r="S203" i="3"/>
  <c r="AA202" i="3"/>
  <c r="W202" i="3"/>
  <c r="V202" i="3"/>
  <c r="T202" i="3"/>
  <c r="S202" i="3"/>
  <c r="AA201" i="3"/>
  <c r="W201" i="3"/>
  <c r="V201" i="3"/>
  <c r="T201" i="3"/>
  <c r="S201" i="3"/>
  <c r="AA200" i="3"/>
  <c r="W200" i="3"/>
  <c r="V200" i="3"/>
  <c r="T200" i="3"/>
  <c r="S200" i="3"/>
  <c r="AA199" i="3"/>
  <c r="W199" i="3"/>
  <c r="V199" i="3"/>
  <c r="T199" i="3"/>
  <c r="S199" i="3"/>
  <c r="AA198" i="3"/>
  <c r="W198" i="3"/>
  <c r="V198" i="3"/>
  <c r="T198" i="3"/>
  <c r="S198" i="3"/>
  <c r="AA197" i="3"/>
  <c r="W197" i="3"/>
  <c r="V197" i="3"/>
  <c r="T197" i="3"/>
  <c r="S197" i="3"/>
  <c r="AA196" i="3"/>
  <c r="W196" i="3"/>
  <c r="V196" i="3"/>
  <c r="T196" i="3"/>
  <c r="S196" i="3"/>
  <c r="AA195" i="3"/>
  <c r="W195" i="3"/>
  <c r="V195" i="3"/>
  <c r="T195" i="3"/>
  <c r="S195" i="3"/>
  <c r="AA194" i="3"/>
  <c r="W194" i="3"/>
  <c r="V194" i="3"/>
  <c r="T194" i="3"/>
  <c r="S194" i="3"/>
  <c r="AA193" i="3"/>
  <c r="W193" i="3"/>
  <c r="V193" i="3"/>
  <c r="T193" i="3"/>
  <c r="S193" i="3"/>
  <c r="AA192" i="3"/>
  <c r="W192" i="3"/>
  <c r="V192" i="3"/>
  <c r="T192" i="3"/>
  <c r="S192" i="3"/>
  <c r="AA191" i="3"/>
  <c r="W191" i="3"/>
  <c r="V191" i="3"/>
  <c r="T191" i="3"/>
  <c r="S191" i="3"/>
  <c r="AA190" i="3"/>
  <c r="W190" i="3"/>
  <c r="V190" i="3"/>
  <c r="T190" i="3"/>
  <c r="S190" i="3"/>
  <c r="AA189" i="3"/>
  <c r="W189" i="3"/>
  <c r="V189" i="3"/>
  <c r="T189" i="3"/>
  <c r="S189" i="3"/>
  <c r="AA188" i="3"/>
  <c r="W188" i="3"/>
  <c r="V188" i="3"/>
  <c r="T188" i="3"/>
  <c r="S188" i="3"/>
  <c r="AA187" i="3"/>
  <c r="W187" i="3"/>
  <c r="V187" i="3"/>
  <c r="T187" i="3"/>
  <c r="S187" i="3"/>
  <c r="AA186" i="3"/>
  <c r="W186" i="3"/>
  <c r="V186" i="3"/>
  <c r="T186" i="3"/>
  <c r="S186" i="3"/>
  <c r="AA185" i="3"/>
  <c r="W185" i="3"/>
  <c r="V185" i="3"/>
  <c r="T185" i="3"/>
  <c r="S185" i="3"/>
  <c r="AA184" i="3"/>
  <c r="W184" i="3"/>
  <c r="V184" i="3"/>
  <c r="T184" i="3"/>
  <c r="S184" i="3"/>
  <c r="AA183" i="3"/>
  <c r="W183" i="3"/>
  <c r="V183" i="3"/>
  <c r="T183" i="3"/>
  <c r="S183" i="3"/>
  <c r="AA182" i="3"/>
  <c r="W182" i="3"/>
  <c r="V182" i="3"/>
  <c r="T182" i="3"/>
  <c r="S182" i="3"/>
  <c r="AA181" i="3"/>
  <c r="W181" i="3"/>
  <c r="V181" i="3"/>
  <c r="T181" i="3"/>
  <c r="S181" i="3"/>
  <c r="AA180" i="3"/>
  <c r="W180" i="3"/>
  <c r="V180" i="3"/>
  <c r="T180" i="3"/>
  <c r="S180" i="3"/>
  <c r="AA179" i="3"/>
  <c r="W179" i="3"/>
  <c r="V179" i="3"/>
  <c r="T179" i="3"/>
  <c r="S179" i="3"/>
  <c r="AA178" i="3"/>
  <c r="W178" i="3"/>
  <c r="V178" i="3"/>
  <c r="T178" i="3"/>
  <c r="S178" i="3"/>
  <c r="AA177" i="3"/>
  <c r="W177" i="3"/>
  <c r="V177" i="3"/>
  <c r="T177" i="3"/>
  <c r="S177" i="3"/>
  <c r="AA176" i="3"/>
  <c r="W176" i="3"/>
  <c r="V176" i="3"/>
  <c r="T176" i="3"/>
  <c r="S176" i="3"/>
  <c r="AA175" i="3"/>
  <c r="W175" i="3"/>
  <c r="V175" i="3"/>
  <c r="T175" i="3"/>
  <c r="S175" i="3"/>
  <c r="AA174" i="3"/>
  <c r="W174" i="3"/>
  <c r="V174" i="3"/>
  <c r="T174" i="3"/>
  <c r="S174" i="3"/>
  <c r="AA173" i="3"/>
  <c r="W173" i="3"/>
  <c r="V173" i="3"/>
  <c r="T173" i="3"/>
  <c r="S173" i="3"/>
  <c r="AA172" i="3"/>
  <c r="W172" i="3"/>
  <c r="V172" i="3"/>
  <c r="T172" i="3"/>
  <c r="S172" i="3"/>
  <c r="AA171" i="3"/>
  <c r="W171" i="3"/>
  <c r="V171" i="3"/>
  <c r="T171" i="3"/>
  <c r="S171" i="3"/>
  <c r="AA170" i="3"/>
  <c r="W170" i="3"/>
  <c r="V170" i="3"/>
  <c r="T170" i="3"/>
  <c r="S170" i="3"/>
  <c r="AA169" i="3"/>
  <c r="W169" i="3"/>
  <c r="V169" i="3"/>
  <c r="T169" i="3"/>
  <c r="S169" i="3"/>
  <c r="AA168" i="3"/>
  <c r="W168" i="3"/>
  <c r="V168" i="3"/>
  <c r="T168" i="3"/>
  <c r="S168" i="3"/>
  <c r="AA167" i="3"/>
  <c r="W167" i="3"/>
  <c r="V167" i="3"/>
  <c r="T167" i="3"/>
  <c r="S167" i="3"/>
  <c r="AA166" i="3"/>
  <c r="W166" i="3"/>
  <c r="V166" i="3"/>
  <c r="T166" i="3"/>
  <c r="S166" i="3"/>
  <c r="AA165" i="3"/>
  <c r="W165" i="3"/>
  <c r="V165" i="3"/>
  <c r="T165" i="3"/>
  <c r="S165" i="3"/>
  <c r="AA164" i="3"/>
  <c r="W164" i="3"/>
  <c r="V164" i="3"/>
  <c r="T164" i="3"/>
  <c r="S164" i="3"/>
  <c r="AA163" i="3"/>
  <c r="W163" i="3"/>
  <c r="V163" i="3"/>
  <c r="T163" i="3"/>
  <c r="S163" i="3"/>
  <c r="AA162" i="3"/>
  <c r="W162" i="3"/>
  <c r="V162" i="3"/>
  <c r="T162" i="3"/>
  <c r="S162" i="3"/>
  <c r="AA161" i="3"/>
  <c r="W161" i="3"/>
  <c r="V161" i="3"/>
  <c r="T161" i="3"/>
  <c r="S161" i="3"/>
  <c r="AA160" i="3"/>
  <c r="W160" i="3"/>
  <c r="V160" i="3"/>
  <c r="T160" i="3"/>
  <c r="S160" i="3"/>
  <c r="AA159" i="3"/>
  <c r="W159" i="3"/>
  <c r="V159" i="3"/>
  <c r="T159" i="3"/>
  <c r="S159" i="3"/>
  <c r="AA158" i="3"/>
  <c r="W158" i="3"/>
  <c r="V158" i="3"/>
  <c r="T158" i="3"/>
  <c r="S158" i="3"/>
  <c r="AA157" i="3"/>
  <c r="W157" i="3"/>
  <c r="V157" i="3"/>
  <c r="T157" i="3"/>
  <c r="S157" i="3"/>
  <c r="AA156" i="3"/>
  <c r="W156" i="3"/>
  <c r="V156" i="3"/>
  <c r="T156" i="3"/>
  <c r="S156" i="3"/>
  <c r="AA155" i="3"/>
  <c r="W155" i="3"/>
  <c r="V155" i="3"/>
  <c r="T155" i="3"/>
  <c r="S155" i="3"/>
  <c r="AA154" i="3"/>
  <c r="W154" i="3"/>
  <c r="V154" i="3"/>
  <c r="T154" i="3"/>
  <c r="S154" i="3"/>
  <c r="AA153" i="3"/>
  <c r="W153" i="3"/>
  <c r="V153" i="3"/>
  <c r="T153" i="3"/>
  <c r="S153" i="3"/>
  <c r="AA152" i="3"/>
  <c r="W152" i="3"/>
  <c r="V152" i="3"/>
  <c r="T152" i="3"/>
  <c r="S152" i="3"/>
  <c r="AA151" i="3"/>
  <c r="W151" i="3"/>
  <c r="V151" i="3"/>
  <c r="T151" i="3"/>
  <c r="S151" i="3"/>
  <c r="AA150" i="3"/>
  <c r="W150" i="3"/>
  <c r="V150" i="3"/>
  <c r="T150" i="3"/>
  <c r="S150" i="3"/>
  <c r="AA149" i="3"/>
  <c r="W149" i="3"/>
  <c r="V149" i="3"/>
  <c r="T149" i="3"/>
  <c r="S149" i="3"/>
  <c r="AA148" i="3"/>
  <c r="W148" i="3"/>
  <c r="V148" i="3"/>
  <c r="T148" i="3"/>
  <c r="S148" i="3"/>
  <c r="AA147" i="3"/>
  <c r="W147" i="3"/>
  <c r="V147" i="3"/>
  <c r="T147" i="3"/>
  <c r="S147" i="3"/>
  <c r="AA146" i="3"/>
  <c r="W146" i="3"/>
  <c r="V146" i="3"/>
  <c r="T146" i="3"/>
  <c r="S146" i="3"/>
  <c r="AA145" i="3"/>
  <c r="W145" i="3"/>
  <c r="V145" i="3"/>
  <c r="T145" i="3"/>
  <c r="S145" i="3"/>
  <c r="AA144" i="3"/>
  <c r="W144" i="3"/>
  <c r="V144" i="3"/>
  <c r="T144" i="3"/>
  <c r="S144" i="3"/>
  <c r="AA143" i="3"/>
  <c r="W143" i="3"/>
  <c r="V143" i="3"/>
  <c r="T143" i="3"/>
  <c r="S143" i="3"/>
  <c r="AA142" i="3"/>
  <c r="W142" i="3"/>
  <c r="V142" i="3"/>
  <c r="T142" i="3"/>
  <c r="S142" i="3"/>
  <c r="AA141" i="3"/>
  <c r="W141" i="3"/>
  <c r="V141" i="3"/>
  <c r="T141" i="3"/>
  <c r="S141" i="3"/>
  <c r="AA140" i="3"/>
  <c r="W140" i="3"/>
  <c r="V140" i="3"/>
  <c r="T140" i="3"/>
  <c r="S140" i="3"/>
  <c r="AA139" i="3"/>
  <c r="W139" i="3"/>
  <c r="V139" i="3"/>
  <c r="T139" i="3"/>
  <c r="S139" i="3"/>
  <c r="AA138" i="3"/>
  <c r="W138" i="3"/>
  <c r="V138" i="3"/>
  <c r="T138" i="3"/>
  <c r="S138" i="3"/>
  <c r="AA137" i="3"/>
  <c r="W137" i="3"/>
  <c r="V137" i="3"/>
  <c r="T137" i="3"/>
  <c r="S137" i="3"/>
  <c r="AA136" i="3"/>
  <c r="W136" i="3"/>
  <c r="V136" i="3"/>
  <c r="T136" i="3"/>
  <c r="S136" i="3"/>
  <c r="AA135" i="3"/>
  <c r="W135" i="3"/>
  <c r="V135" i="3"/>
  <c r="T135" i="3"/>
  <c r="S135" i="3"/>
  <c r="AA134" i="3"/>
  <c r="W134" i="3"/>
  <c r="V134" i="3"/>
  <c r="T134" i="3"/>
  <c r="S134" i="3"/>
  <c r="AA133" i="3"/>
  <c r="W133" i="3"/>
  <c r="V133" i="3"/>
  <c r="T133" i="3"/>
  <c r="S133" i="3"/>
  <c r="AA132" i="3"/>
  <c r="W132" i="3"/>
  <c r="V132" i="3"/>
  <c r="T132" i="3"/>
  <c r="S132" i="3"/>
  <c r="AA131" i="3"/>
  <c r="W131" i="3"/>
  <c r="V131" i="3"/>
  <c r="T131" i="3"/>
  <c r="S131" i="3"/>
  <c r="AA130" i="3"/>
  <c r="W130" i="3"/>
  <c r="V130" i="3"/>
  <c r="T130" i="3"/>
  <c r="S130" i="3"/>
  <c r="AA129" i="3"/>
  <c r="W129" i="3"/>
  <c r="V129" i="3"/>
  <c r="T129" i="3"/>
  <c r="S129" i="3"/>
  <c r="AA128" i="3"/>
  <c r="W128" i="3"/>
  <c r="V128" i="3"/>
  <c r="T128" i="3"/>
  <c r="S128" i="3"/>
  <c r="AA127" i="3"/>
  <c r="W127" i="3"/>
  <c r="V127" i="3"/>
  <c r="T127" i="3"/>
  <c r="S127" i="3"/>
  <c r="AA126" i="3"/>
  <c r="W126" i="3"/>
  <c r="V126" i="3"/>
  <c r="T126" i="3"/>
  <c r="S126" i="3"/>
  <c r="AA125" i="3"/>
  <c r="W125" i="3"/>
  <c r="V125" i="3"/>
  <c r="T125" i="3"/>
  <c r="S125" i="3"/>
  <c r="AA124" i="3"/>
  <c r="W124" i="3"/>
  <c r="V124" i="3"/>
  <c r="T124" i="3"/>
  <c r="S124" i="3"/>
  <c r="AA123" i="3"/>
  <c r="W123" i="3"/>
  <c r="V123" i="3"/>
  <c r="T123" i="3"/>
  <c r="S123" i="3"/>
  <c r="AA122" i="3"/>
  <c r="W122" i="3"/>
  <c r="V122" i="3"/>
  <c r="T122" i="3"/>
  <c r="S122" i="3"/>
  <c r="AA121" i="3"/>
  <c r="W121" i="3"/>
  <c r="V121" i="3"/>
  <c r="T121" i="3"/>
  <c r="S121" i="3"/>
  <c r="AA120" i="3"/>
  <c r="W120" i="3"/>
  <c r="V120" i="3"/>
  <c r="T120" i="3"/>
  <c r="S120" i="3"/>
  <c r="AA119" i="3"/>
  <c r="W119" i="3"/>
  <c r="V119" i="3"/>
  <c r="T119" i="3"/>
  <c r="S119" i="3"/>
  <c r="AA118" i="3"/>
  <c r="W118" i="3"/>
  <c r="V118" i="3"/>
  <c r="T118" i="3"/>
  <c r="S118" i="3"/>
  <c r="AA117" i="3"/>
  <c r="W117" i="3"/>
  <c r="V117" i="3"/>
  <c r="T117" i="3"/>
  <c r="S117" i="3"/>
  <c r="AA116" i="3"/>
  <c r="W116" i="3"/>
  <c r="V116" i="3"/>
  <c r="T116" i="3"/>
  <c r="S116" i="3"/>
  <c r="AA115" i="3"/>
  <c r="W115" i="3"/>
  <c r="V115" i="3"/>
  <c r="T115" i="3"/>
  <c r="S115" i="3"/>
  <c r="AA114" i="3"/>
  <c r="W114" i="3"/>
  <c r="V114" i="3"/>
  <c r="T114" i="3"/>
  <c r="S114" i="3"/>
  <c r="AA113" i="3"/>
  <c r="W113" i="3"/>
  <c r="V113" i="3"/>
  <c r="T113" i="3"/>
  <c r="S113" i="3"/>
  <c r="AA112" i="3"/>
  <c r="W112" i="3"/>
  <c r="V112" i="3"/>
  <c r="T112" i="3"/>
  <c r="S112" i="3"/>
  <c r="AA111" i="3"/>
  <c r="W111" i="3"/>
  <c r="V111" i="3"/>
  <c r="T111" i="3"/>
  <c r="S111" i="3"/>
  <c r="AA110" i="3"/>
  <c r="W110" i="3"/>
  <c r="V110" i="3"/>
  <c r="T110" i="3"/>
  <c r="S110" i="3"/>
  <c r="AA109" i="3"/>
  <c r="W109" i="3"/>
  <c r="V109" i="3"/>
  <c r="T109" i="3"/>
  <c r="S109" i="3"/>
  <c r="AA108" i="3"/>
  <c r="W108" i="3"/>
  <c r="V108" i="3"/>
  <c r="T108" i="3"/>
  <c r="S108" i="3"/>
  <c r="AA107" i="3"/>
  <c r="W107" i="3"/>
  <c r="V107" i="3"/>
  <c r="T107" i="3"/>
  <c r="S107" i="3"/>
  <c r="AA106" i="3"/>
  <c r="W106" i="3"/>
  <c r="V106" i="3"/>
  <c r="T106" i="3"/>
  <c r="S106" i="3"/>
  <c r="AA105" i="3"/>
  <c r="W105" i="3"/>
  <c r="V105" i="3"/>
  <c r="T105" i="3"/>
  <c r="S105" i="3"/>
  <c r="AA104" i="3"/>
  <c r="W104" i="3"/>
  <c r="V104" i="3"/>
  <c r="T104" i="3"/>
  <c r="S104" i="3"/>
  <c r="AA103" i="3"/>
  <c r="W103" i="3"/>
  <c r="V103" i="3"/>
  <c r="T103" i="3"/>
  <c r="S103" i="3"/>
  <c r="AA102" i="3"/>
  <c r="W102" i="3"/>
  <c r="V102" i="3"/>
  <c r="T102" i="3"/>
  <c r="S102" i="3"/>
  <c r="AA101" i="3"/>
  <c r="W101" i="3"/>
  <c r="V101" i="3"/>
  <c r="T101" i="3"/>
  <c r="S101" i="3"/>
  <c r="AA100" i="3"/>
  <c r="W100" i="3"/>
  <c r="V100" i="3"/>
  <c r="T100" i="3"/>
  <c r="S100" i="3"/>
  <c r="AA99" i="3"/>
  <c r="W99" i="3"/>
  <c r="V99" i="3"/>
  <c r="T99" i="3"/>
  <c r="S99" i="3"/>
  <c r="AA98" i="3"/>
  <c r="W98" i="3"/>
  <c r="V98" i="3"/>
  <c r="T98" i="3"/>
  <c r="S98" i="3"/>
  <c r="AA97" i="3"/>
  <c r="W97" i="3"/>
  <c r="V97" i="3"/>
  <c r="T97" i="3"/>
  <c r="S97" i="3"/>
  <c r="AA96" i="3"/>
  <c r="W96" i="3"/>
  <c r="V96" i="3"/>
  <c r="T96" i="3"/>
  <c r="S96" i="3"/>
  <c r="AA95" i="3"/>
  <c r="W95" i="3"/>
  <c r="V95" i="3"/>
  <c r="T95" i="3"/>
  <c r="S95" i="3"/>
  <c r="AA94" i="3"/>
  <c r="W94" i="3"/>
  <c r="V94" i="3"/>
  <c r="T94" i="3"/>
  <c r="S94" i="3"/>
  <c r="AA93" i="3"/>
  <c r="W93" i="3"/>
  <c r="V93" i="3"/>
  <c r="T93" i="3"/>
  <c r="S93" i="3"/>
  <c r="AA92" i="3"/>
  <c r="W92" i="3"/>
  <c r="V92" i="3"/>
  <c r="T92" i="3"/>
  <c r="S92" i="3"/>
  <c r="AA91" i="3"/>
  <c r="W91" i="3"/>
  <c r="V91" i="3"/>
  <c r="T91" i="3"/>
  <c r="S91" i="3"/>
  <c r="AA90" i="3"/>
  <c r="W90" i="3"/>
  <c r="V90" i="3"/>
  <c r="T90" i="3"/>
  <c r="S90" i="3"/>
  <c r="AA89" i="3"/>
  <c r="W89" i="3"/>
  <c r="V89" i="3"/>
  <c r="T89" i="3"/>
  <c r="S89" i="3"/>
  <c r="AA88" i="3"/>
  <c r="W88" i="3"/>
  <c r="V88" i="3"/>
  <c r="T88" i="3"/>
  <c r="S88" i="3"/>
  <c r="AA87" i="3"/>
  <c r="W87" i="3"/>
  <c r="V87" i="3"/>
  <c r="T87" i="3"/>
  <c r="S87" i="3"/>
  <c r="AA86" i="3"/>
  <c r="W86" i="3"/>
  <c r="V86" i="3"/>
  <c r="T86" i="3"/>
  <c r="S86" i="3"/>
  <c r="AA85" i="3"/>
  <c r="W85" i="3"/>
  <c r="V85" i="3"/>
  <c r="T85" i="3"/>
  <c r="S85" i="3"/>
  <c r="AA84" i="3"/>
  <c r="W84" i="3"/>
  <c r="V84" i="3"/>
  <c r="T84" i="3"/>
  <c r="S84" i="3"/>
  <c r="AA83" i="3"/>
  <c r="W83" i="3"/>
  <c r="V83" i="3"/>
  <c r="T83" i="3"/>
  <c r="S83" i="3"/>
  <c r="AA82" i="3"/>
  <c r="W82" i="3"/>
  <c r="V82" i="3"/>
  <c r="T82" i="3"/>
  <c r="S82" i="3"/>
  <c r="AA81" i="3"/>
  <c r="W81" i="3"/>
  <c r="V81" i="3"/>
  <c r="T81" i="3"/>
  <c r="S81" i="3"/>
  <c r="AA80" i="3"/>
  <c r="W80" i="3"/>
  <c r="V80" i="3"/>
  <c r="T80" i="3"/>
  <c r="S80" i="3"/>
  <c r="AA79" i="3"/>
  <c r="W79" i="3"/>
  <c r="V79" i="3"/>
  <c r="T79" i="3"/>
  <c r="S79" i="3"/>
  <c r="AA78" i="3"/>
  <c r="W78" i="3"/>
  <c r="V78" i="3"/>
  <c r="T78" i="3"/>
  <c r="S78" i="3"/>
  <c r="AA77" i="3"/>
  <c r="W77" i="3"/>
  <c r="V77" i="3"/>
  <c r="T77" i="3"/>
  <c r="S77" i="3"/>
  <c r="AA76" i="3"/>
  <c r="W76" i="3"/>
  <c r="V76" i="3"/>
  <c r="T76" i="3"/>
  <c r="S76" i="3"/>
  <c r="AA75" i="3"/>
  <c r="W75" i="3"/>
  <c r="V75" i="3"/>
  <c r="T75" i="3"/>
  <c r="S75" i="3"/>
  <c r="AA74" i="3"/>
  <c r="W74" i="3"/>
  <c r="V74" i="3"/>
  <c r="T74" i="3"/>
  <c r="S74" i="3"/>
  <c r="AA73" i="3"/>
  <c r="AA72" i="3"/>
  <c r="AA71" i="3"/>
  <c r="AA70" i="3"/>
  <c r="AA69" i="3"/>
  <c r="AA68" i="3"/>
  <c r="AA67" i="3"/>
  <c r="AA66" i="3"/>
  <c r="AA65" i="3"/>
  <c r="AA64" i="3"/>
  <c r="AA63" i="3"/>
  <c r="AA62" i="3"/>
  <c r="AA61" i="3"/>
  <c r="AA60" i="3"/>
  <c r="AA59" i="3"/>
  <c r="AA58" i="3"/>
  <c r="AA57" i="3"/>
  <c r="AA56" i="3"/>
  <c r="AA55" i="3"/>
  <c r="AA54" i="3"/>
  <c r="AA53" i="3"/>
  <c r="AA52" i="3"/>
  <c r="AA51" i="3"/>
  <c r="AA50" i="3"/>
  <c r="AA49" i="3"/>
  <c r="AA48" i="3"/>
  <c r="AA47" i="3"/>
  <c r="AA46" i="3"/>
  <c r="AA45" i="3"/>
  <c r="AA44" i="3"/>
  <c r="AA43" i="3"/>
  <c r="AA42" i="3"/>
  <c r="AA41" i="3"/>
  <c r="AA40" i="3"/>
  <c r="AA39" i="3"/>
  <c r="AA38" i="3"/>
  <c r="AA37" i="3"/>
  <c r="AA36" i="3"/>
  <c r="AA35" i="3"/>
  <c r="AA34" i="3"/>
  <c r="AA33" i="3"/>
  <c r="AA32" i="3"/>
  <c r="AA31" i="3"/>
  <c r="AA30" i="3"/>
  <c r="AA29" i="3"/>
  <c r="AA28" i="3"/>
  <c r="AA27" i="3"/>
  <c r="AA26" i="3"/>
  <c r="AA25" i="3"/>
  <c r="AA24" i="3"/>
  <c r="AA23" i="3"/>
  <c r="AA22" i="3"/>
  <c r="AA21" i="3"/>
  <c r="AA20" i="3"/>
  <c r="AA19" i="3"/>
  <c r="AA18" i="3"/>
  <c r="AA17" i="3"/>
  <c r="AA16" i="3"/>
  <c r="AA15" i="3"/>
  <c r="AA14" i="3"/>
  <c r="AA13" i="3"/>
  <c r="AA12" i="3"/>
  <c r="AA11" i="3"/>
  <c r="AA10" i="3"/>
  <c r="AA9" i="3"/>
  <c r="AA8" i="3"/>
  <c r="AA7" i="3"/>
  <c r="C7" i="3"/>
  <c r="B7" i="3" s="1"/>
  <c r="N2" i="3"/>
  <c r="M2" i="3"/>
  <c r="L2" i="3"/>
  <c r="K2" i="3"/>
  <c r="J2" i="3"/>
  <c r="I2" i="3"/>
  <c r="X249" i="2"/>
  <c r="T249" i="2"/>
  <c r="S249" i="2"/>
  <c r="Q249" i="2"/>
  <c r="P249" i="2"/>
  <c r="X248" i="2"/>
  <c r="T248" i="2"/>
  <c r="S248" i="2"/>
  <c r="Q248" i="2"/>
  <c r="P248" i="2"/>
  <c r="X247" i="2"/>
  <c r="T247" i="2"/>
  <c r="S247" i="2"/>
  <c r="Q247" i="2"/>
  <c r="P247" i="2"/>
  <c r="X246" i="2"/>
  <c r="T246" i="2"/>
  <c r="S246" i="2"/>
  <c r="Q246" i="2"/>
  <c r="P246" i="2"/>
  <c r="X245" i="2"/>
  <c r="T245" i="2"/>
  <c r="S245" i="2"/>
  <c r="Q245" i="2"/>
  <c r="P245" i="2"/>
  <c r="X244" i="2"/>
  <c r="T244" i="2"/>
  <c r="S244" i="2"/>
  <c r="Q244" i="2"/>
  <c r="P244" i="2"/>
  <c r="X243" i="2"/>
  <c r="T243" i="2"/>
  <c r="S243" i="2"/>
  <c r="Q243" i="2"/>
  <c r="P243" i="2"/>
  <c r="X242" i="2"/>
  <c r="T242" i="2"/>
  <c r="S242" i="2"/>
  <c r="Q242" i="2"/>
  <c r="P242" i="2"/>
  <c r="X241" i="2"/>
  <c r="T241" i="2"/>
  <c r="S241" i="2"/>
  <c r="Q241" i="2"/>
  <c r="P241" i="2"/>
  <c r="X240" i="2"/>
  <c r="T240" i="2"/>
  <c r="S240" i="2"/>
  <c r="Q240" i="2"/>
  <c r="P240" i="2"/>
  <c r="X239" i="2"/>
  <c r="T239" i="2"/>
  <c r="S239" i="2"/>
  <c r="Q239" i="2"/>
  <c r="P239" i="2"/>
  <c r="X238" i="2"/>
  <c r="T238" i="2"/>
  <c r="S238" i="2"/>
  <c r="Q238" i="2"/>
  <c r="P238" i="2"/>
  <c r="X237" i="2"/>
  <c r="T237" i="2"/>
  <c r="S237" i="2"/>
  <c r="Q237" i="2"/>
  <c r="P237" i="2"/>
  <c r="X236" i="2"/>
  <c r="T236" i="2"/>
  <c r="S236" i="2"/>
  <c r="Q236" i="2"/>
  <c r="P236" i="2"/>
  <c r="X235" i="2"/>
  <c r="T235" i="2"/>
  <c r="S235" i="2"/>
  <c r="Q235" i="2"/>
  <c r="P235" i="2"/>
  <c r="X234" i="2"/>
  <c r="T234" i="2"/>
  <c r="S234" i="2"/>
  <c r="Q234" i="2"/>
  <c r="P234" i="2"/>
  <c r="X233" i="2"/>
  <c r="T233" i="2"/>
  <c r="S233" i="2"/>
  <c r="Q233" i="2"/>
  <c r="P233" i="2"/>
  <c r="X232" i="2"/>
  <c r="T232" i="2"/>
  <c r="S232" i="2"/>
  <c r="Q232" i="2"/>
  <c r="P232" i="2"/>
  <c r="X231" i="2"/>
  <c r="T231" i="2"/>
  <c r="S231" i="2"/>
  <c r="Q231" i="2"/>
  <c r="P231" i="2"/>
  <c r="X230" i="2"/>
  <c r="T230" i="2"/>
  <c r="S230" i="2"/>
  <c r="Q230" i="2"/>
  <c r="P230" i="2"/>
  <c r="X229" i="2"/>
  <c r="T229" i="2"/>
  <c r="S229" i="2"/>
  <c r="Q229" i="2"/>
  <c r="P229" i="2"/>
  <c r="X228" i="2"/>
  <c r="T228" i="2"/>
  <c r="S228" i="2"/>
  <c r="Q228" i="2"/>
  <c r="P228" i="2"/>
  <c r="X227" i="2"/>
  <c r="T227" i="2"/>
  <c r="S227" i="2"/>
  <c r="Q227" i="2"/>
  <c r="P227" i="2"/>
  <c r="X226" i="2"/>
  <c r="T226" i="2"/>
  <c r="S226" i="2"/>
  <c r="Q226" i="2"/>
  <c r="P226" i="2"/>
  <c r="X225" i="2"/>
  <c r="T225" i="2"/>
  <c r="S225" i="2"/>
  <c r="Q225" i="2"/>
  <c r="P225" i="2"/>
  <c r="X224" i="2"/>
  <c r="T224" i="2"/>
  <c r="S224" i="2"/>
  <c r="Q224" i="2"/>
  <c r="P224" i="2"/>
  <c r="X223" i="2"/>
  <c r="T223" i="2"/>
  <c r="S223" i="2"/>
  <c r="Q223" i="2"/>
  <c r="P223" i="2"/>
  <c r="X222" i="2"/>
  <c r="T222" i="2"/>
  <c r="S222" i="2"/>
  <c r="Q222" i="2"/>
  <c r="P222" i="2"/>
  <c r="X221" i="2"/>
  <c r="T221" i="2"/>
  <c r="S221" i="2"/>
  <c r="Q221" i="2"/>
  <c r="P221" i="2"/>
  <c r="X220" i="2"/>
  <c r="T220" i="2"/>
  <c r="S220" i="2"/>
  <c r="Q220" i="2"/>
  <c r="P220" i="2"/>
  <c r="X219" i="2"/>
  <c r="T219" i="2"/>
  <c r="S219" i="2"/>
  <c r="Q219" i="2"/>
  <c r="P219" i="2"/>
  <c r="X218" i="2"/>
  <c r="T218" i="2"/>
  <c r="S218" i="2"/>
  <c r="Q218" i="2"/>
  <c r="P218" i="2"/>
  <c r="X217" i="2"/>
  <c r="T217" i="2"/>
  <c r="S217" i="2"/>
  <c r="Q217" i="2"/>
  <c r="P217" i="2"/>
  <c r="X216" i="2"/>
  <c r="T216" i="2"/>
  <c r="S216" i="2"/>
  <c r="Q216" i="2"/>
  <c r="P216" i="2"/>
  <c r="X215" i="2"/>
  <c r="T215" i="2"/>
  <c r="S215" i="2"/>
  <c r="Q215" i="2"/>
  <c r="P215" i="2"/>
  <c r="X214" i="2"/>
  <c r="T214" i="2"/>
  <c r="S214" i="2"/>
  <c r="Q214" i="2"/>
  <c r="P214" i="2"/>
  <c r="X213" i="2"/>
  <c r="T213" i="2"/>
  <c r="S213" i="2"/>
  <c r="Q213" i="2"/>
  <c r="P213" i="2"/>
  <c r="X212" i="2"/>
  <c r="T212" i="2"/>
  <c r="S212" i="2"/>
  <c r="Q212" i="2"/>
  <c r="P212" i="2"/>
  <c r="X211" i="2"/>
  <c r="T211" i="2"/>
  <c r="S211" i="2"/>
  <c r="Q211" i="2"/>
  <c r="P211" i="2"/>
  <c r="X210" i="2"/>
  <c r="T210" i="2"/>
  <c r="S210" i="2"/>
  <c r="Q210" i="2"/>
  <c r="P210" i="2"/>
  <c r="X209" i="2"/>
  <c r="T209" i="2"/>
  <c r="S209" i="2"/>
  <c r="Q209" i="2"/>
  <c r="P209" i="2"/>
  <c r="X208" i="2"/>
  <c r="T208" i="2"/>
  <c r="S208" i="2"/>
  <c r="Q208" i="2"/>
  <c r="P208" i="2"/>
  <c r="X207" i="2"/>
  <c r="T207" i="2"/>
  <c r="S207" i="2"/>
  <c r="Q207" i="2"/>
  <c r="P207" i="2"/>
  <c r="X206" i="2"/>
  <c r="T206" i="2"/>
  <c r="S206" i="2"/>
  <c r="Q206" i="2"/>
  <c r="P206" i="2"/>
  <c r="X205" i="2"/>
  <c r="T205" i="2"/>
  <c r="S205" i="2"/>
  <c r="Q205" i="2"/>
  <c r="P205" i="2"/>
  <c r="X204" i="2"/>
  <c r="T204" i="2"/>
  <c r="S204" i="2"/>
  <c r="Q204" i="2"/>
  <c r="P204" i="2"/>
  <c r="X203" i="2"/>
  <c r="T203" i="2"/>
  <c r="S203" i="2"/>
  <c r="Q203" i="2"/>
  <c r="P203" i="2"/>
  <c r="X202" i="2"/>
  <c r="T202" i="2"/>
  <c r="S202" i="2"/>
  <c r="Q202" i="2"/>
  <c r="P202" i="2"/>
  <c r="X201" i="2"/>
  <c r="T201" i="2"/>
  <c r="S201" i="2"/>
  <c r="Q201" i="2"/>
  <c r="P201" i="2"/>
  <c r="X200" i="2"/>
  <c r="T200" i="2"/>
  <c r="S200" i="2"/>
  <c r="Q200" i="2"/>
  <c r="P200" i="2"/>
  <c r="X199" i="2"/>
  <c r="T199" i="2"/>
  <c r="S199" i="2"/>
  <c r="Q199" i="2"/>
  <c r="P199" i="2"/>
  <c r="X198" i="2"/>
  <c r="T198" i="2"/>
  <c r="S198" i="2"/>
  <c r="Q198" i="2"/>
  <c r="P198" i="2"/>
  <c r="X197" i="2"/>
  <c r="T197" i="2"/>
  <c r="S197" i="2"/>
  <c r="Q197" i="2"/>
  <c r="P197" i="2"/>
  <c r="X196" i="2"/>
  <c r="T196" i="2"/>
  <c r="S196" i="2"/>
  <c r="Q196" i="2"/>
  <c r="P196" i="2"/>
  <c r="X195" i="2"/>
  <c r="T195" i="2"/>
  <c r="S195" i="2"/>
  <c r="Q195" i="2"/>
  <c r="P195" i="2"/>
  <c r="X194" i="2"/>
  <c r="T194" i="2"/>
  <c r="S194" i="2"/>
  <c r="Q194" i="2"/>
  <c r="P194" i="2"/>
  <c r="X193" i="2"/>
  <c r="T193" i="2"/>
  <c r="S193" i="2"/>
  <c r="Q193" i="2"/>
  <c r="P193" i="2"/>
  <c r="X192" i="2"/>
  <c r="T192" i="2"/>
  <c r="S192" i="2"/>
  <c r="Q192" i="2"/>
  <c r="P192" i="2"/>
  <c r="X191" i="2"/>
  <c r="T191" i="2"/>
  <c r="S191" i="2"/>
  <c r="Q191" i="2"/>
  <c r="P191" i="2"/>
  <c r="X190" i="2"/>
  <c r="T190" i="2"/>
  <c r="S190" i="2"/>
  <c r="Q190" i="2"/>
  <c r="P190" i="2"/>
  <c r="X189" i="2"/>
  <c r="T189" i="2"/>
  <c r="S189" i="2"/>
  <c r="Q189" i="2"/>
  <c r="P189" i="2"/>
  <c r="X188" i="2"/>
  <c r="T188" i="2"/>
  <c r="S188" i="2"/>
  <c r="Q188" i="2"/>
  <c r="P188" i="2"/>
  <c r="X187" i="2"/>
  <c r="T187" i="2"/>
  <c r="S187" i="2"/>
  <c r="Q187" i="2"/>
  <c r="P187" i="2"/>
  <c r="X186" i="2"/>
  <c r="T186" i="2"/>
  <c r="S186" i="2"/>
  <c r="Q186" i="2"/>
  <c r="P186" i="2"/>
  <c r="X185" i="2"/>
  <c r="T185" i="2"/>
  <c r="S185" i="2"/>
  <c r="Q185" i="2"/>
  <c r="P185" i="2"/>
  <c r="X184" i="2"/>
  <c r="T184" i="2"/>
  <c r="S184" i="2"/>
  <c r="Q184" i="2"/>
  <c r="P184" i="2"/>
  <c r="X183" i="2"/>
  <c r="T183" i="2"/>
  <c r="S183" i="2"/>
  <c r="Q183" i="2"/>
  <c r="P183" i="2"/>
  <c r="X182" i="2"/>
  <c r="T182" i="2"/>
  <c r="S182" i="2"/>
  <c r="Q182" i="2"/>
  <c r="P182" i="2"/>
  <c r="X181" i="2"/>
  <c r="T181" i="2"/>
  <c r="S181" i="2"/>
  <c r="Q181" i="2"/>
  <c r="P181" i="2"/>
  <c r="X180" i="2"/>
  <c r="T180" i="2"/>
  <c r="S180" i="2"/>
  <c r="Q180" i="2"/>
  <c r="P180" i="2"/>
  <c r="X179" i="2"/>
  <c r="T179" i="2"/>
  <c r="S179" i="2"/>
  <c r="Q179" i="2"/>
  <c r="P179" i="2"/>
  <c r="X178" i="2"/>
  <c r="T178" i="2"/>
  <c r="S178" i="2"/>
  <c r="Q178" i="2"/>
  <c r="P178" i="2"/>
  <c r="X177" i="2"/>
  <c r="T177" i="2"/>
  <c r="S177" i="2"/>
  <c r="Q177" i="2"/>
  <c r="P177" i="2"/>
  <c r="X176" i="2"/>
  <c r="T176" i="2"/>
  <c r="S176" i="2"/>
  <c r="Q176" i="2"/>
  <c r="P176" i="2"/>
  <c r="X175" i="2"/>
  <c r="T175" i="2"/>
  <c r="S175" i="2"/>
  <c r="Q175" i="2"/>
  <c r="P175" i="2"/>
  <c r="X174" i="2"/>
  <c r="T174" i="2"/>
  <c r="S174" i="2"/>
  <c r="Q174" i="2"/>
  <c r="P174" i="2"/>
  <c r="X173" i="2"/>
  <c r="T173" i="2"/>
  <c r="S173" i="2"/>
  <c r="Q173" i="2"/>
  <c r="P173" i="2"/>
  <c r="X172" i="2"/>
  <c r="T172" i="2"/>
  <c r="S172" i="2"/>
  <c r="Q172" i="2"/>
  <c r="P172" i="2"/>
  <c r="X171" i="2"/>
  <c r="T171" i="2"/>
  <c r="S171" i="2"/>
  <c r="Q171" i="2"/>
  <c r="P171" i="2"/>
  <c r="X170" i="2"/>
  <c r="T170" i="2"/>
  <c r="S170" i="2"/>
  <c r="Q170" i="2"/>
  <c r="P170" i="2"/>
  <c r="X169" i="2"/>
  <c r="T169" i="2"/>
  <c r="S169" i="2"/>
  <c r="Q169" i="2"/>
  <c r="P169" i="2"/>
  <c r="X168" i="2"/>
  <c r="T168" i="2"/>
  <c r="S168" i="2"/>
  <c r="Q168" i="2"/>
  <c r="P168" i="2"/>
  <c r="X167" i="2"/>
  <c r="T167" i="2"/>
  <c r="S167" i="2"/>
  <c r="Q167" i="2"/>
  <c r="P167" i="2"/>
  <c r="X166" i="2"/>
  <c r="T166" i="2"/>
  <c r="S166" i="2"/>
  <c r="Q166" i="2"/>
  <c r="P166" i="2"/>
  <c r="X165" i="2"/>
  <c r="T165" i="2"/>
  <c r="S165" i="2"/>
  <c r="Q165" i="2"/>
  <c r="P165" i="2"/>
  <c r="X164" i="2"/>
  <c r="T164" i="2"/>
  <c r="S164" i="2"/>
  <c r="Q164" i="2"/>
  <c r="P164" i="2"/>
  <c r="X163" i="2"/>
  <c r="T163" i="2"/>
  <c r="S163" i="2"/>
  <c r="Q163" i="2"/>
  <c r="P163" i="2"/>
  <c r="X162" i="2"/>
  <c r="T162" i="2"/>
  <c r="S162" i="2"/>
  <c r="Q162" i="2"/>
  <c r="P162" i="2"/>
  <c r="X161" i="2"/>
  <c r="T161" i="2"/>
  <c r="S161" i="2"/>
  <c r="Q161" i="2"/>
  <c r="P161" i="2"/>
  <c r="X160" i="2"/>
  <c r="T160" i="2"/>
  <c r="S160" i="2"/>
  <c r="Q160" i="2"/>
  <c r="P160" i="2"/>
  <c r="X159" i="2"/>
  <c r="T159" i="2"/>
  <c r="S159" i="2"/>
  <c r="Q159" i="2"/>
  <c r="P159" i="2"/>
  <c r="X158" i="2"/>
  <c r="T158" i="2"/>
  <c r="S158" i="2"/>
  <c r="Q158" i="2"/>
  <c r="P158" i="2"/>
  <c r="X157" i="2"/>
  <c r="T157" i="2"/>
  <c r="S157" i="2"/>
  <c r="Q157" i="2"/>
  <c r="P157" i="2"/>
  <c r="X156" i="2"/>
  <c r="T156" i="2"/>
  <c r="S156" i="2"/>
  <c r="Q156" i="2"/>
  <c r="P156" i="2"/>
  <c r="X155" i="2"/>
  <c r="T155" i="2"/>
  <c r="S155" i="2"/>
  <c r="Q155" i="2"/>
  <c r="P155" i="2"/>
  <c r="X154" i="2"/>
  <c r="T154" i="2"/>
  <c r="S154" i="2"/>
  <c r="Q154" i="2"/>
  <c r="P154" i="2"/>
  <c r="X153" i="2"/>
  <c r="T153" i="2"/>
  <c r="S153" i="2"/>
  <c r="Q153" i="2"/>
  <c r="P153" i="2"/>
  <c r="X152" i="2"/>
  <c r="T152" i="2"/>
  <c r="S152" i="2"/>
  <c r="Q152" i="2"/>
  <c r="P152" i="2"/>
  <c r="X151" i="2"/>
  <c r="T151" i="2"/>
  <c r="S151" i="2"/>
  <c r="Q151" i="2"/>
  <c r="P151" i="2"/>
  <c r="X150" i="2"/>
  <c r="T150" i="2"/>
  <c r="S150" i="2"/>
  <c r="Q150" i="2"/>
  <c r="P150" i="2"/>
  <c r="X149" i="2"/>
  <c r="T149" i="2"/>
  <c r="S149" i="2"/>
  <c r="Q149" i="2"/>
  <c r="P149" i="2"/>
  <c r="X148" i="2"/>
  <c r="T148" i="2"/>
  <c r="S148" i="2"/>
  <c r="Q148" i="2"/>
  <c r="P148" i="2"/>
  <c r="X147" i="2"/>
  <c r="T147" i="2"/>
  <c r="S147" i="2"/>
  <c r="Q147" i="2"/>
  <c r="P147" i="2"/>
  <c r="X146" i="2"/>
  <c r="T146" i="2"/>
  <c r="S146" i="2"/>
  <c r="Q146" i="2"/>
  <c r="P146" i="2"/>
  <c r="X145" i="2"/>
  <c r="T145" i="2"/>
  <c r="S145" i="2"/>
  <c r="Q145" i="2"/>
  <c r="P145" i="2"/>
  <c r="X144" i="2"/>
  <c r="T144" i="2"/>
  <c r="S144" i="2"/>
  <c r="Q144" i="2"/>
  <c r="P144" i="2"/>
  <c r="X143" i="2"/>
  <c r="T143" i="2"/>
  <c r="S143" i="2"/>
  <c r="Q143" i="2"/>
  <c r="P143" i="2"/>
  <c r="X142" i="2"/>
  <c r="T142" i="2"/>
  <c r="S142" i="2"/>
  <c r="Q142" i="2"/>
  <c r="P142" i="2"/>
  <c r="X141" i="2"/>
  <c r="T141" i="2"/>
  <c r="S141" i="2"/>
  <c r="Q141" i="2"/>
  <c r="P141" i="2"/>
  <c r="X140" i="2"/>
  <c r="T140" i="2"/>
  <c r="S140" i="2"/>
  <c r="Q140" i="2"/>
  <c r="P140" i="2"/>
  <c r="X139" i="2"/>
  <c r="T139" i="2"/>
  <c r="S139" i="2"/>
  <c r="Q139" i="2"/>
  <c r="P139" i="2"/>
  <c r="X138" i="2"/>
  <c r="T138" i="2"/>
  <c r="S138" i="2"/>
  <c r="Q138" i="2"/>
  <c r="P138" i="2"/>
  <c r="X137" i="2"/>
  <c r="T137" i="2"/>
  <c r="S137" i="2"/>
  <c r="Q137" i="2"/>
  <c r="P137" i="2"/>
  <c r="X136" i="2"/>
  <c r="T136" i="2"/>
  <c r="S136" i="2"/>
  <c r="Q136" i="2"/>
  <c r="P136" i="2"/>
  <c r="X135" i="2"/>
  <c r="T135" i="2"/>
  <c r="S135" i="2"/>
  <c r="Q135" i="2"/>
  <c r="P135" i="2"/>
  <c r="X134" i="2"/>
  <c r="T134" i="2"/>
  <c r="S134" i="2"/>
  <c r="Q134" i="2"/>
  <c r="P134" i="2"/>
  <c r="X133" i="2"/>
  <c r="T133" i="2"/>
  <c r="S133" i="2"/>
  <c r="Q133" i="2"/>
  <c r="P133" i="2"/>
  <c r="X132" i="2"/>
  <c r="T132" i="2"/>
  <c r="S132" i="2"/>
  <c r="Q132" i="2"/>
  <c r="P132" i="2"/>
  <c r="X131" i="2"/>
  <c r="T131" i="2"/>
  <c r="S131" i="2"/>
  <c r="Q131" i="2"/>
  <c r="P131" i="2"/>
  <c r="X130" i="2"/>
  <c r="T130" i="2"/>
  <c r="S130" i="2"/>
  <c r="Q130" i="2"/>
  <c r="P130" i="2"/>
  <c r="X129" i="2"/>
  <c r="T129" i="2"/>
  <c r="S129" i="2"/>
  <c r="Q129" i="2"/>
  <c r="P129" i="2"/>
  <c r="X128" i="2"/>
  <c r="T128" i="2"/>
  <c r="S128" i="2"/>
  <c r="Q128" i="2"/>
  <c r="P128" i="2"/>
  <c r="X127" i="2"/>
  <c r="T127" i="2"/>
  <c r="S127" i="2"/>
  <c r="Q127" i="2"/>
  <c r="P127" i="2"/>
  <c r="X126" i="2"/>
  <c r="T126" i="2"/>
  <c r="S126" i="2"/>
  <c r="Q126" i="2"/>
  <c r="P126" i="2"/>
  <c r="X125" i="2"/>
  <c r="T125" i="2"/>
  <c r="S125" i="2"/>
  <c r="Q125" i="2"/>
  <c r="P125" i="2"/>
  <c r="X124" i="2"/>
  <c r="T124" i="2"/>
  <c r="S124" i="2"/>
  <c r="Q124" i="2"/>
  <c r="P124" i="2"/>
  <c r="X123" i="2"/>
  <c r="T123" i="2"/>
  <c r="S123" i="2"/>
  <c r="Q123" i="2"/>
  <c r="P123" i="2"/>
  <c r="X122" i="2"/>
  <c r="T122" i="2"/>
  <c r="S122" i="2"/>
  <c r="Q122" i="2"/>
  <c r="P122" i="2"/>
  <c r="X121" i="2"/>
  <c r="T121" i="2"/>
  <c r="S121" i="2"/>
  <c r="Q121" i="2"/>
  <c r="P121" i="2"/>
  <c r="X120" i="2"/>
  <c r="T120" i="2"/>
  <c r="S120" i="2"/>
  <c r="Q120" i="2"/>
  <c r="P120" i="2"/>
  <c r="X119" i="2"/>
  <c r="T119" i="2"/>
  <c r="S119" i="2"/>
  <c r="Q119" i="2"/>
  <c r="P119" i="2"/>
  <c r="X118" i="2"/>
  <c r="T118" i="2"/>
  <c r="S118" i="2"/>
  <c r="Q118" i="2"/>
  <c r="P118" i="2"/>
  <c r="X117" i="2"/>
  <c r="T117" i="2"/>
  <c r="S117" i="2"/>
  <c r="Q117" i="2"/>
  <c r="P117" i="2"/>
  <c r="X116" i="2"/>
  <c r="T116" i="2"/>
  <c r="S116" i="2"/>
  <c r="Q116" i="2"/>
  <c r="P116" i="2"/>
  <c r="X115" i="2"/>
  <c r="T115" i="2"/>
  <c r="S115" i="2"/>
  <c r="Q115" i="2"/>
  <c r="P115" i="2"/>
  <c r="X114" i="2"/>
  <c r="T114" i="2"/>
  <c r="S114" i="2"/>
  <c r="Q114" i="2"/>
  <c r="P114" i="2"/>
  <c r="X113" i="2"/>
  <c r="T113" i="2"/>
  <c r="S113" i="2"/>
  <c r="Q113" i="2"/>
  <c r="P113" i="2"/>
  <c r="X112" i="2"/>
  <c r="T112" i="2"/>
  <c r="S112" i="2"/>
  <c r="Q112" i="2"/>
  <c r="P112" i="2"/>
  <c r="X111" i="2"/>
  <c r="T111" i="2"/>
  <c r="S111" i="2"/>
  <c r="Q111" i="2"/>
  <c r="P111" i="2"/>
  <c r="X110" i="2"/>
  <c r="T110" i="2"/>
  <c r="S110" i="2"/>
  <c r="Q110" i="2"/>
  <c r="P110" i="2"/>
  <c r="X109" i="2"/>
  <c r="T109" i="2"/>
  <c r="S109" i="2"/>
  <c r="Q109" i="2"/>
  <c r="P109" i="2"/>
  <c r="X108" i="2"/>
  <c r="T108" i="2"/>
  <c r="S108" i="2"/>
  <c r="Q108" i="2"/>
  <c r="P108" i="2"/>
  <c r="X107" i="2"/>
  <c r="T107" i="2"/>
  <c r="S107" i="2"/>
  <c r="Q107" i="2"/>
  <c r="P107" i="2"/>
  <c r="X106" i="2"/>
  <c r="T106" i="2"/>
  <c r="S106" i="2"/>
  <c r="Q106" i="2"/>
  <c r="P106" i="2"/>
  <c r="X105" i="2"/>
  <c r="T105" i="2"/>
  <c r="S105" i="2"/>
  <c r="Q105" i="2"/>
  <c r="P105" i="2"/>
  <c r="X104" i="2"/>
  <c r="T104" i="2"/>
  <c r="S104" i="2"/>
  <c r="Q104" i="2"/>
  <c r="P104" i="2"/>
  <c r="X103" i="2"/>
  <c r="T103" i="2"/>
  <c r="S103" i="2"/>
  <c r="Q103" i="2"/>
  <c r="P103" i="2"/>
  <c r="X102" i="2"/>
  <c r="T102" i="2"/>
  <c r="S102" i="2"/>
  <c r="Q102" i="2"/>
  <c r="P102" i="2"/>
  <c r="X101" i="2"/>
  <c r="T101" i="2"/>
  <c r="S101" i="2"/>
  <c r="Q101" i="2"/>
  <c r="P101" i="2"/>
  <c r="X100" i="2"/>
  <c r="T100" i="2"/>
  <c r="S100" i="2"/>
  <c r="Q100" i="2"/>
  <c r="P100" i="2"/>
  <c r="X99" i="2"/>
  <c r="T99" i="2"/>
  <c r="S99" i="2"/>
  <c r="Q99" i="2"/>
  <c r="P99" i="2"/>
  <c r="X98" i="2"/>
  <c r="T98" i="2"/>
  <c r="S98" i="2"/>
  <c r="Q98" i="2"/>
  <c r="P98" i="2"/>
  <c r="X97" i="2"/>
  <c r="T97" i="2"/>
  <c r="S97" i="2"/>
  <c r="Q97" i="2"/>
  <c r="P97" i="2"/>
  <c r="X96" i="2"/>
  <c r="T96" i="2"/>
  <c r="S96" i="2"/>
  <c r="Q96" i="2"/>
  <c r="P96" i="2"/>
  <c r="X95" i="2"/>
  <c r="T95" i="2"/>
  <c r="S95" i="2"/>
  <c r="Q95" i="2"/>
  <c r="P95" i="2"/>
  <c r="X94" i="2"/>
  <c r="T94" i="2"/>
  <c r="S94" i="2"/>
  <c r="Q94" i="2"/>
  <c r="P94" i="2"/>
  <c r="X93" i="2"/>
  <c r="T93" i="2"/>
  <c r="S93" i="2"/>
  <c r="Q93" i="2"/>
  <c r="P93" i="2"/>
  <c r="X92" i="2"/>
  <c r="T92" i="2"/>
  <c r="S92" i="2"/>
  <c r="Q92" i="2"/>
  <c r="P92" i="2"/>
  <c r="X91" i="2"/>
  <c r="T91" i="2"/>
  <c r="S91" i="2"/>
  <c r="Q91" i="2"/>
  <c r="P91" i="2"/>
  <c r="X90" i="2"/>
  <c r="T90" i="2"/>
  <c r="S90" i="2"/>
  <c r="Q90" i="2"/>
  <c r="P90" i="2"/>
  <c r="X89" i="2"/>
  <c r="T89" i="2"/>
  <c r="S89" i="2"/>
  <c r="Q89" i="2"/>
  <c r="P89" i="2"/>
  <c r="X88" i="2"/>
  <c r="T88" i="2"/>
  <c r="S88" i="2"/>
  <c r="Q88" i="2"/>
  <c r="P88" i="2"/>
  <c r="X87" i="2"/>
  <c r="T87" i="2"/>
  <c r="S87" i="2"/>
  <c r="Q87" i="2"/>
  <c r="P87" i="2"/>
  <c r="X86" i="2"/>
  <c r="T86" i="2"/>
  <c r="S86" i="2"/>
  <c r="Q86" i="2"/>
  <c r="P86" i="2"/>
  <c r="X85" i="2"/>
  <c r="T85" i="2"/>
  <c r="S85" i="2"/>
  <c r="Q85" i="2"/>
  <c r="P85" i="2"/>
  <c r="X84" i="2"/>
  <c r="T84" i="2"/>
  <c r="S84" i="2"/>
  <c r="Q84" i="2"/>
  <c r="P84" i="2"/>
  <c r="X83" i="2"/>
  <c r="T83" i="2"/>
  <c r="S83" i="2"/>
  <c r="Q83" i="2"/>
  <c r="P83" i="2"/>
  <c r="X82" i="2"/>
  <c r="T82" i="2"/>
  <c r="S82" i="2"/>
  <c r="Q82" i="2"/>
  <c r="P82" i="2"/>
  <c r="X81" i="2"/>
  <c r="T81" i="2"/>
  <c r="S81" i="2"/>
  <c r="Q81" i="2"/>
  <c r="P81" i="2"/>
  <c r="X80" i="2"/>
  <c r="T80" i="2"/>
  <c r="S80" i="2"/>
  <c r="Q80" i="2"/>
  <c r="P80" i="2"/>
  <c r="X79" i="2"/>
  <c r="T79" i="2"/>
  <c r="S79" i="2"/>
  <c r="Q79" i="2"/>
  <c r="P79" i="2"/>
  <c r="X78" i="2"/>
  <c r="T78" i="2"/>
  <c r="S78" i="2"/>
  <c r="Q78" i="2"/>
  <c r="P78" i="2"/>
  <c r="X77" i="2"/>
  <c r="T77" i="2"/>
  <c r="S77" i="2"/>
  <c r="Q77" i="2"/>
  <c r="P77" i="2"/>
  <c r="X76" i="2"/>
  <c r="T76" i="2"/>
  <c r="S76" i="2"/>
  <c r="Q76" i="2"/>
  <c r="P76" i="2"/>
  <c r="X75" i="2"/>
  <c r="T75" i="2"/>
  <c r="S75" i="2"/>
  <c r="Q75" i="2"/>
  <c r="P75" i="2"/>
  <c r="X74" i="2"/>
  <c r="T74" i="2"/>
  <c r="S74" i="2"/>
  <c r="Q74" i="2"/>
  <c r="P74" i="2"/>
  <c r="X73" i="2"/>
  <c r="T73" i="2"/>
  <c r="S73" i="2"/>
  <c r="Q73" i="2"/>
  <c r="P73" i="2"/>
  <c r="X72" i="2"/>
  <c r="T72" i="2"/>
  <c r="S72" i="2"/>
  <c r="Q72" i="2"/>
  <c r="P72" i="2"/>
  <c r="X71" i="2"/>
  <c r="T71" i="2"/>
  <c r="S71" i="2"/>
  <c r="Q71" i="2"/>
  <c r="P71" i="2"/>
  <c r="X70" i="2"/>
  <c r="T70" i="2"/>
  <c r="S70" i="2"/>
  <c r="Q70" i="2"/>
  <c r="P70" i="2"/>
  <c r="X69" i="2"/>
  <c r="T69" i="2"/>
  <c r="S69" i="2"/>
  <c r="Q69" i="2"/>
  <c r="P69" i="2"/>
  <c r="X68" i="2"/>
  <c r="T68" i="2"/>
  <c r="S68" i="2"/>
  <c r="Q68" i="2"/>
  <c r="P68" i="2"/>
  <c r="X67" i="2"/>
  <c r="T67" i="2"/>
  <c r="S67" i="2"/>
  <c r="Q67" i="2"/>
  <c r="P67" i="2"/>
  <c r="X66" i="2"/>
  <c r="T66" i="2"/>
  <c r="S66" i="2"/>
  <c r="Q66" i="2"/>
  <c r="P66" i="2"/>
  <c r="X65" i="2"/>
  <c r="T65" i="2"/>
  <c r="S65" i="2"/>
  <c r="Q65" i="2"/>
  <c r="P65" i="2"/>
  <c r="X64" i="2"/>
  <c r="T64" i="2"/>
  <c r="S64" i="2"/>
  <c r="Q64" i="2"/>
  <c r="P64" i="2"/>
  <c r="X63" i="2"/>
  <c r="T63" i="2"/>
  <c r="S63" i="2"/>
  <c r="Q63" i="2"/>
  <c r="P63" i="2"/>
  <c r="X62" i="2"/>
  <c r="T62" i="2"/>
  <c r="S62" i="2"/>
  <c r="Q62" i="2"/>
  <c r="P62" i="2"/>
  <c r="X61" i="2"/>
  <c r="T61" i="2"/>
  <c r="S61" i="2"/>
  <c r="Q61" i="2"/>
  <c r="P61" i="2"/>
  <c r="X60" i="2"/>
  <c r="T60" i="2"/>
  <c r="S60" i="2"/>
  <c r="Q60" i="2"/>
  <c r="P60" i="2"/>
  <c r="X59" i="2"/>
  <c r="T59" i="2"/>
  <c r="S59" i="2"/>
  <c r="Q59" i="2"/>
  <c r="P59" i="2"/>
  <c r="X58" i="2"/>
  <c r="T58" i="2"/>
  <c r="S58" i="2"/>
  <c r="Q58" i="2"/>
  <c r="P58" i="2"/>
  <c r="X57" i="2"/>
  <c r="T57" i="2"/>
  <c r="S57" i="2"/>
  <c r="Q57" i="2"/>
  <c r="P57" i="2"/>
  <c r="X56" i="2"/>
  <c r="T56" i="2"/>
  <c r="S56" i="2"/>
  <c r="Q56" i="2"/>
  <c r="P56" i="2"/>
  <c r="X55" i="2"/>
  <c r="T55" i="2"/>
  <c r="S55" i="2"/>
  <c r="Q55" i="2"/>
  <c r="P55" i="2"/>
  <c r="X54" i="2"/>
  <c r="T54" i="2"/>
  <c r="S54" i="2"/>
  <c r="Q54" i="2"/>
  <c r="P54" i="2"/>
  <c r="X53" i="2"/>
  <c r="T53" i="2"/>
  <c r="S53" i="2"/>
  <c r="Q53" i="2"/>
  <c r="P53" i="2"/>
  <c r="X52" i="2"/>
  <c r="T52" i="2"/>
  <c r="S52" i="2"/>
  <c r="Q52" i="2"/>
  <c r="P52" i="2"/>
  <c r="X51" i="2"/>
  <c r="T51" i="2"/>
  <c r="S51" i="2"/>
  <c r="Q51" i="2"/>
  <c r="P51" i="2"/>
  <c r="X50" i="2"/>
  <c r="T50" i="2"/>
  <c r="S50" i="2"/>
  <c r="Q50" i="2"/>
  <c r="P50" i="2"/>
  <c r="X49" i="2"/>
  <c r="T49" i="2"/>
  <c r="S49" i="2"/>
  <c r="Q49" i="2"/>
  <c r="P49" i="2"/>
  <c r="X48" i="2"/>
  <c r="T48" i="2"/>
  <c r="S48" i="2"/>
  <c r="Q48" i="2"/>
  <c r="P48" i="2"/>
  <c r="X47" i="2"/>
  <c r="T47" i="2"/>
  <c r="S47" i="2"/>
  <c r="Q47" i="2"/>
  <c r="P47" i="2"/>
  <c r="X46" i="2"/>
  <c r="T46" i="2"/>
  <c r="S46" i="2"/>
  <c r="Q46" i="2"/>
  <c r="P46" i="2"/>
  <c r="X45" i="2"/>
  <c r="T45" i="2"/>
  <c r="S45" i="2"/>
  <c r="Q45" i="2"/>
  <c r="P45" i="2"/>
  <c r="X44" i="2"/>
  <c r="T44" i="2"/>
  <c r="S44" i="2"/>
  <c r="Q44" i="2"/>
  <c r="P44" i="2"/>
  <c r="X43" i="2"/>
  <c r="T43" i="2"/>
  <c r="S43" i="2"/>
  <c r="Q43" i="2"/>
  <c r="P43" i="2"/>
  <c r="X42" i="2"/>
  <c r="T42" i="2"/>
  <c r="S42" i="2"/>
  <c r="Q42" i="2"/>
  <c r="P42" i="2"/>
  <c r="X41" i="2"/>
  <c r="T41" i="2"/>
  <c r="S41" i="2"/>
  <c r="Q41" i="2"/>
  <c r="P41" i="2"/>
  <c r="X40" i="2"/>
  <c r="T40" i="2"/>
  <c r="S40" i="2"/>
  <c r="Q40" i="2"/>
  <c r="P40" i="2"/>
  <c r="X39" i="2"/>
  <c r="T39" i="2"/>
  <c r="S39" i="2"/>
  <c r="Q39" i="2"/>
  <c r="P39" i="2"/>
  <c r="X38" i="2"/>
  <c r="T38" i="2"/>
  <c r="S38" i="2"/>
  <c r="Q38" i="2"/>
  <c r="P38" i="2"/>
  <c r="X37" i="2"/>
  <c r="T37" i="2"/>
  <c r="S37" i="2"/>
  <c r="Q37" i="2"/>
  <c r="P37" i="2"/>
  <c r="X36" i="2"/>
  <c r="T36" i="2"/>
  <c r="S36" i="2"/>
  <c r="Q36" i="2"/>
  <c r="P36" i="2"/>
  <c r="X35" i="2"/>
  <c r="T35" i="2"/>
  <c r="S35" i="2"/>
  <c r="Q35" i="2"/>
  <c r="P35" i="2"/>
  <c r="X34" i="2"/>
  <c r="T34" i="2"/>
  <c r="S34" i="2"/>
  <c r="Q34" i="2"/>
  <c r="P34" i="2"/>
  <c r="X33" i="2"/>
  <c r="T33" i="2"/>
  <c r="S33" i="2"/>
  <c r="Q33" i="2"/>
  <c r="P33" i="2"/>
  <c r="X32" i="2"/>
  <c r="T32" i="2"/>
  <c r="S32" i="2"/>
  <c r="Q32" i="2"/>
  <c r="P32" i="2"/>
  <c r="X31" i="2"/>
  <c r="T31" i="2"/>
  <c r="S31" i="2"/>
  <c r="Q31" i="2"/>
  <c r="P31" i="2"/>
  <c r="X30" i="2"/>
  <c r="T30" i="2"/>
  <c r="S30" i="2"/>
  <c r="Q30" i="2"/>
  <c r="P30" i="2"/>
  <c r="X29" i="2"/>
  <c r="T29" i="2"/>
  <c r="S29" i="2"/>
  <c r="Q29" i="2"/>
  <c r="P29" i="2"/>
  <c r="X28" i="2"/>
  <c r="T28" i="2"/>
  <c r="S28" i="2"/>
  <c r="Q28" i="2"/>
  <c r="P28" i="2"/>
  <c r="X27" i="2"/>
  <c r="T27" i="2"/>
  <c r="S27" i="2"/>
  <c r="Q27" i="2"/>
  <c r="P27" i="2"/>
  <c r="X26" i="2"/>
  <c r="T26" i="2"/>
  <c r="S26" i="2"/>
  <c r="Q26" i="2"/>
  <c r="P26" i="2"/>
  <c r="X25" i="2"/>
  <c r="T25" i="2"/>
  <c r="S25" i="2"/>
  <c r="Q25" i="2"/>
  <c r="P25" i="2"/>
  <c r="X24" i="2"/>
  <c r="T24" i="2"/>
  <c r="S24" i="2"/>
  <c r="Q24" i="2"/>
  <c r="P24" i="2"/>
  <c r="X23" i="2"/>
  <c r="T23" i="2"/>
  <c r="S23" i="2"/>
  <c r="X22" i="2"/>
  <c r="T22" i="2"/>
  <c r="S22" i="2"/>
  <c r="Q22" i="2"/>
  <c r="P22" i="2"/>
  <c r="X21" i="2"/>
  <c r="T21" i="2"/>
  <c r="S21" i="2"/>
  <c r="Q21" i="2"/>
  <c r="P21" i="2"/>
  <c r="X20" i="2"/>
  <c r="T20" i="2"/>
  <c r="S20" i="2"/>
  <c r="Q20" i="2"/>
  <c r="P20" i="2"/>
  <c r="X19" i="2"/>
  <c r="T19" i="2"/>
  <c r="S19" i="2"/>
  <c r="Q19" i="2"/>
  <c r="P19" i="2"/>
  <c r="X18" i="2"/>
  <c r="T18" i="2"/>
  <c r="S18" i="2"/>
  <c r="Q18" i="2"/>
  <c r="P18" i="2"/>
  <c r="X17" i="2"/>
  <c r="T17" i="2"/>
  <c r="S17" i="2"/>
  <c r="Q17" i="2"/>
  <c r="P17" i="2"/>
  <c r="X16" i="2"/>
  <c r="T16" i="2"/>
  <c r="S16" i="2"/>
  <c r="Q16" i="2"/>
  <c r="P16" i="2"/>
  <c r="X15" i="2"/>
  <c r="T15" i="2"/>
  <c r="S15" i="2"/>
  <c r="Q15" i="2"/>
  <c r="P15" i="2"/>
  <c r="X14" i="2"/>
  <c r="T14" i="2"/>
  <c r="S14" i="2"/>
  <c r="Q14" i="2"/>
  <c r="P14" i="2"/>
  <c r="X13" i="2"/>
  <c r="T13" i="2"/>
  <c r="S13" i="2"/>
  <c r="Q13" i="2"/>
  <c r="P13" i="2"/>
  <c r="X12" i="2"/>
  <c r="T12" i="2"/>
  <c r="S12" i="2"/>
  <c r="Q12" i="2"/>
  <c r="P12" i="2"/>
  <c r="X11" i="2"/>
  <c r="T11" i="2"/>
  <c r="S11" i="2"/>
  <c r="Q11" i="2"/>
  <c r="P11" i="2"/>
  <c r="X10" i="2"/>
  <c r="T10" i="2"/>
  <c r="S10" i="2"/>
  <c r="Q10" i="2"/>
  <c r="P10" i="2"/>
  <c r="X9" i="2"/>
  <c r="T9" i="2"/>
  <c r="S9" i="2"/>
  <c r="Q9" i="2"/>
  <c r="P9" i="2"/>
  <c r="X8" i="2"/>
  <c r="T8" i="2"/>
  <c r="S8" i="2"/>
  <c r="Q8" i="2"/>
  <c r="P8" i="2"/>
  <c r="X7" i="2"/>
  <c r="T7" i="2"/>
  <c r="S7" i="2"/>
  <c r="Q7" i="2"/>
  <c r="P7" i="2"/>
  <c r="L2" i="2"/>
  <c r="K2" i="2"/>
  <c r="J2" i="2"/>
  <c r="I2" i="2"/>
  <c r="H2" i="2"/>
  <c r="G2" i="2"/>
  <c r="L3" i="4" l="1"/>
  <c r="Q7" i="3"/>
  <c r="M3" i="4"/>
  <c r="N23" i="2"/>
  <c r="Y153" i="3"/>
  <c r="Y161" i="3"/>
  <c r="Y112" i="3"/>
  <c r="Z139" i="3"/>
  <c r="W61" i="2"/>
  <c r="V66" i="2"/>
  <c r="V74" i="2"/>
  <c r="W93" i="2"/>
  <c r="V98" i="2"/>
  <c r="V106" i="2"/>
  <c r="V114" i="2"/>
  <c r="W117" i="2"/>
  <c r="W157" i="2"/>
  <c r="V162" i="2"/>
  <c r="W165" i="2"/>
  <c r="V170" i="2"/>
  <c r="W189" i="2"/>
  <c r="V194" i="2"/>
  <c r="W197" i="2"/>
  <c r="V202" i="2"/>
  <c r="V210" i="2"/>
  <c r="W213" i="2"/>
  <c r="W221" i="2"/>
  <c r="V226" i="2"/>
  <c r="Z54" i="3"/>
  <c r="Y107" i="3"/>
  <c r="W115" i="2"/>
  <c r="W163" i="2"/>
  <c r="W219" i="2"/>
  <c r="V241" i="2"/>
  <c r="Y116" i="3"/>
  <c r="Z127" i="3"/>
  <c r="Y114" i="3"/>
  <c r="Y130" i="3"/>
  <c r="Y151" i="3"/>
  <c r="Z154" i="3"/>
  <c r="Y159" i="3"/>
  <c r="Z162" i="3"/>
  <c r="V145" i="2"/>
  <c r="V177" i="2"/>
  <c r="Y257" i="3"/>
  <c r="W222" i="2"/>
  <c r="Z136" i="3"/>
  <c r="Z168" i="3"/>
  <c r="Y221" i="3"/>
  <c r="W138" i="2"/>
  <c r="W154" i="2"/>
  <c r="V159" i="2"/>
  <c r="W162" i="2"/>
  <c r="W170" i="2"/>
  <c r="W178" i="2"/>
  <c r="W186" i="2"/>
  <c r="W210" i="2"/>
  <c r="W218" i="2"/>
  <c r="V223" i="2"/>
  <c r="W226" i="2"/>
  <c r="W234" i="2"/>
  <c r="W242" i="2"/>
  <c r="V247" i="2"/>
  <c r="Z76" i="3"/>
  <c r="Z84" i="3"/>
  <c r="Y97" i="3"/>
  <c r="Y249" i="3"/>
  <c r="Z263" i="3"/>
  <c r="V20" i="2"/>
  <c r="V52" i="2"/>
  <c r="Z169" i="3"/>
  <c r="Y182" i="3"/>
  <c r="Z201" i="3"/>
  <c r="Y238" i="3"/>
  <c r="Z241" i="3"/>
  <c r="Z260" i="3"/>
  <c r="Z262" i="3"/>
  <c r="Y265" i="3"/>
  <c r="N3" i="4"/>
  <c r="W12" i="2"/>
  <c r="V17" i="2"/>
  <c r="V49" i="2"/>
  <c r="Y163" i="3"/>
  <c r="Y195" i="3"/>
  <c r="Z198" i="3"/>
  <c r="Y219" i="3"/>
  <c r="Y251" i="3"/>
  <c r="Y262" i="3"/>
  <c r="Z265" i="3"/>
  <c r="V157" i="2"/>
  <c r="V181" i="2"/>
  <c r="V189" i="2"/>
  <c r="V197" i="2"/>
  <c r="V213" i="2"/>
  <c r="Y31" i="3"/>
  <c r="Y55" i="3"/>
  <c r="Y61" i="3"/>
  <c r="Y69" i="3"/>
  <c r="Y93" i="3"/>
  <c r="Z261" i="3"/>
  <c r="Y242" i="3"/>
  <c r="Y244" i="3"/>
  <c r="Y250" i="3"/>
  <c r="X2" i="2"/>
  <c r="W9" i="2"/>
  <c r="V126" i="2"/>
  <c r="V132" i="2"/>
  <c r="V27" i="2"/>
  <c r="W51" i="2"/>
  <c r="W54" i="2"/>
  <c r="V57" i="2"/>
  <c r="W60" i="2"/>
  <c r="W70" i="2"/>
  <c r="V97" i="2"/>
  <c r="V105" i="2"/>
  <c r="V113" i="2"/>
  <c r="W118" i="2"/>
  <c r="W126" i="2"/>
  <c r="W230" i="2"/>
  <c r="V10" i="2"/>
  <c r="W13" i="2"/>
  <c r="V26" i="2"/>
  <c r="W29" i="2"/>
  <c r="V22" i="2"/>
  <c r="W71" i="2"/>
  <c r="W87" i="2"/>
  <c r="V92" i="2"/>
  <c r="W103" i="2"/>
  <c r="W167" i="2"/>
  <c r="W183" i="2"/>
  <c r="V188" i="2"/>
  <c r="W199" i="2"/>
  <c r="W229" i="2"/>
  <c r="W231" i="2"/>
  <c r="V234" i="2"/>
  <c r="W35" i="2"/>
  <c r="V42" i="2"/>
  <c r="W73" i="2"/>
  <c r="W105" i="2"/>
  <c r="W169" i="2"/>
  <c r="W201" i="2"/>
  <c r="V230" i="2"/>
  <c r="W233" i="2"/>
  <c r="W8" i="2"/>
  <c r="V187" i="2"/>
  <c r="W7" i="2"/>
  <c r="V12" i="2"/>
  <c r="W131" i="2"/>
  <c r="V138" i="2"/>
  <c r="V240" i="2"/>
  <c r="V7" i="2"/>
  <c r="W10" i="2"/>
  <c r="V33" i="2"/>
  <c r="W42" i="2"/>
  <c r="W106" i="2"/>
  <c r="W120" i="2"/>
  <c r="V53" i="2"/>
  <c r="V61" i="2"/>
  <c r="V85" i="2"/>
  <c r="V91" i="2"/>
  <c r="V93" i="2"/>
  <c r="V101" i="2"/>
  <c r="V117" i="2"/>
  <c r="W123" i="2"/>
  <c r="V148" i="2"/>
  <c r="V150" i="2"/>
  <c r="V156" i="2"/>
  <c r="V158" i="2"/>
  <c r="V172" i="2"/>
  <c r="V174" i="2"/>
  <c r="V206" i="2"/>
  <c r="V212" i="2"/>
  <c r="V214" i="2"/>
  <c r="V220" i="2"/>
  <c r="V236" i="2"/>
  <c r="V34" i="2"/>
  <c r="W37" i="2"/>
  <c r="W39" i="2"/>
  <c r="W45" i="2"/>
  <c r="W47" i="2"/>
  <c r="W77" i="2"/>
  <c r="V80" i="2"/>
  <c r="W109" i="2"/>
  <c r="V112" i="2"/>
  <c r="W139" i="2"/>
  <c r="W150" i="2"/>
  <c r="V153" i="2"/>
  <c r="W156" i="2"/>
  <c r="W166" i="2"/>
  <c r="V193" i="2"/>
  <c r="V201" i="2"/>
  <c r="V209" i="2"/>
  <c r="V31" i="2"/>
  <c r="W34" i="2"/>
  <c r="W22" i="2"/>
  <c r="V25" i="2"/>
  <c r="V28" i="2"/>
  <c r="V219" i="2"/>
  <c r="W11" i="2"/>
  <c r="V41" i="2"/>
  <c r="W58" i="2"/>
  <c r="V63" i="2"/>
  <c r="W66" i="2"/>
  <c r="W74" i="2"/>
  <c r="V81" i="2"/>
  <c r="W82" i="2"/>
  <c r="W90" i="2"/>
  <c r="W114" i="2"/>
  <c r="W119" i="2"/>
  <c r="V122" i="2"/>
  <c r="V124" i="2"/>
  <c r="W125" i="2"/>
  <c r="V130" i="2"/>
  <c r="W149" i="2"/>
  <c r="W173" i="2"/>
  <c r="V176" i="2"/>
  <c r="W179" i="2"/>
  <c r="W203" i="2"/>
  <c r="W205" i="2"/>
  <c r="V208" i="2"/>
  <c r="W237" i="2"/>
  <c r="W243" i="2"/>
  <c r="V21" i="2"/>
  <c r="W33" i="2"/>
  <c r="W43" i="2"/>
  <c r="V54" i="2"/>
  <c r="V60" i="2"/>
  <c r="V78" i="2"/>
  <c r="V108" i="2"/>
  <c r="V110" i="2"/>
  <c r="V116" i="2"/>
  <c r="W143" i="2"/>
  <c r="W202" i="2"/>
  <c r="W48" i="2"/>
  <c r="V59" i="2"/>
  <c r="W65" i="2"/>
  <c r="V73" i="2"/>
  <c r="V82" i="2"/>
  <c r="W85" i="2"/>
  <c r="V121" i="2"/>
  <c r="W124" i="2"/>
  <c r="W147" i="2"/>
  <c r="V155" i="2"/>
  <c r="V169" i="2"/>
  <c r="V178" i="2"/>
  <c r="W181" i="2"/>
  <c r="V225" i="2"/>
  <c r="V233" i="2"/>
  <c r="V242" i="2"/>
  <c r="V9" i="2"/>
  <c r="V2" i="2"/>
  <c r="W2" i="2"/>
  <c r="W24" i="2"/>
  <c r="W27" i="2"/>
  <c r="V29" i="2"/>
  <c r="W41" i="2"/>
  <c r="V50" i="2"/>
  <c r="W56" i="2"/>
  <c r="V69" i="2"/>
  <c r="V84" i="2"/>
  <c r="V86" i="2"/>
  <c r="V95" i="2"/>
  <c r="W98" i="2"/>
  <c r="V123" i="2"/>
  <c r="W134" i="2"/>
  <c r="V137" i="2"/>
  <c r="V146" i="2"/>
  <c r="W152" i="2"/>
  <c r="V165" i="2"/>
  <c r="V180" i="2"/>
  <c r="V182" i="2"/>
  <c r="V191" i="2"/>
  <c r="W194" i="2"/>
  <c r="W211" i="2"/>
  <c r="V221" i="2"/>
  <c r="V229" i="2"/>
  <c r="W247" i="2"/>
  <c r="W16" i="2"/>
  <c r="W19" i="2"/>
  <c r="V11" i="2"/>
  <c r="W18" i="2"/>
  <c r="W21" i="2"/>
  <c r="V37" i="2"/>
  <c r="V44" i="2"/>
  <c r="V46" i="2"/>
  <c r="W53" i="2"/>
  <c r="W67" i="2"/>
  <c r="W69" i="2"/>
  <c r="W75" i="2"/>
  <c r="W86" i="2"/>
  <c r="V89" i="2"/>
  <c r="W92" i="2"/>
  <c r="V94" i="2"/>
  <c r="V100" i="2"/>
  <c r="W111" i="2"/>
  <c r="V125" i="2"/>
  <c r="W137" i="2"/>
  <c r="V140" i="2"/>
  <c r="V142" i="2"/>
  <c r="W146" i="2"/>
  <c r="W151" i="2"/>
  <c r="V154" i="2"/>
  <c r="W171" i="2"/>
  <c r="W182" i="2"/>
  <c r="V185" i="2"/>
  <c r="W188" i="2"/>
  <c r="V190" i="2"/>
  <c r="V196" i="2"/>
  <c r="W207" i="2"/>
  <c r="W216" i="2"/>
  <c r="W227" i="2"/>
  <c r="W235" i="2"/>
  <c r="W246" i="2"/>
  <c r="V249" i="2"/>
  <c r="W83" i="2"/>
  <c r="W91" i="2"/>
  <c r="W94" i="2"/>
  <c r="W102" i="2"/>
  <c r="V133" i="2"/>
  <c r="W187" i="2"/>
  <c r="W190" i="2"/>
  <c r="W198" i="2"/>
  <c r="W215" i="2"/>
  <c r="W245" i="2"/>
  <c r="V15" i="2"/>
  <c r="V16" i="2"/>
  <c r="V19" i="2"/>
  <c r="W28" i="2"/>
  <c r="V48" i="2"/>
  <c r="W59" i="2"/>
  <c r="W62" i="2"/>
  <c r="V65" i="2"/>
  <c r="V68" i="2"/>
  <c r="W79" i="2"/>
  <c r="W88" i="2"/>
  <c r="W99" i="2"/>
  <c r="W101" i="2"/>
  <c r="W107" i="2"/>
  <c r="V118" i="2"/>
  <c r="V127" i="2"/>
  <c r="W130" i="2"/>
  <c r="W133" i="2"/>
  <c r="W135" i="2"/>
  <c r="W141" i="2"/>
  <c r="V144" i="2"/>
  <c r="V149" i="2"/>
  <c r="W155" i="2"/>
  <c r="W158" i="2"/>
  <c r="V164" i="2"/>
  <c r="W175" i="2"/>
  <c r="W184" i="2"/>
  <c r="W195" i="2"/>
  <c r="W214" i="2"/>
  <c r="V217" i="2"/>
  <c r="W220" i="2"/>
  <c r="V222" i="2"/>
  <c r="V228" i="2"/>
  <c r="V30" i="2"/>
  <c r="V40" i="2"/>
  <c r="W50" i="2"/>
  <c r="W122" i="2"/>
  <c r="V14" i="2"/>
  <c r="W14" i="2"/>
  <c r="V18" i="2"/>
  <c r="W30" i="2"/>
  <c r="W55" i="2"/>
  <c r="V58" i="2"/>
  <c r="V76" i="2"/>
  <c r="V90" i="2"/>
  <c r="V161" i="2"/>
  <c r="V204" i="2"/>
  <c r="V218" i="2"/>
  <c r="V13" i="2"/>
  <c r="W23" i="2"/>
  <c r="V129" i="2"/>
  <c r="V186" i="2"/>
  <c r="W20" i="2"/>
  <c r="V23" i="2"/>
  <c r="W26" i="2"/>
  <c r="V36" i="2"/>
  <c r="V51" i="2"/>
  <c r="W38" i="2"/>
  <c r="V62" i="2"/>
  <c r="W52" i="2"/>
  <c r="V55" i="2"/>
  <c r="W80" i="2"/>
  <c r="W84" i="2"/>
  <c r="V87" i="2"/>
  <c r="W112" i="2"/>
  <c r="W116" i="2"/>
  <c r="V119" i="2"/>
  <c r="W144" i="2"/>
  <c r="W148" i="2"/>
  <c r="V151" i="2"/>
  <c r="W176" i="2"/>
  <c r="W180" i="2"/>
  <c r="V183" i="2"/>
  <c r="W208" i="2"/>
  <c r="W212" i="2"/>
  <c r="V215" i="2"/>
  <c r="W240" i="2"/>
  <c r="W244" i="2"/>
  <c r="V72" i="2"/>
  <c r="V83" i="2"/>
  <c r="W97" i="2"/>
  <c r="V104" i="2"/>
  <c r="V115" i="2"/>
  <c r="W129" i="2"/>
  <c r="V136" i="2"/>
  <c r="V147" i="2"/>
  <c r="W161" i="2"/>
  <c r="V168" i="2"/>
  <c r="V179" i="2"/>
  <c r="W193" i="2"/>
  <c r="V200" i="2"/>
  <c r="V211" i="2"/>
  <c r="W225" i="2"/>
  <c r="V232" i="2"/>
  <c r="V243" i="2"/>
  <c r="V246" i="2"/>
  <c r="W249" i="2"/>
  <c r="W40" i="2"/>
  <c r="W44" i="2"/>
  <c r="V47" i="2"/>
  <c r="W72" i="2"/>
  <c r="W76" i="2"/>
  <c r="V79" i="2"/>
  <c r="W104" i="2"/>
  <c r="W108" i="2"/>
  <c r="V111" i="2"/>
  <c r="W136" i="2"/>
  <c r="W140" i="2"/>
  <c r="V143" i="2"/>
  <c r="W168" i="2"/>
  <c r="W172" i="2"/>
  <c r="V175" i="2"/>
  <c r="W200" i="2"/>
  <c r="W204" i="2"/>
  <c r="V207" i="2"/>
  <c r="W232" i="2"/>
  <c r="W236" i="2"/>
  <c r="V239" i="2"/>
  <c r="W25" i="2"/>
  <c r="V43" i="2"/>
  <c r="W57" i="2"/>
  <c r="V64" i="2"/>
  <c r="V75" i="2"/>
  <c r="W89" i="2"/>
  <c r="V96" i="2"/>
  <c r="V107" i="2"/>
  <c r="W121" i="2"/>
  <c r="V128" i="2"/>
  <c r="V139" i="2"/>
  <c r="W153" i="2"/>
  <c r="V160" i="2"/>
  <c r="V171" i="2"/>
  <c r="W185" i="2"/>
  <c r="V192" i="2"/>
  <c r="V203" i="2"/>
  <c r="W217" i="2"/>
  <c r="V224" i="2"/>
  <c r="V235" i="2"/>
  <c r="W239" i="2"/>
  <c r="V248" i="2"/>
  <c r="V32" i="2"/>
  <c r="W32" i="2"/>
  <c r="W36" i="2"/>
  <c r="V39" i="2"/>
  <c r="W46" i="2"/>
  <c r="W64" i="2"/>
  <c r="W68" i="2"/>
  <c r="V71" i="2"/>
  <c r="W78" i="2"/>
  <c r="W96" i="2"/>
  <c r="W100" i="2"/>
  <c r="V103" i="2"/>
  <c r="W110" i="2"/>
  <c r="W128" i="2"/>
  <c r="W132" i="2"/>
  <c r="V135" i="2"/>
  <c r="W142" i="2"/>
  <c r="W160" i="2"/>
  <c r="W164" i="2"/>
  <c r="V167" i="2"/>
  <c r="W174" i="2"/>
  <c r="W192" i="2"/>
  <c r="W196" i="2"/>
  <c r="V199" i="2"/>
  <c r="W206" i="2"/>
  <c r="W224" i="2"/>
  <c r="W228" i="2"/>
  <c r="V231" i="2"/>
  <c r="W238" i="2"/>
  <c r="V245" i="2"/>
  <c r="W248" i="2"/>
  <c r="V8" i="2"/>
  <c r="W15" i="2"/>
  <c r="W17" i="2"/>
  <c r="V24" i="2"/>
  <c r="W31" i="2"/>
  <c r="V35" i="2"/>
  <c r="V38" i="2"/>
  <c r="V45" i="2"/>
  <c r="W49" i="2"/>
  <c r="V56" i="2"/>
  <c r="W63" i="2"/>
  <c r="V67" i="2"/>
  <c r="V70" i="2"/>
  <c r="V77" i="2"/>
  <c r="W81" i="2"/>
  <c r="V88" i="2"/>
  <c r="W95" i="2"/>
  <c r="V99" i="2"/>
  <c r="V102" i="2"/>
  <c r="V109" i="2"/>
  <c r="W113" i="2"/>
  <c r="V120" i="2"/>
  <c r="W127" i="2"/>
  <c r="V131" i="2"/>
  <c r="V134" i="2"/>
  <c r="V141" i="2"/>
  <c r="W145" i="2"/>
  <c r="V152" i="2"/>
  <c r="W159" i="2"/>
  <c r="V163" i="2"/>
  <c r="V166" i="2"/>
  <c r="V173" i="2"/>
  <c r="W177" i="2"/>
  <c r="V184" i="2"/>
  <c r="W191" i="2"/>
  <c r="V195" i="2"/>
  <c r="V198" i="2"/>
  <c r="V205" i="2"/>
  <c r="W209" i="2"/>
  <c r="V216" i="2"/>
  <c r="W223" i="2"/>
  <c r="V227" i="2"/>
  <c r="V237" i="2"/>
  <c r="V238" i="2"/>
  <c r="W241" i="2"/>
  <c r="V244" i="2"/>
  <c r="Y10" i="3"/>
  <c r="Y28" i="3"/>
  <c r="Z53" i="3"/>
  <c r="Y58" i="3"/>
  <c r="Y66" i="3"/>
  <c r="Z69" i="3"/>
  <c r="Z85" i="3"/>
  <c r="Z138" i="3"/>
  <c r="Z163" i="3"/>
  <c r="Z181" i="3"/>
  <c r="Y218" i="3"/>
  <c r="Z229" i="3"/>
  <c r="Y234" i="3"/>
  <c r="Y7" i="3"/>
  <c r="Z42" i="3"/>
  <c r="Z44" i="3"/>
  <c r="Y47" i="3"/>
  <c r="Z52" i="3"/>
  <c r="Z196" i="3"/>
  <c r="Y16" i="3"/>
  <c r="Z17" i="3"/>
  <c r="Z19" i="3"/>
  <c r="Y22" i="3"/>
  <c r="Y30" i="3"/>
  <c r="Y38" i="3"/>
  <c r="Z41" i="3"/>
  <c r="Y54" i="3"/>
  <c r="Z108" i="3"/>
  <c r="Z124" i="3"/>
  <c r="Y131" i="3"/>
  <c r="Z143" i="3"/>
  <c r="Z145" i="3"/>
  <c r="Y148" i="3"/>
  <c r="Z161" i="3"/>
  <c r="Z193" i="3"/>
  <c r="Y43" i="3"/>
  <c r="Z46" i="3"/>
  <c r="Y36" i="3"/>
  <c r="Y44" i="3"/>
  <c r="Y52" i="3"/>
  <c r="Y79" i="3"/>
  <c r="Y87" i="3"/>
  <c r="Y138" i="3"/>
  <c r="Y165" i="3"/>
  <c r="Y176" i="3"/>
  <c r="Y192" i="3"/>
  <c r="Y200" i="3"/>
  <c r="Y208" i="3"/>
  <c r="Y216" i="3"/>
  <c r="Z219" i="3"/>
  <c r="Z20" i="3"/>
  <c r="Z184" i="3"/>
  <c r="Z192" i="3"/>
  <c r="Y261" i="3"/>
  <c r="Z264" i="3"/>
  <c r="Y223" i="3"/>
  <c r="Z234" i="3"/>
  <c r="Z78" i="3"/>
  <c r="Z137" i="3"/>
  <c r="Z156" i="3"/>
  <c r="Y13" i="3"/>
  <c r="Z16" i="3"/>
  <c r="Y29" i="3"/>
  <c r="Y37" i="3"/>
  <c r="Z83" i="3"/>
  <c r="Z91" i="3"/>
  <c r="Y96" i="3"/>
  <c r="Y115" i="3"/>
  <c r="Y169" i="3"/>
  <c r="Z172" i="3"/>
  <c r="Z180" i="3"/>
  <c r="Y185" i="3"/>
  <c r="Z188" i="3"/>
  <c r="Y15" i="3"/>
  <c r="Z21" i="3"/>
  <c r="Y26" i="3"/>
  <c r="Z32" i="3"/>
  <c r="Z43" i="3"/>
  <c r="Z51" i="3"/>
  <c r="Z101" i="3"/>
  <c r="Z134" i="3"/>
  <c r="Z140" i="3"/>
  <c r="Z159" i="3"/>
  <c r="Z189" i="3"/>
  <c r="Y235" i="3"/>
  <c r="Y23" i="3"/>
  <c r="Z26" i="3"/>
  <c r="Y45" i="3"/>
  <c r="Z62" i="3"/>
  <c r="Y70" i="3"/>
  <c r="Z73" i="3"/>
  <c r="Z90" i="3"/>
  <c r="Z92" i="3"/>
  <c r="Y95" i="3"/>
  <c r="Z106" i="3"/>
  <c r="Z131" i="3"/>
  <c r="Y150" i="3"/>
  <c r="Z153" i="3"/>
  <c r="Y183" i="3"/>
  <c r="Z186" i="3"/>
  <c r="Y196" i="3"/>
  <c r="Z232" i="3"/>
  <c r="Z243" i="3"/>
  <c r="Y248" i="3"/>
  <c r="Z251" i="3"/>
  <c r="Y259" i="3"/>
  <c r="C8" i="3"/>
  <c r="B8" i="3" s="1"/>
  <c r="Q8" i="3" s="1"/>
  <c r="Z12" i="3"/>
  <c r="Z14" i="3"/>
  <c r="Y17" i="3"/>
  <c r="Y20" i="3"/>
  <c r="Y75" i="3"/>
  <c r="Z81" i="3"/>
  <c r="Z86" i="3"/>
  <c r="Z95" i="3"/>
  <c r="Z116" i="3"/>
  <c r="Y121" i="3"/>
  <c r="Z122" i="3"/>
  <c r="Z142" i="3"/>
  <c r="Y147" i="3"/>
  <c r="Y149" i="3"/>
  <c r="Z164" i="3"/>
  <c r="Z177" i="3"/>
  <c r="Y180" i="3"/>
  <c r="Y226" i="3"/>
  <c r="Z248" i="3"/>
  <c r="Y71" i="3"/>
  <c r="Z107" i="3"/>
  <c r="Z129" i="3"/>
  <c r="Z132" i="3"/>
  <c r="Z185" i="3"/>
  <c r="Z209" i="3"/>
  <c r="Z231" i="3"/>
  <c r="Y241" i="3"/>
  <c r="Z242" i="3"/>
  <c r="Y255" i="3"/>
  <c r="Y258" i="3"/>
  <c r="Z11" i="3"/>
  <c r="Y21" i="3"/>
  <c r="Z30" i="3"/>
  <c r="Y49" i="3"/>
  <c r="Y63" i="3"/>
  <c r="Y76" i="3"/>
  <c r="Y77" i="3"/>
  <c r="Y110" i="3"/>
  <c r="Z113" i="3"/>
  <c r="Z121" i="3"/>
  <c r="Y157" i="3"/>
  <c r="Z182" i="3"/>
  <c r="Y201" i="3"/>
  <c r="Z204" i="3"/>
  <c r="Y217" i="3"/>
  <c r="Z220" i="3"/>
  <c r="Y225" i="3"/>
  <c r="Y227" i="3"/>
  <c r="Z230" i="3"/>
  <c r="Z246" i="3"/>
  <c r="Y14" i="3"/>
  <c r="Y18" i="3"/>
  <c r="Y27" i="3"/>
  <c r="Y33" i="3"/>
  <c r="Z36" i="3"/>
  <c r="Z48" i="3"/>
  <c r="Y53" i="3"/>
  <c r="Y62" i="3"/>
  <c r="Y68" i="3"/>
  <c r="Z74" i="3"/>
  <c r="Y86" i="3"/>
  <c r="Y100" i="3"/>
  <c r="Z103" i="3"/>
  <c r="Z115" i="3"/>
  <c r="Y123" i="3"/>
  <c r="Y141" i="3"/>
  <c r="Y155" i="3"/>
  <c r="Z176" i="3"/>
  <c r="Y184" i="3"/>
  <c r="Y199" i="3"/>
  <c r="Z208" i="3"/>
  <c r="Z216" i="3"/>
  <c r="Z228" i="3"/>
  <c r="Y233" i="3"/>
  <c r="Y239" i="3"/>
  <c r="Z7" i="3"/>
  <c r="Y11" i="3"/>
  <c r="Z27" i="3"/>
  <c r="Y32" i="3"/>
  <c r="Z33" i="3"/>
  <c r="Z35" i="3"/>
  <c r="Z38" i="3"/>
  <c r="Z47" i="3"/>
  <c r="Y50" i="3"/>
  <c r="Y59" i="3"/>
  <c r="Y65" i="3"/>
  <c r="Z68" i="3"/>
  <c r="Z80" i="3"/>
  <c r="Y85" i="3"/>
  <c r="Y94" i="3"/>
  <c r="Z100" i="3"/>
  <c r="Y113" i="3"/>
  <c r="Y117" i="3"/>
  <c r="Z123" i="3"/>
  <c r="Z128" i="3"/>
  <c r="Y146" i="3"/>
  <c r="Z155" i="3"/>
  <c r="Z173" i="3"/>
  <c r="Y181" i="3"/>
  <c r="Z205" i="3"/>
  <c r="Y212" i="3"/>
  <c r="Y230" i="3"/>
  <c r="Z233" i="3"/>
  <c r="Z244" i="3"/>
  <c r="Z250" i="3"/>
  <c r="Z259" i="3"/>
  <c r="Z59" i="3"/>
  <c r="Y64" i="3"/>
  <c r="Z65" i="3"/>
  <c r="Z67" i="3"/>
  <c r="Z70" i="3"/>
  <c r="Z79" i="3"/>
  <c r="Y82" i="3"/>
  <c r="Y91" i="3"/>
  <c r="Z94" i="3"/>
  <c r="Z96" i="3"/>
  <c r="Y102" i="3"/>
  <c r="Z105" i="3"/>
  <c r="Y108" i="3"/>
  <c r="Z117" i="3"/>
  <c r="Y122" i="3"/>
  <c r="Y145" i="3"/>
  <c r="Z146" i="3"/>
  <c r="Z149" i="3"/>
  <c r="Y154" i="3"/>
  <c r="Z158" i="3"/>
  <c r="Z160" i="3"/>
  <c r="Y172" i="3"/>
  <c r="Z178" i="3"/>
  <c r="Z183" i="3"/>
  <c r="Y189" i="3"/>
  <c r="Z195" i="3"/>
  <c r="Y204" i="3"/>
  <c r="Z210" i="3"/>
  <c r="Z212" i="3"/>
  <c r="Z218" i="3"/>
  <c r="Z227" i="3"/>
  <c r="Z235" i="3"/>
  <c r="Z236" i="3"/>
  <c r="Y12" i="3"/>
  <c r="Z28" i="3"/>
  <c r="Z31" i="3"/>
  <c r="Y60" i="3"/>
  <c r="Y106" i="3"/>
  <c r="Z191" i="3"/>
  <c r="Z200" i="3"/>
  <c r="Z214" i="3"/>
  <c r="Y237" i="3"/>
  <c r="Z255" i="3"/>
  <c r="Z258" i="3"/>
  <c r="Y260" i="3"/>
  <c r="AA2" i="3"/>
  <c r="Z10" i="3"/>
  <c r="Z22" i="3"/>
  <c r="Y34" i="3"/>
  <c r="Z37" i="3"/>
  <c r="Y39" i="3"/>
  <c r="Z49" i="3"/>
  <c r="Z58" i="3"/>
  <c r="Z60" i="3"/>
  <c r="Z63" i="3"/>
  <c r="Z64" i="3"/>
  <c r="Z75" i="3"/>
  <c r="Y81" i="3"/>
  <c r="Y84" i="3"/>
  <c r="Y90" i="3"/>
  <c r="Y92" i="3"/>
  <c r="Y101" i="3"/>
  <c r="Z110" i="3"/>
  <c r="Z112" i="3"/>
  <c r="Y124" i="3"/>
  <c r="Y127" i="3"/>
  <c r="Z130" i="3"/>
  <c r="Y139" i="3"/>
  <c r="Z148" i="3"/>
  <c r="Y156" i="3"/>
  <c r="Y162" i="3"/>
  <c r="Y168" i="3"/>
  <c r="Y174" i="3"/>
  <c r="Z179" i="3"/>
  <c r="Y188" i="3"/>
  <c r="Z197" i="3"/>
  <c r="Y203" i="3"/>
  <c r="Y206" i="3"/>
  <c r="Z211" i="3"/>
  <c r="Z223" i="3"/>
  <c r="Z226" i="3"/>
  <c r="Y228" i="3"/>
  <c r="Z237" i="3"/>
  <c r="Y240" i="3"/>
  <c r="Y243" i="3"/>
  <c r="Z252" i="3"/>
  <c r="Y8" i="3"/>
  <c r="Y9" i="3"/>
  <c r="Z13" i="3"/>
  <c r="Z18" i="3"/>
  <c r="Y25" i="3"/>
  <c r="Z29" i="3"/>
  <c r="Y35" i="3"/>
  <c r="Z39" i="3"/>
  <c r="Z40" i="3"/>
  <c r="Z50" i="3"/>
  <c r="Y57" i="3"/>
  <c r="Z61" i="3"/>
  <c r="Y67" i="3"/>
  <c r="Z71" i="3"/>
  <c r="Z72" i="3"/>
  <c r="Z82" i="3"/>
  <c r="Y89" i="3"/>
  <c r="Z93" i="3"/>
  <c r="Y99" i="3"/>
  <c r="Z104" i="3"/>
  <c r="Y109" i="3"/>
  <c r="Y166" i="3"/>
  <c r="Y170" i="3"/>
  <c r="Z174" i="3"/>
  <c r="Y177" i="3"/>
  <c r="Z187" i="3"/>
  <c r="Y191" i="3"/>
  <c r="Z206" i="3"/>
  <c r="Y209" i="3"/>
  <c r="Y215" i="3"/>
  <c r="Z222" i="3"/>
  <c r="Y229" i="3"/>
  <c r="Y236" i="3"/>
  <c r="Z240" i="3"/>
  <c r="Y247" i="3"/>
  <c r="Z254" i="3"/>
  <c r="Z9" i="3"/>
  <c r="Y24" i="3"/>
  <c r="Z25" i="3"/>
  <c r="Y42" i="3"/>
  <c r="Y46" i="3"/>
  <c r="Y56" i="3"/>
  <c r="Z57" i="3"/>
  <c r="Y74" i="3"/>
  <c r="Y78" i="3"/>
  <c r="Y88" i="3"/>
  <c r="Z89" i="3"/>
  <c r="Y98" i="3"/>
  <c r="Z99" i="3"/>
  <c r="Y104" i="3"/>
  <c r="Z126" i="3"/>
  <c r="Y133" i="3"/>
  <c r="Y140" i="3"/>
  <c r="Y143" i="3"/>
  <c r="Z147" i="3"/>
  <c r="Z166" i="3"/>
  <c r="Z170" i="3"/>
  <c r="Y173" i="3"/>
  <c r="Y187" i="3"/>
  <c r="Y198" i="3"/>
  <c r="Z202" i="3"/>
  <c r="Y205" i="3"/>
  <c r="Z215" i="3"/>
  <c r="Y222" i="3"/>
  <c r="Z225" i="3"/>
  <c r="Y232" i="3"/>
  <c r="Z247" i="3"/>
  <c r="Y254" i="3"/>
  <c r="Z257" i="3"/>
  <c r="Y264" i="3"/>
  <c r="Z8" i="3"/>
  <c r="Y48" i="3"/>
  <c r="Y80" i="3"/>
  <c r="Z111" i="3"/>
  <c r="Z118" i="3"/>
  <c r="Z120" i="3"/>
  <c r="Y125" i="3"/>
  <c r="Y132" i="3"/>
  <c r="Y135" i="3"/>
  <c r="Y137" i="3"/>
  <c r="Z150" i="3"/>
  <c r="Z152" i="3"/>
  <c r="Z175" i="3"/>
  <c r="Y179" i="3"/>
  <c r="Y190" i="3"/>
  <c r="Z194" i="3"/>
  <c r="Y197" i="3"/>
  <c r="Z207" i="3"/>
  <c r="Y211" i="3"/>
  <c r="Y214" i="3"/>
  <c r="Z217" i="3"/>
  <c r="Z221" i="3"/>
  <c r="Y224" i="3"/>
  <c r="Z239" i="3"/>
  <c r="Y246" i="3"/>
  <c r="Z249" i="3"/>
  <c r="Z253" i="3"/>
  <c r="Y256" i="3"/>
  <c r="Y2" i="3"/>
  <c r="Z15" i="3"/>
  <c r="Y19" i="3"/>
  <c r="Z23" i="3"/>
  <c r="Z24" i="3"/>
  <c r="Z34" i="3"/>
  <c r="Y41" i="3"/>
  <c r="Z45" i="3"/>
  <c r="Y51" i="3"/>
  <c r="Z55" i="3"/>
  <c r="Z56" i="3"/>
  <c r="Z66" i="3"/>
  <c r="Y73" i="3"/>
  <c r="Z77" i="3"/>
  <c r="Y83" i="3"/>
  <c r="Z87" i="3"/>
  <c r="Z88" i="3"/>
  <c r="Z97" i="3"/>
  <c r="Z98" i="3"/>
  <c r="Y103" i="3"/>
  <c r="Y105" i="3"/>
  <c r="Z114" i="3"/>
  <c r="Z135" i="3"/>
  <c r="Y152" i="3"/>
  <c r="Y164" i="3"/>
  <c r="Z167" i="3"/>
  <c r="Z171" i="3"/>
  <c r="Y175" i="3"/>
  <c r="Z190" i="3"/>
  <c r="Y193" i="3"/>
  <c r="Z203" i="3"/>
  <c r="Y207" i="3"/>
  <c r="Y213" i="3"/>
  <c r="Y220" i="3"/>
  <c r="Z224" i="3"/>
  <c r="Y231" i="3"/>
  <c r="Z238" i="3"/>
  <c r="Y245" i="3"/>
  <c r="Y252" i="3"/>
  <c r="Z256" i="3"/>
  <c r="Y263" i="3"/>
  <c r="Z2" i="3"/>
  <c r="Y40" i="3"/>
  <c r="Y72" i="3"/>
  <c r="Y129" i="3"/>
  <c r="Z144" i="3"/>
  <c r="Z199" i="3"/>
  <c r="Z213" i="3"/>
  <c r="Z245" i="3"/>
  <c r="Z157" i="3"/>
  <c r="Y111" i="3"/>
  <c r="Y126" i="3"/>
  <c r="Y134" i="3"/>
  <c r="Y142" i="3"/>
  <c r="Y160" i="3"/>
  <c r="Y167" i="3"/>
  <c r="Y186" i="3"/>
  <c r="Y202" i="3"/>
  <c r="Z102" i="3"/>
  <c r="Z109" i="3"/>
  <c r="Y120" i="3"/>
  <c r="Z125" i="3"/>
  <c r="Z133" i="3"/>
  <c r="Z141" i="3"/>
  <c r="Y253" i="3"/>
  <c r="Y119" i="3"/>
  <c r="Y144" i="3"/>
  <c r="Y158" i="3"/>
  <c r="Y171" i="3"/>
  <c r="Y178" i="3"/>
  <c r="Y194" i="3"/>
  <c r="Y210" i="3"/>
  <c r="Y118" i="3"/>
  <c r="Z119" i="3"/>
  <c r="Y128" i="3"/>
  <c r="Y136" i="3"/>
  <c r="Z151" i="3"/>
  <c r="Z165" i="3"/>
  <c r="N79" i="2"/>
  <c r="N7" i="2"/>
  <c r="N11" i="2"/>
  <c r="N15" i="2"/>
  <c r="N16" i="2"/>
  <c r="N19" i="2"/>
  <c r="N24" i="2"/>
  <c r="N28" i="2"/>
  <c r="N31" i="2"/>
  <c r="N36" i="2"/>
  <c r="N39" i="2"/>
  <c r="N44" i="2"/>
  <c r="N48" i="2"/>
  <c r="N52" i="2"/>
  <c r="N56" i="2"/>
  <c r="N60" i="2"/>
  <c r="N64" i="2"/>
  <c r="N67" i="2"/>
  <c r="N71" i="2"/>
  <c r="N73" i="2"/>
  <c r="N75" i="2"/>
  <c r="N78" i="2"/>
  <c r="N81" i="2"/>
  <c r="N83" i="2"/>
  <c r="N85" i="2"/>
  <c r="N87" i="2"/>
  <c r="N89" i="2"/>
  <c r="N91" i="2"/>
  <c r="N93" i="2"/>
  <c r="N95" i="2"/>
  <c r="N97" i="2"/>
  <c r="N99" i="2"/>
  <c r="N101" i="2"/>
  <c r="N103" i="2"/>
  <c r="N105" i="2"/>
  <c r="N107" i="2"/>
  <c r="N109" i="2"/>
  <c r="N110" i="2"/>
  <c r="N111" i="2"/>
  <c r="N113" i="2"/>
  <c r="N114" i="2"/>
  <c r="N115" i="2"/>
  <c r="N116" i="2"/>
  <c r="Q284" i="3"/>
  <c r="N10" i="2"/>
  <c r="N14" i="2"/>
  <c r="N18" i="2"/>
  <c r="N22" i="2"/>
  <c r="N26" i="2"/>
  <c r="N30" i="2"/>
  <c r="N33" i="2"/>
  <c r="N37" i="2"/>
  <c r="N40" i="2"/>
  <c r="N43" i="2"/>
  <c r="N47" i="2"/>
  <c r="N51" i="2"/>
  <c r="N55" i="2"/>
  <c r="N59" i="2"/>
  <c r="N62" i="2"/>
  <c r="N65" i="2"/>
  <c r="N69" i="2"/>
  <c r="N72" i="2"/>
  <c r="N74" i="2"/>
  <c r="N76" i="2"/>
  <c r="N80" i="2"/>
  <c r="N82" i="2"/>
  <c r="N84" i="2"/>
  <c r="N86" i="2"/>
  <c r="N88" i="2"/>
  <c r="N90" i="2"/>
  <c r="N92" i="2"/>
  <c r="N94" i="2"/>
  <c r="N96" i="2"/>
  <c r="N98" i="2"/>
  <c r="N100" i="2"/>
  <c r="N102" i="2"/>
  <c r="N104" i="2"/>
  <c r="N106" i="2"/>
  <c r="N108" i="2"/>
  <c r="N112" i="2"/>
  <c r="Q292" i="3"/>
  <c r="N9" i="2"/>
  <c r="N13" i="2"/>
  <c r="N17" i="2"/>
  <c r="N21" i="2"/>
  <c r="N25" i="2"/>
  <c r="N29" i="2"/>
  <c r="N34" i="2"/>
  <c r="N38" i="2"/>
  <c r="N42" i="2"/>
  <c r="N46" i="2"/>
  <c r="N50" i="2"/>
  <c r="N54" i="2"/>
  <c r="N58" i="2"/>
  <c r="N63" i="2"/>
  <c r="N68" i="2"/>
  <c r="N77" i="2"/>
  <c r="Q279" i="3"/>
  <c r="N8" i="2"/>
  <c r="N12" i="2"/>
  <c r="N20" i="2"/>
  <c r="N27" i="2"/>
  <c r="N32" i="2"/>
  <c r="N35" i="2"/>
  <c r="N41" i="2"/>
  <c r="N45" i="2"/>
  <c r="N49" i="2"/>
  <c r="N53" i="2"/>
  <c r="N57" i="2"/>
  <c r="N61" i="2"/>
  <c r="N66" i="2"/>
  <c r="N70" i="2"/>
  <c r="Q213" i="3"/>
  <c r="Q214" i="3"/>
  <c r="Q215" i="3"/>
  <c r="Q216" i="3"/>
  <c r="Q217" i="3"/>
  <c r="Q218" i="3"/>
  <c r="Q219" i="3"/>
  <c r="Q220" i="3"/>
  <c r="Q221" i="3"/>
  <c r="Q222" i="3"/>
  <c r="Q223" i="3"/>
  <c r="Q224" i="3"/>
  <c r="Q225" i="3"/>
  <c r="Q226" i="3"/>
  <c r="Q227" i="3"/>
  <c r="Q287" i="3"/>
  <c r="Q299" i="3"/>
  <c r="Q291" i="3"/>
  <c r="Q283" i="3"/>
  <c r="Q275" i="3"/>
  <c r="Q267" i="3"/>
  <c r="Q298" i="3"/>
  <c r="Q290" i="3"/>
  <c r="Q282" i="3"/>
  <c r="Q274" i="3"/>
  <c r="Q266" i="3"/>
  <c r="Q265" i="3"/>
  <c r="Q264" i="3"/>
  <c r="Q263" i="3"/>
  <c r="Q262" i="3"/>
  <c r="Q261" i="3"/>
  <c r="Q260" i="3"/>
  <c r="Q259" i="3"/>
  <c r="Q258" i="3"/>
  <c r="Q257" i="3"/>
  <c r="Q256" i="3"/>
  <c r="Q255" i="3"/>
  <c r="Q254" i="3"/>
  <c r="Q253" i="3"/>
  <c r="Q252" i="3"/>
  <c r="Q251" i="3"/>
  <c r="Q250" i="3"/>
  <c r="Q249" i="3"/>
  <c r="Q248" i="3"/>
  <c r="Q247" i="3"/>
  <c r="Q246" i="3"/>
  <c r="Q245" i="3"/>
  <c r="Q244" i="3"/>
  <c r="Q243" i="3"/>
  <c r="Q242" i="3"/>
  <c r="Q241" i="3"/>
  <c r="Q240" i="3"/>
  <c r="Q239" i="3"/>
  <c r="Q238" i="3"/>
  <c r="Q237" i="3"/>
  <c r="Q236" i="3"/>
  <c r="Q235" i="3"/>
  <c r="Q234" i="3"/>
  <c r="Q233" i="3"/>
  <c r="Q232" i="3"/>
  <c r="Q230" i="3"/>
  <c r="Q229" i="3"/>
  <c r="Q228" i="3"/>
  <c r="Q297" i="3"/>
  <c r="Q289" i="3"/>
  <c r="Q281" i="3"/>
  <c r="Q273" i="3"/>
  <c r="Q296" i="3"/>
  <c r="Q288" i="3"/>
  <c r="Q280" i="3"/>
  <c r="Q272" i="3"/>
  <c r="Q294" i="3"/>
  <c r="Q286" i="3"/>
  <c r="Q278" i="3"/>
  <c r="Q270" i="3"/>
  <c r="Q301" i="3"/>
  <c r="Q293" i="3"/>
  <c r="Q285" i="3"/>
  <c r="Q277" i="3"/>
  <c r="Q269" i="3"/>
  <c r="Q295" i="3"/>
  <c r="Q268" i="3"/>
  <c r="Q300" i="3"/>
  <c r="Q271" i="3"/>
  <c r="Q231" i="3"/>
  <c r="Q276" i="3"/>
  <c r="C9" i="3" l="1"/>
  <c r="B9" i="3" s="1"/>
  <c r="Q9" i="3" s="1"/>
  <c r="C10" i="3" l="1"/>
  <c r="B10" i="3" l="1"/>
  <c r="Q10" i="3" s="1"/>
  <c r="C11" i="3"/>
  <c r="B11" i="3" l="1"/>
  <c r="Q11" i="3" s="1"/>
  <c r="C12" i="3"/>
  <c r="C13" i="3" l="1"/>
  <c r="B12" i="3"/>
  <c r="Q12" i="3" s="1"/>
  <c r="B13" i="3" l="1"/>
  <c r="Q13" i="3" s="1"/>
  <c r="C14" i="3"/>
  <c r="B14" i="3" l="1"/>
  <c r="Q14" i="3" s="1"/>
  <c r="C15" i="3"/>
  <c r="C16" i="3" l="1"/>
  <c r="B15" i="3"/>
  <c r="Q15" i="3" s="1"/>
  <c r="C17" i="3" l="1"/>
  <c r="B16" i="3"/>
  <c r="Q16" i="3" s="1"/>
  <c r="C18" i="3" l="1"/>
  <c r="B17" i="3"/>
  <c r="Q17" i="3" s="1"/>
  <c r="C19" i="3" l="1"/>
  <c r="B18" i="3"/>
  <c r="Q18" i="3" s="1"/>
  <c r="B19" i="3" l="1"/>
  <c r="Q19" i="3" s="1"/>
  <c r="C20" i="3"/>
  <c r="B20" i="3" l="1"/>
  <c r="Q20" i="3" s="1"/>
  <c r="C21" i="3"/>
  <c r="B21" i="3" l="1"/>
  <c r="Q21" i="3" s="1"/>
  <c r="C22" i="3"/>
  <c r="C23" i="3" l="1"/>
  <c r="B22" i="3"/>
  <c r="Q22" i="3" s="1"/>
  <c r="C24" i="3" l="1"/>
  <c r="B23" i="3"/>
  <c r="Q23" i="3" s="1"/>
  <c r="C25" i="3" l="1"/>
  <c r="B24" i="3"/>
  <c r="Q24" i="3" s="1"/>
  <c r="C26" i="3" l="1"/>
  <c r="B25" i="3"/>
  <c r="Q25" i="3" s="1"/>
  <c r="B26" i="3" l="1"/>
  <c r="Q26" i="3" s="1"/>
  <c r="C27" i="3"/>
  <c r="C28" i="3" l="1"/>
  <c r="B27" i="3"/>
  <c r="Q27" i="3" s="1"/>
  <c r="B28" i="3" l="1"/>
  <c r="Q28" i="3" s="1"/>
  <c r="C29" i="3"/>
  <c r="B29" i="3" l="1"/>
  <c r="Q29" i="3" s="1"/>
  <c r="C30" i="3"/>
  <c r="C31" i="3" l="1"/>
  <c r="B30" i="3"/>
  <c r="Q30" i="3" s="1"/>
  <c r="C32" i="3" l="1"/>
  <c r="B31" i="3"/>
  <c r="Q31" i="3" s="1"/>
  <c r="B32" i="3" l="1"/>
  <c r="Q32" i="3" s="1"/>
  <c r="C33" i="3"/>
  <c r="C34" i="3" l="1"/>
  <c r="B33" i="3"/>
  <c r="Q33" i="3" s="1"/>
  <c r="C35" i="3" l="1"/>
  <c r="B34" i="3"/>
  <c r="Q34" i="3" s="1"/>
  <c r="C36" i="3" l="1"/>
  <c r="B35" i="3"/>
  <c r="Q35" i="3" s="1"/>
  <c r="B36" i="3" l="1"/>
  <c r="Q36" i="3" s="1"/>
  <c r="C37" i="3"/>
  <c r="B37" i="3" l="1"/>
  <c r="Q37" i="3" s="1"/>
  <c r="C38" i="3"/>
  <c r="B38" i="3" l="1"/>
  <c r="Q38" i="3" s="1"/>
  <c r="C39" i="3"/>
  <c r="B39" i="3" l="1"/>
  <c r="Q39" i="3" s="1"/>
  <c r="C40" i="3"/>
  <c r="B40" i="3" l="1"/>
  <c r="Q40" i="3" s="1"/>
  <c r="C41" i="3"/>
  <c r="B41" i="3" l="1"/>
  <c r="Q41" i="3" s="1"/>
  <c r="C42" i="3"/>
  <c r="C43" i="3" l="1"/>
  <c r="B42" i="3"/>
  <c r="Q42" i="3" s="1"/>
  <c r="B43" i="3" l="1"/>
  <c r="Q43" i="3" s="1"/>
  <c r="C44" i="3"/>
  <c r="B44" i="3" l="1"/>
  <c r="Q44" i="3" s="1"/>
  <c r="C45" i="3"/>
  <c r="B45" i="3" l="1"/>
  <c r="Q45" i="3" s="1"/>
  <c r="C46" i="3"/>
  <c r="B46" i="3" l="1"/>
  <c r="Q46" i="3" s="1"/>
  <c r="C47" i="3"/>
  <c r="B47" i="3" l="1"/>
  <c r="Q47" i="3" s="1"/>
  <c r="C48" i="3"/>
  <c r="B48" i="3" l="1"/>
  <c r="Q48" i="3" s="1"/>
  <c r="C49" i="3"/>
  <c r="C50" i="3" l="1"/>
  <c r="B49" i="3"/>
  <c r="Q49" i="3" s="1"/>
  <c r="C51" i="3" l="1"/>
  <c r="B50" i="3"/>
  <c r="Q50" i="3" s="1"/>
  <c r="B51" i="3" l="1"/>
  <c r="Q51" i="3" s="1"/>
  <c r="C52" i="3"/>
  <c r="C53" i="3" l="1"/>
  <c r="B52" i="3"/>
  <c r="Q52" i="3" s="1"/>
  <c r="B53" i="3" l="1"/>
  <c r="Q53" i="3" s="1"/>
  <c r="C54" i="3"/>
  <c r="B54" i="3" l="1"/>
  <c r="Q54" i="3" s="1"/>
  <c r="C55" i="3"/>
  <c r="C56" i="3" l="1"/>
  <c r="B55" i="3"/>
  <c r="Q55" i="3" s="1"/>
  <c r="B56" i="3" l="1"/>
  <c r="Q56" i="3" s="1"/>
  <c r="C57" i="3"/>
  <c r="C58" i="3" l="1"/>
  <c r="B57" i="3"/>
  <c r="Q57" i="3" s="1"/>
  <c r="B58" i="3" l="1"/>
  <c r="Q58" i="3" s="1"/>
  <c r="C59" i="3"/>
  <c r="C60" i="3" l="1"/>
  <c r="B59" i="3"/>
  <c r="Q59" i="3" s="1"/>
  <c r="B60" i="3" l="1"/>
  <c r="Q60" i="3" s="1"/>
  <c r="C61" i="3"/>
  <c r="C62" i="3" l="1"/>
  <c r="B61" i="3"/>
  <c r="Q61" i="3" s="1"/>
  <c r="B62" i="3" l="1"/>
  <c r="Q62" i="3" s="1"/>
  <c r="C63" i="3"/>
  <c r="C64" i="3" l="1"/>
  <c r="B63" i="3"/>
  <c r="Q63" i="3" s="1"/>
  <c r="B64" i="3" l="1"/>
  <c r="Q64" i="3" s="1"/>
  <c r="C65" i="3"/>
  <c r="B65" i="3" l="1"/>
  <c r="Q65" i="3" s="1"/>
  <c r="C66" i="3"/>
  <c r="C67" i="3" l="1"/>
  <c r="B66" i="3"/>
  <c r="Q66" i="3" s="1"/>
  <c r="C68" i="3" l="1"/>
  <c r="B67" i="3"/>
  <c r="Q67" i="3" s="1"/>
  <c r="C69" i="3" l="1"/>
  <c r="B68" i="3"/>
  <c r="Q68" i="3" s="1"/>
  <c r="C70" i="3" l="1"/>
  <c r="B69" i="3"/>
  <c r="Q69" i="3" s="1"/>
  <c r="C71" i="3" l="1"/>
  <c r="B70" i="3"/>
  <c r="Q70" i="3" s="1"/>
  <c r="B71" i="3" l="1"/>
  <c r="Q71" i="3" s="1"/>
  <c r="C72" i="3"/>
  <c r="C73" i="3" l="1"/>
  <c r="B72" i="3"/>
  <c r="Q72" i="3" s="1"/>
  <c r="C74" i="3" l="1"/>
  <c r="B73" i="3"/>
  <c r="Q73" i="3" s="1"/>
  <c r="B74" i="3" l="1"/>
  <c r="Q74" i="3" s="1"/>
  <c r="C75" i="3"/>
  <c r="C76" i="3" l="1"/>
  <c r="B75" i="3"/>
  <c r="Q75" i="3" s="1"/>
  <c r="B76" i="3" l="1"/>
  <c r="Q76" i="3" s="1"/>
  <c r="C77" i="3"/>
  <c r="C78" i="3" l="1"/>
  <c r="B77" i="3"/>
  <c r="Q77" i="3" s="1"/>
  <c r="B78" i="3" l="1"/>
  <c r="Q78" i="3" s="1"/>
  <c r="C79" i="3"/>
  <c r="C80" i="3" l="1"/>
  <c r="B79" i="3"/>
  <c r="Q79" i="3" s="1"/>
  <c r="B80" i="3" l="1"/>
  <c r="Q80" i="3" s="1"/>
  <c r="C81" i="3"/>
  <c r="C82" i="3" l="1"/>
  <c r="B81" i="3"/>
  <c r="Q81" i="3" s="1"/>
  <c r="C83" i="3" l="1"/>
  <c r="B82" i="3"/>
  <c r="Q82" i="3" s="1"/>
  <c r="B83" i="3" l="1"/>
  <c r="Q83" i="3" s="1"/>
  <c r="C84" i="3"/>
  <c r="B84" i="3" l="1"/>
  <c r="Q84" i="3" s="1"/>
  <c r="C85" i="3"/>
  <c r="C86" i="3" l="1"/>
  <c r="B85" i="3"/>
  <c r="Q85" i="3" s="1"/>
  <c r="C87" i="3" l="1"/>
  <c r="B86" i="3"/>
  <c r="Q86" i="3" s="1"/>
  <c r="C88" i="3" l="1"/>
  <c r="B87" i="3"/>
  <c r="Q87" i="3" s="1"/>
  <c r="B88" i="3" l="1"/>
  <c r="Q88" i="3" s="1"/>
  <c r="C89" i="3"/>
  <c r="B89" i="3" l="1"/>
  <c r="Q89" i="3" s="1"/>
  <c r="C90" i="3"/>
  <c r="C91" i="3" l="1"/>
  <c r="B90" i="3"/>
  <c r="Q90" i="3" s="1"/>
  <c r="B91" i="3" l="1"/>
  <c r="Q91" i="3" s="1"/>
  <c r="C92" i="3"/>
  <c r="C93" i="3" l="1"/>
  <c r="B92" i="3"/>
  <c r="Q92" i="3" s="1"/>
  <c r="C94" i="3" l="1"/>
  <c r="B93" i="3"/>
  <c r="Q93" i="3" s="1"/>
  <c r="C95" i="3" l="1"/>
  <c r="B94" i="3"/>
  <c r="Q94" i="3" s="1"/>
  <c r="C96" i="3" l="1"/>
  <c r="B95" i="3"/>
  <c r="Q95" i="3" s="1"/>
  <c r="B96" i="3" l="1"/>
  <c r="Q96" i="3" s="1"/>
  <c r="C97" i="3"/>
  <c r="B97" i="3" l="1"/>
  <c r="Q97" i="3" s="1"/>
  <c r="C98" i="3"/>
  <c r="C99" i="3" l="1"/>
  <c r="B98" i="3"/>
  <c r="Q98" i="3" s="1"/>
  <c r="C100" i="3" l="1"/>
  <c r="B99" i="3"/>
  <c r="Q99" i="3" s="1"/>
  <c r="C101" i="3" l="1"/>
  <c r="B100" i="3"/>
  <c r="Q100" i="3" s="1"/>
  <c r="C102" i="3" l="1"/>
  <c r="B101" i="3"/>
  <c r="Q101" i="3" s="1"/>
  <c r="B102" i="3" l="1"/>
  <c r="Q102" i="3" s="1"/>
  <c r="C103" i="3"/>
  <c r="C104" i="3" l="1"/>
  <c r="B103" i="3"/>
  <c r="Q103" i="3" s="1"/>
  <c r="B104" i="3" l="1"/>
  <c r="Q104" i="3" s="1"/>
  <c r="C105" i="3"/>
  <c r="C106" i="3" l="1"/>
  <c r="B105" i="3"/>
  <c r="Q105" i="3" s="1"/>
  <c r="C107" i="3" l="1"/>
  <c r="B106" i="3"/>
  <c r="Q106" i="3" s="1"/>
  <c r="B107" i="3" l="1"/>
  <c r="Q107" i="3" s="1"/>
  <c r="C108" i="3"/>
  <c r="C109" i="3" l="1"/>
  <c r="B108" i="3"/>
  <c r="Q108" i="3" s="1"/>
  <c r="B109" i="3" l="1"/>
  <c r="Q109" i="3" s="1"/>
  <c r="C110" i="3"/>
  <c r="C111" i="3" l="1"/>
  <c r="B110" i="3"/>
  <c r="Q110" i="3" s="1"/>
  <c r="C112" i="3" l="1"/>
  <c r="B111" i="3"/>
  <c r="Q111" i="3" s="1"/>
  <c r="C113" i="3" l="1"/>
  <c r="B112" i="3"/>
  <c r="Q112" i="3" s="1"/>
  <c r="C114" i="3" l="1"/>
  <c r="B113" i="3"/>
  <c r="Q113" i="3" s="1"/>
  <c r="B114" i="3" l="1"/>
  <c r="Q114" i="3" s="1"/>
  <c r="C115" i="3"/>
  <c r="C116" i="3" l="1"/>
  <c r="B115" i="3"/>
  <c r="Q115" i="3" s="1"/>
  <c r="C117" i="3" l="1"/>
  <c r="B116" i="3"/>
  <c r="Q116" i="3" s="1"/>
  <c r="C118" i="3" l="1"/>
  <c r="B117" i="3"/>
  <c r="Q117" i="3" s="1"/>
  <c r="B118" i="3" l="1"/>
  <c r="Q118" i="3" s="1"/>
  <c r="C119" i="3"/>
  <c r="C120" i="3" l="1"/>
  <c r="B119" i="3"/>
  <c r="Q119" i="3" s="1"/>
  <c r="B120" i="3" l="1"/>
  <c r="Q120" i="3" s="1"/>
  <c r="C121" i="3"/>
  <c r="B121" i="3" l="1"/>
  <c r="Q121" i="3" s="1"/>
  <c r="C122" i="3"/>
  <c r="B122" i="3" l="1"/>
  <c r="Q122" i="3" s="1"/>
  <c r="C123" i="3"/>
  <c r="B123" i="3" l="1"/>
  <c r="Q123" i="3" s="1"/>
  <c r="C124" i="3"/>
  <c r="C125" i="3" l="1"/>
  <c r="B124" i="3"/>
  <c r="Q124" i="3" s="1"/>
  <c r="B125" i="3" l="1"/>
  <c r="Q125" i="3" s="1"/>
  <c r="C126" i="3"/>
  <c r="B126" i="3" l="1"/>
  <c r="Q126" i="3" s="1"/>
  <c r="C127" i="3"/>
  <c r="B127" i="3" l="1"/>
  <c r="Q127" i="3" s="1"/>
  <c r="C128" i="3"/>
  <c r="B128" i="3" l="1"/>
  <c r="Q128" i="3" s="1"/>
  <c r="C129" i="3"/>
  <c r="C130" i="3" l="1"/>
  <c r="B129" i="3"/>
  <c r="Q129" i="3" s="1"/>
  <c r="B130" i="3" l="1"/>
  <c r="Q130" i="3" s="1"/>
  <c r="C131" i="3"/>
  <c r="B131" i="3" l="1"/>
  <c r="Q131" i="3" s="1"/>
  <c r="C132" i="3"/>
  <c r="B132" i="3" l="1"/>
  <c r="Q132" i="3" s="1"/>
  <c r="C133" i="3"/>
  <c r="B133" i="3" l="1"/>
  <c r="Q133" i="3" s="1"/>
  <c r="C134" i="3"/>
  <c r="C135" i="3" l="1"/>
  <c r="B134" i="3"/>
  <c r="Q134" i="3" s="1"/>
  <c r="C136" i="3" l="1"/>
  <c r="B135" i="3"/>
  <c r="Q135" i="3" s="1"/>
  <c r="C137" i="3" l="1"/>
  <c r="B136" i="3"/>
  <c r="Q136" i="3" s="1"/>
  <c r="C138" i="3" l="1"/>
  <c r="B137" i="3"/>
  <c r="Q137" i="3" s="1"/>
  <c r="C139" i="3" l="1"/>
  <c r="B138" i="3"/>
  <c r="Q138" i="3" s="1"/>
  <c r="C140" i="3" l="1"/>
  <c r="B139" i="3"/>
  <c r="Q139" i="3" s="1"/>
  <c r="C141" i="3" l="1"/>
  <c r="B140" i="3"/>
  <c r="Q140" i="3" s="1"/>
  <c r="C142" i="3" l="1"/>
  <c r="B141" i="3"/>
  <c r="Q141" i="3" s="1"/>
  <c r="C143" i="3" l="1"/>
  <c r="B142" i="3"/>
  <c r="Q142" i="3" s="1"/>
  <c r="B143" i="3" l="1"/>
  <c r="Q143" i="3" s="1"/>
  <c r="C144" i="3"/>
  <c r="C145" i="3" l="1"/>
  <c r="B144" i="3"/>
  <c r="Q144" i="3" s="1"/>
  <c r="C146" i="3" l="1"/>
  <c r="B145" i="3"/>
  <c r="Q145" i="3" s="1"/>
  <c r="C147" i="3" l="1"/>
  <c r="B146" i="3"/>
  <c r="Q146" i="3" s="1"/>
  <c r="C148" i="3" l="1"/>
  <c r="B147" i="3"/>
  <c r="Q147" i="3" s="1"/>
  <c r="B148" i="3" l="1"/>
  <c r="Q148" i="3" s="1"/>
  <c r="C149" i="3"/>
  <c r="C150" i="3" l="1"/>
  <c r="B149" i="3"/>
  <c r="Q149" i="3" s="1"/>
  <c r="C151" i="3" l="1"/>
  <c r="B150" i="3"/>
  <c r="Q150" i="3" s="1"/>
  <c r="B151" i="3" l="1"/>
  <c r="Q151" i="3" s="1"/>
  <c r="C152" i="3"/>
  <c r="B152" i="3" l="1"/>
  <c r="Q152" i="3" s="1"/>
  <c r="C153" i="3"/>
  <c r="C154" i="3" l="1"/>
  <c r="B153" i="3"/>
  <c r="Q153" i="3" s="1"/>
  <c r="B154" i="3" l="1"/>
  <c r="Q154" i="3" s="1"/>
  <c r="C155" i="3"/>
  <c r="B155" i="3" l="1"/>
  <c r="Q155" i="3" s="1"/>
  <c r="C156" i="3"/>
  <c r="B156" i="3" l="1"/>
  <c r="Q156" i="3" s="1"/>
  <c r="C157" i="3"/>
  <c r="B157" i="3" l="1"/>
  <c r="Q157" i="3" s="1"/>
  <c r="C158" i="3"/>
  <c r="C159" i="3" l="1"/>
  <c r="B158" i="3"/>
  <c r="Q158" i="3" s="1"/>
  <c r="B159" i="3" l="1"/>
  <c r="Q159" i="3" s="1"/>
  <c r="C160" i="3"/>
  <c r="C161" i="3" l="1"/>
  <c r="B160" i="3"/>
  <c r="Q160" i="3" s="1"/>
  <c r="B161" i="3" l="1"/>
  <c r="Q161" i="3" s="1"/>
  <c r="C162" i="3"/>
  <c r="C163" i="3" l="1"/>
  <c r="B162" i="3"/>
  <c r="Q162" i="3" s="1"/>
  <c r="C164" i="3" l="1"/>
  <c r="B163" i="3"/>
  <c r="Q163" i="3" s="1"/>
  <c r="C165" i="3" l="1"/>
  <c r="B164" i="3"/>
  <c r="Q164" i="3" s="1"/>
  <c r="C166" i="3" l="1"/>
  <c r="B165" i="3"/>
  <c r="Q165" i="3" s="1"/>
  <c r="C167" i="3" l="1"/>
  <c r="B166" i="3"/>
  <c r="Q166" i="3" s="1"/>
  <c r="C168" i="3" l="1"/>
  <c r="B167" i="3"/>
  <c r="Q167" i="3" s="1"/>
  <c r="B168" i="3" l="1"/>
  <c r="Q168" i="3" s="1"/>
  <c r="C169" i="3"/>
  <c r="C170" i="3" l="1"/>
  <c r="B169" i="3"/>
  <c r="Q169" i="3" s="1"/>
  <c r="C171" i="3" l="1"/>
  <c r="B170" i="3"/>
  <c r="Q170" i="3" s="1"/>
  <c r="C172" i="3" l="1"/>
  <c r="B171" i="3"/>
  <c r="Q171" i="3" s="1"/>
  <c r="B172" i="3" l="1"/>
  <c r="Q172" i="3" s="1"/>
  <c r="C173" i="3"/>
  <c r="B173" i="3" l="1"/>
  <c r="Q173" i="3" s="1"/>
  <c r="C174" i="3"/>
  <c r="B174" i="3" l="1"/>
  <c r="Q174" i="3" s="1"/>
  <c r="C175" i="3"/>
  <c r="B175" i="3" l="1"/>
  <c r="Q175" i="3" s="1"/>
  <c r="C176" i="3"/>
  <c r="B176" i="3" l="1"/>
  <c r="Q176" i="3" s="1"/>
  <c r="C177" i="3"/>
  <c r="C178" i="3" l="1"/>
  <c r="B177" i="3"/>
  <c r="Q177" i="3" s="1"/>
  <c r="B178" i="3" l="1"/>
  <c r="Q178" i="3" s="1"/>
  <c r="C179" i="3"/>
  <c r="B179" i="3" l="1"/>
  <c r="Q179" i="3" s="1"/>
  <c r="C180" i="3"/>
  <c r="B180" i="3" l="1"/>
  <c r="Q180" i="3" s="1"/>
  <c r="C181" i="3"/>
  <c r="C182" i="3" l="1"/>
  <c r="B181" i="3"/>
  <c r="Q181" i="3" s="1"/>
  <c r="C183" i="3" l="1"/>
  <c r="B182" i="3"/>
  <c r="Q182" i="3" s="1"/>
  <c r="C184" i="3" l="1"/>
  <c r="B183" i="3"/>
  <c r="Q183" i="3" s="1"/>
  <c r="C185" i="3" l="1"/>
  <c r="B184" i="3"/>
  <c r="Q184" i="3" s="1"/>
  <c r="B185" i="3" l="1"/>
  <c r="Q185" i="3" s="1"/>
  <c r="C186" i="3"/>
  <c r="B186" i="3" l="1"/>
  <c r="Q186" i="3" s="1"/>
  <c r="C187" i="3"/>
  <c r="B187" i="3" l="1"/>
  <c r="Q187" i="3" s="1"/>
  <c r="C188" i="3"/>
  <c r="B188" i="3" l="1"/>
  <c r="Q188" i="3" s="1"/>
  <c r="C189" i="3"/>
  <c r="C190" i="3" l="1"/>
  <c r="B189" i="3"/>
  <c r="Q189" i="3" s="1"/>
  <c r="B190" i="3" l="1"/>
  <c r="Q190" i="3" s="1"/>
  <c r="C191" i="3"/>
  <c r="C192" i="3" l="1"/>
  <c r="B191" i="3"/>
  <c r="Q191" i="3" s="1"/>
  <c r="C193" i="3" l="1"/>
  <c r="B192" i="3"/>
  <c r="Q192" i="3" s="1"/>
  <c r="B193" i="3" l="1"/>
  <c r="Q193" i="3" s="1"/>
  <c r="C194" i="3"/>
  <c r="C195" i="3" l="1"/>
  <c r="B194" i="3"/>
  <c r="Q194" i="3" s="1"/>
  <c r="B195" i="3" l="1"/>
  <c r="Q195" i="3" s="1"/>
  <c r="C196" i="3"/>
  <c r="C197" i="3" l="1"/>
  <c r="B196" i="3"/>
  <c r="Q196" i="3" s="1"/>
  <c r="B197" i="3" l="1"/>
  <c r="Q197" i="3" s="1"/>
  <c r="C198" i="3"/>
  <c r="B198" i="3" l="1"/>
  <c r="Q198" i="3" s="1"/>
  <c r="C199" i="3"/>
  <c r="B199" i="3" l="1"/>
  <c r="Q199" i="3" s="1"/>
  <c r="C200" i="3"/>
  <c r="C201" i="3" l="1"/>
  <c r="B200" i="3"/>
  <c r="Q200" i="3" s="1"/>
  <c r="C202" i="3" l="1"/>
  <c r="B201" i="3"/>
  <c r="Q201" i="3" s="1"/>
  <c r="C203" i="3" l="1"/>
  <c r="B202" i="3"/>
  <c r="Q202" i="3" s="1"/>
  <c r="C204" i="3" l="1"/>
  <c r="B203" i="3"/>
  <c r="Q203" i="3" s="1"/>
  <c r="B204" i="3" l="1"/>
  <c r="Q204" i="3" s="1"/>
  <c r="C205" i="3"/>
  <c r="B205" i="3" l="1"/>
  <c r="Q205" i="3" s="1"/>
  <c r="C206" i="3"/>
  <c r="B206" i="3" l="1"/>
  <c r="Q206" i="3" s="1"/>
  <c r="C207" i="3"/>
  <c r="B207" i="3" l="1"/>
  <c r="Q207" i="3" s="1"/>
  <c r="C208" i="3"/>
  <c r="B208" i="3" l="1"/>
  <c r="Q208" i="3" s="1"/>
  <c r="C209" i="3"/>
  <c r="B209" i="3" l="1"/>
  <c r="Q209" i="3" s="1"/>
  <c r="C210" i="3"/>
  <c r="C211" i="3" l="1"/>
  <c r="B210" i="3"/>
  <c r="Q210" i="3" s="1"/>
  <c r="B211" i="3" l="1"/>
  <c r="Q211" i="3" s="1"/>
  <c r="C212" i="3"/>
  <c r="B212" i="3" s="1"/>
  <c r="Q212"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tg6535\Downloads\query (6).iqy" keepAlive="1" name="query (6)" type="5" refreshedVersion="7" minRefreshableVersion="3" saveData="1">
    <dbPr connection="Provider=Microsoft.Office.List.OLEDB.2.0;Data Source=&quot;&quot;;ApplicationName=Excel;Version=12.0.0.0" command="&lt;LIST&gt;&lt;VIEWGUID&gt;34ABFDB9-BFF8-418C-82DA-CFFFB7F21B97&lt;/VIEWGUID&gt;&lt;LISTNAME&gt;{5A0850A0-84BA-4267-A340-1ED3541FAD08}&lt;/LISTNAME&gt;&lt;LISTWEB&gt;https://att.sharepoint.com/sites/CapReportCard/_vti_bin&lt;/LISTWEB&gt;&lt;LISTSUBWEB&gt;&lt;/LISTSUBWEB&gt;&lt;ROOTFOLDER&gt;&lt;/ROOTFOLDER&gt;&lt;/LIST&gt;" commandType="5"/>
  </connection>
</connections>
</file>

<file path=xl/sharedStrings.xml><?xml version="1.0" encoding="utf-8"?>
<sst xmlns="http://schemas.openxmlformats.org/spreadsheetml/2006/main" count="29063" uniqueCount="1430">
  <si>
    <t>- Epic Disposition</t>
  </si>
  <si>
    <t>(Multiple Items)</t>
  </si>
  <si>
    <t>Call Delta</t>
  </si>
  <si>
    <t>Chat Delta</t>
  </si>
  <si>
    <t>Savings Delta</t>
  </si>
  <si>
    <t>-  Feature Disposition</t>
  </si>
  <si>
    <t>Tracking</t>
  </si>
  <si>
    <t>Report Date</t>
  </si>
  <si>
    <t>Values</t>
  </si>
  <si>
    <t>Prior Month</t>
  </si>
  <si>
    <t>Current Month</t>
  </si>
  <si>
    <t>MoM Variance</t>
  </si>
  <si>
    <t>MoM Savings</t>
  </si>
  <si>
    <t>Epic ID</t>
  </si>
  <si>
    <t>Epic Name</t>
  </si>
  <si>
    <t>Epic Launch Date</t>
  </si>
  <si>
    <t>Analyst</t>
  </si>
  <si>
    <t>Sum of Correct Call Total Vol</t>
  </si>
  <si>
    <t>Sum of Chat Total Vol</t>
  </si>
  <si>
    <t>Sum of YTD Total USD</t>
  </si>
  <si>
    <t>Comments</t>
  </si>
  <si>
    <t>Call Shed Run Rate</t>
  </si>
  <si>
    <t>Chat Shed Run Rate</t>
  </si>
  <si>
    <t>Total</t>
  </si>
  <si>
    <t>28339.22</t>
  </si>
  <si>
    <t>One ID (QB# 520)</t>
  </si>
  <si>
    <t>Femi Akomolafe</t>
  </si>
  <si>
    <t>28340.22</t>
  </si>
  <si>
    <t>Improve Online ID Registration (QB# 521)</t>
  </si>
  <si>
    <t>Grand Total</t>
  </si>
  <si>
    <t>Month</t>
  </si>
  <si>
    <t>Days in Month</t>
  </si>
  <si>
    <t xml:space="preserve">Actual </t>
  </si>
  <si>
    <t>Run Rates</t>
  </si>
  <si>
    <t>Feature ID</t>
  </si>
  <si>
    <t>Feature  Name</t>
  </si>
  <si>
    <t>26856.21</t>
  </si>
  <si>
    <t>Bill Simplification &amp; Migration to IDP (QB# 496)</t>
  </si>
  <si>
    <t>104679</t>
  </si>
  <si>
    <t>106688</t>
  </si>
  <si>
    <t>Mobile App: Non-MVP Work Billing &amp; Payment Continued under Bill Simplification &amp; Migration</t>
  </si>
  <si>
    <t>Monique Alicea</t>
  </si>
  <si>
    <t>110677</t>
  </si>
  <si>
    <t>History : Enhance history graph and history cards interaction</t>
  </si>
  <si>
    <t>110840</t>
  </si>
  <si>
    <t>Billing: View bill detail - Wireless</t>
  </si>
  <si>
    <t>110842</t>
  </si>
  <si>
    <t>Manage : Paperless Billing - display discount</t>
  </si>
  <si>
    <t>112330</t>
  </si>
  <si>
    <t>Billing: Ability to land wireless customer directly on the bill from the BRN.- phase 1</t>
  </si>
  <si>
    <t>112842</t>
  </si>
  <si>
    <t>Billing : Bill variance ( MVP ) component</t>
  </si>
  <si>
    <t>112848</t>
  </si>
  <si>
    <t>Billing : Total savings in bill</t>
  </si>
  <si>
    <t>113754</t>
  </si>
  <si>
    <t>Billing : View Bill detail - Enabler customer</t>
  </si>
  <si>
    <t>117407</t>
  </si>
  <si>
    <t>Billing : Ability to dispute charges on new IDP billing experience</t>
  </si>
  <si>
    <t>125766</t>
  </si>
  <si>
    <t>Billing : Naked slid experience</t>
  </si>
  <si>
    <t>89474</t>
  </si>
  <si>
    <t>Billing - Billing &amp; Payments Lander Page</t>
  </si>
  <si>
    <t>99460</t>
  </si>
  <si>
    <t>Manage: Update billing contact info</t>
  </si>
  <si>
    <t>99463</t>
  </si>
  <si>
    <t>Manage: Set bill language</t>
  </si>
  <si>
    <t>99466</t>
  </si>
  <si>
    <t>Manage: Paperless billing component</t>
  </si>
  <si>
    <t>99468</t>
  </si>
  <si>
    <t>Manage: Manage bill alerts and notifications</t>
  </si>
  <si>
    <t>99480</t>
  </si>
  <si>
    <t>History: View bill and payment history</t>
  </si>
  <si>
    <t>26856.22</t>
  </si>
  <si>
    <t>133119</t>
  </si>
  <si>
    <t>Billing : Navigation and UX enhancements for bill and pay lander page</t>
  </si>
  <si>
    <t>151597</t>
  </si>
  <si>
    <t>As part of overall Billing migration to IDP, need to also migrate display of recent credit/adjustments after BCD.</t>
  </si>
  <si>
    <t>164255</t>
  </si>
  <si>
    <t>Billing : Relocate High priority Notifications on the top of the Bill - which need immediate attention of the user</t>
  </si>
  <si>
    <t>27140.22</t>
  </si>
  <si>
    <t>Maintenance / Sustainment / Technical Debt</t>
  </si>
  <si>
    <t>171834</t>
  </si>
  <si>
    <t>IDP TOBR:: Reporting  Analysis  and Content- PI10</t>
  </si>
  <si>
    <t>187386</t>
  </si>
  <si>
    <t>PI10-Payments- Apple Pay for Safari on Apple Devices</t>
  </si>
  <si>
    <t>27261.21</t>
  </si>
  <si>
    <t>Payments - 2021 Enhancements, Migration to IDP, Microservice Work (QB# 430)</t>
  </si>
  <si>
    <t>79699</t>
  </si>
  <si>
    <t>Migrate Installment Plan Experience (FUT)</t>
  </si>
  <si>
    <t>27261.22</t>
  </si>
  <si>
    <t>103104</t>
  </si>
  <si>
    <t>PI5-Payments- Update PWMB in MAP, ALP, EPP</t>
  </si>
  <si>
    <t>132973</t>
  </si>
  <si>
    <t>FastPay Redesign (5% throttle)</t>
  </si>
  <si>
    <t>135312</t>
  </si>
  <si>
    <t>Naked SLID Pay experience</t>
  </si>
  <si>
    <t>150799</t>
  </si>
  <si>
    <t>Payments 2 - Fast Pay - Enable Apple Pay</t>
  </si>
  <si>
    <t>151232</t>
  </si>
  <si>
    <t>Fast Pay - Enable Account Lookup Using CBR</t>
  </si>
  <si>
    <t>79684</t>
  </si>
  <si>
    <t>PI4-Payments- Migrate AutoPay</t>
  </si>
  <si>
    <t>28300.21</t>
  </si>
  <si>
    <t>Pay Bill Reminder Enhancements for Paperless Transformation (QB# 154)</t>
  </si>
  <si>
    <t>103017</t>
  </si>
  <si>
    <t>Wireless customers to opt in / out of pay bill reminders (PBR)</t>
  </si>
  <si>
    <t>30347.22</t>
  </si>
  <si>
    <t>Reusable one click "Pay Now" component (QB# 1431)</t>
  </si>
  <si>
    <t>117661</t>
  </si>
  <si>
    <t>SPT - Account Overview - One Click Bill payment component for customers with Payment Profile</t>
  </si>
  <si>
    <t>30817.22</t>
  </si>
  <si>
    <t>Build resiliency in Account Management Experience (web. mobile. myATT app) (QB #1431)</t>
  </si>
  <si>
    <t>124316</t>
  </si>
  <si>
    <t>Payments- Resiliency - Store &amp; Forward</t>
  </si>
  <si>
    <t>31036.22</t>
  </si>
  <si>
    <t>MyATT App - 1 Click Payment (QB 3110)</t>
  </si>
  <si>
    <t>116976</t>
  </si>
  <si>
    <t>1 Click Payment flow - Myatt App Pi5</t>
  </si>
  <si>
    <t>175402</t>
  </si>
  <si>
    <t>Display pending scheduled payments on Bill &amp; Pay card</t>
  </si>
  <si>
    <t>32737.22</t>
  </si>
  <si>
    <t>RIA Changes: Access on myAT&amp;T and Last Payment Amount (QB# 641)</t>
  </si>
  <si>
    <t>132763</t>
  </si>
  <si>
    <t>PI6/7/8 Payment Installment Plan RIA Enhancement</t>
  </si>
  <si>
    <t>32792.22</t>
  </si>
  <si>
    <t>Usage Experience - Migrate Usage experience to IDP</t>
  </si>
  <si>
    <t>134754</t>
  </si>
  <si>
    <t> Usage : Allow user to see billed Usage for shared plans and non shared on IDP</t>
  </si>
  <si>
    <t>134755</t>
  </si>
  <si>
    <t> Usage : Allow user to see unbilled Usage for non shared and shared plan on IDP</t>
  </si>
  <si>
    <t>141294</t>
  </si>
  <si>
    <t>Usage : Provide an ability to turn-on/off Stream saver HD options for customer.</t>
  </si>
  <si>
    <t>142561</t>
  </si>
  <si>
    <t>Usage : Data unbilled/uncut wireless summary for non-shared plans*</t>
  </si>
  <si>
    <t>143177</t>
  </si>
  <si>
    <t>Usage : Talk unbilled/uncut wireless usage summary for non-shared plans</t>
  </si>
  <si>
    <t>143181</t>
  </si>
  <si>
    <t>Usage : Text unbilled/uncut summary for customers with non-shared plans</t>
  </si>
  <si>
    <t>143335</t>
  </si>
  <si>
    <t>Usage : Hotspot usage - wireless</t>
  </si>
  <si>
    <t>143947</t>
  </si>
  <si>
    <t>Usage : Talk billed wireless summary for non-shared plans</t>
  </si>
  <si>
    <t>155968</t>
  </si>
  <si>
    <t>Enhance usage details pg on IDP</t>
  </si>
  <si>
    <t>Usage Experience - Migrate Usage experience to IDP (QB #1480)</t>
  </si>
  <si>
    <t>141290</t>
  </si>
  <si>
    <t> Usage : Provide ability for Broadband customer to see Usage summary on IDP</t>
  </si>
  <si>
    <t>141292</t>
  </si>
  <si>
    <t> Usage : Display Usage detail for Broadband customers</t>
  </si>
  <si>
    <t>33994.22</t>
  </si>
  <si>
    <t>Online Bill Payment Enhancements - Improve Autopay Experience (QB# 1570)</t>
  </si>
  <si>
    <t>168106</t>
  </si>
  <si>
    <t>PI9-Payments- AutoPay - Provide Expected Active Date</t>
  </si>
  <si>
    <t>168111</t>
  </si>
  <si>
    <t>PI9-Payments- MAP Confirmation - One-Click AutoPay Enrollment</t>
  </si>
  <si>
    <t>168118</t>
  </si>
  <si>
    <t>PI9-Payments- AutoPay - Provide AutoPay Draft Dates for ACH/DC vs CC</t>
  </si>
  <si>
    <t>168113</t>
  </si>
  <si>
    <t>PI9/10-Payments- AutoPay - Pay Balance Due After Enrollment</t>
  </si>
  <si>
    <t>36642.22</t>
  </si>
  <si>
    <t>Evolution of Activation (Kona 2) (QB# 2278)</t>
  </si>
  <si>
    <t>165311</t>
  </si>
  <si>
    <t>SPT - Acct Mgmt - Kona 2 - FirstNet (MVP)</t>
  </si>
  <si>
    <t>(blank)</t>
  </si>
  <si>
    <t>Unauthenticated Payments Support Article</t>
  </si>
  <si>
    <t>KM1484105</t>
  </si>
  <si>
    <t>KM1484105.22</t>
  </si>
  <si>
    <t>35225.22</t>
  </si>
  <si>
    <t>Enhance Login Experience and Improve Login (AuthN/AuthZ) analytics and Reporting (QB# 2084)</t>
  </si>
  <si>
    <t>181745</t>
  </si>
  <si>
    <t>IDP TOBR:: Update Global Consent</t>
  </si>
  <si>
    <t>Alicia Picardi</t>
  </si>
  <si>
    <t>Atasha Ford</t>
  </si>
  <si>
    <t>Daniel Epps</t>
  </si>
  <si>
    <t>Fletcher Whiting</t>
  </si>
  <si>
    <t>George Hoffmann</t>
  </si>
  <si>
    <t>Gursimran Bedi</t>
  </si>
  <si>
    <t>Hong Li</t>
  </si>
  <si>
    <t>Madhuri Ponugoti</t>
  </si>
  <si>
    <t>Nadim Armanios</t>
  </si>
  <si>
    <t>Neil Dickson</t>
  </si>
  <si>
    <t>Nida Lopez</t>
  </si>
  <si>
    <t>Not Assigned</t>
  </si>
  <si>
    <t>Sean O'Neill</t>
  </si>
  <si>
    <t>Shayan Sadeghpour</t>
  </si>
  <si>
    <t>Not measurable</t>
  </si>
  <si>
    <t>Nida Lopez Team</t>
  </si>
  <si>
    <t>date-epic</t>
  </si>
  <si>
    <t>date-epic-feature</t>
  </si>
  <si>
    <t>Handoff Date</t>
  </si>
  <si>
    <t>Feature Launch Date</t>
  </si>
  <si>
    <t>Epic Disposition</t>
  </si>
  <si>
    <t>Defect</t>
  </si>
  <si>
    <t>Defect Type</t>
  </si>
  <si>
    <t>Product</t>
  </si>
  <si>
    <t>Journey</t>
  </si>
  <si>
    <t>New Classification</t>
  </si>
  <si>
    <t>Product Owner</t>
  </si>
  <si>
    <t>Benefits Analyst</t>
  </si>
  <si>
    <t>DPM</t>
  </si>
  <si>
    <t>Epic</t>
  </si>
  <si>
    <t>Channel</t>
  </si>
  <si>
    <t>Scorecard Comments</t>
  </si>
  <si>
    <t>Internal Comments</t>
  </si>
  <si>
    <t>Capability Traffic Volume (UVs)</t>
  </si>
  <si>
    <t>POCR</t>
  </si>
  <si>
    <t>Finance YN</t>
  </si>
  <si>
    <t>Call Shed Vol Uverse</t>
  </si>
  <si>
    <t>Call Shed Vol Mobility</t>
  </si>
  <si>
    <t>Call Shed Vol ISM</t>
  </si>
  <si>
    <t>Call Shed USD DirecTV</t>
  </si>
  <si>
    <t>Call Shed USD Uverse</t>
  </si>
  <si>
    <t>Call Shed USD Mobility</t>
  </si>
  <si>
    <t>Call Shed USD ISM</t>
  </si>
  <si>
    <t>Chat Shed Vol DirecTV</t>
  </si>
  <si>
    <t>Chat Shed Vol Uverse</t>
  </si>
  <si>
    <t>Chat Shed Vol Mobility</t>
  </si>
  <si>
    <t>Chat Shed Vol ISM</t>
  </si>
  <si>
    <t>Chat Shed USD DirecTV</t>
  </si>
  <si>
    <t>Chat Shed USD Uverse</t>
  </si>
  <si>
    <t>Chat Shed USD Mobility</t>
  </si>
  <si>
    <t>Chat Shed USD ISM</t>
  </si>
  <si>
    <t>RevCh Shift Shed Vol DirecTV</t>
  </si>
  <si>
    <t>RevCh Shift Shed Vol Uverse</t>
  </si>
  <si>
    <t>RevCh Shift Shed Vol Mobility</t>
  </si>
  <si>
    <t>RevCh Shift Shed Vol ISM</t>
  </si>
  <si>
    <t>RevCh Shift Shed USD DirecTV</t>
  </si>
  <si>
    <t>RevCh Shift Shed USD Uverse</t>
  </si>
  <si>
    <t>RevCh Shift Shed USD Mobility</t>
  </si>
  <si>
    <t>RevCh Shift Shed USD ISM</t>
  </si>
  <si>
    <t>Truck Roll Shed Vol DirecTV</t>
  </si>
  <si>
    <t>Truck Roll Shed Vol Uverse</t>
  </si>
  <si>
    <t>Truck Roll Shed Vol Mobility</t>
  </si>
  <si>
    <t>Truck Roll Shed Vol ISM</t>
  </si>
  <si>
    <t>Truck Roll Shed USD DirecTV</t>
  </si>
  <si>
    <t>Truck Roll Shed USD Uverse</t>
  </si>
  <si>
    <t>Truck Roll Shed USD Mobility</t>
  </si>
  <si>
    <t>Truck Roll Shed USD ISM</t>
  </si>
  <si>
    <t>AHT Shed Vol DirecTV</t>
  </si>
  <si>
    <t>AHT Shed Vol Uverse</t>
  </si>
  <si>
    <t>AHT Shed Vol Mobility</t>
  </si>
  <si>
    <t>AHT Shed Vol ISM</t>
  </si>
  <si>
    <t>AHT Shed USD DirecTV</t>
  </si>
  <si>
    <t>AHT Shed USD Uverse</t>
  </si>
  <si>
    <t>AHT Shed USD Mobility</t>
  </si>
  <si>
    <t>AHT Shed USD ISM</t>
  </si>
  <si>
    <t>Other Vol DirecTV</t>
  </si>
  <si>
    <t>Other Vol Uverse</t>
  </si>
  <si>
    <t>Other Vol Mobility</t>
  </si>
  <si>
    <t>Other Vol ISM</t>
  </si>
  <si>
    <t>Other USD DirecTV</t>
  </si>
  <si>
    <t>Other USD Uverse</t>
  </si>
  <si>
    <t>Other USD Mobility</t>
  </si>
  <si>
    <t>Other USD ISM</t>
  </si>
  <si>
    <t>Days Running</t>
  </si>
  <si>
    <t>Call Total Vol</t>
  </si>
  <si>
    <t>Call Total USD</t>
  </si>
  <si>
    <t>USD per Call shed</t>
  </si>
  <si>
    <t>Chat Total Vol</t>
  </si>
  <si>
    <t>Chat Total USD</t>
  </si>
  <si>
    <t>USD per Chat shed</t>
  </si>
  <si>
    <t>RevCh Total Vol</t>
  </si>
  <si>
    <t>RevCh Total USD</t>
  </si>
  <si>
    <t>USD per RevCh shed</t>
  </si>
  <si>
    <t>Truck Roll Total Vol</t>
  </si>
  <si>
    <t>Truck Roll Total USD</t>
  </si>
  <si>
    <t>USD per Truck Roll shed</t>
  </si>
  <si>
    <t>AHT Total Vol</t>
  </si>
  <si>
    <t>AHT Total USD</t>
  </si>
  <si>
    <t>USD per AHT minutes shed</t>
  </si>
  <si>
    <t>Other Total Vol</t>
  </si>
  <si>
    <t>Other Total USD</t>
  </si>
  <si>
    <t>USD per Other shed</t>
  </si>
  <si>
    <t>Contact Shed Total Vol</t>
  </si>
  <si>
    <t>Contact Shed Total USD</t>
  </si>
  <si>
    <t>Call Run Rate</t>
  </si>
  <si>
    <t>Chat Run Rate</t>
  </si>
  <si>
    <t>YTD Total Vol</t>
  </si>
  <si>
    <t>YTD Total Vol - AHT</t>
  </si>
  <si>
    <t>YTD Total USD</t>
  </si>
  <si>
    <t>YTD Total USD - AHT</t>
  </si>
  <si>
    <t>New Capability</t>
  </si>
  <si>
    <t>Carryover</t>
  </si>
  <si>
    <t>Tracking Completed</t>
  </si>
  <si>
    <t>AC Sort</t>
  </si>
  <si>
    <t>BO Unit Vol Redux</t>
  </si>
  <si>
    <t>BO Unit Other</t>
  </si>
  <si>
    <t>BO Unit Truck Rolls</t>
  </si>
  <si>
    <t>BO Unit Vol Redux USD</t>
  </si>
  <si>
    <t>BO Unit Other USD</t>
  </si>
  <si>
    <t>BO Unit Truck Rolls USD</t>
  </si>
  <si>
    <t>BO Unit Total Vol</t>
  </si>
  <si>
    <t>BO Unit Total USD</t>
  </si>
  <si>
    <t>Reported Monthly</t>
  </si>
  <si>
    <t>Description</t>
  </si>
  <si>
    <t>Call ATT TV Vol</t>
  </si>
  <si>
    <t>Chat ATT TV Vol</t>
  </si>
  <si>
    <t>RevCh ATT TV Vol</t>
  </si>
  <si>
    <t>Truck Roll ATT TV Vol</t>
  </si>
  <si>
    <t>AHT ATT TV Vol</t>
  </si>
  <si>
    <t>Other ATT TV Vol</t>
  </si>
  <si>
    <t>Call ATT TV USD</t>
  </si>
  <si>
    <t>Chat ATT TV USD</t>
  </si>
  <si>
    <t>RevCh ATT TV USD</t>
  </si>
  <si>
    <t>Truck Roll ATT TV USD</t>
  </si>
  <si>
    <t>AHT ATT TV USD</t>
  </si>
  <si>
    <t>Other ATT TV USD</t>
  </si>
  <si>
    <t>Feature Disposition</t>
  </si>
  <si>
    <t>Modified</t>
  </si>
  <si>
    <t>Modified By</t>
  </si>
  <si>
    <t>Percent from App</t>
  </si>
  <si>
    <t>App Experience?</t>
  </si>
  <si>
    <t>Items</t>
  </si>
  <si>
    <t>Item Type</t>
  </si>
  <si>
    <t>Path</t>
  </si>
  <si>
    <t>Latest Tracking Date</t>
  </si>
  <si>
    <t>Correct Call Total Vol</t>
  </si>
  <si>
    <t>TGFeature ID</t>
  </si>
  <si>
    <t>junk</t>
  </si>
  <si>
    <t>TGProduct</t>
  </si>
  <si>
    <t>Other</t>
  </si>
  <si>
    <t>Billing/Usage/Payments</t>
  </si>
  <si>
    <t/>
  </si>
  <si>
    <t>OYAIRO, ADETORO</t>
  </si>
  <si>
    <t>Item</t>
  </si>
  <si>
    <t>sites/CapReportCard/Lists/Capability History</t>
  </si>
  <si>
    <t>30361.22</t>
  </si>
  <si>
    <t>Post Purchase Next Actions via Self Service (QB# 1315)</t>
  </si>
  <si>
    <t>122952</t>
  </si>
  <si>
    <t>SPT-Web Account Management</t>
  </si>
  <si>
    <t>AM - Plans/Features/Devices</t>
  </si>
  <si>
    <t>Feature is off</t>
  </si>
  <si>
    <t>GRIFFIN, TYRONE</t>
  </si>
  <si>
    <t>30363.21</t>
  </si>
  <si>
    <t>Personalization and Segmentation on Account Overview (QB# 1315)</t>
  </si>
  <si>
    <t>122953</t>
  </si>
  <si>
    <t>SPT - Acct Overview - Personalized Account Snapshot - Upgrade card</t>
  </si>
  <si>
    <t>Misc. Other</t>
  </si>
  <si>
    <t>30363.22</t>
  </si>
  <si>
    <t>135712</t>
  </si>
  <si>
    <t>SPT - Account Overview - Personalized Balance card - Propensity for Payment Arrangements</t>
  </si>
  <si>
    <t>30656.21</t>
  </si>
  <si>
    <t>OPSS - Migration of the Online Postpaid Wireless Activations  application to IDP</t>
  </si>
  <si>
    <t>Onboarding - Mobility</t>
  </si>
  <si>
    <t>LI, HONG</t>
  </si>
  <si>
    <t>98563</t>
  </si>
  <si>
    <t>BB Registration Imprv - Direct customers who land in LS Reg to QAR</t>
  </si>
  <si>
    <t>Login/IDM</t>
  </si>
  <si>
    <t>28345.22</t>
  </si>
  <si>
    <t>Halo.C Implementation (myAT&amp;T App, SHM) (QB# 482)</t>
  </si>
  <si>
    <t>138178</t>
  </si>
  <si>
    <t>IDM Profile: Redirect Forgot ID / PWD traffic to Halo.C</t>
  </si>
  <si>
    <t>Enabler</t>
  </si>
  <si>
    <t>30819.22</t>
  </si>
  <si>
    <t>Move New Customer Experience to Stateless Cart (QB# 1480)</t>
  </si>
  <si>
    <t>31013.21</t>
  </si>
  <si>
    <t>Kona - Track 2 (eSIM) (QB# 589)</t>
  </si>
  <si>
    <t>31325.21</t>
  </si>
  <si>
    <t>BSSe - Customer Payments (QB #1648)</t>
  </si>
  <si>
    <t>136954</t>
  </si>
  <si>
    <t>SPT - P16 - Payments 2 BSSe Back End Enhancement Work</t>
  </si>
  <si>
    <t>31658.22</t>
  </si>
  <si>
    <t>Device Unlock Improvement, Optimization and Sustainment (QB# 1480)</t>
  </si>
  <si>
    <t>129499</t>
  </si>
  <si>
    <t>IDP Support - UX refresh for Device Unlock</t>
  </si>
  <si>
    <t>SPT-Web Support</t>
  </si>
  <si>
    <t>Troubleshooting/Support - Mobility</t>
  </si>
  <si>
    <t>1) Used June POCR due to data calls issue. 2) DUVs are prorated due to a defect impacted DUV counts from July 27 onwards.</t>
  </si>
  <si>
    <t>ARMANIOS, NADIM</t>
  </si>
  <si>
    <t>31786.22</t>
  </si>
  <si>
    <t>Robust, searchable &amp; intuitive support video library/page (QB# 1480)</t>
  </si>
  <si>
    <t>114206</t>
  </si>
  <si>
    <t>Video: Floatie/ Sticky Style GVP player</t>
  </si>
  <si>
    <t>Troubleshooting/Support - Fiber/BB</t>
  </si>
  <si>
    <t>1) Used June POCR due to data calls issue. 2) DUVs are prorated due to a defect impacted DUV counts from July 16 till 28.</t>
  </si>
  <si>
    <t>increase in traffic/benefit due to price hike</t>
  </si>
  <si>
    <t>ALICEA, MONIQUE</t>
  </si>
  <si>
    <t>28299.21</t>
  </si>
  <si>
    <t>Prescreen Sales Credit Offer (sales Flow Redesign) (QB# 1097)</t>
  </si>
  <si>
    <t>Feature 185780 launched 7/13/22 and included change to customer experience to improve communication of bill availability. This included messages with links to edit Bill Reminders -bh621x</t>
  </si>
  <si>
    <t>HAMILTON, BILLY</t>
  </si>
  <si>
    <t>28308.22</t>
  </si>
  <si>
    <t>Signature Relaunch-Enhance Online Customer Experience (QB# 406)</t>
  </si>
  <si>
    <t>122325</t>
  </si>
  <si>
    <t>SPT - Acct Mgmt - Sig Enhancements - Display Best Rate Plan Offer</t>
  </si>
  <si>
    <t>DICKSON, NEIL</t>
  </si>
  <si>
    <t>28334.21</t>
  </si>
  <si>
    <t>[CarryOver] Web Sales Tech/CX Enhancements (QB# 1170)</t>
  </si>
  <si>
    <t>20185.22</t>
  </si>
  <si>
    <t>AO - Device HUB</t>
  </si>
  <si>
    <t>64288</t>
  </si>
  <si>
    <t>Device Hub – Device Detail</t>
  </si>
  <si>
    <t>There’s some discussion on allocation. Waiting for the product team to confirm tracking on a page level</t>
  </si>
  <si>
    <t>26822.21</t>
  </si>
  <si>
    <t>myAT&amp;T Mobile App - Enablers (QB# 1166)</t>
  </si>
  <si>
    <t>74102</t>
  </si>
  <si>
    <t>Device Hub - Update My devices card on Account Overview</t>
  </si>
  <si>
    <t>26822.22</t>
  </si>
  <si>
    <t>145856</t>
  </si>
  <si>
    <t>Device Hub - My plan - See plan details (UYW)</t>
  </si>
  <si>
    <t>Increase in traffic due to Price hike traffic and links being fixed in various locations (Usage Throttled up and in App) to take customer to the correct IDP Page</t>
  </si>
  <si>
    <t>The Manage Pg was discontinued, but the SQL code is also looking at 'myATT Payment AutoPay Paperless Bill Dashboard Pg', which averages ~50k DUVs a month from April through July -bh621x</t>
  </si>
  <si>
    <t>Manage: Manage plan</t>
  </si>
  <si>
    <t>26919.21</t>
  </si>
  <si>
    <t>ANDi VA - MVP Launch Platform (QB# 411)</t>
  </si>
  <si>
    <t>Because of issues on call rates for period calculated benefits Using May 2022 Call Rate</t>
  </si>
  <si>
    <t>HOFFMANN, GEORGE F</t>
  </si>
  <si>
    <t>151154</t>
  </si>
  <si>
    <t>PI8-P13N- Send Recently Viewed data to Marketing CLM for Email Communications</t>
  </si>
  <si>
    <t>152603</t>
  </si>
  <si>
    <t>SPT - Acct Mgmt - Broadband Change Plan with Speed Test</t>
  </si>
  <si>
    <t>Traffic increased this month. Total Call volume was up but the rate was down. Everything else seems within the normal range.</t>
  </si>
  <si>
    <t>Nothing to call out. Data is within normal ranges.</t>
  </si>
  <si>
    <t>WHITING, FLETCHER</t>
  </si>
  <si>
    <t>Significant increase of ~15% to event code being tracked.  May be caused by addition of AutoPay feature in Make a Payment Confirmation Pg. -bh621x</t>
  </si>
  <si>
    <t>CDEX-126330 was created and resolved on 8/2/2022 to resolve error codes being generated on multiple flows, including the myATT_Identify_Account_Submit. Expect to see this drop going forward. -bh621x</t>
  </si>
  <si>
    <t>Defect for the Naked SLID experience resolved mid-May. CDEX-101719. -bh621x</t>
  </si>
  <si>
    <t>28346.21</t>
  </si>
  <si>
    <t>Smart Home Manager &amp; BB Nimbus &amp; VA (QB# 427)</t>
  </si>
  <si>
    <t>SPT-SHM</t>
  </si>
  <si>
    <t>28366.21</t>
  </si>
  <si>
    <t>Search Foundational Improvements (QB# 1158)</t>
  </si>
  <si>
    <t>Retired</t>
  </si>
  <si>
    <t>28369.22</t>
  </si>
  <si>
    <t>Address Auto-Build for Fiber (QB# 434)</t>
  </si>
  <si>
    <t>114191</t>
  </si>
  <si>
    <t>Multi-threading processing for OVALS &amp; Granite for their respective lookups</t>
  </si>
  <si>
    <t>28371.22</t>
  </si>
  <si>
    <t>Automate Repeatable Tasks (QB# 441)</t>
  </si>
  <si>
    <t>113270</t>
  </si>
  <si>
    <t>Device Blacklist BOT (Enhance &amp; Migrate to Straviso)</t>
  </si>
  <si>
    <t>Launch Delayed</t>
  </si>
  <si>
    <t>116136</t>
  </si>
  <si>
    <t>Uniphore Pilot - Automate Agent Call Summary Notes (3 Center BB Pilot) (Split Part 2)</t>
  </si>
  <si>
    <t>123161</t>
  </si>
  <si>
    <t>Automate Order to Cash Sales (Pilot)</t>
  </si>
  <si>
    <t>137793</t>
  </si>
  <si>
    <t>SmartChat: Outage Verification – USPOC</t>
  </si>
  <si>
    <t>137795</t>
  </si>
  <si>
    <t>SmartChat: OMC SLA adherence - NPMC:  FIPPC</t>
  </si>
  <si>
    <t>137798</t>
  </si>
  <si>
    <t>SmartChat: FTTN Port Swaps to K/N Cards - FIPPC</t>
  </si>
  <si>
    <t>145362</t>
  </si>
  <si>
    <t>AT&amp;T Device Protection Eligibility Notification</t>
  </si>
  <si>
    <t>151173</t>
  </si>
  <si>
    <t>3G Sunset Smartphone Customer Device Help App Notifications</t>
  </si>
  <si>
    <t>153379</t>
  </si>
  <si>
    <t>Order &amp; Activation Fallout Resolution - Terms &amp; Conditions</t>
  </si>
  <si>
    <t>165471</t>
  </si>
  <si>
    <t>Order &amp; Activation Fallout Workbench (Mobility Centers Sales Shepherds) (PI 8)</t>
  </si>
  <si>
    <t>28372.22</t>
  </si>
  <si>
    <t>Mainstream Employee Discount Plans (QB# 445)</t>
  </si>
  <si>
    <t>99741</t>
  </si>
  <si>
    <t>Broadband Internet new orders for employees &amp; retirees</t>
  </si>
  <si>
    <t>28374.21</t>
  </si>
  <si>
    <t>Automate Broadband Equipment Return Notifications (QB# 453)</t>
  </si>
  <si>
    <t>Launch Delayed 2M+</t>
  </si>
  <si>
    <t>28374.22</t>
  </si>
  <si>
    <t>28490.21</t>
  </si>
  <si>
    <t>App Welcome Center Phase II (QB# 477)</t>
  </si>
  <si>
    <t>SPT-myATT Mobile App</t>
  </si>
  <si>
    <t>Onboarding - Fiber/BB</t>
  </si>
  <si>
    <t>No longer Tracking</t>
  </si>
  <si>
    <t>28841.21</t>
  </si>
  <si>
    <t>AAL/Upsell</t>
  </si>
  <si>
    <t>103887</t>
  </si>
  <si>
    <t>Personalization - Develop and deploy new targeting models for AAL and Device Upgrades</t>
  </si>
  <si>
    <t>102896</t>
  </si>
  <si>
    <t>PI3 - CART/CHECKOUT - Improve Upsell offer experience and content</t>
  </si>
  <si>
    <t>29080.21</t>
  </si>
  <si>
    <t>Search IDP View Layer Migration (QB# 1158)</t>
  </si>
  <si>
    <t>29377.21</t>
  </si>
  <si>
    <t>OPSS &amp; Legacy 2020 Carry Over Work (QB# 1157)</t>
  </si>
  <si>
    <t>106598</t>
  </si>
  <si>
    <t>OPSS - Terms and Conditions - Xi Retirement PID 326108</t>
  </si>
  <si>
    <t>106488</t>
  </si>
  <si>
    <t>OPSS - Local Number Portability To IDP - Self Service Porting LNP to IDP PID 328820</t>
  </si>
  <si>
    <t>106597</t>
  </si>
  <si>
    <t>OPSS - Activations / Terms and Conditions - SecMod EOSL CMS Content Mgmt Moved to AEM / IDP Migration - Part 1 -  PID 325176 / CR207354</t>
  </si>
  <si>
    <t>106745</t>
  </si>
  <si>
    <t>OPSS - Terms and Conditions - Contactless MVP2 - PID 324970sa</t>
  </si>
  <si>
    <t>109595</t>
  </si>
  <si>
    <t>OPSS- ABP Retention Mandate PID 323512 -</t>
  </si>
  <si>
    <t>111489</t>
  </si>
  <si>
    <t>30113.21</t>
  </si>
  <si>
    <t>Smart WiFi Extender (QB# 1035)</t>
  </si>
  <si>
    <t>30118</t>
  </si>
  <si>
    <t>Notify Me (QB# 743)</t>
  </si>
  <si>
    <t>128094</t>
  </si>
  <si>
    <t>Enabler_Create Video Support Library/Page on IDP</t>
  </si>
  <si>
    <t>31788.22</t>
  </si>
  <si>
    <t>Migrate SHM Web functions not currently available on Broadband Product Support Page to IDP</t>
  </si>
  <si>
    <t>Changes on the URL structure pushed to customer on 5/12 impacted the tags and upstream reporting. Tags are expected to be updated on 08/24</t>
  </si>
  <si>
    <t>125672</t>
  </si>
  <si>
    <t>WFRONT: Provide additional videos for SHM card w/link to download</t>
  </si>
  <si>
    <t>140579</t>
  </si>
  <si>
    <t>OL_SHM: Promote download of SHM app on OL and Internet Sup pg</t>
  </si>
  <si>
    <t>31790.21</t>
  </si>
  <si>
    <t>Outage Lander Redesign</t>
  </si>
  <si>
    <t>MOM varies for outage lander as it depends on number of outages for that month</t>
  </si>
  <si>
    <t>PONUGOTI, MADHURI</t>
  </si>
  <si>
    <t>31790.22</t>
  </si>
  <si>
    <t>Outage Lander Redesign (QB #1480)</t>
  </si>
  <si>
    <t>90170</t>
  </si>
  <si>
    <t>Support_Sierra_OL: Encrypt outage and BAN data for SMS link for proactive outage notifications</t>
  </si>
  <si>
    <t>Not measurable for value per business. -bh621x</t>
  </si>
  <si>
    <t>36934.22</t>
  </si>
  <si>
    <t>Personalized Journey Enablement (QB 3205)</t>
  </si>
  <si>
    <t>162061</t>
  </si>
  <si>
    <t>PI9-P13N- Recently Viewed Fiber MFE Component</t>
  </si>
  <si>
    <t>Throttle increased. For all usage features except BB and App</t>
  </si>
  <si>
    <t>141287</t>
  </si>
  <si>
    <t> Usage : Provide ability to add/remove nick name for talk and text Usage detail.</t>
  </si>
  <si>
    <t>Not Tracking</t>
  </si>
  <si>
    <t>143873</t>
  </si>
  <si>
    <t> Usage : Graph on summary page</t>
  </si>
  <si>
    <t>33314.22</t>
  </si>
  <si>
    <t>Search - IDP Shop Result Page UX Enhancements (QB 3118)</t>
  </si>
  <si>
    <t>151318</t>
  </si>
  <si>
    <t>PI8-P13N- Search IDP Shop Results OL Onboarding</t>
  </si>
  <si>
    <t>33316.22</t>
  </si>
  <si>
    <t>Search - Machine Learning for Intelligent Search</t>
  </si>
  <si>
    <t>150745</t>
  </si>
  <si>
    <t>PI8-P13N- Search Signals Event Processing Testing &amp; Go Live</t>
  </si>
  <si>
    <t>33978.22</t>
  </si>
  <si>
    <t>Create a Guided Online Experience for  the Mobility Onboarding Experience (QB# 1552)</t>
  </si>
  <si>
    <t>142702</t>
  </si>
  <si>
    <t>SPT - Account Overview - Mobility Onboarding - Activations - Orchestration</t>
  </si>
  <si>
    <t>144191</t>
  </si>
  <si>
    <t>OPSS 7 - Provide Deeplink into port and Activations</t>
  </si>
  <si>
    <t>28301.22</t>
  </si>
  <si>
    <t>SMB Wireline Migration Phase 1 Standalone BB (QB# 116)</t>
  </si>
  <si>
    <t>91738</t>
  </si>
  <si>
    <t>OCE - SMB IDP Wireline Migration - Consumer wireless</t>
  </si>
  <si>
    <t>SPT-Web Sales</t>
  </si>
  <si>
    <t>143445</t>
  </si>
  <si>
    <t>SPT - Account Overview - Mobility Onboarding - New Device Setup</t>
  </si>
  <si>
    <t>Duplicated</t>
  </si>
  <si>
    <t>Payments</t>
  </si>
  <si>
    <t>I believe this may be part of the issue identified in CDEX-157144, which began creating missing payment method errors at the end of May. -bh621x</t>
  </si>
  <si>
    <t>Feature not tagged for tracking. -bh621x</t>
  </si>
  <si>
    <t>Personalize offer tray</t>
  </si>
  <si>
    <t>150742</t>
  </si>
  <si>
    <t>OM - Order Summary Component - Display Multiple orders</t>
  </si>
  <si>
    <t>142701</t>
  </si>
  <si>
    <t>SPT - Account Overview - Mobility Onboarding - Trade In Component Enhancements</t>
  </si>
  <si>
    <t>33988.22</t>
  </si>
  <si>
    <t>DirecTV Services (QB# 1440)</t>
  </si>
  <si>
    <t>159617</t>
  </si>
  <si>
    <t>IDP-Support for DIRECTV - Integration and support for Redirect to DirecTV.com and Where's My Tech (WMT)</t>
  </si>
  <si>
    <t>34926.22</t>
  </si>
  <si>
    <t>UI_ENG_FRAMEWORKS: UI Micro Frontend Strategy Enablement (Part 2) (QB 3122)</t>
  </si>
  <si>
    <t>150762</t>
  </si>
  <si>
    <t>PI8-P13N- MFE App Seed POC</t>
  </si>
  <si>
    <t>150761</t>
  </si>
  <si>
    <t>PI8-P13N- Private Offer Component - Part 2</t>
  </si>
  <si>
    <t>36844.22</t>
  </si>
  <si>
    <t>Adaptive Personalization (QB 3204)</t>
  </si>
  <si>
    <t>167555</t>
  </si>
  <si>
    <t>PI9-P13N- Adaptive Personalization for Multiple Components</t>
  </si>
  <si>
    <t>non-tracking</t>
  </si>
  <si>
    <t>159560</t>
  </si>
  <si>
    <t>PI9-P13N- NBA Hero Component</t>
  </si>
  <si>
    <t>Enabler Wannabe</t>
  </si>
  <si>
    <t>159559</t>
  </si>
  <si>
    <t>PI9-P13N- Right to You - Proactive Engagement</t>
  </si>
  <si>
    <t>154463</t>
  </si>
  <si>
    <t>SPT - PI9 - Payments 2 - Walled Garden - Fast Pay Enhancements - Dev Work</t>
  </si>
  <si>
    <t>135952</t>
  </si>
  <si>
    <t>The event used for tracking this was inadvertently removed from cross-channel mapping. Without mapping, accurate data is not available for this capability.</t>
  </si>
  <si>
    <t>The name is a misnomer. This relates to the offline submit process for wireless plan change. This has nothing to do with Payments. We cannot track this right now because the event code for wireless plan change was removed from cross-channel mapping.</t>
  </si>
  <si>
    <t>112361</t>
  </si>
  <si>
    <t>Provide customers Flag for Disaster Outages from Outage Lander (when impacted)</t>
  </si>
  <si>
    <t>114368</t>
  </si>
  <si>
    <t>Provide customers ability to lookup non-linked AT&amp;T accounts from the Outage Lander and Support pages</t>
  </si>
  <si>
    <t>144611</t>
  </si>
  <si>
    <t>OL: Customer Facing - Provide ability to view Wi-Fi Hotspot Locations from outages</t>
  </si>
  <si>
    <t>148071</t>
  </si>
  <si>
    <t>SHM: Incorporate Guest WiFi network into current WiFi card re-useable component AND add to header in IDP SHM</t>
  </si>
  <si>
    <t>128096</t>
  </si>
  <si>
    <t>Provide customers ability to search entire support video library</t>
  </si>
  <si>
    <t>128099</t>
  </si>
  <si>
    <t>Create the ability to provide subtopics within each topic</t>
  </si>
  <si>
    <t>142822</t>
  </si>
  <si>
    <t>Usage: Continuous  production support for usage</t>
  </si>
  <si>
    <t>139861</t>
  </si>
  <si>
    <t>PI7- Payments - Add Merge Accounts CTA to Payments Confirmation</t>
  </si>
  <si>
    <t>123150</t>
  </si>
  <si>
    <t>IDM L&amp;R: Enhance Merge flow to support un-registered products</t>
  </si>
  <si>
    <t>31204.22</t>
  </si>
  <si>
    <t>Migrate Wireless Add-on management to IDP</t>
  </si>
  <si>
    <t>124597</t>
  </si>
  <si>
    <t>SPT- Acct Mgmt - WLS Add-on Mgmt (IDP) - View existing Add-ons</t>
  </si>
  <si>
    <t>128098</t>
  </si>
  <si>
    <t>Provide customers ability to filter support videos by category, service &amp; popularity</t>
  </si>
  <si>
    <t>141285</t>
  </si>
  <si>
    <t>Usage : Migrate nick name Data from Oracle DB to Cassandra</t>
  </si>
  <si>
    <t>28307.22</t>
  </si>
  <si>
    <t>HYLA Device Return Customer Journey Improvement (QB# 114)</t>
  </si>
  <si>
    <t>139683</t>
  </si>
  <si>
    <t>OM - OMHUB Order History (Part 4) - Display Wireline, BOPIS, Enjoy orders</t>
  </si>
  <si>
    <t>31012.22</t>
  </si>
  <si>
    <t>AT&amp;T HomeTech Protection (Wireless Only) (QB# 217)</t>
  </si>
  <si>
    <t>119878</t>
  </si>
  <si>
    <t>SPT-WebSupport - Add Protect Advantage Home SOC To Insurance &amp; Warranty Page</t>
  </si>
  <si>
    <t>37908.22</t>
  </si>
  <si>
    <t>Payments- Backlog Features</t>
  </si>
  <si>
    <t>149246</t>
  </si>
  <si>
    <t>PI9-Payments- Enhance/Redesign MAP, EPP, ALP, Pay-All Experiences</t>
  </si>
  <si>
    <t>Canceled</t>
  </si>
  <si>
    <t>145527</t>
  </si>
  <si>
    <t>Device Hub – My plan (Mobile Share)</t>
  </si>
  <si>
    <t>145529</t>
  </si>
  <si>
    <t>Device Hub – My plan - Cost Details (Mobile Share)</t>
  </si>
  <si>
    <t>145857</t>
  </si>
  <si>
    <t>Device Hub - My plan - See plan details (Mobile Share)</t>
  </si>
  <si>
    <t>29312.22</t>
  </si>
  <si>
    <t>Consumer Chat - External projects and enhancement requests (QB# 1148)</t>
  </si>
  <si>
    <t>161654</t>
  </si>
  <si>
    <t>Operations Optimization PI9</t>
  </si>
  <si>
    <t>Pending Information from the Product team on how to track benefits for this feature</t>
  </si>
  <si>
    <t>163534</t>
  </si>
  <si>
    <t>Iconic Promotion event flow</t>
  </si>
  <si>
    <t>Billing/Usage</t>
  </si>
  <si>
    <t>Not measurable per business. -bh621x</t>
  </si>
  <si>
    <t>33011.22</t>
  </si>
  <si>
    <t>myAT&amp;T Mobile App - Experience Load Refactor (QB 2679)</t>
  </si>
  <si>
    <t>166526</t>
  </si>
  <si>
    <t>myAT&amp;T Mobile App - Paas Recently Viewed Component</t>
  </si>
  <si>
    <t>Cannot report this month. Salesforce issue, missing call counts</t>
  </si>
  <si>
    <t>Trending as expected-MA7079</t>
  </si>
  <si>
    <t>36095.22</t>
  </si>
  <si>
    <t>Tech Enabler: ATT Engage: operationalize and update to current brand center standards for the videos (QB 2770)</t>
  </si>
  <si>
    <t>Unassigned</t>
  </si>
  <si>
    <t>170098</t>
  </si>
  <si>
    <t>AT&amp;T Engage: Video Bill program to migration email from 3rd party Inbox/Trendline to internal application EDD (Part 1)</t>
  </si>
  <si>
    <t>Untrackable</t>
  </si>
  <si>
    <t>37827.22</t>
  </si>
  <si>
    <t>SmartChat — 2022 Q1</t>
  </si>
  <si>
    <t>171072</t>
  </si>
  <si>
    <t>T1-Channel Support-PODD Disconnects Automation</t>
  </si>
  <si>
    <t>176753</t>
  </si>
  <si>
    <t>IDP TOBR:: Maintenance Support and Technical Debt PI10</t>
  </si>
  <si>
    <t>37882.22</t>
  </si>
  <si>
    <t>New Hire Equipment App</t>
  </si>
  <si>
    <t>182274</t>
  </si>
  <si>
    <t>New Hire Equipment App Enhancements (PI 10)</t>
  </si>
  <si>
    <t>SPT-Foundational Platform</t>
  </si>
  <si>
    <t>Analyst evaluation, anticipated inclusion on next scorecard review. -bh621x</t>
  </si>
  <si>
    <t>New feature launched 6/22. T-bh621x</t>
  </si>
  <si>
    <t>133825</t>
  </si>
  <si>
    <t>OL: outage closure historical list</t>
  </si>
  <si>
    <t>143927</t>
  </si>
  <si>
    <t>OL: Provide info about proactive notifications on OL page</t>
  </si>
  <si>
    <t>This was missed. We will be adding in the next score card. ao2158</t>
  </si>
  <si>
    <t>SPT-API Onboarding Migration (Retired)</t>
  </si>
  <si>
    <t>Launched on 8/10 - MA7079</t>
  </si>
  <si>
    <t>30399.22</t>
  </si>
  <si>
    <t>Advertising – Ad Server Migration &amp; Setup of New Ad Units (QB 2711)</t>
  </si>
  <si>
    <t>174729</t>
  </si>
  <si>
    <t>Web Sales - Global PLP Pages - Addition of New Add Units</t>
  </si>
  <si>
    <t>SPT-Online Ads</t>
  </si>
  <si>
    <t>28469.22</t>
  </si>
  <si>
    <t>Install &amp; Repair Appointment – One-Component Solution (QB# 454)</t>
  </si>
  <si>
    <t>174725</t>
  </si>
  <si>
    <t>Web Sales - Wireless - Addition of New Add Units</t>
  </si>
  <si>
    <t>31023.22</t>
  </si>
  <si>
    <t>Premium Service Tier (bolt-ons)  (QB# 576)</t>
  </si>
  <si>
    <t>174723</t>
  </si>
  <si>
    <t>Web Sales - Homepage Addition of New Add Units</t>
  </si>
  <si>
    <t>168093</t>
  </si>
  <si>
    <t>Web Sales - Global PDP Pages - Addition of New Ad Units</t>
  </si>
  <si>
    <t>153508</t>
  </si>
  <si>
    <t>Optimize AAL Progressive experience</t>
  </si>
  <si>
    <t>SPT-Automation</t>
  </si>
  <si>
    <t>153509</t>
  </si>
  <si>
    <t>Optimize UPG Progressive experience</t>
  </si>
  <si>
    <t>153510</t>
  </si>
  <si>
    <t>Optimize NEW Progressive experience</t>
  </si>
  <si>
    <t>Enabler - no tracking required/requested. Customer facing. Really a sales function not for services.</t>
  </si>
  <si>
    <t>156779</t>
  </si>
  <si>
    <t>PI8 - SPT-WebSales - Wireline Maintenance/Sustenance/Tech Debt</t>
  </si>
  <si>
    <t>Enabler - no tracking required/requested.</t>
  </si>
  <si>
    <t>176773</t>
  </si>
  <si>
    <t>SPTWEBSLS -Buyflow - Support STC migration for AAL and New Cust flow</t>
  </si>
  <si>
    <t>26821.21</t>
  </si>
  <si>
    <t>myAT&amp;T Mobile App - Enhance Service &amp; Support (QB# 1168)</t>
  </si>
  <si>
    <t>103735</t>
  </si>
  <si>
    <t>Wireless Refresh Connection Flow</t>
  </si>
  <si>
    <t>103736</t>
  </si>
  <si>
    <t>Wireless Service Checkup Flow</t>
  </si>
  <si>
    <t>103737</t>
  </si>
  <si>
    <t>Wireless Mobile Hotspot (Support - Fix an Issue flow)</t>
  </si>
  <si>
    <t>103738</t>
  </si>
  <si>
    <t>Wireless Device Unlock (Support - Fix an Issue flow)</t>
  </si>
  <si>
    <t>103739</t>
  </si>
  <si>
    <t>Wireless Warranty States (Support Screen)</t>
  </si>
  <si>
    <t>103740</t>
  </si>
  <si>
    <t>Wireless Insurance States (Support Screen)</t>
  </si>
  <si>
    <t>98643</t>
  </si>
  <si>
    <t>myAT&amp;T Service &amp; Support Flows - Self-Service Care - Speed Test v2</t>
  </si>
  <si>
    <t>168107</t>
  </si>
  <si>
    <t>PI9-Payments- AutoPay - Enroll Multiple Accounts</t>
  </si>
  <si>
    <t>Postponed to 6/30/</t>
  </si>
  <si>
    <t>Postponed to 6/30/22</t>
  </si>
  <si>
    <t>Navigation changes for bill lander (Settings page intorduction and moving bill history) Settings page being promoted to the headband increased traffic and deflated the call rate)</t>
  </si>
  <si>
    <t>Not mapped in xchannel for tracking. -bh621x</t>
  </si>
  <si>
    <t>Usage : Billed Graph on summary page</t>
  </si>
  <si>
    <t>Duplicate</t>
  </si>
  <si>
    <t>167502</t>
  </si>
  <si>
    <t>Billing : Move all the Clickable links under one segment</t>
  </si>
  <si>
    <t>33968.22</t>
  </si>
  <si>
    <t>Smart Recommendations based on CX (QB# 1547)</t>
  </si>
  <si>
    <t>149191</t>
  </si>
  <si>
    <t>SPT - Acct Mgmt - Smart Recommendations Based on CX - Change Rate Plan</t>
  </si>
  <si>
    <t>waiting for response from business</t>
  </si>
  <si>
    <t>37431.22</t>
  </si>
  <si>
    <t>Customer Facing Webform: Affordable Connectivity Program (ACP) (QB# 2225)</t>
  </si>
  <si>
    <t>167581</t>
  </si>
  <si>
    <t>Sales : ACP- Short term - Customer  facing Web form</t>
  </si>
  <si>
    <t>28468.22</t>
  </si>
  <si>
    <t>Expand FIBER/BB Recognized State; Implement for MOB (QB# 457)</t>
  </si>
  <si>
    <t>102189</t>
  </si>
  <si>
    <t>Recognized State - Consent Enabler _Wireless</t>
  </si>
  <si>
    <t>116564</t>
  </si>
  <si>
    <t>Support_Recognized State BB - Ability to allow a reboot of the gateway on the Internet Product Support Page for Recognized Customers (Split Part 2)</t>
  </si>
  <si>
    <t>116574</t>
  </si>
  <si>
    <t>Support_Recognized State BB - Ability To Display Smart Articles To Recognized Internet Customers (Split Part 2)</t>
  </si>
  <si>
    <t>131758</t>
  </si>
  <si>
    <t>IDP Support - Version 3 (invisible) ReCAPTCHA in Device Unlock flow</t>
  </si>
  <si>
    <t>148066</t>
  </si>
  <si>
    <t>SHM: Create "Add WiFi Extender" into IDP SHM</t>
  </si>
  <si>
    <t>148067</t>
  </si>
  <si>
    <t>SHM: Create Activity Report in SHM IDP</t>
  </si>
  <si>
    <t>149409</t>
  </si>
  <si>
    <t>SHM: Provide ability for customer to access Basic Security Settings on SHM IDP page</t>
  </si>
  <si>
    <t>154587</t>
  </si>
  <si>
    <t>SHM IDP: Add Network security settings on network page</t>
  </si>
  <si>
    <t>155722</t>
  </si>
  <si>
    <t>SHM: Foundation work for Self Install on SHM IDP</t>
  </si>
  <si>
    <t>159417</t>
  </si>
  <si>
    <t>SHM: Create a re-useable component to fix band steering</t>
  </si>
  <si>
    <t>159418</t>
  </si>
  <si>
    <t>SHM: Create a re-useable componet to offer an extender update</t>
  </si>
  <si>
    <t>28373.22</t>
  </si>
  <si>
    <t>Automate Invoice Reconciliation (QB# 451)</t>
  </si>
  <si>
    <t>89731</t>
  </si>
  <si>
    <t>Invoice Reconciliation 2.0 - Appian Rebuild of Partner Audit &amp; Invoice Reconciliation (PAIR) Tool (Split Part 1)</t>
  </si>
  <si>
    <t>106117</t>
  </si>
  <si>
    <t>Mobile App: Incorporate One-Component Solution into the myAtt app</t>
  </si>
  <si>
    <t>125266</t>
  </si>
  <si>
    <t>SPT - Acct Mgmt - PST Bolt-ons - Changing add-ons</t>
  </si>
  <si>
    <t>133997</t>
  </si>
  <si>
    <t>SPT - Acct Mgmt - PST Bolt-ons - Change Plan</t>
  </si>
  <si>
    <t>136855</t>
  </si>
  <si>
    <t>ACC: Automate Instant &amp; Always On Unoccupied Units Email Confirmations</t>
  </si>
  <si>
    <t>145333</t>
  </si>
  <si>
    <t>ICU Promo Correction Process (Mobility/Telegence) (PI 9)</t>
  </si>
  <si>
    <t>98645</t>
  </si>
  <si>
    <t>myAT&amp;T Service &amp; Support Flows - SHM Migration - Deep Links</t>
  </si>
  <si>
    <t>26821.22</t>
  </si>
  <si>
    <t>134934</t>
  </si>
  <si>
    <t>Internet Lander - Connected Devices</t>
  </si>
  <si>
    <t>30362.21</t>
  </si>
  <si>
    <t>Support Lander Redesign (QB# 1315)</t>
  </si>
  <si>
    <t>31787.22</t>
  </si>
  <si>
    <t>Appointment Mgmt. Component Enhancements for Enjoy &amp; Tracking Tech (QB# 1480)</t>
  </si>
  <si>
    <t>128115</t>
  </si>
  <si>
    <t>Provide customers ability to manage (view, reschedule and cancel)  Enjoy Appts. From the Appointment Mgmt. Component on IDP - DARK</t>
  </si>
  <si>
    <t>128119</t>
  </si>
  <si>
    <t>Provide customers ability to manage Enjoy Appts. From applicable eSupport Article - DARK</t>
  </si>
  <si>
    <t>32884.22</t>
  </si>
  <si>
    <t>Expand Recognized State For Web Support Properties (QB 3117)</t>
  </si>
  <si>
    <t>107692</t>
  </si>
  <si>
    <t>Provide Wireless recognized customers access to authenticated eSupport Articles</t>
  </si>
  <si>
    <t>143131</t>
  </si>
  <si>
    <t>Support Recognized State - Mobility Product Support Page- Backend</t>
  </si>
  <si>
    <t>148221</t>
  </si>
  <si>
    <t>Optimization: PI8-P13N- Support for Recognized State BB attributes (First Name + others)</t>
  </si>
  <si>
    <t>168956</t>
  </si>
  <si>
    <t>PI9-P13N- Personalization support for Support Main Lander pg integration with OL</t>
  </si>
  <si>
    <t>32885.22</t>
  </si>
  <si>
    <t>Enable Wireless Enhancements To Close Gap Between Agents And Customer Digital Capabilities</t>
  </si>
  <si>
    <t>131221</t>
  </si>
  <si>
    <t>Provide Single-click CTAs For Wireless Customers to initiate various activities within the Wireless Support Lander</t>
  </si>
  <si>
    <t>32887.22</t>
  </si>
  <si>
    <t>Enable Customer Enhancements to Support Product Landing Pages</t>
  </si>
  <si>
    <t>131188</t>
  </si>
  <si>
    <t>Redesign Product Support Lander Pages - factor in traffic per section</t>
  </si>
  <si>
    <t>Troubleshooting/Support - BB</t>
  </si>
  <si>
    <t>174689</t>
  </si>
  <si>
    <t>Payments_Support_PI10</t>
  </si>
  <si>
    <t>159925</t>
  </si>
  <si>
    <t>PI10 - SPT - Acct Mgmt - PST Bolt-ons -  Bulk Adds</t>
  </si>
  <si>
    <t>185621</t>
  </si>
  <si>
    <t>PI11 - Acct Mgmt - Implement Unique Error Codes for Insurance</t>
  </si>
  <si>
    <t>Smart Recommendations based on CX (QB# 1547) MVP1</t>
  </si>
  <si>
    <t>188366</t>
  </si>
  <si>
    <t>PI11 - SPT - Acct Mgmt - Smart Recommendations - Suspended Account &amp; Pending Plan Scenarios</t>
  </si>
  <si>
    <t>31787.21</t>
  </si>
  <si>
    <t>156374</t>
  </si>
  <si>
    <t>Appt Card: Provide ability for customer to select dates in future</t>
  </si>
  <si>
    <t>154404</t>
  </si>
  <si>
    <t>Order &amp; Activation Fallout Resolution - Credit Evaluation Fallout Phase 2</t>
  </si>
  <si>
    <t>176047</t>
  </si>
  <si>
    <t>myAT&amp;T Mobile App - Order Status Card Refactor</t>
  </si>
  <si>
    <t>185608</t>
  </si>
  <si>
    <t>PI11 - Acct Mgmt - IDP Travel Tips Video</t>
  </si>
  <si>
    <t>went live 6/22 throttled low. Will be on next scorecard</t>
  </si>
  <si>
    <t>transitioned on 7/27. will evaluate for next scorecard.</t>
  </si>
  <si>
    <t>Enabler, no tracking requested or required.</t>
  </si>
  <si>
    <t>Enabler, no tracking requested or required. Not customer facing and shouldn't direct relationship with POCR.</t>
  </si>
  <si>
    <t>Messaging will have value during major payments outages only</t>
  </si>
  <si>
    <t>Slight decrease on MoM call rates -0.3% within acceptable range</t>
  </si>
  <si>
    <t>Trending as expected</t>
  </si>
  <si>
    <t>Experience turned back on. First full month of data --so112v</t>
  </si>
  <si>
    <t>Awaiting tagging in order to measure.</t>
  </si>
  <si>
    <t>MoM increase due to seasonality</t>
  </si>
  <si>
    <t>Throttle increased</t>
  </si>
  <si>
    <t>Webbrowse020.21</t>
  </si>
  <si>
    <t>Traffic within expectations. --so112v</t>
  </si>
  <si>
    <t>trending as expected. this experience changed in a subsequent feature (3/16/2022). as a result, the value is declining.</t>
  </si>
  <si>
    <t>Because of issues on call rates for period calculated benefits based on run rates from previous reporting period</t>
  </si>
  <si>
    <t>Data is within normal bounds.</t>
  </si>
  <si>
    <t>Change in methodology now that Signature is mapped in XC</t>
  </si>
  <si>
    <t>Traffic within normal bounds --so112v</t>
  </si>
  <si>
    <t>This is an enabler per disposition -- so112v</t>
  </si>
  <si>
    <t>- MoM Call Shed drop is due to normal seasonality fluctuations vs flat baseline. - Revised call amount from $4.84 to $5.25.</t>
  </si>
  <si>
    <t>1. Revised call amount from $4.84 to $5.25. 2. Added contact id 13 to capture additional call volumes. 3- - MoM Call Shed drop is due to normal seasonality fluctuations vs flat baseline.</t>
  </si>
  <si>
    <t>- DUVs decrease due to change in outage-related content consumption - Revised call amount changed from $4.84 to $5.25.</t>
  </si>
  <si>
    <t>1. DUVs decrease due to change in outage-related content consumption 2. Revised call amount from $4.84 to $5.25. 3. Added contact id 13 to capture additional call volumes</t>
  </si>
  <si>
    <t>Page Name conflict. there are multiple features and epics associated with this page. there is no information provided to identify the functionality of each feature</t>
  </si>
  <si>
    <t>Enabler. No tracking requested.</t>
  </si>
  <si>
    <t>Enabler. No tracking requested</t>
  </si>
  <si>
    <t>Paperless billing moved to the Settings page in the 3/16 release. We lost the ability to track IDP Paperless billing success because the traffic is part of the Overall settings page. Dev is implementing a fix to provide the friendly page n</t>
  </si>
  <si>
    <t>Results impacted by a reduction of 5 PP on call rates while chat rates remained constant</t>
  </si>
  <si>
    <t>Within normal ranges.</t>
  </si>
  <si>
    <t>The data is from 4/22/22 to 5/31/22 to account for the missing days of April because of XC issue. This was the last month to calculate benefit and will be retired now.</t>
  </si>
  <si>
    <t>Issues with query and query results. Working on resolving.</t>
  </si>
  <si>
    <t>Account OVerview Order Summary Feature is off</t>
  </si>
  <si>
    <t>Issue with feature that needs resolution</t>
  </si>
  <si>
    <t>MoM fluctuation occurs due to no of outages that month.</t>
  </si>
  <si>
    <t>Business agreed this is not measurable for value. Should be removed from scorecard - ma7079</t>
  </si>
  <si>
    <t>This feature was launched end of July. There should not be a score card for May. ao2158</t>
  </si>
  <si>
    <t>90402.21</t>
  </si>
  <si>
    <t>Support_Proactive: Outage Notification Expansion – SMS, eMail, Digital Pages</t>
  </si>
  <si>
    <t>NA</t>
  </si>
  <si>
    <t>The event used for tracking was inadvertently removed from mapping. Data is not available for this as the main event code is not mapped/not available.</t>
  </si>
  <si>
    <t>The name is a misnomer, this is actually offline submit Change Wireless Plan. This has nothing to do with Payments.</t>
  </si>
  <si>
    <t>Experience is turned off May 2022 -- so112v</t>
  </si>
  <si>
    <t>Cannot be measured - Tagging not in place</t>
  </si>
  <si>
    <t>Cannot be measured - Tagging not in place. Prod team asked to resolve</t>
  </si>
  <si>
    <t>Event code not available in cross channel. Notified Sharon. ao2158</t>
  </si>
  <si>
    <t>PICARDI, ALICIA</t>
  </si>
  <si>
    <t>SADEGHPOUR, SHAYAN</t>
  </si>
  <si>
    <t>Data Issue. Currently being worked on, fix being readjusted. Cannot report for this month</t>
  </si>
  <si>
    <t>Duplicated feature</t>
  </si>
  <si>
    <t>Launch delayed</t>
  </si>
  <si>
    <t>Checking with Business</t>
  </si>
  <si>
    <t>Enabler. No tracking required/requested.</t>
  </si>
  <si>
    <t>2021 EPIC. Not tracking at feature level --so112v</t>
  </si>
  <si>
    <t>0</t>
  </si>
  <si>
    <t>Monthly difference is within normal customer behavior --so112v</t>
  </si>
  <si>
    <t>Traffic was higher in March due to a spike in traffic from a release. April back in normal ranges -- so112v</t>
  </si>
  <si>
    <t>17304.21</t>
  </si>
  <si>
    <t>Online Registration via the IVR</t>
  </si>
  <si>
    <t>Vilma Gonepogu</t>
  </si>
  <si>
    <t>Completed/Retired</t>
  </si>
  <si>
    <t>DT20-ETT Centers</t>
  </si>
  <si>
    <t>19468.21</t>
  </si>
  <si>
    <t>2005 IDP Expansion to cover Mobility DF - MVP1 [307913f]</t>
  </si>
  <si>
    <t>DT20-Commerce Order Management Hub</t>
  </si>
  <si>
    <t>EDD Conflict</t>
  </si>
  <si>
    <t>20516.22</t>
  </si>
  <si>
    <t>NGT1 - New L4- PTB Model Mobility Add a Line</t>
  </si>
  <si>
    <t>Misc Other</t>
  </si>
  <si>
    <t>20705.21</t>
  </si>
  <si>
    <t>Mobility Friendly Order Status and Descriptions</t>
  </si>
  <si>
    <t>22022.21</t>
  </si>
  <si>
    <t>DF Order Tracker ( Pizza Tracker) [PID  307913g]</t>
  </si>
  <si>
    <t>22070.21</t>
  </si>
  <si>
    <t>On Page Carrier Tracking [PID 307913g]</t>
  </si>
  <si>
    <t>Order Management</t>
  </si>
  <si>
    <t>26818.21</t>
  </si>
  <si>
    <t>Automation - Back Office &amp; Web Forms (QB# 1294)</t>
  </si>
  <si>
    <t>107728</t>
  </si>
  <si>
    <t>NY Mandate to Cancel Services Online - Web Form Needed for DIRECTV</t>
  </si>
  <si>
    <t>114430</t>
  </si>
  <si>
    <t>Military Webform - allow WFH agents to receive cancellation requests</t>
  </si>
  <si>
    <t>107731</t>
  </si>
  <si>
    <t>Notice of Dispute Landing Page</t>
  </si>
  <si>
    <t>105922</t>
  </si>
  <si>
    <t>Military Webform - create restoral process in webforms - Phase 2</t>
  </si>
  <si>
    <t>The Manage Page has been removed from production (replaced with new experience) . the value for this feature will  go to zero after May scorecard.</t>
  </si>
  <si>
    <t>26863.21</t>
  </si>
  <si>
    <t>Account Snapshot 4Q Initiatives (QB# 1161)</t>
  </si>
  <si>
    <t>26869.21</t>
  </si>
  <si>
    <t>Sales 4Q Initiatives</t>
  </si>
  <si>
    <t>26898.21</t>
  </si>
  <si>
    <t>Wireless Orders Transformation (QB# 1131)</t>
  </si>
  <si>
    <t>26902.21</t>
  </si>
  <si>
    <t>Wireless Friendly Order Status (QB# 1131)</t>
  </si>
  <si>
    <t>27178.21</t>
  </si>
  <si>
    <t>Checkout 4Q Initiatives</t>
  </si>
  <si>
    <t>Changed feature status to match epic --so112v</t>
  </si>
  <si>
    <t>Ramped up traffic to the new IDP page from legacy experience --so112v</t>
  </si>
  <si>
    <t>Increase of traffic is likely due to the increased number of ways customers can enroll in autopay --so112v</t>
  </si>
  <si>
    <t>28307.21</t>
  </si>
  <si>
    <t>114935</t>
  </si>
  <si>
    <t>Account Overview - Onboarding component to include Device Returns(HYLA Trade-in) functionality</t>
  </si>
  <si>
    <t>111920</t>
  </si>
  <si>
    <t>OM: Display Hyla Tradein Receipt (Split Part 2)</t>
  </si>
  <si>
    <t>28308.21</t>
  </si>
  <si>
    <t xml:space="preserve">follow-up? </t>
  </si>
  <si>
    <t>28336.21</t>
  </si>
  <si>
    <t>Improve Mobility &amp; Broadband Change Plan Experience (QB# 487)</t>
  </si>
  <si>
    <t>Traffic is behaving close to baseline --so112v</t>
  </si>
  <si>
    <t>28344.21</t>
  </si>
  <si>
    <t>Streamline Outage Experience (QB# 463)</t>
  </si>
  <si>
    <t>SPT-Web: Support</t>
  </si>
  <si>
    <t>This is an Enabler per feature disposition -- so112v</t>
  </si>
  <si>
    <t>April 2022 SHM truck roll shed volume is currently not available.   Using March 2022 tuck roll shed volume as carry over</t>
  </si>
  <si>
    <t>28347.21</t>
  </si>
  <si>
    <t>Next Generation (4971) Wi-Fi Extenders support in SHM (QB# 429)</t>
  </si>
  <si>
    <t>Benefits are captured in Epic 28346 Smart Home Manager &amp; BB Nimbus &amp; VA</t>
  </si>
  <si>
    <t>Data entered through 4/21. There was an issue which caused Cross Channel to omit calls from Clarify starting 4/22.</t>
  </si>
  <si>
    <t>28371.21</t>
  </si>
  <si>
    <t>28469.21</t>
  </si>
  <si>
    <t>28471.21</t>
  </si>
  <si>
    <t>Offer Discoverability (Private/Personalized Offers) (QB# 1169)</t>
  </si>
  <si>
    <t>106245</t>
  </si>
  <si>
    <t>Personalization - Enhancements to ingestion solution for cart events</t>
  </si>
  <si>
    <t>102855</t>
  </si>
  <si>
    <t>Personalization: Deadshot offer for returning visitors to att.com/internet</t>
  </si>
  <si>
    <t>rolled up to feature 106245</t>
  </si>
  <si>
    <t>102932</t>
  </si>
  <si>
    <t>BUYFLOW - Display Wireless Private offer</t>
  </si>
  <si>
    <t>103270</t>
  </si>
  <si>
    <t>BUYFLOW - Ability to retrieve personalized offers</t>
  </si>
  <si>
    <t>102854</t>
  </si>
  <si>
    <t>Personalization: Deadshot offer for first-time visitors to att.com/internet</t>
  </si>
  <si>
    <t>102856</t>
  </si>
  <si>
    <t>Personalization: Deadshot offer for retargeted visitors to att.com/internet</t>
  </si>
  <si>
    <t>102858</t>
  </si>
  <si>
    <t>Personalization: Deadshot offer based on propensity modeling and offline targeting</t>
  </si>
  <si>
    <t>103318</t>
  </si>
  <si>
    <t>Personalization - Support for Private Offers (PI3)</t>
  </si>
  <si>
    <t>103897</t>
  </si>
  <si>
    <t>Wireless P&amp;O - Private Offers</t>
  </si>
  <si>
    <t>112686</t>
  </si>
  <si>
    <t>PI4- BUYFLOW - Require customer to authenticate for private offer</t>
  </si>
  <si>
    <t>102172</t>
  </si>
  <si>
    <t>P13N/NBX - Configure existing /create new "change plan" models (Mobility &amp; Broadband)</t>
  </si>
  <si>
    <t>116832</t>
  </si>
  <si>
    <t>PI6 - Buyflow - Support bill credits via coupon (MVP)</t>
  </si>
  <si>
    <t>117072</t>
  </si>
  <si>
    <t>Buyflow - Authenticated wireline customer - Suppress intent modal</t>
  </si>
  <si>
    <t>125811</t>
  </si>
  <si>
    <t>P13N Support for Insurance &amp; Warranty page personalization</t>
  </si>
  <si>
    <t>114703</t>
  </si>
  <si>
    <t>PI5 - BUYFLOW - Support private device standalone offers for eligible customers (carryover from PI4)</t>
  </si>
  <si>
    <t>114790</t>
  </si>
  <si>
    <t>PI5 - BYOD Carryover- Support private offers in BYOD flow</t>
  </si>
  <si>
    <t>123924</t>
  </si>
  <si>
    <t>SPT-Cart&amp;Checkout - Private Offers with BYOD (PI5)</t>
  </si>
  <si>
    <t>123925</t>
  </si>
  <si>
    <t>SPT-Cart&amp;Checkout - Private offer with port-in eligibility (PI5)</t>
  </si>
  <si>
    <t>114531</t>
  </si>
  <si>
    <t>Components - Wireless Onboarding</t>
  </si>
  <si>
    <t>114833</t>
  </si>
  <si>
    <t>P13N Abandoned Cart Event: Fiber</t>
  </si>
  <si>
    <t>117098</t>
  </si>
  <si>
    <t>Personalization Work for Native App Promo Carousel</t>
  </si>
  <si>
    <t>123090</t>
  </si>
  <si>
    <t>PI5 - BUYFLOW - Port in offer stackable with private device offer</t>
  </si>
  <si>
    <t>Private Offers, Stackable Offers, Promos, and Coupons As an online customer shopping at att.com, I want every possible offer, promotion, and coupon to apply, so I can get the absolute best deal on my cool new gadgets and services.</t>
  </si>
  <si>
    <t>As an online customer shopping at att.com, I want every possible offer, promotion, and coupon to apply, so I can get the absolute best deal on my cool new gadgets and services.     {color:#af29bb}*CRD:*{color} [https://tspace.web.att.com/files/app/file/b8</t>
  </si>
  <si>
    <t>defects</t>
  </si>
  <si>
    <t>28972.21</t>
  </si>
  <si>
    <t>Consumer Chat - Apple Business Chat Suggest (QB# 1148)</t>
  </si>
  <si>
    <t>Epic to be retired</t>
  </si>
  <si>
    <t>29084.21</t>
  </si>
  <si>
    <t>Organic Search Relevancy Improvements (QB# 1158)</t>
  </si>
  <si>
    <t>30109.21</t>
  </si>
  <si>
    <t>Transfer of Billing Responsibility (ToBR) (QB# 697)</t>
  </si>
  <si>
    <t>This retired in November 2021 -- so112v</t>
  </si>
  <si>
    <t>Order Summary Card feature is off from Account Overview</t>
  </si>
  <si>
    <t>BO confirmed no call shed benefit. Benefit is Nav and TA.</t>
  </si>
  <si>
    <t>Incremental traffic --so112v</t>
  </si>
  <si>
    <t>30940.21</t>
  </si>
  <si>
    <t>Continuous enhancement/optimization existing Broadband Web Support Experiences (QB# 1315)</t>
  </si>
  <si>
    <t>This is not customer facing -- so112v</t>
  </si>
  <si>
    <t>Benefit is divided between new and existing device unlock features.</t>
  </si>
  <si>
    <t>Benefit is divded between new and existing device unlock features.</t>
  </si>
  <si>
    <t>Data Issue, fix not live yet</t>
  </si>
  <si>
    <t>Data been mapped to Cross Channel in the next 2 weeks.</t>
  </si>
  <si>
    <t>Since it was launched on 05/04/21 we will not track benefits per Benefits team</t>
  </si>
  <si>
    <t>Benefit is to small to track. from 1/25 to 04/30 4699 Daily unique visitors clicked the links to download the app. Aprox 90% of the activity was on the outage lander page</t>
  </si>
  <si>
    <t>32792.21</t>
  </si>
  <si>
    <t>Billing /Usage/Payments</t>
  </si>
  <si>
    <t>No features on this epic launched in 2021. All features launched in 2022 and have individual line items -- so112v</t>
  </si>
  <si>
    <t>Enhace usage details pg on IDP</t>
  </si>
  <si>
    <t>Split traffic with 141292 --so112v</t>
  </si>
  <si>
    <t>Per baselining rules, this has a different callshed benefit than 141292 even though we are splitting traffic evenly. --so112v</t>
  </si>
  <si>
    <t>Remains throttled at 1%</t>
  </si>
  <si>
    <t>This experience is was launched dark and will be turned back on in May or later --so112v</t>
  </si>
  <si>
    <t>This was agreed with business not to track --so112v</t>
  </si>
  <si>
    <t>Split traffic with 155968 --so112v</t>
  </si>
  <si>
    <t>Per baselining rules, this has a different callshed benefit than 155968 even though we are splitting traffic evenly. --so112v</t>
  </si>
  <si>
    <t>There is no value for this feature --so112v</t>
  </si>
  <si>
    <t>New. Tracking it for the first time this month</t>
  </si>
  <si>
    <t>sales analytics?</t>
  </si>
  <si>
    <t>sales analytics? Mentions Gross Adds</t>
  </si>
  <si>
    <t>Under investigation</t>
  </si>
  <si>
    <t>Item is just added to track list. under investigation</t>
  </si>
  <si>
    <t>Feature is off in AccountOverview</t>
  </si>
  <si>
    <t>Feature is off in AccountOverviiew</t>
  </si>
  <si>
    <t>34294.22</t>
  </si>
  <si>
    <t>Personalization as a Service POC (QB# 3069)</t>
  </si>
  <si>
    <t>167985</t>
  </si>
  <si>
    <t>PI9-P13N- Continuation of Use Case 2 - Wireless/Fiber Prospect Targeting</t>
  </si>
  <si>
    <t>this feature is an enabler</t>
  </si>
  <si>
    <t>Confirmed Enabler</t>
  </si>
  <si>
    <t>160086</t>
  </si>
  <si>
    <t>PI9-P13N- Integrating Cross-sell/Upsell recommendation in Account Overview cards</t>
  </si>
  <si>
    <t>epic identified as non-tracking this month</t>
  </si>
  <si>
    <t>actual launch date -August 2022</t>
  </si>
  <si>
    <t>actual launch date -June 2022</t>
  </si>
  <si>
    <t>actual launch date - June 2022</t>
  </si>
  <si>
    <t>159561</t>
  </si>
  <si>
    <t>PI9-P13N- POC Service / Support Upper Funnel MFE Component</t>
  </si>
  <si>
    <t>Moved to enabler on 4/26/22...per Ken Carmichael</t>
  </si>
  <si>
    <t>Data comes from Customer Advocacy team</t>
  </si>
  <si>
    <t>First month traffic -- so112v</t>
  </si>
  <si>
    <t>This is backend work with no customer impact -- so112v</t>
  </si>
  <si>
    <t>SPTWEB Support - Add 6th Card to Top Solutions on Wireless Lander</t>
  </si>
  <si>
    <t>Reporting defecting impacting offline submit.  There is an issue between the FormSubmit and the FormResponse. The binding of these 2 events is broken and aligns with the data drop off.  The defect is currently being worked by problem management.</t>
  </si>
  <si>
    <t>Feature Name is a misnomer - Offline Submit CRP</t>
  </si>
  <si>
    <t>Prorated figures from 04/21 till 04/30 due to XC data availability</t>
  </si>
  <si>
    <t>This is production support. No customer impact --so112v</t>
  </si>
  <si>
    <t>This is a link click CTA and not measureable for value --so112v</t>
  </si>
  <si>
    <t>Experience has been turned off for April 2022 -- so112v</t>
  </si>
  <si>
    <t>30942.21</t>
  </si>
  <si>
    <t>Continuous enhancement/optimization existing Mobility Web Support Experiences (QB# 1315)</t>
  </si>
  <si>
    <t>Launched in April 2021. Retired</t>
  </si>
  <si>
    <t>This is a backend change with no customer experience -- so112v</t>
  </si>
  <si>
    <t>Order History for OMH</t>
  </si>
  <si>
    <t>Payment Arrangement Experience cancelled epic, will be restarted under a separate epic - This is cancelled</t>
  </si>
  <si>
    <t>We are unable to measure due to Improper tagging. We need V230 to be tagged to enable reporting for this feature. This is a defect.</t>
  </si>
  <si>
    <t>Postponed per status --so112v</t>
  </si>
  <si>
    <t>O'NEILL, SEAN</t>
  </si>
  <si>
    <t>Cannot measure, Cx mapping not complete</t>
  </si>
  <si>
    <t>Unable to measure due to the current dark state. Dark date -  3/30</t>
  </si>
  <si>
    <t>Unable to measure due to the current dark state. Dark date - 3/30</t>
  </si>
  <si>
    <t>This is a duplicate entry --so112v</t>
  </si>
  <si>
    <t>This is only link clicks and will not be tracked --so112v</t>
  </si>
  <si>
    <t>No data flowing into Adobe/eDM until 5/6</t>
  </si>
  <si>
    <t>new feature</t>
  </si>
  <si>
    <t>first month's data -so112v</t>
  </si>
  <si>
    <t>No tagging is available to measure this experience -- so112v</t>
  </si>
  <si>
    <t>WF-296219.21</t>
  </si>
  <si>
    <t>Removing 800# from Usage Page</t>
  </si>
  <si>
    <t>Incremental Jan data added only. Data trending as consistent at EOY 2021 --so112v</t>
  </si>
  <si>
    <t>9888.21</t>
  </si>
  <si>
    <t>Wireless Hub 3.0 - Phase 1</t>
  </si>
  <si>
    <t>12362.21</t>
  </si>
  <si>
    <t>Make a payment - IDP Migration &amp; UI Redesign</t>
  </si>
  <si>
    <t>DT20-Billing Usage and Payments</t>
  </si>
  <si>
    <t>12860.21</t>
  </si>
  <si>
    <t>Enable Online Removals of Tablets &amp; Wearables for customers (w/o a change plan) MVP 1</t>
  </si>
  <si>
    <t>DT - Personalization</t>
  </si>
  <si>
    <t>data in line with previous month-nk9395</t>
  </si>
  <si>
    <t>18450.21</t>
  </si>
  <si>
    <t>Support_Unlock: Pre-approve eligibility for Device Unlock Customers - IVR (Split from 7762)</t>
  </si>
  <si>
    <t>DT20-Support</t>
  </si>
  <si>
    <t>Retired in Feb</t>
  </si>
  <si>
    <t>18499.21</t>
  </si>
  <si>
    <t>IVR Self Service</t>
  </si>
  <si>
    <t>retired due to low volumes/temp initiative</t>
  </si>
  <si>
    <t>18542.21</t>
  </si>
  <si>
    <t>Plans, Features, &amp; Services 2020</t>
  </si>
  <si>
    <t xml:space="preserve"> Awareness Placements for Broadband.</t>
  </si>
  <si>
    <t>Manage Data</t>
  </si>
  <si>
    <t>Status from Orderhub</t>
  </si>
  <si>
    <t>C-26697Pid: 308061g Status from Orderhub i</t>
  </si>
  <si>
    <t>Results are in the 2020 capabity (C-25597)</t>
  </si>
  <si>
    <t>20041.21</t>
  </si>
  <si>
    <t>Mobility SIM Card Restoral Process Bot</t>
  </si>
  <si>
    <t>Outstanding issues. available for next month</t>
  </si>
  <si>
    <t>follow-up</t>
  </si>
  <si>
    <t>20341.21</t>
  </si>
  <si>
    <t>Outage notifications on overview</t>
  </si>
  <si>
    <t>Includes 2020 and 2021 Features. Outage lander runrate is very fluctuating as it depends on outages which are unpredictable</t>
  </si>
  <si>
    <t>20368</t>
  </si>
  <si>
    <t>Paperless -opt out campaign</t>
  </si>
  <si>
    <t>Shellon Powell</t>
  </si>
  <si>
    <t>Billing &amp; Payments</t>
  </si>
  <si>
    <t>20420.21</t>
  </si>
  <si>
    <t>21425.21</t>
  </si>
  <si>
    <t>Support_Adoption: Global Nav interstitial proactive outage alerts</t>
  </si>
  <si>
    <t>Troubleshoot/Support</t>
  </si>
  <si>
    <t>21738.21</t>
  </si>
  <si>
    <t>Support_Outage: Ability to access LOB Product Support Pages for troubleshooting from Outage Lander Experience</t>
  </si>
  <si>
    <t>21824.21</t>
  </si>
  <si>
    <t>Support_*Outage: Provide Outage Checks from Outage Lander to LOB Product Support Pages</t>
  </si>
  <si>
    <t>Results are at epic level</t>
  </si>
  <si>
    <t>Tracked Epic as a whole until last month. Individual features are being tracked now</t>
  </si>
  <si>
    <t>Feature launched 2/2/22 (not mapped yet)</t>
  </si>
  <si>
    <t>26831.21</t>
  </si>
  <si>
    <t>Search 4Q Initiatives</t>
  </si>
  <si>
    <t>Traffic trending as expected -- so112v</t>
  </si>
  <si>
    <t>Text changes only</t>
  </si>
  <si>
    <t>26857.21</t>
  </si>
  <si>
    <t>Digital Adoption (Billing)</t>
  </si>
  <si>
    <t>Billing - Support Paperless Opt-out Campaign - ENB</t>
  </si>
  <si>
    <t>Billing - Enable Email Validation via Bill Ready Notification</t>
  </si>
  <si>
    <t xml:space="preserve">Enabler </t>
  </si>
  <si>
    <t>26864.21</t>
  </si>
  <si>
    <t>Account Services 4Q Initiatives (QB# 1160)</t>
  </si>
  <si>
    <t>Prework for  Broadband : Wifi Extender</t>
  </si>
  <si>
    <t>Restart Gateway - pop support modal</t>
  </si>
  <si>
    <t>WiFi card</t>
  </si>
  <si>
    <t>IDP Add-on Management: Current Add-ons</t>
  </si>
  <si>
    <t>Unlimited your way: Data only LLP - Plan Change Confirmation</t>
  </si>
  <si>
    <t>Unlimited Your Way: Data only LLP - Mobile Share to Data only LLP</t>
  </si>
  <si>
    <t>Unlimited Your Way - Retirement CR - Retired Messaging</t>
  </si>
  <si>
    <t>Device Unlock Eligibility: Eligible (Split Part 2)</t>
  </si>
  <si>
    <t>SPT - Acct Mgmt - Change Plan - Support Cross-sell private offer for Fiber/Mobility</t>
  </si>
  <si>
    <t>SPT - Acct Mgmt - Wireless and Device Hub - Support Cross-sell private offer for Fiber/Mobility</t>
  </si>
  <si>
    <t>26868.21</t>
  </si>
  <si>
    <t>Support 4Q Initiatives</t>
  </si>
  <si>
    <t>Troubleshooting/Support</t>
  </si>
  <si>
    <t>26915.21</t>
  </si>
  <si>
    <t>Authentication, Registration &amp; Profile 4Q Initiatives (QB# 1162)</t>
  </si>
  <si>
    <t xml:space="preserve">myATT migration completed on the January. Targeting March to complete Nuance migration to ANDi </t>
  </si>
  <si>
    <t>Launched late 1/25 so March results include Feb too.</t>
  </si>
  <si>
    <t>27222.21</t>
  </si>
  <si>
    <t>Improve Machine Learning &amp; NLP (SPT)</t>
  </si>
  <si>
    <t>27223.21</t>
  </si>
  <si>
    <t>Search User Experience Enhancements (SP</t>
  </si>
  <si>
    <t>27224.21</t>
  </si>
  <si>
    <t>Personalize Search Experience (SPT)</t>
  </si>
  <si>
    <t>27225.21</t>
  </si>
  <si>
    <t>Search Platform and Foundation Improvements</t>
  </si>
  <si>
    <t>PI3-Payments - Migrate Scheduled Payments/PA Table</t>
  </si>
  <si>
    <t>PI3-Payments - CAPM Performance Enhancements - Microservice Work</t>
  </si>
  <si>
    <t>PI3-Payments- Migrate MAP, ALP, EPP via Throttling</t>
  </si>
  <si>
    <t>Mobile App: BB - Payment/Billing/AutoPay Card Consolidation</t>
  </si>
  <si>
    <t>PI4-Payments2- Enhance FastPay \u2013 New \u201CGet Balance\u201D Button</t>
  </si>
  <si>
    <t>PI4-Payments 2- IDP Java Seed 2.5.0 Upgrade</t>
  </si>
  <si>
    <t>PI3-Payments- MAP - One Click Pay All</t>
  </si>
  <si>
    <t>PI4/5-Payments- Migrate Stored Payment Methods</t>
  </si>
  <si>
    <t>Pi6 MyAtt App: Enhance Check Scan for Horizontal Scan</t>
  </si>
  <si>
    <t>SPT - PI6 - Payments 2 - Migrate Extended Payment Arrangements to IDP</t>
  </si>
  <si>
    <t>approx 20% of traffic is directed to the IDP version - MA7079</t>
  </si>
  <si>
    <t>myAT&amp;T Mobile App - Test Support, New Customers will be opted into Paperless Bill</t>
  </si>
  <si>
    <t>Feature is off from Account Overview</t>
  </si>
  <si>
    <t>Includes all 2022, as we didn’t have it on the list before</t>
  </si>
  <si>
    <t>28339.21</t>
  </si>
  <si>
    <t>2021 portion is retired.  2022 features under 28339.22</t>
  </si>
  <si>
    <t>98568</t>
  </si>
  <si>
    <t>Multi-Product Merge - Develop Matched ID UI/UX and Integrate into Authenticated Merge Flow</t>
  </si>
  <si>
    <t>28340.21</t>
  </si>
  <si>
    <t>BB Registration Impr - Access ID Panel in all online BB Buy Flows</t>
  </si>
  <si>
    <t>BB Registration Impr - QAR link sent via SMS</t>
  </si>
  <si>
    <t>BB Registration Impr - Update SHM "Create ID" URL to direct customer to Manual Registration</t>
  </si>
  <si>
    <t>Quick Account Registration - Improve existing access ID merge experience in QAR</t>
  </si>
  <si>
    <t>Identified issue where traffic was missing due to mis-allocation. Corrected. Traffic trending as expected -- so112v</t>
  </si>
  <si>
    <t>MPSYS PI3 - Improve BB Registration ToS and QAR Updates</t>
  </si>
  <si>
    <t>BB Registration Impr - Update SHM "Create ID" URL to direct customer to Manual Registration (Split Part 2)</t>
  </si>
  <si>
    <t>MPSYS PI4 - Improve BB Registration ToS and QAR Updates</t>
  </si>
  <si>
    <t>MPSYS - Improve BB Registration ToS Updates (400757b)</t>
  </si>
  <si>
    <t>IDM L&amp;R: Enhance Access ID Panel to OTP Validate Email Address and Pre-populate Profile Information in Checkout Processes</t>
  </si>
  <si>
    <t>First month of the experience -- so112v</t>
  </si>
  <si>
    <t>Benefits are captured in Epic 28346</t>
  </si>
  <si>
    <t xml:space="preserve">Data measured through 3/28. Chat data issue reported starting 3/26, eDM is still working to resolve it. </t>
  </si>
  <si>
    <t>Not released yet</t>
  </si>
  <si>
    <t>Back Office Automation chat for USPOC</t>
  </si>
  <si>
    <t>Back Office Automation chat for FIPPC</t>
  </si>
  <si>
    <t xml:space="preserve">Accepted on 1/20/22 in JIRA.  It was not in Feb list. Under investigation. </t>
  </si>
  <si>
    <t>Not released yet. JIRA has begin date as 7/27/2022.</t>
  </si>
  <si>
    <t>Accpeted on 1/14/2022 in JIRA. It was not in Feb list. Under investigation.</t>
  </si>
  <si>
    <t>28372.21</t>
  </si>
  <si>
    <t>EDP</t>
  </si>
  <si>
    <t>28373.21</t>
  </si>
  <si>
    <t>Not released yet.</t>
  </si>
  <si>
    <t>Low DUV numbers, tagging issue. Cannot report numbers this month</t>
  </si>
  <si>
    <t>Paused due to tagging gaps. Fix pending</t>
  </si>
  <si>
    <t>28519.21</t>
  </si>
  <si>
    <t>Technical SEO-TechBuzz Blog Enhancements (QB# 467)</t>
  </si>
  <si>
    <t>Technical SEO- Update plugins and PHP</t>
  </si>
  <si>
    <t>Assessing how to track these feature to avoid duplication with SHM</t>
  </si>
  <si>
    <t>29076.21</t>
  </si>
  <si>
    <t>NY Legislation Mandate (QB# 1119)</t>
  </si>
  <si>
    <t>Data measured through 3/28. Chat data issue reported starting 3/26, eDM is still working to resolve it. Retiring next month.</t>
  </si>
  <si>
    <t>EPIC 29377 is splited to 6 features</t>
  </si>
  <si>
    <t>29377.22</t>
  </si>
  <si>
    <t>Order Summary Card feature is off in March from Account Overview</t>
  </si>
  <si>
    <t>No call shed benefit</t>
  </si>
  <si>
    <t xml:space="preserve">Launch had defects so no results yet. </t>
  </si>
  <si>
    <t>note- lower volumes in March due to traffic decline of 53%</t>
  </si>
  <si>
    <t>need to transition to Shayan</t>
  </si>
  <si>
    <t>Not launched</t>
  </si>
  <si>
    <t>1. POCR decreased 2 PP above the baseline is the main contributor to the MoM increase. 
2. LM values were 2-months figures aggregated (13 Jan to Feb).</t>
  </si>
  <si>
    <t xml:space="preserve"> Tracked Epic as a whole until last month. Individual features are being tracked now</t>
  </si>
  <si>
    <t>As of 1/25/22 epic has not launch</t>
  </si>
  <si>
    <t xml:space="preserve"> Assessing how to track these feature to avoid duplication with SHM</t>
  </si>
  <si>
    <t>Outage lander runrate is very fluctuating as it depends on outages which are unpredictable. Straight allocation between features</t>
  </si>
  <si>
    <t>NA - Usage features were delayed to the .22 timeframe - ma7079</t>
  </si>
  <si>
    <t>The feature should be: Usage : Enhance Usage detail pages on IDP – UX
This was UI changes that were not expecting value. should not be listed on the scorecard - ma7079</t>
  </si>
  <si>
    <t>The Feature name should be: Usage : Data billed summary for non-shared plans usage
Per Biz - This will be meausred under value added for  143947 - ma7079</t>
  </si>
  <si>
    <t>Throttled to 1%. Until 4/6. - ma7079</t>
  </si>
  <si>
    <t>Feature name is: Usage : Data unbilled/uncut wireless summary for non-shared plans*</t>
  </si>
  <si>
    <t>Trottled @ 1% since launch - ma7079</t>
  </si>
  <si>
    <t>Agreeed with business this is not measurable for value - should be removed from scorecard - ma7079</t>
  </si>
  <si>
    <t>Launched 3/30 - ma7079</t>
  </si>
  <si>
    <t>Agreed with business this is not measurable for value/ Also, did not launch until 3/30  - ma7079</t>
  </si>
  <si>
    <t>Not yet launched</t>
  </si>
  <si>
    <t>was tracked as an epic before</t>
  </si>
  <si>
    <t>Straight allocation between features</t>
  </si>
  <si>
    <t>Not trackable - discussing with Benefit Team on potential benefits</t>
  </si>
  <si>
    <t>33962.21</t>
  </si>
  <si>
    <t>Redesign Optimize Your Connection (QB# 1327)</t>
  </si>
  <si>
    <t>No Data</t>
  </si>
  <si>
    <t>Feature is off in Account Overview</t>
  </si>
  <si>
    <t>DTV - do not track</t>
  </si>
  <si>
    <t>155010</t>
  </si>
  <si>
    <t>PI8-PoC- UC3 - Digital Cross Sell/Upsell</t>
  </si>
  <si>
    <t>148428</t>
  </si>
  <si>
    <t>PI8-P13N- Cross Sell/Upsell for Existing Customers</t>
  </si>
  <si>
    <t>155009</t>
  </si>
  <si>
    <t>PI8-PoC- UC2 - Digital - Prospect Wireless/Fiber Increase</t>
  </si>
  <si>
    <t>listed as enabler</t>
  </si>
  <si>
    <t>148427</t>
  </si>
  <si>
    <t>PI8-P13N- Wireless/Fiber Prospect Targeting</t>
  </si>
  <si>
    <t>Feature not yet in production</t>
  </si>
  <si>
    <t>Feature not yet live</t>
  </si>
  <si>
    <t>160085</t>
  </si>
  <si>
    <t>PI9-P13N- Continuation of Use Case 1 - Wireless/Broadband Retention</t>
  </si>
  <si>
    <t>agreed upon as enabler 4.5.22 (Andrew Ewbanks)</t>
  </si>
  <si>
    <t>Duplicate Entry</t>
  </si>
  <si>
    <t>Launched Dark</t>
  </si>
  <si>
    <t>Awaiting XC mapping</t>
  </si>
  <si>
    <t>Checkout: Private Offers, Stackable Offers, Promos, and Coupons</t>
  </si>
  <si>
    <t>data in line with previous months-nk9395</t>
  </si>
  <si>
    <t>26858.21</t>
  </si>
  <si>
    <t>Payment IDP Migration &amp; 4Q Initiatives</t>
  </si>
  <si>
    <t>Enabler/Confirmed</t>
  </si>
  <si>
    <t>Enabler?</t>
  </si>
  <si>
    <t>ENABLER</t>
  </si>
  <si>
    <t xml:space="preserve">Rollover Jan 2022 results.  Feb 2022 results are currently not available.  </t>
  </si>
  <si>
    <t>Within Statistical range for improvement.</t>
  </si>
  <si>
    <t>Within Statistical range for improvement. Chat rate decreased by 0.5%.</t>
  </si>
  <si>
    <t>28369.21</t>
  </si>
  <si>
    <t>Lauch Delayed. Not released in Feb</t>
  </si>
  <si>
    <t>Postponed</t>
  </si>
  <si>
    <t>Paused due to tagging gaps. Fix in upcoming release.</t>
  </si>
  <si>
    <t>28972.22</t>
  </si>
  <si>
    <t>Cancelled</t>
  </si>
  <si>
    <t>ABC Suggest - Enable ABC Suggest Direct agent route for additional 800 TNs</t>
  </si>
  <si>
    <t>Epic 28347 benefits are capture in Epic 28346.</t>
  </si>
  <si>
    <t xml:space="preserve">Tracking </t>
  </si>
  <si>
    <t>Order Summary Card feature is off in Feb from Account Overview</t>
  </si>
  <si>
    <t>Enabler/No $ Benefit AGREED</t>
  </si>
  <si>
    <t>Low DUV numbers, investigation inprogress. Cannot report numbers this month</t>
  </si>
  <si>
    <t>Short month</t>
  </si>
  <si>
    <t>On Hold</t>
  </si>
  <si>
    <t>Not Launched</t>
  </si>
  <si>
    <t>Figures are accumulative from Jan 13 to date</t>
  </si>
  <si>
    <t>1. Due to seasonality, Jan traffic was higher than Feb
2. Started to capture sub topics pg traffic (128099)</t>
  </si>
  <si>
    <t>tracking</t>
  </si>
  <si>
    <t>`</t>
  </si>
  <si>
    <t>URLs/events are not in cross channel. In scope for up coming sprint starting 03/08</t>
  </si>
  <si>
    <t>Throttled to 1%. Until 3/16. Volumes too small to measure for value</t>
  </si>
  <si>
    <t>Usage : Data billed summary for non-shared plans usage</t>
  </si>
  <si>
    <t>Usage : Enhance Usage detail pages on IDP - UX</t>
  </si>
  <si>
    <t>New</t>
  </si>
  <si>
    <t>PI9-P13N- Abandoned Account Management Triggers to Marketing CLM</t>
  </si>
  <si>
    <t>PI9-P13N- Recently Viewed Fiber pages to Marketing CLM</t>
  </si>
  <si>
    <t>Data coming from Power BI</t>
  </si>
  <si>
    <t>Add FastPay to Contact Us Landing Page ‘I want to Menu’</t>
  </si>
  <si>
    <t xml:space="preserve">SMB Wireline Migration Phase 1 Standalone BB (QB# 116) </t>
  </si>
  <si>
    <t>Nicole Dobell</t>
  </si>
  <si>
    <t>Last month entered. MoM chats are inflated due to a fix implemented in the last cycle.  --so112v</t>
  </si>
  <si>
    <t>SPT-Authentication Registration and Profile</t>
  </si>
  <si>
    <t>Profile has no benefit, Sean performing Cohort analysis on IDM features</t>
  </si>
  <si>
    <t>SPT-Auth Reg and Profile</t>
  </si>
  <si>
    <t>MOM change reasons - Logic change from weekly to monthly, holiday</t>
  </si>
  <si>
    <t>web 2.0</t>
  </si>
  <si>
    <t>Florina Noginsky</t>
  </si>
  <si>
    <t>Glynnis Simmons</t>
  </si>
  <si>
    <t>retired due to low volumes</t>
  </si>
  <si>
    <t>Nothing launched in Jan. --so112v</t>
  </si>
  <si>
    <t>20341.20</t>
  </si>
  <si>
    <t>Call rates and volumes to lander increased in Oct due to many outages</t>
  </si>
  <si>
    <t>outage lander measures adoption, but does get chat credit bc assumption was more will chat when experiencing an outage</t>
  </si>
  <si>
    <t>ownership debated</t>
  </si>
  <si>
    <t>20420.20</t>
  </si>
  <si>
    <t>proactive shm measurement not approved, vols removed</t>
  </si>
  <si>
    <t>No Traffic since launch. Not measurable</t>
  </si>
  <si>
    <t>No Traffic since launch. Not measurable.</t>
  </si>
  <si>
    <t>31788.21</t>
  </si>
  <si>
    <t>Migrate SHM Web functions not currently available on Broadband Product Support Page to IDP (QB# 1480)</t>
  </si>
  <si>
    <t>21824.20</t>
  </si>
  <si>
    <t>Allocating from Outage Lander with 5 other projects</t>
  </si>
  <si>
    <t>POCR not available yet</t>
  </si>
  <si>
    <t>Order Status/Trade in info on Account Overview is being suspended</t>
  </si>
  <si>
    <t>Multiple features. The feature of Order Status/Trade in info on Account Overview is being suspended</t>
  </si>
  <si>
    <t>SPT-Web: Account Management</t>
  </si>
  <si>
    <t>Due to cannibalization, performance has been deteriorating over time. --so112v</t>
  </si>
  <si>
    <t>SPT-Commerce Functions</t>
  </si>
  <si>
    <t>New Wireless orders are dropping in Jan after ICONIC.</t>
  </si>
  <si>
    <t>OMH BOPIS</t>
  </si>
  <si>
    <t>This is on the backlog and is not anticipated to move forward in 2022. Suggest to move to On Hold status and remove from monthly scorecard view</t>
  </si>
  <si>
    <t>Updated to incremental Jan22 data only --so112v</t>
  </si>
  <si>
    <t>No feature launched in January --nk9395</t>
  </si>
  <si>
    <t>Disabled on Production</t>
  </si>
  <si>
    <t>21425.20</t>
  </si>
  <si>
    <t>SPT-Search</t>
  </si>
  <si>
    <t>Within Statistical range for improvement. Reallocating benefits among Uverse, Mobility and ISM. Not allocating for DirecTV anymore.</t>
  </si>
  <si>
    <t>Contains Jan data only. MoM is higher because we were short one week last month and did not carry 2021 data into 2022 per guidance -- so112v</t>
  </si>
  <si>
    <t>Recent Launch, will be tracked next month.</t>
  </si>
  <si>
    <t>*New assignment will be tracked from next month</t>
  </si>
  <si>
    <t>Last month numbers are YTD from May. this month is only looking at Jan 2022. MOM will not align</t>
  </si>
  <si>
    <t>DT20-Automation</t>
  </si>
  <si>
    <t>Within Statistical range for improvement. It will be retiring next month.</t>
  </si>
  <si>
    <t>Within Statistical range for improvement. It will be retiring next month. Reallocating benefits among Uverse, Mobility and ISM. Not allocating for DirecTV anymore.</t>
  </si>
  <si>
    <t>BEDI, GURSIMRAN</t>
  </si>
  <si>
    <t>21738.20</t>
  </si>
  <si>
    <t>A new feature was launched in November so spliting the benefit between 2021 and 2022</t>
  </si>
  <si>
    <t>LOPEZ, NIDA</t>
  </si>
  <si>
    <t>SPT-Account Snapshot</t>
  </si>
  <si>
    <t>SPT-Technical SEO</t>
  </si>
  <si>
    <t>Features launched Nov - Dec were trending negative. Jan Data trending positive but not enough to trend positive yet  --so112v</t>
  </si>
  <si>
    <t>BackOffice call shed, Cost revenue, and manual/fall out other category.</t>
  </si>
  <si>
    <t>Release postponed to PI10</t>
  </si>
  <si>
    <t>Kelly Schneider</t>
  </si>
  <si>
    <t>Not launched Yet</t>
  </si>
  <si>
    <t>MOM change reason: Nov YTD numbers (reported as of 12/15) are undercounted by 200k</t>
  </si>
  <si>
    <t>Incremental numbers on BOB are overstated as Nov numbers (reported as of 12/15) are undercounted by 200k</t>
  </si>
  <si>
    <t>Launched but throttled , not yet measurable</t>
  </si>
  <si>
    <t>SPT-Personalization Recommend</t>
  </si>
  <si>
    <t>FORD, ATASHA</t>
  </si>
  <si>
    <t>Cumulative data added. Traffic is increasing as throttle is increased -- so112v</t>
  </si>
  <si>
    <t>Regrouped from BOPIS to DF and sharing with DF 26902. March/April 2019 POCR is used instead of March/April 2020 as March/April 2020 POCR is low with COVID impact.</t>
  </si>
  <si>
    <t>Grouped with DF 26902. March/April 2019 POCR is used instead of March/April 2020 as March/April 2020 POCR is low with COVID impact.</t>
  </si>
  <si>
    <t>Feature 99466 rebaselined to account for all traffic impacted -- so112v</t>
  </si>
  <si>
    <t>BackOffice AHT shed</t>
  </si>
  <si>
    <t>Rebaselined 135312 Rebaselined call &amp; Chat based on attributable data to the customer type (Non-acct holder). With this feature, cust type is now trackable- so112v</t>
  </si>
  <si>
    <t>30347.21</t>
  </si>
  <si>
    <t>Feature 117661:  Reusable one click "Pay Now" component - Launched 11/2021 - data reported on 30347.22 line</t>
  </si>
  <si>
    <t>Experience is Trottled for minimal traffic. POCR data not available yet: Detail Pages non-5G is at 25% now. For 5G, supposedly 100% throttled but only being used for pilot testing. Summary usage Page - 0% . Only used for pilot testing until 2/15 release</t>
  </si>
  <si>
    <t>MoM is down is because some of the carryover has fallen off for January.  We had a few projects that started in November 2021 that we can no longer track. All the projects  are carryover.</t>
  </si>
  <si>
    <t>In January Billing Variance and inquiry intents   performed below historical trend</t>
  </si>
  <si>
    <t>SPT-Web: Sales</t>
  </si>
  <si>
    <t>AccountOverview Summary for Order Status</t>
  </si>
  <si>
    <t>Incremental data added only for Jan. Data is trending as expected -- so112v</t>
  </si>
  <si>
    <t>SPT-Legacy Services Enablers</t>
  </si>
  <si>
    <t>Restated with PAC data to remove reseller</t>
  </si>
  <si>
    <t>Port in from PAC data. It is restated without reseller data.</t>
  </si>
  <si>
    <t>SPT-Digital Engineering</t>
  </si>
  <si>
    <t>DT - Account Management</t>
  </si>
  <si>
    <t>New Wireless order is dropped for activation</t>
  </si>
  <si>
    <t>Activation</t>
  </si>
  <si>
    <t>We have not assigned this to a PI or started the full work yet. It’s in our short list for automation candidate work in 2022. This JIRA Align Feature has been sitting in Unassigned Backlog and anything in Unassigned Backlog status means we have not commit</t>
  </si>
  <si>
    <t>Backoffice automation under Manual and Fallout other category</t>
  </si>
  <si>
    <t>Web Browse</t>
  </si>
  <si>
    <t>No data</t>
  </si>
  <si>
    <t>SPT-Chat</t>
  </si>
  <si>
    <t>SPT-Virtual Assistant</t>
  </si>
  <si>
    <t>Excluded 773300 transactions because the Virtual Assistant didn't interact with the customer. 75% of the exclusions are from mobile app interactions</t>
  </si>
  <si>
    <t>OMH DF</t>
  </si>
  <si>
    <t>MerchStuTx.21</t>
  </si>
  <si>
    <t>Last month entered. Incremental Jan only data added --so112v</t>
  </si>
  <si>
    <t>New calculation method for this epic resulted in greater call shed</t>
  </si>
  <si>
    <t>Missed adding DTV numbers last month. App stamping is also impacting data-- so112v</t>
  </si>
  <si>
    <t>3% rate on saves from IVR intercept SMS to  cancel flow</t>
  </si>
  <si>
    <t>Deidra Livingston</t>
  </si>
  <si>
    <t>Benefits are captured in Epic 28346.</t>
  </si>
  <si>
    <t>POCR for int lander increased by ~3 percentage pts from the prior month</t>
  </si>
  <si>
    <t>currently only using internet lander</t>
  </si>
  <si>
    <t>Per product owner Launch date postponed to 6/28</t>
  </si>
  <si>
    <t>Added some Wireless Support Lander features to measurement, inc. shed from Iconic influence</t>
  </si>
  <si>
    <t>Allocating from Insurance and Warranty Lander page &amp; Wireless lander (may be some dbl cntng)</t>
  </si>
  <si>
    <t>21528, 22457, 23282, 26868, 30942</t>
  </si>
  <si>
    <t>14526</t>
  </si>
  <si>
    <t>"12/8: Project team is still working on collecting actuals for Oct &amp; Nov. Aim to provide for Dec. 11/9: Still working on getting actuals for the last 3 days of Oct.  Will include on November scorecard. 9/30: Launched Oct 28 - no volumes for Sept."</t>
  </si>
  <si>
    <t>this epic took on the mobility volumes from the capability that retired</t>
  </si>
  <si>
    <t>20341, 21824, 20420, 21425, 21738, 28344, 31790</t>
  </si>
  <si>
    <t>Richardson, C.</t>
  </si>
  <si>
    <t>Simmons, G.</t>
  </si>
  <si>
    <t>As more transactions move to ANDi VA run projected run rates will increase</t>
  </si>
  <si>
    <t>28371 did not have results for Feature 110631 Due Date Reschedules for Indirect which volumes were 60,846 ~ $425,922 in savings. Also Disconnect SE Telco was not reported which total volumes was 3,006 @ $54,890 in savings</t>
  </si>
  <si>
    <t>Increase in Traffic and Calls. Slight decrease in POCR. Increase in POCHR. Includes feature 99466- ra064b</t>
  </si>
  <si>
    <t>Behavior trending - so112v</t>
  </si>
  <si>
    <t>ICONIC more customers</t>
  </si>
  <si>
    <t>Factor to Sep increase: 1. ICONIC Hyla Derive Return customer in Device Return Hub is 5 times more than normal. 2. New feature is added as feature 114935.</t>
  </si>
  <si>
    <t>App stamping has an effect on the numbers as well as continued increase of traffic to call driving page via throttling for new IDP experience. Identified October ISM calls under counted as well. -- so112v</t>
  </si>
  <si>
    <t>POCR rose this month-holiday and crosschannel issue. crosschannel issue will be corrected next month</t>
  </si>
  <si>
    <t>Retired projects/capabilities removed from total</t>
  </si>
  <si>
    <t>Common benefit allocated across all OMH capabilites based on the customer type and launch date.</t>
  </si>
  <si>
    <t>Contact shed from IDM will be added on the next scorecard. Cx chnnl tags cannot be added until after code freeze.</t>
  </si>
  <si>
    <t>IDM Contact shed will be meausred with a cohort analysis in the next 3 months</t>
  </si>
  <si>
    <t>Per Jira Align: Epic was not completed in PI7 but will not be worked in PI8/PI9</t>
  </si>
  <si>
    <t>26819.21</t>
  </si>
  <si>
    <t>Chat 4Q Initiatives</t>
  </si>
  <si>
    <t>Have not received any update from product team. Epic not in Agile craft</t>
  </si>
  <si>
    <t>20185.21</t>
  </si>
  <si>
    <t>other</t>
  </si>
  <si>
    <t>assessing if duplicate entry</t>
  </si>
  <si>
    <t>Launch occured in November. To be included in 2022 reporting -- so112v</t>
  </si>
  <si>
    <t>Cohort analysis to be done. No regular MoM capabilities - so112v Still pending 12/10 -- so112v</t>
  </si>
  <si>
    <t>NAFG receive research requests, Frontline Care submit research requests, Retail submit research requests, BB REVENUE	Address Auto-Build for Fiber - REVENUE</t>
  </si>
  <si>
    <t>Order Summary Card</t>
  </si>
  <si>
    <t>Benefits based on Shift from calls to chat. Used unit cost from the business case ($1.40) per conversation</t>
  </si>
  <si>
    <t>High MOM with holiday traffic</t>
  </si>
  <si>
    <t>Not Launched yet</t>
  </si>
  <si>
    <t>Consistent behavior MoM but with slightly fewer calls and chats-- so112v</t>
  </si>
  <si>
    <t>Setting up the logic</t>
  </si>
  <si>
    <t>Features not accepted until 10/26; launch delayed</t>
  </si>
  <si>
    <t>very low traffic in crosschannel. Investigation in progress</t>
  </si>
  <si>
    <t>Potential issue with cross channel effective 11/4. Team is investigating - so112v</t>
  </si>
  <si>
    <t>The total saved year to date is: $3015802.39 $6M is the estimated annual savings.</t>
  </si>
  <si>
    <t>measuring from different areas, restate of one of the measurements was not aggregated</t>
  </si>
  <si>
    <t>possibility of over-counting since these are indiv pgs being used in measurement without a de-duping</t>
  </si>
  <si>
    <t>G. Simmons</t>
  </si>
  <si>
    <t>Call Shed</t>
  </si>
  <si>
    <t>Reported from IVR team through June 30th, 2021</t>
  </si>
  <si>
    <t>Data looks good for Oct</t>
  </si>
  <si>
    <t>New feature tracked based on A/B 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</si>
</sst>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_([$$-409]* #,##0_);_([$$-409]* \(#,##0\);_([$$-409]* &quot;-&quot;_);_(@_)"/>
    <numFmt numFmtId="165" formatCode="_([$$-409]* #,##0.00_);_([$$-409]* \(#,##0.00\);_([$$-409]* &quot;-&quot;??_);_(@_)"/>
    <numFmt numFmtId="166" formatCode="0%;[Red]\(0%\)"/>
  </numFmts>
  <fonts count="24">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b/>
      <sz val="8"/>
      <color theme="1"/>
      <name val="Calibri"/>
      <family val="2"/>
      <scheme val="minor"/>
    </font>
    <font>
      <b/>
      <sz val="18"/>
      <color theme="1"/>
      <name val="Calibri"/>
      <family val="2"/>
      <scheme val="minor"/>
    </font>
    <font>
      <sz val="8"/>
      <color theme="0"/>
      <name val="Calibri"/>
      <family val="2"/>
      <scheme val="minor"/>
    </font>
    <font>
      <sz val="8"/>
      <name val="Calibri"/>
      <family val="2"/>
      <scheme val="minor"/>
    </font>
    <font>
      <sz val="11"/>
      <name val="Calibri"/>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4" tint="0.79998168889431442"/>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bottom style="thin">
        <color theme="4" tint="0.3999755851924192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3" fillId="0" borderId="0"/>
    <xf numFmtId="0" fontId="1" fillId="0" borderId="0"/>
  </cellStyleXfs>
  <cellXfs count="54">
    <xf numFmtId="0" fontId="0" fillId="0" borderId="0" xfId="0"/>
    <xf numFmtId="14" fontId="0" fillId="0" borderId="0" xfId="0" applyNumberFormat="1"/>
    <xf numFmtId="49" fontId="0" fillId="0" borderId="0" xfId="0" applyNumberFormat="1"/>
    <xf numFmtId="3" fontId="0" fillId="0" borderId="0" xfId="0" applyNumberFormat="1"/>
    <xf numFmtId="164" fontId="0" fillId="0" borderId="0" xfId="0" applyNumberFormat="1"/>
    <xf numFmtId="165" fontId="0" fillId="0" borderId="0" xfId="0" applyNumberFormat="1"/>
    <xf numFmtId="0" fontId="0" fillId="0" borderId="0" xfId="0" applyAlignment="1">
      <alignment wrapText="1"/>
    </xf>
    <xf numFmtId="22" fontId="0" fillId="0" borderId="0" xfId="0" applyNumberFormat="1"/>
    <xf numFmtId="9" fontId="0" fillId="0" borderId="0" xfId="0" applyNumberFormat="1"/>
    <xf numFmtId="0" fontId="13" fillId="33" borderId="10" xfId="0" applyFont="1" applyFill="1" applyBorder="1"/>
    <xf numFmtId="0" fontId="18" fillId="0" borderId="0" xfId="0" applyFont="1"/>
    <xf numFmtId="0" fontId="18" fillId="0" borderId="0" xfId="0" pivotButton="1" applyFont="1"/>
    <xf numFmtId="14" fontId="18" fillId="0" borderId="0" xfId="0" applyNumberFormat="1" applyFont="1"/>
    <xf numFmtId="38" fontId="18" fillId="0" borderId="0" xfId="0" applyNumberFormat="1" applyFont="1"/>
    <xf numFmtId="6" fontId="18" fillId="0" borderId="0" xfId="0" applyNumberFormat="1" applyFont="1"/>
    <xf numFmtId="0" fontId="18" fillId="0" borderId="0" xfId="0" applyFont="1" applyAlignment="1">
      <alignment wrapText="1"/>
    </xf>
    <xf numFmtId="0" fontId="18" fillId="0" borderId="0" xfId="0" pivotButton="1" applyFont="1" applyAlignment="1">
      <alignment wrapText="1"/>
    </xf>
    <xf numFmtId="0" fontId="19" fillId="34" borderId="11" xfId="0" applyFont="1" applyFill="1" applyBorder="1"/>
    <xf numFmtId="0" fontId="18" fillId="34" borderId="11" xfId="0" applyFont="1" applyFill="1" applyBorder="1" applyAlignment="1">
      <alignment horizontal="center" wrapText="1"/>
    </xf>
    <xf numFmtId="0" fontId="18" fillId="34" borderId="11" xfId="0" applyFont="1" applyFill="1" applyBorder="1" applyAlignment="1">
      <alignment horizontal="center" vertical="center" wrapText="1"/>
    </xf>
    <xf numFmtId="166" fontId="18" fillId="0" borderId="0" xfId="0" applyNumberFormat="1" applyFont="1"/>
    <xf numFmtId="0" fontId="20" fillId="34" borderId="11" xfId="0" applyFont="1" applyFill="1" applyBorder="1" applyAlignment="1">
      <alignment horizontal="center" vertical="center" wrapText="1"/>
    </xf>
    <xf numFmtId="0" fontId="18" fillId="35" borderId="0" xfId="0" applyFont="1" applyFill="1"/>
    <xf numFmtId="0" fontId="19" fillId="36" borderId="15" xfId="0" applyFont="1" applyFill="1" applyBorder="1" applyAlignment="1">
      <alignment horizontal="center"/>
    </xf>
    <xf numFmtId="0" fontId="19" fillId="38" borderId="16" xfId="0" applyFont="1" applyFill="1" applyBorder="1" applyAlignment="1">
      <alignment horizontal="center"/>
    </xf>
    <xf numFmtId="0" fontId="19" fillId="37" borderId="17" xfId="0" applyFont="1" applyFill="1" applyBorder="1" applyAlignment="1">
      <alignment horizontal="center"/>
    </xf>
    <xf numFmtId="0" fontId="18" fillId="0" borderId="0" xfId="0" pivotButton="1" applyFont="1" applyAlignment="1">
      <alignment vertical="center"/>
    </xf>
    <xf numFmtId="0" fontId="18" fillId="0" borderId="0" xfId="0" applyFont="1" applyAlignment="1">
      <alignment vertical="center"/>
    </xf>
    <xf numFmtId="38" fontId="19" fillId="36" borderId="12" xfId="0" applyNumberFormat="1" applyFont="1" applyFill="1" applyBorder="1" applyAlignment="1">
      <alignment vertical="center"/>
    </xf>
    <xf numFmtId="38" fontId="19" fillId="38" borderId="13" xfId="0" applyNumberFormat="1" applyFont="1" applyFill="1" applyBorder="1" applyAlignment="1">
      <alignment vertical="center"/>
    </xf>
    <xf numFmtId="6" fontId="19" fillId="37" borderId="14" xfId="0" applyNumberFormat="1" applyFont="1" applyFill="1" applyBorder="1" applyAlignment="1">
      <alignment vertical="center"/>
    </xf>
    <xf numFmtId="0" fontId="18" fillId="0" borderId="0" xfId="0" applyFont="1" applyAlignment="1">
      <alignment vertical="center" wrapText="1"/>
    </xf>
    <xf numFmtId="166" fontId="19" fillId="36" borderId="18" xfId="0" applyNumberFormat="1" applyFont="1" applyFill="1" applyBorder="1" applyAlignment="1">
      <alignment horizontal="center" vertical="center"/>
    </xf>
    <xf numFmtId="166" fontId="19" fillId="38" borderId="19" xfId="0" applyNumberFormat="1" applyFont="1" applyFill="1" applyBorder="1" applyAlignment="1">
      <alignment horizontal="center" vertical="center"/>
    </xf>
    <xf numFmtId="166" fontId="19" fillId="37" borderId="20" xfId="0" applyNumberFormat="1" applyFont="1" applyFill="1" applyBorder="1" applyAlignment="1">
      <alignment horizontal="center" vertical="center"/>
    </xf>
    <xf numFmtId="0" fontId="19" fillId="36" borderId="15" xfId="0" applyFont="1" applyFill="1" applyBorder="1" applyAlignment="1">
      <alignment horizontal="center" vertical="center"/>
    </xf>
    <xf numFmtId="0" fontId="19" fillId="38" borderId="16" xfId="0" applyFont="1" applyFill="1" applyBorder="1" applyAlignment="1">
      <alignment horizontal="center" vertical="center"/>
    </xf>
    <xf numFmtId="0" fontId="19" fillId="37" borderId="17" xfId="0" applyFont="1" applyFill="1" applyBorder="1" applyAlignment="1">
      <alignment horizontal="center" vertical="center"/>
    </xf>
    <xf numFmtId="0" fontId="18" fillId="35" borderId="0" xfId="0" applyFont="1" applyFill="1" applyAlignment="1">
      <alignment vertical="center"/>
    </xf>
    <xf numFmtId="0" fontId="0" fillId="0" borderId="0" xfId="0" applyAlignment="1">
      <alignment vertical="center"/>
    </xf>
    <xf numFmtId="14" fontId="18" fillId="0" borderId="0" xfId="0" applyNumberFormat="1" applyFont="1" applyAlignment="1">
      <alignment vertical="center"/>
    </xf>
    <xf numFmtId="0" fontId="19" fillId="34" borderId="11" xfId="0" applyFont="1" applyFill="1" applyBorder="1" applyAlignment="1">
      <alignment vertical="center"/>
    </xf>
    <xf numFmtId="0" fontId="18" fillId="0" borderId="0" xfId="0" pivotButton="1" applyFont="1" applyAlignment="1">
      <alignment vertical="center" wrapText="1"/>
    </xf>
    <xf numFmtId="38" fontId="18" fillId="0" borderId="0" xfId="0" applyNumberFormat="1" applyFont="1" applyAlignment="1">
      <alignment vertical="center"/>
    </xf>
    <xf numFmtId="6" fontId="18" fillId="0" borderId="0" xfId="0" applyNumberFormat="1" applyFont="1" applyAlignment="1">
      <alignment vertical="center"/>
    </xf>
    <xf numFmtId="166" fontId="18" fillId="0" borderId="0" xfId="0" applyNumberFormat="1" applyFont="1" applyAlignment="1">
      <alignment vertical="center"/>
    </xf>
    <xf numFmtId="0" fontId="0" fillId="0" borderId="0" xfId="0" applyAlignment="1">
      <alignment vertical="center" wrapText="1"/>
    </xf>
    <xf numFmtId="6" fontId="19" fillId="0" borderId="0" xfId="0" applyNumberFormat="1" applyFont="1" applyAlignment="1">
      <alignment vertical="center"/>
    </xf>
    <xf numFmtId="0" fontId="21" fillId="0" borderId="0" xfId="0" applyFont="1" applyAlignment="1">
      <alignment vertical="center"/>
    </xf>
    <xf numFmtId="0" fontId="21" fillId="0" borderId="0" xfId="0" applyFont="1" applyAlignment="1">
      <alignment vertical="center" wrapText="1"/>
    </xf>
    <xf numFmtId="1" fontId="0" fillId="0" borderId="0" xfId="0" applyNumberFormat="1"/>
    <xf numFmtId="0" fontId="19" fillId="34" borderId="11" xfId="0" applyFont="1" applyFill="1" applyBorder="1" applyAlignment="1">
      <alignment horizontal="center" wrapText="1"/>
    </xf>
    <xf numFmtId="0" fontId="19" fillId="34" borderId="11" xfId="0" applyFont="1" applyFill="1" applyBorder="1" applyAlignment="1">
      <alignment horizontal="center" vertical="center" wrapText="1"/>
    </xf>
    <xf numFmtId="0" fontId="18" fillId="0" borderId="0" xfId="0" applyFont="1" applyFill="1" applyAlignment="1">
      <alignmen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3 2" xfId="42" xr:uid="{01E2A346-92D7-4241-86BC-EA86240D8793}"/>
    <cellStyle name="Normal 8" xfId="43" xr:uid="{FA6F80A1-6F2A-4EC1-8994-2A2B30BC9DA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2">
    <dxf>
      <numFmt numFmtId="0" formatCode="General"/>
    </dxf>
    <dxf>
      <numFmt numFmtId="0" formatCode="General"/>
    </dxf>
    <dxf>
      <numFmt numFmtId="19" formatCode="m/d/yyyy"/>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13" formatCode="0%"/>
    </dxf>
    <dxf>
      <numFmt numFmtId="30" formatCode="@"/>
    </dxf>
    <dxf>
      <numFmt numFmtId="27" formatCode="m/d/yyyy\ h:mm"/>
    </dxf>
    <dxf>
      <numFmt numFmtId="30" formatCode="@"/>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3" formatCode="#,##0"/>
    </dxf>
    <dxf>
      <numFmt numFmtId="3" formatCode="#,##0"/>
    </dxf>
    <dxf>
      <numFmt numFmtId="3" formatCode="#,##0"/>
    </dxf>
    <dxf>
      <numFmt numFmtId="3" formatCode="#,##0"/>
    </dxf>
    <dxf>
      <numFmt numFmtId="3" formatCode="#,##0"/>
    </dxf>
    <dxf>
      <numFmt numFmtId="3" formatCode="#,##0"/>
    </dxf>
    <dxf>
      <alignment horizontal="general" vertical="bottom" textRotation="0" wrapText="1" indent="0" justifyLastLine="0" shrinkToFit="0" readingOrder="0"/>
    </dxf>
    <dxf>
      <numFmt numFmtId="0" formatCode="General"/>
    </dxf>
    <dxf>
      <numFmt numFmtId="164" formatCode="_([$$-409]* #,##0_);_([$$-409]* \(#,##0\);_([$$-409]* &quot;-&quot;_);_(@_)"/>
    </dxf>
    <dxf>
      <numFmt numFmtId="3" formatCode="#,##0"/>
    </dxf>
    <dxf>
      <numFmt numFmtId="164" formatCode="_([$$-409]* #,##0_);_([$$-409]* \(#,##0\);_([$$-409]* &quot;-&quot;_);_(@_)"/>
    </dxf>
    <dxf>
      <numFmt numFmtId="164" formatCode="_([$$-409]* #,##0_);_([$$-409]* \(#,##0\);_([$$-409]* &quot;-&quot;_);_(@_)"/>
    </dxf>
    <dxf>
      <numFmt numFmtId="164" formatCode="_([$$-409]* #,##0_);_([$$-409]* \(#,##0\);_([$$-409]* &quot;-&quot;_);_(@_)"/>
    </dxf>
    <dxf>
      <numFmt numFmtId="3" formatCode="#,##0"/>
    </dxf>
    <dxf>
      <numFmt numFmtId="3" formatCode="#,##0"/>
    </dxf>
    <dxf>
      <numFmt numFmtId="3" formatCode="#,##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0" formatCode="General"/>
    </dxf>
    <dxf>
      <numFmt numFmtId="0" formatCode="General"/>
    </dxf>
    <dxf>
      <numFmt numFmtId="164" formatCode="_([$$-409]* #,##0_);_([$$-409]* \(#,##0\);_([$$-409]* &quot;-&quot;_);_(@_)"/>
    </dxf>
    <dxf>
      <numFmt numFmtId="164" formatCode="_([$$-409]* #,##0_);_([$$-409]* \(#,##0\);_([$$-409]* &quot;-&quot;_);_(@_)"/>
    </dxf>
    <dxf>
      <numFmt numFmtId="3" formatCode="#,##0"/>
    </dxf>
    <dxf>
      <numFmt numFmtId="3" formatCode="#,##0"/>
    </dxf>
    <dxf>
      <numFmt numFmtId="3" formatCode="#,##0"/>
    </dxf>
    <dxf>
      <numFmt numFmtId="3" formatCode="#,##0"/>
    </dxf>
    <dxf>
      <numFmt numFmtId="164" formatCode="_([$$-409]* #,##0_);_([$$-409]* \(#,##0\);_([$$-409]* &quot;-&quot;_);_(@_)"/>
    </dxf>
    <dxf>
      <numFmt numFmtId="3" formatCode="#,##0"/>
    </dxf>
    <dxf>
      <numFmt numFmtId="165" formatCode="_([$$-409]* #,##0.00_);_([$$-409]* \(#,##0.00\);_([$$-409]* &quot;-&quot;??_);_(@_)"/>
    </dxf>
    <dxf>
      <numFmt numFmtId="164" formatCode="_([$$-409]* #,##0_);_([$$-409]* \(#,##0\);_([$$-409]* &quot;-&quot;_);_(@_)"/>
    </dxf>
    <dxf>
      <numFmt numFmtId="30" formatCode="@"/>
      <alignment horizontal="general" vertical="bottom" textRotation="0" wrapText="0" indent="0" justifyLastLine="0" shrinkToFit="0" readingOrder="0"/>
    </dxf>
    <dxf>
      <numFmt numFmtId="165" formatCode="_([$$-409]* #,##0.00_);_([$$-409]* \(#,##0.00\);_([$$-409]* &quot;-&quot;??_);_(@_)"/>
    </dxf>
    <dxf>
      <numFmt numFmtId="164" formatCode="_([$$-409]* #,##0_);_([$$-409]* \(#,##0\);_([$$-409]* &quot;-&quot;_);_(@_)"/>
    </dxf>
    <dxf>
      <numFmt numFmtId="3" formatCode="#,##0"/>
    </dxf>
    <dxf>
      <numFmt numFmtId="165" formatCode="_([$$-409]* #,##0.00_);_([$$-409]* \(#,##0.00\);_([$$-409]* &quot;-&quot;??_);_(@_)"/>
    </dxf>
    <dxf>
      <numFmt numFmtId="164" formatCode="_([$$-409]* #,##0_);_([$$-409]* \(#,##0\);_([$$-409]* &quot;-&quot;_);_(@_)"/>
    </dxf>
    <dxf>
      <numFmt numFmtId="3" formatCode="#,##0"/>
    </dxf>
    <dxf>
      <numFmt numFmtId="165" formatCode="_([$$-409]* #,##0.00_);_([$$-409]* \(#,##0.00\);_([$$-409]* &quot;-&quot;??_);_(@_)"/>
    </dxf>
    <dxf>
      <numFmt numFmtId="164" formatCode="_([$$-409]* #,##0_);_([$$-409]* \(#,##0\);_([$$-409]* &quot;-&quot;_);_(@_)"/>
    </dxf>
    <dxf>
      <numFmt numFmtId="3" formatCode="#,##0"/>
    </dxf>
    <dxf>
      <numFmt numFmtId="165" formatCode="_([$$-409]* #,##0.00_);_([$$-409]* \(#,##0.00\);_([$$-409]* &quot;-&quot;??_);_(@_)"/>
    </dxf>
    <dxf>
      <numFmt numFmtId="164" formatCode="_([$$-409]* #,##0_);_([$$-409]* \(#,##0\);_([$$-409]* &quot;-&quot;_);_(@_)"/>
    </dxf>
    <dxf>
      <numFmt numFmtId="3" formatCode="#,##0"/>
    </dxf>
    <dxf>
      <numFmt numFmtId="165" formatCode="_([$$-409]* #,##0.00_);_([$$-409]* \(#,##0.00\);_([$$-409]* &quot;-&quot;??_);_(@_)"/>
    </dxf>
    <dxf>
      <numFmt numFmtId="164" formatCode="_([$$-409]* #,##0_);_([$$-409]* \(#,##0\);_([$$-409]* &quot;-&quot;_);_(@_)"/>
    </dxf>
    <dxf>
      <numFmt numFmtId="3" formatCode="#,##0"/>
    </dxf>
    <dxf>
      <numFmt numFmtId="3" formatCode="#,##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0" formatCode="General"/>
    </dxf>
    <dxf>
      <numFmt numFmtId="0" formatCode="General"/>
    </dxf>
    <dxf>
      <numFmt numFmtId="0" formatCode="General"/>
    </dxf>
    <dxf>
      <numFmt numFmtId="0" formatCode="General"/>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0" formatCode="General"/>
    </dxf>
    <dxf>
      <numFmt numFmtId="0" formatCode="General"/>
    </dxf>
    <dxf>
      <numFmt numFmtId="0" formatCode="General"/>
    </dxf>
    <dxf>
      <numFmt numFmtId="0" formatCode="General"/>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0" formatCode="General"/>
    </dxf>
    <dxf>
      <numFmt numFmtId="0" formatCode="General"/>
    </dxf>
    <dxf>
      <numFmt numFmtId="0" formatCode="General"/>
    </dxf>
    <dxf>
      <numFmt numFmtId="0" formatCode="General"/>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0" formatCode="General"/>
    </dxf>
    <dxf>
      <numFmt numFmtId="0" formatCode="General"/>
    </dxf>
    <dxf>
      <numFmt numFmtId="0" formatCode="General"/>
    </dxf>
    <dxf>
      <numFmt numFmtId="0" formatCode="General"/>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0" formatCode="General"/>
    </dxf>
    <dxf>
      <numFmt numFmtId="0" formatCode="General"/>
    </dxf>
    <dxf>
      <numFmt numFmtId="0" formatCode="General"/>
    </dxf>
    <dxf>
      <numFmt numFmtId="0" formatCode="General"/>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0" formatCode="General"/>
    </dxf>
    <dxf>
      <numFmt numFmtId="0" formatCode="General"/>
    </dxf>
    <dxf>
      <numFmt numFmtId="0" formatCode="General"/>
    </dxf>
    <dxf>
      <numFmt numFmtId="0" formatCode="General"/>
    </dxf>
    <dxf>
      <numFmt numFmtId="0" formatCode="General"/>
    </dxf>
    <dxf>
      <numFmt numFmtId="3" formatCode="#,##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30" formatCode="@"/>
    </dxf>
    <dxf>
      <numFmt numFmtId="30" formatCode="@"/>
    </dxf>
    <dxf>
      <numFmt numFmtId="30" formatCode="@"/>
    </dxf>
    <dxf>
      <numFmt numFmtId="0" formatCode="General"/>
    </dxf>
    <dxf>
      <numFmt numFmtId="30" formatCode="@"/>
    </dxf>
    <dxf>
      <numFmt numFmtId="19" formatCode="m/d/yyyy"/>
    </dxf>
    <dxf>
      <numFmt numFmtId="19" formatCode="m/d/yyyy"/>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m/d/yyyy"/>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m/d/yyyy"/>
    </dxf>
    <dxf>
      <font>
        <color theme="0"/>
      </font>
    </dxf>
    <dxf>
      <font>
        <color theme="0"/>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wrapText="1"/>
    </dxf>
    <dxf>
      <numFmt numFmtId="6" formatCode="#,##0_);[Red]\(#,##0\)"/>
    </dxf>
    <dxf>
      <alignment wrapText="1"/>
    </dxf>
    <dxf>
      <alignment wrapText="1"/>
    </dxf>
    <dxf>
      <alignment wrapText="1"/>
    </dxf>
    <dxf>
      <alignment wrapText="1"/>
    </dxf>
    <dxf>
      <alignment wrapText="1"/>
    </dxf>
    <dxf>
      <alignment wrapText="1"/>
    </dxf>
    <dxf>
      <alignment wrapText="1"/>
    </dxf>
    <dxf>
      <fill>
        <patternFill patternType="solid">
          <bgColor rgb="FFFFFF00"/>
        </patternFill>
      </fill>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wrapText="1"/>
    </dxf>
    <dxf>
      <numFmt numFmtId="6" formatCode="#,##0_);[Red]\(#,##0\)"/>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ill>
        <patternFill patternType="solid">
          <bgColor rgb="FFFFFF00"/>
        </patternFill>
      </fill>
    </dxf>
    <dxf>
      <fill>
        <patternFill patternType="none">
          <fgColor indexed="64"/>
          <bgColor indexed="65"/>
        </patternFill>
      </fill>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wrapText="1"/>
    </dxf>
    <dxf>
      <numFmt numFmtId="6" formatCode="#,##0_);[Red]\(#,##0\)"/>
    </dxf>
    <dxf>
      <alignment wrapText="1"/>
    </dxf>
    <dxf>
      <alignment wrapText="1"/>
    </dxf>
    <dxf>
      <alignment wrapText="1"/>
    </dxf>
    <dxf>
      <alignment wrapText="1"/>
    </dxf>
    <dxf>
      <alignment wrapText="1"/>
    </dxf>
    <dxf>
      <alignment wrapText="1"/>
    </dxf>
    <dxf>
      <alignment wrapText="1"/>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2.xml"/><Relationship Id="rId21" Type="http://schemas.openxmlformats.org/officeDocument/2006/relationships/externalLink" Target="externalLinks/externalLink16.xml"/><Relationship Id="rId42" Type="http://schemas.openxmlformats.org/officeDocument/2006/relationships/externalLink" Target="externalLinks/externalLink37.xml"/><Relationship Id="rId63" Type="http://schemas.openxmlformats.org/officeDocument/2006/relationships/externalLink" Target="externalLinks/externalLink58.xml"/><Relationship Id="rId84" Type="http://schemas.openxmlformats.org/officeDocument/2006/relationships/externalLink" Target="externalLinks/externalLink79.xml"/><Relationship Id="rId138" Type="http://schemas.openxmlformats.org/officeDocument/2006/relationships/externalLink" Target="externalLinks/externalLink133.xml"/><Relationship Id="rId159" Type="http://schemas.openxmlformats.org/officeDocument/2006/relationships/customXml" Target="../customXml/item3.xml"/><Relationship Id="rId107" Type="http://schemas.openxmlformats.org/officeDocument/2006/relationships/externalLink" Target="externalLinks/externalLink102.xml"/><Relationship Id="rId11" Type="http://schemas.openxmlformats.org/officeDocument/2006/relationships/externalLink" Target="externalLinks/externalLink6.xml"/><Relationship Id="rId32" Type="http://schemas.openxmlformats.org/officeDocument/2006/relationships/externalLink" Target="externalLinks/externalLink27.xml"/><Relationship Id="rId53" Type="http://schemas.openxmlformats.org/officeDocument/2006/relationships/externalLink" Target="externalLinks/externalLink48.xml"/><Relationship Id="rId74" Type="http://schemas.openxmlformats.org/officeDocument/2006/relationships/externalLink" Target="externalLinks/externalLink69.xml"/><Relationship Id="rId128" Type="http://schemas.openxmlformats.org/officeDocument/2006/relationships/externalLink" Target="externalLinks/externalLink123.xml"/><Relationship Id="rId149" Type="http://schemas.openxmlformats.org/officeDocument/2006/relationships/externalLink" Target="externalLinks/externalLink144.xml"/><Relationship Id="rId5" Type="http://schemas.openxmlformats.org/officeDocument/2006/relationships/worksheet" Target="worksheets/sheet5.xml"/><Relationship Id="rId95" Type="http://schemas.openxmlformats.org/officeDocument/2006/relationships/externalLink" Target="externalLinks/externalLink90.xml"/><Relationship Id="rId22" Type="http://schemas.openxmlformats.org/officeDocument/2006/relationships/externalLink" Target="externalLinks/externalLink17.xml"/><Relationship Id="rId43" Type="http://schemas.openxmlformats.org/officeDocument/2006/relationships/externalLink" Target="externalLinks/externalLink38.xml"/><Relationship Id="rId64" Type="http://schemas.openxmlformats.org/officeDocument/2006/relationships/externalLink" Target="externalLinks/externalLink59.xml"/><Relationship Id="rId118" Type="http://schemas.openxmlformats.org/officeDocument/2006/relationships/externalLink" Target="externalLinks/externalLink113.xml"/><Relationship Id="rId139" Type="http://schemas.openxmlformats.org/officeDocument/2006/relationships/externalLink" Target="externalLinks/externalLink134.xml"/><Relationship Id="rId80" Type="http://schemas.openxmlformats.org/officeDocument/2006/relationships/externalLink" Target="externalLinks/externalLink75.xml"/><Relationship Id="rId85" Type="http://schemas.openxmlformats.org/officeDocument/2006/relationships/externalLink" Target="externalLinks/externalLink80.xml"/><Relationship Id="rId150" Type="http://schemas.openxmlformats.org/officeDocument/2006/relationships/externalLink" Target="externalLinks/externalLink145.xml"/><Relationship Id="rId155" Type="http://schemas.openxmlformats.org/officeDocument/2006/relationships/sharedStrings" Target="sharedStrings.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33" Type="http://schemas.openxmlformats.org/officeDocument/2006/relationships/externalLink" Target="externalLinks/externalLink28.xml"/><Relationship Id="rId38" Type="http://schemas.openxmlformats.org/officeDocument/2006/relationships/externalLink" Target="externalLinks/externalLink33.xml"/><Relationship Id="rId59" Type="http://schemas.openxmlformats.org/officeDocument/2006/relationships/externalLink" Target="externalLinks/externalLink54.xml"/><Relationship Id="rId103" Type="http://schemas.openxmlformats.org/officeDocument/2006/relationships/externalLink" Target="externalLinks/externalLink98.xml"/><Relationship Id="rId108" Type="http://schemas.openxmlformats.org/officeDocument/2006/relationships/externalLink" Target="externalLinks/externalLink103.xml"/><Relationship Id="rId124" Type="http://schemas.openxmlformats.org/officeDocument/2006/relationships/externalLink" Target="externalLinks/externalLink119.xml"/><Relationship Id="rId129" Type="http://schemas.openxmlformats.org/officeDocument/2006/relationships/externalLink" Target="externalLinks/externalLink124.xml"/><Relationship Id="rId54" Type="http://schemas.openxmlformats.org/officeDocument/2006/relationships/externalLink" Target="externalLinks/externalLink49.xml"/><Relationship Id="rId70" Type="http://schemas.openxmlformats.org/officeDocument/2006/relationships/externalLink" Target="externalLinks/externalLink65.xml"/><Relationship Id="rId75" Type="http://schemas.openxmlformats.org/officeDocument/2006/relationships/externalLink" Target="externalLinks/externalLink70.xml"/><Relationship Id="rId91" Type="http://schemas.openxmlformats.org/officeDocument/2006/relationships/externalLink" Target="externalLinks/externalLink86.xml"/><Relationship Id="rId96" Type="http://schemas.openxmlformats.org/officeDocument/2006/relationships/externalLink" Target="externalLinks/externalLink91.xml"/><Relationship Id="rId140" Type="http://schemas.openxmlformats.org/officeDocument/2006/relationships/externalLink" Target="externalLinks/externalLink135.xml"/><Relationship Id="rId145" Type="http://schemas.openxmlformats.org/officeDocument/2006/relationships/externalLink" Target="externalLinks/externalLink140.xml"/><Relationship Id="rId1" Type="http://schemas.openxmlformats.org/officeDocument/2006/relationships/worksheet" Target="worksheets/sheet1.xml"/><Relationship Id="rId6" Type="http://schemas.openxmlformats.org/officeDocument/2006/relationships/externalLink" Target="externalLinks/externalLink1.xml"/><Relationship Id="rId23" Type="http://schemas.openxmlformats.org/officeDocument/2006/relationships/externalLink" Target="externalLinks/externalLink18.xml"/><Relationship Id="rId28" Type="http://schemas.openxmlformats.org/officeDocument/2006/relationships/externalLink" Target="externalLinks/externalLink23.xml"/><Relationship Id="rId49" Type="http://schemas.openxmlformats.org/officeDocument/2006/relationships/externalLink" Target="externalLinks/externalLink44.xml"/><Relationship Id="rId114" Type="http://schemas.openxmlformats.org/officeDocument/2006/relationships/externalLink" Target="externalLinks/externalLink109.xml"/><Relationship Id="rId119" Type="http://schemas.openxmlformats.org/officeDocument/2006/relationships/externalLink" Target="externalLinks/externalLink114.xml"/><Relationship Id="rId44" Type="http://schemas.openxmlformats.org/officeDocument/2006/relationships/externalLink" Target="externalLinks/externalLink39.xml"/><Relationship Id="rId60" Type="http://schemas.openxmlformats.org/officeDocument/2006/relationships/externalLink" Target="externalLinks/externalLink55.xml"/><Relationship Id="rId65" Type="http://schemas.openxmlformats.org/officeDocument/2006/relationships/externalLink" Target="externalLinks/externalLink60.xml"/><Relationship Id="rId81" Type="http://schemas.openxmlformats.org/officeDocument/2006/relationships/externalLink" Target="externalLinks/externalLink76.xml"/><Relationship Id="rId86" Type="http://schemas.openxmlformats.org/officeDocument/2006/relationships/externalLink" Target="externalLinks/externalLink81.xml"/><Relationship Id="rId130" Type="http://schemas.openxmlformats.org/officeDocument/2006/relationships/externalLink" Target="externalLinks/externalLink125.xml"/><Relationship Id="rId135" Type="http://schemas.openxmlformats.org/officeDocument/2006/relationships/externalLink" Target="externalLinks/externalLink130.xml"/><Relationship Id="rId151" Type="http://schemas.openxmlformats.org/officeDocument/2006/relationships/pivotCacheDefinition" Target="pivotCache/pivotCacheDefinition1.xml"/><Relationship Id="rId156" Type="http://schemas.openxmlformats.org/officeDocument/2006/relationships/calcChain" Target="calcChain.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39" Type="http://schemas.openxmlformats.org/officeDocument/2006/relationships/externalLink" Target="externalLinks/externalLink34.xml"/><Relationship Id="rId109" Type="http://schemas.openxmlformats.org/officeDocument/2006/relationships/externalLink" Target="externalLinks/externalLink104.xml"/><Relationship Id="rId34" Type="http://schemas.openxmlformats.org/officeDocument/2006/relationships/externalLink" Target="externalLinks/externalLink29.xml"/><Relationship Id="rId50" Type="http://schemas.openxmlformats.org/officeDocument/2006/relationships/externalLink" Target="externalLinks/externalLink45.xml"/><Relationship Id="rId55" Type="http://schemas.openxmlformats.org/officeDocument/2006/relationships/externalLink" Target="externalLinks/externalLink50.xml"/><Relationship Id="rId76" Type="http://schemas.openxmlformats.org/officeDocument/2006/relationships/externalLink" Target="externalLinks/externalLink71.xml"/><Relationship Id="rId97" Type="http://schemas.openxmlformats.org/officeDocument/2006/relationships/externalLink" Target="externalLinks/externalLink92.xml"/><Relationship Id="rId104" Type="http://schemas.openxmlformats.org/officeDocument/2006/relationships/externalLink" Target="externalLinks/externalLink99.xml"/><Relationship Id="rId120" Type="http://schemas.openxmlformats.org/officeDocument/2006/relationships/externalLink" Target="externalLinks/externalLink115.xml"/><Relationship Id="rId125" Type="http://schemas.openxmlformats.org/officeDocument/2006/relationships/externalLink" Target="externalLinks/externalLink120.xml"/><Relationship Id="rId141" Type="http://schemas.openxmlformats.org/officeDocument/2006/relationships/externalLink" Target="externalLinks/externalLink136.xml"/><Relationship Id="rId146" Type="http://schemas.openxmlformats.org/officeDocument/2006/relationships/externalLink" Target="externalLinks/externalLink141.xml"/><Relationship Id="rId7" Type="http://schemas.openxmlformats.org/officeDocument/2006/relationships/externalLink" Target="externalLinks/externalLink2.xml"/><Relationship Id="rId71" Type="http://schemas.openxmlformats.org/officeDocument/2006/relationships/externalLink" Target="externalLinks/externalLink66.xml"/><Relationship Id="rId92" Type="http://schemas.openxmlformats.org/officeDocument/2006/relationships/externalLink" Target="externalLinks/externalLink87.xml"/><Relationship Id="rId2" Type="http://schemas.openxmlformats.org/officeDocument/2006/relationships/worksheet" Target="worksheets/sheet2.xml"/><Relationship Id="rId29" Type="http://schemas.openxmlformats.org/officeDocument/2006/relationships/externalLink" Target="externalLinks/externalLink24.xml"/><Relationship Id="rId24" Type="http://schemas.openxmlformats.org/officeDocument/2006/relationships/externalLink" Target="externalLinks/externalLink19.xml"/><Relationship Id="rId40" Type="http://schemas.openxmlformats.org/officeDocument/2006/relationships/externalLink" Target="externalLinks/externalLink35.xml"/><Relationship Id="rId45" Type="http://schemas.openxmlformats.org/officeDocument/2006/relationships/externalLink" Target="externalLinks/externalLink40.xml"/><Relationship Id="rId66" Type="http://schemas.openxmlformats.org/officeDocument/2006/relationships/externalLink" Target="externalLinks/externalLink61.xml"/><Relationship Id="rId87" Type="http://schemas.openxmlformats.org/officeDocument/2006/relationships/externalLink" Target="externalLinks/externalLink82.xml"/><Relationship Id="rId110" Type="http://schemas.openxmlformats.org/officeDocument/2006/relationships/externalLink" Target="externalLinks/externalLink105.xml"/><Relationship Id="rId115" Type="http://schemas.openxmlformats.org/officeDocument/2006/relationships/externalLink" Target="externalLinks/externalLink110.xml"/><Relationship Id="rId131" Type="http://schemas.openxmlformats.org/officeDocument/2006/relationships/externalLink" Target="externalLinks/externalLink126.xml"/><Relationship Id="rId136" Type="http://schemas.openxmlformats.org/officeDocument/2006/relationships/externalLink" Target="externalLinks/externalLink131.xml"/><Relationship Id="rId157" Type="http://schemas.openxmlformats.org/officeDocument/2006/relationships/customXml" Target="../customXml/item1.xml"/><Relationship Id="rId61" Type="http://schemas.openxmlformats.org/officeDocument/2006/relationships/externalLink" Target="externalLinks/externalLink56.xml"/><Relationship Id="rId82" Type="http://schemas.openxmlformats.org/officeDocument/2006/relationships/externalLink" Target="externalLinks/externalLink77.xml"/><Relationship Id="rId152" Type="http://schemas.openxmlformats.org/officeDocument/2006/relationships/theme" Target="theme/theme1.xml"/><Relationship Id="rId19" Type="http://schemas.openxmlformats.org/officeDocument/2006/relationships/externalLink" Target="externalLinks/externalLink14.xml"/><Relationship Id="rId14" Type="http://schemas.openxmlformats.org/officeDocument/2006/relationships/externalLink" Target="externalLinks/externalLink9.xml"/><Relationship Id="rId30" Type="http://schemas.openxmlformats.org/officeDocument/2006/relationships/externalLink" Target="externalLinks/externalLink25.xml"/><Relationship Id="rId35" Type="http://schemas.openxmlformats.org/officeDocument/2006/relationships/externalLink" Target="externalLinks/externalLink30.xml"/><Relationship Id="rId56" Type="http://schemas.openxmlformats.org/officeDocument/2006/relationships/externalLink" Target="externalLinks/externalLink51.xml"/><Relationship Id="rId77" Type="http://schemas.openxmlformats.org/officeDocument/2006/relationships/externalLink" Target="externalLinks/externalLink72.xml"/><Relationship Id="rId100" Type="http://schemas.openxmlformats.org/officeDocument/2006/relationships/externalLink" Target="externalLinks/externalLink95.xml"/><Relationship Id="rId105" Type="http://schemas.openxmlformats.org/officeDocument/2006/relationships/externalLink" Target="externalLinks/externalLink100.xml"/><Relationship Id="rId126" Type="http://schemas.openxmlformats.org/officeDocument/2006/relationships/externalLink" Target="externalLinks/externalLink121.xml"/><Relationship Id="rId147" Type="http://schemas.openxmlformats.org/officeDocument/2006/relationships/externalLink" Target="externalLinks/externalLink142.xml"/><Relationship Id="rId8" Type="http://schemas.openxmlformats.org/officeDocument/2006/relationships/externalLink" Target="externalLinks/externalLink3.xml"/><Relationship Id="rId51" Type="http://schemas.openxmlformats.org/officeDocument/2006/relationships/externalLink" Target="externalLinks/externalLink46.xml"/><Relationship Id="rId72" Type="http://schemas.openxmlformats.org/officeDocument/2006/relationships/externalLink" Target="externalLinks/externalLink67.xml"/><Relationship Id="rId93" Type="http://schemas.openxmlformats.org/officeDocument/2006/relationships/externalLink" Target="externalLinks/externalLink88.xml"/><Relationship Id="rId98" Type="http://schemas.openxmlformats.org/officeDocument/2006/relationships/externalLink" Target="externalLinks/externalLink93.xml"/><Relationship Id="rId121" Type="http://schemas.openxmlformats.org/officeDocument/2006/relationships/externalLink" Target="externalLinks/externalLink116.xml"/><Relationship Id="rId142" Type="http://schemas.openxmlformats.org/officeDocument/2006/relationships/externalLink" Target="externalLinks/externalLink137.xml"/><Relationship Id="rId3" Type="http://schemas.openxmlformats.org/officeDocument/2006/relationships/worksheet" Target="worksheets/sheet3.xml"/><Relationship Id="rId25" Type="http://schemas.openxmlformats.org/officeDocument/2006/relationships/externalLink" Target="externalLinks/externalLink20.xml"/><Relationship Id="rId46" Type="http://schemas.openxmlformats.org/officeDocument/2006/relationships/externalLink" Target="externalLinks/externalLink41.xml"/><Relationship Id="rId67" Type="http://schemas.openxmlformats.org/officeDocument/2006/relationships/externalLink" Target="externalLinks/externalLink62.xml"/><Relationship Id="rId116" Type="http://schemas.openxmlformats.org/officeDocument/2006/relationships/externalLink" Target="externalLinks/externalLink111.xml"/><Relationship Id="rId137" Type="http://schemas.openxmlformats.org/officeDocument/2006/relationships/externalLink" Target="externalLinks/externalLink132.xml"/><Relationship Id="rId158" Type="http://schemas.openxmlformats.org/officeDocument/2006/relationships/customXml" Target="../customXml/item2.xml"/><Relationship Id="rId20" Type="http://schemas.openxmlformats.org/officeDocument/2006/relationships/externalLink" Target="externalLinks/externalLink15.xml"/><Relationship Id="rId41" Type="http://schemas.openxmlformats.org/officeDocument/2006/relationships/externalLink" Target="externalLinks/externalLink36.xml"/><Relationship Id="rId62" Type="http://schemas.openxmlformats.org/officeDocument/2006/relationships/externalLink" Target="externalLinks/externalLink57.xml"/><Relationship Id="rId83" Type="http://schemas.openxmlformats.org/officeDocument/2006/relationships/externalLink" Target="externalLinks/externalLink78.xml"/><Relationship Id="rId88" Type="http://schemas.openxmlformats.org/officeDocument/2006/relationships/externalLink" Target="externalLinks/externalLink83.xml"/><Relationship Id="rId111" Type="http://schemas.openxmlformats.org/officeDocument/2006/relationships/externalLink" Target="externalLinks/externalLink106.xml"/><Relationship Id="rId132" Type="http://schemas.openxmlformats.org/officeDocument/2006/relationships/externalLink" Target="externalLinks/externalLink127.xml"/><Relationship Id="rId153" Type="http://schemas.openxmlformats.org/officeDocument/2006/relationships/connections" Target="connections.xml"/><Relationship Id="rId15" Type="http://schemas.openxmlformats.org/officeDocument/2006/relationships/externalLink" Target="externalLinks/externalLink10.xml"/><Relationship Id="rId36" Type="http://schemas.openxmlformats.org/officeDocument/2006/relationships/externalLink" Target="externalLinks/externalLink31.xml"/><Relationship Id="rId57" Type="http://schemas.openxmlformats.org/officeDocument/2006/relationships/externalLink" Target="externalLinks/externalLink52.xml"/><Relationship Id="rId106" Type="http://schemas.openxmlformats.org/officeDocument/2006/relationships/externalLink" Target="externalLinks/externalLink101.xml"/><Relationship Id="rId127" Type="http://schemas.openxmlformats.org/officeDocument/2006/relationships/externalLink" Target="externalLinks/externalLink122.xml"/><Relationship Id="rId10" Type="http://schemas.openxmlformats.org/officeDocument/2006/relationships/externalLink" Target="externalLinks/externalLink5.xml"/><Relationship Id="rId31" Type="http://schemas.openxmlformats.org/officeDocument/2006/relationships/externalLink" Target="externalLinks/externalLink26.xml"/><Relationship Id="rId52" Type="http://schemas.openxmlformats.org/officeDocument/2006/relationships/externalLink" Target="externalLinks/externalLink47.xml"/><Relationship Id="rId73" Type="http://schemas.openxmlformats.org/officeDocument/2006/relationships/externalLink" Target="externalLinks/externalLink68.xml"/><Relationship Id="rId78" Type="http://schemas.openxmlformats.org/officeDocument/2006/relationships/externalLink" Target="externalLinks/externalLink73.xml"/><Relationship Id="rId94" Type="http://schemas.openxmlformats.org/officeDocument/2006/relationships/externalLink" Target="externalLinks/externalLink89.xml"/><Relationship Id="rId99" Type="http://schemas.openxmlformats.org/officeDocument/2006/relationships/externalLink" Target="externalLinks/externalLink94.xml"/><Relationship Id="rId101" Type="http://schemas.openxmlformats.org/officeDocument/2006/relationships/externalLink" Target="externalLinks/externalLink96.xml"/><Relationship Id="rId122" Type="http://schemas.openxmlformats.org/officeDocument/2006/relationships/externalLink" Target="externalLinks/externalLink117.xml"/><Relationship Id="rId143" Type="http://schemas.openxmlformats.org/officeDocument/2006/relationships/externalLink" Target="externalLinks/externalLink138.xml"/><Relationship Id="rId148" Type="http://schemas.openxmlformats.org/officeDocument/2006/relationships/externalLink" Target="externalLinks/externalLink143.xml"/><Relationship Id="rId4" Type="http://schemas.openxmlformats.org/officeDocument/2006/relationships/worksheet" Target="worksheets/sheet4.xml"/><Relationship Id="rId9" Type="http://schemas.openxmlformats.org/officeDocument/2006/relationships/externalLink" Target="externalLinks/externalLink4.xml"/><Relationship Id="rId26" Type="http://schemas.openxmlformats.org/officeDocument/2006/relationships/externalLink" Target="externalLinks/externalLink21.xml"/><Relationship Id="rId47" Type="http://schemas.openxmlformats.org/officeDocument/2006/relationships/externalLink" Target="externalLinks/externalLink42.xml"/><Relationship Id="rId68" Type="http://schemas.openxmlformats.org/officeDocument/2006/relationships/externalLink" Target="externalLinks/externalLink63.xml"/><Relationship Id="rId89" Type="http://schemas.openxmlformats.org/officeDocument/2006/relationships/externalLink" Target="externalLinks/externalLink84.xml"/><Relationship Id="rId112" Type="http://schemas.openxmlformats.org/officeDocument/2006/relationships/externalLink" Target="externalLinks/externalLink107.xml"/><Relationship Id="rId133" Type="http://schemas.openxmlformats.org/officeDocument/2006/relationships/externalLink" Target="externalLinks/externalLink128.xml"/><Relationship Id="rId154" Type="http://schemas.openxmlformats.org/officeDocument/2006/relationships/styles" Target="styles.xml"/><Relationship Id="rId16" Type="http://schemas.openxmlformats.org/officeDocument/2006/relationships/externalLink" Target="externalLinks/externalLink11.xml"/><Relationship Id="rId37" Type="http://schemas.openxmlformats.org/officeDocument/2006/relationships/externalLink" Target="externalLinks/externalLink32.xml"/><Relationship Id="rId58" Type="http://schemas.openxmlformats.org/officeDocument/2006/relationships/externalLink" Target="externalLinks/externalLink53.xml"/><Relationship Id="rId79" Type="http://schemas.openxmlformats.org/officeDocument/2006/relationships/externalLink" Target="externalLinks/externalLink74.xml"/><Relationship Id="rId102" Type="http://schemas.openxmlformats.org/officeDocument/2006/relationships/externalLink" Target="externalLinks/externalLink97.xml"/><Relationship Id="rId123" Type="http://schemas.openxmlformats.org/officeDocument/2006/relationships/externalLink" Target="externalLinks/externalLink118.xml"/><Relationship Id="rId144" Type="http://schemas.openxmlformats.org/officeDocument/2006/relationships/externalLink" Target="externalLinks/externalLink139.xml"/><Relationship Id="rId90" Type="http://schemas.openxmlformats.org/officeDocument/2006/relationships/externalLink" Target="externalLinks/externalLink85.xml"/><Relationship Id="rId27" Type="http://schemas.openxmlformats.org/officeDocument/2006/relationships/externalLink" Target="externalLinks/externalLink22.xml"/><Relationship Id="rId48" Type="http://schemas.openxmlformats.org/officeDocument/2006/relationships/externalLink" Target="externalLinks/externalLink43.xml"/><Relationship Id="rId69" Type="http://schemas.openxmlformats.org/officeDocument/2006/relationships/externalLink" Target="externalLinks/externalLink64.xml"/><Relationship Id="rId113" Type="http://schemas.openxmlformats.org/officeDocument/2006/relationships/externalLink" Target="externalLinks/externalLink108.xml"/><Relationship Id="rId134" Type="http://schemas.openxmlformats.org/officeDocument/2006/relationships/externalLink" Target="externalLinks/externalLink12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mw7551/Local%20Settings/Temporary%20Internet%20Files/OLK1F/FTTN%20Power%20Econ%20Model%20041905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estView/Bv9908/Reports/Report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ccounting/Accounting%20Reports/2003%20Reports/07.03%20Reports/Invoice/Motorol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93b010\STRATPLG\TEMP\a%20b&#226;tons%20rompu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TBDEB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TRATPLG/TEMP/a%20b&#226;tons%20rompu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us.f1f.yahoofs.com/WINNT/Profiles/mr9574/Temporary%20Internet%20Files/OLKA22/2000-PAYMENT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WINDOWS\Desktop\JohnKarleskind\FOS\CPR%20Files\Proposal%20by%20Or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OMMON1\COMMON\windows\TEMP\No%20Base%20package%20analys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aa2169/Desktop/SCANR%20CAPS%20and%20MATH/R13%20OI-SCANR%20Usability%20v%2013%2001%20CRT%20759%20xls%20-%20UFO%20AHO%20V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mw7551/Local%20Settings/Temporary%20Internet%20Files/OLK1F/multicast.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gs7250/Documents/att.com%20Files/Call%20Shed%20Quantification%20Analysis/2018/Planning/2018%20Detail%20Project%20Benefits%20Model%20-%202-1-2018.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us.cingular.net\dfsroot\Documents%20and%20Settings\c-gvande\Application%20Data\eRoom\eRoom%20Client\V6\Attachments\%7bE2294C6E-5124-49F2-96CB-B6C8097DE907%7d\0_450f7\ADV%20PLANNING%20OPSBOOK.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mobility-consumer.web.att.com/TPD/COObinder/00_Working%20Reports/BCS%20KM%20Report.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OMMON1\COMMON\FPLAN\Movers2002\Jan%202002\link.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My%20Documents\6th%20wkdy%20flash.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BCS\ASI\ASI_Assessment_April%20May%20200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mobility-consumer.web.att.com/TPD/TEMP/Dial%20Up%20Scorecard.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Documents%20and%20Settings/stevthompson/Desktop/Projects/Clients/SBC/PON/Sampling/BPON%20Financial%20Model-Pronto%20COs-Full%20Deployment%202003%20Update%20(03-27-03).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TTX%20Build/Value%20Waterfall/FTTX%20Value%20Drivers_v2A.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uversesp.it.att.com/Documents%20and%20Settings/lt5283/Desktop/MLP%20V30.1/V30.1%20Network%20Build.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spsf07.web.att.com/UID/itservices_nf2943/Shared%20Documents/2009%20att.com%20integration/att.com%20integration%20BC%20updates/Sales%20-%20Support%20PJ%20_%20Scott/IT%20att%20com%20integration%20flat%20file%2012-15-09%20draft%20nov%20act%20to%20est.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d93b011\prodfin\data\excel\BP0719\National%20FR%20Pricing-Margin%20analysis%20070802.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93b011\prodfin\WINNT\Profiles\ah6792.000\Temporary%20Internet%20Files\OLK18\Data%20Price%20%20Cost%20Elements%20081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Results--Parent\2016\Mobility%20P&amp;L%20Schedules--2016.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B:\Planning\11-2015\Percent%20Digital_201510_v7%20(updated%20YOY%20targets).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ah2415/AppData/Local/Microsoft/Windows/Temporary%20Internet%20Files/Content.Outlook/HT1KFURJ/Desktop%20Items/Agile_Digital%20First-%20Project%20List%20-%202014-1-6%20v101%20final%20submission.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Documents%20and%20Settings/00r9807/My%20Documents/Drive%20E/Rev%20Documents/Actuals/core%20credit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Wlp1\finance\DATA\My%20document\P&amp;L\PL021500-Wls%20included.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Wlp1\finance\Finance\Yan\My%20document\My%20document\P&amp;L\PL021500-Wls%20included3.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pt.cingular.net/Documents%20and%20Settings/rb1659/Local%20Settings/Temporary%20Internet%20Files/OLKC/CRE%20Journal%20Entry%20-%20Mar%202005%20-%20CRENB305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mobility-consumer.web.att.com/TPD/My%20Documents/Business%20Cases/937%20-%20SWBT%20POTS%20Center%20Consolidation/Streamlined%20POTS%20Center%20Consolidation%20Plan.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93b010\stratplg\Documents%20and%20Settings\stevthompson\Desktop\Projects\Clients\SBC\PON\Sampling\BPON%20Financial%20Model-Pronto%20COs-Full%20Deployment%202003%20Update%20(03-27-03).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Documents%20and%20Settings/estefania.gamarra/Local%20Settings/Temporary%20Internet%20Files/OLK168/DatabaseMarketingRequestForm1%20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s://mobility-consumer.web.att.com/TPD/Results%202004/Jun%2004%20Results/Financial%20Dashboard/2004%20SBC%20Data%20Services%20Financial%20Dashboard.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s://mobility-consumer.web.att.com/TPD/2004%20Budget/Pass_IIB%20Value%20Version/budg04_load.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https://mobility-consumer.web.att.com/TPD/Documents%20and%20Settings/dr2973/Desktop/2003%20Best%20View/BvLoad/BvLoad.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us.cingular.net\dfsroot\DOCUME~1\jmcgilto\LOCALS~1\Temp\2002_03%20AWS%20Reconciliation.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F:\TEMP\rrdrivers.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My%20Documents/(01)%20-%20(18)%20Archive/(15)%20SBC%20-%20Mgmt%20Act%20Phase%201/(03)%20Working/San%20Antonio%20-%20WC%20Defs%20v5.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ers/ah2415/Desktop/Files/Capital%202020%20budget%20ask%202019-10-31.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V:\Reporting\Revenue\Mobility%20Revenue%20Details-%202018.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Q:\Deirdre\Indirect%20Product%20Team\Indirect%20IDP_2020%20Digital%20Revenue%20Benefits_v3.xlsb"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Users/as941b/Documents/%25%20Digital/Copy%20of%20Master%20Service%20Scorecard%20%25%20Self%20Service.xlsm"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Budget02\Master%20Plan\Master2002.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T:\FINANCE\2002%20Plan\Plan%20Restatement\BCS%20Large%202002%20Plan%20II%20Wes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AuroraPkgs/WorkCap99.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S:\Chris%20Warfield\Forecast%202003\August\Channel%20Forecast%20Deck_Aug%20Fcst.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TEMP\Pac%20Frame.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M:\Capital%20Labor-2015Q1%20Investigations\Transitioning%20to%202016%20Metholology\Feb%202016\WorkDay%20Reports_Scott%20Lane%20Group\WD6_VP%20Summary_0216_Audrey%20Smith.xlsm"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https://mobility-consumer.web.att.com/TPD/Documents%20and%20Settings/r621810/My%20Documents/February%202003/Contribution%20Rpt%20Feb.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D:\Documents%20and%20Settings\pxbr7s6\Local%20Settings\Temporary%20Internet%20Files\OLK8\2009%20Transfer%20Request%20Form-IT%20(3).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GAALPA1CDFILE66.ITServices.sbc.com\eCom_Market_Sales_Analytics\Zachary%20D\Executive%20Reporting\Balanced%20Scorecard\Consumer%20Digital%20Sales%20Dashboard%20(2018-05-22)%20v1.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ntwksrvc/I&amp;M/Results/03-Mar/03-Mar%20WD4%20results.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Y:\FINANCE\MODELS\97P&amp;L.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F:\Wireline%20Reports-2002\PB%20Ops%20Flash\2002-02\CMG%20Performance%20Feb.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F:\Business%20Objects%20Queries\Business%20CPE%200102.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us.cingular.net\dfsroot\Documents%20and%20Settings\JRivers\Local%20Settings\Temporary%20Internet%20Files\OLK3\BMGPricing.16Nov04.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https://mobility-consumer.web.att.com/TPD/Marketing%20Infrastructure/DSL%20Target%20Tool/DSL%20Target%20Tool%20071902.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E:\2000%20E-Mail%20Files\SCRexcel\0100\BBSCurr.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ommon1\COMMON\TEMP\Today's%20Call%20Summary.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https://mobility-consumer.web.att.com/TPD/Documents%20and%20Settings/ap2373/Local%20Settings/Temporary%20Internet%20Files/Content.Outlook/RIIQNJH4/ABS/2010_ABS-Portfolio_New-Projects_Capture-Template_Jun-09(v5).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http://uversesp.it.att.com/Documents%20and%20Settings/lt5283/Desktop/MLP%20V30.1/Assumptions%20File/V30%20Network%20Build.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http://uversesp.it.att.com/sites/CapabilityPri/OpsImprovements/Lists/Announcements/Attachments/3/R9%20-%20Sales%20Usability%20Enhancements%20013108.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Users/dj6338/AppData/Roaming/Microsoft/Excel/GH2_Dept/Financial%20Planning/LCook/Budget%20&amp;%20Forecasts/Models/06.10/Updated%2006.10%20for%20Acct%20Rollup%20Changes/All%20Orgs%20Sales%20Model.xlsx" TargetMode="External"/></Relationships>
</file>

<file path=xl/externalLinks/_rels/externalLink66.xml.rels><?xml version="1.0" encoding="UTF-8" standalone="yes"?>
<Relationships xmlns="http://schemas.openxmlformats.org/package/2006/relationships"><Relationship Id="rId1" Type="http://schemas.microsoft.com/office/2006/relationships/xlExternalLinkPath/xlPathMissing" Target="2010%20Portfolio%20Consolidation%20Template%20for%207-20-09%20-%206-12-09%20IPL%20Populated%20-%20DPMOs.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s://operations.web.att.com/sites/IT-QMS/OrganizationandJobEffectiveness/Project%20Agile%20-%20IT%20Team%206%20Digital%20First/Shared%20Documents/Initiatives%20by%20Focal%20Point%20MASTER%2010-15-13%20Tubbs%20v3.xlsm"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Todd%20Carlson/Analysis/SG&amp;A/ATC%20DG%20SGA%20Detail.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TXALLE2CDFILE24.ITServices.sbc.com\MOBILITY_NETWORK_FINANCE\MNO_Finance\Backup\Var_Tmplt_101513.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us.cingular.net\dfsroot\Clients%20-%20Current\Centennial\Monthly%20Reconciliation\2002\2002_10\200210%20Centennial%20Rec.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https://mobility-consumer.web.att.com/TPD/My%20Documents/Corporate%20Planning%20Documents/Core%20Voice%20Model.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Documents%20and%20Settings/zz3192/Desktop/Copy%20of%20DBOXDEMO.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https://businesssolutions.web.att.com/Users/ah2415/AppData/Local/Microsoft/Windows/Temporary%20Internet%20Files/Content.Outlook/F37TQ7VQ/Digital%201st%20Non%20Platform%20Non%20Portfolio%202015%20Planning_2014_10_06%20Review%20v2.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http://uversesp.it.att.com/Documents%20and%20Settings/je4767/My%20Documents/PAT/Scoresheet2.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Y:\My%20Documents\New%20SBC\Hamilton%20Combined%20VP%20Package.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https://mobility-consumer.web.att.com/TPD/Anh/My%20document/DATA%20Unit%20cost/ATM%20Pricing-Margin%20July03%20and%20after_customer%20cost.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Clients/DirecTV/_DTVD_Jobs%20-%20dealer%20website%20program/CE%20Retailers/Circuit%20City%20Reporting/CircuitCity_020308.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S:\00002_Call_Shed\2017%20Call%20Shed\Wireless%20Digital%20First%20Scorecard%201703%20(BAU)%20Final.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S:\00002_Call_Shed\2018\Percent%20Digital\Wireless%20Digital%20First%20Scorecard%201805.xlsx"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TT3/source%20data/Capital/Calculations%20-%20BALANCED%2010-09-05.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R:\03%20Midwest%20Region%20-%20Consumer\01%20Final%20Product%20Results%20by%20Month\2003\June-03\Messaging%20Product%20Performance%20MW%20-%20Jun03.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L:\Results--Parent\2016\Mobility%20Results--2016.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us.cingular.net\dfsroot\CESC_DB\Data\BOM.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http://uversesp.it.att.com/PMO/MLP/Working%20Model%20Files/Model%20v27.0/Assumptions%20Files/Calculations%20-%20(01-25-2007_1600).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T:\FINANCE\Volumes\Volumes2002YTD3.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https://operations.web.att.com/05%20Dept%20Analysis/2005%20Budget%20Finance/2005%20REPORTING%20MODEL/PARENT%20BINDER%20INFORMATION%20NOV%20EOM.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Y:\Monthly%20Reporting\Apr%2000\Best%20View\PAC%20APR_Best%20View.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TXALLE2CDFILE24.ITServices.sbc.com\MOBILITY_NETWORK_FINANCE\MNO_Finance\Data\MRNETOPS.xlsm"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https://mobility-consumer.web.att.com/TPD/FINANCE/Brenda%20Friday/bizplan/2000%20Submission/Consumer/LEC%20Submission%20111299/MMJupiter3_1.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DSL%20Profitability/ASI/Gary%20Gold%20Workpaper/2003/04%202003%20DSL%20Work%20Paper.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Documents%20and%20Settings/lg3764/Local%20Settings/Temporary%20Internet%20Files/Content.Outlook/MW1XW8MJ/Sep%202011%20Ops%20Report%20prelim.xlsx"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https://mobility-consumer.web.att.com/TPD/bizplan/2003%20Submission/1010/SBJupiter%202003%20Bus%20Plan%201014%201011.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https://mobility-consumer.web.att.com/TPD/HealyAnalysis/COObinder/07_July04/Capex/2004%20Jul%20Capital%20Results_RayB.xls" TargetMode="External"/></Relationships>
</file>

<file path=xl/externalLinks/_rels/externalLink94.xml.rels><?xml version="1.0" encoding="UTF-8" standalone="yes"?>
<Relationships xmlns="http://schemas.openxmlformats.org/package/2006/relationships"><Relationship Id="rId1" Type="http://schemas.microsoft.com/office/2006/relationships/xlExternalLinkPath/xlPathMissing" Target="2016_LTVbyDeviceType_ecomm.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Y:\2000%20Reporting\Bailey%20Only\May\Bailey%20Exp%20Rpts%20MAY%20Final.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O:\KBDATA\2017\1117%20Flash\3WD%201PM%20CT%201117%20Consolidated%20Flash.xlsx"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Documents%20and%20Settings/mw7551/My%20Documents/FTTP/Architecture%20&amp;%20Bandwidth%20Modeling.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PathMissing" Target="MP8021%20-%20Next%203.1%20Business%20Case.xlsx"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Documents%20and%20Settings/cbastara/Local%20Settings/Temporary%20Internet%20Files/OLK159/Dealer%20Website%20Reporting%20-11.24.09.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PLAN/International/Mas%20Financials/2014/Actuals/2_2014%20EE%20SAC%20&amp;%20RUM%20Actuals.xlsx"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https://mobility-consumer.web.att.com/Users/ah2415/AppData/Local/Microsoft/Windows/Temporary%20Internet%20Files/Content.Outlook/F37TQ7VQ/Agile_Digital%20First-%20Project%20List-2013_11_18%20IT%20Estimate%20View.xlsb"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s://mobility-consumer.web.att.com/TPD/PRICING/Sbc/Schedule%20P%20Pricing%20Methodology/Schedule%20P%20Lattis%20DS1%20Update%20040103-Revision.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Documents%20and%20Settings/gbullard/Local%20Settings/Temporary%20Internet%20Files/OLK3/AGGREGATE%20PHONE%20DATA.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https://mobility-consumer.web.att.com/Users/DK3818/AppData/Local/Microsoft/Windows/Temporary%20Internet%20Files/Content.Outlook/J0NVAYQE/CDE%20-%20Home%20Solutions%20and%20Mobility%20Roadmaps%20-%20v26.xlsx"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Users/gs7250/AppData/Local/Microsoft/Windows/Temporary%20Internet%20Files/Content.Outlook/USP195I3/2019%20Portfolio%20-%20Benefit%20Financial%20Ratios%20Model%20v2.xlsx"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https://mobility-consumer.web.att.com/TPD/Documents%20and%20Settings/rcarrick/My%20Documents/WorkArea/CDCheck.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Users/ah2415/Desktop/Files/Jan-Mar%20Financials.xlsx"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D:\Manuel\MasterReports\Tab%202\ContribSummaryOldGlobal.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http://uversesp.it.att.com/Manuel/Important/2001%20Business/Special%20Request%202001/SEPTEMBER%20DATA_DSL.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D:\Manuel\MasterReports\SBC%20Enterprises\2001%20Business\Slim%20Binder\Tab%201\Contrib%20Summ%20Vs%20Budget\Enterprises%20Contrib%20Summ.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https://mobility-consumer.web.att.com/TPD/Global%20Accounts/2001%20Business/SBC%20Enterprises/Revenue%20Analysis/Revenue%20Models/SWBT%20Combo%202000%20&amp;%202001.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Y:\My%20Documents\New%20SBC\Monthly%20Package%20Temp.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https://mobility-consumer.web.att.com/TPD/Documents%20and%20Settings/mj3172/Local%20Settings/Temporary%20Internet%20Files/OLKC9/Up%20Periscope%202002%20Functional%20Budget%205-09-02.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Actuals%20&amp;%20Month%20End%20Reporting/P&amp;L/2015/01%202015/Misc/WD1%20Headcount/Headcount%20Contractor%20Report%20-%20MJE%20Support%202015-01%20Jan.xlsm"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Documents%20and%20Settings/ch0449/Application%20Data/Microsoft/Excel/INV%20-%20OEM%20Audit%20Report.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Y:\2000%20Budget\HQ%20File%20Update%20%231\SWBBudRefresh.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Y:\TEMP\ADSBud011600.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Y:\TEMP\Credit%20Policy%20-%20Access%20Lines_Option2b.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Users/ah2415/Desktop/Files/DT/2020%20Funding%20with%20Programs%202020-04-14.xlsx"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https://mobility-consumer.web.att.com/TPD/Analysts%20Folders/Lara/Centrex_Score05.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F:\TEMP\Call%20Center%202002%20Trending%20Report%20-%20Feb.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https://mobility-consumer.web.att.com/PMO/OAA_EstimatorV5.00.xlsx"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https://mobility-consumer.web.att.com/TPD/My%20Documents/ASI%20Central/Monthly%20Analysis/June%202002/6th%20WD%20Data%20by%20Region%20Final.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http://uversesp.it.att.com/BCS/ASI/ASI_Assessment_April%20May%202000.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http://uversesp.it.att.com/Documents%20and%20Settings/js5654/Desktop/DOCUME~1/mw7551/LOCALS~1/Temp/WC%20Prioritization/Deloite%20FTTP%20DATA%20TAB%205_26_04.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https://mobility-consumer.web.att.com/TPD/bizplan/2003%20Submission/1010/MLGJupiter%202003%20Bus%20Plan%201014%201011.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https://mobility-consumer.web.att.com/TPD/072403%20Prelim%20Fin%20MLB.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https://mobility-consumer.web.att.com/TPD/KWB/96ACT/PBCAP9e.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PLAN/International/xBKIM1/Actuals%20to%20Forecast/Template.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My%20Documents/Marketing/2000%20Budget/Reports/April%20Act.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https://mobility-consumer.web.att.com/Users/jm6955/Desktop/2013%20Planning/Session%204/Planning%202013%20S4'.xlsx"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https://mobility-consumer.web.att.com/TPD/Joy/misc/ConJupiter_2002_0702%20SWB%20in%20progress%203.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Y:\Manuel\Important\2001%20Business\Special%20Request%202001\SEPTEMBER%20DATA_DSL.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https://mobility-consumer.web.att.com/Users/DK3818/AppData/Local/Microsoft/Windows/Temporary%20Internet%20Files/Content.Outlook/J0NVAYQE/CDE%20-%20Home%20Solutions%20and%20Mobility%20Roadmaps%20-%20v18.xlsx"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R:\01%20West%20Region%20-%20Consumer\01%20Final%20Product%20Results%20by%20Month\2003\06%20June-03\Messaging%20Product%20Performance-Jun03.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https://workspace.web.att.com/Users/lc9306/AppData/Local/Microsoft/Windows/Temporary%20Internet%20Files/Content.Outlook/IV9I24FK/2015%20Mobility%20Forecast_20150224.xlsx"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http://wa-eroom01-sea.entp.attws.com/Documents%20and%20Settings/Steve/Local%20Settings/Temporary%20Internet%20Files/OLKA/Opsbooks/NDC%20OPS%20Book%20April%2025th%20BR%20DK%20Steve.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Users/ls6680/Desktop/Genco%20RMA%20Log%202014.xlsx"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T:\FINANCE\2002%20Plan\Plan%20Restatement\BCS%20Large%202002%20Plan%20II%20Central.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Y:\WINNT\Profiles\t584935.000\Temporary%20Internet%20Files\OLK52\Monthly%20Revenue.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https://mobility-consumer.web.att.com/Documents%20and%20Settings/eh2137.CINGULARUS/My%20Documents/Case%20A%200317/Deck%20Tables%20-%20032410.xlsx"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COMMON1\COMMON\FPLAN\Movers2003\Apr2003\2003_May_Mover_(4+8).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Wlp1\finance\Finance\Yan\My%20document\My%20document\Platforms\TFS%20SBC_FM%203.0_Final_Rev..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Upgrade%20Management/2014/Results/2014%20Callisto%20Gross%20Adds.xlsx"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F:\Results%202000\TH10WDAY_B.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ummary (old Bus Case)"/>
      <sheetName val="Results Summary"/>
      <sheetName val="Scenario Detail"/>
      <sheetName val="Scenario_Definitions"/>
      <sheetName val="total_cost"/>
      <sheetName val="Scenario_1"/>
      <sheetName val="Power Site Setup"/>
      <sheetName val="general_inputs"/>
      <sheetName val="co_inputs"/>
      <sheetName val="da_inputs"/>
      <sheetName val="csa_hub_inputs"/>
      <sheetName val="section_inputs"/>
      <sheetName val="power_pairs_calculator"/>
      <sheetName val="Study Method"/>
      <sheetName val="Study Assumptions"/>
      <sheetName val="Data Sources"/>
      <sheetName val="da_inputs_orig_version"/>
      <sheetName val="pcat"/>
      <sheetName val="pwr_load_equiv"/>
      <sheetName val="resistance_dsgn"/>
      <sheetName val="coe_costs_5yr"/>
      <sheetName val="coe_costs_ult"/>
      <sheetName val="co_utility_costs_5yr"/>
      <sheetName val="co_utility_costs_ult"/>
      <sheetName val="upstream_converter_model"/>
      <sheetName val="Power Calculator"/>
      <sheetName val="Utility Cost Calculator"/>
      <sheetName val="cable_pricing_lookup"/>
      <sheetName val="osp_cost_deck"/>
      <sheetName val="cable_pricing_lookup_OLD"/>
      <sheetName val="broad_gauge"/>
      <sheetName val="generator_quote"/>
      <sheetName val="hub_config_lookup"/>
      <sheetName val="Equipment Config Options"/>
      <sheetName val="51B 7330.1 Line Pwr"/>
      <sheetName val="52B 7330.2 Line Pwr"/>
      <sheetName val="52B 7330.2 Local Pwr 4 Hr"/>
      <sheetName val="52B 7330.2 Local Pwr 2 Hr"/>
      <sheetName val="52B 7330.2 Local Pwr 8 Hr"/>
      <sheetName val="52E 7330.4 Local Pwr 4 Hr"/>
      <sheetName val="52E 7330.4 Local Pwr 2 Hr"/>
      <sheetName val="52E 7330.4 Local Pwr 8 Hr"/>
      <sheetName val="52B Small Power Hub 4 Hr"/>
      <sheetName val="52E Small Power Hub 8 Hr"/>
      <sheetName val="52E Large Power Hub 4 Hr"/>
      <sheetName val="82G Large Power Hub 8 Hr"/>
      <sheetName val="Hut.CEV Small Power Hub 4 Hr"/>
      <sheetName val="Hut.CEV Small Power Hub 8 Hr"/>
      <sheetName val="Hut.CEV Large Power Hub 4 Hr"/>
      <sheetName val="Hut.CEV Large Power Hub 8 Hr"/>
      <sheetName val="52B.Small.Hub.Generator.1hr"/>
      <sheetName val="52E Large.Hub.Generator.1hr"/>
      <sheetName val="Hut.CEV.Small.Hub.Generator"/>
      <sheetName val="Hut.CEV.Large.Hub.Generator"/>
      <sheetName val="shhgoh92"/>
      <sheetName val="genvilgn"/>
      <sheetName val="gvcyoh87"/>
      <sheetName val="snjsca13_lu"/>
      <sheetName val="Time Reporting"/>
      <sheetName val="Contacts"/>
      <sheetName val="TIPS"/>
      <sheetName val="Rev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Perf"/>
      <sheetName val="MainMenu"/>
      <sheetName val="YTDPerf"/>
      <sheetName val="NMPerf"/>
      <sheetName val="Revenue12"/>
      <sheetName val="Expv98"/>
      <sheetName val="98Expense12"/>
      <sheetName val="WageSal12"/>
      <sheetName val="Expense12"/>
      <sheetName val="Exp12Prior"/>
      <sheetName val="Exp12V2V"/>
      <sheetName val="RevvsBudget"/>
      <sheetName val="ExpvsBudget"/>
      <sheetName val="EmplExpense"/>
      <sheetName val="EmpExp12"/>
      <sheetName val="CompareEmpExp"/>
      <sheetName val="CompareEmpExpPrior"/>
      <sheetName val="Force"/>
      <sheetName val="Force12"/>
      <sheetName val="CompareForce"/>
      <sheetName val="CompareForcePrior"/>
      <sheetName val="BVToBV"/>
      <sheetName val="CurrActtoPriorBV"/>
      <sheetName val="NxtMnthtoPriorBV"/>
      <sheetName val="CMBUDContrib"/>
      <sheetName val="CMBVContrib"/>
      <sheetName val="ViewToView"/>
      <sheetName val="Detail BV vs. Bud"/>
      <sheetName val="Detail Contrib"/>
      <sheetName val="Detail Contrib by QTR"/>
      <sheetName val="Bud Detail IS x MO"/>
      <sheetName val="Bud Detail IS by Qtr"/>
      <sheetName val="Detail IS x MO"/>
      <sheetName val="BelowTheLine"/>
      <sheetName val="ISCompare"/>
      <sheetName val="ISViewToView"/>
      <sheetName val="ISBVTo1998"/>
      <sheetName val="PriorDetail ISxMO"/>
      <sheetName val="SWBTYOYbyMo"/>
      <sheetName val="SWBTIS"/>
      <sheetName val="SWBTYOYbyQtr"/>
      <sheetName val="COMP IS X QTR"/>
      <sheetName val="1998SWBTIS"/>
      <sheetName val="PriorSWBTIS"/>
      <sheetName val="SWBTBud"/>
      <sheetName val="SWBTBVvsBUD"/>
      <sheetName val="SumCompvsBud"/>
      <sheetName val="SumSWBTBVvs98"/>
      <sheetName val="SWBTGrowth99vs98"/>
      <sheetName val="WireISV2VbyMo"/>
      <sheetName val="WireIS"/>
      <sheetName val="PriorWireIS"/>
      <sheetName val="WireBud"/>
      <sheetName val="SumWireBVvs98"/>
      <sheetName val="SumWireBVvsBud"/>
      <sheetName val="WireBVToBV"/>
      <sheetName val="SumNxtMnthWireBVvsBud"/>
      <sheetName val="SWBTBVToBV"/>
      <sheetName val="SumNxtMnthSWBTBVvsBud"/>
      <sheetName val="8Across98"/>
      <sheetName val="8AcrossBud"/>
      <sheetName val="8AcrossPrior"/>
      <sheetName val="8AcrossNext"/>
      <sheetName val="BVYOYRev"/>
      <sheetName val="BVYOYExp"/>
      <sheetName val="BVYOYEBIT"/>
      <sheetName val="BVYOYNetInc"/>
      <sheetName val="11MnthAvgNI"/>
      <sheetName val="4QTRCOE"/>
      <sheetName val="11MnthAvgCOE"/>
      <sheetName val="WireBVYOYRev"/>
      <sheetName val="WireBVYOYExp"/>
      <sheetName val="WireBVYOYEBIT"/>
      <sheetName val="WireBVYOYNetInc"/>
      <sheetName val="Wire11MnthAvgNI"/>
      <sheetName val="Wire4QTRCOE"/>
      <sheetName val="Wire11MnthAvgCOE"/>
      <sheetName val="WireGrowth96vs95"/>
      <sheetName val="WireGrowth99vs98"/>
      <sheetName val="WireBudNormalizedData"/>
      <sheetName val="WireBVNormalizedData"/>
      <sheetName val="BudNormalizedData"/>
      <sheetName val="BVNormalized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Open Stub Data"/>
      <sheetName val="Customize Your Invoice"/>
      <sheetName val="Invoice"/>
      <sheetName val="Macros"/>
      <sheetName val="ATW"/>
      <sheetName val="Lock"/>
      <sheetName val="Intl Data Table"/>
      <sheetName val="TemplateInformation"/>
      <sheetName val="Motorola"/>
    </sheetNames>
    <sheetDataSet>
      <sheetData sheetId="0"/>
      <sheetData sheetId="1"/>
      <sheetData sheetId="2"/>
      <sheetData sheetId="3" refreshError="1"/>
      <sheetData sheetId="4"/>
      <sheetData sheetId="5"/>
      <sheetData sheetId="6"/>
      <sheetData sheetId="7"/>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1"/>
      <sheetName val="Graph2"/>
      <sheetName val="synthgraph"/>
      <sheetName val="CA Data"/>
      <sheetName val="COE Waterfall New Target"/>
      <sheetName val="CA_Data"/>
      <sheetName val="OPEX F'cast"/>
      <sheetName val="Reference"/>
      <sheetName val="SI Info"/>
      <sheetName val="Support"/>
      <sheetName val="Pulldowns - do not modify"/>
      <sheetName val="Sheet1"/>
      <sheetName val="Drop Down List"/>
      <sheetName val="BVDM Options"/>
      <sheetName val="Pick Tables"/>
      <sheetName val="Tracks"/>
      <sheetName val="BB_Share_10YP"/>
      <sheetName val="Drop Downs"/>
      <sheetName val="Summary YoY"/>
      <sheetName val="Instructions"/>
      <sheetName val="Sheet2"/>
      <sheetName val="Stat Code"/>
      <sheetName val="In Plan Summary Drop Source"/>
      <sheetName val="BucketList"/>
      <sheetName val="M"/>
      <sheetName val="Control"/>
      <sheetName val="a bâtons rompus"/>
      <sheetName val="Engine"/>
      <sheetName val="Lists"/>
      <sheetName val="Tables"/>
      <sheetName val="SAC Detail"/>
      <sheetName val="Description"/>
      <sheetName val="KPI Breakout"/>
      <sheetName val="Sheet3"/>
      <sheetName val="Drop Down Data"/>
      <sheetName val="LookUps"/>
      <sheetName val="Column Definitions"/>
      <sheetName val="Domain 2.0 Platforms"/>
      <sheetName val="Hidden"/>
      <sheetName val="Data"/>
      <sheetName val="Drop Down Lists"/>
      <sheetName val="CA_Data2"/>
      <sheetName val="COE_Waterfall_New_Target1"/>
      <sheetName val="OPEX_F'cast1"/>
      <sheetName val="SI_Info1"/>
      <sheetName val="Pulldowns_-_do_not_modify1"/>
      <sheetName val="Summary_YoY1"/>
      <sheetName val="Drop_Down_List1"/>
      <sheetName val="BVDM_Options1"/>
      <sheetName val="Pick_Tables1"/>
      <sheetName val="Drop_Downs1"/>
      <sheetName val="Stat_Code1"/>
      <sheetName val="In_Plan_Summary_Drop_Source1"/>
      <sheetName val="a_bâtons_rompus1"/>
      <sheetName val="SAC_Detail1"/>
      <sheetName val="Drop_Down_Data1"/>
      <sheetName val="CA_Data1"/>
      <sheetName val="COE_Waterfall_New_Target"/>
      <sheetName val="OPEX_F'cast"/>
      <sheetName val="SI_Info"/>
      <sheetName val="Pulldowns_-_do_not_modify"/>
      <sheetName val="Summary_YoY"/>
      <sheetName val="Drop_Down_List"/>
      <sheetName val="BVDM_Options"/>
      <sheetName val="Pick_Tables"/>
      <sheetName val="Drop_Downs"/>
      <sheetName val="Stat_Code"/>
      <sheetName val="In_Plan_Summary_Drop_Source"/>
      <sheetName val="a_bâtons_rompus"/>
      <sheetName val="SAC_Detail"/>
      <sheetName val="Drop_Down_Data"/>
      <sheetName val="Regression Analysis"/>
      <sheetName val="cclist"/>
      <sheetName val="Assumptions"/>
      <sheetName val="SMITHQ"/>
      <sheetName val="Qtr Allocation"/>
      <sheetName val="Table"/>
      <sheetName val="Extra&amp;Adv"/>
      <sheetName val="F&amp;F"/>
      <sheetName val="Summary"/>
      <sheetName val="Intralata"/>
      <sheetName val="Other"/>
      <sheetName val="MCI One"/>
      <sheetName val="SUM SHEET"/>
      <sheetName val="DIV INC"/>
      <sheetName val="PXMODEL"/>
      <sheetName val="TargDCF"/>
      <sheetName val="TargIS"/>
      <sheetName val="EXHIBIT II-ETR"/>
      <sheetName val="Projections"/>
      <sheetName val="Rev Sen"/>
      <sheetName val="Internet IS"/>
      <sheetName val="IPO Matrix 05"/>
      <sheetName val="Total Group"/>
      <sheetName val="DR-1"/>
      <sheetName val="DR-2"/>
      <sheetName val="DR-3"/>
      <sheetName val="DR-4"/>
      <sheetName val="DR-5"/>
      <sheetName val="DR-6"/>
      <sheetName val="DR-7"/>
      <sheetName val="DR-8"/>
      <sheetName val="DR-9"/>
      <sheetName val="DR-10"/>
      <sheetName val="DR-11"/>
      <sheetName val="Actual HC"/>
      <sheetName val="Actual Exp"/>
      <sheetName val="Actual Capital"/>
      <sheetName val="Actual Overlay"/>
      <sheetName val="Forecast"/>
      <sheetName val="Budget"/>
      <sheetName val="XC"/>
      <sheetName val="RCs"/>
      <sheetName val="Datafill"/>
      <sheetName val="Emp-SS-Cap Datafill"/>
      <sheetName val="Rates"/>
      <sheetName val="EG_ACTIVITIES_1 (3)"/>
      <sheetName val="From Nadeem BBV Budget Only"/>
      <sheetName val="2020 Budget VP Combine"/>
      <sheetName val="Contract Services 1"/>
      <sheetName val="Forecast Consumer Product Cons"/>
      <sheetName val="Contract Services (2)"/>
      <sheetName val="DR-1 Choy Incr"/>
      <sheetName val="DR-2 Choy Cheung"/>
      <sheetName val="DR-3 Rys"/>
      <sheetName val="DR-3 Rys Fcst"/>
      <sheetName val="DR-4 Dillard"/>
      <sheetName val="DR-5 Fenton"/>
      <sheetName val="Consumer Product Fcst Assumptio"/>
      <sheetName val="PR77848-V2 "/>
      <sheetName val="PR159334 Arris 2020"/>
      <sheetName val="DR-2 Fx Bid Chart"/>
      <sheetName val="PR164452 2020 ECO Prof Points"/>
      <sheetName val="Detailed Results"/>
      <sheetName val="Results Contrc Svcs by Vendor"/>
      <sheetName val="HC"/>
      <sheetName val="From Nadeem"/>
      <sheetName val="Total Dillard"/>
      <sheetName val="ErrorCheck"/>
      <sheetName val="Calcs"/>
      <sheetName val="2017"/>
      <sheetName val="2018"/>
      <sheetName val="Official Budget"/>
      <sheetName val="Capital MPID Forecast"/>
      <sheetName val="Fcst vs Karim"/>
      <sheetName val="2019"/>
      <sheetName val="2020"/>
      <sheetName val="NSS ATTUID"/>
      <sheetName val="RC"/>
      <sheetName val="AccountType"/>
      <sheetName val="CFAS"/>
      <sheetName val="MPID"/>
      <sheetName val="Vendor"/>
      <sheetName val="RAD Charts"/>
      <sheetName val="4-Panel Growth data by seg"/>
      <sheetName val="Factors"/>
      <sheetName val="XOM"/>
      <sheetName val="Inputs"/>
      <sheetName val="IPBB ELUs"/>
      <sheetName val="VDSL ELUs"/>
      <sheetName val="IPDSL ELUs"/>
      <sheetName val="FTTP ELUs"/>
      <sheetName val="2019-2020 VDSL Build"/>
      <sheetName val="2019-2020 IPDSL Build"/>
      <sheetName val="2019-2020 FTTP Build"/>
      <sheetName val="IPBB"/>
      <sheetName val="VDSL"/>
      <sheetName val="IPDSL"/>
      <sheetName val="FTTP"/>
      <sheetName val="VDSL Productivity Frcst"/>
      <sheetName val="IPDSL Productivity Frcst"/>
      <sheetName val="FTTP Productivity Frcst"/>
      <sheetName val="VDSL tied to National Frcst"/>
      <sheetName val="IPDSL tied to National Frcst"/>
      <sheetName val="FTTP tied to National Frcst"/>
      <sheetName val="DTV"/>
      <sheetName val="OOF Osprey"/>
      <sheetName val="DTV &amp; OOF Osprey"/>
      <sheetName val="DTV &amp; OOF Osprey Prod Frcst"/>
      <sheetName val="DTV &amp; OOF Osprey to Ntl Frcst"/>
      <sheetName val="DTV tied to National Frcst"/>
      <sheetName val="OOF Osprey to National Frcst"/>
      <sheetName val="IPTV"/>
      <sheetName val="IF Osprey"/>
      <sheetName val="IPTV &amp; IF Osprey"/>
      <sheetName val="IPTV&amp; Osprey Productivity Frcst"/>
      <sheetName val="IPTV &amp; Osprey to National Frcst"/>
      <sheetName val="IPTV tied to National Frcst"/>
      <sheetName val="IF Osprey to National Frcst"/>
      <sheetName val="DMA Name &amp; Code"/>
      <sheetName val="DMA mapping to Regions"/>
      <sheetName val="Gross Up Summary"/>
      <sheetName val="Year 1"/>
      <sheetName val="Sources_Uses"/>
      <sheetName val="Bar None  UK STMT"/>
      <sheetName val="Year_1"/>
      <sheetName val="SAP MİZAN"/>
      <sheetName val="cking"/>
      <sheetName val="FINANCIALS"/>
      <sheetName val="Signups"/>
      <sheetName val="1505"/>
      <sheetName val="TNT's movies original"/>
      <sheetName val="Assum"/>
      <sheetName val="Italy sum"/>
      <sheetName val="REP03CNN"/>
      <sheetName val="AlliantData"/>
      <sheetName val="Returns"/>
      <sheetName val="Model"/>
      <sheetName val="PH Films"/>
      <sheetName val="General Allocation Rules"/>
      <sheetName val="Uplink Caracas"/>
      <sheetName val="Summary Presentation ONLY"/>
      <sheetName val="Rent &amp; Utilities"/>
      <sheetName val="Co#71"/>
      <sheetName val="Retrieve-HP"/>
      <sheetName val="ic"/>
      <sheetName val="1601 Detail information"/>
      <sheetName val="M&amp;A Table"/>
      <sheetName val="Base"/>
      <sheetName val="Fee Schedule"/>
      <sheetName val="Summary Acq"/>
      <sheetName val="Summary Tgt"/>
      <sheetName val="Op Assumptions"/>
      <sheetName val="Mapping"/>
      <sheetName val="BS, PL, Sch 5 to 9"/>
      <sheetName val="CSCCincSKR"/>
      <sheetName val="BS,_PL,_Sch_5_to_9"/>
      <sheetName val="1601_Detail_information"/>
      <sheetName val="M&amp;A_Table"/>
      <sheetName val="Close deck detail"/>
      <sheetName val="Metadata"/>
      <sheetName val="97 Mnthly Splits Caps"/>
      <sheetName val="Definitions"/>
      <sheetName val="sales vol."/>
      <sheetName val="monthly graphs"/>
      <sheetName val="LoadProfile"/>
      <sheetName val="GTER2008"/>
      <sheetName val="BEV"/>
      <sheetName val="Bonus"/>
      <sheetName val="Break-Up"/>
      <sheetName val="Eros BS"/>
      <sheetName val="Assump"/>
      <sheetName val="YG_BandwidthData"/>
      <sheetName val="MD&amp;A Links"/>
      <sheetName val="C_Calc"/>
      <sheetName val="Comps"/>
      <sheetName val="Comp"/>
      <sheetName val="Tender"/>
      <sheetName val=""/>
      <sheetName val="Eros_BS"/>
      <sheetName val="MD&amp;A_Links"/>
      <sheetName val="Drop down "/>
      <sheetName val="Eros_BS1"/>
      <sheetName val="MD&amp;A_Links1"/>
      <sheetName val="Drop_down_"/>
      <sheetName val="Site Readiness History"/>
      <sheetName val="Eros_BS2"/>
      <sheetName val="MD&amp;A_Links2"/>
      <sheetName val="Drop_down_1"/>
      <sheetName val="Slide 2 - Total"/>
      <sheetName val="System Integration"/>
      <sheetName val="Regression_Analysis"/>
      <sheetName val="Qtr_Allocation"/>
      <sheetName val="System_Integration"/>
      <sheetName val="SUM_SHEET"/>
      <sheetName val="DIV_INC"/>
      <sheetName val="EXHIBIT_II-ETR"/>
      <sheetName val="Rev_Sen"/>
      <sheetName val="Internet_IS"/>
      <sheetName val="IPO_Matrix_05"/>
      <sheetName val="sales_vol_"/>
      <sheetName val="Op_Assumptions"/>
      <sheetName val="LBO"/>
      <sheetName val="SALT Allocation Percentage"/>
      <sheetName val="Data Validation &amp; Misc"/>
      <sheetName val="Dropdown List"/>
      <sheetName val="Ed7"/>
      <sheetName val="NEM"/>
      <sheetName val="Super Region"/>
      <sheetName val="YTD Actual"/>
      <sheetName val="Region"/>
      <sheetName val="SSDGrowth"/>
      <sheetName val="Comp. Transaction"/>
      <sheetName val="Charts"/>
      <sheetName val="Historical Financial Statements"/>
      <sheetName val="Calculations"/>
      <sheetName val="VBA Forecast &amp; DCF"/>
      <sheetName val="Ratio Analysis"/>
      <sheetName val="Developer rev 99"/>
      <sheetName val=" Ad Sales  exp"/>
      <sheetName val="Bus Dev"/>
      <sheetName val="corp. exp"/>
      <sheetName val="OUTPUT"/>
      <sheetName val="Cntmrs-Recruit"/>
      <sheetName val="Sheet1 (2)"/>
      <sheetName val="6305"/>
      <sheetName val="1st Qtr"/>
      <sheetName val="C&amp;CE"/>
      <sheetName val="trade reveibale aging (2)"/>
      <sheetName val="License fee - Pg 11 (2)"/>
      <sheetName val="Balance sheet - pg 4-5"/>
      <sheetName val="PPE - Pg 6"/>
      <sheetName val="Opco wise P&amp;M - Pg 7"/>
      <sheetName val="P&amp; M Aging - Pg 7"/>
      <sheetName val="P&amp;M - Owned  leased - Pg 7"/>
      <sheetName val="PPE useful life - Pg 7"/>
      <sheetName val="PPE - GSM business - Pg 8"/>
      <sheetName val="PPE 2 - Pg 8"/>
      <sheetName val="Capex add - Pg 9"/>
      <sheetName val="Capex add (2) - Pg 9"/>
      <sheetName val="Intangible assets - Pg 10,11"/>
      <sheetName val="License fee - Pg 10"/>
      <sheetName val="Bandwidth - Pg 11"/>
      <sheetName val="Goodwill - Pg 12"/>
      <sheetName val="Other non current asset - Pg 13"/>
      <sheetName val="Trade receivable - Pg 14"/>
      <sheetName val="Receivable - Ageing - Pg 14"/>
      <sheetName val="trade reveibale aging"/>
      <sheetName val="Inventory - Pg 15"/>
      <sheetName val="OCA - Pg 15"/>
      <sheetName val="Trade payables - Pg 16,17"/>
      <sheetName val="TP &amp; other fin liab"/>
      <sheetName val="Deferred rev - Pg 17"/>
      <sheetName val="Current fin assets - Pg 18"/>
      <sheetName val="OCL - Pg 19"/>
      <sheetName val="Eq supply payable - Pg 19"/>
      <sheetName val="Other non CL - Pg 20"/>
      <sheetName val="Other equity - Pg 21,43"/>
      <sheetName val="NCI - Pg 22"/>
      <sheetName val="Intangibles - Movement"/>
      <sheetName val="Borrowings summary - Pg 25"/>
      <sheetName val="Borrowings bridge - Pg 25"/>
      <sheetName val=" NWC graphs - Pg 30,31,32"/>
      <sheetName val="Quarterly working capital RT"/>
      <sheetName val="Trade payable Working"/>
      <sheetName val="Contingent liability - pg 34"/>
      <sheetName val="Legal cases - Pg 35 "/>
      <sheetName val="Bank guarantee - Pg 35"/>
      <sheetName val="Cash flow statement - Pg 37,38"/>
      <sheetName val="Payment under protest - Pg 41"/>
      <sheetName val="Minority interest - Pg 42"/>
      <sheetName val="Closing Forex rates - Pg 44"/>
      <sheetName val="Tower sold - Pg 45"/>
      <sheetName val="Net working capital trends - RT"/>
      <sheetName val="Balance sheet  - Regrouped"/>
      <sheetName val="Entity shareholding"/>
      <sheetName val="Liabilities - RT (Old)"/>
      <sheetName val="Balance sheet  - Reported"/>
      <sheetName val="Codes"/>
      <sheetName val="Data Validation"/>
      <sheetName val="status"/>
      <sheetName val="#REF"/>
      <sheetName val="stockholm projections CY"/>
      <sheetName val="stockholm summary CY"/>
      <sheetName val="london projections"/>
      <sheetName val="MEX"/>
      <sheetName val="BRA"/>
      <sheetName val="List"/>
      <sheetName val="Close_deck_detail"/>
      <sheetName val="REF"/>
      <sheetName val="Pivot Unbilled Rev"/>
      <sheetName val="Variance Details"/>
      <sheetName val="Invoices thru Sep"/>
      <sheetName val="Invoices through October"/>
      <sheetName val="103.02 H2O Unbilled Rev GL Dtl"/>
      <sheetName val="Cynthia Rev Sch_Oct as of 11-30"/>
      <sheetName val="Pivot Unbilled PTEs"/>
      <sheetName val="103.03 H2O Unbilled PTEs GL Dtl"/>
      <sheetName val="ptnbband"/>
      <sheetName val="MAIND"/>
      <sheetName val="SimplifiedOutput"/>
      <sheetName val="FCST FY20 Q3 GEO"/>
      <sheetName val="Comments"/>
      <sheetName val="Regression_Analysis1"/>
      <sheetName val="Qtr_Allocation1"/>
      <sheetName val="Close_deck_detail1"/>
      <sheetName val="MCI_One"/>
      <sheetName val="Data_Validation"/>
      <sheetName val="Top25_Cust_Live"/>
      <sheetName val="OOV_Snap_FY20_SnS"/>
      <sheetName val="OOV_Snap_FY19_SnS"/>
      <sheetName val="OOV_Snap_FY18_SnS"/>
      <sheetName val="Input"/>
      <sheetName val="Takaoka"/>
      <sheetName val="Shinko"/>
      <sheetName val="Logo 封筒"/>
      <sheetName val="Depot_Askul"/>
      <sheetName val="AEON"/>
      <sheetName val="Amex_T&amp;E"/>
      <sheetName val="OSAKA"/>
      <sheetName val="BizCard"/>
      <sheetName val="Electricity"/>
      <sheetName val="Depot-Logo CH"/>
      <sheetName val="Master Data"/>
      <sheetName val="Forecast change"/>
      <sheetName val="BSS"/>
      <sheetName val="Internal"/>
      <sheetName val="Charts 1"/>
      <sheetName val="Cntmrs"/>
      <sheetName val="VlookUp Matrix"/>
      <sheetName val="Date"/>
      <sheetName val="Segment Details"/>
      <sheetName val="Base Info"/>
      <sheetName val="PopCache"/>
      <sheetName val="YTD Totals"/>
      <sheetName val="OWG CF"/>
      <sheetName val="Credit Calc"/>
      <sheetName val="Regression_Analysis2"/>
      <sheetName val="Qtr_Allocation2"/>
      <sheetName val="Close_deck_detail2"/>
      <sheetName val="MCI_One1"/>
      <sheetName val="Data_Validation1"/>
      <sheetName val="Forecast_change"/>
      <sheetName val="Regression_Analysis3"/>
      <sheetName val="Qtr_Allocation3"/>
      <sheetName val="Close_deck_detail3"/>
      <sheetName val="MCI_One2"/>
      <sheetName val="a_bâtons_rompus2"/>
      <sheetName val="Data_Validation2"/>
      <sheetName val="Forecast_change1"/>
      <sheetName val="Regression_Analysis4"/>
      <sheetName val="Qtr_Allocation4"/>
      <sheetName val="Close_deck_detail4"/>
      <sheetName val="MCI_One3"/>
      <sheetName val="a_bâtons_rompus3"/>
      <sheetName val="Data_Validation3"/>
      <sheetName val="Forecast_change2"/>
      <sheetName val="monthly_graphs"/>
      <sheetName val="Pivot_Unbilled_Rev"/>
      <sheetName val="Variance_Details"/>
      <sheetName val="Invoices_thru_Sep"/>
      <sheetName val="Invoices_through_October"/>
      <sheetName val="103_02_H2O_Unbilled_Rev_GL_Dtl"/>
      <sheetName val="Cynthia_Rev_Sch_Oct_as_of_11-30"/>
      <sheetName val="Pivot_Unbilled_PTEs"/>
      <sheetName val="103_03_H2O_Unbilled_PTEs_GL_Dtl"/>
      <sheetName val="Fee_Schedule"/>
      <sheetName val="Summary_Acq"/>
      <sheetName val="Summary_Tgt"/>
      <sheetName val="Super_Region"/>
      <sheetName val="YTD_Actual"/>
      <sheetName val="Comp__Transaction"/>
      <sheetName val="Historical_Financial_Statements"/>
      <sheetName val="VBA_Forecast_&amp;_DCF"/>
      <sheetName val="Ratio_Analysis"/>
      <sheetName val="Developer_rev_99"/>
      <sheetName val="_Ad_Sales__exp"/>
      <sheetName val="Bus_Dev"/>
      <sheetName val="corp__exp"/>
      <sheetName val="97_Mnthly_Splits_Caps"/>
      <sheetName val="Sheet1_(2)"/>
      <sheetName val="1st_Qtr"/>
      <sheetName val="sheet6"/>
      <sheetName val="Settings"/>
      <sheetName val="Cash Flow - Deere"/>
      <sheetName val="EG_Lists"/>
      <sheetName val="Stock Price"/>
      <sheetName val="TargBSCF"/>
      <sheetName val="Deals"/>
      <sheetName val="COA"/>
      <sheetName val="Drop-Downs"/>
      <sheetName val="Map"/>
      <sheetName val="Parent Child"/>
      <sheetName val="Sheet4"/>
      <sheetName val="List Inputs"/>
      <sheetName val="6800"/>
      <sheetName val="Drop Down Codes"/>
      <sheetName val="Validation_System_Generated"/>
      <sheetName val="Sales Assessment Tracker"/>
      <sheetName val="QRE"/>
      <sheetName val="FUND ROLLUP INPUT"/>
      <sheetName val="MLA Exhibit"/>
      <sheetName val="Cash_Flow_-_Deere"/>
      <sheetName val="Common Size Statements"/>
      <sheetName val="Quarterly_Rollup"/>
      <sheetName val="Closed"/>
      <sheetName val="File Mgmt"/>
      <sheetName val="Grand Ridge Splits"/>
      <sheetName val="2020 Budget Details"/>
      <sheetName val="2016 Budget"/>
      <sheetName val="2016 Actual"/>
      <sheetName val="Pivot"/>
      <sheetName val="Grand Ridge I- OpEx"/>
      <sheetName val="Grand Ridge EXP - OpEx"/>
      <sheetName val="Grand Ridge IV - OpEx"/>
      <sheetName val="0. Budget Summary &amp; Inputs"/>
      <sheetName val="1. Budget Summary"/>
      <sheetName val="Tracking Accounts_2018"/>
      <sheetName val="3.2 Bud v ProF (Rev, Opex, PTC)"/>
      <sheetName val="3.3 Bud v ProF (OpEx)"/>
      <sheetName val="2. Bud v Bud"/>
      <sheetName val="B vs PF Distributions"/>
      <sheetName val="CAPEX"/>
      <sheetName val="4. Bud v ProF Distbs."/>
      <sheetName val="5. Bud vs CDPQ"/>
      <sheetName val="Project 4- OpEx"/>
      <sheetName val="Project 5- OpEx"/>
      <sheetName val="Budget Upload Template - GL"/>
      <sheetName val="Budget Upload Template - PRJTS"/>
      <sheetName val="GL COST CENTER ALLOCATION"/>
      <sheetName val="Old GL &gt; New GL"/>
      <sheetName val="Transaction Controls"/>
      <sheetName val="Chart of Accounts (COA)"/>
      <sheetName val="GL_Task_PurCat_ExpType"/>
      <sheetName val="Proforma"/>
      <sheetName val="Legal Entity Lookup"/>
      <sheetName val="Lease Flows"/>
      <sheetName val="Deal CF"/>
      <sheetName val="Annual CF"/>
      <sheetName val="BCP X - Positions"/>
      <sheetName val="Items below EBITDA, DRC, Niger"/>
      <sheetName val="Items below EBITDA"/>
      <sheetName val="Exceptional Items"/>
      <sheetName val="Balance sheet"/>
      <sheetName val="Tangible asset schedule"/>
      <sheetName val="Intangible asset schedule"/>
      <sheetName val="License fee - Pg 10  (2)"/>
      <sheetName val="Goodwil pg 12"/>
      <sheetName val="Other non current asset Pg 13"/>
      <sheetName val="NCI"/>
      <sheetName val="Remote liability"/>
      <sheetName val="FCFL as per Management"/>
      <sheetName val="7.74 Eaton loan"/>
      <sheetName val="Power &amp; Fuel(new)"/>
      <sheetName val="drop down"/>
      <sheetName val="Summary - DBT"/>
      <sheetName val="P&amp;L Data Pull and validation"/>
      <sheetName val="Process Tools-Own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sheetData sheetId="120"/>
      <sheetData sheetId="121"/>
      <sheetData sheetId="122"/>
      <sheetData sheetId="123"/>
      <sheetData sheetId="124"/>
      <sheetData sheetId="125" refreshError="1"/>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refreshError="1"/>
      <sheetData sheetId="252"/>
      <sheetData sheetId="253"/>
      <sheetData sheetId="254"/>
      <sheetData sheetId="255" refreshError="1"/>
      <sheetData sheetId="256"/>
      <sheetData sheetId="257"/>
      <sheetData sheetId="258"/>
      <sheetData sheetId="259" refreshError="1"/>
      <sheetData sheetId="260" refreshError="1"/>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refreshError="1"/>
      <sheetData sheetId="293" refreshError="1"/>
      <sheetData sheetId="294" refreshError="1"/>
      <sheetData sheetId="295" refreshError="1"/>
      <sheetData sheetId="296" refreshError="1"/>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sheetData sheetId="359" refreshError="1"/>
      <sheetData sheetId="360"/>
      <sheetData sheetId="361"/>
      <sheetData sheetId="362"/>
      <sheetData sheetId="363"/>
      <sheetData sheetId="364"/>
      <sheetData sheetId="365"/>
      <sheetData sheetId="366"/>
      <sheetData sheetId="367"/>
      <sheetData sheetId="368" refreshError="1"/>
      <sheetData sheetId="369" refreshError="1"/>
      <sheetData sheetId="370" refreshError="1"/>
      <sheetData sheetId="371"/>
      <sheetData sheetId="372"/>
      <sheetData sheetId="373"/>
      <sheetData sheetId="374"/>
      <sheetData sheetId="375"/>
      <sheetData sheetId="376"/>
      <sheetData sheetId="377"/>
      <sheetData sheetId="378" refreshError="1"/>
      <sheetData sheetId="379" refreshError="1"/>
      <sheetData sheetId="380" refreshError="1"/>
      <sheetData sheetId="381" refreshError="1"/>
      <sheetData sheetId="382" refreshError="1"/>
      <sheetData sheetId="383"/>
      <sheetData sheetId="384"/>
      <sheetData sheetId="385"/>
      <sheetData sheetId="386"/>
      <sheetData sheetId="387"/>
      <sheetData sheetId="388"/>
      <sheetData sheetId="389"/>
      <sheetData sheetId="390"/>
      <sheetData sheetId="391"/>
      <sheetData sheetId="392"/>
      <sheetData sheetId="393"/>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sheetData sheetId="473" refreshError="1"/>
      <sheetData sheetId="474" refreshError="1"/>
      <sheetData sheetId="475" refreshError="1"/>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refreshError="1"/>
      <sheetData sheetId="505" refreshError="1"/>
      <sheetData sheetId="506" refreshError="1"/>
      <sheetData sheetId="507" refreshError="1"/>
      <sheetData sheetId="508" refreshError="1"/>
      <sheetData sheetId="509" refreshError="1"/>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refreshError="1"/>
      <sheetData sheetId="524" refreshError="1"/>
      <sheetData sheetId="525" refreshError="1"/>
      <sheetData sheetId="526" refreshError="1"/>
      <sheetData sheetId="52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lco Detail"/>
      <sheetName val="Cap Corp Detail"/>
      <sheetName val="Other Detail"/>
      <sheetName val="Summary"/>
      <sheetName val="Graphs"/>
      <sheetName val="Tables"/>
      <sheetName val="FAS107 Dl"/>
      <sheetName val="Fas107 S"/>
      <sheetName val="Macros"/>
      <sheetName val="Salomon Summary"/>
      <sheetName val="L"/>
      <sheetName val="Test Sheet"/>
      <sheetName val="PACTEL"/>
      <sheetName val="PACTEL GRAPHS"/>
      <sheetName val="Pac Detail"/>
      <sheetName val="B-437"/>
      <sheetName val="NCAA Contract details"/>
      <sheetName val="Comparis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1"/>
      <sheetName val="Graph2"/>
      <sheetName val="synthgraph"/>
      <sheetName val="CA Data"/>
      <sheetName val="COE Waterfall New Target"/>
    </sheetNames>
    <sheetDataSet>
      <sheetData sheetId="0" refreshError="1"/>
      <sheetData sheetId="1" refreshError="1"/>
      <sheetData sheetId="2" refreshError="1"/>
      <sheetData sheetId="3" refreshError="1"/>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99trueup"/>
      <sheetName val="Jan-May"/>
      <sheetName val="CS Jan-May"/>
      <sheetName val="A1125"/>
      <sheetName val="Mthly Budget"/>
      <sheetName val="CS Mthly"/>
      <sheetName val="accrual reversal"/>
      <sheetName val="CS Blank"/>
      <sheetName val="Control"/>
      <sheetName val="CS_Jan-May1"/>
      <sheetName val="Mthly_Budget1"/>
      <sheetName val="CS_Mthly1"/>
      <sheetName val="accrual_reversal1"/>
      <sheetName val="CS_Blank1"/>
      <sheetName val="CS_Jan-May"/>
      <sheetName val="Mthly_Budget"/>
      <sheetName val="CS_Mthly"/>
      <sheetName val="accrual_reversal"/>
      <sheetName val="CS_Blan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ct. Summary"/>
      <sheetName val="FOS2"/>
      <sheetName val="Revised for 10% Attach"/>
      <sheetName val="Forecast"/>
      <sheetName val="Jun15"/>
      <sheetName val="Reclass"/>
      <sheetName val="Accruals (1)"/>
      <sheetName val="Hyperion Grouping- BS "/>
      <sheetName val="table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Detail Summary"/>
      <sheetName val="NFL Hierarchy"/>
      <sheetName val="No Base Pkg Hierarchy"/>
      <sheetName val="No Base package analysis"/>
      <sheetName val="Months Plan"/>
      <sheetName val="Months Actuals"/>
      <sheetName val="Months Forecast"/>
      <sheetName val="CORPCOA"/>
      <sheetName val="QTR 998"/>
      <sheetName val="YTD 998"/>
      <sheetName val="Sheet2"/>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ANR Caps Summary"/>
      <sheetName val="Math"/>
      <sheetName val="Caps v.13.01"/>
      <sheetName val="Scen Matrix v.13.01"/>
      <sheetName val="Dropdown Selections"/>
      <sheetName val="VoIP Driver"/>
      <sheetName val="All Services Drivers"/>
      <sheetName val="MAP"/>
      <sheetName val="POTS"/>
      <sheetName val="Equipment Drivers"/>
      <sheetName val="HSIA"/>
      <sheetName val="Install Support"/>
      <sheetName val="Sheet5"/>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enefits Model"/>
      <sheetName val="YOY Incubator Adjustments"/>
      <sheetName val="Project List &amp; Description"/>
      <sheetName val="Grouping"/>
      <sheetName val="Cost"/>
      <sheetName val="Project List"/>
      <sheetName val="2-Pager Categories"/>
      <sheetName val="PivotDATA"/>
      <sheetName val="1-Pager EG Data"/>
      <sheetName val="1-Pager MobilityData"/>
      <sheetName val="DU40"/>
      <sheetName val="Trends"/>
      <sheetName val="2018 Drivers"/>
      <sheetName val="Blended ARPU"/>
      <sheetName val="2016 HS Benefit Model"/>
      <sheetName val="2016 Mobility Benefit Model"/>
      <sheetName val="Benefits Pivot"/>
      <sheetName val="Monthly Pivo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V PL OPSBOOK"/>
      <sheetName val="INTRO"/>
      <sheetName val="DOCUMENTS"/>
      <sheetName val="MENU"/>
      <sheetName val="INV POS"/>
      <sheetName val="RETAIL"/>
      <sheetName val="MMS PROD STATUS"/>
      <sheetName val="PULSE"/>
      <sheetName val="Active Phones"/>
      <sheetName val="NDC PH JEOPARDY"/>
      <sheetName val="RETAIL PH JEOPARDY"/>
      <sheetName val="Active Accessories"/>
      <sheetName val="NDC Accessory Jeopardy"/>
      <sheetName val="Accessory Jeopardy Report"/>
      <sheetName val="MO SALES"/>
      <sheetName val="Control Charts Retail"/>
      <sheetName val="Control Charts"/>
      <sheetName val="ControlData"/>
      <sheetName val="BO NDC"/>
      <sheetName val="BO NDC ACC"/>
      <sheetName val="BO NDC 98"/>
      <sheetName val="BO NDC ACC 98"/>
      <sheetName val="RETAIL PH STOCKOUTS"/>
      <sheetName val="RETAIL ACC STOCKOUTS"/>
      <sheetName val="INV PIE CHART"/>
      <sheetName val="store items"/>
      <sheetName val="SALES BY CHANNEL"/>
      <sheetName val="ACCESSORIES BY CHANNEL"/>
      <sheetName val="INVENTORY"/>
      <sheetName val="NDC DSO STATUS"/>
      <sheetName val="Sheet2"/>
      <sheetName val="Retail Stock Out Summary"/>
      <sheetName val="RETAIL DSO STATUS"/>
      <sheetName val="RETAIL STOCKOUT CHART"/>
      <sheetName val="SALES VS FORECAST"/>
      <sheetName val="ACCESS DSO"/>
      <sheetName val="ACCY BACKORDERS"/>
      <sheetName val="DEFINITIONS"/>
      <sheetName val="ACC ABC"/>
      <sheetName val="98% LIST"/>
      <sheetName val="ISSUES"/>
      <sheetName val="NOKIA MOU"/>
      <sheetName val="Data - Planned"/>
      <sheetName val="Sheet1"/>
      <sheetName val="NOKIA VIR"/>
      <sheetName val="RETAIL DSO"/>
      <sheetName val="INV COMP RETAIL"/>
      <sheetName val="ACC BOs"/>
      <sheetName val="NDC OBS"/>
      <sheetName val="acc update"/>
      <sheetName val="Data"/>
      <sheetName val="nav"/>
      <sheetName val="PHONES"/>
      <sheetName val="ACCESS"/>
      <sheetName val="PrintSP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S Summary"/>
      <sheetName val="KeyMetrics_Definitions"/>
      <sheetName val="DataTrans"/>
      <sheetName val="NamedRange"/>
      <sheetName val="E"/>
    </sheetNames>
    <sheetDataSet>
      <sheetData sheetId="0"/>
      <sheetData sheetId="1"/>
      <sheetData sheetId="2"/>
      <sheetData sheetId="3"/>
      <sheetData sheetId="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
      <sheetName val="Sheet2"/>
      <sheetName val="Sheet3"/>
      <sheetName val="#REF"/>
      <sheetName val="Summary of Ops"/>
      <sheetName val="CONINCOME"/>
      <sheetName val="New Headcount"/>
      <sheetName val="Broadcast-Inputs"/>
      <sheetName val="Assumptions"/>
      <sheetName val="DTV - 110"/>
      <sheetName val="Earnings"/>
      <sheetName val="Rev per Sub"/>
      <sheetName val="CustSum"/>
      <sheetName val="1999 Primestar"/>
      <sheetName val="Subscribers"/>
      <sheetName val="ARPU"/>
      <sheetName val="INSTRUCTIONS"/>
      <sheetName val="Mover P&amp;L"/>
      <sheetName val="Vendor "/>
      <sheetName val="Open Reqs - Jeanie"/>
      <sheetName val="Drivers"/>
      <sheetName val="1999"/>
      <sheetName val="Average Salary"/>
      <sheetName val="ASSUMPTIONS ------&gt;"/>
      <sheetName val="Cash_fcst-currrent-inputs"/>
      <sheetName val="2001-current"/>
      <sheetName val="New Mover"/>
      <sheetName val="HEADCOU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th wkdy flash"/>
      <sheetName val="DC Actuals!!!!"/>
      <sheetName val="Wolf BCS!!!!"/>
      <sheetName val="BCS Actuals!!!!"/>
      <sheetName val="Wolf DC!!!!"/>
      <sheetName val="VGE Bud!!!!"/>
      <sheetName val="#REF"/>
      <sheetName val="2000"/>
      <sheetName val="20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d_Data_Revenue"/>
      <sheetName val="ASI_Assessment_April May 2000"/>
      <sheetName val="P&amp;L-JUL"/>
      <sheetName val="Adds"/>
      <sheetName val="Business_MR2000"/>
      <sheetName val="Texas"/>
      <sheetName val="Indiana"/>
      <sheetName val="Network"/>
      <sheetName val="EOPInservice"/>
      <sheetName val="Interstate"/>
      <sheetName val="Arkansas"/>
      <sheetName val="VRev"/>
      <sheetName val="MinOutput"/>
      <sheetName val="Int'l LCR Rates"/>
      <sheetName val="NPV"/>
      <sheetName val="Model Control"/>
      <sheetName val="InterLATA"/>
      <sheetName val="International"/>
      <sheetName val="CallingPlanFees"/>
      <sheetName val="RevOutput"/>
      <sheetName val="California"/>
      <sheetName val="Michigan"/>
      <sheetName val="Ohio"/>
      <sheetName val="2001 Revenue"/>
      <sheetName val="NetworkFacts"/>
      <sheetName val="2001 COGS"/>
      <sheetName val="Fin Format"/>
      <sheetName val="Bus"/>
      <sheetName val="ExpFacts"/>
      <sheetName val="#REF"/>
      <sheetName val="Wisconsin"/>
      <sheetName val="BS"/>
      <sheetName val="NTW"/>
      <sheetName val="EXPENSE ALLOC"/>
      <sheetName val="2000_2001 Total"/>
      <sheetName val="Facts"/>
      <sheetName val="Voice"/>
      <sheetName val="Monthly"/>
      <sheetName val="Business"/>
      <sheetName val="Results"/>
      <sheetName val="VMins"/>
      <sheetName val="LD"/>
      <sheetName val="PWCON"/>
      <sheetName val="LD_Spreadsheet"/>
      <sheetName val="Inputs"/>
      <sheetName val="Kansas"/>
      <sheetName val="MACR"/>
      <sheetName val="Missouri"/>
      <sheetName val="Switch"/>
      <sheetName val="1999"/>
      <sheetName val="SWCON"/>
      <sheetName val="DC Actuals"/>
      <sheetName val="Wolf BCS"/>
      <sheetName val="BCS Actuals"/>
      <sheetName val="Wolf DC"/>
      <sheetName val="VGE"/>
      <sheetName val="VGE Chg"/>
      <sheetName val="VGE Bud"/>
      <sheetName val="Force"/>
      <sheetName val="Outside Sources"/>
      <sheetName val="Revenue"/>
      <sheetName val="MR2000 Act"/>
      <sheetName val="MR2000 Bud"/>
      <sheetName val="HC Gap modifier"/>
      <sheetName val="Sec Codes"/>
      <sheetName val="main"/>
      <sheetName val="Mod Lvl Graphs"/>
      <sheetName val="Fix"/>
      <sheetName val="OCC"/>
      <sheetName val="PBI"/>
      <sheetName val="Adjustment "/>
      <sheetName val="Local Voice"/>
      <sheetName val="ISDN"/>
      <sheetName val="LD-Total"/>
      <sheetName val="LD-Domestic"/>
      <sheetName val="LD-Intntl"/>
      <sheetName val="Run Rate vs plan"/>
      <sheetName val="NP&amp;E"/>
      <sheetName val="Forecast"/>
      <sheetName val="SE_Tandem"/>
      <sheetName val="99"/>
      <sheetName val="PTAExpE"/>
      <sheetName val="PTAExpUnique"/>
      <sheetName val="Phase 1 Worst Case"/>
      <sheetName val="HW Calc"/>
      <sheetName val="SM Data"/>
      <sheetName val="Jan"/>
      <sheetName val="Bill's info"/>
      <sheetName val="Numbers 1"/>
      <sheetName val="Numbers 2"/>
      <sheetName val="Numbers 3"/>
      <sheetName val="Numbers 4"/>
      <sheetName val="Intro"/>
      <sheetName val="Example Data"/>
      <sheetName val="Example Data Applied"/>
      <sheetName val="Sheet2"/>
      <sheetName val="G4 - SNET '06 YE TB (PBC)"/>
      <sheetName val="DTV Assumptions"/>
      <sheetName val="plan"/>
      <sheetName val="Benefit Summary - 4-18 Revised"/>
      <sheetName val="2020 Summary"/>
      <sheetName val="2019 Summary"/>
      <sheetName val="2019"/>
      <sheetName val="20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efinitions"/>
      <sheetName val="Summary by Region"/>
      <sheetName val="Summary by Origin"/>
      <sheetName val="Detail"/>
      <sheetName val="Detail 2001"/>
      <sheetName val="Yahoo Day 1 detail"/>
      <sheetName val="Migration"/>
      <sheetName val="Ad Hoc Table"/>
      <sheetName val="Dial Up Scorecar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v Exp Cap Summary"/>
      <sheetName val="All CO"/>
      <sheetName val="CO Queries"/>
      <sheetName val="Switches"/>
      <sheetName val="Calcs"/>
      <sheetName val="Inputs"/>
      <sheetName val="SBC Average CO"/>
      <sheetName val="Video Demand &amp; Pricing"/>
      <sheetName val="Headend "/>
      <sheetName val="VOD Equipment"/>
      <sheetName val="Transmission Power"/>
      <sheetName val="PON Ops Savings"/>
      <sheetName val="Pricing"/>
      <sheetName val="PON Arch Tables"/>
      <sheetName val="384BPONAerial.5Acre"/>
      <sheetName val="384BPONAerial.25Acre"/>
      <sheetName val="384BPONBuried.5Acre"/>
      <sheetName val="384BPONBuried.25Acre"/>
      <sheetName val="200MDUBPONAerial"/>
      <sheetName val="200MDUBPONBuried"/>
      <sheetName val="24GA-3"/>
      <sheetName val="384ProntoBuried.5Acre"/>
      <sheetName val="Stats"/>
      <sheetName val="PON Costs"/>
      <sheetName val="26ga"/>
      <sheetName val="24ga"/>
      <sheetName val="22ga"/>
      <sheetName val="OperExp"/>
      <sheetName val="ComElm"/>
      <sheetName val="Fibr"/>
      <sheetName val="UG"/>
      <sheetName val="LTSP"/>
      <sheetName val="Pronto LS"/>
      <sheetName val="SPLC"/>
      <sheetName val="LTSPA"/>
      <sheetName val="Coupler"/>
      <sheetName val="BPON Elect."/>
      <sheetName val="Voice Gateway"/>
      <sheetName val="ANM"/>
      <sheetName val="Mini-VEO"/>
      <sheetName val="BPON-1x32"/>
      <sheetName val="BPON-Front-HH"/>
      <sheetName val="BPON-Front-Ped"/>
      <sheetName val="BPON-299 Sempra"/>
      <sheetName val="BPON-299-Rear- HH"/>
      <sheetName val="BPON-299-Rear-Ped"/>
      <sheetName val="BPON-299-Telco Aerial Totals"/>
      <sheetName val="BPON-299- Aerial Telco Labor"/>
      <sheetName val="BPON-299-Rear Aerial Material "/>
      <sheetName val="BPON-299-Rear Contract Labor "/>
      <sheetName val="BPON-299-Contract Aerial Total "/>
      <sheetName val="BPON-384"/>
      <sheetName val="Summary 2-11-03"/>
      <sheetName val="Per HH BPON Co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ue Driver Charts"/>
      <sheetName val="Chart Data"/>
      <sheetName val="Cash Flow Output Worksheet"/>
      <sheetName val="Value Driver Summary"/>
      <sheetName val="Lift Calcs"/>
      <sheetName val="Cost Savings"/>
      <sheetName val="Results"/>
      <sheetName val="Inputs"/>
      <sheetName val="Calcs"/>
      <sheetName val="Rates"/>
      <sheetName val="Reset"/>
      <sheetName val="Code_AutoOpen"/>
      <sheetName val="Code_HotLink"/>
      <sheetName val="Code_XLM"/>
      <sheetName val="Links"/>
      <sheetName val="Help"/>
      <sheetName val="Changes"/>
      <sheetName val="Links (2)"/>
      <sheetName val="Dialog_UserLevel"/>
      <sheetName val="Dialog_SaveFile"/>
      <sheetName val="Code_DataEntry"/>
      <sheetName val="Char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unch"/>
      <sheetName val="Build Stats (DMA)"/>
      <sheetName val="2008 DMA Build"/>
      <sheetName val="CUM BUILD"/>
      <sheetName val="Cum LU by Mo"/>
      <sheetName val="Keown IO decreases"/>
      <sheetName val="DMA Fcst FTTP"/>
      <sheetName val="FTTP Build"/>
      <sheetName val="PB Lift ELU ORIG"/>
      <sheetName val="PB Lift ELUs"/>
      <sheetName val="ACTUAL ELUs"/>
      <sheetName val="FTTN DMA Splits"/>
      <sheetName val="FTTP DMA Splits"/>
      <sheetName val="MDU-SFU Data"/>
      <sheetName val="NR3.2"/>
      <sheetName val="LL D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ly IT updates"/>
      <sheetName val="Funding Budget"/>
      <sheetName val="Sheet2"/>
      <sheetName val="IT att com integration flat fil"/>
    </sheetNames>
    <sheetDataSet>
      <sheetData sheetId="0"/>
      <sheetData sheetId="1"/>
      <sheetData sheetId="2"/>
      <sheetData sheetId="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cal PVC"/>
      <sheetName val="Port"/>
      <sheetName val="Long-Haul PVC"/>
      <sheetName val="Unit Cost"/>
      <sheetName val="Access"/>
      <sheetName val="MISC"/>
      <sheetName val="Detail"/>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3"/>
      <sheetName val="DS1"/>
      <sheetName val="SWB"/>
      <sheetName val="Long-Haul PVC"/>
      <sheetName val="ATMUnit Cost"/>
      <sheetName val="ATMPorts"/>
      <sheetName val="ATMLghaul PVC"/>
      <sheetName val="Access"/>
      <sheetName val="Port"/>
      <sheetName val="Longhaul"/>
      <sheetName val="ATM Local PVC"/>
      <sheetName val="Local PVC"/>
      <sheetName val="PB"/>
      <sheetName val="Cindy'sAccess"/>
      <sheetName val="ATMCindysAccess"/>
      <sheetName val="ATMAccess Link"/>
      <sheetName val="Prior Yr Expen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P&amp;L vs. Budget (Incurred)"/>
      <sheetName val="P&amp;L vs. Budget"/>
      <sheetName val="P&amp;L vs. Budget (Segments)"/>
      <sheetName val="P&amp;L vs. Budget (Business)"/>
      <sheetName val="P&amp;L vs. Budget (Consumer)"/>
      <sheetName val="P&amp;L vs. Forecast (Incurred)"/>
      <sheetName val="P&amp;L vs. Forecast"/>
      <sheetName val="P&amp;L vs. Forecast (Segments)"/>
      <sheetName val="P&amp;L vs. Forecast (Business)"/>
      <sheetName val="P&amp;L vs. Forecast (Consumer)"/>
      <sheetName val="P&amp;L vs. IR Fcst (Incurred)"/>
      <sheetName val="P&amp;L vs. IR Fcst"/>
      <sheetName val="P&amp;L vs. IR Fcst (Segments)"/>
      <sheetName val="P&amp;L vs. IR Fcst (Business)"/>
      <sheetName val="P&amp;L vs. IR Fcst (Consumer)"/>
      <sheetName val="P&amp;L vs. Budget (Incurred)(WD3)"/>
      <sheetName val="P&amp;L vs. Forecast (Incurred)WD3)"/>
      <sheetName val="Set-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status"/>
      <sheetName val="input_payments"/>
      <sheetName val="input_other"/>
      <sheetName val="mapping"/>
      <sheetName val="output (pre flow thru)"/>
      <sheetName val="output (post flow thru)"/>
      <sheetName val="allocations"/>
      <sheetName val="automation factors"/>
      <sheetName val="Trends &amp; Targets"/>
      <sheetName val="Bill Hogg Summary"/>
      <sheetName val="YTD Variance to Plan"/>
      <sheetName val="Digital Recaps"/>
      <sheetName val="U-verse Dig Recap"/>
      <sheetName val="U-verse Charts"/>
      <sheetName val="Hogg Scorecard View"/>
      <sheetName val="CIO Dashboard"/>
      <sheetName val="Oct 15"/>
      <sheetName val="Sep 15"/>
      <sheetName val="Aug 15"/>
      <sheetName val="Jul 15"/>
      <sheetName val="Jun 15"/>
      <sheetName val="May 15"/>
      <sheetName val="Apr 15"/>
      <sheetName val="Mar 15"/>
      <sheetName val="Feb 15"/>
      <sheetName val="Jan 15"/>
      <sheetName val="Dec 14"/>
      <sheetName val="Nov 14"/>
      <sheetName val="Oct 14"/>
      <sheetName val="Sep 14"/>
      <sheetName val="Aug 14"/>
      <sheetName val="Jul 14"/>
      <sheetName val="Jun 14"/>
      <sheetName val="May 14"/>
      <sheetName val="Apr 14"/>
      <sheetName val="Mar 14"/>
      <sheetName val="Feb 14"/>
      <sheetName val="Jan 14"/>
      <sheetName val="Dec 13"/>
      <sheetName val="Nov 13"/>
      <sheetName val="Oct 13"/>
      <sheetName val="Historical Changes"/>
      <sheetName val="YOY (after flow thru)"/>
      <sheetName val="flow thru tables"/>
      <sheetName val="Sheet1"/>
      <sheetName val="Total Interactions"/>
      <sheetName val="Total Transactions"/>
      <sheetName val="Digital Interactions"/>
      <sheetName val="Digital Transactions"/>
      <sheetName val="Non-Digital Interactions"/>
      <sheetName val="Non-Digital Transac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ic Mem"/>
      <sheetName val="Promo Mgmt"/>
      <sheetName val="180"/>
      <sheetName val="55"/>
      <sheetName val="135"/>
      <sheetName val="Benefit Load"/>
      <sheetName val="HS List from Brianne"/>
      <sheetName val="COR"/>
      <sheetName val="Call Elimination - Mobility"/>
      <sheetName val="187"/>
      <sheetName val="295"/>
      <sheetName val="299"/>
      <sheetName val="301"/>
      <sheetName val="303"/>
      <sheetName val="Agile Digital First List"/>
      <sheetName val="HS Programs"/>
      <sheetName val="Template"/>
      <sheetName val="Summary"/>
      <sheetName val="IT Est Tracking"/>
      <sheetName val="Lookups"/>
      <sheetName val="Valuation"/>
      <sheetName val="Results"/>
      <sheetName val="Summary (2)"/>
      <sheetName val="to do"/>
      <sheetName val="Mobility Costs"/>
      <sheetName val="2014 Mobility Benefits"/>
      <sheetName val="From CJ - HS Benefits"/>
      <sheetName val="2015 Mobility Benefits"/>
      <sheetName val="2016 Mobility Benefits"/>
      <sheetName val="2017 Mobility Benefits"/>
      <sheetName val="Remo"/>
      <sheetName val="Stakeholders"/>
      <sheetName val="Pivots Main"/>
      <sheetName val="Pivots Benefits and Call Elim"/>
      <sheetName val="Pivot Initiatives"/>
      <sheetName val="Lookup"/>
      <sheetName val="Pivot Outstanding Benefits"/>
      <sheetName val="IT Approved Cost Estimtates"/>
      <sheetName val="CDE Mobility Clarity ID"/>
      <sheetName val="HS Benefits"/>
      <sheetName val="Greater Integration"/>
      <sheetName val="Inputs"/>
      <sheetName val="Directions"/>
      <sheetName val="HS Carryover"/>
      <sheetName val="Paperless Autopay"/>
      <sheetName val="New HS Efforts"/>
      <sheetName val="Template Info"/>
      <sheetName val="OUI"/>
      <sheetName val="Cost Per Call"/>
      <sheetName val="ARPU"/>
      <sheetName val="Mobility Call Elimination"/>
      <sheetName val="Deferred efforts "/>
      <sheetName val="Shared - 100percent"/>
      <sheetName val="HS sales"/>
      <sheetName val="HC Assumptions"/>
      <sheetName val="Reduce Calls - android"/>
      <sheetName val="MyEvents"/>
      <sheetName val="Mobility Value Envelop"/>
      <sheetName val="For Meeting"/>
      <sheetName val="Changes on 12-4"/>
      <sheetName val="To Do 12-4"/>
      <sheetName val="COR as of 12-4"/>
      <sheetName val="IRU Paperless - Jansen"/>
      <sheetName val="Paperless IRU 136"/>
      <sheetName val="Jansen Paperless"/>
      <sheetName val="Paperless Consumer 131"/>
      <sheetName val="Prior to final adjustments"/>
      <sheetName val="TVAM from Nab"/>
      <sheetName val="BAU Summary"/>
      <sheetName val="Updates Since 12-11 Submission"/>
      <sheetName val="Chart1"/>
      <sheetName val="Home Solutions Call Elimination"/>
      <sheetName val="BAU Summary -2"/>
      <sheetName val="Sheet1"/>
      <sheetName val="Chart2"/>
      <sheetName val="Chart3"/>
      <sheetName val="Sheet2"/>
      <sheetName val="Home Solutions Care"/>
      <sheetName val="Care List"/>
      <sheetName val="Comparison"/>
      <sheetName val="Home Solutions Sales Svc"/>
      <sheetName val="2014 Estimate Lev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sheetData sheetId="80" refreshError="1"/>
      <sheetData sheetId="8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xRepositorySheet"/>
      <sheetName val="2008"/>
      <sheetName val="aaj aug"/>
      <sheetName val="saj aug"/>
      <sheetName val="aaj july"/>
      <sheetName val="saj july"/>
      <sheetName val="aaj june"/>
      <sheetName val="saj june"/>
      <sheetName val="aaj may"/>
      <sheetName val="saj may"/>
      <sheetName val="aaj apr"/>
      <sheetName val="saj apr"/>
      <sheetName val="aaj mar"/>
      <sheetName val="saj mar"/>
      <sheetName val="aaj feb"/>
      <sheetName val="saj feb"/>
      <sheetName val="aaj jan"/>
      <sheetName val="saj jan"/>
      <sheetName val="Graph"/>
    </sheetNames>
    <sheetDataSet>
      <sheetData sheetId="0" refreshError="1"/>
      <sheetData sheetId="1" refreshError="1"/>
      <sheetData sheetId="2"/>
      <sheetData sheetId="3"/>
      <sheetData sheetId="4"/>
      <sheetData sheetId="5" refreshError="1"/>
      <sheetData sheetId="6"/>
      <sheetData sheetId="7" refreshError="1"/>
      <sheetData sheetId="8"/>
      <sheetData sheetId="9" refreshError="1"/>
      <sheetData sheetId="10"/>
      <sheetData sheetId="11" refreshError="1"/>
      <sheetData sheetId="12"/>
      <sheetData sheetId="13" refreshError="1"/>
      <sheetData sheetId="14"/>
      <sheetData sheetId="15" refreshError="1"/>
      <sheetData sheetId="16"/>
      <sheetData sheetId="17" refreshError="1"/>
      <sheetData sheetId="18"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Circuits"/>
      <sheetName val="TFS Capital"/>
      <sheetName val="Rangel"/>
      <sheetName val="Hdcnt"/>
      <sheetName val="Assump"/>
      <sheetName val="Fraud"/>
      <sheetName val="Growth"/>
      <sheetName val="TFSCapacity"/>
      <sheetName val="Affiliate Brkdwn"/>
      <sheetName val="WilliamsFcst"/>
      <sheetName val="Retail Affiliates"/>
      <sheetName val="WholesaleFcst"/>
      <sheetName val="Buz Plan insert"/>
      <sheetName val="Operational Costs"/>
      <sheetName val="Common CostAssumption"/>
      <sheetName val="Common Costs"/>
      <sheetName val="2000 Plan summary"/>
      <sheetName val="TFS"/>
      <sheetName val="TFSAssump"/>
      <sheetName val="Capital"/>
      <sheetName val="Ken"/>
      <sheetName val="RetailFcst"/>
      <sheetName val="CCAssump"/>
      <sheetName val="CC Total"/>
      <sheetName val="Proprietary Card"/>
      <sheetName val="LEC Card"/>
      <sheetName val="OAAssump"/>
      <sheetName val="OA"/>
      <sheetName val="DAAssump"/>
      <sheetName val="DA"/>
      <sheetName val="REVEX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sheetData sheetId="26"/>
      <sheetData sheetId="27"/>
      <sheetData sheetId="28"/>
      <sheetData sheetId="29"/>
      <sheetData sheetId="30"/>
      <sheetData sheetId="3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Circuits"/>
      <sheetName val="TFS Capital"/>
      <sheetName val="Rangel"/>
      <sheetName val="Hdcnt"/>
      <sheetName val="Assump"/>
      <sheetName val="Fraud"/>
      <sheetName val="Growth"/>
      <sheetName val="Revised WCG TFS Fcst"/>
      <sheetName val="TFSCapacity"/>
      <sheetName val="Affiliate Brkdwn"/>
      <sheetName val="WilliamsFcst"/>
      <sheetName val="Retail Affiliates"/>
      <sheetName val="WholesaleFcst"/>
      <sheetName val="Buz Plan insert"/>
      <sheetName val="Operational Costs"/>
      <sheetName val="Common CostAssumption"/>
      <sheetName val="Common Costs"/>
      <sheetName val="2000 Plan summary"/>
      <sheetName val="TFS"/>
      <sheetName val="TFSAssump"/>
      <sheetName val="Capital"/>
      <sheetName val="Ken"/>
      <sheetName val="RetailFcst"/>
      <sheetName val="CCAssump"/>
      <sheetName val="CC Total"/>
      <sheetName val="Proprietary Card"/>
      <sheetName val="LEC Card"/>
      <sheetName val="OAAssump"/>
      <sheetName val="OA"/>
      <sheetName val="DAAssump"/>
      <sheetName val="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neLog"/>
      <sheetName val="Dec 04 Partial Reversal"/>
      <sheetName val="NB Accrual Reversal Back-up"/>
      <sheetName val="Cap Mgmt"/>
      <sheetName val="GES Segment Summary"/>
    </sheetNames>
    <sheetDataSet>
      <sheetData sheetId="0" refreshError="1"/>
      <sheetData sheetId="1" refreshError="1"/>
      <sheetData sheetId="2" refreshError="1"/>
      <sheetData sheetId="3" refreshError="1"/>
      <sheetData sheetId="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Recommended Plan Savings by Mo."/>
      <sheetName val="Cum. Cst&amp;Svgs -All MC&amp;MLAC"/>
      <sheetName val="HC and Wage by Month"/>
      <sheetName val="CSB Savings-HC and Wage"/>
      <sheetName val="NPV and DDP"/>
      <sheetName val="MC 7 to 3"/>
      <sheetName val="MLAC 8 to 2"/>
      <sheetName val="LinkedPicSheet"/>
      <sheetName val="Dec 04 Partial Revers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v Exp Cap Summary"/>
      <sheetName val="All CO"/>
      <sheetName val="CO Queries"/>
      <sheetName val="Switches"/>
      <sheetName val="Calcs"/>
      <sheetName val="Inputs"/>
      <sheetName val="SBC Average CO"/>
      <sheetName val="Video Demand &amp; Pricing"/>
      <sheetName val="Headend "/>
      <sheetName val="VOD Equipment"/>
      <sheetName val="Transmission Power"/>
      <sheetName val="PON Ops Savings"/>
      <sheetName val="Pricing"/>
      <sheetName val="PON Arch Tables"/>
      <sheetName val="384BPONAerial.5Acre"/>
      <sheetName val="384BPONAerial.25Acre"/>
      <sheetName val="384BPONBuried.5Acre"/>
      <sheetName val="384BPONBuried.25Acre"/>
      <sheetName val="200MDUBPONAerial"/>
      <sheetName val="200MDUBPONBuried"/>
      <sheetName val="24GA-3"/>
      <sheetName val="384ProntoBuried.5Acre"/>
      <sheetName val="Stats"/>
      <sheetName val="PON Costs"/>
      <sheetName val="26ga"/>
      <sheetName val="24ga"/>
      <sheetName val="22ga"/>
      <sheetName val="OperExp"/>
      <sheetName val="ComElm"/>
      <sheetName val="Fibr"/>
      <sheetName val="UG"/>
      <sheetName val="LTSP"/>
      <sheetName val="Pronto LS"/>
      <sheetName val="SPLC"/>
      <sheetName val="LTSPA"/>
      <sheetName val="Coupler"/>
      <sheetName val="BPON Elect."/>
      <sheetName val="Voice Gateway"/>
      <sheetName val="ANM"/>
      <sheetName val="Mini-VEO"/>
      <sheetName val="BPON-1x32"/>
      <sheetName val="BPON-Front-HH"/>
      <sheetName val="BPON-Front-Ped"/>
      <sheetName val="BPON-299 Sempra"/>
      <sheetName val="BPON-299-Rear- HH"/>
      <sheetName val="BPON-299-Rear-Ped"/>
      <sheetName val="BPON-299-Telco Aerial Totals"/>
      <sheetName val="BPON-299- Aerial Telco Labor"/>
      <sheetName val="BPON-299-Rear Aerial Material "/>
      <sheetName val="BPON-299-Rear Contract Labor "/>
      <sheetName val="BPON-299-Contract Aerial Total "/>
      <sheetName val="BPON-384"/>
      <sheetName val="Summary 2-11-03"/>
      <sheetName val="Per HH BPON Co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quest"/>
      <sheetName val="Actioned"/>
      <sheetName val="RequestExample"/>
      <sheetName val="ActionedExample"/>
      <sheetName val="CRM Legend List"/>
      <sheetName val="Geographic Lists"/>
      <sheetName val="International Lang Scores"/>
      <sheetName val="Programming"/>
      <sheetName val="Listboxes"/>
    </sheetNames>
    <sheetDataSet>
      <sheetData sheetId="0"/>
      <sheetData sheetId="1"/>
      <sheetData sheetId="2"/>
      <sheetData sheetId="3"/>
      <sheetData sheetId="4"/>
      <sheetData sheetId="5"/>
      <sheetData sheetId="6"/>
      <sheetData sheetId="7"/>
      <sheetData sheetId="8"/>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Current Mos"/>
      <sheetName val="SummaryYTD"/>
      <sheetName val="Summary Current Mos BV"/>
      <sheetName val="SummaryYTD BV"/>
      <sheetName val="Dashboard"/>
      <sheetName val="Total"/>
      <sheetName val="LD Factory"/>
      <sheetName val="Data Services Support"/>
      <sheetName val="Internet Operations"/>
      <sheetName val="National Data"/>
      <sheetName val="Graph Data"/>
      <sheetName val="Sheet3"/>
      <sheetName val="Mgmt OT"/>
      <sheetName val="Mgmt Summary Avg Dollars"/>
      <sheetName val="Actuals"/>
      <sheetName val="Expense"/>
      <sheetName val="Force"/>
      <sheetName val="Master Table"/>
      <sheetName val="Fcst PRE-BUD"/>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ummaryYTD"/>
      <sheetName val="Summary Current Mos"/>
    </sheetNames>
    <sheetDataSet>
      <sheetData sheetId="0" refreshError="1"/>
      <sheetData sheetId="1"/>
      <sheetData sheetId="2"/>
      <sheetData sheetId="3" refreshError="1"/>
      <sheetData sheetId="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dex"/>
      <sheetName val="ColHdr"/>
    </sheetNames>
    <sheetDataSet>
      <sheetData sheetId="0"/>
      <sheetData sheetId="1" refreshError="1"/>
      <sheetData sheetId="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Invoice"/>
      <sheetName val="Sum"/>
      <sheetName val="Consolidated YTD Sum"/>
      <sheetName val="Insured Graph"/>
      <sheetName val="Loss Code Type"/>
      <sheetName val="Loss Code Report"/>
      <sheetName val="Phone Type Graph"/>
      <sheetName val="Phone Type Report"/>
      <sheetName val="Net Adds"/>
      <sheetName val="Losses By State"/>
      <sheetName val="Premium Tax By State"/>
      <sheetName val="NDC Claims"/>
      <sheetName val="NDC Change Orders"/>
      <sheetName val="NDC Returns"/>
      <sheetName val="Cal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Graph"/>
    </sheetNames>
    <sheetDataSet>
      <sheetData sheetId="0" refreshError="1"/>
      <sheetData sheetId="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cMap"/>
      <sheetName val="SubTebdingALCs"/>
      <sheetName val="CO Type"/>
      <sheetName val="eGIS"/>
      <sheetName val="Demographics"/>
    </sheetNames>
    <sheetDataSet>
      <sheetData sheetId="0" refreshError="1"/>
      <sheetData sheetId="1" refreshError="1"/>
      <sheetData sheetId="2" refreshError="1"/>
      <sheetData sheetId="3" refreshError="1"/>
      <sheetData sheetId="4"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sheetName val="AMI Business Case"/>
      <sheetName val="Non DRC"/>
      <sheetName val="Category Info"/>
      <sheetName val="Keep"/>
      <sheetName val="Product Team Summary - Details"/>
      <sheetName val="Average Scrum Team Spend "/>
      <sheetName val="Product Team Summary - High Lev"/>
      <sheetName val="Comparison"/>
      <sheetName val="YTD Program - Other Cap Actual"/>
      <sheetName val="Backup-2019 Program"/>
      <sheetName val="2019 Capital - Updated"/>
      <sheetName val="Summary Slide2"/>
      <sheetName val="2019 and 2020 Summary"/>
      <sheetName val="2019&amp;2020 Summary&amp;Proposal"/>
      <sheetName val="Product Team List - no Comp"/>
      <sheetName val="Updated PPT - All"/>
      <sheetName val="Benefits Summary"/>
      <sheetName val="Items to communicate"/>
      <sheetName val="Prod TeamMap to Prog (linked)"/>
      <sheetName val="Backup-2019Non Tech DevSumm"/>
      <sheetName val="Backup-2020 Program Spend"/>
      <sheetName val="Backup-Product Team map to Prog"/>
      <sheetName val="Backup-2019 Product Team"/>
      <sheetName val="Product TeamView-OriginalLayout"/>
      <sheetName val="Consolidated Summary"/>
      <sheetName val="Various Other Submissions"/>
      <sheetName val="Compensation"/>
      <sheetName val="Backup- 2019 Non Tech Dev Data"/>
      <sheetName val="Previous KTLO Min Capacity"/>
      <sheetName val="CPOP"/>
      <sheetName val="Platform Notes"/>
      <sheetName val="Spend"/>
      <sheetName val="2020 Initiatives"/>
      <sheetName val="Sheet3"/>
    </sheetNames>
    <sheetDataSet>
      <sheetData sheetId="0" refreshError="1"/>
      <sheetData sheetId="1" refreshError="1"/>
      <sheetData sheetId="2" refreshError="1"/>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_Old"/>
      <sheetName val="Index"/>
      <sheetName val="Setup_1"/>
      <sheetName val="Setup_2"/>
      <sheetName val="Prepaid IoT 3Q17 Manual Calcs"/>
      <sheetName val="Plugs_Actuals_TOTAL"/>
      <sheetName val="Actuals_TOTAL"/>
      <sheetName val="Sheet1"/>
      <sheetName val="Actuals_CONSUMER"/>
      <sheetName val="Actuals_CRU"/>
      <sheetName val="Check_Actuals"/>
      <sheetName val="Budget_TOTAL"/>
      <sheetName val="Budget_CONSUMER"/>
      <sheetName val="BUDGET_CRU"/>
      <sheetName val="Check_Budget"/>
      <sheetName val="Forecast_Total"/>
      <sheetName val="Forecast_Consumer"/>
      <sheetName val="Forecast_CRU"/>
      <sheetName val="Check_Forecast"/>
      <sheetName val="IR_Forecast_TOTAL"/>
      <sheetName val="IR_Forecast_CONSUMER"/>
      <sheetName val="IR_Forecast_BUSINESS"/>
      <sheetName val="IR_Forecast_Overlays"/>
      <sheetName val="Check_IR_Foreca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T cancels disconnects"/>
      <sheetName val="doc1"/>
      <sheetName val="doc2"/>
      <sheetName val="doc3"/>
      <sheetName val="Fin'l Summary"/>
      <sheetName val="Summary"/>
      <sheetName val="4-Revenue Template"/>
      <sheetName val="5-ContactModel - OUTPUT"/>
      <sheetName val="Adrienne Template"/>
      <sheetName val="Benefits Model"/>
      <sheetName val="Cost"/>
      <sheetName val="Drivers"/>
      <sheetName val="IDP Detail"/>
      <sheetName val="Wireline Benefit Model"/>
      <sheetName val="Mobility Benefit Model"/>
      <sheetName val="ATT TV cancels disconnec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_Summary Metric - Original"/>
      <sheetName val="% SS Events Sum"/>
      <sheetName val="% SS Tran Sum"/>
      <sheetName val="Input Month-Reqd"/>
      <sheetName val="Sum Forecast 2012 base"/>
      <sheetName val="Month Sum"/>
      <sheetName val="Ann Sum"/>
      <sheetName val="Planning Charts"/>
      <sheetName val="Check Sheet"/>
      <sheetName val="Wireless Forecast"/>
      <sheetName val="U-verse CS Sum"/>
      <sheetName val="U-verse Forecast"/>
      <sheetName val="Master Svc Summary"/>
      <sheetName val="Legacy Forecast"/>
      <sheetName val="Legacy CS Sum"/>
      <sheetName val="Legacy Forecast old"/>
      <sheetName val="U-verse Forecast old"/>
      <sheetName val="Data for Phil Review (Charts)"/>
      <sheetName val="Trans Sum SSS"/>
      <sheetName val="MSS-DataPull"/>
      <sheetName val="Targets"/>
      <sheetName val="Target (2012)"/>
      <sheetName val="Targets (2010-11)"/>
      <sheetName val="% SSS Input"/>
      <sheetName val="% Input Digital"/>
      <sheetName val="% Input for Targets"/>
      <sheetName val="device_SSS input "/>
      <sheetName val="Payment mix - Chris Hartung"/>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Cash Flow"/>
      <sheetName val="Balance Sheet"/>
      <sheetName val="Quarterly P &amp; L"/>
      <sheetName val="Monthly P &amp; L"/>
      <sheetName val="Cash Flows"/>
      <sheetName val="Below the Line"/>
      <sheetName val="Revenue &amp; COGS"/>
      <sheetName val="Upload"/>
      <sheetName val="DISH Network"/>
      <sheetName val="SAC"/>
      <sheetName val="Starband"/>
      <sheetName val="Commerical Subs"/>
      <sheetName val="Lease"/>
      <sheetName val="Satellite Services"/>
      <sheetName val="Kelly B"/>
      <sheetName val="KBS Revenue"/>
      <sheetName val="EchoStar Technologies"/>
      <sheetName val="Echosphere"/>
      <sheetName val="International"/>
      <sheetName val="Corporate Overhead"/>
      <sheetName val="Capital Expenditures"/>
      <sheetName val="Headcount"/>
      <sheetName val="Depreci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_SEP X12"/>
      <sheetName val="Summary"/>
      <sheetName val="TOTAL NACK"/>
      <sheetName val="BLANK DIR"/>
      <sheetName val="FISHER - GOV ED"/>
      <sheetName val="FISHER - HC"/>
      <sheetName val="PICKERING - GOV ED"/>
      <sheetName val="PICKERING - HC"/>
      <sheetName val="REAY - LARGE"/>
      <sheetName val="TAIBL - LARGE"/>
      <sheetName val="Rev source"/>
      <sheetName val="Unit source"/>
      <sheetName val="Comp Loss Source"/>
      <sheetName val="OwnerCo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WC"/>
      <sheetName val="VVVVVVa"/>
      <sheetName val="IMPORTANT"/>
      <sheetName val="Summary"/>
      <sheetName val="Graphs"/>
      <sheetName val="CRS Holdings"/>
      <sheetName val="Mahwah"/>
      <sheetName val="Gastonia"/>
      <sheetName val="AAPI"/>
      <sheetName val="AAPIENG"/>
      <sheetName val="AAPITRAN"/>
      <sheetName val="AAPIOTH"/>
      <sheetName val="ATCDG"/>
      <sheetName val="ATCDGBase"/>
      <sheetName val="ATCDGReman"/>
      <sheetName val="Autocraft - Consolidated"/>
      <sheetName val="Mat Rec"/>
      <sheetName val="FQR"/>
      <sheetName val="AR"/>
      <sheetName val="LOGSVC"/>
      <sheetName val="ECM"/>
      <sheetName val="UK"/>
      <sheetName val="Info Serv"/>
      <sheetName val="MASC"/>
      <sheetName val="COrp&amp;Elim"/>
      <sheetName val="Historicals"/>
      <sheetName val="Controls"/>
      <sheetName val="Trend"/>
      <sheetName val="Payout Summary"/>
      <sheetName val="Summary  Revenue Volume"/>
      <sheetName val="Greg's Page"/>
      <sheetName val="LS &amp; Temp Hours"/>
      <sheetName val="Cost Analysis"/>
      <sheetName val="Summary - MTD "/>
      <sheetName val="Daily Summary"/>
      <sheetName val="Replenishment - 011"/>
      <sheetName val="Equipment Receiving - 012"/>
      <sheetName val="Special Projects - 014"/>
      <sheetName val="Bulk - 020"/>
      <sheetName val="Test &amp; Repair Blue - 4110"/>
      <sheetName val="DF - 040"/>
      <sheetName val="ACS - 043"/>
      <sheetName val="RMA - 044"/>
      <sheetName val="Cingular DF - 045"/>
      <sheetName val="NWG - 046"/>
      <sheetName val="Under 30 Day Returns - 050"/>
      <sheetName val="T&amp;R Out Source - 041"/>
      <sheetName val="Test &amp; Repair Orange - 051"/>
      <sheetName val="Cingular Kitting - 6110"/>
      <sheetName val="Over 30 Day Returns - 052"/>
      <sheetName val="ACME Reverse - 053"/>
      <sheetName val="Liquidations - 056"/>
      <sheetName val="Rebox - 063"/>
      <sheetName val="ICP Plus &amp; Minus"/>
      <sheetName val="04.07 ICP (HR Tab)"/>
      <sheetName val="04.07 ICP"/>
      <sheetName val="Fcst totals"/>
      <sheetName val="PM totals"/>
      <sheetName val="PPMH Plan"/>
      <sheetName val="Order Entry - 8410"/>
      <sheetName val="Dubose volume"/>
      <sheetName val="Dubose productivity"/>
      <sheetName val="Revenue Per Man Hour"/>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Benchmark2.0"/>
      <sheetName val="rate-volume variance"/>
      <sheetName val="Chart Data"/>
      <sheetName val="entity-ytd actuals-1"/>
      <sheetName val="ttl by comp-actuals-2"/>
      <sheetName val="overhead actuals - 8"/>
      <sheetName val="channel-ytd actuals-3"/>
      <sheetName val="entity- ye fcst-4"/>
      <sheetName val="ttl by comp-fcst-5"/>
      <sheetName val="channel-ye fcst -6"/>
      <sheetName val="Marcom chart 7"/>
      <sheetName val="overhead ye fcst 9"/>
      <sheetName val="Retail Fcst by month"/>
      <sheetName val="Indirect"/>
      <sheetName val="b2b"/>
      <sheetName val="enterprise"/>
      <sheetName val="resellers"/>
      <sheetName val="dmdr"/>
      <sheetName val="direct ecom"/>
      <sheetName val="ds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BC content input"/>
      <sheetName val="Full Mapping"/>
      <sheetName val="Actual"/>
      <sheetName val="Plan"/>
    </sheetNames>
    <sheetDataSet>
      <sheetData sheetId="0" refreshError="1"/>
      <sheetData sheetId="1" refreshError="1"/>
      <sheetData sheetId="2" refreshError="1"/>
      <sheetData sheetId="3" refreshError="1"/>
      <sheetData sheetId="4"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Tab"/>
      <sheetName val="Recon to IPO"/>
      <sheetName val="Total TP&amp;E_By RC4"/>
      <sheetName val="Total TP&amp;E"/>
      <sheetName val="Saska"/>
      <sheetName val="Core"/>
      <sheetName val="MR_Ttl_NPE"/>
      <sheetName val="MR_Saska"/>
      <sheetName val="MR_Core"/>
      <sheetName val="LookUp"/>
      <sheetName val="Edwards"/>
      <sheetName val="Katibeh_Cricket"/>
      <sheetName val="Southwick_DTV"/>
      <sheetName val="Incr"/>
      <sheetName val="Cricket"/>
      <sheetName val="Katibeh"/>
      <sheetName val="MRNETOPS_Edwards"/>
      <sheetName val="SDTV"/>
      <sheetName val="MRNETOPS_Katibeh"/>
      <sheetName val="MRNETOPS_Southwick"/>
      <sheetName val="MRNETOPS_Incr"/>
      <sheetName val="MRNETOPS_Cricket"/>
      <sheetName val="Sheet1"/>
      <sheetName val="Sheet3"/>
      <sheetName val="MRNETOPS_SDTV"/>
      <sheetName val="MRNETOPS_IDTV"/>
      <sheetName val="MRNETOPS_EDTV"/>
      <sheetName val="Southwick"/>
      <sheetName val="OCE Manual Fix"/>
      <sheetName val="Sheet2"/>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Selection Sheet"/>
      <sheetName val="Cover"/>
      <sheetName val="OrgTemplate"/>
      <sheetName val="Internal Summary"/>
      <sheetName val="External Summary"/>
      <sheetName val="Business"/>
      <sheetName val="Consumer"/>
      <sheetName val="Carrier"/>
      <sheetName val="Other"/>
      <sheetName val="SBC Midwest"/>
      <sheetName val="AIT Business"/>
      <sheetName val="AIT Consumer"/>
      <sheetName val="AIT Carrier"/>
      <sheetName val="AIT Network"/>
      <sheetName val="AIT Misc"/>
      <sheetName val="SBC West"/>
      <sheetName val="PB Business"/>
      <sheetName val="PB Consumer"/>
      <sheetName val="PB Carrier"/>
      <sheetName val="PB Network"/>
      <sheetName val="PB Misc"/>
      <sheetName val="SBC Southwest"/>
      <sheetName val="SW Business"/>
      <sheetName val="SW Consumer"/>
      <sheetName val="SW Carrier"/>
      <sheetName val="SW Network"/>
      <sheetName val="SW Misc"/>
      <sheetName val="SBC SNET"/>
      <sheetName val="SNET Business"/>
      <sheetName val="SNET Consumer"/>
      <sheetName val="SNET Carrier"/>
      <sheetName val="SNET Network"/>
      <sheetName val="SNET Misc"/>
      <sheetName val="Industry Markets-Org"/>
      <sheetName val="Industry Markets-SW"/>
      <sheetName val="Industry Markets-PB"/>
      <sheetName val="Industry Markets-AIT"/>
      <sheetName val="SBC Enterprises-Org"/>
      <sheetName val="Internet Services Org"/>
      <sheetName val="Data services Org"/>
      <sheetName val="Enterprises Support Org"/>
      <sheetName val="Long Distance-Org"/>
      <sheetName val="Marketing &amp; Sales Support"/>
      <sheetName val="Global Sales Support"/>
      <sheetName val="Marketing"/>
      <sheetName val="Sales Ops Support Org"/>
      <sheetName val="Wireline Services-Org"/>
      <sheetName val="Coin-Org"/>
      <sheetName val="Operator Services-Org"/>
      <sheetName val="IT Procurement &amp; RE"/>
      <sheetName val="Information Technology"/>
      <sheetName val="Procurement-Org"/>
      <sheetName val="Real Estate-Org"/>
      <sheetName val="Network Support-Org"/>
      <sheetName val="Messaging Factory-Org"/>
      <sheetName val="NP&amp;E"/>
      <sheetName val="Network Staff-Org"/>
      <sheetName val="Paging-Org"/>
      <sheetName val="Other Wireline"/>
      <sheetName val="Telecom-Org"/>
      <sheetName val="Sterling-Org"/>
      <sheetName val="Misc Wireline"/>
      <sheetName val="Wireline Eliminations"/>
      <sheetName val="A"/>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Template"/>
      <sheetName val="MR2000 detail"/>
      <sheetName val="Volumes"/>
      <sheetName val="Data"/>
      <sheetName val="Debt"/>
    </sheetNames>
    <sheetDataSet>
      <sheetData sheetId="0" refreshError="1"/>
      <sheetData sheetId="1" refreshError="1"/>
      <sheetData sheetId="2"/>
      <sheetData sheetId="3"/>
      <sheetData sheetId="4"/>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e"/>
      <sheetName val="Ad-Hoc"/>
      <sheetName val="Qtrly CDSD"/>
      <sheetName val="Prod Recap Q2"/>
      <sheetName val="Daily Run Brief"/>
      <sheetName val="AtAGlance"/>
      <sheetName val="Daily Run Charts"/>
      <sheetName val="DRC"/>
      <sheetName val="Wireless"/>
      <sheetName val="Daily Run Table"/>
      <sheetName val="Data"/>
      <sheetName val="Daily Spread - Jun"/>
      <sheetName val="Forecast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amp;M Summary"/>
      <sheetName val="YOY"/>
      <sheetName val="SE Summary"/>
      <sheetName val="MW Summary"/>
      <sheetName val="SW Summary"/>
      <sheetName val="West Summary"/>
      <sheetName val="Ctr Summary"/>
      <sheetName val="Incr Summary"/>
      <sheetName val="mini report&amp;chart"/>
      <sheetName val="xref"/>
      <sheetName val="I&amp;M"/>
      <sheetName val="EXP_bud_mon_var"/>
      <sheetName val="Southeast"/>
      <sheetName val="Midwest"/>
      <sheetName val="Southwest"/>
      <sheetName val="West"/>
      <sheetName val="Centers"/>
      <sheetName val="Incremental"/>
      <sheetName val="Wireline"/>
      <sheetName val="I&amp;M_rpt"/>
      <sheetName val="Southeast_rpt"/>
      <sheetName val="Midwest_rpt"/>
      <sheetName val="Southwest_rpt"/>
      <sheetName val="West_rpt"/>
      <sheetName val="Centers_rpt"/>
      <sheetName val="Incremental_rpt"/>
      <sheetName val="summary_rpt"/>
      <sheetName val="bud_var_rpt"/>
      <sheetName val="bv_var_rpt"/>
      <sheetName val="var ytd yoy_rpt"/>
      <sheetName val="Labor Act vs YTD Act-08_09"/>
      <sheetName val="Labor Act vs YTD Bud"/>
      <sheetName val="Labor Act vs YTD BV"/>
      <sheetName val="actuals_frc09"/>
      <sheetName val="ctrs_inc_frc"/>
      <sheetName val="actuals_frc08"/>
      <sheetName val="actuals_frc07"/>
      <sheetName val="budget_ctrs_inc_frc"/>
      <sheetName val="budget_frc"/>
      <sheetName val="best_view_frc"/>
      <sheetName val="actuals_exp09"/>
      <sheetName val="ctrs_inc_exp"/>
      <sheetName val="actuals_exp08"/>
      <sheetName val="actuals_exp07"/>
      <sheetName val="budget_ctrs_inc_exp"/>
      <sheetName val="budget_exp"/>
      <sheetName val="test"/>
      <sheetName val="best_view_exp"/>
      <sheetName val="Central_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ly P&amp;L to CV"/>
      <sheetName val="Menu"/>
      <sheetName val="one page eps"/>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20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G-Financial Perform"/>
      <sheetName val="CMG - Financial Detail - Budget"/>
      <sheetName val="CMG - Financial Detail - BV"/>
      <sheetName val="Fin Trends"/>
      <sheetName val="LPIC "/>
      <sheetName val="control"/>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Total"/>
      <sheetName val="Sheet1"/>
      <sheetName val="Monthly P&amp;L to CV"/>
      <sheetName val="Business CPE 0102"/>
      <sheetName val="BCSAL"/>
      <sheetName val="productExcel.html?render=xls&amp;th"/>
      <sheetName val="BCS"/>
      <sheetName val="Actual Chart Data"/>
      <sheetName val="CMGDriversChurn"/>
      <sheetName val="36_Expense Overview"/>
      <sheetName val="ERL_Total_Bus_wo_Fed_Incl_Nev"/>
      <sheetName val="#REF"/>
      <sheetName val="BCS - BV"/>
      <sheetName val="Octob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off"/>
      <sheetName val="Price - 16Nov04"/>
      <sheetName val="Martin Stavish"/>
      <sheetName val="B2B CDA"/>
      <sheetName val="B2B SmBus "/>
      <sheetName val="GSA"/>
      <sheetName val="Data Grid"/>
      <sheetName val="Price - 05Aug04"/>
      <sheetName val="Changes"/>
      <sheetName val="EI Effect"/>
      <sheetName val="IndirectCompare"/>
      <sheetName val="IndirectTarget"/>
      <sheetName val="IndirectPortfolio"/>
      <sheetName val="AWEDirect"/>
      <sheetName val="AWEDirectO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heetName val="Results Summary"/>
      <sheetName val="FT"/>
      <sheetName val="Inputs"/>
      <sheetName val="Calcs"/>
      <sheetName val="Rates"/>
      <sheetName val="Reset"/>
      <sheetName val="Code_AutoOpen"/>
      <sheetName val="Code_HotLink"/>
      <sheetName val="Code_XLM"/>
      <sheetName val="Links"/>
      <sheetName val="Cash Summary"/>
      <sheetName val="ITS Summary"/>
      <sheetName val="Wksht wo CPO"/>
      <sheetName val="Assumptions"/>
      <sheetName val="Help"/>
      <sheetName val="Changes"/>
      <sheetName val="Dialog_UserLevel"/>
      <sheetName val="Dialog_SaveFile"/>
      <sheetName val="Code_DataEntry"/>
      <sheetName val="Facts"/>
      <sheetName val="Lo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BBS"/>
      <sheetName val="AL Data"/>
      <sheetName val="LA Data"/>
      <sheetName val="MS Data"/>
      <sheetName val="FL Data"/>
      <sheetName val="GA Data"/>
      <sheetName val="KY Data"/>
      <sheetName val="TN Data"/>
      <sheetName val="NC Data"/>
      <sheetName val="SC Data"/>
      <sheetName val="HQ"/>
      <sheetName val="Oview &amp; Defns"/>
      <sheetName val="MACRO A"/>
      <sheetName val="MACRO 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Rio Agents"/>
      <sheetName val="MB-Activation"/>
      <sheetName val="Main Bank"/>
      <sheetName val="DHS"/>
      <sheetName val="DHS Breakdown"/>
      <sheetName val="SS"/>
      <sheetName val="CRG"/>
      <sheetName val="CERT"/>
      <sheetName val="COOB"/>
      <sheetName val="SPN"/>
      <sheetName val="Charts"/>
      <sheetName val="Exceptions"/>
      <sheetName val="Call Distribution"/>
      <sheetName val="Exceptions Total"/>
      <sheetName val="Julie"/>
      <sheetName val="ExportDONTUSE"/>
      <sheetName val="Definitions"/>
      <sheetName val="Rio NewDataEntry"/>
      <sheetName val="Export IEX"/>
      <sheetName val="Call type check sheet"/>
      <sheetName val="NewDataEntry"/>
      <sheetName val="PasteDONTUSE"/>
      <sheetName val="ExportHPagnew"/>
      <sheetName val="Rio Dontuse"/>
      <sheetName val="Rio Hpagnew"/>
      <sheetName val="Paste QA"/>
      <sheetName val="Weekly"/>
      <sheetName val="HPagnew Week"/>
      <sheetName val="Dontuse Week"/>
      <sheetName val="HPagnew MTD"/>
      <sheetName val="Dontuse MTD"/>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2010_New_Projects_TEMPLATE"/>
      <sheetName val="Drop Down Choices"/>
      <sheetName val="Transformation"/>
      <sheetName val="Inputs"/>
      <sheetName val="Calcs"/>
    </sheetNames>
    <sheetDataSet>
      <sheetData sheetId="0"/>
      <sheetData sheetId="1"/>
      <sheetData sheetId="2"/>
      <sheetData sheetId="3"/>
      <sheetData sheetId="4" refreshError="1"/>
      <sheetData sheetId="5"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M BUILD"/>
      <sheetName val="DMA Fcst FTTP"/>
      <sheetName val="Build Stats (DMA)"/>
      <sheetName val="Keown IO decreases"/>
      <sheetName val="LL Summary"/>
      <sheetName val="Launched MDU-SFU Breakdown"/>
      <sheetName val="PB Lift ELU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Submittal Form"/>
      <sheetName val="Scoring Worksheet"/>
      <sheetName val="Ops Math Page"/>
      <sheetName val="IT Release OOM Submission Form"/>
      <sheetName val="MLP"/>
      <sheetName val="Impact Assessment"/>
      <sheetName val="Administrative"/>
    </sheetNames>
    <sheetDataSet>
      <sheetData sheetId="0"/>
      <sheetData sheetId="1"/>
      <sheetData sheetId="2"/>
      <sheetData sheetId="3"/>
      <sheetData sheetId="4"/>
      <sheetData sheetId="5"/>
      <sheetData sheetId="6"/>
      <sheetData sheetId="7"/>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tity Drop Down"/>
      <sheetName val="Organization Drop Down"/>
      <sheetName val="Headcount"/>
      <sheetName val="COR CV to Actual"/>
      <sheetName val="COR"/>
      <sheetName val="Load File"/>
      <sheetName val="Misc Fld"/>
      <sheetName val="National"/>
      <sheetName val="Local Agent"/>
      <sheetName val="Affiliate"/>
      <sheetName val="Svc Ctr Fld"/>
      <sheetName val="SCM Fld"/>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late Field Types"/>
      <sheetName val="7-20 PAO Consolidation Template"/>
      <sheetName val="Populated - All"/>
      <sheetName val="All Sum"/>
      <sheetName val="Portfolio Input"/>
      <sheetName val="6-12 2010 CO Best Views"/>
      <sheetName val="ABS Sum"/>
      <sheetName val="ABS Portfolio Input"/>
      <sheetName val="ABS - 6-12 2010 CO Best Views"/>
      <sheetName val="Consumer Sum"/>
      <sheetName val="Consumer - Portfolio Input"/>
      <sheetName val="Con - 6-12 2010 CO Best Views"/>
      <sheetName val="LS Sum"/>
      <sheetName val="LS - Portfolio Input"/>
      <sheetName val="LS - 6-12 2010 CO Best Views"/>
      <sheetName val="Ops Sum"/>
      <sheetName val="Ops - Portfolio Input"/>
      <sheetName val="Ops - 6-12 2010 CO Best Views"/>
      <sheetName val="Wiskocil -Ops Input"/>
      <sheetName val="Wiskocil -Ops - 6-12 2010 CO BV"/>
      <sheetName val="Hogg -Ops Input"/>
      <sheetName val="Hogg -Ops - 6-12 2010 CO BV"/>
      <sheetName val="Cooper -Ops Input"/>
      <sheetName val="Cooper -Ops - 6-12 2010 CO BV"/>
      <sheetName val="Martin -Ops Input"/>
      <sheetName val="Martin -Ops - 6-12 2010 CO BV"/>
      <sheetName val="Amoroso -Ops Input"/>
      <sheetName val="Amoroso -Ops - 6-12 2010 CO BV"/>
      <sheetName val="Carey -Ops Input"/>
      <sheetName val=" Carey -Ops - 6-12 2010 CO BV"/>
      <sheetName val="Jules -Ops Input"/>
      <sheetName val="Jules -Ops - 6-12 2010 CO BV"/>
      <sheetName val="Cicconi -Ops Input"/>
      <sheetName val="Cicconi -Ops - 6-12 2010 CO BV"/>
      <sheetName val="Butcher -Ops Input"/>
      <sheetName val="Butcher -Ops - 6-12 2010 CO BV"/>
      <sheetName val="Callaway -Ops Input"/>
      <sheetName val="Callaway -Ops - 6-12 2010 CO BV"/>
      <sheetName val="Stephens -Ops Input"/>
      <sheetName val="Stephens -Ops - 6-12 2010 CO BV"/>
      <sheetName val="Cambron -Ops Input"/>
      <sheetName val="Cambron -Ops - 6-12 2010 CO BV"/>
      <sheetName val="Peters -Ops Input"/>
      <sheetName val="Peters -Ops - 6-12 2010 CO BV"/>
      <sheetName val="Rinne -Ops Input"/>
      <sheetName val="Rinne -Ops - 6-12 2010 CO BV"/>
      <sheetName val="Viola -Ops Input"/>
      <sheetName val="Viola -Ops - 6-12 2010 CO BV"/>
      <sheetName val="Hargraves -Ops Input"/>
      <sheetName val="Hargraves-Ops - 6-12 2010 CO BV"/>
      <sheetName val="Wilkins -Ops Input"/>
      <sheetName val="Wilkins -Ops - 6-12 2010 CO BV"/>
      <sheetName val="Frank -Ops Input"/>
      <sheetName val="Frank -Ops - 6-12 2010 CO BV"/>
      <sheetName val="O'Leary -Ops Input"/>
      <sheetName val="O'Leary -Ops - 6-12 2010 CO BV"/>
      <sheetName val="McKenzie -Ops Input"/>
      <sheetName val="McKenzie -Ops - 6-12 2010 CO BV"/>
      <sheetName val="Johnson -Ops Input"/>
      <sheetName val="Johnson -Ops - 6-12 2010 CO BV"/>
      <sheetName val="Arroyo -Ops Input"/>
      <sheetName val="Arroyo -Ops - 6-12 2010 CO BV"/>
      <sheetName val="Harden -Ops Input"/>
      <sheetName val="Harden -Ops - 6-12 2010 CO BV"/>
      <sheetName val="Watts -Ops Input"/>
      <sheetName val="Watts -Ops - 6-12 2010 CO BV"/>
      <sheetName val="Gonzalez -Ops Input"/>
      <sheetName val="Gonzalez -Ops - 6-12 2010 CO BV"/>
      <sheetName val="Populated - Merger"/>
      <sheetName val="Definitions"/>
      <sheetName val="ABS - Template"/>
      <sheetName val="2009 IPL 6-12-09"/>
      <sheetName val="6-10-09 In Plan SIs"/>
      <sheetName val="2009 Exp Bud"/>
      <sheetName val="2009 Exp Actuals - CPTS"/>
      <sheetName val="Sources"/>
      <sheetName val="Section F"/>
      <sheetName val="Pulldowns - do not modify"/>
      <sheetName val="Pulldowns - do not modify (2)"/>
      <sheetName val="Drop Down Choi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Opportunities"/>
      <sheetName val="Tables"/>
      <sheetName val="IT-IMPACTS"/>
      <sheetName val="Opportunity Owners"/>
      <sheetName val="CDE Project Alignment to Opp#"/>
      <sheetName val="Sheet1"/>
      <sheetName val="Sheet3"/>
      <sheetName val="ABS Project Alignment with Opp#"/>
      <sheetName val="Project Agile view"/>
      <sheetName val="IT Estimate Approval"/>
      <sheetName val="Sheet8"/>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IDGE"/>
      <sheetName val="TOTAL"/>
      <sheetName val="RPM"/>
      <sheetName val="HTP etal"/>
      <sheetName val="HTP(11-98)"/>
      <sheetName val="HTP(11-98) (2)"/>
      <sheetName val="METRAN(10-98)"/>
      <sheetName val="REPCO(8-98)"/>
      <sheetName val="TMART(6-98)"/>
      <sheetName val="MAMCO"/>
      <sheetName val="KOM"/>
      <sheetName val="KOM (2)"/>
      <sheetName val="TRANZ"/>
      <sheetName val="DIVERCO"/>
      <sheetName val="ATCDG Corp"/>
      <sheetName val="Elim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MNO"/>
      <sheetName val="Ref"/>
    </sheetNames>
    <sheetDataSet>
      <sheetData sheetId="0"/>
      <sheetData sheetId="1"/>
      <sheetData sheetId="2"/>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ghlights"/>
      <sheetName val="Sum"/>
      <sheetName val="YTD Sum"/>
      <sheetName val="Invoice"/>
      <sheetName val="Prem by State"/>
      <sheetName val="Losses by State"/>
      <sheetName val="Loss Type"/>
      <sheetName val="Closed Claims"/>
      <sheetName val="Open Claims"/>
      <sheetName val="Cal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Link to WLN Consolidated"/>
      <sheetName val="Core Voice Model"/>
      <sheetName val="Budget Values"/>
      <sheetName val="Access Line Model"/>
      <sheetName val="Access Lines 2001"/>
      <sheetName val="Menu"/>
      <sheetName val="2001"/>
      <sheetName val="2000"/>
      <sheetName val="LkUp"/>
      <sheetName val="MNO_Var"/>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Intro "/>
      <sheetName val="BuildListDlg"/>
      <sheetName val="BuildListMod"/>
      <sheetName val="ChangeSizeDlg"/>
      <sheetName val="ChangeSizeMod"/>
      <sheetName val="ChartDlg"/>
      <sheetName val="ChartMod"/>
      <sheetName val="ChartSheet"/>
      <sheetName val="ComboDlg"/>
      <sheetName val="ComboMod"/>
      <sheetName val="DelFilesMod"/>
      <sheetName val="LinkedPicDlg"/>
      <sheetName val="LinkedPicMod"/>
      <sheetName val="LinkedPicSheet"/>
      <sheetName val="ListBoxDlg"/>
      <sheetName val="ListBoxMod"/>
      <sheetName val="ListSheetsDlg"/>
      <sheetName val="ListSheetsMod"/>
      <sheetName val="MultiListDlg"/>
      <sheetName val="MultiListMod"/>
      <sheetName val="PaletteDlg"/>
      <sheetName val="PaletteMod"/>
      <sheetName val="PasswordDlg"/>
      <sheetName val="PasswordMod"/>
      <sheetName val="PhoneDlg"/>
      <sheetName val="PhoneMod"/>
      <sheetName val="RangeSelDlg"/>
      <sheetName val="RangeSelMod"/>
      <sheetName val="RangeSelSheet"/>
      <sheetName val="ScrollerDlg"/>
      <sheetName val="ScrollerMod"/>
      <sheetName val="ScrollTextDlg"/>
      <sheetName val="ScrollTextMod"/>
      <sheetName val="ScrollTextSheet"/>
      <sheetName val="SpinnerDlg"/>
      <sheetName val="SpinnerMod"/>
      <sheetName val="TabbedMod"/>
      <sheetName val="TabbedDlg"/>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ding Categories"/>
      <sheetName val="Digital Non-Portfolio Roadmaps"/>
      <sheetName val="New 2015 SUBMITTED REQUEST"/>
      <sheetName val="Carryover2015 SUBMITTED REQUEST"/>
      <sheetName val="Charting-Dollars"/>
    </sheetNames>
    <sheetDataSet>
      <sheetData sheetId="0"/>
      <sheetData sheetId="1"/>
      <sheetData sheetId="2"/>
      <sheetData sheetId="3"/>
      <sheetData sheetId="4"/>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al Details"/>
      <sheetName val="Results"/>
      <sheetName val="Sheet2"/>
      <sheetName val="Sheet1"/>
      <sheetName val="Inputs"/>
      <sheetName val="Calcs"/>
      <sheetName val="Rates"/>
      <sheetName val="Reset"/>
      <sheetName val="Code_AutoOpen"/>
      <sheetName val="Code_HotLink"/>
      <sheetName val="Code_XLM"/>
      <sheetName val="Links"/>
      <sheetName val="Help"/>
      <sheetName val="Changes"/>
      <sheetName val="Dialog_SaveFile"/>
      <sheetName val="Code_DataEntr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sheetData sheetId="12"/>
      <sheetData sheetId="13"/>
      <sheetData sheetId="14"/>
      <sheetData sheetId="15"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Page"/>
      <sheetName val="Calculations"/>
      <sheetName val="Operational Summary v 7-15 BV"/>
      <sheetName val="Walkdown"/>
      <sheetName val="Expense v 7-15 BV"/>
      <sheetName val="Operational Summary v Plan"/>
      <sheetName val="Walkdown Plan"/>
      <sheetName val="Walkdown 4-17"/>
      <sheetName val="Voice"/>
      <sheetName val="Key Trends"/>
      <sheetName val="Data"/>
      <sheetName val="CPE "/>
      <sheetName val="Competitive Losses"/>
      <sheetName val="Gap Closure"/>
      <sheetName val="Channel Performance"/>
      <sheetName val="Expense v Plan"/>
      <sheetName val="Special"/>
      <sheetName val="Monthly Product"/>
      <sheetName val="Roll-up"/>
      <sheetName val="Executive"/>
      <sheetName val="CLT (Seichter)"/>
      <sheetName val="Brown"/>
      <sheetName val="Central"/>
      <sheetName val="East"/>
      <sheetName val="West"/>
      <sheetName val="AES"/>
      <sheetName val="Global"/>
      <sheetName val="Actuals"/>
      <sheetName val="Plan"/>
      <sheetName val="Current Month Expenses"/>
      <sheetName val="4_17 BV"/>
      <sheetName val="7_15 BV"/>
      <sheetName val="Exp 7_15"/>
      <sheetName val="Hamilton Exp Plan"/>
      <sheetName val="Lossmann"/>
      <sheetName val="Exec-Hamilton Combined"/>
      <sheetName val="Exec-Hamilton"/>
      <sheetName val="300 Ham"/>
      <sheetName val="Ham"/>
      <sheetName val="Brown Plan"/>
      <sheetName val="Seichter"/>
      <sheetName val="CPE (1)"/>
      <sheetName val="Trends"/>
      <sheetName val="Introdu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
      <sheetName val="Local PVC"/>
      <sheetName val="Long Haul PVC"/>
      <sheetName val="Unit Cost"/>
      <sheetName val="Hostlink"/>
      <sheetName val="Ports"/>
      <sheetName val="Access Link"/>
      <sheetName val="MISC"/>
      <sheetName val="Actuals"/>
      <sheetName val="Top6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rcuit City Website Activity"/>
    </sheetNames>
    <sheetDataSet>
      <sheetData sheetId="0"/>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vigation &amp; Log"/>
      <sheetName val="Month Summary"/>
      <sheetName val="YTD Summary"/>
      <sheetName val="Summary Charts"/>
      <sheetName val="Trend Charts"/>
      <sheetName val="Opp Chart"/>
      <sheetName val="% Digital"/>
      <sheetName val="Appendix 1"/>
      <sheetName val="Actuals"/>
      <sheetName val="Targets"/>
      <sheetName val="Mapping"/>
      <sheetName val="Chart Data"/>
      <sheetName val="Chart Data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vigation"/>
      <sheetName val="Month Share"/>
      <sheetName val="YTD Share"/>
      <sheetName val="%D Summary"/>
      <sheetName val="DE Summary"/>
      <sheetName val="%D Trend Charts"/>
      <sheetName val="DE Trend Charts"/>
      <sheetName val="Opportunity Chart"/>
      <sheetName val="%D and DE"/>
      <sheetName val="Appendix 1"/>
      <sheetName val="Calculations"/>
      <sheetName val="Actuals"/>
      <sheetName val="Actual Pivot"/>
      <sheetName val="Targets"/>
      <sheetName val="Mapping"/>
      <sheetName val="Chart (1-1)"/>
      <sheetName val="Chart (1-2)"/>
      <sheetName val="Chart (2-1)"/>
      <sheetName val="Chart (2-2)"/>
      <sheetName val="Wireless Digital First Scorec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ummary (6)"/>
      <sheetName val="Summary (5)"/>
      <sheetName val="Monthly"/>
      <sheetName val="Build Stats"/>
      <sheetName val="Summary (16) Balanced"/>
      <sheetName val="Summary (7)"/>
      <sheetName val="Summary (4)"/>
      <sheetName val="Summary (3)"/>
      <sheetName val="Summary (2)"/>
      <sheetName val="Summary (1)"/>
      <sheetName val="Summary (0)"/>
      <sheetName val="Summary (12, 18mo, all 6-08)"/>
      <sheetName val="Summary (14, 18mo, some 12-07)"/>
      <sheetName val="Summary (13, 12mo, orig)"/>
      <sheetName val="Combined (New Lineup &amp; Take)"/>
      <sheetName val="SAI Costs"/>
      <sheetName val="Access_Input"/>
      <sheetName val="Headcount"/>
      <sheetName val="VHO Subs &amp; Bandwidth"/>
      <sheetName val="VHO Incr"/>
      <sheetName val="VHO BUILD"/>
      <sheetName val="WC BUILD"/>
      <sheetName val="WC Take"/>
      <sheetName val="Agg Ports"/>
      <sheetName val="Agg $"/>
      <sheetName val="Agg Switches"/>
      <sheetName val="IO $"/>
      <sheetName val="OSP Calcs"/>
      <sheetName val="Maintenance"/>
      <sheetName val="VHO Schedule"/>
      <sheetName val="Video Unit Costs"/>
      <sheetName val="Small SAI Costs"/>
      <sheetName val="Alcatel Credits"/>
      <sheetName val="sa cost"/>
      <sheetName val="Pricing Table (SBCIS)"/>
      <sheetName val="Pricing Table (IPD)"/>
      <sheetName val="Pricing Table (AND)"/>
      <sheetName val="pareto_distributed_viewership"/>
      <sheetName val="51B 7330.1 Line Pwr"/>
      <sheetName val="52B 7330.2 Local Pwr 4 Hr"/>
      <sheetName val="52B 7330.2 Line Pwr"/>
      <sheetName val="52B 7330.2 Local Pwr 2 Hr"/>
      <sheetName val="Build Plans ---&gt;"/>
      <sheetName val="2008 Optimized"/>
      <sheetName val="2008 Chicago Optimized"/>
      <sheetName val="2009 Chicago Optimized"/>
      <sheetName val="2008 Chicago Smart"/>
      <sheetName val="2009 Chicago Smart"/>
      <sheetName val="Original"/>
      <sheetName val="2008 Chicago Smarter + 1"/>
      <sheetName val="2008 Chicago Smarter"/>
      <sheetName val="2008 Chicago Smarter (SW)"/>
      <sheetName val="2008 Chicago Smarter (W)"/>
      <sheetName val="2008 Chicago Smarter (MW)"/>
      <sheetName val="2008 Chicago Smarter (E)"/>
      <sheetName val="2008 Chicago Smarter Slowest"/>
      <sheetName val="Balanced"/>
      <sheetName val="Slightly Less Slowest"/>
      <sheetName val="2008 Chicago Smarter Slower"/>
      <sheetName val="2008 Chicago Smarter Slow"/>
      <sheetName val="Texas Only (7)"/>
      <sheetName val="Texas Only (Fast)"/>
      <sheetName val="Texas Only (Faster)"/>
      <sheetName val="Slowest (SW)"/>
      <sheetName val="Slowest (W)"/>
      <sheetName val="Slowest (MW)"/>
      <sheetName val="Slowest (E)"/>
      <sheetName val="Unit 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sheetName val="products"/>
      <sheetName val="Table_Analysis "/>
      <sheetName val="Page 2"/>
      <sheetName val="Page 3"/>
      <sheetName val="Tot Msg-Page 4"/>
      <sheetName val="VM+ Page 5"/>
      <sheetName val="VM 98-Page 6"/>
      <sheetName val="Data"/>
      <sheetName val="Outward"/>
      <sheetName val="Inward"/>
      <sheetName val="Revenue"/>
      <sheetName val="InService"/>
      <sheetName val="makeFooters"/>
      <sheetName val="pareto_distributed_viewership"/>
      <sheetName val="9-state"/>
      <sheetName val="Drop Down 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P&amp;L Actuals"/>
      <sheetName val="P&amp;L Actuals (Incurred)"/>
      <sheetName val="Subscriber Actuals"/>
      <sheetName val="Postpaid Actuals"/>
      <sheetName val="Postpaid Opps Actuals"/>
      <sheetName val="ARPU Actuals"/>
      <sheetName val="P&amp;L Budget"/>
      <sheetName val="P&amp;L Budget (Incurred)"/>
      <sheetName val="Subscriber Budget"/>
      <sheetName val="Postpaid Budget"/>
      <sheetName val="Postpaid Opps Budget"/>
      <sheetName val="ARPU Budget"/>
      <sheetName val="P&amp;L Forecast"/>
      <sheetName val="P&amp;L Forecast (Incurred)"/>
      <sheetName val="Subscriber Forecast"/>
      <sheetName val="Postpaid Forecast"/>
      <sheetName val="Postpaid Opps Forecast"/>
      <sheetName val="ARPU Forecast"/>
      <sheetName val="P&amp;L IR Fcst"/>
      <sheetName val="P&amp;L IR Fcst (Incurred)"/>
      <sheetName val="Subscriber IR Fcst"/>
      <sheetName val="Postpaid IR Fcst"/>
      <sheetName val="Postpaid Opps IR Fcst"/>
      <sheetName val="ARPU IR Fcst"/>
      <sheetName val="ALT SUB VIEWS &gt;&gt;"/>
      <sheetName val="Subs Actuals (Alt Roll-Up)"/>
      <sheetName val="Subs Budget (Alt Roll-Up)"/>
      <sheetName val="Subs Forecast (Alt Roll-Up)"/>
      <sheetName val="Subs IR Fcst (Alt Roll-Up)"/>
      <sheetName val="Maxine"/>
      <sheetName val="Links"/>
      <sheetName val="Mobility Results--2016"/>
      <sheetName val="Index"/>
      <sheetName val="Inc Flash Check"/>
      <sheetName val="P&amp;L Actualss (Incurr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sheetData sheetId="34"/>
      <sheetData sheetId="3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M"/>
      <sheetName val="ITEM"/>
    </sheetNames>
    <sheetDataSet>
      <sheetData sheetId="0"/>
      <sheetData sheetId="1"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ummary (6)"/>
      <sheetName val="Summary (5)"/>
      <sheetName val="Build Stats"/>
      <sheetName val="Monthly"/>
      <sheetName val="Build Stats (Region)"/>
      <sheetName val="July (7.11.06)"/>
      <sheetName val="WC BUILD"/>
      <sheetName val="WC BUILD (Temp)"/>
      <sheetName val="LCAT"/>
      <sheetName val="Build Stats (DMA)"/>
      <sheetName val="Build Stats (STATE)"/>
      <sheetName val="Summary (7)"/>
      <sheetName val="Summary (4)"/>
      <sheetName val="Summary (3)"/>
      <sheetName val="Summary (2)"/>
      <sheetName val="Summary (1)"/>
      <sheetName val="Summary (0)"/>
      <sheetName val="Combined (New Lineup &amp; Take)"/>
      <sheetName val="SAI Costs"/>
      <sheetName val="Access_Input"/>
      <sheetName val="Headcount"/>
      <sheetName val="VHO Subs &amp; Bandwidth"/>
      <sheetName val="VHO Incr"/>
      <sheetName val="VHO BUILD"/>
      <sheetName val="WC Take"/>
      <sheetName val="Agg Ports"/>
      <sheetName val="Agg $"/>
      <sheetName val="Agg Switches"/>
      <sheetName val="IO $"/>
      <sheetName val="OSP Calcs"/>
      <sheetName val="Maintenance"/>
      <sheetName val="VHO Schedule"/>
      <sheetName val="Video Unit Costs"/>
      <sheetName val="Small SAI Costs"/>
      <sheetName val="Alcatel Credits"/>
      <sheetName val="sa cost"/>
      <sheetName val="Pricing Table (SBCIS)"/>
      <sheetName val="Pricing Table (IPD)"/>
      <sheetName val="Pricing Table (AND)"/>
      <sheetName val="pareto_distributed_viewership"/>
      <sheetName val="51B 7330.1 Line Pwr"/>
      <sheetName val="52B 7330.2 Local Pwr 4 Hr"/>
      <sheetName val="52B 7330.2 Line Pwr"/>
      <sheetName val="52B 7330.2 Local Pwr 2 Hr"/>
      <sheetName val="Build Plans ---&gt;"/>
      <sheetName val="2008 Optimized"/>
      <sheetName val="May (4.20.06)"/>
      <sheetName val="July (7.11.06)_E"/>
      <sheetName val="July (7.11.06)_MW"/>
      <sheetName val="July (7.11.06)_SW"/>
      <sheetName val="July (7.11.06)_W"/>
      <sheetName val="Sheet1"/>
      <sheetName val="9-st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 val="Total Net"/>
      <sheetName val="Large"/>
      <sheetName val="Large Net"/>
      <sheetName val="Small"/>
      <sheetName val="Small Net"/>
      <sheetName val="East"/>
      <sheetName val="West"/>
      <sheetName val="Central"/>
      <sheetName val="Medium"/>
      <sheetName val="SmallCC"/>
      <sheetName val="ISP"/>
      <sheetName val="Check"/>
      <sheetName val="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Summary By Dept"/>
      <sheetName val="Summary"/>
      <sheetName val="Corp Fin"/>
      <sheetName val="HR"/>
      <sheetName val="EA"/>
      <sheetName val="Corp Com"/>
      <sheetName val="Legal"/>
      <sheetName val="Executive"/>
      <sheetName val="Corp Planning"/>
      <sheetName val="Merger Planning"/>
      <sheetName val="Corp Dev"/>
      <sheetName val="Non-Dept"/>
      <sheetName val="KV"/>
      <sheetName val="Cap Leas"/>
      <sheetName val="EB Pivot"/>
      <sheetName val="EA Pivot"/>
      <sheetName val="FA Pivot"/>
      <sheetName val="FB Pivot"/>
      <sheetName val="Sheet11"/>
      <sheetName val="Rev Act"/>
      <sheetName val="Exp Bud"/>
      <sheetName val="Exp Act"/>
      <sheetName val="Force Act"/>
      <sheetName val="Force Bud"/>
      <sheetName val="Returns - CONFIDENTIAL"/>
      <sheetName val="Model Print"/>
      <sheetName val="Mod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stView"/>
      <sheetName val="Contribution Report - Apr 2000"/>
      <sheetName val="Best View Exp by Orgz"/>
      <sheetName val="Jun JE Calc 0705"/>
    </sheetNames>
    <sheetDataSet>
      <sheetData sheetId="0" refreshError="1"/>
      <sheetData sheetId="1" refreshError="1"/>
      <sheetData sheetId="2" refreshError="1"/>
      <sheetData sheetId="3"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Cntrt_Srv_Act"/>
      <sheetName val="Cntrt_Srv_Bdgt"/>
      <sheetName val="Prf_Srv_Act"/>
      <sheetName val="Prf_Srv_Bdgt"/>
      <sheetName val="MR_Ttl_MNO-Act"/>
      <sheetName val="MR_Ttl_MNO-Bdgt"/>
      <sheetName val="MR_MNO-Act "/>
      <sheetName val="MR_MNO-Bdgt"/>
      <sheetName val="MR_Roam-Act"/>
      <sheetName val="MR_Roam-Bdgt"/>
      <sheetName val="MR_Core-Act"/>
      <sheetName val="MR_Core-Bdgt"/>
      <sheetName val="MR_Ttl_MNO_4+8"/>
      <sheetName val="MR_Ttl_MNO_6+6"/>
      <sheetName val="MR_Ttl_MNO_7+5"/>
      <sheetName val="MR_Ttl_MNO_8+4"/>
      <sheetName val="MR_Ttl_MNO_9+3"/>
      <sheetName val="FV1_Dtl"/>
      <sheetName val="FV2_Dtl"/>
      <sheetName val="FV3_Dtl"/>
      <sheetName val="MRFRC_Act"/>
      <sheetName val="MRFRC_Bdgt"/>
      <sheetName val="MRNETOPS_WD"/>
      <sheetName val="CntrtSrvc_Dtl"/>
      <sheetName val="Otr_NonEE_Rltd"/>
      <sheetName val="MNO_P&amp;L_Act"/>
      <sheetName val="MNO_P&amp;L_Bdgt"/>
      <sheetName val="MNO_P&amp;L_8+4"/>
      <sheetName val="FV1_Smry"/>
      <sheetName val="FV2_Smry"/>
      <sheetName val="FV3_Smry"/>
      <sheetName val="LkUp"/>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gProf"/>
      <sheetName val="ProdProf"/>
      <sheetName val="Offers"/>
      <sheetName val="TMOKA"/>
      <sheetName val="Taxes"/>
      <sheetName val="NPV"/>
      <sheetName val="Malibu2"/>
      <sheetName val="Malibu"/>
      <sheetName val="CapDetails"/>
      <sheetName val="NPCard"/>
      <sheetName val="CF"/>
      <sheetName val="BS"/>
      <sheetName val="CustCare"/>
      <sheetName val="CC-Mktg"/>
      <sheetName val="InterCO"/>
      <sheetName val="MktFacts"/>
      <sheetName val="IS-FDfile"/>
      <sheetName val="IS"/>
      <sheetName val="NPVChg"/>
      <sheetName val="LCR"/>
      <sheetName val="Network"/>
      <sheetName val="NTW"/>
      <sheetName val="ABDE"/>
      <sheetName val="Fcst"/>
      <sheetName val="Moves"/>
      <sheetName val="Output"/>
      <sheetName val="OutputMonth"/>
      <sheetName val="IntlPric"/>
      <sheetName val="Facts"/>
      <sheetName val="ExpDetails"/>
      <sheetName val="Mins"/>
      <sheetName val="Rev"/>
      <sheetName val="Custs"/>
      <sheetName val="FactMacs"/>
      <sheetName val="Rows"/>
      <sheetName val="SA"/>
      <sheetName val="TotalMkt"/>
      <sheetName val="Log"/>
      <sheetName val="Avg &quot;C&quot;"/>
      <sheetName val="Data1"/>
      <sheetName val="Dir Rp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ASI regional workpaper"/>
      <sheetName val="PM ASI regional workpaper"/>
      <sheetName val="VLookup tables"/>
      <sheetName val="Postallocation worksheet4"/>
      <sheetName val="Non-Regional Allocations"/>
      <sheetName val="Regional Allocations"/>
      <sheetName val="April Pre-allocation worksheet"/>
      <sheetName val="CPE items"/>
      <sheetName val="Pivot from Monthly file"/>
      <sheetName val="Notes for changes after publish"/>
      <sheetName val="Expense from Gary"/>
      <sheetName val="Test&amp;LFO allocation percentages"/>
      <sheetName val="2003 Volumes"/>
      <sheetName val="CumKitShip"/>
      <sheetName val="NonRegional Volumes"/>
      <sheetName val="Regional Volumes"/>
      <sheetName val="Consolida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ing Month"/>
      <sheetName val="Presentation"/>
      <sheetName val="AT&amp;T Operations"/>
      <sheetName val="Tesson"/>
      <sheetName val="Network"/>
      <sheetName val="MNO"/>
      <sheetName val="IT"/>
      <sheetName val="CTO"/>
      <sheetName val="Shared Services"/>
      <sheetName val="Ops Incremental"/>
      <sheetName val="Appendix"/>
      <sheetName val="Network_Detail"/>
      <sheetName val="C&amp;E"/>
      <sheetName val="I&amp;M"/>
      <sheetName val="UFO"/>
      <sheetName val="GNFO"/>
      <sheetName val="NOPS"/>
      <sheetName val="WPM"/>
      <sheetName val="Ntwk Incr"/>
      <sheetName val="CTO_Detail"/>
      <sheetName val="NP&amp;E"/>
      <sheetName val="AT&amp;T Labs"/>
      <sheetName val="Security"/>
      <sheetName val="Arch &amp; Planning"/>
      <sheetName val="App Services"/>
      <sheetName val="Intellectual Prop"/>
      <sheetName val="Program Integration"/>
      <sheetName val="SS_Detail"/>
      <sheetName val="Real Estate"/>
      <sheetName val="Procurement"/>
      <sheetName val="SS_Incr"/>
      <sheetName val="MR2020 pulls"/>
      <sheetName val="MRVAR_2011"/>
      <sheetName val="MRVAR_2011 ALT"/>
      <sheetName val="MRVAR_2010"/>
      <sheetName val="MRFRC_2011"/>
      <sheetName val="MRFRC_2011_NPWFTE"/>
      <sheetName val="Metrics"/>
      <sheetName val="MRFRC_2011_NPWFTE (2)"/>
      <sheetName val="MRFRC_2011_NPWFTE (3)"/>
      <sheetName val="MRFRC_2011_NPWFTE (4)"/>
      <sheetName val="MRFRC_2011_NPWFTE 9.7"/>
      <sheetName val="MRFRC_2011_NPWFTE 9.9"/>
      <sheetName val="Distribution"/>
      <sheetName val="Sheet1"/>
      <sheetName val="MRFRC_2011_NPWFTE 9.12"/>
      <sheetName val="MRFRC_2011_NPWFTE 9.19"/>
      <sheetName val="Maintenance notes"/>
      <sheetName val="S Willis Q ms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Results"/>
      <sheetName val="Summ"/>
      <sheetName val="Model Control"/>
      <sheetName val="FcstTotalCusts"/>
      <sheetName val="FcstTotalMins"/>
      <sheetName val="FcstAdds"/>
      <sheetName val="FcstCusts"/>
      <sheetName val="FcstMinutes"/>
      <sheetName val="FcstRevenue"/>
      <sheetName val="IntlTerm"/>
      <sheetName val="AccessRates"/>
      <sheetName val="Intl Rates-Stewart"/>
      <sheetName val="Rate Letter"/>
      <sheetName val="CustYr2"/>
      <sheetName val="CustYr1"/>
      <sheetName val="MktgYr2"/>
      <sheetName val="MktgYr1"/>
      <sheetName val="ExpFacts"/>
      <sheetName val="Output"/>
      <sheetName val="OutputMonthYr2"/>
      <sheetName val="OutputMonthYr1"/>
      <sheetName val="ExpCalcs"/>
      <sheetName val="NetworkFacts"/>
      <sheetName val="NetworkCalcs"/>
      <sheetName val="IS-FD-Year2"/>
      <sheetName val="IS-FD-Year1"/>
      <sheetName val="IS-FDFile"/>
      <sheetName val="IS"/>
      <sheetName val="NPVChg"/>
      <sheetName val="Metrics2"/>
      <sheetName val="Metrics1"/>
      <sheetName val="Flash"/>
      <sheetName val="BS"/>
      <sheetName val="CF"/>
      <sheetName val="Taxes"/>
      <sheetName val="NPV"/>
      <sheetName val="FactMacs"/>
      <sheetName val="Rows"/>
      <sheetName val="SegProf"/>
      <sheetName val="ProdProf"/>
      <sheetName val="LCR"/>
      <sheetName val="Prices"/>
      <sheetName val="CapDetails"/>
      <sheetName val="InterCO"/>
      <sheetName val="IntercoYr2"/>
      <sheetName val="IntercoYr1"/>
      <sheetName val="SystemVari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tializations"/>
      <sheetName val="Total CapEx Summary"/>
      <sheetName val="SBC pg 1"/>
      <sheetName val="SBC pg 2"/>
    </sheetNames>
    <sheetDataSet>
      <sheetData sheetId="0" refreshError="1"/>
      <sheetData sheetId="1"/>
      <sheetData sheetId="2"/>
      <sheetData sheetId="3"/>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Page"/>
      <sheetName val="Ratio Page"/>
      <sheetName val="Time 0 Math Worksheet"/>
      <sheetName val="WRLS NPV and Payback Period"/>
      <sheetName val="DTV NPV and Payback Period"/>
      <sheetName val="Integ. NPV and Payback Period"/>
      <sheetName val="Offer NPV and Payback Period"/>
      <sheetName val="list_for_data_valid"/>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Bailey Exec"/>
      <sheetName val="BCS"/>
      <sheetName val="BCS Increment"/>
      <sheetName val="Non-Wage_LD"/>
      <sheetName val="Shortfall$43M"/>
      <sheetName val="Global Plug$79M"/>
      <sheetName val="Gamez"/>
      <sheetName val="Gunn"/>
      <sheetName val="Thompson"/>
      <sheetName val="West"/>
      <sheetName val="Koehler"/>
      <sheetName val="Buckman"/>
      <sheetName val="BCS HR"/>
      <sheetName val="Hoover"/>
      <sheetName val="Sanborn"/>
      <sheetName val="Bartnett"/>
      <sheetName val="NAC"/>
      <sheetName val="COGS"/>
      <sheetName val="McGrath-COGS"/>
      <sheetName val="Global-COGS"/>
      <sheetName val="Module1"/>
      <sheetName val="mkt share"/>
      <sheetName val="fc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ivity Delta"/>
      <sheetName val="MAP"/>
      <sheetName val="M&amp;P"/>
      <sheetName val="PIVOTS&gt;&gt; "/>
      <sheetName val="A. Backout Act Overlay"/>
      <sheetName val="BneLog"/>
      <sheetName val="Table pivot Seg"/>
      <sheetName val="Table pivot Seg (2)"/>
      <sheetName val="Other Income"/>
      <sheetName val="COGS by Seg"/>
      <sheetName val="Mobility"/>
      <sheetName val="by LE Above Line"/>
      <sheetName val="By LE Below Line"/>
      <sheetName val="C. Data"/>
      <sheetName val="B. Overlays"/>
      <sheetName val="TOC"/>
      <sheetName val="Summary"/>
      <sheetName val="Summary ACC"/>
      <sheetName val="Summary Int'l"/>
      <sheetName val="1. Consolidated AT&amp;T"/>
      <sheetName val="1a.  AT&amp;T Comm"/>
      <sheetName val="2. Wireless"/>
      <sheetName val="3. ABS Wireline"/>
      <sheetName val="4. AEG"/>
      <sheetName val="4a. AEG DTV "/>
      <sheetName val="5. ATO"/>
      <sheetName val="6. Intl"/>
      <sheetName val="6b. Intl DTV"/>
      <sheetName val="7. CorpOth"/>
      <sheetName val="7a. CorpOth Elim"/>
      <sheetName val="7b. CorpOth xElim"/>
      <sheetName val="8. Acq"/>
      <sheetName val="9. Sig Items"/>
      <sheetName val="10. Mexico"/>
      <sheetName val="11. DTV incl QP"/>
      <sheetName val="12. Mobility w GRI"/>
      <sheetName val="11a. DTV excl QP"/>
      <sheetName val="11b. DTVUS"/>
      <sheetName val="11c. DTVLAM SKYBR PACO"/>
      <sheetName val="11c1. DTVLAM"/>
      <sheetName val="11c2. DTVSKYBR"/>
      <sheetName val="11d. DTVRSN"/>
      <sheetName val="11e. USPAC"/>
      <sheetName val="11f. SKYBRPAC"/>
      <sheetName val="11g. LATAMPAC"/>
      <sheetName val="11h. CORPPAC"/>
      <sheetName val="11i. SPORTPAC"/>
      <sheetName val="11j. Quickplay"/>
      <sheetName val="13. ATTC Con"/>
      <sheetName val="13a. ATT &amp; ATTD"/>
      <sheetName val="13b. ATT"/>
      <sheetName val="13b1. ATT Exp"/>
      <sheetName val="13b2. ATTD Exp"/>
      <sheetName val="14. ADNS"/>
      <sheetName val="15. ADWORKS"/>
      <sheetName val="16. WAYPORT"/>
      <sheetName val="17. SPRCLICK"/>
      <sheetName val="18. SBCGLOBAL"/>
      <sheetName val="19. AMI"/>
      <sheetName val="20. TELCO"/>
      <sheetName val="21. AMERAOC"/>
      <sheetName val="22. PBO_I"/>
      <sheetName val="23. NBL"/>
      <sheetName val="24. BLSBST"/>
      <sheetName val="25. PBI"/>
      <sheetName val="25a. PHONE106"/>
      <sheetName val="26. SWBT"/>
      <sheetName val="27. Wline Oth"/>
      <sheetName val="28. BLSLDP"/>
      <sheetName val="29. BLSSTG"/>
      <sheetName val="30. NLT"/>
      <sheetName val="31. SBCS"/>
      <sheetName val="32. SERV"/>
      <sheetName val="33. SMSI"/>
      <sheetName val="34. Wline Properties"/>
      <sheetName val="35. SBCPRPGP"/>
      <sheetName val="36. Oth LE Consol"/>
      <sheetName val="37. AMERCAP"/>
      <sheetName val="38. BLSBASC"/>
      <sheetName val="39. BLSBCS"/>
      <sheetName val="40. GRI"/>
      <sheetName val="41. MHLLC"/>
      <sheetName val="42. SBCIHDQ"/>
      <sheetName val="43. SBCPFill"/>
      <sheetName val="44. Mobility LEs"/>
      <sheetName val="45. CINGULAR"/>
      <sheetName val="46. XANBOO"/>
      <sheetName val="47. TOWER"/>
      <sheetName val="48. BLSBSMS"/>
      <sheetName val="49. CENTWLNE"/>
      <sheetName val="BneWorkBookPropert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refreshError="1"/>
      <sheetData sheetId="87"/>
      <sheetData sheetId="88"/>
      <sheetData sheetId="89" refreshError="1"/>
      <sheetData sheetId="90"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Orig)"/>
      <sheetName val="Summary (Current)"/>
      <sheetName val="Summary (New Lineup &amp; Take)"/>
      <sheetName val="Summary (Business Case)"/>
      <sheetName val="Summary (Big DAs)"/>
      <sheetName val="Charts"/>
      <sheetName val="Tables"/>
      <sheetName val="Combined (Orig)"/>
      <sheetName val="Combined (Current)"/>
      <sheetName val="Combined (New Lineup)"/>
      <sheetName val="Combined (Business Case v3)"/>
      <sheetName val="Combined (Business Case)"/>
      <sheetName val="Combined (New Lineup &amp; Take)"/>
      <sheetName val="Combined (Big DAs)"/>
      <sheetName val="Multicast Model (Old)"/>
      <sheetName val="Deloitte"/>
      <sheetName val="FTTP"/>
      <sheetName val="Paul, Mark, Matt"/>
      <sheetName val="Matthew"/>
      <sheetName val="Sheet2"/>
      <sheetName val="Sheet3"/>
      <sheetName val="video_stream_model"/>
      <sheetName val="pareto_distributed_viewership"/>
      <sheetName val="video_stream_mode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cription"/>
      <sheetName val="Funding"/>
      <sheetName val="Financial Summary"/>
      <sheetName val="Financial Model"/>
      <sheetName val="Rates"/>
      <sheetName val="valuation"/>
      <sheetName val="Tax Depreciation"/>
      <sheetName val="Taxes"/>
      <sheetName val="Book Depreciation"/>
      <sheetName val="Results"/>
      <sheetName val="Summary"/>
      <sheetName val="Additional Detail--&gt;"/>
      <sheetName val="Inputs Assumptions"/>
      <sheetName val="MDE Email"/>
      <sheetName val="----&gt;"/>
      <sheetName val="Sales Forecast"/>
      <sheetName val="No Pay to UPG "/>
      <sheetName val="Pay to UPG"/>
      <sheetName val="Financial Summary "/>
      <sheetName val="Project Costs"/>
      <sheetName val="PMO vs FMO"/>
      <sheetName val="Revenue PxQ"/>
      <sheetName val="Expense Savings PxQ"/>
      <sheetName val="Capital PxQ"/>
      <sheetName val="Milestones"/>
      <sheetName val="Addendum"/>
      <sheetName val="Domain 2.0 Platfor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st Buy Website Activity"/>
      <sheetName val="Costco Website Activity"/>
      <sheetName val="Vizio Website Activity "/>
      <sheetName val="Papa Johns Website Activity"/>
      <sheetName val="Samsung Website Activity"/>
      <sheetName val="Showtime Website Activity"/>
      <sheetName val="American Airlines Activity"/>
      <sheetName val="JetBlue Website Activity"/>
      <sheetName val="IHG Website Activity"/>
      <sheetName val="MAS Website Activity"/>
      <sheetName val="Blizzard Website Activity"/>
      <sheetName val="NHL Website Activity"/>
      <sheetName val="Dell Website Activity"/>
      <sheetName val="Dell Website Activity-o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 2013"/>
      <sheetName val="&lt;- PY"/>
      <sheetName val="Plan 2014"/>
      <sheetName val="Plan 2014 YTD"/>
      <sheetName val="Act - Outlook 2014"/>
      <sheetName val="Act YTD 2014"/>
      <sheetName val="Feb 2014 Data -&gt;"/>
      <sheetName val="Var Rpt"/>
      <sheetName val="Bridge"/>
      <sheetName val="SAP Rpts -&gt;"/>
      <sheetName val="53119"/>
      <sheetName val="53559"/>
      <sheetName val="53689"/>
      <sheetName val="PT's -&gt;"/>
      <sheetName val="53119 PT"/>
      <sheetName val="53559 PT"/>
      <sheetName val="53689 PT"/>
      <sheetName val="Accruals -&gt;"/>
      <sheetName val="EE SAC Accruals"/>
      <sheetName val="EE RUM Accruals"/>
      <sheetName val="EE Reclass"/>
      <sheetName val=""/>
    </sheetNames>
    <sheetDataSet>
      <sheetData sheetId="0"/>
      <sheetData sheetId="1" refreshError="1"/>
      <sheetData sheetId="2"/>
      <sheetData sheetId="3"/>
      <sheetData sheetId="4"/>
      <sheetData sheetId="5"/>
      <sheetData sheetId="6" refreshError="1"/>
      <sheetData sheetId="7" refreshError="1"/>
      <sheetData sheetId="8" refreshError="1"/>
      <sheetData sheetId="9" refreshError="1"/>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nefits"/>
      <sheetName val="Agile Digital First List"/>
      <sheetName val="Lookups"/>
      <sheetName val="to do"/>
      <sheetName val="Sheet4"/>
      <sheetName val="Lookup"/>
      <sheetName val="IT Est Tracking"/>
      <sheetName val="HOM Count"/>
      <sheetName val="New DF Team Sheet"/>
      <sheetName val="Platform Estimates"/>
      <sheetName val="Platform Benefits"/>
      <sheetName val="Est Approval 10_25"/>
      <sheetName val="Est Approval 10_29"/>
      <sheetName val="Est Approval 10_30"/>
      <sheetName val="MENU"/>
      <sheetName val="Sheet6"/>
      <sheetName val="Est Approval 11_13"/>
      <sheetName val="Est Approval 11_15"/>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BC View "/>
      <sheetName val="POPList"/>
      <sheetName val="Plan"/>
      <sheetName val="Actuals"/>
      <sheetName val="feb99"/>
      <sheetName val="Tables"/>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EXEC SUMMARY"/>
      <sheetName val="SUMMARY"/>
      <sheetName val="FORECASTS"/>
      <sheetName val="SALES"/>
      <sheetName val="POs"/>
      <sheetName val="PO RECEIPTS"/>
      <sheetName val="ON HAND"/>
      <sheetName val="PROJ ON HAND"/>
      <sheetName val="SALES VS FORECAST"/>
      <sheetName val="NOKIA"/>
      <sheetName val="ERICSSON"/>
      <sheetName val="MOTOROLA"/>
      <sheetName val="PANASONIC"/>
      <sheetName val="SIEMENS"/>
      <sheetName val="MITSUBUSHI"/>
      <sheetName val="FORECAST MIX VS PLAN"/>
      <sheetName val="FORECAST BY PRICE CATEGORY"/>
      <sheetName val="FORECAST TDMA VS GSM"/>
      <sheetName val="FORECAST BY VENDOR"/>
      <sheetName val="SALES TDMA &amp; GSM"/>
      <sheetName val="ACTUAL SALES MIX"/>
      <sheetName val="SALES BY PRICE"/>
      <sheetName val="SALES BY VENDOR"/>
      <sheetName val="ON HAND (NDC)"/>
      <sheetName val="ORDER (PO) FCST"/>
      <sheetName val="Big number assumptions"/>
      <sheetName val="Ratios"/>
      <sheetName val="PRICE CAT"/>
      <sheetName val="ORDER FCST"/>
      <sheetName val="SALES FORECAST"/>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sheetData sheetId="30"/>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bility Submission to Kim"/>
      <sheetName val="Hard Rock"/>
      <sheetName val="Stupka"/>
      <sheetName val="CDE Mobility &amp; HS Roadmaps 2016"/>
      <sheetName val="CDE Mobility &amp; HS Roadmaps 2015"/>
      <sheetName val="T-Data 2014"/>
      <sheetName val="T-Data Backup"/>
      <sheetName val="Guidance"/>
      <sheetName val="Summary"/>
      <sheetName val="TBD PMATT ID"/>
      <sheetName val="Planning Documents"/>
      <sheetName val="CDE Mobility &amp; HS Roadmaps 2014"/>
      <sheetName val="Project List_BorchertRev"/>
      <sheetName val="2014PlanningOOMs"/>
      <sheetName val="Total Costs"/>
      <sheetName val="Action Items"/>
      <sheetName val="TData"/>
      <sheetName val="Sheet1"/>
      <sheetName val="Original Detailed"/>
      <sheetName val="Summary View"/>
      <sheetName val="Summary - 3YR Benefits"/>
      <sheetName val="Template"/>
      <sheetName val="Summary - 2016"/>
      <sheetName val="Summary - 2015"/>
      <sheetName val="Mobility Alignment to Value env"/>
      <sheetName val="Summary - 2014"/>
      <sheetName val="Projects"/>
      <sheetName val="Financial Analysis Calculator"/>
      <sheetName val="Financial and Economic Results"/>
      <sheetName val="Yearly Comparison"/>
      <sheetName val="CDE External"/>
      <sheetName val="Portfolio"/>
      <sheetName val="CE List Reconciliation"/>
      <sheetName val="Descriptions"/>
      <sheetName val="2014 New Projects - Home Solu."/>
      <sheetName val="2014 CO - Home Solu."/>
      <sheetName val="Vers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mni - Incorrect"/>
      <sheetName val="CashFlow Model (Calc) (2)"/>
      <sheetName val="Reveunue Template (2)"/>
      <sheetName val="Reseller"/>
      <sheetName val="CashFlow Model (Calc) (3)"/>
      <sheetName val="Reveunue Template (3)"/>
      <sheetName val="Program Financials (2)"/>
      <sheetName val="CashFlow Model (Calc) (4)"/>
      <sheetName val="Reveunue Template (4)"/>
      <sheetName val="Total List"/>
      <sheetName val="Previous and Current View &amp; IRR"/>
      <sheetName val="Sheet5"/>
      <sheetName val="Sheet1"/>
      <sheetName val="UI Consolidation"/>
      <sheetName val="Program Financials"/>
      <sheetName val="CashFlow Model (Calc)"/>
      <sheetName val="Merger"/>
      <sheetName val="AMI"/>
      <sheetName val="Benefits"/>
      <sheetName val="Benefits Data"/>
      <sheetName val="Reveunue Template"/>
      <sheetName val="Offers"/>
      <sheetName val="Data"/>
    </sheetNames>
    <sheetDataSet>
      <sheetData sheetId="0"/>
      <sheetData sheetId="1" refreshError="1"/>
      <sheetData sheetId="2" refreshError="1"/>
      <sheetData sheetId="3"/>
      <sheetData sheetId="4" refreshError="1"/>
      <sheetData sheetId="5" refreshError="1"/>
      <sheetData sheetId="6"/>
      <sheetData sheetId="7" refreshError="1"/>
      <sheetData sheetId="8" refreshError="1"/>
      <sheetData sheetId="9" refreshError="1"/>
      <sheetData sheetId="10"/>
      <sheetData sheetId="11" refreshError="1"/>
      <sheetData sheetId="12" refreshError="1"/>
      <sheetData sheetId="13"/>
      <sheetData sheetId="14"/>
      <sheetData sheetId="15" refreshError="1"/>
      <sheetData sheetId="16" refreshError="1"/>
      <sheetData sheetId="17" refreshError="1"/>
      <sheetData sheetId="18"/>
      <sheetData sheetId="19" refreshError="1"/>
      <sheetData sheetId="20" refreshError="1"/>
      <sheetData sheetId="21" refreshError="1"/>
      <sheetData sheetId="22"/>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
      <sheetName val="Sheet2"/>
      <sheetName val="Sheet3"/>
      <sheetName val="POPList"/>
    </sheetNames>
    <sheetDataSet>
      <sheetData sheetId="0"/>
      <sheetData sheetId="1" refreshError="1"/>
      <sheetData sheetId="2"/>
      <sheetData sheetId="3"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Blair's Data"/>
      <sheetName val="Sheet2"/>
    </sheetNames>
    <sheetDataSet>
      <sheetData sheetId="0"/>
      <sheetData sheetId="1"/>
      <sheetData sheetId="2"/>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th WD Supplemental w-o SCI"/>
      <sheetName val="6th WD Supplemental"/>
      <sheetName val="ContribSummary"/>
      <sheetName val="ContribSummYTD"/>
      <sheetName val="SBCTrendBV"/>
      <sheetName val="SBCTrendAct"/>
      <sheetName val="SBCTrendDev"/>
      <sheetName val="SCITrend"/>
      <sheetName val="&lt;=Prelim==Binder=&gt;"/>
      <sheetName val="RevenueKey"/>
      <sheetName val="ExpenseKey"/>
      <sheetName val="ContributionKey"/>
      <sheetName val="BudgetDev"/>
      <sheetName val="BudgetDevYTD"/>
      <sheetName val="&lt;=Binder==Computations=&gt;"/>
      <sheetName val="RevSource"/>
      <sheetName val="ExpSourceCat"/>
      <sheetName val="ExpSourceKey"/>
      <sheetName val="ContribSource"/>
      <sheetName val="Rev &amp; Contr"/>
      <sheetName val="PTA"/>
      <sheetName val="PTAcat"/>
      <sheetName val="PTV"/>
      <sheetName val="PTVcat"/>
      <sheetName val="PTB"/>
      <sheetName val="PTBcat"/>
      <sheetName val="PTBrev"/>
      <sheetName val="PTHKey"/>
      <sheetName val="menu"/>
      <sheetName val="Pricing Table"/>
      <sheetName val="ProVal Summary Barg Act"/>
      <sheetName val="ProVal Summary NonBarg Act"/>
      <sheetName val="control"/>
      <sheetName val="Lookups"/>
      <sheetName val="Misc"/>
      <sheetName val="Sheet2"/>
      <sheetName val="Month"/>
      <sheetName val="POPList"/>
      <sheetName val="Payroll"/>
      <sheetName val="IL"/>
      <sheetName val="IN"/>
      <sheetName val="MI"/>
      <sheetName val="OH"/>
      <sheetName val="Other"/>
      <sheetName val="TotalAct"/>
      <sheetName val="WI"/>
      <sheetName val="Shared Data Templates"/>
      <sheetName val="Data"/>
      <sheetName val="Performance Dashboard Data"/>
      <sheetName val="Revenue by Pr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y 3rd Report"/>
      <sheetName val="My 2nd Report"/>
      <sheetName val="My 1st Report"/>
      <sheetName val="SBC Enterprise -PB aDSL Exp."/>
      <sheetName val="All Revenue"/>
      <sheetName val="All Exp Data"/>
      <sheetName val="PTAExpE"/>
      <sheetName val="PTAExpRec-Non-Rec"/>
      <sheetName val="PTAExpUnique"/>
      <sheetName val="Menu"/>
      <sheetName val="video_stream_model"/>
      <sheetName val="Cellular"/>
      <sheetName val="GLR"/>
      <sheetName val="NER"/>
      <sheetName val="SWBW&amp;PBW"/>
      <sheetName val="NetworkFacts"/>
      <sheetName val="Vs CordeValle"/>
      <sheetName val="Vs Pic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terprises Budgeted TREND"/>
      <sheetName val="Enterprises TREND Actuals"/>
      <sheetName val="Global"/>
      <sheetName val="DataComm"/>
      <sheetName val="Sterling"/>
      <sheetName val="Inquent"/>
      <sheetName val="IDC "/>
      <sheetName val="IDC &amp; Inquent"/>
      <sheetName val="PTB RevE"/>
      <sheetName val="PTA RevE"/>
      <sheetName val="PTY RevE"/>
      <sheetName val="PTB ExpE"/>
      <sheetName val="PTA ExpE"/>
      <sheetName val="PTY ExpE"/>
      <sheetName val="PTB Force"/>
      <sheetName val="PTA Force"/>
      <sheetName val="Actuals -SCI- DComm-IDC-Inquent"/>
      <sheetName val="Menu"/>
      <sheetName val="Telecom"/>
      <sheetName val="PTAExpRecNonRec E"/>
      <sheetName val="PTAVolAff"/>
      <sheetName val="PTAExpOurDesc"/>
      <sheetName val="PTAVolALL"/>
      <sheetName val="PTAVolTotal"/>
      <sheetName val="PTAExpE"/>
      <sheetName val="PTAExpUnique"/>
      <sheetName val="PTA"/>
      <sheetName val="PTAcat"/>
      <sheetName val="PTBcat"/>
      <sheetName val="PTB"/>
      <sheetName val="PTBrev"/>
      <sheetName val="PTHKey"/>
      <sheetName val="PTV"/>
      <sheetName val="PTVcat"/>
      <sheetName val="PRICE CAT"/>
      <sheetName val="Shared Data Templates"/>
      <sheetName val="Ice Status"/>
      <sheetName val="Proval Barg"/>
      <sheetName val="Proval NonBa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Regions Act"/>
      <sheetName val="Annual View"/>
      <sheetName val="Norm Act with Forecast"/>
      <sheetName val="Norm Act"/>
      <sheetName val="Overlays"/>
      <sheetName val="Norm Adj"/>
      <sheetName val="ADJ"/>
      <sheetName val="What Occurred"/>
      <sheetName val="SWBT  Act"/>
      <sheetName val="SWBT Variances to 2000"/>
      <sheetName val="PtaEntity2001"/>
      <sheetName val="PtaLine2001"/>
      <sheetName val="PtaeEntity2000"/>
      <sheetName val="PtaLine2000"/>
      <sheetName val="Menu"/>
      <sheetName val="Adj Actuals"/>
      <sheetName val="PTA Force"/>
      <sheetName val="PTB ExpE"/>
      <sheetName val="PTB Force"/>
      <sheetName val="PTB RevE"/>
      <sheetName val="PTY ExpE"/>
      <sheetName val="PTY Rev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Page"/>
      <sheetName val="Operational Summary"/>
      <sheetName val="Walkdowns"/>
      <sheetName val="Key Trends"/>
      <sheetName val="TitlePage (2)"/>
      <sheetName val="Consumer Op Sum"/>
      <sheetName val="Cons Rev"/>
      <sheetName val="Cons Key Comp"/>
      <sheetName val="Cons Monthly"/>
      <sheetName val="Expense (2)"/>
      <sheetName val="TitlePage (3)"/>
      <sheetName val="Bus Op Sum "/>
      <sheetName val="Bus Key Comp"/>
      <sheetName val="Data"/>
      <sheetName val="Data &amp; CPE Trend"/>
      <sheetName val="Competitive Losses"/>
      <sheetName val="Bus Chl Perf"/>
      <sheetName val="Bus Productivity"/>
      <sheetName val="Bus Initiatives"/>
      <sheetName val="Business - Rev"/>
      <sheetName val="Expense (3)"/>
      <sheetName val="Sheet2"/>
      <sheetName val="Sheet2 (2)"/>
      <sheetName val="Walkdown"/>
      <sheetName val="Revenue Trend"/>
      <sheetName val="yrovryr"/>
      <sheetName val="Voice"/>
      <sheetName val="Voice Trend"/>
      <sheetName val="Expense"/>
      <sheetName val="Actuals"/>
      <sheetName val="Plan"/>
      <sheetName val="Forecast"/>
      <sheetName val="Contr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mi$ '02 Bud. Incurred"/>
      <sheetName val="Fami$ '02 Bud Cap Lab."/>
      <sheetName val="Fami$ '02 Bud. Force "/>
      <sheetName val="Jan pfpss Accrual"/>
      <sheetName val="Feb pfpss accrual"/>
      <sheetName val="Marpfpss accrual"/>
      <sheetName val="02 Detail Force Monthly Map"/>
      <sheetName val="02 Budget $ Monthly Detail Map "/>
      <sheetName val="02 Budget by RC by Function"/>
      <sheetName val="02 Exp Budget Sum By Month "/>
      <sheetName val="Sheet5"/>
      <sheetName val="02 Exp Budget Sum by Qtr"/>
      <sheetName val="Summary Comparison"/>
      <sheetName val="01 vs. 02 Summary"/>
      <sheetName val="01 vs. 02 Summary (2)"/>
      <sheetName val="01 vs. 02 Summary (3)"/>
      <sheetName val="02 Budget LESS CAP. LAB by Qtr"/>
      <sheetName val="02 Force Summary"/>
      <sheetName val="Budget Items"/>
      <sheetName val="Dragnet Activities"/>
      <sheetName val="jan  Incurred "/>
      <sheetName val="jan  Exclusions"/>
      <sheetName val="  Jan  Net Incurred "/>
      <sheetName val="Sheet2"/>
      <sheetName val="Sheet3"/>
      <sheetName val="Sheet4"/>
      <sheetName val="Non-wage"/>
      <sheetName val="Model"/>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D1 MJE Contractor Support"/>
      <sheetName val="HC 2013 Forecast"/>
      <sheetName val="PIVOT Contractor Force "/>
      <sheetName val="Contractor Force CM"/>
      <sheetName val="HC 2012 Actuals"/>
      <sheetName val="S275 Not Services or Xanboo"/>
      <sheetName val="Lookup RC Codes"/>
      <sheetName val="Lookup Updated LOB"/>
    </sheetNames>
    <sheetDataSet>
      <sheetData sheetId="0"/>
      <sheetData sheetId="1"/>
      <sheetData sheetId="2"/>
      <sheetData sheetId="3"/>
      <sheetData sheetId="4"/>
      <sheetData sheetId="5"/>
      <sheetData sheetId="6"/>
      <sheetData sheetId="7"/>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 val="Sheet2"/>
    </sheetNames>
    <sheetDataSet>
      <sheetData sheetId="0"/>
      <sheetData sheetId="1"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Summary"/>
      <sheetName val="1998"/>
      <sheetName val="1999Original"/>
      <sheetName val="1999Revisions"/>
      <sheetName val="1999New"/>
      <sheetName val="2000Original"/>
      <sheetName val="2000Revisions"/>
      <sheetName val="2000New"/>
      <sheetName val="Reconciliation"/>
      <sheetName val="Normalization"/>
      <sheetName val="Rev - External Reporting"/>
      <sheetName val="Trends"/>
      <sheetName val="Additional Info"/>
      <sheetName val="Fami$ '02 Bud Cap Lab."/>
      <sheetName val="Fami$ '02 Bud. Incurr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Summary"/>
      <sheetName val="1998"/>
      <sheetName val="1999"/>
      <sheetName val="2000"/>
      <sheetName val="Key Issues"/>
      <sheetName val="Normalization"/>
      <sheetName val="Trends"/>
      <sheetName val="Key Assumptions"/>
      <sheetName val="2000 ADS SB"/>
      <sheetName val="2000 ADS PB"/>
      <sheetName val="2000ADS AIT"/>
      <sheetName val="2000 ADS Other"/>
      <sheetName val="2000 ADS Clover"/>
      <sheetName val="SIS mod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mendation"/>
      <sheetName val="Consumer - Summary"/>
      <sheetName val="Business - Summary"/>
      <sheetName val="Consumer Deposit Matrix"/>
      <sheetName val="Business Deposit Matrix"/>
      <sheetName val="Credit Policy"/>
      <sheetName val="Scenarios"/>
      <sheetName val="Balance Due Threshold"/>
      <sheetName val="Balance Due Outputs"/>
      <sheetName val="Reduce Adv Pay_Deposits for 4s"/>
      <sheetName val="Outputs Adv Pay Deposits"/>
      <sheetName val="Key Assumptions"/>
      <sheetName val="Finals Assumptions"/>
      <sheetName val="FTE Calculation"/>
      <sheetName val="SW Consumer - Financials"/>
      <sheetName val="Sheet3"/>
      <sheetName val="LocM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gram Summary - Details"/>
      <sheetName val="Product Team View"/>
      <sheetName val="Bar Chart"/>
      <sheetName val="IRR Data"/>
      <sheetName val="IRR Calc"/>
      <sheetName val="Benefits -Full View - $100M"/>
      <sheetName val="High Level Scenario Summary"/>
      <sheetName val="COVID Impacts"/>
      <sheetName val="Notes"/>
      <sheetName val="Product Team - Nicole's Changes"/>
      <sheetName val="Product Mapping to Prog"/>
      <sheetName val="Benefits -Full View - $115M"/>
      <sheetName val="Benefits -Full View - $105M"/>
      <sheetName val="Benefits Model - $105M"/>
      <sheetName val="Benefits -Full View - $95M"/>
      <sheetName val="2019"/>
      <sheetName val="Dont Delete"/>
      <sheetName val="OpEx Scenario"/>
      <sheetName val="Scenario Notes"/>
      <sheetName val="VA Sizings"/>
      <sheetName val="Benefits Model - $100M"/>
      <sheetName val="Benefits Model - $95M"/>
      <sheetName val="UIC"/>
      <sheetName val="Cornerstone"/>
      <sheetName val="Q1-2020Final"/>
      <sheetName val="Maintenance View Provided 4Q'19"/>
      <sheetName val="Original Benefits View"/>
    </sheetNames>
    <sheetDataSet>
      <sheetData sheetId="0"/>
      <sheetData sheetId="1"/>
      <sheetData sheetId="2" refreshError="1"/>
      <sheetData sheetId="3" refreshError="1"/>
      <sheetData sheetId="4" refreshError="1"/>
      <sheetData sheetId="5"/>
      <sheetData sheetId="6" refreshError="1"/>
      <sheetData sheetId="7"/>
      <sheetData sheetId="8" refreshError="1"/>
      <sheetData sheetId="9"/>
      <sheetData sheetId="10"/>
      <sheetData sheetId="11"/>
      <sheetData sheetId="12"/>
      <sheetData sheetId="13"/>
      <sheetData sheetId="14"/>
      <sheetData sheetId="15" refreshError="1"/>
      <sheetData sheetId="16"/>
      <sheetData sheetId="17" refreshError="1"/>
      <sheetData sheetId="18" refreshError="1"/>
      <sheetData sheetId="19" refreshError="1"/>
      <sheetData sheetId="20"/>
      <sheetData sheetId="21"/>
      <sheetData sheetId="22" refreshError="1"/>
      <sheetData sheetId="23" refreshError="1"/>
      <sheetData sheetId="24"/>
      <sheetData sheetId="25" refreshError="1"/>
      <sheetData sheetId="26"/>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ntrex_SCRev_Qtr05"/>
      <sheetName val="Centrex_SCRev_MO05"/>
      <sheetName val="Centrex_MARVAR_Qtr05"/>
      <sheetName val="Centrex_MARVAR_MO_05"/>
      <sheetName val="SBC_Charts"/>
      <sheetName val="Volumes_Looku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 1 "/>
      <sheetName val="Tab 2"/>
      <sheetName val="Distribution"/>
      <sheetName val="Key Points"/>
      <sheetName val="Monthly Variance"/>
      <sheetName val="2002 Calls"/>
      <sheetName val="2002 Serv Level"/>
      <sheetName val="Revenue"/>
      <sheetName val="Title Page"/>
      <sheetName val="RPC Region"/>
      <sheetName val="RPC Brecksville"/>
      <sheetName val="RPC Pewaukee"/>
      <sheetName val="RPC Saginaw"/>
      <sheetName val="RPC Detroit"/>
      <sheetName val="RPC Oak Brook"/>
      <sheetName val="Title Page2"/>
      <sheetName val="Graph 1"/>
      <sheetName val="Graph 2"/>
      <sheetName val="Graph 3"/>
      <sheetName val="Graph 4"/>
      <sheetName val="Graph 5"/>
      <sheetName val="Title Page3"/>
      <sheetName val="Numbers 1"/>
      <sheetName val="Numbers 2"/>
      <sheetName val="Numbers 3"/>
      <sheetName val="Numbers 4"/>
      <sheetName val="EBITDA_SBC13"/>
      <sheetName val="EBITDAperSub_SBC13"/>
      <sheetName val="Centrex_MARVAR_MO_05"/>
      <sheetName val="Centrex_MARVAR_Qtr05"/>
      <sheetName val="Centrex_SCRev_Qtr05"/>
      <sheetName val="Centrex_SCRev_MO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acts"/>
      <sheetName val="Estimator"/>
      <sheetName val="Resource Assign WBS 8-2"/>
      <sheetName val="Capacity View"/>
      <sheetName val="Clarity Input Template"/>
      <sheetName val="Spreads"/>
      <sheetName val="Sizing"/>
    </sheetNames>
    <sheetDataSet>
      <sheetData sheetId="0"/>
      <sheetData sheetId="1" refreshError="1"/>
      <sheetData sheetId="2"/>
      <sheetData sheetId="3"/>
      <sheetData sheetId="4" refreshError="1"/>
      <sheetData sheetId="5" refreshError="1"/>
      <sheetData sheetId="6"/>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st"/>
      <sheetName val="West"/>
      <sheetName val="Operations"/>
      <sheetName val="NP&amp;E"/>
      <sheetName val="Incremental_Divine"/>
      <sheetName val="Internet"/>
      <sheetName val="ASI Telecom"/>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d_Data_Revenue"/>
      <sheetName val="ASI_Assessment_April May 2000"/>
      <sheetName val="P&amp;L-JUL"/>
      <sheetName val="Adds"/>
      <sheetName val="Business_MR2000"/>
      <sheetName val="Texas"/>
      <sheetName val="Indiana"/>
      <sheetName val="Network"/>
      <sheetName val="EOPInservice"/>
      <sheetName val="Interstate"/>
      <sheetName val="Arkansas"/>
      <sheetName val="VRev"/>
      <sheetName val="MinOutput"/>
      <sheetName val="Int'l LCR Rates"/>
      <sheetName val="NPV"/>
      <sheetName val="Model Control"/>
      <sheetName val="InterLATA"/>
      <sheetName val="International"/>
      <sheetName val="CallingPlanFees"/>
      <sheetName val="RevOutput"/>
      <sheetName val="California"/>
      <sheetName val="Michigan"/>
      <sheetName val="Ohio"/>
      <sheetName val="2001 Revenue"/>
      <sheetName val="NetworkFacts"/>
      <sheetName val="2001 COGS"/>
      <sheetName val="Fin Format"/>
      <sheetName val="Bus"/>
      <sheetName val="ExpFacts"/>
      <sheetName val="#REF"/>
      <sheetName val="Wisconsin"/>
      <sheetName val="BS"/>
      <sheetName val="NTW"/>
      <sheetName val="EXPENSE ALLOC"/>
      <sheetName val="2000_2001 Total"/>
      <sheetName val="Facts"/>
      <sheetName val="Voice"/>
      <sheetName val="Monthly"/>
      <sheetName val="Business"/>
      <sheetName val="Results"/>
      <sheetName val="VMins"/>
      <sheetName val="LD"/>
      <sheetName val="PWCON"/>
      <sheetName val="LD_Spreadsheet"/>
      <sheetName val="Inputs"/>
      <sheetName val="Kansas"/>
      <sheetName val="MACR"/>
      <sheetName val="Missouri"/>
      <sheetName val="Switch"/>
      <sheetName val="1999"/>
      <sheetName val="SWCON"/>
      <sheetName val="DC Actuals"/>
      <sheetName val="Wolf BCS"/>
      <sheetName val="BCS Actuals"/>
      <sheetName val="Wolf DC"/>
      <sheetName val="VGE"/>
      <sheetName val="VGE Chg"/>
      <sheetName val="VGE Bud"/>
      <sheetName val="Force"/>
      <sheetName val="Outside Sources"/>
      <sheetName val="Revenue"/>
      <sheetName val="MR2000 Act"/>
      <sheetName val="MR2000 Bud"/>
      <sheetName val="99"/>
      <sheetName val="PTAExpE"/>
      <sheetName val="PTAExpUnique"/>
      <sheetName val="Phase 1 Worst Case"/>
      <sheetName val="Local Voice"/>
      <sheetName val="ISDN"/>
      <sheetName val="LD-Total"/>
      <sheetName val="LD-Domestic"/>
      <sheetName val="LD-Intntl"/>
      <sheetName val="Run Rate vs plan"/>
      <sheetName val="NP&amp;E"/>
      <sheetName val="Forecast"/>
      <sheetName val="HW Calc"/>
      <sheetName val="SM Data"/>
      <sheetName val="HC Gap modifier"/>
      <sheetName val="Sec Codes"/>
      <sheetName val="main"/>
      <sheetName val="Mod Lvl Graphs"/>
      <sheetName val="Fix"/>
      <sheetName val="OCC"/>
      <sheetName val="PBI"/>
      <sheetName val="Adjustment "/>
      <sheetName val="SE_Tandem"/>
      <sheetName val="Jan"/>
      <sheetName val="Bill's info"/>
      <sheetName val="Numbers 1"/>
      <sheetName val="Numbers 2"/>
      <sheetName val="Numbers 3"/>
      <sheetName val="Numbers 4"/>
      <sheetName val="Intro"/>
      <sheetName val="Example Data"/>
      <sheetName val="Example Data Applied"/>
      <sheetName val="Sheet2"/>
      <sheetName val="G4 - SNET '06 YE TB (PBC)"/>
      <sheetName val="DTV Assumptions"/>
      <sheetName val="Contact Center"/>
      <sheetName val="ByDayControl"/>
      <sheetName val="Ref"/>
      <sheetName val="CDPD Migration To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TP Growth Data"/>
      <sheetName val="Estimated_Data_Revenue"/>
    </sheetNames>
    <sheetDataSet>
      <sheetData sheetId="0" refreshError="1"/>
      <sheetData sheetId="1"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Results"/>
      <sheetName val="Metrics2 (2)"/>
      <sheetName val="Macros"/>
      <sheetName val="Intl Rates-Stewart"/>
      <sheetName val="NPV"/>
      <sheetName val="NPVChg "/>
      <sheetName val="IS"/>
      <sheetName val="IS-FDfile"/>
      <sheetName val="IS-FDfile-Year1"/>
      <sheetName val="IS-FDfile-Year2"/>
      <sheetName val="IS-Actuals-Year1"/>
      <sheetName val="VRev"/>
      <sheetName val="WHM"/>
      <sheetName val="Summ-Year1"/>
      <sheetName val="Summ"/>
      <sheetName val="Summ-Year2"/>
      <sheetName val="Metrics2"/>
      <sheetName val="Metrics1"/>
      <sheetName val="Metrics2noASI)"/>
      <sheetName val="ExpFacts"/>
      <sheetName val="Output"/>
      <sheetName val="VMins"/>
      <sheetName val="OutputYear1"/>
      <sheetName val="OutputYear2"/>
      <sheetName val="NetworkCalcs"/>
      <sheetName val="NetworkFacts"/>
      <sheetName val="Yr1% Actuals"/>
      <sheetName val="Year1%"/>
      <sheetName val="Year2%"/>
      <sheetName val="Data Summary"/>
      <sheetName val="ExpDetails"/>
      <sheetName val="CCMKT"/>
      <sheetName val="RBOC Access"/>
      <sheetName val="12-StateRates"/>
      <sheetName val="IntlTerm"/>
      <sheetName val="Facts"/>
      <sheetName val="VCusts"/>
      <sheetName val="MktgYr1"/>
      <sheetName val="MktgYr2"/>
      <sheetName val="CustYr2"/>
      <sheetName val="CustYr1"/>
      <sheetName val="BS"/>
      <sheetName val="CF"/>
      <sheetName val="Centrex_MARVAR_MO_05"/>
      <sheetName val="Centrex_MARVAR_Qtr05"/>
      <sheetName val="Centrex_SCRev_Qtr05"/>
      <sheetName val="Centrex_SCRev_MO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s"/>
      <sheetName val="Volumes"/>
      <sheetName val="Revenues"/>
      <sheetName val="Legends"/>
      <sheetName val="System Descriptions"/>
      <sheetName val="Misc inputs"/>
      <sheetName val="Run Rate vs pla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 50 Business Plan"/>
    </sheetNames>
    <sheetDataSet>
      <sheetData sheetId="0"/>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0"/>
      <sheetName val="2010 Financials"/>
    </sheetNames>
    <sheetDataSet>
      <sheetData sheetId="0"/>
      <sheetData sheetId="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djust Tot wo merger"/>
      <sheetName val="table"/>
      <sheetName val="Pivot"/>
      <sheetName val="Table1"/>
      <sheetName val="Sheet7"/>
      <sheetName val="Sheet8"/>
      <sheetName val="Sheet9"/>
      <sheetName val="Sheet10"/>
      <sheetName val="Customers"/>
      <sheetName val="Top 50 Business Pl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Estimator"/>
      <sheetName val="OmniChannel"/>
      <sheetName val="Key Enablers"/>
      <sheetName val="Revenue Optimization"/>
      <sheetName val="myATT"/>
      <sheetName val="GBC"/>
    </sheetNames>
    <sheetDataSet>
      <sheetData sheetId="0"/>
      <sheetData sheetId="1"/>
      <sheetData sheetId="2"/>
      <sheetData sheetId="3"/>
      <sheetData sheetId="4"/>
      <sheetData sheetId="5"/>
      <sheetData sheetId="6"/>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y's Total"/>
      <sheetName val="RG0 (1+)"/>
      <sheetName val="RG1 (DA)"/>
      <sheetName val="RG2 (Glob Cd)"/>
      <sheetName val="RG17 (Prop Cd)"/>
      <sheetName val="RG5 (OA)"/>
      <sheetName val="RGZ (Non-Product)"/>
      <sheetName val="Instructions"/>
      <sheetName val="Model Control"/>
      <sheetName val="Get_Pivot"/>
      <sheetName val="FcstTotalLines"/>
      <sheetName val="FcstTotalMins"/>
      <sheetName val="FcstAdds"/>
      <sheetName val="FcstLines"/>
      <sheetName val="FcstMinutes"/>
      <sheetName val="FcstRevenue"/>
      <sheetName val="NetworkFacts"/>
      <sheetName val="Dom Rates as of 5-29-02"/>
      <sheetName val="LCR"/>
      <sheetName val="International Termination"/>
      <sheetName val="NetworkCalcs"/>
      <sheetName val="ExpFacts"/>
      <sheetName val="CustCare"/>
      <sheetName val="Marketing"/>
      <sheetName val="ExpCalcs"/>
      <sheetName val="InterCO"/>
      <sheetName val="IntercoMonth"/>
      <sheetName val="IntercoMonth (2)"/>
      <sheetName val="CapDetails"/>
      <sheetName val="Output"/>
      <sheetName val="OutputMonth"/>
      <sheetName val="OutputMonth (2)"/>
      <sheetName val="Metrics"/>
      <sheetName val="WM statsheet"/>
      <sheetName val="IS-FDFile"/>
      <sheetName val="IS-FDMonth"/>
      <sheetName val="IS-FDMonth (2)"/>
      <sheetName val="IS"/>
      <sheetName val="BS"/>
      <sheetName val="CF"/>
      <sheetName val="Taxes"/>
      <sheetName val="NPV"/>
      <sheetName val="NPVChg"/>
      <sheetName val="FactMacs"/>
      <sheetName val="Rows"/>
      <sheetName val="Flash"/>
      <sheetName val="SegProf"/>
      <sheetName val="ProdProf"/>
      <sheetName val="Sheet1"/>
      <sheetName val="Estimated_Data_Revenue"/>
      <sheetName val="Comp Inputs"/>
      <sheetName val="Recip Comp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y 3rd Report"/>
      <sheetName val="My 2nd Report"/>
      <sheetName val="My 1st Report"/>
      <sheetName val="SBC Enterprise -PB aDSL Exp."/>
      <sheetName val="All Revenue"/>
      <sheetName val="All Exp Data"/>
      <sheetName val="PTAExpE"/>
      <sheetName val="PTAExpRec-Non-Rec"/>
      <sheetName val="PTAExpUnique"/>
      <sheetName val="Menu"/>
      <sheetName val="video_stream_model"/>
      <sheetName val="Cellular"/>
      <sheetName val="GLR"/>
      <sheetName val="NER"/>
      <sheetName val="SWBW&amp;PBW"/>
      <sheetName val="NetworkFacts"/>
      <sheetName val="Vs CordeValle"/>
      <sheetName val="Vs Pick"/>
      <sheetName val="PTA"/>
      <sheetName val="PTAcat"/>
      <sheetName val="PTBcat"/>
      <sheetName val="PTB"/>
      <sheetName val="PTBrev"/>
      <sheetName val="PTHKey"/>
      <sheetName val="PTV"/>
      <sheetName val="PTVcat"/>
      <sheetName val="TB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bility Submission to Kim"/>
      <sheetName val="BAU-Above the Line - orig"/>
      <sheetName val="Below the Line - Increm - orig"/>
      <sheetName val="Below the Line -orig"/>
      <sheetName val="remove and never add back- orig"/>
      <sheetName val="BAU-Above &amp; increm -8-30 KB"/>
      <sheetName val="Not 2014 -Below Line-8-30 KB"/>
      <sheetName val="Last Submission"/>
      <sheetName val="Hard Rock"/>
      <sheetName val="want to do - origianal"/>
      <sheetName val="Stupka"/>
      <sheetName val="CDE Mobility and HS Roadmaps"/>
      <sheetName val="Project List_BorchertRev"/>
      <sheetName val="BAU-Above the Line"/>
      <sheetName val="Below the Line"/>
      <sheetName val="remove and never add back"/>
      <sheetName val="2014PlanningOOMs"/>
      <sheetName val="Mobility List - post 8-19"/>
      <sheetName val="Total Costs"/>
      <sheetName val="Action Items"/>
      <sheetName val="DPP with all projects"/>
      <sheetName val="DPP without infrastructure"/>
      <sheetName val="TData"/>
      <sheetName val="Sheet1"/>
      <sheetName val="Original Detailed"/>
      <sheetName val="Summary View"/>
      <sheetName val="Mobility Summary by program"/>
      <sheetName val="55 - 1 yr"/>
      <sheetName val="DPP 1 yr"/>
      <sheetName val="55 - Multiyear"/>
      <sheetName val="Template"/>
      <sheetName val="Previous Version prior to 0925"/>
      <sheetName val="Previous Version - Incremental"/>
      <sheetName val="Yearly Comparison"/>
      <sheetName val="CDE External"/>
      <sheetName val="Portfolio"/>
      <sheetName val="CE List Reconciliation"/>
      <sheetName val="Multiyear Analysis of Big 3"/>
      <sheetName val="Descriptions"/>
      <sheetName val="2014 New Projects - Home Solu."/>
      <sheetName val="2014 CO - Home Sol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sheetName val="products"/>
      <sheetName val="Data"/>
      <sheetName val="Table_Analysis "/>
      <sheetName val="Page 2"/>
      <sheetName val="Page 3"/>
      <sheetName val="Page 4"/>
      <sheetName val="Page 5"/>
      <sheetName val="Page 6"/>
      <sheetName val="makeFooters"/>
      <sheetName val="FTTP Growth Data"/>
      <sheetName val="QUICK GOTOs"/>
      <sheetName val="DSL Summary Tab"/>
      <sheetName val="Touch # &amp; Tactic list"/>
      <sheetName val="PTAEx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xn-intxn splits"/>
      <sheetName val="FRED"/>
      <sheetName val="Methodology"/>
      <sheetName val="actuals_raw"/>
      <sheetName val="sales conversion"/>
      <sheetName val="Official Finance Plan"/>
      <sheetName val="forecasted sales activity"/>
      <sheetName val="trxn factors"/>
      <sheetName val="Call Volume Inputs"/>
      <sheetName val="BCS Volume"/>
      <sheetName val="FORECAST"/>
      <sheetName val="LOAD TO %DIGITAL"/>
      <sheetName val="DK VIEWS"/>
      <sheetName val="OTHER VIEWS"/>
      <sheetName val="Mobility Summary"/>
      <sheetName val="Category View"/>
      <sheetName val="Category - volumes"/>
      <sheetName val="Category - % Dig"/>
      <sheetName val="Category - Channel Share"/>
      <sheetName val="Channel Summary"/>
      <sheetName val="att.com volumes"/>
      <sheetName val="ivr volumes"/>
      <sheetName val="other digital volumes"/>
      <sheetName val="center volumes"/>
      <sheetName val="chat volumes"/>
      <sheetName val="COR volumes"/>
      <sheetName val="agent volumes"/>
      <sheetName val="other non-dig volumes"/>
      <sheetName val="pmts-postpaid"/>
      <sheetName val="pmts-prepaid"/>
      <sheetName val="pmt arrgmt"/>
      <sheetName val="features"/>
      <sheetName val="online"/>
      <sheetName val="ivr"/>
      <sheetName val="other dig"/>
      <sheetName val="centers-total"/>
      <sheetName val="centers-care"/>
      <sheetName val="centers-c&amp;c"/>
      <sheetName val="centers-intnl"/>
      <sheetName val="centers-dig life"/>
      <sheetName val="chat"/>
      <sheetName val="cor"/>
      <sheetName val="agents"/>
      <sheetName val="other non-dig"/>
      <sheetName val="calendar"/>
      <sheetName val="finance-postpaid"/>
      <sheetName val="finance-prepaid"/>
      <sheetName val="Sheet3"/>
      <sheetName val="COR Ch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C OPS Book "/>
      <sheetName val="Summary of All Reports"/>
      <sheetName val="NDC Daily Status "/>
      <sheetName val="NDC Total Ship &amp; Returns"/>
      <sheetName val="NDC Phone Ship &amp; Return "/>
      <sheetName val="Accessory Ship &amp; Return"/>
      <sheetName val="NDC Executive Ship Summary "/>
      <sheetName val="Chart1"/>
      <sheetName val="Sheet2"/>
      <sheetName val="NDC Eecutive Returns Summary"/>
      <sheetName val="NDC Executive 3PL Summary"/>
      <sheetName val="Fill Rate Report"/>
      <sheetName val="Backorder Report"/>
      <sheetName val="Backorder summary"/>
      <sheetName val="Inventory Risk Report"/>
      <sheetName val="Phone Returns by Channel"/>
      <sheetName val="Access Returns by Channel"/>
      <sheetName val="Summary Returns by Channel"/>
      <sheetName val="Accessory Return Rate by Vendor"/>
      <sheetName val="Weekly Refurbished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E 5031"/>
      <sheetName val="CTDI Moto NVG510"/>
      <sheetName val="Sheet1"/>
    </sheetNames>
    <sheetDataSet>
      <sheetData sheetId="0"/>
      <sheetData sheetId="1" refreshError="1"/>
      <sheetData sheetId="2"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_SEP X12"/>
      <sheetName val="Summary"/>
      <sheetName val="TOTAL MOORE"/>
      <sheetName val="BLANK DIR"/>
      <sheetName val="GOV ED - WILSON"/>
      <sheetName val="HC - WILSON"/>
      <sheetName val="LARGE - WILSON"/>
      <sheetName val="GOV ED - BAZOS"/>
      <sheetName val="HC - BAZOS"/>
      <sheetName val="LARGE - HEMPHILL"/>
      <sheetName val="LARGE - DIGGS"/>
      <sheetName val="Rev source"/>
      <sheetName val="Unit source"/>
      <sheetName val="Comp Loss Source"/>
      <sheetName val="OwnerCo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Rev Type"/>
      <sheetName val="Business - Rev"/>
      <sheetName val="Global - Rev"/>
      <sheetName val="Consumer - Rev"/>
      <sheetName val="Business - Exp"/>
      <sheetName val="Global - Exp "/>
      <sheetName val="Consumer - Exp"/>
      <sheetName val="Mkt - Exp"/>
      <sheetName val="Sales Ops - Exp"/>
      <sheetName val="Business - MDW"/>
      <sheetName val="Business -SW"/>
      <sheetName val="Business -W"/>
      <sheetName val="Consumer - MDW"/>
      <sheetName val="Consumer - SW"/>
      <sheetName val="Consumer - W"/>
      <sheetName val="Bus MDW - Exp"/>
      <sheetName val="Bus SW - Exp "/>
      <sheetName val="Bus W - Exp"/>
      <sheetName val="Cons MDW - Exp"/>
      <sheetName val="Cons SW - Exp"/>
      <sheetName val="Cons W - Exp"/>
      <sheetName val="Sheet1"/>
      <sheetName val="Unit sour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Feb Comparison"/>
      <sheetName val="Program Table"/>
      <sheetName val="Program Table (2)"/>
      <sheetName val="Program Benefit Detail"/>
      <sheetName val="The NPV"/>
      <sheetName val="PAO Program Financials"/>
      <sheetName val="Stake Holder"/>
      <sheetName val="Stake Holder (2)"/>
      <sheetName val="Stake Holder (3)"/>
      <sheetName val="Stake Holder (4)"/>
      <sheetName val="At A Glance"/>
      <sheetName val="Program Monthly Detail"/>
      <sheetName val="Value-Uverse Split"/>
      <sheetName val="COA Slide Data"/>
      <sheetName val="DSL Overlay"/>
      <sheetName val="sls&amp;svc overlay"/>
      <sheetName val="User Reference Pa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current Acctg Format wADS"/>
      <sheetName val="Topsides"/>
      <sheetName val="2003-current Acctg Format"/>
      <sheetName val="2003-current"/>
      <sheetName val="HypInputs"/>
      <sheetName val="Hyperion Upload"/>
      <sheetName val="S&amp;M, Rev, COS-Inputs"/>
      <sheetName val="Business Ops&amp;IT-Inputs"/>
      <sheetName val="Broadcast-Inputs"/>
      <sheetName val="DTVINCOME"/>
      <sheetName val="Old ARPU"/>
      <sheetName val="New ARPU"/>
      <sheetName val="SAC Detail"/>
      <sheetName val="Dept. SAC"/>
      <sheetName val="Flash"/>
      <sheetName val="Sheet1"/>
      <sheetName val="Module1"/>
      <sheetName val="Module2"/>
      <sheetName val="Module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heetName val="Inputs"/>
      <sheetName val="Calcs"/>
      <sheetName val="Rates"/>
      <sheetName val="Reset"/>
      <sheetName val="Code_AutoOpen"/>
      <sheetName val="Code_HotLink"/>
      <sheetName val="Code_XLM"/>
      <sheetName val="Links"/>
      <sheetName val="TFS P&amp;L-Lucent"/>
      <sheetName val="TFS P&amp;L-Nortel"/>
      <sheetName val="Assumptions"/>
      <sheetName val="Help"/>
      <sheetName val="MACR"/>
      <sheetName val="Changes"/>
      <sheetName val="Dialog_UserLevel"/>
      <sheetName val="Dialog_SaveFile"/>
      <sheetName val="Code_DataEntry"/>
      <sheetName val="Module1"/>
      <sheetName val="SUMMARY"/>
      <sheetName val="Database Information"/>
      <sheetName val="Feb 09 Conversion Installs"/>
      <sheetName val="TFS SBC_FM 3.0_Final_Rev."/>
      <sheetName val="Mtce $ by Site"/>
      <sheetName val="SYSTEM_VARIABLE"/>
      <sheetName val="Unit sour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oss Adds"/>
      <sheetName val="Next Gross Adds"/>
      <sheetName val="Smartphone Gross Adds"/>
      <sheetName val="Next Smartphone Gross Adds"/>
      <sheetName val="Smartphone BYOD Gross Adds"/>
      <sheetName val="Next iPhone GA"/>
      <sheetName val="Next Android GA"/>
      <sheetName val="Next PDA GA"/>
      <sheetName val="Next BB GA"/>
      <sheetName val="Phones Gross Adds"/>
      <sheetName val="NEXT Phones Gross Adds"/>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6_Expense Overview"/>
      <sheetName val="12_Expense Overview BV"/>
      <sheetName val="13_ Expense Graph"/>
      <sheetName val="14_Expense by Orgz BV"/>
      <sheetName val="37_Expense by Orgz"/>
      <sheetName val="15_BCS_Item Exp BV"/>
      <sheetName val="38_BCS_Item Exp"/>
      <sheetName val="16_BCS_Itemized Exp"/>
      <sheetName val="Page 6 SA"/>
      <sheetName val="Page 6 SA BV"/>
      <sheetName val="Page 8 SA"/>
      <sheetName val="17_BCS Force BV"/>
      <sheetName val="39_BCS Force"/>
      <sheetName val="28_CSQ"/>
      <sheetName val="BSG Force"/>
      <sheetName val="BSG Force BV"/>
      <sheetName val="wkbk_by_month"/>
      <sheetName val="2003_ActF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803.685661574076" createdVersion="7" refreshedVersion="8" minRefreshableVersion="3" recordCount="1547" xr:uid="{00000000-000A-0000-FFFF-FFFF67000000}">
  <cacheSource type="worksheet">
    <worksheetSource ref="A1:EI1048576" sheet="query (6)"/>
  </cacheSource>
  <cacheFields count="139">
    <cacheField name="date-epic" numFmtId="0">
      <sharedItems containsBlank="1"/>
    </cacheField>
    <cacheField name="date-epic-feature" numFmtId="0">
      <sharedItems containsBlank="1"/>
    </cacheField>
    <cacheField name="Report Date" numFmtId="0">
      <sharedItems containsNonDate="0" containsDate="1" containsString="0" containsBlank="1" minDate="2022-01-20T00:00:00" maxDate="2022-08-16T00:00:00" count="9">
        <d v="2022-08-15T00:00:00"/>
        <d v="2022-07-15T00:00:00"/>
        <d v="2022-06-15T00:00:00"/>
        <d v="2022-05-15T00:00:00"/>
        <d v="2022-04-15T00:00:00"/>
        <d v="2022-03-15T00:00:00"/>
        <d v="2022-02-15T00:00:00"/>
        <d v="2022-01-20T00:00:00"/>
        <m/>
      </sharedItems>
    </cacheField>
    <cacheField name="Epic ID" numFmtId="0">
      <sharedItems containsBlank="1" count="159">
        <s v="30347.22"/>
        <s v="30361.22"/>
        <s v="30363.21"/>
        <s v="30363.22"/>
        <s v="30656.21"/>
        <s v="28340.22"/>
        <s v="28345.22"/>
        <s v="30819.22"/>
        <s v="31013.21"/>
        <s v="31325.21"/>
        <s v="31658.22"/>
        <s v="31786.22"/>
        <s v="26856.21"/>
        <s v="30817.22"/>
        <s v="28299.21"/>
        <s v="28300.21"/>
        <s v="28308.22"/>
        <s v="28334.21"/>
        <s v="20185.22"/>
        <s v="26822.21"/>
        <s v="26822.22"/>
        <s v="26856.22"/>
        <s v="26919.21"/>
        <s v="27140.22"/>
        <s v="27261.21"/>
        <s v="27261.22"/>
        <s v="28346.21"/>
        <s v="28366.21"/>
        <s v="28369.22"/>
        <s v="28371.22"/>
        <s v="28372.22"/>
        <s v="28374.21"/>
        <s v="28374.22"/>
        <s v="28490.21"/>
        <s v="28841.21"/>
        <s v="29080.21"/>
        <s v="29377.21"/>
        <s v="30113.21"/>
        <s v="30118"/>
        <s v="31788.22"/>
        <s v="31790.21"/>
        <s v="31790.22"/>
        <s v="32737.22"/>
        <s v="32792.22"/>
        <s v="36934.22"/>
        <s v="33314.22"/>
        <s v="33316.22"/>
        <s v="33978.22"/>
        <s v="28301.22"/>
        <s v="33994.22"/>
        <m/>
        <s v="33988.22"/>
        <s v="34926.22"/>
        <s v="36844.22"/>
        <s v="31036.22"/>
        <s v="28339.22"/>
        <s v="31204.22"/>
        <s v="28307.22"/>
        <s v="31012.22"/>
        <s v="37908.22"/>
        <s v="29312.22"/>
        <s v="33011.22"/>
        <s v="36095.22"/>
        <s v="37827.22"/>
        <s v="37882.22"/>
        <s v="35225.22"/>
        <s v="36642.22"/>
        <s v="30399.22"/>
        <s v="28469.22"/>
        <s v="31023.22"/>
        <s v="26821.21"/>
        <s v="33968.22"/>
        <s v="37431.22"/>
        <s v="28468.22"/>
        <s v="28373.22"/>
        <s v="26821.22"/>
        <s v="30362.21"/>
        <s v="31787.22"/>
        <s v="32884.22"/>
        <s v="32885.22"/>
        <s v="32887.22"/>
        <s v="31787.21"/>
        <s v="KM1484105.22"/>
        <s v="Webbrowse020.21"/>
        <s v="90402.21"/>
        <s v="17304.21"/>
        <s v="19468.21"/>
        <s v="20516.22"/>
        <s v="20705.21"/>
        <s v="22022.21"/>
        <s v="22070.21"/>
        <s v="26818.21"/>
        <s v="26863.21"/>
        <s v="26869.21"/>
        <s v="26898.21"/>
        <s v="26902.21"/>
        <s v="27178.21"/>
        <s v="28307.21"/>
        <s v="28308.21"/>
        <s v="28336.21"/>
        <s v="28344.21"/>
        <s v="28347.21"/>
        <s v="28371.21"/>
        <s v="28469.21"/>
        <s v="28471.21"/>
        <s v="28972.21"/>
        <s v="29084.21"/>
        <s v="30109.21"/>
        <s v="30940.21"/>
        <s v="32792.21"/>
        <s v="34294.22"/>
        <s v="30942.21"/>
        <s v="WF-296219.21"/>
        <s v="9888.21"/>
        <s v="12362.21"/>
        <s v="12860.21"/>
        <s v="18450.21"/>
        <s v="18499.21"/>
        <s v="18542.21"/>
        <s v="20041.21"/>
        <s v="20341.21"/>
        <s v="20368"/>
        <s v="20420.21"/>
        <s v="21425.21"/>
        <s v="21738.21"/>
        <s v="21824.21"/>
        <s v="26831.21"/>
        <s v="26857.21"/>
        <s v="26864.21"/>
        <s v="26868.21"/>
        <s v="26915.21"/>
        <s v="27222.21"/>
        <s v="27223.21"/>
        <s v="27224.21"/>
        <s v="27225.21"/>
        <s v="28339.21"/>
        <s v="28340.21"/>
        <s v="28372.21"/>
        <s v="28373.21"/>
        <s v="28519.21"/>
        <s v="29076.21"/>
        <s v="29377.22"/>
        <s v="33962.21"/>
        <s v="26858.21"/>
        <s v="28369.21"/>
        <s v="28972.22"/>
        <s v="20341.20"/>
        <s v="20420.20"/>
        <s v="31788.21"/>
        <s v="21824.20"/>
        <s v="21425.20"/>
        <s v="21738.20"/>
        <s v="30347.21"/>
        <s v="MerchStuTx.21"/>
        <s v="26819.21"/>
        <s v="20185.21"/>
        <s v="BOOT.21" u="1"/>
        <s v="31786.21" u="1"/>
        <s v="32887.21" u="1"/>
      </sharedItems>
    </cacheField>
    <cacheField name="Epic Name" numFmtId="0">
      <sharedItems containsBlank="1" count="136">
        <s v="Reusable one click &quot;Pay Now&quot; component (QB# 1431)"/>
        <s v="Post Purchase Next Actions via Self Service (QB# 1315)"/>
        <s v="Personalization and Segmentation on Account Overview (QB# 1315)"/>
        <s v="OPSS - Migration of the Online Postpaid Wireless Activations  application to IDP"/>
        <s v="Improve Online ID Registration (QB# 521)"/>
        <s v="Halo.C Implementation (myAT&amp;T App, SHM) (QB# 482)"/>
        <s v="Move New Customer Experience to Stateless Cart (QB# 1480)"/>
        <s v="Kona - Track 2 (eSIM) (QB# 589)"/>
        <s v="BSSe - Customer Payments (QB #1648)"/>
        <s v="Device Unlock Improvement, Optimization and Sustainment (QB# 1480)"/>
        <s v="Robust, searchable &amp; intuitive support video library/page (QB# 1480)"/>
        <s v="Bill Simplification &amp; Migration to IDP (QB# 496)"/>
        <s v="Build resiliency in Account Management Experience (web. mobile. myATT app) (QB #1431)"/>
        <s v="Prescreen Sales Credit Offer (sales Flow Redesign) (QB# 1097)"/>
        <s v="Pay Bill Reminder Enhancements for Paperless Transformation (QB# 154)"/>
        <s v="Signature Relaunch-Enhance Online Customer Experience (QB# 406)"/>
        <s v="[CarryOver] Web Sales Tech/CX Enhancements (QB# 1170)"/>
        <s v="AO - Device HUB"/>
        <s v="myAT&amp;T Mobile App - Enablers (QB# 1166)"/>
        <s v="ANDi VA - MVP Launch Platform (QB# 411)"/>
        <s v="Maintenance / Sustainment / Technical Debt"/>
        <s v="Payments - 2021 Enhancements, Migration to IDP, Microservice Work (QB# 430)"/>
        <s v="Smart Home Manager &amp; BB Nimbus &amp; VA (QB# 427)"/>
        <s v="Search Foundational Improvements (QB# 1158)"/>
        <s v="Address Auto-Build for Fiber (QB# 434)"/>
        <s v="Automate Repeatable Tasks (QB# 441)"/>
        <s v="Mainstream Employee Discount Plans (QB# 445)"/>
        <s v="Automate Broadband Equipment Return Notifications (QB# 453)"/>
        <s v="App Welcome Center Phase II (QB# 477)"/>
        <s v="AAL/Upsell"/>
        <s v="Search IDP View Layer Migration (QB# 1158)"/>
        <s v="OPSS &amp; Legacy 2020 Carry Over Work (QB# 1157)"/>
        <s v="Smart WiFi Extender (QB# 1035)"/>
        <s v="Notify Me (QB# 743)"/>
        <s v="Migrate SHM Web functions not currently available on Broadband Product Support Page to IDP"/>
        <s v="Outage Lander Redesign"/>
        <s v="Outage Lander Redesign (QB #1480)"/>
        <s v="RIA Changes: Access on myAT&amp;T and Last Payment Amount (QB# 641)"/>
        <s v="Usage Experience - Migrate Usage experience to IDP"/>
        <s v="Personalized Journey Enablement (QB 3205)"/>
        <s v="Search - IDP Shop Result Page UX Enhancements (QB 3118)"/>
        <s v="Search - Machine Learning for Intelligent Search"/>
        <s v="Create a Guided Online Experience for  the Mobility Onboarding Experience (QB# 1552)"/>
        <s v="SMB Wireline Migration Phase 1 Standalone BB (QB# 116)"/>
        <s v="Online Bill Payment Enhancements - Improve Autopay Experience (QB# 1570)"/>
        <s v="Personalize offer tray"/>
        <s v="DirecTV Services (QB# 1440)"/>
        <s v="UI_ENG_FRAMEWORKS: UI Micro Frontend Strategy Enablement (Part 2) (QB 3122)"/>
        <s v="Adaptive Personalization (QB 3204)"/>
        <s v="MyATT App - 1 Click Payment (QB 3110)"/>
        <s v="One ID (QB# 520)"/>
        <s v="Migrate Wireless Add-on management to IDP"/>
        <s v="HYLA Device Return Customer Journey Improvement (QB# 114)"/>
        <s v="AT&amp;T HomeTech Protection (Wireless Only) (QB# 217)"/>
        <s v="Payments- Backlog Features"/>
        <s v="Consumer Chat - External projects and enhancement requests (QB# 1148)"/>
        <s v="myAT&amp;T Mobile App - Experience Load Refactor (QB 2679)"/>
        <s v="Tech Enabler: ATT Engage: operationalize and update to current brand center standards for the videos (QB 2770)"/>
        <s v="SmartChat — 2022 Q1"/>
        <s v="New Hire Equipment App"/>
        <s v="Unauthenticated Payments Support Article"/>
        <s v="Usage Experience - Migrate Usage experience to IDP (QB #1480)"/>
        <s v="Enhance Login Experience and Improve Login (AuthN/AuthZ) analytics and Reporting (QB# 2084)"/>
        <s v="Evolution of Activation (Kona 2) (QB# 2278)"/>
        <s v="Advertising – Ad Server Migration &amp; Setup of New Ad Units (QB 2711)"/>
        <s v="Install &amp; Repair Appointment – One-Component Solution (QB# 454)"/>
        <s v="Premium Service Tier (bolt-ons)  (QB# 576)"/>
        <s v="myAT&amp;T Mobile App - Enhance Service &amp; Support (QB# 1168)"/>
        <s v="Smart Recommendations based on CX (QB# 1547)"/>
        <s v="Customer Facing Webform: Affordable Connectivity Program (ACP) (QB# 2225)"/>
        <s v="Expand FIBER/BB Recognized State; Implement for MOB (QB# 457)"/>
        <s v="Automate Invoice Reconciliation (QB# 451)"/>
        <s v="Support Lander Redesign (QB# 1315)"/>
        <s v="Appointment Mgmt. Component Enhancements for Enjoy &amp; Tracking Tech (QB# 1480)"/>
        <s v="Expand Recognized State For Web Support Properties (QB 3117)"/>
        <s v="Enable Wireless Enhancements To Close Gap Between Agents And Customer Digital Capabilities"/>
        <s v="Enable Customer Enhancements to Support Product Landing Pages"/>
        <s v="Smart Recommendations based on CX (QB# 1547) MVP1"/>
        <s v="Support_Proactive: Outage Notification Expansion – SMS, eMail, Digital Pages"/>
        <s v="Online Registration via the IVR"/>
        <s v="2005 IDP Expansion to cover Mobility DF - MVP1 [307913f]"/>
        <s v="NGT1 - New L4- PTB Model Mobility Add a Line"/>
        <s v="Mobility Friendly Order Status and Descriptions"/>
        <s v="DF Order Tracker ( Pizza Tracker) [PID  307913g]"/>
        <s v="On Page Carrier Tracking [PID 307913g]"/>
        <s v="Automation - Back Office &amp; Web Forms (QB# 1294)"/>
        <s v="Account Snapshot 4Q Initiatives (QB# 1161)"/>
        <s v="Sales 4Q Initiatives"/>
        <s v="Wireless Orders Transformation (QB# 1131)"/>
        <s v="Wireless Friendly Order Status (QB# 1131)"/>
        <s v="Checkout 4Q Initiatives"/>
        <s v="Improve Mobility &amp; Broadband Change Plan Experience (QB# 487)"/>
        <s v="Streamline Outage Experience (QB# 463)"/>
        <s v="Next Generation (4971) Wi-Fi Extenders support in SHM (QB# 429)"/>
        <s v="Offer Discoverability (Private/Personalized Offers) (QB# 1169)"/>
        <s v="Consumer Chat - Apple Business Chat Suggest (QB# 1148)"/>
        <s v="Organic Search Relevancy Improvements (QB# 1158)"/>
        <s v="Transfer of Billing Responsibility (ToBR) (QB# 697)"/>
        <s v="Continuous enhancement/optimization existing Broadband Web Support Experiences (QB# 1315)"/>
        <s v="Personalization as a Service POC (QB# 3069)"/>
        <s v="Continuous enhancement/optimization existing Mobility Web Support Experiences (QB# 1315)"/>
        <s v="Removing 800# from Usage Page"/>
        <s v="Wireless Hub 3.0 - Phase 1"/>
        <s v="Make a payment - IDP Migration &amp; UI Redesign"/>
        <s v="Enable Online Removals of Tablets &amp; Wearables for customers (w/o a change plan) MVP 1"/>
        <s v="Support_Unlock: Pre-approve eligibility for Device Unlock Customers - IVR (Split from 7762)"/>
        <s v="IVR Self Service"/>
        <s v="Plans, Features, &amp; Services 2020"/>
        <s v="Mobility SIM Card Restoral Process Bot"/>
        <s v="Outage notifications on overview"/>
        <s v="Paperless -opt out campaign"/>
        <s v="Support_Adoption: Global Nav interstitial proactive outage alerts"/>
        <s v="Support_Outage: Ability to access LOB Product Support Pages for troubleshooting from Outage Lander Experience"/>
        <s v="Support_*Outage: Provide Outage Checks from Outage Lander to LOB Product Support Pages"/>
        <s v="Search 4Q Initiatives"/>
        <s v="Digital Adoption (Billing)"/>
        <s v="Account Services 4Q Initiatives (QB# 1160)"/>
        <s v="Support 4Q Initiatives"/>
        <s v="Authentication, Registration &amp; Profile 4Q Initiatives (QB# 1162)"/>
        <s v="Improve Machine Learning &amp; NLP (SPT)"/>
        <s v="Search User Experience Enhancements (SP"/>
        <s v="Personalize Search Experience (SPT)"/>
        <s v="Search Platform and Foundation Improvements"/>
        <s v="Technical SEO-TechBuzz Blog Enhancements (QB# 467)"/>
        <s v="NY Legislation Mandate (QB# 1119)"/>
        <s v="Redesign Optimize Your Connection (QB# 1327)"/>
        <s v="Payment IDP Migration &amp; 4Q Initiatives"/>
        <s v="Add FastPay to Contact Us Landing Page ‘I want to Menu’"/>
        <s v="SMB Wireline Migration Phase 1 Standalone BB (QB# 116) "/>
        <s v="Migrate SHM Web functions not currently available on Broadband Product Support Page to IDP (QB# 1480)"/>
        <s v="Chat 4Q Initiatives"/>
        <m/>
        <s v="Back Office Optimization" u="1"/>
        <s v="MyATT App - 1 Click Payment" u="1"/>
        <s v="Enable Customer Enhancements to Support Product Landing Pages (QB #1784)" u="1"/>
        <s v="Create a Guided Online Experience for  the Mobility Onboarding Experience (QB# 1552)" u="1"/>
      </sharedItems>
    </cacheField>
    <cacheField name="Analyst" numFmtId="0">
      <sharedItems containsBlank="1" count="26">
        <s v="Monique Alicea"/>
        <s v="Hong Li"/>
        <s v="Nida Lopez"/>
        <s v="Femi Akomolafe"/>
        <s v="Sean O'Neill"/>
        <s v="Alicia Picardi"/>
        <s v="Shayan Sadeghpour"/>
        <s v="Nadim Armanios"/>
        <s v="George Hoffmann"/>
        <s v="Fletcher Whiting"/>
        <s v="Daniel Epps"/>
        <s v="Gursimran Bedi"/>
        <s v="Neil Dickson"/>
        <s v="Atasha Ford"/>
        <s v="Madhuri Ponugoti"/>
        <s v="Not Assigned"/>
        <s v="Unassigned"/>
        <s v="Not measurable"/>
        <s v="Nida Lopez Team"/>
        <s v="Vilma Gonepogu"/>
        <m/>
        <s v="Shellon Powell"/>
        <s v="Enabler?"/>
        <s v="Cancelled"/>
        <s v="0"/>
        <s v="Nicole Dobell"/>
      </sharedItems>
    </cacheField>
    <cacheField name="Epic Launch Date" numFmtId="0">
      <sharedItems containsNonDate="0" containsDate="1" containsString="0" containsBlank="1" minDate="2020-07-07T00:00:00" maxDate="2022-08-12T00:00:00" count="104">
        <d v="2021-11-01T00:00:00"/>
        <d v="2021-09-08T00:00:00"/>
        <d v="2021-05-01T00:00:00"/>
        <d v="2022-02-01T00:00:00"/>
        <d v="2021-06-04T00:00:00"/>
        <d v="2021-11-10T00:00:00"/>
        <d v="2021-08-01T00:00:00"/>
        <d v="2021-07-01T00:00:00"/>
        <d v="2022-01-13T00:00:00"/>
        <d v="2021-10-04T00:00:00"/>
        <d v="2022-01-25T00:00:00"/>
        <d v="2021-07-23T00:00:00"/>
        <d v="2021-01-16T00:00:00"/>
        <d v="2021-11-03T00:00:00"/>
        <d v="2021-09-01T00:00:00"/>
        <d v="2021-03-09T00:00:00"/>
        <d v="2021-02-03T00:00:00"/>
        <d v="2021-04-01T00:00:00"/>
        <d v="2021-04-30T00:00:00"/>
        <d v="2021-05-03T00:00:00"/>
        <d v="2021-07-07T00:00:00"/>
        <d v="2021-10-05T00:00:00"/>
        <d v="2022-01-26T00:00:00"/>
        <d v="2021-12-19T00:00:00"/>
        <d v="2022-03-30T00:00:00"/>
        <d v="2021-07-30T00:00:00"/>
        <d v="2021-07-08T00:00:00"/>
        <d v="2021-12-01T00:00:00"/>
        <d v="2021-10-20T00:00:00"/>
        <d v="2022-04-28T00:00:00"/>
        <m/>
        <d v="2022-07-07T00:00:00"/>
        <d v="2022-06-22T00:00:00"/>
        <d v="2022-03-22T00:00:00"/>
        <d v="2022-07-13T00:00:00"/>
        <d v="2022-06-28T00:00:00"/>
        <d v="2022-06-14T00:00:00"/>
        <d v="2022-01-19T00:00:00"/>
        <d v="2022-02-21T00:00:00"/>
        <d v="2022-04-05T00:00:00"/>
        <d v="2022-08-11T00:00:00"/>
        <d v="2021-12-04T00:00:00"/>
        <d v="2022-08-03T00:00:00"/>
        <d v="2021-02-10T00:00:00"/>
        <d v="2021-01-28T00:00:00"/>
        <d v="2021-12-31T00:00:00"/>
        <d v="2021-03-01T00:00:00"/>
        <d v="2021-02-01T00:00:00"/>
        <d v="2021-02-02T00:00:00"/>
        <d v="2021-03-25T00:00:00"/>
        <d v="2021-02-24T00:00:00"/>
        <d v="2021-02-11T00:00:00"/>
        <d v="2021-02-23T00:00:00"/>
        <d v="2021-02-09T00:00:00"/>
        <d v="2021-10-06T00:00:00"/>
        <d v="2022-02-09T00:00:00"/>
        <d v="2021-03-22T00:00:00"/>
        <d v="2021-01-01T00:00:00"/>
        <d v="2020-11-17T00:00:00"/>
        <d v="2021-01-10T00:00:00"/>
        <d v="2021-08-11T00:00:00"/>
        <d v="2021-01-12T00:00:00"/>
        <d v="2021-03-30T00:00:00"/>
        <d v="2020-07-08T00:00:00"/>
        <d v="2020-07-07T00:00:00"/>
        <d v="2020-08-19T00:00:00"/>
        <d v="2020-09-16T00:00:00"/>
        <d v="2020-09-24T00:00:00"/>
        <d v="2020-07-22T00:00:00"/>
        <d v="2021-01-27T00:00:00"/>
        <d v="2021-01-26T00:00:00"/>
        <d v="2021-10-29T00:00:00"/>
        <d v="2021-09-07T00:00:00"/>
        <d v="2021-10-07T00:00:00"/>
        <d v="2021-02-28T00:00:00"/>
        <d v="2021-01-15T00:00:00"/>
        <d v="2021-01-11T00:00:00"/>
        <d v="2022-04-20T00:00:00" u="1"/>
        <d v="2022-05-01T00:00:00" u="1"/>
        <d v="2022-04-04T00:00:00" u="1"/>
        <d v="2022-03-15T00:00:00" u="1"/>
        <d v="2022-03-03T00:00:00" u="1"/>
        <d v="2022-02-18T00:00:00" u="1"/>
        <d v="2021-12-09T00:00:00" u="1"/>
        <d v="2021-06-01T00:00:00" u="1"/>
        <d v="2022-06-01T00:00:00" u="1"/>
        <d v="2021-10-19T00:00:00" u="1"/>
        <d v="2021-06-28T00:00:00" u="1"/>
        <d v="2022-04-07T00:00:00" u="1"/>
        <d v="2022-02-17T00:00:00" u="1"/>
        <d v="2021-12-08T00:00:00" u="1"/>
        <d v="2022-04-06T00:00:00" u="1"/>
        <d v="2021-12-15T00:00:00" u="1"/>
        <d v="2021-08-24T00:00:00" u="1"/>
        <d v="2021-05-18T00:00:00" u="1"/>
        <d v="2020-08-16T00:00:00" u="1"/>
        <d v="2022-01-27T00:00:00" u="1"/>
        <d v="2022-05-10T00:00:00" u="1"/>
        <d v="2021-11-02T00:00:00" u="1"/>
        <d v="2022-06-30T00:00:00" u="1"/>
        <d v="2022-03-16T00:00:00" u="1"/>
        <d v="2022-02-23T00:00:00" u="1"/>
        <d v="2022-02-19T00:00:00" u="1"/>
        <d v="2022-05-17T00:00:00" u="1"/>
      </sharedItems>
    </cacheField>
    <cacheField name="Feature ID" numFmtId="0">
      <sharedItems containsBlank="1" count="240">
        <s v="117661"/>
        <s v="122952"/>
        <s v="122953"/>
        <s v="135712"/>
        <m/>
        <s v="98563"/>
        <s v="138178"/>
        <s v="136954"/>
        <s v="129499"/>
        <s v="114206"/>
        <s v="110677"/>
        <s v="124316"/>
        <s v="110840"/>
        <s v="110842"/>
        <s v="112330"/>
        <s v="112842"/>
        <s v="112848"/>
        <s v="106688"/>
        <s v="125766"/>
        <s v="103017"/>
        <s v="122325"/>
        <s v="64288"/>
        <s v="74102"/>
        <s v="145856"/>
        <s v="89474"/>
        <s v="99460"/>
        <s v="99463"/>
        <s v="99466"/>
        <s v="99468"/>
        <s v="99480"/>
        <s v="104679"/>
        <s v="113754"/>
        <s v="117407"/>
        <s v="151597"/>
        <s v="151154"/>
        <s v="152603"/>
        <s v="79699"/>
        <s v="79684"/>
        <s v="103104"/>
        <s v="132973"/>
        <s v="135312"/>
        <s v="150799"/>
        <s v="151232"/>
        <s v="114191"/>
        <s v="113270"/>
        <s v="116136"/>
        <s v="123161"/>
        <s v="137793"/>
        <s v="137795"/>
        <s v="137798"/>
        <s v="145362"/>
        <s v="151173"/>
        <s v="153379"/>
        <s v="165471"/>
        <s v="99741"/>
        <s v="103887"/>
        <s v="102896"/>
        <s v="106598"/>
        <s v="106488"/>
        <s v="106597"/>
        <s v="106745"/>
        <s v="109595"/>
        <s v="111489"/>
        <s v="128094"/>
        <s v="125672"/>
        <s v="140579"/>
        <s v="90170"/>
        <s v="132763"/>
        <s v="155968"/>
        <s v="143947"/>
        <s v="143177"/>
        <s v="142561"/>
        <s v="143335"/>
        <s v="162061"/>
        <s v="134754"/>
        <s v="134755"/>
        <s v="141287"/>
        <s v="143873"/>
        <s v="151318"/>
        <s v="150745"/>
        <s v="142702"/>
        <s v="144191"/>
        <s v="91738"/>
        <s v="143445"/>
        <s v="168111"/>
        <s v="168118"/>
        <s v="150742"/>
        <s v="142701"/>
        <s v="159617"/>
        <s v="150762"/>
        <s v="150761"/>
        <s v="167555"/>
        <s v="159560"/>
        <s v="159559"/>
        <s v="116976"/>
        <s v="154463"/>
        <s v="135952"/>
        <s v="112361"/>
        <s v="114368"/>
        <s v="144611"/>
        <s v="148071"/>
        <s v="128096"/>
        <s v="128099"/>
        <s v="142822"/>
        <s v="143181"/>
        <s v="139861"/>
        <s v="123150"/>
        <s v="124597"/>
        <s v="128098"/>
        <s v="141285"/>
        <s v="139683"/>
        <s v="119878"/>
        <s v="149246"/>
        <s v="168106"/>
        <s v="145527"/>
        <s v="145529"/>
        <s v="145857"/>
        <s v="161654"/>
        <s v="163534"/>
        <s v="164255"/>
        <s v="166526"/>
        <s v="168113"/>
        <s v="170098"/>
        <s v="171072"/>
        <s v="176753"/>
        <s v="182274"/>
        <s v="KM1484105"/>
        <s v="141290"/>
        <s v="141292"/>
        <s v="171834"/>
        <s v="181745"/>
        <s v="133825"/>
        <s v="143927"/>
        <s v="175402"/>
        <s v="165311"/>
        <s v="174729"/>
        <s v="174725"/>
        <s v="174723"/>
        <s v="168093"/>
        <s v="153508"/>
        <s v="153509"/>
        <s v="153510"/>
        <s v="156779"/>
        <s v="176773"/>
        <s v="103735"/>
        <s v="103736"/>
        <s v="103737"/>
        <s v="103738"/>
        <s v="103739"/>
        <s v="103740"/>
        <s v="98643"/>
        <s v="168107"/>
        <s v="133119"/>
        <s v="141294"/>
        <s v="167502"/>
        <s v="149191"/>
        <s v="167581"/>
        <s v="102189"/>
        <s v="116564"/>
        <s v="116574"/>
        <s v="131758"/>
        <s v="148066"/>
        <s v="148067"/>
        <s v="149409"/>
        <s v="154587"/>
        <s v="155722"/>
        <s v="159417"/>
        <s v="159418"/>
        <s v="89731"/>
        <s v="106117"/>
        <s v="125266"/>
        <s v="133997"/>
        <s v="136855"/>
        <s v="145333"/>
        <s v="98645"/>
        <s v="134934"/>
        <s v="128115"/>
        <s v="128119"/>
        <s v="107692"/>
        <s v="143131"/>
        <s v="148221"/>
        <s v="168956"/>
        <s v="131221"/>
        <s v="131188"/>
        <s v="174689"/>
        <s v="187386"/>
        <s v="159925"/>
        <s v="185621"/>
        <s v="188366"/>
        <s v="156374"/>
        <s v="154404"/>
        <s v="176047"/>
        <s v="185608"/>
        <s v="107728"/>
        <s v="114430"/>
        <s v="107731"/>
        <s v="105922"/>
        <s v="114935"/>
        <s v="111920"/>
        <s v="106245"/>
        <s v="102855"/>
        <s v="102932"/>
        <s v="103270"/>
        <s v="102854"/>
        <s v="102856"/>
        <s v="102858"/>
        <s v="103318"/>
        <s v="103897"/>
        <s v="112686"/>
        <s v="102172"/>
        <s v="116832"/>
        <s v="117072"/>
        <s v="125811"/>
        <s v="114703"/>
        <s v="114790"/>
        <s v="123924"/>
        <s v="123925"/>
        <s v="114531"/>
        <s v="114833"/>
        <s v="117098"/>
        <s v="123090"/>
        <s v="167985"/>
        <s v="160086"/>
        <s v="159561"/>
        <s v="98568"/>
        <s v="0"/>
        <s v="155010"/>
        <s v="148428"/>
        <s v="155009"/>
        <s v="148427"/>
        <s v="160085"/>
        <s v="134935" u="1"/>
        <s v="179361" u="1"/>
        <s v="179356" u="1"/>
        <s v="168029" u="1"/>
        <s v="179360" u="1"/>
        <s v="179363" u="1"/>
        <s v="174188" u="1"/>
        <s v="179362" u="1"/>
        <s v="179357" u="1"/>
      </sharedItems>
    </cacheField>
    <cacheField name="Feature  Name" numFmtId="0">
      <sharedItems containsBlank="1" count="278">
        <s v="SPT - Account Overview - One Click Bill payment component for customers with Payment Profile"/>
        <m/>
        <s v="SPT - Acct Overview - Personalized Account Snapshot - Upgrade card"/>
        <s v="SPT - Account Overview - Personalized Balance card - Propensity for Payment Arrangements"/>
        <s v="BB Registration Imprv - Direct customers who land in LS Reg to QAR"/>
        <s v="IDM Profile: Redirect Forgot ID / PWD traffic to Halo.C"/>
        <s v="SPT - P16 - Payments 2 BSSe Back End Enhancement Work"/>
        <s v="IDP Support - UX refresh for Device Unlock"/>
        <s v="Video: Floatie/ Sticky Style GVP player"/>
        <s v="History : Enhance history graph and history cards interaction"/>
        <s v="Payments- Resiliency - Store &amp; Forward"/>
        <s v="Billing: View bill detail - Wireless"/>
        <s v="Manage : Paperless Billing - display discount"/>
        <s v="Billing: Ability to land wireless customer directly on the bill from the BRN.- phase 1"/>
        <s v="Billing : Bill variance ( MVP ) component"/>
        <s v="Billing : Total savings in bill"/>
        <s v="Mobile App: Non-MVP Work Billing &amp; Payment Continued under Bill Simplification &amp; Migration"/>
        <s v="Billing : Naked slid experience"/>
        <s v="Wireless customers to opt in / out of pay bill reminders (PBR)"/>
        <s v="SPT - Acct Mgmt - Sig Enhancements - Display Best Rate Plan Offer"/>
        <s v="Device Hub – Device Detail"/>
        <s v="Device Hub - Update My devices card on Account Overview"/>
        <s v="Device Hub - My plan - See plan details (UYW)"/>
        <s v="Billing - Billing &amp; Payments Lander Page"/>
        <s v="Manage: Update billing contact info"/>
        <s v="Manage: Set bill language"/>
        <s v="Manage: Paperless billing component"/>
        <s v="Manage: Manage bill alerts and notifications"/>
        <s v="History: View bill and payment history"/>
        <s v="Manage: Manage plan"/>
        <s v="Billing : View Bill detail - Enabler customer"/>
        <s v="Billing : Ability to dispute charges on new IDP billing experience"/>
        <s v="As part of overall Billing migration to IDP, need to also migrate display of recent credit/adjustments after BCD."/>
        <s v="PI8-P13N- Send Recently Viewed data to Marketing CLM for Email Communications"/>
        <s v="SPT - Acct Mgmt - Broadband Change Plan with Speed Test"/>
        <s v="Migrate Installment Plan Experience (FUT)"/>
        <s v="PI4-Payments- Migrate AutoPay"/>
        <s v="PI5-Payments- Update PWMB in MAP, ALP, EPP"/>
        <s v="FastPay Redesign (5% throttle)"/>
        <s v="Naked SLID Pay experience"/>
        <s v="Payments 2 - Fast Pay - Enable Apple Pay"/>
        <s v="Fast Pay - Enable Account Lookup Using CBR"/>
        <s v="Multi-threading processing for OVALS &amp; Granite for their respective lookups"/>
        <s v="Device Blacklist BOT (Enhance &amp; Migrate to Straviso)"/>
        <s v="Uniphore Pilot - Automate Agent Call Summary Notes (3 Center BB Pilot) (Split Part 2)"/>
        <s v="Automate Order to Cash Sales (Pilot)"/>
        <s v="SmartChat: Outage Verification – USPOC"/>
        <s v="SmartChat: OMC SLA adherence - NPMC:  FIPPC"/>
        <s v="SmartChat: FTTN Port Swaps to K/N Cards - FIPPC"/>
        <s v="AT&amp;T Device Protection Eligibility Notification"/>
        <s v="3G Sunset Smartphone Customer Device Help App Notifications"/>
        <s v="Order &amp; Activation Fallout Resolution - Terms &amp; Conditions"/>
        <s v="Order &amp; Activation Fallout Workbench (Mobility Centers Sales Shepherds) (PI 8)"/>
        <s v="Broadband Internet new orders for employees &amp; retirees"/>
        <s v="Personalization - Develop and deploy new targeting models for AAL and Device Upgrades"/>
        <s v="PI3 - CART/CHECKOUT - Improve Upsell offer experience and content"/>
        <s v="OPSS - Terms and Conditions - Xi Retirement PID 326108"/>
        <s v="OPSS - Local Number Portability To IDP - Self Service Porting LNP to IDP PID 328820"/>
        <s v="OPSS - Activations / Terms and Conditions - SecMod EOSL CMS Content Mgmt Moved to AEM / IDP Migration - Part 1 -  PID 325176 / CR207354"/>
        <s v="OPSS - Terms and Conditions - Contactless MVP2 - PID 324970sa"/>
        <s v="OPSS- ABP Retention Mandate PID 323512 -"/>
        <s v="Enabler_Create Video Support Library/Page on IDP"/>
        <s v="WFRONT: Provide additional videos for SHM card w/link to download"/>
        <s v="OL_SHM: Promote download of SHM app on OL and Internet Sup pg"/>
        <s v="Support_Sierra_OL: Encrypt outage and BAN data for SMS link for proactive outage notifications"/>
        <s v="PI6/7/8 Payment Installment Plan RIA Enhancement"/>
        <s v="Enhance usage details pg on IDP"/>
        <s v="Usage : Talk billed wireless summary for non-shared plans"/>
        <s v="Usage : Talk unbilled/uncut wireless usage summary for non-shared plans"/>
        <s v="Usage : Data unbilled/uncut wireless summary for non-shared plans*"/>
        <s v="Usage : Hotspot usage - wireless"/>
        <s v="PI9-P13N- Recently Viewed Fiber MFE Component"/>
        <s v=" Usage : Allow user to see billed Usage for shared plans and non shared on IDP"/>
        <s v=" Usage : Allow user to see unbilled Usage for non shared and shared plan on IDP"/>
        <s v=" Usage : Provide ability to add/remove nick name for talk and text Usage detail."/>
        <s v=" Usage : Graph on summary page"/>
        <s v="PI8-P13N- Search IDP Shop Results OL Onboarding"/>
        <s v="PI8-P13N- Search Signals Event Processing Testing &amp; Go Live"/>
        <s v="SPT - Account Overview - Mobility Onboarding - Activations - Orchestration"/>
        <s v="OPSS 7 - Provide Deeplink into port and Activations"/>
        <s v="OCE - SMB IDP Wireline Migration - Consumer wireless"/>
        <s v="SPT - Account Overview - Mobility Onboarding - New Device Setup"/>
        <s v="PI9-Payments- MAP Confirmation - One-Click AutoPay Enrollment"/>
        <s v="PI9-Payments- AutoPay - Provide AutoPay Draft Dates for ACH/DC vs CC"/>
        <s v="OM - Order Summary Component - Display Multiple orders"/>
        <s v="SPT - Account Overview - Mobility Onboarding - Trade In Component Enhancements"/>
        <s v="IDP-Support for DIRECTV - Integration and support for Redirect to DirecTV.com and Where's My Tech (WMT)"/>
        <s v="PI8-P13N- MFE App Seed POC"/>
        <s v="PI8-P13N- Private Offer Component - Part 2"/>
        <s v="PI9-P13N- Adaptive Personalization for Multiple Components"/>
        <s v="PI9-P13N- NBA Hero Component"/>
        <s v="PI9-P13N- Right to You - Proactive Engagement"/>
        <s v="1 Click Payment flow - Myatt App Pi5"/>
        <s v="SPT - PI9 - Payments 2 - Walled Garden - Fast Pay Enhancements - Dev Work"/>
        <s v="Provide customers Flag for Disaster Outages from Outage Lander (when impacted)"/>
        <s v="Provide customers ability to lookup non-linked AT&amp;T accounts from the Outage Lander and Support pages"/>
        <s v="OL: Customer Facing - Provide ability to view Wi-Fi Hotspot Locations from outages"/>
        <s v="SHM: Incorporate Guest WiFi network into current WiFi card re-useable component AND add to header in IDP SHM"/>
        <s v="Provide customers ability to search entire support video library"/>
        <s v="Create the ability to provide subtopics within each topic"/>
        <s v="Usage: Continuous  production support for usage"/>
        <s v="Usage : Text unbilled/uncut summary for customers with non-shared plans"/>
        <s v="PI7- Payments - Add Merge Accounts CTA to Payments Confirmation"/>
        <s v="IDM L&amp;R: Enhance Merge flow to support un-registered products"/>
        <s v="SPT- Acct Mgmt - WLS Add-on Mgmt (IDP) - View existing Add-ons"/>
        <s v="Provide customers ability to filter support videos by category, service &amp; popularity"/>
        <s v="Usage : Migrate nick name Data from Oracle DB to Cassandra"/>
        <s v="OM - OMHUB Order History (Part 4) - Display Wireline, BOPIS, Enjoy orders"/>
        <s v="SPT-WebSupport - Add Protect Advantage Home SOC To Insurance &amp; Warranty Page"/>
        <s v="PI9-Payments- Enhance/Redesign MAP, EPP, ALP, Pay-All Experiences"/>
        <s v="PI9-Payments- AutoPay - Provide Expected Active Date"/>
        <s v="Device Hub – My plan (Mobile Share)"/>
        <s v="Device Hub – My plan - Cost Details (Mobile Share)"/>
        <s v="Device Hub - My plan - See plan details (Mobile Share)"/>
        <s v="Operations Optimization PI9"/>
        <s v="Iconic Promotion event flow"/>
        <s v="Billing : Relocate High priority Notifications on the top of the Bill - which need immediate attention of the user"/>
        <s v="myAT&amp;T Mobile App - Paas Recently Viewed Component"/>
        <s v="PI9/10-Payments- AutoPay - Pay Balance Due After Enrollment"/>
        <s v="AT&amp;T Engage: Video Bill program to migration email from 3rd party Inbox/Trendline to internal application EDD (Part 1)"/>
        <s v="T1-Channel Support-PODD Disconnects Automation"/>
        <s v="IDP TOBR:: Maintenance Support and Technical Debt PI10"/>
        <s v="New Hire Equipment App Enhancements (PI 10)"/>
        <s v="Unauthenticated Payments Support Article"/>
        <s v=" Usage : Provide ability for Broadband customer to see Usage summary on IDP"/>
        <s v=" Usage : Display Usage detail for Broadband customers"/>
        <s v="IDP TOBR:: Reporting  Analysis  and Content- PI10"/>
        <s v="IDP TOBR:: Update Global Consent"/>
        <s v="OL: outage closure historical list"/>
        <s v="OL: Provide info about proactive notifications on OL page"/>
        <s v="Display pending scheduled payments on Bill &amp; Pay card"/>
        <s v="SPT - Acct Mgmt - Kona 2 - FirstNet (MVP)"/>
        <s v="Web Sales - Global PLP Pages - Addition of New Add Units"/>
        <s v="Web Sales - Wireless - Addition of New Add Units"/>
        <s v="Web Sales - Homepage Addition of New Add Units"/>
        <s v="Web Sales - Global PDP Pages - Addition of New Ad Units"/>
        <s v="Optimize AAL Progressive experience"/>
        <s v="Optimize UPG Progressive experience"/>
        <s v="Optimize NEW Progressive experience"/>
        <s v="PI8 - SPT-WebSales - Wireline Maintenance/Sustenance/Tech Debt"/>
        <s v="SPTWEBSLS -Buyflow - Support STC migration for AAL and New Cust flow"/>
        <s v="Wireless Refresh Connection Flow"/>
        <s v="Wireless Service Checkup Flow"/>
        <s v="Wireless Mobile Hotspot (Support - Fix an Issue flow)"/>
        <s v="Wireless Device Unlock (Support - Fix an Issue flow)"/>
        <s v="Wireless Warranty States (Support Screen)"/>
        <s v="Wireless Insurance States (Support Screen)"/>
        <s v="myAT&amp;T Service &amp; Support Flows - Self-Service Care - Speed Test v2"/>
        <s v="PI9-Payments- AutoPay - Enroll Multiple Accounts"/>
        <s v="Billing : Navigation and UX enhancements for bill and pay lander page"/>
        <s v="Usage : Provide an ability to turn-on/off Stream saver HD options for customer."/>
        <s v="Usage : Billed Graph on summary page"/>
        <s v="Billing : Move all the Clickable links under one segment"/>
        <s v="SPT - Acct Mgmt - Smart Recommendations Based on CX - Change Rate Plan"/>
        <s v="Sales : ACP- Short term - Customer  facing Web form"/>
        <s v="Recognized State - Consent Enabler _Wireless"/>
        <s v="Support_Recognized State BB - Ability to allow a reboot of the gateway on the Internet Product Support Page for Recognized Customers (Split Part 2)"/>
        <s v="Support_Recognized State BB - Ability To Display Smart Articles To Recognized Internet Customers (Split Part 2)"/>
        <s v="IDP Support - Version 3 (invisible) ReCAPTCHA in Device Unlock flow"/>
        <s v="SHM: Create &quot;Add WiFi Extender&quot; into IDP SHM"/>
        <s v="SHM: Create Activity Report in SHM IDP"/>
        <s v="SHM: Provide ability for customer to access Basic Security Settings on SHM IDP page"/>
        <s v="SHM IDP: Add Network security settings on network page"/>
        <s v="SHM: Foundation work for Self Install on SHM IDP"/>
        <s v="SHM: Create a re-useable component to fix band steering"/>
        <s v="SHM: Create a re-useable componet to offer an extender update"/>
        <s v="Invoice Reconciliation 2.0 - Appian Rebuild of Partner Audit &amp; Invoice Reconciliation (PAIR) Tool (Split Part 1)"/>
        <s v="Mobile App: Incorporate One-Component Solution into the myAtt app"/>
        <s v="SPT - Acct Mgmt - PST Bolt-ons - Changing add-ons"/>
        <s v="SPT - Acct Mgmt - PST Bolt-ons - Change Plan"/>
        <s v="ACC: Automate Instant &amp; Always On Unoccupied Units Email Confirmations"/>
        <s v="ICU Promo Correction Process (Mobility/Telegence) (PI 9)"/>
        <s v="myAT&amp;T Service &amp; Support Flows - SHM Migration - Deep Links"/>
        <s v="Internet Lander - Connected Devices"/>
        <s v="(blank)"/>
        <s v="Provide customers ability to manage (view, reschedule and cancel)  Enjoy Appts. From the Appointment Mgmt. Component on IDP - DARK"/>
        <s v="Provide customers ability to manage Enjoy Appts. From applicable eSupport Article - DARK"/>
        <s v="Provide Wireless recognized customers access to authenticated eSupport Articles"/>
        <s v="Support Recognized State - Mobility Product Support Page- Backend"/>
        <s v="Optimization: PI8-P13N- Support for Recognized State BB attributes (First Name + others)"/>
        <s v="PI9-P13N- Personalization support for Support Main Lander pg integration with OL"/>
        <s v="Provide Single-click CTAs For Wireless Customers to initiate various activities within the Wireless Support Lander"/>
        <s v="Redesign Product Support Lander Pages - factor in traffic per section"/>
        <s v="Payments_Support_PI10"/>
        <s v="PI10-Payments- Apple Pay for Safari on Apple Devices"/>
        <s v="PI10 - SPT - Acct Mgmt - PST Bolt-ons -  Bulk Adds"/>
        <s v="PI11 - Acct Mgmt - Implement Unique Error Codes for Insurance"/>
        <s v="PI11 - SPT - Acct Mgmt - Smart Recommendations - Suspended Account &amp; Pending Plan Scenarios"/>
        <s v="Appt Card: Provide ability for customer to select dates in future"/>
        <s v="Order &amp; Activation Fallout Resolution - Credit Evaluation Fallout Phase 2"/>
        <s v="myAT&amp;T Mobile App - Order Status Card Refactor"/>
        <s v="PI11 - Acct Mgmt - IDP Travel Tips Video"/>
        <s v="NY Mandate to Cancel Services Online - Web Form Needed for DIRECTV"/>
        <s v="Military Webform - allow WFH agents to receive cancellation requests"/>
        <s v="Notice of Dispute Landing Page"/>
        <s v="Military Webform - create restoral process in webforms - Phase 2"/>
        <s v="Account Overview - Onboarding component to include Device Returns(HYLA Trade-in) functionality"/>
        <s v="OM: Display Hyla Tradein Receipt (Split Part 2)"/>
        <s v="Personalization - Enhancements to ingestion solution for cart events"/>
        <s v="Personalization: Deadshot offer for returning visitors to att.com/internet"/>
        <s v="BUYFLOW - Display Wireless Private offer"/>
        <s v="BUYFLOW - Ability to retrieve personalized offers"/>
        <s v="Personalization: Deadshot offer for first-time visitors to att.com/internet"/>
        <s v="Personalization: Deadshot offer for retargeted visitors to att.com/internet"/>
        <s v="Personalization: Deadshot offer based on propensity modeling and offline targeting"/>
        <s v="Personalization - Support for Private Offers (PI3)"/>
        <s v="Wireless P&amp;O - Private Offers"/>
        <s v="PI4- BUYFLOW - Require customer to authenticate for private offer"/>
        <s v="P13N/NBX - Configure existing /create new &quot;change plan&quot; models (Mobility &amp; Broadband)"/>
        <s v="PI6 - Buyflow - Support bill credits via coupon (MVP)"/>
        <s v="Buyflow - Authenticated wireline customer - Suppress intent modal"/>
        <s v="P13N Support for Insurance &amp; Warranty page personalization"/>
        <s v="PI5 - BUYFLOW - Support private device standalone offers for eligible customers (carryover from PI4)"/>
        <s v="PI5 - BYOD Carryover- Support private offers in BYOD flow"/>
        <s v="SPT-Cart&amp;Checkout - Private Offers with BYOD (PI5)"/>
        <s v="SPT-Cart&amp;Checkout - Private offer with port-in eligibility (PI5)"/>
        <s v="Components - Wireless Onboarding"/>
        <s v="P13N Abandoned Cart Event: Fiber"/>
        <s v="Personalization Work for Native App Promo Carousel"/>
        <s v="PI5 - BUYFLOW - Port in offer stackable with private device offer"/>
        <s v="Private Offers, Stackable Offers, Promos, and Coupons As an online customer shopping at att.com, I want every possible offer, promotion, and coupon to apply, so I can get the absolute best deal on my cool new gadgets and services."/>
        <s v="As an online customer shopping at att.com, I want every possible offer, promotion, and coupon to apply, so I can get the absolute best deal on my cool new gadgets and services.     {color:#af29bb}*CRD:*{color} [https://tspace.web.att.com/files/app/file/b8"/>
        <s v="Enhace usage details pg on IDP"/>
        <s v="PI9-P13N- Continuation of Use Case 2 - Wireless/Fiber Prospect Targeting"/>
        <s v="PI9-P13N- Integrating Cross-sell/Upsell recommendation in Account Overview cards"/>
        <s v="PI9-P13N- POC Service / Support Upper Funnel MFE Component"/>
        <s v="SPTWEB Support - Add 6th Card to Top Solutions on Wireless Lander"/>
        <s v=" Awareness Placements for Broadband."/>
        <s v="Manage Data"/>
        <s v="Status from Orderhub"/>
        <s v="C-26697Pid: 308061g Status from Orderhub i"/>
        <s v="Billing - Support Paperless Opt-out Campaign - ENB"/>
        <s v="Billing - Enable Email Validation via Bill Ready Notification"/>
        <s v="Prework for  Broadband : Wifi Extender"/>
        <s v="Restart Gateway - pop support modal"/>
        <s v="WiFi card"/>
        <s v="IDP Add-on Management: Current Add-ons"/>
        <s v="Unlimited your way: Data only LLP - Plan Change Confirmation"/>
        <s v="Unlimited Your Way: Data only LLP - Mobile Share to Data only LLP"/>
        <s v="Unlimited Your Way - Retirement CR - Retired Messaging"/>
        <s v="Device Unlock Eligibility: Eligible (Split Part 2)"/>
        <s v="SPT - Acct Mgmt - Change Plan - Support Cross-sell private offer for Fiber/Mobility"/>
        <s v="SPT - Acct Mgmt - Wireless and Device Hub - Support Cross-sell private offer for Fiber/Mobility"/>
        <s v="PI3-Payments - Migrate Scheduled Payments/PA Table"/>
        <s v="PI3-Payments - CAPM Performance Enhancements - Microservice Work"/>
        <s v="PI3-Payments- Migrate MAP, ALP, EPP via Throttling"/>
        <s v="Mobile App: BB - Payment/Billing/AutoPay Card Consolidation"/>
        <s v="PI4-Payments2- Enhance FastPay \u2013 New \u201CGet Balance\u201D Button"/>
        <s v="PI4-Payments 2- IDP Java Seed 2.5.0 Upgrade"/>
        <s v="PI3-Payments- MAP - One Click Pay All"/>
        <s v="PI4/5-Payments- Migrate Stored Payment Methods"/>
        <s v="Pi6 MyAtt App: Enhance Check Scan for Horizontal Scan"/>
        <s v="SPT - PI6 - Payments 2 - Migrate Extended Payment Arrangements to IDP"/>
        <s v="myAT&amp;T Mobile App - Test Support, New Customers will be opted into Paperless Bill"/>
        <s v="Multi-Product Merge - Develop Matched ID UI/UX and Integrate into Authenticated Merge Flow"/>
        <s v="BB Registration Impr - Access ID Panel in all online BB Buy Flows"/>
        <s v="BB Registration Impr - QAR link sent via SMS"/>
        <s v="BB Registration Impr - Update SHM &quot;Create ID&quot; URL to direct customer to Manual Registration"/>
        <s v="Quick Account Registration - Improve existing access ID merge experience in QAR"/>
        <s v="MPSYS PI3 - Improve BB Registration ToS and QAR Updates"/>
        <s v="BB Registration Impr - Update SHM &quot;Create ID&quot; URL to direct customer to Manual Registration (Split Part 2)"/>
        <s v="MPSYS PI4 - Improve BB Registration ToS and QAR Updates"/>
        <s v="MPSYS - Improve BB Registration ToS Updates (400757b)"/>
        <s v="IDM L&amp;R: Enhance Access ID Panel to OTP Validate Email Address and Pre-populate Profile Information in Checkout Processes"/>
        <s v="Technical SEO- Update plugins and PHP"/>
        <s v="PI8-PoC- UC3 - Digital Cross Sell/Upsell"/>
        <s v="PI8-P13N- Cross Sell/Upsell for Existing Customers"/>
        <s v="PI8-PoC- UC2 - Digital - Prospect Wireless/Fiber Increase"/>
        <s v="PI8-P13N- Wireless/Fiber Prospect Targeting"/>
        <s v="PI9-P13N- Continuation of Use Case 1 - Wireless/Broadband Retention"/>
        <s v="Checkout: Private Offers, Stackable Offers, Promos, and Coupons"/>
        <s v="ABC Suggest - Enable ABC Suggest Direct agent route for additional 800 TNs"/>
        <s v="Usage : Data billed summary for non-shared plans usage"/>
        <s v="Usage : Enhance Usage detail pages on IDP - UX"/>
        <s v="Enable Customer Enhancements to Support Product Landing Pages"/>
        <s v="PI9-P13N- Abandoned Account Management Triggers to Marketing CLM"/>
        <s v="PI9-P13N- Recently Viewed Fiber pages to Marketing CLM"/>
        <s v="1. Due to seasonality, Jan traffic was higher than Feb_x000a_2. Started to capture sub topics pg traffic (128099)" u="1"/>
      </sharedItems>
    </cacheField>
    <cacheField name="Handoff Date" numFmtId="0">
      <sharedItems containsNonDate="0" containsDate="1" containsString="0" containsBlank="1" minDate="2020-07-08T00:00:00" maxDate="2022-08-17T00:00:00"/>
    </cacheField>
    <cacheField name="Feature Launch Date" numFmtId="0">
      <sharedItems containsNonDate="0" containsDate="1" containsString="0" containsBlank="1" minDate="2021-10-06T00:00:00" maxDate="2022-08-12T00:00:00"/>
    </cacheField>
    <cacheField name="Epic Disposition" numFmtId="0">
      <sharedItems containsBlank="1"/>
    </cacheField>
    <cacheField name="Defect" numFmtId="0">
      <sharedItems containsBlank="1"/>
    </cacheField>
    <cacheField name="Defect Type" numFmtId="0">
      <sharedItems containsNonDate="0" containsString="0" containsBlank="1"/>
    </cacheField>
    <cacheField name="Product" numFmtId="0">
      <sharedItems containsBlank="1"/>
    </cacheField>
    <cacheField name="Journey" numFmtId="0">
      <sharedItems containsBlank="1"/>
    </cacheField>
    <cacheField name="New Classification" numFmtId="0">
      <sharedItems containsNonDate="0" containsString="0" containsBlank="1"/>
    </cacheField>
    <cacheField name="Product Owner" numFmtId="0">
      <sharedItems containsBlank="1"/>
    </cacheField>
    <cacheField name="Benefits Analyst" numFmtId="0">
      <sharedItems containsBlank="1"/>
    </cacheField>
    <cacheField name="DPM" numFmtId="0">
      <sharedItems containsNonDate="0" containsString="0" containsBlank="1"/>
    </cacheField>
    <cacheField name="Epic" numFmtId="0">
      <sharedItems containsBlank="1"/>
    </cacheField>
    <cacheField name="Channel" numFmtId="0">
      <sharedItems containsNonDate="0" containsString="0" containsBlank="1"/>
    </cacheField>
    <cacheField name="Scorecard Comments" numFmtId="0">
      <sharedItems containsBlank="1"/>
    </cacheField>
    <cacheField name="Internal Comments" numFmtId="0">
      <sharedItems containsBlank="1"/>
    </cacheField>
    <cacheField name="Capability Traffic Volume (UVs)" numFmtId="0">
      <sharedItems containsNonDate="0" containsString="0" containsBlank="1"/>
    </cacheField>
    <cacheField name="POCR" numFmtId="0">
      <sharedItems containsString="0" containsBlank="1" containsNumber="1" minValue="7.1999999999999995E-2" maxValue="7.1999999999999995E-2"/>
    </cacheField>
    <cacheField name="Finance YN" numFmtId="0">
      <sharedItems containsBlank="1"/>
    </cacheField>
    <cacheField name="Call Shed Vol Uverse" numFmtId="0">
      <sharedItems containsString="0" containsBlank="1" containsNumber="1" minValue="-11874" maxValue="239741"/>
    </cacheField>
    <cacheField name="Call Shed Vol Mobility" numFmtId="0">
      <sharedItems containsString="0" containsBlank="1" containsNumber="1" minValue="-54979" maxValue="270518"/>
    </cacheField>
    <cacheField name="Call Shed Vol ISM" numFmtId="0">
      <sharedItems containsString="0" containsBlank="1" containsNumber="1" minValue="-8796" maxValue="78839"/>
    </cacheField>
    <cacheField name="Call Shed USD DirecTV" numFmtId="0">
      <sharedItems containsNonDate="0" containsString="0" containsBlank="1"/>
    </cacheField>
    <cacheField name="Call Shed USD Uverse" numFmtId="0">
      <sharedItems containsString="0" containsBlank="1" containsNumber="1" minValue="-61627" maxValue="1472013"/>
    </cacheField>
    <cacheField name="Call Shed USD Mobility" numFmtId="0">
      <sharedItems containsString="0" containsBlank="1" containsNumber="1" minValue="-292624.51659999997" maxValue="1487848"/>
    </cacheField>
    <cacheField name="Call Shed USD ISM" numFmtId="0">
      <sharedItems containsString="0" containsBlank="1" containsNumber="1" minValue="-45650" maxValue="433617"/>
    </cacheField>
    <cacheField name="Chat Shed Vol DirecTV" numFmtId="0">
      <sharedItems containsNonDate="0" containsString="0" containsBlank="1"/>
    </cacheField>
    <cacheField name="Chat Shed Vol Uverse" numFmtId="0">
      <sharedItems containsString="0" containsBlank="1" containsNumber="1" minValue="-1646" maxValue="121185"/>
    </cacheField>
    <cacheField name="Chat Shed Vol Mobility" numFmtId="0">
      <sharedItems containsString="0" containsBlank="1" containsNumber="1" minValue="-466924" maxValue="271711.42"/>
    </cacheField>
    <cacheField name="Chat Shed Vol ISM" numFmtId="0">
      <sharedItems containsString="0" containsBlank="1" containsNumber="1" minValue="-1219" maxValue="90889"/>
    </cacheField>
    <cacheField name="Chat Shed USD DirecTV" numFmtId="0">
      <sharedItems containsNonDate="0" containsString="0" containsBlank="1"/>
    </cacheField>
    <cacheField name="Chat Shed USD Uverse" numFmtId="0">
      <sharedItems containsString="0" containsBlank="1" containsNumber="1" minValue="-5350" maxValue="454444"/>
    </cacheField>
    <cacheField name="Chat Shed USD Mobility" numFmtId="0">
      <sharedItems containsString="0" containsBlank="1" containsNumber="1" minValue="-10809" maxValue="886166"/>
    </cacheField>
    <cacheField name="Chat Shed USD ISM" numFmtId="0">
      <sharedItems containsString="0" containsBlank="1" containsNumber="1" minValue="-3963" maxValue="340833"/>
    </cacheField>
    <cacheField name="RevCh Shift Shed Vol DirecTV" numFmtId="0">
      <sharedItems containsNonDate="0" containsString="0" containsBlank="1"/>
    </cacheField>
    <cacheField name="RevCh Shift Shed Vol Uverse" numFmtId="0">
      <sharedItems containsString="0" containsBlank="1" containsNumber="1" containsInteger="1" minValue="-77" maxValue="8362"/>
    </cacheField>
    <cacheField name="RevCh Shift Shed Vol Mobility" numFmtId="0">
      <sharedItems containsString="0" containsBlank="1" containsNumber="1" containsInteger="1" minValue="0" maxValue="17628"/>
    </cacheField>
    <cacheField name="RevCh Shift Shed Vol ISM" numFmtId="0">
      <sharedItems containsString="0" containsBlank="1" containsNumber="1" containsInteger="1" minValue="0" maxValue="0"/>
    </cacheField>
    <cacheField name="RevCh Shift Shed USD DirecTV" numFmtId="0">
      <sharedItems containsNonDate="0" containsString="0" containsBlank="1"/>
    </cacheField>
    <cacheField name="RevCh Shift Shed USD Uverse" numFmtId="0">
      <sharedItems containsString="0" containsBlank="1" containsNumber="1" containsInteger="1" minValue="0" maxValue="771209"/>
    </cacheField>
    <cacheField name="RevCh Shift Shed USD Mobility" numFmtId="0">
      <sharedItems containsString="0" containsBlank="1" containsNumber="1" minValue="0" maxValue="1423029"/>
    </cacheField>
    <cacheField name="RevCh Shift Shed USD ISM" numFmtId="0">
      <sharedItems containsString="0" containsBlank="1" containsNumber="1" containsInteger="1" minValue="0" maxValue="0"/>
    </cacheField>
    <cacheField name="Truck Roll Shed Vol DirecTV" numFmtId="0">
      <sharedItems containsNonDate="0" containsString="0" containsBlank="1"/>
    </cacheField>
    <cacheField name="Truck Roll Shed Vol Uverse" numFmtId="0">
      <sharedItems containsString="0" containsBlank="1" containsNumber="1" containsInteger="1" minValue="0" maxValue="79299"/>
    </cacheField>
    <cacheField name="Truck Roll Shed Vol Mobility" numFmtId="0">
      <sharedItems containsString="0" containsBlank="1" containsNumber="1" containsInteger="1" minValue="0" maxValue="0"/>
    </cacheField>
    <cacheField name="Truck Roll Shed Vol ISM" numFmtId="0">
      <sharedItems containsString="0" containsBlank="1" containsNumber="1" containsInteger="1" minValue="0" maxValue="0"/>
    </cacheField>
    <cacheField name="Truck Roll Shed USD DirecTV" numFmtId="0">
      <sharedItems containsNonDate="0" containsString="0" containsBlank="1"/>
    </cacheField>
    <cacheField name="Truck Roll Shed USD Uverse" numFmtId="0">
      <sharedItems containsString="0" containsBlank="1" containsNumber="1" containsInteger="1" minValue="0" maxValue="12971730"/>
    </cacheField>
    <cacheField name="Truck Roll Shed USD Mobility" numFmtId="0">
      <sharedItems containsString="0" containsBlank="1" containsNumber="1" containsInteger="1" minValue="0" maxValue="0"/>
    </cacheField>
    <cacheField name="Truck Roll Shed USD ISM" numFmtId="0">
      <sharedItems containsString="0" containsBlank="1" containsNumber="1" containsInteger="1" minValue="0" maxValue="0"/>
    </cacheField>
    <cacheField name="AHT Shed Vol DirecTV" numFmtId="0">
      <sharedItems containsNonDate="0" containsString="0" containsBlank="1"/>
    </cacheField>
    <cacheField name="AHT Shed Vol Uverse" numFmtId="0">
      <sharedItems containsString="0" containsBlank="1" containsNumber="1" containsInteger="1" minValue="0" maxValue="718"/>
    </cacheField>
    <cacheField name="AHT Shed Vol Mobility" numFmtId="0">
      <sharedItems containsString="0" containsBlank="1" containsNumber="1" containsInteger="1" minValue="0" maxValue="0"/>
    </cacheField>
    <cacheField name="AHT Shed Vol ISM" numFmtId="0">
      <sharedItems containsString="0" containsBlank="1" containsNumber="1" containsInteger="1" minValue="0" maxValue="0"/>
    </cacheField>
    <cacheField name="AHT Shed USD DirecTV" numFmtId="0">
      <sharedItems containsNonDate="0" containsString="0" containsBlank="1"/>
    </cacheField>
    <cacheField name="AHT Shed USD Uverse" numFmtId="0">
      <sharedItems containsString="0" containsBlank="1" containsNumber="1" containsInteger="1" minValue="0" maxValue="3209"/>
    </cacheField>
    <cacheField name="AHT Shed USD Mobility" numFmtId="0">
      <sharedItems containsString="0" containsBlank="1" containsNumber="1" containsInteger="1" minValue="0" maxValue="0"/>
    </cacheField>
    <cacheField name="AHT Shed USD ISM" numFmtId="0">
      <sharedItems containsString="0" containsBlank="1" containsNumber="1" containsInteger="1" minValue="0" maxValue="0"/>
    </cacheField>
    <cacheField name="Other Vol DirecTV" numFmtId="0">
      <sharedItems containsNonDate="0" containsString="0" containsBlank="1"/>
    </cacheField>
    <cacheField name="Other Vol Uverse" numFmtId="0">
      <sharedItems containsString="0" containsBlank="1" containsNumber="1" containsInteger="1" minValue="0" maxValue="22489"/>
    </cacheField>
    <cacheField name="Other Vol Mobility" numFmtId="0">
      <sharedItems containsString="0" containsBlank="1" containsNumber="1" containsInteger="1" minValue="0" maxValue="2090"/>
    </cacheField>
    <cacheField name="Other Vol ISM" numFmtId="0">
      <sharedItems containsString="0" containsBlank="1" containsNumber="1" containsInteger="1" minValue="0" maxValue="0"/>
    </cacheField>
    <cacheField name="Other USD DirecTV" numFmtId="0">
      <sharedItems containsNonDate="0" containsString="0" containsBlank="1"/>
    </cacheField>
    <cacheField name="Other USD Uverse" numFmtId="0">
      <sharedItems containsString="0" containsBlank="1" containsNumber="1" containsInteger="1" minValue="0" maxValue="185884"/>
    </cacheField>
    <cacheField name="Other USD Mobility" numFmtId="0">
      <sharedItems containsString="0" containsBlank="1" containsNumber="1" containsInteger="1" minValue="0" maxValue="51687"/>
    </cacheField>
    <cacheField name="Other USD ISM" numFmtId="0">
      <sharedItems containsString="0" containsBlank="1" containsNumber="1" containsInteger="1" minValue="0" maxValue="0"/>
    </cacheField>
    <cacheField name="Days Running" numFmtId="0">
      <sharedItems containsNonDate="0" containsString="0" containsBlank="1"/>
    </cacheField>
    <cacheField name="Call Total Vol" numFmtId="0">
      <sharedItems containsNonDate="0" containsString="0" containsBlank="1"/>
    </cacheField>
    <cacheField name="Call Total USD" numFmtId="0">
      <sharedItems containsString="0" containsBlank="1" containsNumber="1" minValue="-292624.51659999997" maxValue="2710106"/>
    </cacheField>
    <cacheField name="USD per Call shed" numFmtId="0">
      <sharedItems containsNonDate="0" containsString="0" containsBlank="1"/>
    </cacheField>
    <cacheField name="Chat Total Vol" numFmtId="0">
      <sharedItems containsString="0" containsBlank="1" containsNumber="1" minValue="-466924" maxValue="448385"/>
    </cacheField>
    <cacheField name="Chat Total USD" numFmtId="0">
      <sharedItems containsString="0" containsBlank="1" containsNumber="1" minValue="-19815" maxValue="1681443"/>
    </cacheField>
    <cacheField name="USD per Chat shed" numFmtId="0">
      <sharedItems containsBlank="1" containsMixedTypes="1" containsNumber="1" minValue="-0.4375" maxValue="8.8000000000000007"/>
    </cacheField>
    <cacheField name="RevCh Total Vol" numFmtId="0">
      <sharedItems containsString="0" containsBlank="1" containsNumber="1" containsInteger="1" minValue="-77" maxValue="17628"/>
    </cacheField>
    <cacheField name="RevCh Total USD" numFmtId="0">
      <sharedItems containsString="0" containsBlank="1" containsNumber="1" minValue="0" maxValue="1423029"/>
    </cacheField>
    <cacheField name="USD per RevCh shed" numFmtId="0">
      <sharedItems containsBlank="1" containsMixedTypes="1" containsNumber="1" minValue="6.9917012448132798" maxValue="278.45999999999998"/>
    </cacheField>
    <cacheField name="Truck Roll Total Vol" numFmtId="0">
      <sharedItems containsString="0" containsBlank="1" containsNumber="1" containsInteger="1" minValue="0" maxValue="79299"/>
    </cacheField>
    <cacheField name="Truck Roll Total USD" numFmtId="0">
      <sharedItems containsString="0" containsBlank="1" containsNumber="1" containsInteger="1" minValue="0" maxValue="12971730"/>
    </cacheField>
    <cacheField name="USD per Truck Roll shed" numFmtId="0">
      <sharedItems containsBlank="1" containsMixedTypes="1" containsNumber="1" minValue="162.194534506716" maxValue="163.58003930989301"/>
    </cacheField>
    <cacheField name="AHT Total Vol" numFmtId="0">
      <sharedItems containsString="0" containsBlank="1" containsNumber="1" containsInteger="1" minValue="0" maxValue="718"/>
    </cacheField>
    <cacheField name="AHT Total USD" numFmtId="0">
      <sharedItems containsString="0" containsBlank="1" containsNumber="1" containsInteger="1" minValue="0" maxValue="3209"/>
    </cacheField>
    <cacheField name="USD per AHT minutes shed" numFmtId="0">
      <sharedItems containsBlank="1" containsMixedTypes="1" containsNumber="1" minValue="4.46935933147632" maxValue="4.46935933147632"/>
    </cacheField>
    <cacheField name="Other Total Vol" numFmtId="0">
      <sharedItems containsString="0" containsBlank="1" containsNumber="1" containsInteger="1" minValue="0" maxValue="22489"/>
    </cacheField>
    <cacheField name="Other Total USD" numFmtId="0">
      <sharedItems containsString="0" containsBlank="1" containsNumber="1" containsInteger="1" minValue="0" maxValue="185884"/>
    </cacheField>
    <cacheField name="USD per Other shed" numFmtId="0">
      <sharedItems containsBlank="1" containsMixedTypes="1" containsNumber="1" minValue="2.0199146514935999" maxValue="24.730622009569402"/>
    </cacheField>
    <cacheField name="Contact Shed Total Vol" numFmtId="0">
      <sharedItems containsNonDate="0" containsString="0" containsBlank="1"/>
    </cacheField>
    <cacheField name="Contact Shed Total USD" numFmtId="0">
      <sharedItems containsString="0" containsBlank="1" containsNumber="1" minValue="-275530.3113" maxValue="2986502"/>
    </cacheField>
    <cacheField name="Call Run Rate" numFmtId="0">
      <sharedItems containsNonDate="0" containsString="0" containsBlank="1"/>
    </cacheField>
    <cacheField name="Chat Run Rate" numFmtId="0">
      <sharedItems containsNonDate="0" containsString="0" containsBlank="1"/>
    </cacheField>
    <cacheField name="YTD Total Vol" numFmtId="0">
      <sharedItems containsNonDate="0" containsString="0" containsBlank="1"/>
    </cacheField>
    <cacheField name="YTD Total Vol - AHT" numFmtId="0">
      <sharedItems containsNonDate="0" containsString="0" containsBlank="1"/>
    </cacheField>
    <cacheField name="YTD Total USD" numFmtId="0">
      <sharedItems containsString="0" containsBlank="1" containsNumber="1" minValue="-275530.3113" maxValue="13818637"/>
    </cacheField>
    <cacheField name="YTD Total USD - AHT" numFmtId="0">
      <sharedItems containsString="0" containsBlank="1" containsNumber="1" minValue="-275530.3113" maxValue="13818637"/>
    </cacheField>
    <cacheField name="New Capability" numFmtId="0">
      <sharedItems containsBlank="1"/>
    </cacheField>
    <cacheField name="Carryover" numFmtId="0">
      <sharedItems containsBlank="1"/>
    </cacheField>
    <cacheField name="Tracking Completed" numFmtId="0">
      <sharedItems containsBlank="1"/>
    </cacheField>
    <cacheField name="-  Feature Disposition" numFmtId="0">
      <sharedItems containsBlank="1" count="21">
        <s v="Tracking"/>
        <s v="Enabler"/>
        <s v="Launch Delayed"/>
        <s v="Launch Delayed 2M+"/>
        <s v="Retired"/>
        <s v="Not Tracking"/>
        <s v="non-tracking"/>
        <s v="Enabler Wannabe"/>
        <s v="Canceled"/>
        <s v="Untrackable"/>
        <s v="Postponed to 6/30/"/>
        <s v="Duplicate"/>
        <m/>
        <s v="Completed/Retired"/>
        <s v="Confirmed Enabler"/>
        <s v="No Data"/>
        <s v="0"/>
        <s v="Postponed"/>
        <s v="Enabler/No $ Benefit AGREED"/>
        <s v="21528, 22457, 23282, 26868, 30942"/>
        <s v="20341, 21824, 20420, 21425, 21738, 28344, 31790"/>
      </sharedItems>
    </cacheField>
    <cacheField name="- Epic Disposition" numFmtId="0">
      <sharedItems containsBlank="1" count="12">
        <s v="Tracking"/>
        <s v="Postponed to 6/30/22"/>
        <m/>
        <s v="Completed/Retired"/>
        <s v="Retired"/>
        <s v="Enabler"/>
        <s v="Not Tracking"/>
        <s v="Confirmed Enabler"/>
        <s v="Enabler/Confirmed"/>
        <s v="Tracking "/>
        <s v="On Hold"/>
        <s v="14526"/>
      </sharedItems>
    </cacheField>
    <cacheField name="AC Sort" numFmtId="0">
      <sharedItems containsString="0" containsBlank="1" containsNumber="1" containsInteger="1" minValue="5369" maxValue="99999999433"/>
    </cacheField>
    <cacheField name="BO Unit Vol Redux" numFmtId="0">
      <sharedItems containsNonDate="0" containsString="0" containsBlank="1"/>
    </cacheField>
    <cacheField name="BO Unit Other" numFmtId="0">
      <sharedItems containsNonDate="0" containsString="0" containsBlank="1"/>
    </cacheField>
    <cacheField name="BO Unit Truck Rolls" numFmtId="0">
      <sharedItems containsNonDate="0" containsString="0" containsBlank="1"/>
    </cacheField>
    <cacheField name="BO Unit Vol Redux USD" numFmtId="0">
      <sharedItems containsNonDate="0" containsString="0" containsBlank="1"/>
    </cacheField>
    <cacheField name="BO Unit Other USD" numFmtId="0">
      <sharedItems containsNonDate="0" containsString="0" containsBlank="1"/>
    </cacheField>
    <cacheField name="BO Unit Truck Rolls USD" numFmtId="0">
      <sharedItems containsNonDate="0" containsString="0" containsBlank="1"/>
    </cacheField>
    <cacheField name="BO Unit Total Vol" numFmtId="0">
      <sharedItems containsString="0" containsBlank="1" containsNumber="1" containsInteger="1" minValue="0" maxValue="0"/>
    </cacheField>
    <cacheField name="BO Unit Total USD" numFmtId="0">
      <sharedItems containsString="0" containsBlank="1" containsNumber="1" containsInteger="1" minValue="0" maxValue="0"/>
    </cacheField>
    <cacheField name="Reported Monthly" numFmtId="0">
      <sharedItems containsBlank="1"/>
    </cacheField>
    <cacheField name="Description" numFmtId="0">
      <sharedItems containsNonDate="0" containsString="0" containsBlank="1"/>
    </cacheField>
    <cacheField name="Call ATT TV Vol" numFmtId="0">
      <sharedItems containsNonDate="0" containsString="0" containsBlank="1"/>
    </cacheField>
    <cacheField name="Chat ATT TV Vol" numFmtId="0">
      <sharedItems containsNonDate="0" containsString="0" containsBlank="1"/>
    </cacheField>
    <cacheField name="RevCh ATT TV Vol" numFmtId="0">
      <sharedItems containsNonDate="0" containsString="0" containsBlank="1"/>
    </cacheField>
    <cacheField name="Truck Roll ATT TV Vol" numFmtId="0">
      <sharedItems containsNonDate="0" containsString="0" containsBlank="1"/>
    </cacheField>
    <cacheField name="AHT ATT TV Vol" numFmtId="0">
      <sharedItems containsNonDate="0" containsString="0" containsBlank="1"/>
    </cacheField>
    <cacheField name="Other ATT TV Vol" numFmtId="0">
      <sharedItems containsNonDate="0" containsString="0" containsBlank="1"/>
    </cacheField>
    <cacheField name="Call ATT TV USD" numFmtId="0">
      <sharedItems containsNonDate="0" containsString="0" containsBlank="1"/>
    </cacheField>
    <cacheField name="Chat ATT TV USD" numFmtId="0">
      <sharedItems containsNonDate="0" containsString="0" containsBlank="1"/>
    </cacheField>
    <cacheField name="RevCh ATT TV USD" numFmtId="0">
      <sharedItems containsNonDate="0" containsString="0" containsBlank="1"/>
    </cacheField>
    <cacheField name="Truck Roll ATT TV USD" numFmtId="0">
      <sharedItems containsNonDate="0" containsString="0" containsBlank="1"/>
    </cacheField>
    <cacheField name="AHT ATT TV USD" numFmtId="0">
      <sharedItems containsNonDate="0" containsString="0" containsBlank="1"/>
    </cacheField>
    <cacheField name="Other ATT TV USD" numFmtId="0">
      <sharedItems containsNonDate="0" containsString="0" containsBlank="1"/>
    </cacheField>
    <cacheField name="Feature Disposition" numFmtId="0">
      <sharedItems containsBlank="1"/>
    </cacheField>
    <cacheField name="Modified" numFmtId="0">
      <sharedItems containsNonDate="0" containsDate="1" containsString="0" containsBlank="1" minDate="2022-02-01T12:16:35" maxDate="2022-08-30T12:06:07"/>
    </cacheField>
    <cacheField name="Modified By" numFmtId="0">
      <sharedItems containsBlank="1"/>
    </cacheField>
    <cacheField name="Percent from App" numFmtId="0">
      <sharedItems containsString="0" containsBlank="1" containsNumber="1" minValue="0" maxValue="1"/>
    </cacheField>
    <cacheField name="App Experience?" numFmtId="0">
      <sharedItems containsBlank="1"/>
    </cacheField>
    <cacheField name="Items" numFmtId="0">
      <sharedItems containsBlank="1"/>
    </cacheField>
    <cacheField name="Item Type" numFmtId="0">
      <sharedItems containsBlank="1"/>
    </cacheField>
    <cacheField name="Path" numFmtId="0">
      <sharedItems containsBlank="1"/>
    </cacheField>
    <cacheField name="Latest Tracking Date" numFmtId="0">
      <sharedItems containsNonDate="0" containsString="0" containsBlank="1"/>
    </cacheField>
    <cacheField name="Correct Call Total Vol" numFmtId="0">
      <sharedItems containsString="0" containsBlank="1" containsNumber="1" minValue="-54979" maxValue="49274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47">
  <r>
    <s v="4478830347.22"/>
    <s v="4478830347.22117661"/>
    <x v="0"/>
    <x v="0"/>
    <x v="0"/>
    <x v="0"/>
    <x v="0"/>
    <x v="0"/>
    <x v="0"/>
    <m/>
    <m/>
    <m/>
    <b v="0"/>
    <m/>
    <s v="Other"/>
    <s v="Billing/Usage/Payments"/>
    <m/>
    <m/>
    <m/>
    <m/>
    <m/>
    <m/>
    <m/>
    <m/>
    <m/>
    <m/>
    <b v="0"/>
    <n v="7044"/>
    <n v="13828"/>
    <n v="5218"/>
    <m/>
    <n v="38744"/>
    <n v="76054"/>
    <n v="28700"/>
    <m/>
    <n v="1277"/>
    <n v="2507"/>
    <n v="946"/>
    <m/>
    <n v="4150"/>
    <n v="8147"/>
    <n v="3074"/>
    <m/>
    <m/>
    <m/>
    <m/>
    <m/>
    <m/>
    <m/>
    <m/>
    <m/>
    <m/>
    <m/>
    <m/>
    <m/>
    <m/>
    <m/>
    <m/>
    <m/>
    <m/>
    <m/>
    <m/>
    <m/>
    <m/>
    <m/>
    <m/>
    <m/>
    <m/>
    <m/>
    <m/>
    <m/>
    <m/>
    <m/>
    <m/>
    <m/>
    <m/>
    <n v="143498"/>
    <m/>
    <n v="4730"/>
    <n v="15371"/>
    <n v="3.2496828752642699"/>
    <n v="0"/>
    <n v="0"/>
    <s v=""/>
    <n v="0"/>
    <n v="0"/>
    <s v=""/>
    <n v="0"/>
    <n v="0"/>
    <s v=""/>
    <n v="0"/>
    <n v="0"/>
    <s v=""/>
    <m/>
    <n v="158869"/>
    <m/>
    <m/>
    <m/>
    <m/>
    <n v="158869"/>
    <n v="158869"/>
    <b v="0"/>
    <b v="0"/>
    <b v="0"/>
    <x v="0"/>
    <x v="0"/>
    <m/>
    <m/>
    <m/>
    <m/>
    <m/>
    <m/>
    <m/>
    <n v="0"/>
    <n v="0"/>
    <b v="0"/>
    <m/>
    <m/>
    <m/>
    <m/>
    <m/>
    <m/>
    <m/>
    <m/>
    <m/>
    <m/>
    <m/>
    <m/>
    <m/>
    <m/>
    <d v="2022-08-25T21:30:43"/>
    <s v="OYAIRO, ADETORO"/>
    <n v="0"/>
    <b v="0"/>
    <s v="Item"/>
    <s v="Item"/>
    <s v="sites/CapReportCard/Lists/Capability History"/>
    <m/>
    <n v="26090"/>
  </r>
  <r>
    <s v="4478830361.22"/>
    <s v="4478830361.22122952"/>
    <x v="0"/>
    <x v="1"/>
    <x v="1"/>
    <x v="1"/>
    <x v="1"/>
    <x v="1"/>
    <x v="1"/>
    <m/>
    <m/>
    <m/>
    <b v="0"/>
    <m/>
    <s v="SPT-Web Account Management"/>
    <s v="AM - Plans/Features/Devices"/>
    <m/>
    <m/>
    <m/>
    <m/>
    <m/>
    <m/>
    <m/>
    <s v="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0:26"/>
    <s v="GRIFFIN, TYRONE"/>
    <n v="0"/>
    <b v="0"/>
    <s v="Item"/>
    <s v="Item"/>
    <s v="sites/CapReportCard/Lists/Capability History"/>
    <m/>
    <n v="0"/>
  </r>
  <r>
    <s v="4478830363.21"/>
    <s v="4478830363.21122953"/>
    <x v="0"/>
    <x v="2"/>
    <x v="2"/>
    <x v="2"/>
    <x v="2"/>
    <x v="2"/>
    <x v="2"/>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45"/>
    <s v="GRIFFIN, TYRONE"/>
    <n v="0"/>
    <b v="0"/>
    <s v="Item"/>
    <s v="Item"/>
    <s v="sites/CapReportCard/Lists/Capability History"/>
    <m/>
    <n v="0"/>
  </r>
  <r>
    <s v="4478830363.22"/>
    <s v="4478830363.22135712"/>
    <x v="0"/>
    <x v="3"/>
    <x v="2"/>
    <x v="2"/>
    <x v="3"/>
    <x v="3"/>
    <x v="3"/>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45"/>
    <s v="GRIFFIN, TYRONE"/>
    <n v="0"/>
    <b v="0"/>
    <s v="Item"/>
    <s v="Item"/>
    <s v="sites/CapReportCard/Lists/Capability History"/>
    <m/>
    <n v="0"/>
  </r>
  <r>
    <s v="4478830656.21"/>
    <s v="4478830656.21"/>
    <x v="0"/>
    <x v="4"/>
    <x v="3"/>
    <x v="1"/>
    <x v="4"/>
    <x v="4"/>
    <x v="1"/>
    <m/>
    <m/>
    <m/>
    <b v="0"/>
    <m/>
    <s v="Other"/>
    <s v="Onboarding - Mobility"/>
    <m/>
    <m/>
    <m/>
    <m/>
    <m/>
    <m/>
    <m/>
    <m/>
    <m/>
    <m/>
    <b v="0"/>
    <m/>
    <n v="23648"/>
    <m/>
    <m/>
    <m/>
    <n v="146145"/>
    <m/>
    <m/>
    <m/>
    <n v="36925"/>
    <m/>
    <m/>
    <m/>
    <n v="165055"/>
    <m/>
    <m/>
    <m/>
    <m/>
    <m/>
    <m/>
    <m/>
    <m/>
    <m/>
    <m/>
    <m/>
    <m/>
    <m/>
    <m/>
    <m/>
    <m/>
    <m/>
    <m/>
    <m/>
    <m/>
    <m/>
    <m/>
    <m/>
    <m/>
    <m/>
    <m/>
    <m/>
    <m/>
    <m/>
    <m/>
    <m/>
    <m/>
    <m/>
    <m/>
    <m/>
    <n v="146145"/>
    <m/>
    <n v="36925"/>
    <n v="165055"/>
    <n v="4.4700067704807003"/>
    <n v="0"/>
    <n v="0"/>
    <s v=""/>
    <n v="0"/>
    <n v="0"/>
    <s v=""/>
    <n v="0"/>
    <n v="0"/>
    <s v=""/>
    <n v="0"/>
    <n v="0"/>
    <s v=""/>
    <m/>
    <n v="311200"/>
    <m/>
    <m/>
    <m/>
    <m/>
    <n v="311200"/>
    <n v="311200"/>
    <b v="0"/>
    <b v="0"/>
    <b v="0"/>
    <x v="0"/>
    <x v="0"/>
    <m/>
    <m/>
    <m/>
    <m/>
    <m/>
    <m/>
    <m/>
    <n v="0"/>
    <n v="0"/>
    <b v="0"/>
    <m/>
    <m/>
    <m/>
    <m/>
    <m/>
    <m/>
    <m/>
    <m/>
    <m/>
    <m/>
    <m/>
    <m/>
    <m/>
    <m/>
    <d v="2022-08-30T10:31:35"/>
    <s v="LI, HONG"/>
    <n v="0"/>
    <b v="0"/>
    <s v="Item"/>
    <s v="Item"/>
    <s v="sites/CapReportCard/Lists/Capability History"/>
    <m/>
    <n v="23648"/>
  </r>
  <r>
    <s v="4478828340.22"/>
    <s v="4478828340.2298563"/>
    <x v="0"/>
    <x v="5"/>
    <x v="4"/>
    <x v="3"/>
    <x v="3"/>
    <x v="5"/>
    <x v="4"/>
    <m/>
    <m/>
    <m/>
    <b v="0"/>
    <m/>
    <s v="Other"/>
    <s v="Login/IDM"/>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0:39"/>
    <s v="GRIFFIN, TYRONE"/>
    <n v="0"/>
    <b v="0"/>
    <s v="Item"/>
    <s v="Item"/>
    <s v="sites/CapReportCard/Lists/Capability History"/>
    <m/>
    <n v="0"/>
  </r>
  <r>
    <s v="4478828345.22"/>
    <s v="4478828345.22138178"/>
    <x v="0"/>
    <x v="6"/>
    <x v="5"/>
    <x v="4"/>
    <x v="5"/>
    <x v="6"/>
    <x v="5"/>
    <m/>
    <m/>
    <m/>
    <b v="0"/>
    <m/>
    <s v="Other"/>
    <s v="Login/IDM"/>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3T15:53:45"/>
    <s v="GRIFFIN, TYRONE"/>
    <n v="0"/>
    <b v="0"/>
    <s v="Item"/>
    <s v="Item"/>
    <s v="sites/CapReportCard/Lists/Capability History"/>
    <m/>
    <n v="0"/>
  </r>
  <r>
    <s v="4478830819.22"/>
    <s v="4478830819.22"/>
    <x v="0"/>
    <x v="7"/>
    <x v="6"/>
    <x v="5"/>
    <x v="0"/>
    <x v="4"/>
    <x v="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45"/>
    <s v="GRIFFIN, TYRONE"/>
    <n v="0"/>
    <b v="0"/>
    <s v="Item"/>
    <s v="Item"/>
    <s v="sites/CapReportCard/Lists/Capability History"/>
    <m/>
    <n v="0"/>
  </r>
  <r>
    <s v="4478831013.21"/>
    <s v="4478831013.21"/>
    <x v="0"/>
    <x v="8"/>
    <x v="7"/>
    <x v="6"/>
    <x v="6"/>
    <x v="4"/>
    <x v="1"/>
    <m/>
    <m/>
    <m/>
    <b v="0"/>
    <m/>
    <s v="Other"/>
    <s v="AM - Plans/Features/Device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45"/>
    <s v="GRIFFIN, TYRONE"/>
    <n v="0"/>
    <b v="0"/>
    <s v="Item"/>
    <s v="Item"/>
    <s v="sites/CapReportCard/Lists/Capability History"/>
    <m/>
    <n v="0"/>
  </r>
  <r>
    <s v="4478831325.21"/>
    <s v="4478831325.21136954"/>
    <x v="0"/>
    <x v="9"/>
    <x v="8"/>
    <x v="0"/>
    <x v="7"/>
    <x v="7"/>
    <x v="6"/>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3T15:53:45"/>
    <s v="GRIFFIN, TYRONE"/>
    <n v="0"/>
    <b v="0"/>
    <s v="Item"/>
    <s v="Item"/>
    <s v="sites/CapReportCard/Lists/Capability History"/>
    <m/>
    <n v="0"/>
  </r>
  <r>
    <s v="4478831658.22"/>
    <s v="4478831658.22129499"/>
    <x v="0"/>
    <x v="10"/>
    <x v="9"/>
    <x v="7"/>
    <x v="8"/>
    <x v="8"/>
    <x v="7"/>
    <m/>
    <m/>
    <m/>
    <b v="0"/>
    <m/>
    <s v="SPT-Web Support"/>
    <s v="Troubleshooting/Support - Mobility"/>
    <m/>
    <m/>
    <m/>
    <m/>
    <m/>
    <m/>
    <s v="1) Used June POCR due to data calls issue. 2) DUVs are prorated due to a defect impacted DUV counts from July 27 onwards."/>
    <s v="1) Used June POCR due to data calls issue. 2) DUVs are prorated due to a defect impacted DUV counts from July 27 onwards."/>
    <m/>
    <m/>
    <b v="0"/>
    <n v="705.18"/>
    <n v="2115.54"/>
    <n v="705.18"/>
    <m/>
    <n v="3702"/>
    <n v="11107"/>
    <n v="3702"/>
    <m/>
    <n v="958.96"/>
    <n v="2876.89"/>
    <n v="958.96"/>
    <m/>
    <n v="3117"/>
    <n v="9350"/>
    <n v="3117"/>
    <m/>
    <m/>
    <m/>
    <m/>
    <m/>
    <m/>
    <m/>
    <m/>
    <m/>
    <m/>
    <m/>
    <m/>
    <m/>
    <m/>
    <m/>
    <m/>
    <m/>
    <m/>
    <m/>
    <m/>
    <m/>
    <m/>
    <m/>
    <m/>
    <m/>
    <m/>
    <m/>
    <m/>
    <m/>
    <m/>
    <m/>
    <m/>
    <m/>
    <m/>
    <n v="18511"/>
    <m/>
    <n v="4794.8100000000004"/>
    <n v="15584"/>
    <n v="3.2501809247916"/>
    <n v="0"/>
    <n v="0"/>
    <s v=""/>
    <n v="0"/>
    <n v="0"/>
    <s v=""/>
    <n v="0"/>
    <n v="0"/>
    <s v=""/>
    <n v="0"/>
    <n v="0"/>
    <s v=""/>
    <m/>
    <n v="34095"/>
    <m/>
    <m/>
    <m/>
    <m/>
    <n v="34095"/>
    <n v="34095"/>
    <b v="0"/>
    <b v="0"/>
    <b v="0"/>
    <x v="0"/>
    <x v="0"/>
    <m/>
    <m/>
    <m/>
    <m/>
    <m/>
    <m/>
    <m/>
    <n v="0"/>
    <n v="0"/>
    <b v="0"/>
    <m/>
    <m/>
    <m/>
    <m/>
    <m/>
    <m/>
    <m/>
    <m/>
    <m/>
    <m/>
    <m/>
    <m/>
    <m/>
    <m/>
    <d v="2022-08-26T14:39:09"/>
    <s v="ARMANIOS, NADIM"/>
    <n v="0"/>
    <b v="0"/>
    <s v="Item"/>
    <s v="Item"/>
    <s v="sites/CapReportCard/Lists/Capability History"/>
    <m/>
    <n v="3525.8999999999996"/>
  </r>
  <r>
    <s v="4478831786.22"/>
    <s v="4478831786.22114206"/>
    <x v="0"/>
    <x v="11"/>
    <x v="10"/>
    <x v="7"/>
    <x v="9"/>
    <x v="9"/>
    <x v="8"/>
    <m/>
    <m/>
    <m/>
    <b v="0"/>
    <m/>
    <s v="Other"/>
    <s v="Troubleshooting/Support - Fiber/BB"/>
    <m/>
    <m/>
    <m/>
    <m/>
    <m/>
    <m/>
    <s v="1) Used June POCR due to data calls issue. 2) DUVs are prorated due to a defect impacted DUV counts from July 16 till 28."/>
    <s v="1) Used June POCR due to data calls issue. 2) DUVs are prorated due to a defect impacted DUV counts from July 16 till 28."/>
    <m/>
    <m/>
    <b v="0"/>
    <n v="61"/>
    <n v="115"/>
    <n v="33"/>
    <m/>
    <n v="319"/>
    <n v="602"/>
    <n v="175"/>
    <m/>
    <n v="103"/>
    <n v="195"/>
    <n v="57"/>
    <m/>
    <n v="335"/>
    <n v="633"/>
    <n v="184"/>
    <m/>
    <m/>
    <m/>
    <m/>
    <m/>
    <m/>
    <m/>
    <m/>
    <m/>
    <m/>
    <m/>
    <m/>
    <m/>
    <m/>
    <m/>
    <m/>
    <m/>
    <m/>
    <m/>
    <m/>
    <m/>
    <m/>
    <m/>
    <m/>
    <m/>
    <m/>
    <m/>
    <m/>
    <m/>
    <m/>
    <m/>
    <m/>
    <m/>
    <m/>
    <n v="1096"/>
    <m/>
    <n v="355"/>
    <n v="1152"/>
    <n v="3.2450704225352101"/>
    <n v="0"/>
    <n v="0"/>
    <s v=""/>
    <n v="0"/>
    <n v="0"/>
    <s v=""/>
    <n v="0"/>
    <n v="0"/>
    <s v=""/>
    <n v="0"/>
    <n v="0"/>
    <s v=""/>
    <m/>
    <n v="2248"/>
    <m/>
    <m/>
    <m/>
    <m/>
    <n v="2248"/>
    <n v="2248"/>
    <b v="0"/>
    <b v="0"/>
    <b v="0"/>
    <x v="0"/>
    <x v="0"/>
    <m/>
    <m/>
    <m/>
    <m/>
    <m/>
    <m/>
    <m/>
    <n v="0"/>
    <n v="0"/>
    <b v="0"/>
    <m/>
    <m/>
    <m/>
    <m/>
    <m/>
    <m/>
    <m/>
    <m/>
    <m/>
    <m/>
    <m/>
    <m/>
    <m/>
    <m/>
    <d v="2022-08-26T15:02:11"/>
    <s v="ARMANIOS, NADIM"/>
    <n v="0"/>
    <b v="0"/>
    <s v="Item"/>
    <s v="Item"/>
    <s v="sites/CapReportCard/Lists/Capability History"/>
    <m/>
    <n v="209"/>
  </r>
  <r>
    <s v="4478826856.21"/>
    <s v="4478826856.21110677"/>
    <x v="0"/>
    <x v="12"/>
    <x v="11"/>
    <x v="0"/>
    <x v="6"/>
    <x v="10"/>
    <x v="9"/>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5:53:45"/>
    <s v="GRIFFIN, TYRONE"/>
    <n v="0"/>
    <b v="0"/>
    <s v="Item"/>
    <s v="Item"/>
    <s v="sites/CapReportCard/Lists/Capability History"/>
    <m/>
    <n v="0"/>
  </r>
  <r>
    <s v="4478830817.22"/>
    <s v="4478830817.22124316"/>
    <x v="0"/>
    <x v="13"/>
    <x v="12"/>
    <x v="0"/>
    <x v="10"/>
    <x v="11"/>
    <x v="10"/>
    <m/>
    <m/>
    <m/>
    <b v="0"/>
    <m/>
    <s v="Other"/>
    <s v="Billing/Usage/Payments"/>
    <m/>
    <m/>
    <m/>
    <m/>
    <m/>
    <m/>
    <m/>
    <m/>
    <m/>
    <m/>
    <b v="0"/>
    <n v="-2"/>
    <n v="-5"/>
    <n v="-2"/>
    <m/>
    <n v="-14"/>
    <n v="-27"/>
    <n v="-10"/>
    <m/>
    <n v="-3"/>
    <n v="-5"/>
    <n v="-2"/>
    <m/>
    <n v="-8"/>
    <n v="-17"/>
    <n v="-6"/>
    <m/>
    <m/>
    <m/>
    <m/>
    <m/>
    <m/>
    <m/>
    <m/>
    <m/>
    <m/>
    <m/>
    <m/>
    <m/>
    <m/>
    <m/>
    <m/>
    <m/>
    <m/>
    <m/>
    <m/>
    <m/>
    <m/>
    <m/>
    <m/>
    <m/>
    <m/>
    <m/>
    <m/>
    <m/>
    <m/>
    <m/>
    <m/>
    <m/>
    <m/>
    <n v="-51"/>
    <m/>
    <n v="-10"/>
    <n v="-31"/>
    <s v=""/>
    <n v="0"/>
    <n v="0"/>
    <s v=""/>
    <n v="0"/>
    <n v="0"/>
    <s v=""/>
    <n v="0"/>
    <n v="0"/>
    <s v=""/>
    <n v="0"/>
    <n v="0"/>
    <s v=""/>
    <m/>
    <n v="-82"/>
    <m/>
    <m/>
    <m/>
    <m/>
    <n v="-82"/>
    <n v="-82"/>
    <b v="0"/>
    <b v="0"/>
    <b v="0"/>
    <x v="0"/>
    <x v="0"/>
    <m/>
    <m/>
    <m/>
    <m/>
    <m/>
    <m/>
    <m/>
    <n v="0"/>
    <n v="0"/>
    <b v="0"/>
    <m/>
    <m/>
    <m/>
    <m/>
    <m/>
    <m/>
    <m/>
    <m/>
    <m/>
    <m/>
    <m/>
    <m/>
    <m/>
    <m/>
    <d v="2022-08-25T21:34:02"/>
    <s v="OYAIRO, ADETORO"/>
    <n v="0"/>
    <b v="0"/>
    <s v="Item"/>
    <s v="Item"/>
    <s v="sites/CapReportCard/Lists/Capability History"/>
    <m/>
    <n v="-9"/>
  </r>
  <r>
    <s v="4478830819.22"/>
    <s v="4478830819.22"/>
    <x v="0"/>
    <x v="7"/>
    <x v="6"/>
    <x v="5"/>
    <x v="0"/>
    <x v="4"/>
    <x v="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45"/>
    <s v="GRIFFIN, TYRONE"/>
    <n v="0"/>
    <b v="0"/>
    <s v="Item"/>
    <s v="Item"/>
    <s v="sites/CapReportCard/Lists/Capability History"/>
    <m/>
    <n v="0"/>
  </r>
  <r>
    <s v="4478826856.21"/>
    <s v="4478826856.21110840"/>
    <x v="0"/>
    <x v="12"/>
    <x v="11"/>
    <x v="0"/>
    <x v="6"/>
    <x v="12"/>
    <x v="11"/>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5:53:45"/>
    <s v="GRIFFIN, TYRONE"/>
    <n v="0"/>
    <b v="0"/>
    <s v="Item"/>
    <s v="Item"/>
    <s v="sites/CapReportCard/Lists/Capability History"/>
    <m/>
    <n v="0"/>
  </r>
  <r>
    <s v="4478826856.21"/>
    <s v="4478826856.21110842"/>
    <x v="0"/>
    <x v="12"/>
    <x v="11"/>
    <x v="0"/>
    <x v="6"/>
    <x v="13"/>
    <x v="12"/>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5:53:45"/>
    <s v="GRIFFIN, TYRONE"/>
    <n v="0"/>
    <b v="0"/>
    <s v="Item"/>
    <s v="Item"/>
    <s v="sites/CapReportCard/Lists/Capability History"/>
    <m/>
    <n v="0"/>
  </r>
  <r>
    <s v="4478826856.21"/>
    <s v="4478826856.21112330"/>
    <x v="0"/>
    <x v="12"/>
    <x v="11"/>
    <x v="0"/>
    <x v="6"/>
    <x v="14"/>
    <x v="13"/>
    <m/>
    <m/>
    <m/>
    <b v="0"/>
    <m/>
    <s v="Other"/>
    <s v="Billing/Usage/Payments"/>
    <m/>
    <m/>
    <m/>
    <m/>
    <m/>
    <m/>
    <s v="increase in traffic/benefit due to price hike"/>
    <s v="increase in traffic/benefit due to price hike"/>
    <m/>
    <m/>
    <b v="0"/>
    <n v="330"/>
    <n v="648"/>
    <n v="245"/>
    <m/>
    <n v="1816"/>
    <n v="3564"/>
    <n v="1345"/>
    <m/>
    <n v="76"/>
    <n v="149"/>
    <n v="56"/>
    <m/>
    <n v="247"/>
    <n v="485"/>
    <n v="183"/>
    <m/>
    <m/>
    <m/>
    <m/>
    <m/>
    <m/>
    <m/>
    <m/>
    <m/>
    <m/>
    <m/>
    <m/>
    <m/>
    <m/>
    <m/>
    <m/>
    <m/>
    <m/>
    <m/>
    <m/>
    <m/>
    <m/>
    <m/>
    <m/>
    <m/>
    <m/>
    <m/>
    <m/>
    <m/>
    <m/>
    <m/>
    <m/>
    <m/>
    <m/>
    <n v="6725"/>
    <m/>
    <n v="281"/>
    <n v="915"/>
    <n v="3.2562277580071202"/>
    <n v="0"/>
    <n v="0"/>
    <s v=""/>
    <n v="0"/>
    <n v="0"/>
    <s v=""/>
    <n v="0"/>
    <n v="0"/>
    <s v=""/>
    <n v="0"/>
    <n v="0"/>
    <s v=""/>
    <m/>
    <n v="7640"/>
    <m/>
    <m/>
    <m/>
    <m/>
    <n v="7640"/>
    <n v="7640"/>
    <b v="0"/>
    <b v="1"/>
    <b v="0"/>
    <x v="0"/>
    <x v="0"/>
    <m/>
    <m/>
    <m/>
    <m/>
    <m/>
    <m/>
    <m/>
    <n v="0"/>
    <n v="0"/>
    <b v="0"/>
    <m/>
    <m/>
    <m/>
    <m/>
    <m/>
    <m/>
    <m/>
    <m/>
    <m/>
    <m/>
    <m/>
    <m/>
    <m/>
    <m/>
    <d v="2022-08-30T11:19:54"/>
    <s v="ALICEA, MONIQUE"/>
    <n v="0"/>
    <b v="0"/>
    <s v="Item"/>
    <s v="Item"/>
    <s v="sites/CapReportCard/Lists/Capability History"/>
    <m/>
    <n v="1223"/>
  </r>
  <r>
    <s v="4478826856.21"/>
    <s v="4478826856.21112842"/>
    <x v="0"/>
    <x v="12"/>
    <x v="11"/>
    <x v="0"/>
    <x v="6"/>
    <x v="15"/>
    <x v="14"/>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5:53:45"/>
    <s v="GRIFFIN, TYRONE"/>
    <n v="0"/>
    <b v="0"/>
    <s v="Item"/>
    <s v="Item"/>
    <s v="sites/CapReportCard/Lists/Capability History"/>
    <m/>
    <n v="0"/>
  </r>
  <r>
    <s v="4478826856.21"/>
    <s v="4478826856.21112848"/>
    <x v="0"/>
    <x v="12"/>
    <x v="11"/>
    <x v="0"/>
    <x v="6"/>
    <x v="16"/>
    <x v="15"/>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5:53:45"/>
    <s v="GRIFFIN, TYRONE"/>
    <n v="0"/>
    <b v="0"/>
    <s v="Item"/>
    <s v="Item"/>
    <s v="sites/CapReportCard/Lists/Capability History"/>
    <m/>
    <n v="0"/>
  </r>
  <r>
    <s v="4478826856.21"/>
    <s v="4478826856.21106688"/>
    <x v="0"/>
    <x v="12"/>
    <x v="11"/>
    <x v="0"/>
    <x v="6"/>
    <x v="17"/>
    <x v="16"/>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5:53:45"/>
    <s v="GRIFFIN, TYRONE"/>
    <n v="0"/>
    <b v="0"/>
    <s v="Item"/>
    <s v="Item"/>
    <s v="sites/CapReportCard/Lists/Capability History"/>
    <m/>
    <n v="0"/>
  </r>
  <r>
    <s v="4478826856.21"/>
    <s v="4478826856.21125766"/>
    <x v="0"/>
    <x v="12"/>
    <x v="11"/>
    <x v="0"/>
    <x v="6"/>
    <x v="18"/>
    <x v="17"/>
    <m/>
    <m/>
    <m/>
    <b v="0"/>
    <m/>
    <s v="Other"/>
    <s v="Billing/Usage/Payments"/>
    <m/>
    <m/>
    <m/>
    <m/>
    <m/>
    <m/>
    <m/>
    <m/>
    <m/>
    <m/>
    <b v="0"/>
    <n v="-2091"/>
    <n v="-4104"/>
    <n v="-1549"/>
    <m/>
    <n v="-11500"/>
    <n v="-22574"/>
    <n v="-8518"/>
    <m/>
    <n v="453"/>
    <n v="889"/>
    <n v="336"/>
    <m/>
    <n v="1472"/>
    <n v="2890"/>
    <m/>
    <m/>
    <m/>
    <m/>
    <m/>
    <m/>
    <m/>
    <m/>
    <m/>
    <m/>
    <m/>
    <m/>
    <m/>
    <m/>
    <m/>
    <m/>
    <m/>
    <m/>
    <m/>
    <m/>
    <m/>
    <m/>
    <m/>
    <m/>
    <m/>
    <m/>
    <m/>
    <m/>
    <m/>
    <m/>
    <m/>
    <m/>
    <m/>
    <m/>
    <m/>
    <n v="-42592"/>
    <m/>
    <n v="1678"/>
    <n v="4362"/>
    <n v="2.5995232419547101"/>
    <n v="0"/>
    <n v="0"/>
    <s v=""/>
    <n v="0"/>
    <n v="0"/>
    <s v=""/>
    <n v="0"/>
    <n v="0"/>
    <s v=""/>
    <n v="0"/>
    <n v="0"/>
    <s v=""/>
    <m/>
    <n v="-38230"/>
    <m/>
    <m/>
    <m/>
    <m/>
    <n v="-38230"/>
    <n v="-38230"/>
    <b v="0"/>
    <b v="1"/>
    <b v="0"/>
    <x v="0"/>
    <x v="0"/>
    <m/>
    <m/>
    <m/>
    <m/>
    <m/>
    <m/>
    <m/>
    <n v="0"/>
    <n v="0"/>
    <b v="0"/>
    <m/>
    <m/>
    <m/>
    <m/>
    <m/>
    <m/>
    <m/>
    <m/>
    <m/>
    <m/>
    <m/>
    <m/>
    <m/>
    <m/>
    <d v="2022-08-25T21:35:40"/>
    <s v="OYAIRO, ADETORO"/>
    <n v="0"/>
    <b v="0"/>
    <s v="Item"/>
    <s v="Item"/>
    <s v="sites/CapReportCard/Lists/Capability History"/>
    <m/>
    <n v="-7744"/>
  </r>
  <r>
    <s v="4478828299.21"/>
    <s v="4478828299.21"/>
    <x v="0"/>
    <x v="14"/>
    <x v="13"/>
    <x v="5"/>
    <x v="11"/>
    <x v="4"/>
    <x v="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45"/>
    <s v="GRIFFIN, TYRONE"/>
    <n v="0"/>
    <b v="0"/>
    <s v="Item"/>
    <s v="Item"/>
    <s v="sites/CapReportCard/Lists/Capability History"/>
    <m/>
    <n v="0"/>
  </r>
  <r>
    <s v="4478828300.21"/>
    <s v="4478828300.21103017"/>
    <x v="0"/>
    <x v="15"/>
    <x v="14"/>
    <x v="0"/>
    <x v="12"/>
    <x v="19"/>
    <x v="18"/>
    <m/>
    <m/>
    <m/>
    <b v="0"/>
    <m/>
    <s v="Other"/>
    <s v="Login/IDM"/>
    <m/>
    <m/>
    <m/>
    <m/>
    <m/>
    <m/>
    <s v="Feature 185780 launched 7/13/22 and included change to customer experience to improve communication of bill availability. This included messages with links to edit Bill Reminders -bh621x"/>
    <s v="Feature 185780 launched 7/13/22 and included change to customer experience to improve communication of bill availability. This included messages with links to edit Bill Reminders -bh621x"/>
    <m/>
    <m/>
    <b v="0"/>
    <n v="-1234"/>
    <n v="-2423"/>
    <n v="-914"/>
    <m/>
    <n v="-6788"/>
    <n v="-13324"/>
    <n v="-5028"/>
    <m/>
    <n v="-972"/>
    <n v="-1907"/>
    <n v="-720"/>
    <m/>
    <n v="-3158"/>
    <n v="-6199"/>
    <n v="-2339"/>
    <m/>
    <m/>
    <m/>
    <m/>
    <m/>
    <m/>
    <m/>
    <m/>
    <m/>
    <m/>
    <m/>
    <m/>
    <m/>
    <m/>
    <m/>
    <m/>
    <m/>
    <m/>
    <m/>
    <m/>
    <m/>
    <m/>
    <m/>
    <m/>
    <m/>
    <m/>
    <m/>
    <m/>
    <m/>
    <m/>
    <m/>
    <m/>
    <m/>
    <m/>
    <n v="-25140"/>
    <m/>
    <n v="-3599"/>
    <n v="-11696"/>
    <s v=""/>
    <n v="0"/>
    <n v="0"/>
    <s v=""/>
    <n v="0"/>
    <n v="0"/>
    <s v=""/>
    <n v="0"/>
    <n v="0"/>
    <s v=""/>
    <n v="0"/>
    <n v="0"/>
    <s v=""/>
    <m/>
    <n v="-36836"/>
    <m/>
    <m/>
    <m/>
    <m/>
    <n v="-36836"/>
    <n v="-36836"/>
    <b v="0"/>
    <b v="0"/>
    <b v="0"/>
    <x v="0"/>
    <x v="0"/>
    <m/>
    <m/>
    <m/>
    <m/>
    <m/>
    <m/>
    <m/>
    <n v="0"/>
    <n v="0"/>
    <b v="0"/>
    <m/>
    <m/>
    <m/>
    <m/>
    <m/>
    <m/>
    <m/>
    <m/>
    <m/>
    <m/>
    <m/>
    <m/>
    <m/>
    <m/>
    <d v="2022-08-26T14:00:31"/>
    <s v="HAMILTON, BILLY"/>
    <n v="0"/>
    <b v="0"/>
    <s v="Item"/>
    <s v="Item"/>
    <s v="sites/CapReportCard/Lists/Capability History"/>
    <m/>
    <n v="-4571"/>
  </r>
  <r>
    <s v="4478828308.22"/>
    <s v="4478828308.22122325"/>
    <x v="0"/>
    <x v="16"/>
    <x v="15"/>
    <x v="2"/>
    <x v="13"/>
    <x v="20"/>
    <x v="19"/>
    <m/>
    <m/>
    <m/>
    <b v="0"/>
    <m/>
    <s v="SPT-Web Account Management"/>
    <s v="AM - Plans/Features/Devices"/>
    <m/>
    <m/>
    <m/>
    <m/>
    <m/>
    <m/>
    <m/>
    <m/>
    <m/>
    <m/>
    <b v="0"/>
    <m/>
    <n v="26672"/>
    <m/>
    <m/>
    <m/>
    <n v="146696"/>
    <m/>
    <m/>
    <m/>
    <n v="32015"/>
    <m/>
    <m/>
    <m/>
    <n v="104050"/>
    <m/>
    <m/>
    <m/>
    <m/>
    <m/>
    <m/>
    <m/>
    <m/>
    <m/>
    <m/>
    <m/>
    <m/>
    <m/>
    <m/>
    <m/>
    <m/>
    <m/>
    <m/>
    <m/>
    <m/>
    <m/>
    <m/>
    <m/>
    <m/>
    <m/>
    <m/>
    <m/>
    <m/>
    <m/>
    <m/>
    <m/>
    <m/>
    <m/>
    <m/>
    <m/>
    <n v="146696"/>
    <m/>
    <n v="32015"/>
    <n v="104050"/>
    <n v="3.2500390441980298"/>
    <n v="0"/>
    <n v="0"/>
    <s v=""/>
    <n v="0"/>
    <n v="0"/>
    <s v=""/>
    <n v="0"/>
    <n v="0"/>
    <s v=""/>
    <n v="0"/>
    <n v="0"/>
    <s v=""/>
    <m/>
    <n v="250746"/>
    <m/>
    <m/>
    <m/>
    <m/>
    <n v="250746"/>
    <n v="250746"/>
    <b v="0"/>
    <b v="0"/>
    <b v="0"/>
    <x v="0"/>
    <x v="0"/>
    <m/>
    <m/>
    <m/>
    <m/>
    <m/>
    <m/>
    <m/>
    <n v="0"/>
    <n v="0"/>
    <b v="0"/>
    <m/>
    <m/>
    <m/>
    <m/>
    <m/>
    <m/>
    <m/>
    <m/>
    <m/>
    <m/>
    <m/>
    <m/>
    <m/>
    <m/>
    <d v="2022-08-30T11:59:02"/>
    <s v="DICKSON, NEIL"/>
    <n v="0"/>
    <b v="0"/>
    <s v="Item"/>
    <s v="Item"/>
    <s v="sites/CapReportCard/Lists/Capability History"/>
    <m/>
    <n v="26672"/>
  </r>
  <r>
    <s v="4478828334.21"/>
    <s v="4478828334.21"/>
    <x v="0"/>
    <x v="17"/>
    <x v="16"/>
    <x v="5"/>
    <x v="7"/>
    <x v="4"/>
    <x v="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45"/>
    <s v="GRIFFIN, TYRONE"/>
    <n v="0"/>
    <b v="0"/>
    <s v="Item"/>
    <s v="Item"/>
    <s v="sites/CapReportCard/Lists/Capability History"/>
    <m/>
    <n v="0"/>
  </r>
  <r>
    <s v="4478820185.22"/>
    <s v="4478820185.2264288"/>
    <x v="0"/>
    <x v="18"/>
    <x v="17"/>
    <x v="6"/>
    <x v="14"/>
    <x v="21"/>
    <x v="20"/>
    <m/>
    <m/>
    <m/>
    <b v="0"/>
    <m/>
    <s v="Other"/>
    <s v="AM - Plans/Features/Devices"/>
    <m/>
    <m/>
    <m/>
    <m/>
    <m/>
    <m/>
    <m/>
    <s v="There’s some discussion on allocation. Waiting for the product team to confirm tracking on a page level"/>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0:41"/>
    <s v="GRIFFIN, TYRONE"/>
    <n v="0"/>
    <b v="0"/>
    <s v="Item"/>
    <s v="Item"/>
    <s v="sites/CapReportCard/Lists/Capability History"/>
    <m/>
    <n v="0"/>
  </r>
  <r>
    <s v="4478826822.21"/>
    <s v="4478826822.2174102"/>
    <x v="0"/>
    <x v="19"/>
    <x v="18"/>
    <x v="6"/>
    <x v="6"/>
    <x v="22"/>
    <x v="21"/>
    <m/>
    <m/>
    <m/>
    <b v="0"/>
    <m/>
    <s v="Other"/>
    <s v="AM - Plans/Features/Devices"/>
    <m/>
    <m/>
    <m/>
    <m/>
    <m/>
    <m/>
    <m/>
    <s v="There’s some discussion on allocation. Waiting for the product team to confirm tracking on a page level"/>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0:41"/>
    <s v="GRIFFIN, TYRONE"/>
    <n v="0"/>
    <b v="0"/>
    <s v="Item"/>
    <s v="Item"/>
    <s v="sites/CapReportCard/Lists/Capability History"/>
    <m/>
    <n v="0"/>
  </r>
  <r>
    <s v="4478826822.22"/>
    <s v="4478826822.22145856"/>
    <x v="0"/>
    <x v="20"/>
    <x v="18"/>
    <x v="6"/>
    <x v="3"/>
    <x v="23"/>
    <x v="22"/>
    <m/>
    <m/>
    <m/>
    <b v="0"/>
    <m/>
    <s v="Other"/>
    <s v="AM - Plans/Features/Devices"/>
    <m/>
    <m/>
    <m/>
    <m/>
    <m/>
    <m/>
    <m/>
    <s v="There’s some discussion on allocation. Waiting for the product team to confirm tracking on a page level"/>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0:41"/>
    <s v="GRIFFIN, TYRONE"/>
    <n v="0"/>
    <b v="0"/>
    <s v="Item"/>
    <s v="Item"/>
    <s v="sites/CapReportCard/Lists/Capability History"/>
    <m/>
    <n v="0"/>
  </r>
  <r>
    <s v="4478826856.21"/>
    <s v="4478826856.2189474"/>
    <x v="0"/>
    <x v="12"/>
    <x v="11"/>
    <x v="0"/>
    <x v="6"/>
    <x v="24"/>
    <x v="23"/>
    <m/>
    <m/>
    <m/>
    <b v="0"/>
    <m/>
    <s v="Other"/>
    <s v="Billing/Usage/Payments"/>
    <m/>
    <m/>
    <m/>
    <m/>
    <m/>
    <m/>
    <s v="Increase in traffic due to Price hike traffic and links being fixed in various locations (Usage Throttled up and in App) to take customer to the correct IDP Page"/>
    <s v="Increase in traffic due to Price hike traffic and links being fixed in various locations (Usage Throttled up and in App) to take customer to the correct IDP Page"/>
    <m/>
    <m/>
    <b v="0"/>
    <n v="89065"/>
    <n v="174832"/>
    <n v="65974"/>
    <m/>
    <n v="489859"/>
    <n v="961574"/>
    <n v="362858"/>
    <m/>
    <n v="24509"/>
    <n v="48111"/>
    <n v="18155"/>
    <m/>
    <n v="79655"/>
    <n v="156361"/>
    <n v="59004"/>
    <m/>
    <m/>
    <m/>
    <m/>
    <m/>
    <m/>
    <m/>
    <m/>
    <m/>
    <m/>
    <m/>
    <m/>
    <m/>
    <m/>
    <m/>
    <m/>
    <m/>
    <m/>
    <m/>
    <m/>
    <m/>
    <m/>
    <m/>
    <m/>
    <m/>
    <m/>
    <m/>
    <m/>
    <m/>
    <m/>
    <m/>
    <m/>
    <m/>
    <m/>
    <n v="1814291"/>
    <m/>
    <n v="90775"/>
    <n v="295020"/>
    <n v="3.25001377031121"/>
    <n v="0"/>
    <n v="0"/>
    <s v=""/>
    <n v="0"/>
    <n v="0"/>
    <s v=""/>
    <n v="0"/>
    <n v="0"/>
    <s v=""/>
    <n v="0"/>
    <n v="0"/>
    <s v=""/>
    <m/>
    <n v="2109311"/>
    <m/>
    <m/>
    <m/>
    <m/>
    <n v="2109311"/>
    <n v="2109311"/>
    <b v="0"/>
    <b v="1"/>
    <b v="0"/>
    <x v="0"/>
    <x v="0"/>
    <m/>
    <m/>
    <m/>
    <m/>
    <m/>
    <m/>
    <m/>
    <n v="0"/>
    <n v="0"/>
    <b v="0"/>
    <m/>
    <m/>
    <m/>
    <m/>
    <m/>
    <m/>
    <m/>
    <m/>
    <m/>
    <m/>
    <m/>
    <m/>
    <m/>
    <m/>
    <d v="2022-08-30T11:25:13"/>
    <s v="ALICEA, MONIQUE"/>
    <n v="0"/>
    <b v="0"/>
    <s v="Item"/>
    <s v="Item"/>
    <s v="sites/CapReportCard/Lists/Capability History"/>
    <m/>
    <n v="329871"/>
  </r>
  <r>
    <s v="4478826856.21"/>
    <s v="4478826856.2199460"/>
    <x v="0"/>
    <x v="12"/>
    <x v="11"/>
    <x v="0"/>
    <x v="6"/>
    <x v="25"/>
    <x v="24"/>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5:53:45"/>
    <s v="GRIFFIN, TYRONE"/>
    <n v="0"/>
    <b v="0"/>
    <s v="Item"/>
    <s v="Item"/>
    <s v="sites/CapReportCard/Lists/Capability History"/>
    <m/>
    <n v="0"/>
  </r>
  <r>
    <s v="4478826856.21"/>
    <s v="4478826856.2199463"/>
    <x v="0"/>
    <x v="12"/>
    <x v="11"/>
    <x v="0"/>
    <x v="6"/>
    <x v="26"/>
    <x v="25"/>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5:53:45"/>
    <s v="GRIFFIN, TYRONE"/>
    <n v="0"/>
    <b v="0"/>
    <s v="Item"/>
    <s v="Item"/>
    <s v="sites/CapReportCard/Lists/Capability History"/>
    <m/>
    <n v="0"/>
  </r>
  <r>
    <s v="4478826856.21"/>
    <s v="4478826856.2199466"/>
    <x v="0"/>
    <x v="12"/>
    <x v="11"/>
    <x v="0"/>
    <x v="6"/>
    <x v="27"/>
    <x v="26"/>
    <m/>
    <m/>
    <m/>
    <b v="0"/>
    <m/>
    <s v="Other"/>
    <s v="Billing/Usage/Payments"/>
    <m/>
    <m/>
    <m/>
    <m/>
    <m/>
    <m/>
    <s v="The Manage Pg was discontinued, but the SQL code is also looking at 'myATT Payment AutoPay Paperless Bill Dashboard Pg', which averages ~50k DUVs a month from April through July -bh621x"/>
    <s v="The Manage Pg was discontinued, but the SQL code is also looking at 'myATT Payment AutoPay Paperless Bill Dashboard Pg', which averages ~50k DUVs a month from April through July -bh621x"/>
    <m/>
    <m/>
    <b v="0"/>
    <n v="316"/>
    <n v="620"/>
    <n v="234"/>
    <m/>
    <n v="1738"/>
    <n v="3412"/>
    <n v="1288"/>
    <m/>
    <n v="284"/>
    <n v="557"/>
    <n v="210"/>
    <m/>
    <n v="923"/>
    <n v="1812"/>
    <n v="684"/>
    <m/>
    <m/>
    <m/>
    <m/>
    <m/>
    <m/>
    <m/>
    <m/>
    <m/>
    <m/>
    <m/>
    <m/>
    <m/>
    <m/>
    <m/>
    <m/>
    <m/>
    <m/>
    <m/>
    <m/>
    <m/>
    <m/>
    <m/>
    <m/>
    <m/>
    <m/>
    <m/>
    <m/>
    <m/>
    <m/>
    <m/>
    <m/>
    <m/>
    <m/>
    <n v="6438"/>
    <m/>
    <n v="1051"/>
    <n v="3419"/>
    <n v="3.2530922930542299"/>
    <n v="0"/>
    <n v="0"/>
    <s v=""/>
    <n v="0"/>
    <n v="0"/>
    <s v=""/>
    <n v="0"/>
    <n v="0"/>
    <s v=""/>
    <n v="0"/>
    <n v="0"/>
    <s v=""/>
    <m/>
    <n v="9857"/>
    <m/>
    <m/>
    <m/>
    <m/>
    <n v="9857"/>
    <n v="9857"/>
    <b v="0"/>
    <b v="1"/>
    <b v="0"/>
    <x v="0"/>
    <x v="0"/>
    <m/>
    <m/>
    <m/>
    <m/>
    <m/>
    <m/>
    <m/>
    <n v="0"/>
    <n v="0"/>
    <b v="0"/>
    <m/>
    <m/>
    <m/>
    <m/>
    <m/>
    <m/>
    <m/>
    <m/>
    <m/>
    <m/>
    <m/>
    <m/>
    <m/>
    <m/>
    <d v="2022-08-26T13:58:09"/>
    <s v="HAMILTON, BILLY"/>
    <n v="0"/>
    <b v="0"/>
    <s v="Item"/>
    <s v="Item"/>
    <s v="sites/CapReportCard/Lists/Capability History"/>
    <m/>
    <n v="1170"/>
  </r>
  <r>
    <s v="4478826856.21"/>
    <s v="4478826856.2199468"/>
    <x v="0"/>
    <x v="12"/>
    <x v="11"/>
    <x v="0"/>
    <x v="6"/>
    <x v="28"/>
    <x v="27"/>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5:53:45"/>
    <s v="GRIFFIN, TYRONE"/>
    <n v="0"/>
    <b v="0"/>
    <s v="Item"/>
    <s v="Item"/>
    <s v="sites/CapReportCard/Lists/Capability History"/>
    <m/>
    <n v="0"/>
  </r>
  <r>
    <s v="4478826856.21"/>
    <s v="4478826856.2199480"/>
    <x v="0"/>
    <x v="12"/>
    <x v="11"/>
    <x v="0"/>
    <x v="6"/>
    <x v="29"/>
    <x v="28"/>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5:53:45"/>
    <s v="GRIFFIN, TYRONE"/>
    <n v="0"/>
    <b v="0"/>
    <s v="Item"/>
    <s v="Item"/>
    <s v="sites/CapReportCard/Lists/Capability History"/>
    <m/>
    <n v="0"/>
  </r>
  <r>
    <s v="4478826856.21"/>
    <s v="4478826856.21104679"/>
    <x v="0"/>
    <x v="12"/>
    <x v="11"/>
    <x v="0"/>
    <x v="6"/>
    <x v="30"/>
    <x v="29"/>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5:53:45"/>
    <s v="GRIFFIN, TYRONE"/>
    <n v="0"/>
    <b v="0"/>
    <s v="Item"/>
    <s v="Item"/>
    <s v="sites/CapReportCard/Lists/Capability History"/>
    <m/>
    <n v="0"/>
  </r>
  <r>
    <s v="4478826856.21"/>
    <s v="4478826856.21113754"/>
    <x v="0"/>
    <x v="12"/>
    <x v="11"/>
    <x v="0"/>
    <x v="6"/>
    <x v="31"/>
    <x v="30"/>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5:53:45"/>
    <s v="GRIFFIN, TYRONE"/>
    <n v="0"/>
    <b v="0"/>
    <s v="Item"/>
    <s v="Item"/>
    <s v="sites/CapReportCard/Lists/Capability History"/>
    <m/>
    <n v="0"/>
  </r>
  <r>
    <s v="4478826856.21"/>
    <s v="4478826856.21117407"/>
    <x v="0"/>
    <x v="12"/>
    <x v="11"/>
    <x v="0"/>
    <x v="6"/>
    <x v="32"/>
    <x v="31"/>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5:53:45"/>
    <s v="GRIFFIN, TYRONE"/>
    <n v="0"/>
    <b v="0"/>
    <s v="Item"/>
    <s v="Item"/>
    <s v="sites/CapReportCard/Lists/Capability History"/>
    <m/>
    <n v="0"/>
  </r>
  <r>
    <s v="4478826856.22"/>
    <s v="4478826856.22151597"/>
    <x v="0"/>
    <x v="21"/>
    <x v="11"/>
    <x v="0"/>
    <x v="13"/>
    <x v="33"/>
    <x v="32"/>
    <m/>
    <m/>
    <m/>
    <b v="0"/>
    <m/>
    <s v="Other"/>
    <s v="Billing/Usage/Payments"/>
    <m/>
    <m/>
    <m/>
    <m/>
    <m/>
    <m/>
    <m/>
    <m/>
    <m/>
    <m/>
    <b v="0"/>
    <n v="87"/>
    <n v="170"/>
    <n v="64"/>
    <m/>
    <n v="478"/>
    <n v="938"/>
    <n v="354"/>
    <m/>
    <n v="6"/>
    <n v="12"/>
    <n v="5"/>
    <m/>
    <n v="20"/>
    <n v="39"/>
    <n v="15"/>
    <m/>
    <m/>
    <m/>
    <m/>
    <m/>
    <m/>
    <m/>
    <m/>
    <m/>
    <m/>
    <m/>
    <m/>
    <m/>
    <m/>
    <m/>
    <m/>
    <m/>
    <m/>
    <m/>
    <m/>
    <m/>
    <m/>
    <m/>
    <m/>
    <m/>
    <m/>
    <m/>
    <m/>
    <m/>
    <m/>
    <m/>
    <m/>
    <m/>
    <m/>
    <n v="1770"/>
    <m/>
    <n v="23"/>
    <n v="74"/>
    <n v="3.2173913043478302"/>
    <n v="0"/>
    <n v="0"/>
    <s v=""/>
    <n v="0"/>
    <n v="0"/>
    <s v=""/>
    <n v="0"/>
    <n v="0"/>
    <s v=""/>
    <n v="0"/>
    <n v="0"/>
    <s v=""/>
    <m/>
    <n v="1844"/>
    <m/>
    <m/>
    <m/>
    <m/>
    <n v="1844"/>
    <n v="1844"/>
    <b v="0"/>
    <b v="0"/>
    <b v="0"/>
    <x v="0"/>
    <x v="0"/>
    <m/>
    <m/>
    <m/>
    <m/>
    <m/>
    <m/>
    <m/>
    <n v="0"/>
    <n v="0"/>
    <b v="0"/>
    <m/>
    <m/>
    <m/>
    <m/>
    <m/>
    <m/>
    <m/>
    <m/>
    <m/>
    <m/>
    <m/>
    <m/>
    <m/>
    <m/>
    <d v="2022-08-25T21:51:28"/>
    <s v="OYAIRO, ADETORO"/>
    <n v="0"/>
    <b v="0"/>
    <s v="Item"/>
    <s v="Item"/>
    <s v="sites/CapReportCard/Lists/Capability History"/>
    <m/>
    <n v="321"/>
  </r>
  <r>
    <s v="4478826919.21"/>
    <s v="4478826919.21"/>
    <x v="0"/>
    <x v="22"/>
    <x v="19"/>
    <x v="8"/>
    <x v="15"/>
    <x v="4"/>
    <x v="1"/>
    <m/>
    <m/>
    <m/>
    <b v="0"/>
    <m/>
    <s v="Other"/>
    <s v="Misc. Other"/>
    <m/>
    <m/>
    <m/>
    <m/>
    <m/>
    <m/>
    <s v="Because of issues on call rates for period calculated benefits Using May 2022 Call Rate"/>
    <s v="Because of issues on call rates for period calculated benefits Using May 2022 Call Rate"/>
    <m/>
    <m/>
    <b v="0"/>
    <n v="129933"/>
    <n v="245131"/>
    <n v="71441"/>
    <m/>
    <n v="714630"/>
    <n v="1348220"/>
    <n v="392924"/>
    <m/>
    <n v="28624"/>
    <n v="54002"/>
    <n v="15738"/>
    <m/>
    <n v="93029"/>
    <n v="175508"/>
    <n v="51150"/>
    <m/>
    <m/>
    <m/>
    <m/>
    <m/>
    <m/>
    <m/>
    <m/>
    <m/>
    <m/>
    <m/>
    <m/>
    <m/>
    <m/>
    <m/>
    <m/>
    <m/>
    <m/>
    <m/>
    <m/>
    <m/>
    <m/>
    <m/>
    <m/>
    <m/>
    <m/>
    <m/>
    <m/>
    <m/>
    <m/>
    <m/>
    <m/>
    <m/>
    <m/>
    <n v="2455774"/>
    <m/>
    <n v="98364"/>
    <n v="319687"/>
    <n v="3.2500406652840499"/>
    <n v="0"/>
    <n v="0"/>
    <s v=""/>
    <n v="0"/>
    <n v="0"/>
    <s v=""/>
    <n v="0"/>
    <n v="0"/>
    <s v=""/>
    <n v="0"/>
    <n v="0"/>
    <s v=""/>
    <m/>
    <n v="2775461"/>
    <m/>
    <m/>
    <m/>
    <m/>
    <n v="2775461"/>
    <n v="2775461"/>
    <b v="0"/>
    <b v="1"/>
    <b v="0"/>
    <x v="0"/>
    <x v="0"/>
    <m/>
    <m/>
    <m/>
    <m/>
    <m/>
    <m/>
    <m/>
    <n v="0"/>
    <n v="0"/>
    <b v="0"/>
    <m/>
    <m/>
    <m/>
    <m/>
    <m/>
    <m/>
    <m/>
    <m/>
    <m/>
    <m/>
    <m/>
    <m/>
    <m/>
    <m/>
    <d v="2022-08-26T16:46:13"/>
    <s v="HOFFMANN, GEORGE F"/>
    <n v="0.44369999999999998"/>
    <b v="0"/>
    <s v="Item"/>
    <s v="Item"/>
    <s v="sites/CapReportCard/Lists/Capability History"/>
    <m/>
    <n v="446505"/>
  </r>
  <r>
    <s v="4478827140.22"/>
    <s v="4478827140.22151154"/>
    <x v="0"/>
    <x v="23"/>
    <x v="20"/>
    <x v="2"/>
    <x v="10"/>
    <x v="34"/>
    <x v="33"/>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3T15:53:46"/>
    <s v="GRIFFIN, TYRONE"/>
    <n v="0"/>
    <b v="0"/>
    <s v="Item"/>
    <s v="Item"/>
    <s v="sites/CapReportCard/Lists/Capability History"/>
    <m/>
    <n v="0"/>
  </r>
  <r>
    <s v="4478827140.22"/>
    <s v="4478827140.22152603"/>
    <x v="0"/>
    <x v="23"/>
    <x v="20"/>
    <x v="9"/>
    <x v="10"/>
    <x v="35"/>
    <x v="34"/>
    <m/>
    <m/>
    <m/>
    <b v="0"/>
    <m/>
    <s v="Other"/>
    <s v="Misc. Other"/>
    <m/>
    <m/>
    <m/>
    <m/>
    <m/>
    <m/>
    <s v="Traffic increased this month. Total Call volume was up but the rate was down. Everything else seems within the normal range."/>
    <s v="Nothing to call out. Data is within normal ranges."/>
    <m/>
    <m/>
    <b v="0"/>
    <n v="1864"/>
    <m/>
    <m/>
    <m/>
    <n v="10021"/>
    <m/>
    <m/>
    <m/>
    <n v="466"/>
    <m/>
    <m/>
    <m/>
    <n v="214"/>
    <m/>
    <m/>
    <m/>
    <m/>
    <m/>
    <m/>
    <m/>
    <m/>
    <m/>
    <m/>
    <m/>
    <m/>
    <m/>
    <m/>
    <m/>
    <m/>
    <m/>
    <m/>
    <m/>
    <m/>
    <m/>
    <m/>
    <m/>
    <m/>
    <m/>
    <m/>
    <m/>
    <m/>
    <m/>
    <m/>
    <m/>
    <m/>
    <m/>
    <m/>
    <m/>
    <m/>
    <n v="10021"/>
    <m/>
    <n v="466"/>
    <n v="214"/>
    <n v="0.45922746781115897"/>
    <n v="0"/>
    <n v="0"/>
    <s v=""/>
    <n v="0"/>
    <n v="0"/>
    <s v=""/>
    <n v="0"/>
    <n v="0"/>
    <s v=""/>
    <n v="0"/>
    <n v="0"/>
    <s v=""/>
    <m/>
    <n v="10235"/>
    <m/>
    <m/>
    <m/>
    <m/>
    <n v="10235"/>
    <n v="10235"/>
    <b v="0"/>
    <b v="0"/>
    <b v="0"/>
    <x v="0"/>
    <x v="0"/>
    <m/>
    <m/>
    <m/>
    <m/>
    <m/>
    <m/>
    <m/>
    <n v="0"/>
    <n v="0"/>
    <b v="0"/>
    <m/>
    <m/>
    <m/>
    <m/>
    <m/>
    <m/>
    <m/>
    <m/>
    <m/>
    <m/>
    <m/>
    <m/>
    <m/>
    <m/>
    <d v="2022-08-30T12:06:07"/>
    <s v="WHITING, FLETCHER"/>
    <n v="0"/>
    <b v="0"/>
    <s v="Item"/>
    <s v="Item"/>
    <s v="sites/CapReportCard/Lists/Capability History"/>
    <m/>
    <n v="1864"/>
  </r>
  <r>
    <s v="4478827261.21"/>
    <s v="4478827261.2179699"/>
    <x v="0"/>
    <x v="24"/>
    <x v="21"/>
    <x v="0"/>
    <x v="12"/>
    <x v="36"/>
    <x v="35"/>
    <m/>
    <m/>
    <m/>
    <b v="0"/>
    <m/>
    <s v="Other"/>
    <s v="Billing/Usage/Payments"/>
    <m/>
    <m/>
    <m/>
    <m/>
    <m/>
    <m/>
    <m/>
    <m/>
    <m/>
    <m/>
    <b v="0"/>
    <n v="32893"/>
    <n v="64568"/>
    <n v="24365"/>
    <m/>
    <n v="180911"/>
    <n v="355122"/>
    <n v="134008"/>
    <m/>
    <n v="9079"/>
    <n v="17822"/>
    <n v="6725"/>
    <m/>
    <n v="29507"/>
    <n v="57921"/>
    <n v="21857"/>
    <m/>
    <m/>
    <m/>
    <m/>
    <m/>
    <m/>
    <m/>
    <m/>
    <m/>
    <m/>
    <m/>
    <m/>
    <m/>
    <m/>
    <m/>
    <m/>
    <m/>
    <m/>
    <m/>
    <m/>
    <m/>
    <m/>
    <m/>
    <m/>
    <m/>
    <m/>
    <m/>
    <m/>
    <m/>
    <m/>
    <m/>
    <m/>
    <m/>
    <m/>
    <n v="670041"/>
    <m/>
    <n v="33626"/>
    <n v="109285"/>
    <n v="3.2500148694462601"/>
    <n v="0"/>
    <n v="0"/>
    <s v=""/>
    <n v="0"/>
    <n v="0"/>
    <s v=""/>
    <n v="0"/>
    <n v="0"/>
    <s v=""/>
    <n v="0"/>
    <n v="0"/>
    <s v=""/>
    <m/>
    <n v="779326"/>
    <m/>
    <m/>
    <m/>
    <m/>
    <n v="779326"/>
    <n v="779326"/>
    <b v="0"/>
    <b v="1"/>
    <b v="0"/>
    <x v="0"/>
    <x v="0"/>
    <m/>
    <m/>
    <m/>
    <m/>
    <m/>
    <m/>
    <m/>
    <n v="0"/>
    <n v="0"/>
    <b v="0"/>
    <m/>
    <m/>
    <m/>
    <m/>
    <m/>
    <m/>
    <m/>
    <m/>
    <m/>
    <m/>
    <m/>
    <m/>
    <m/>
    <m/>
    <d v="2022-08-25T21:20:13"/>
    <s v="OYAIRO, ADETORO"/>
    <n v="0"/>
    <b v="0"/>
    <s v="Item"/>
    <s v="Item"/>
    <s v="sites/CapReportCard/Lists/Capability History"/>
    <m/>
    <n v="121826"/>
  </r>
  <r>
    <s v="4478827261.22"/>
    <s v="4478827261.2279684"/>
    <x v="0"/>
    <x v="25"/>
    <x v="21"/>
    <x v="0"/>
    <x v="13"/>
    <x v="37"/>
    <x v="36"/>
    <m/>
    <m/>
    <m/>
    <b v="0"/>
    <m/>
    <s v="Other"/>
    <s v="Billing/Usage/Payments"/>
    <m/>
    <m/>
    <m/>
    <m/>
    <m/>
    <m/>
    <s v="Significant increase of ~15% to event code being tracked.  May be caused by addition of AutoPay feature in Make a Payment Confirmation Pg. -bh621x"/>
    <s v="Significant increase of ~15% to event code being tracked.  May be caused by addition of AutoPay feature in Make a Payment Confirmation Pg. -bh621x"/>
    <m/>
    <m/>
    <b v="0"/>
    <n v="3382"/>
    <n v="6638"/>
    <n v="2505"/>
    <m/>
    <n v="18599"/>
    <n v="36509"/>
    <n v="13777"/>
    <m/>
    <n v="-380"/>
    <n v="-745"/>
    <n v="-281"/>
    <m/>
    <n v="-1234"/>
    <n v="-2422"/>
    <n v="-914"/>
    <m/>
    <m/>
    <m/>
    <m/>
    <m/>
    <m/>
    <m/>
    <m/>
    <m/>
    <m/>
    <m/>
    <m/>
    <m/>
    <m/>
    <m/>
    <m/>
    <m/>
    <m/>
    <m/>
    <m/>
    <m/>
    <m/>
    <m/>
    <m/>
    <m/>
    <m/>
    <m/>
    <m/>
    <m/>
    <m/>
    <m/>
    <m/>
    <m/>
    <m/>
    <n v="68885"/>
    <m/>
    <n v="-1406"/>
    <n v="-4570"/>
    <s v=""/>
    <n v="0"/>
    <n v="0"/>
    <s v=""/>
    <n v="0"/>
    <n v="0"/>
    <s v=""/>
    <n v="0"/>
    <n v="0"/>
    <s v=""/>
    <n v="0"/>
    <n v="0"/>
    <s v=""/>
    <m/>
    <n v="64315"/>
    <m/>
    <m/>
    <m/>
    <m/>
    <n v="64315"/>
    <n v="64315"/>
    <b v="0"/>
    <b v="0"/>
    <b v="0"/>
    <x v="0"/>
    <x v="0"/>
    <m/>
    <m/>
    <m/>
    <m/>
    <m/>
    <m/>
    <m/>
    <n v="0"/>
    <n v="0"/>
    <b v="0"/>
    <m/>
    <m/>
    <m/>
    <m/>
    <m/>
    <m/>
    <m/>
    <m/>
    <m/>
    <m/>
    <m/>
    <m/>
    <m/>
    <m/>
    <d v="2022-08-26T13:56:10"/>
    <s v="HAMILTON, BILLY"/>
    <n v="0"/>
    <b v="0"/>
    <s v="Item"/>
    <s v="Item"/>
    <s v="sites/CapReportCard/Lists/Capability History"/>
    <m/>
    <n v="12525"/>
  </r>
  <r>
    <s v="4478827261.22"/>
    <s v="4478827261.22103104"/>
    <x v="0"/>
    <x v="25"/>
    <x v="21"/>
    <x v="0"/>
    <x v="13"/>
    <x v="38"/>
    <x v="37"/>
    <m/>
    <m/>
    <m/>
    <b v="0"/>
    <m/>
    <s v="Other"/>
    <s v="Billing/Usage/Payments"/>
    <m/>
    <m/>
    <m/>
    <m/>
    <m/>
    <m/>
    <m/>
    <m/>
    <m/>
    <m/>
    <b v="0"/>
    <n v="202"/>
    <n v="396"/>
    <n v="149"/>
    <m/>
    <n v="1110"/>
    <n v="2179"/>
    <n v="822"/>
    <m/>
    <n v="-1"/>
    <n v="-2"/>
    <n v="-1"/>
    <m/>
    <n v="-4"/>
    <n v="-7"/>
    <n v="-3"/>
    <m/>
    <m/>
    <m/>
    <m/>
    <m/>
    <m/>
    <m/>
    <m/>
    <m/>
    <m/>
    <m/>
    <m/>
    <m/>
    <m/>
    <m/>
    <m/>
    <m/>
    <m/>
    <m/>
    <m/>
    <m/>
    <m/>
    <m/>
    <m/>
    <m/>
    <m/>
    <m/>
    <m/>
    <m/>
    <m/>
    <m/>
    <m/>
    <m/>
    <m/>
    <n v="4111"/>
    <m/>
    <n v="-4"/>
    <n v="-14"/>
    <s v=""/>
    <n v="0"/>
    <n v="0"/>
    <s v=""/>
    <n v="0"/>
    <n v="0"/>
    <s v=""/>
    <n v="0"/>
    <n v="0"/>
    <s v=""/>
    <n v="0"/>
    <n v="0"/>
    <s v=""/>
    <m/>
    <n v="4097"/>
    <m/>
    <m/>
    <m/>
    <m/>
    <n v="4097"/>
    <n v="4097"/>
    <b v="0"/>
    <b v="0"/>
    <b v="0"/>
    <x v="0"/>
    <x v="0"/>
    <m/>
    <m/>
    <m/>
    <m/>
    <m/>
    <m/>
    <m/>
    <n v="0"/>
    <n v="0"/>
    <b v="0"/>
    <m/>
    <m/>
    <m/>
    <m/>
    <m/>
    <m/>
    <m/>
    <m/>
    <m/>
    <m/>
    <m/>
    <m/>
    <m/>
    <m/>
    <d v="2022-08-25T21:27:14"/>
    <s v="OYAIRO, ADETORO"/>
    <n v="0"/>
    <b v="0"/>
    <s v="Item"/>
    <s v="Item"/>
    <s v="sites/CapReportCard/Lists/Capability History"/>
    <m/>
    <n v="747"/>
  </r>
  <r>
    <s v="4478827261.22"/>
    <s v="4478827261.22132973"/>
    <x v="0"/>
    <x v="25"/>
    <x v="21"/>
    <x v="0"/>
    <x v="13"/>
    <x v="39"/>
    <x v="38"/>
    <m/>
    <m/>
    <m/>
    <b v="0"/>
    <m/>
    <s v="Other"/>
    <s v="Billing/Usage/Payments"/>
    <m/>
    <m/>
    <m/>
    <m/>
    <m/>
    <m/>
    <s v="CDEX-126330 was created and resolved on 8/2/2022 to resolve error codes being generated on multiple flows, including the myATT_Identify_Account_Submit. Expect to see this drop going forward. -bh621x"/>
    <s v="CDEX-126330 was created and resolved on 8/2/2022 to resolve error codes being generated on multiple flows, including the myATT_Identify_Account_Submit. Expect to see this drop going forward. -bh621x"/>
    <m/>
    <m/>
    <b v="0"/>
    <n v="-3490"/>
    <n v="-6850"/>
    <n v="-2585"/>
    <m/>
    <n v="-19193"/>
    <n v="-37675"/>
    <n v="-14217"/>
    <m/>
    <n v="1784"/>
    <n v="3502"/>
    <n v="1321"/>
    <m/>
    <n v="5798"/>
    <n v="11381"/>
    <n v="4295"/>
    <m/>
    <m/>
    <m/>
    <m/>
    <m/>
    <m/>
    <m/>
    <m/>
    <m/>
    <m/>
    <m/>
    <m/>
    <m/>
    <m/>
    <m/>
    <m/>
    <m/>
    <m/>
    <m/>
    <m/>
    <m/>
    <m/>
    <m/>
    <m/>
    <m/>
    <m/>
    <m/>
    <m/>
    <m/>
    <m/>
    <m/>
    <m/>
    <m/>
    <m/>
    <n v="-71085"/>
    <m/>
    <n v="6607"/>
    <n v="21474"/>
    <n v="3.2501891932798501"/>
    <n v="0"/>
    <n v="0"/>
    <s v=""/>
    <n v="0"/>
    <n v="0"/>
    <s v=""/>
    <n v="0"/>
    <n v="0"/>
    <s v=""/>
    <n v="0"/>
    <n v="0"/>
    <s v=""/>
    <m/>
    <n v="-49611"/>
    <m/>
    <m/>
    <m/>
    <m/>
    <n v="-49611"/>
    <n v="-49611"/>
    <b v="0"/>
    <b v="0"/>
    <b v="0"/>
    <x v="0"/>
    <x v="0"/>
    <m/>
    <m/>
    <m/>
    <m/>
    <m/>
    <m/>
    <m/>
    <n v="0"/>
    <n v="0"/>
    <b v="0"/>
    <m/>
    <m/>
    <m/>
    <m/>
    <m/>
    <m/>
    <m/>
    <m/>
    <m/>
    <m/>
    <m/>
    <m/>
    <m/>
    <m/>
    <d v="2022-08-26T14:03:50"/>
    <s v="HAMILTON, BILLY"/>
    <n v="0"/>
    <b v="0"/>
    <s v="Item"/>
    <s v="Item"/>
    <s v="sites/CapReportCard/Lists/Capability History"/>
    <m/>
    <n v="-12925"/>
  </r>
  <r>
    <s v="4478827261.22"/>
    <s v="4478827261.22135312"/>
    <x v="0"/>
    <x v="25"/>
    <x v="21"/>
    <x v="0"/>
    <x v="13"/>
    <x v="40"/>
    <x v="39"/>
    <m/>
    <m/>
    <m/>
    <b v="0"/>
    <m/>
    <s v="Other"/>
    <s v="Billing/Usage/Payments"/>
    <m/>
    <m/>
    <m/>
    <m/>
    <m/>
    <m/>
    <s v="Defect for the Naked SLID experience resolved mid-May. CDEX-101719. -bh621x"/>
    <s v="Defect for the Naked SLID experience resolved mid-May. CDEX-101719. -bh621x"/>
    <m/>
    <m/>
    <b v="0"/>
    <n v="-3781"/>
    <n v="-7421"/>
    <n v="-2800"/>
    <m/>
    <n v="-20793"/>
    <n v="-40816"/>
    <n v="-15402"/>
    <m/>
    <n v="-287"/>
    <n v="-564"/>
    <n v="-213"/>
    <m/>
    <n v="-934"/>
    <n v="-1833"/>
    <n v="-692"/>
    <m/>
    <m/>
    <m/>
    <m/>
    <m/>
    <m/>
    <m/>
    <m/>
    <m/>
    <m/>
    <m/>
    <m/>
    <m/>
    <m/>
    <m/>
    <m/>
    <m/>
    <m/>
    <m/>
    <m/>
    <m/>
    <m/>
    <m/>
    <m/>
    <m/>
    <m/>
    <m/>
    <m/>
    <m/>
    <m/>
    <m/>
    <m/>
    <m/>
    <m/>
    <n v="-77011"/>
    <m/>
    <n v="-1064"/>
    <n v="-3459"/>
    <s v=""/>
    <n v="0"/>
    <n v="0"/>
    <s v=""/>
    <n v="0"/>
    <n v="0"/>
    <s v=""/>
    <n v="0"/>
    <n v="0"/>
    <s v=""/>
    <n v="0"/>
    <n v="0"/>
    <s v=""/>
    <m/>
    <n v="-80470"/>
    <m/>
    <m/>
    <m/>
    <m/>
    <n v="-80470"/>
    <n v="-80470"/>
    <b v="0"/>
    <b v="0"/>
    <b v="0"/>
    <x v="0"/>
    <x v="0"/>
    <m/>
    <m/>
    <m/>
    <m/>
    <m/>
    <m/>
    <m/>
    <n v="0"/>
    <n v="0"/>
    <b v="0"/>
    <m/>
    <m/>
    <m/>
    <m/>
    <m/>
    <m/>
    <m/>
    <m/>
    <m/>
    <m/>
    <m/>
    <m/>
    <m/>
    <m/>
    <d v="2022-08-30T11:16:51"/>
    <s v="HAMILTON, BILLY"/>
    <n v="0"/>
    <b v="0"/>
    <s v="Item"/>
    <s v="Item"/>
    <s v="sites/CapReportCard/Lists/Capability History"/>
    <m/>
    <n v="-14002"/>
  </r>
  <r>
    <s v="4478827261.22"/>
    <s v="4478827261.22150799"/>
    <x v="0"/>
    <x v="25"/>
    <x v="21"/>
    <x v="0"/>
    <x v="13"/>
    <x v="41"/>
    <x v="40"/>
    <m/>
    <m/>
    <m/>
    <b v="0"/>
    <m/>
    <s v="Other"/>
    <s v="Billing/Usage/Payments"/>
    <m/>
    <m/>
    <m/>
    <m/>
    <m/>
    <m/>
    <s v="CDEX-126330 was created and resolved on 8/2/2022 to resolve error codes being generated on multiple flows, including the myATT_Identify_Account_Submit. Expect to see this drop going forward. -bh621x"/>
    <s v="CDEX-126330 was created and resolved on 8/2/2022 to resolve error codes being generated on multiple flows, including the myATT_Identify_Account_Submit. Expect to see this drop going forward. -bh621x"/>
    <m/>
    <m/>
    <b v="0"/>
    <n v="-1004"/>
    <n v="-1971"/>
    <n v="-744"/>
    <m/>
    <n v="-5522"/>
    <n v="-10840"/>
    <n v="-4090"/>
    <m/>
    <n v="-8"/>
    <n v="-16"/>
    <n v="-6"/>
    <m/>
    <n v="-26"/>
    <n v="-52"/>
    <n v="-20"/>
    <m/>
    <m/>
    <m/>
    <m/>
    <m/>
    <m/>
    <m/>
    <m/>
    <m/>
    <m/>
    <m/>
    <m/>
    <m/>
    <m/>
    <m/>
    <m/>
    <m/>
    <m/>
    <m/>
    <m/>
    <m/>
    <m/>
    <m/>
    <m/>
    <m/>
    <m/>
    <m/>
    <m/>
    <m/>
    <m/>
    <m/>
    <m/>
    <m/>
    <m/>
    <n v="-20452"/>
    <m/>
    <n v="-30"/>
    <n v="-98"/>
    <s v=""/>
    <n v="0"/>
    <n v="0"/>
    <s v=""/>
    <n v="0"/>
    <n v="0"/>
    <s v=""/>
    <n v="0"/>
    <n v="0"/>
    <s v=""/>
    <n v="0"/>
    <n v="0"/>
    <s v=""/>
    <m/>
    <n v="-20550"/>
    <m/>
    <m/>
    <m/>
    <m/>
    <n v="-20550"/>
    <n v="-20550"/>
    <b v="0"/>
    <b v="0"/>
    <b v="0"/>
    <x v="0"/>
    <x v="0"/>
    <m/>
    <m/>
    <m/>
    <m/>
    <m/>
    <m/>
    <m/>
    <n v="0"/>
    <n v="0"/>
    <b v="0"/>
    <m/>
    <m/>
    <m/>
    <m/>
    <m/>
    <m/>
    <m/>
    <m/>
    <m/>
    <m/>
    <m/>
    <m/>
    <m/>
    <m/>
    <d v="2022-08-26T14:05:16"/>
    <s v="HAMILTON, BILLY"/>
    <n v="0"/>
    <b v="0"/>
    <s v="Item"/>
    <s v="Item"/>
    <s v="sites/CapReportCard/Lists/Capability History"/>
    <m/>
    <n v="-3719"/>
  </r>
  <r>
    <s v="4478827261.22"/>
    <s v="4478827261.22151232"/>
    <x v="0"/>
    <x v="25"/>
    <x v="21"/>
    <x v="0"/>
    <x v="13"/>
    <x v="42"/>
    <x v="41"/>
    <m/>
    <m/>
    <m/>
    <b v="0"/>
    <m/>
    <s v="Other"/>
    <s v="Billing/Usage/Payments"/>
    <m/>
    <m/>
    <m/>
    <m/>
    <m/>
    <m/>
    <s v="CDEX-126330 was created and resolved on 8/2/2022 to resolve error codes being generated on multiple flows, including the myATT_Identify_Account_Submit. Expect to see this drop going forward. -bh621x"/>
    <s v="CDEX-126330 was created and resolved on 8/2/2022 to resolve error codes being generated on multiple flows, including the myATT_Identify_Account_Submit. Expect to see this drop going forward. -bh621x"/>
    <m/>
    <m/>
    <b v="0"/>
    <n v="-402"/>
    <n v="-788"/>
    <n v="-297"/>
    <m/>
    <n v="-2209"/>
    <n v="-4336"/>
    <n v="-1636"/>
    <m/>
    <n v="7"/>
    <n v="13"/>
    <n v="5"/>
    <m/>
    <n v="21"/>
    <n v="42"/>
    <n v="16"/>
    <m/>
    <m/>
    <m/>
    <m/>
    <m/>
    <m/>
    <m/>
    <m/>
    <m/>
    <m/>
    <m/>
    <m/>
    <m/>
    <m/>
    <m/>
    <m/>
    <m/>
    <m/>
    <m/>
    <m/>
    <m/>
    <m/>
    <m/>
    <m/>
    <m/>
    <m/>
    <m/>
    <m/>
    <m/>
    <m/>
    <m/>
    <m/>
    <m/>
    <m/>
    <n v="-8181"/>
    <m/>
    <n v="25"/>
    <n v="79"/>
    <n v="3.16"/>
    <n v="0"/>
    <n v="0"/>
    <s v=""/>
    <n v="0"/>
    <n v="0"/>
    <s v=""/>
    <n v="0"/>
    <n v="0"/>
    <s v=""/>
    <n v="0"/>
    <n v="0"/>
    <s v=""/>
    <m/>
    <n v="-8102"/>
    <m/>
    <m/>
    <m/>
    <m/>
    <n v="-8102"/>
    <n v="-8102"/>
    <b v="0"/>
    <b v="0"/>
    <b v="0"/>
    <x v="0"/>
    <x v="0"/>
    <m/>
    <m/>
    <m/>
    <m/>
    <m/>
    <m/>
    <m/>
    <n v="0"/>
    <n v="0"/>
    <b v="0"/>
    <m/>
    <m/>
    <m/>
    <m/>
    <m/>
    <m/>
    <m/>
    <m/>
    <m/>
    <m/>
    <m/>
    <m/>
    <m/>
    <m/>
    <d v="2022-08-26T14:06:49"/>
    <s v="HAMILTON, BILLY"/>
    <n v="0"/>
    <b v="0"/>
    <s v="Item"/>
    <s v="Item"/>
    <s v="sites/CapReportCard/Lists/Capability History"/>
    <m/>
    <n v="-1487"/>
  </r>
  <r>
    <s v="4478828346.21"/>
    <s v="4478828346.21"/>
    <x v="0"/>
    <x v="26"/>
    <x v="22"/>
    <x v="10"/>
    <x v="16"/>
    <x v="4"/>
    <x v="1"/>
    <m/>
    <m/>
    <m/>
    <b v="0"/>
    <m/>
    <s v="SPT-SHM"/>
    <s v="Troubleshooting/Support - Mobility"/>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46"/>
    <s v="GRIFFIN, TYRONE"/>
    <n v="0"/>
    <b v="0"/>
    <s v="Item"/>
    <s v="Item"/>
    <s v="sites/CapReportCard/Lists/Capability History"/>
    <m/>
    <n v="0"/>
  </r>
  <r>
    <s v="4478828366.21"/>
    <s v="4478828366.21"/>
    <x v="0"/>
    <x v="27"/>
    <x v="23"/>
    <x v="11"/>
    <x v="17"/>
    <x v="4"/>
    <x v="1"/>
    <m/>
    <m/>
    <m/>
    <b v="0"/>
    <m/>
    <s v="Other"/>
    <s v="Misc. Other"/>
    <m/>
    <m/>
    <m/>
    <m/>
    <m/>
    <m/>
    <s v="Retired"/>
    <s v="Retir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0:54"/>
    <s v="GRIFFIN, TYRONE"/>
    <n v="0"/>
    <b v="0"/>
    <s v="Item"/>
    <s v="Item"/>
    <s v="sites/CapReportCard/Lists/Capability History"/>
    <m/>
    <n v="0"/>
  </r>
  <r>
    <s v="4478828369.22"/>
    <s v="4478828369.22114191"/>
    <x v="0"/>
    <x v="28"/>
    <x v="24"/>
    <x v="1"/>
    <x v="3"/>
    <x v="43"/>
    <x v="42"/>
    <m/>
    <m/>
    <m/>
    <b v="0"/>
    <m/>
    <s v="Other"/>
    <s v="Misc. Other"/>
    <m/>
    <m/>
    <m/>
    <m/>
    <m/>
    <m/>
    <m/>
    <m/>
    <m/>
    <m/>
    <b v="0"/>
    <m/>
    <m/>
    <m/>
    <m/>
    <m/>
    <m/>
    <m/>
    <m/>
    <m/>
    <m/>
    <m/>
    <m/>
    <m/>
    <m/>
    <m/>
    <m/>
    <m/>
    <n v="1068"/>
    <m/>
    <m/>
    <m/>
    <n v="43713"/>
    <m/>
    <m/>
    <m/>
    <m/>
    <m/>
    <m/>
    <m/>
    <m/>
    <m/>
    <m/>
    <m/>
    <m/>
    <m/>
    <m/>
    <m/>
    <m/>
    <m/>
    <m/>
    <n v="6599"/>
    <n v="1267"/>
    <m/>
    <m/>
    <n v="163178"/>
    <n v="14033"/>
    <m/>
    <m/>
    <m/>
    <n v="0"/>
    <m/>
    <n v="0"/>
    <n v="0"/>
    <s v=""/>
    <n v="1068"/>
    <n v="43713"/>
    <n v="40.929775280898902"/>
    <n v="0"/>
    <n v="0"/>
    <s v=""/>
    <n v="0"/>
    <n v="0"/>
    <s v=""/>
    <n v="7866"/>
    <n v="177211"/>
    <n v="22.528731248410899"/>
    <m/>
    <n v="0"/>
    <m/>
    <m/>
    <m/>
    <m/>
    <n v="220924"/>
    <n v="220924"/>
    <b v="0"/>
    <b v="0"/>
    <b v="0"/>
    <x v="0"/>
    <x v="0"/>
    <m/>
    <m/>
    <m/>
    <m/>
    <m/>
    <m/>
    <m/>
    <n v="0"/>
    <n v="0"/>
    <b v="0"/>
    <m/>
    <m/>
    <m/>
    <m/>
    <m/>
    <m/>
    <m/>
    <m/>
    <m/>
    <m/>
    <m/>
    <m/>
    <m/>
    <m/>
    <d v="2022-08-30T08:42:21"/>
    <s v="LI, HONG"/>
    <n v="0"/>
    <b v="0"/>
    <s v="Item"/>
    <s v="Item"/>
    <s v="sites/CapReportCard/Lists/Capability History"/>
    <m/>
    <n v="0"/>
  </r>
  <r>
    <s v="4478828371.22"/>
    <s v="4478828371.22113270"/>
    <x v="0"/>
    <x v="29"/>
    <x v="25"/>
    <x v="1"/>
    <x v="3"/>
    <x v="44"/>
    <x v="43"/>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23T15:53:46"/>
    <s v="GRIFFIN, TYRONE"/>
    <n v="0"/>
    <b v="0"/>
    <s v="Item"/>
    <s v="Item"/>
    <s v="sites/CapReportCard/Lists/Capability History"/>
    <m/>
    <n v="0"/>
  </r>
  <r>
    <s v="4478828371.22"/>
    <s v="4478828371.22116136"/>
    <x v="0"/>
    <x v="29"/>
    <x v="25"/>
    <x v="1"/>
    <x v="3"/>
    <x v="45"/>
    <x v="44"/>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23T15:53:46"/>
    <s v="GRIFFIN, TYRONE"/>
    <n v="0"/>
    <b v="0"/>
    <s v="Item"/>
    <s v="Item"/>
    <s v="sites/CapReportCard/Lists/Capability History"/>
    <m/>
    <n v="0"/>
  </r>
  <r>
    <s v="4478828371.22"/>
    <s v="4478828371.22123161"/>
    <x v="0"/>
    <x v="29"/>
    <x v="25"/>
    <x v="1"/>
    <x v="3"/>
    <x v="46"/>
    <x v="45"/>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23T15:53:46"/>
    <s v="GRIFFIN, TYRONE"/>
    <n v="0"/>
    <b v="0"/>
    <s v="Item"/>
    <s v="Item"/>
    <s v="sites/CapReportCard/Lists/Capability History"/>
    <m/>
    <n v="0"/>
  </r>
  <r>
    <s v="4478828371.22"/>
    <s v="4478828371.22137793"/>
    <x v="0"/>
    <x v="29"/>
    <x v="25"/>
    <x v="1"/>
    <x v="3"/>
    <x v="47"/>
    <x v="46"/>
    <m/>
    <m/>
    <m/>
    <b v="0"/>
    <m/>
    <s v="Other"/>
    <s v="Misc. Other"/>
    <m/>
    <m/>
    <m/>
    <m/>
    <m/>
    <m/>
    <m/>
    <m/>
    <m/>
    <m/>
    <b v="0"/>
    <m/>
    <m/>
    <m/>
    <m/>
    <m/>
    <m/>
    <m/>
    <m/>
    <n v="395"/>
    <m/>
    <m/>
    <m/>
    <n v="1185"/>
    <m/>
    <m/>
    <m/>
    <m/>
    <m/>
    <m/>
    <m/>
    <m/>
    <m/>
    <m/>
    <m/>
    <m/>
    <m/>
    <m/>
    <m/>
    <m/>
    <m/>
    <m/>
    <m/>
    <m/>
    <m/>
    <m/>
    <m/>
    <m/>
    <m/>
    <m/>
    <m/>
    <m/>
    <m/>
    <m/>
    <m/>
    <m/>
    <m/>
    <m/>
    <m/>
    <m/>
    <n v="0"/>
    <m/>
    <n v="395"/>
    <n v="1185"/>
    <n v="3"/>
    <n v="0"/>
    <n v="0"/>
    <s v=""/>
    <n v="0"/>
    <n v="0"/>
    <s v=""/>
    <n v="0"/>
    <n v="0"/>
    <s v=""/>
    <n v="0"/>
    <n v="0"/>
    <s v=""/>
    <m/>
    <n v="1185"/>
    <m/>
    <m/>
    <m/>
    <m/>
    <n v="1185"/>
    <n v="1185"/>
    <b v="0"/>
    <b v="0"/>
    <b v="0"/>
    <x v="0"/>
    <x v="0"/>
    <m/>
    <m/>
    <m/>
    <m/>
    <m/>
    <m/>
    <m/>
    <n v="0"/>
    <n v="0"/>
    <b v="0"/>
    <m/>
    <m/>
    <m/>
    <m/>
    <m/>
    <m/>
    <m/>
    <m/>
    <m/>
    <m/>
    <m/>
    <m/>
    <m/>
    <m/>
    <d v="2022-08-30T08:44:40"/>
    <s v="LI, HONG"/>
    <n v="0"/>
    <b v="0"/>
    <s v="Item"/>
    <s v="Item"/>
    <s v="sites/CapReportCard/Lists/Capability History"/>
    <m/>
    <n v="0"/>
  </r>
  <r>
    <s v="4478828371.22"/>
    <s v="4478828371.22137795"/>
    <x v="0"/>
    <x v="29"/>
    <x v="25"/>
    <x v="1"/>
    <x v="3"/>
    <x v="48"/>
    <x v="47"/>
    <m/>
    <m/>
    <m/>
    <b v="0"/>
    <m/>
    <s v="Other"/>
    <s v="Misc. Other"/>
    <m/>
    <m/>
    <m/>
    <m/>
    <m/>
    <m/>
    <m/>
    <m/>
    <m/>
    <m/>
    <b v="0"/>
    <m/>
    <m/>
    <m/>
    <m/>
    <m/>
    <m/>
    <m/>
    <m/>
    <n v="35"/>
    <m/>
    <m/>
    <m/>
    <n v="308"/>
    <m/>
    <m/>
    <m/>
    <m/>
    <m/>
    <m/>
    <m/>
    <m/>
    <m/>
    <m/>
    <m/>
    <m/>
    <m/>
    <m/>
    <m/>
    <m/>
    <m/>
    <m/>
    <m/>
    <m/>
    <m/>
    <m/>
    <m/>
    <m/>
    <m/>
    <m/>
    <m/>
    <m/>
    <m/>
    <m/>
    <m/>
    <m/>
    <m/>
    <m/>
    <m/>
    <m/>
    <n v="0"/>
    <m/>
    <n v="35"/>
    <n v="308"/>
    <n v="8.8000000000000007"/>
    <n v="0"/>
    <n v="0"/>
    <s v=""/>
    <n v="0"/>
    <n v="0"/>
    <s v=""/>
    <n v="0"/>
    <n v="0"/>
    <s v=""/>
    <n v="0"/>
    <n v="0"/>
    <s v=""/>
    <m/>
    <n v="308"/>
    <m/>
    <m/>
    <m/>
    <m/>
    <n v="308"/>
    <n v="308"/>
    <b v="0"/>
    <b v="0"/>
    <b v="0"/>
    <x v="0"/>
    <x v="0"/>
    <m/>
    <m/>
    <m/>
    <m/>
    <m/>
    <m/>
    <m/>
    <n v="0"/>
    <n v="0"/>
    <b v="0"/>
    <m/>
    <m/>
    <m/>
    <m/>
    <m/>
    <m/>
    <m/>
    <m/>
    <m/>
    <m/>
    <m/>
    <m/>
    <m/>
    <m/>
    <d v="2022-08-30T08:45:35"/>
    <s v="LI, HONG"/>
    <n v="0"/>
    <b v="0"/>
    <s v="Item"/>
    <s v="Item"/>
    <s v="sites/CapReportCard/Lists/Capability History"/>
    <m/>
    <n v="0"/>
  </r>
  <r>
    <s v="4478828371.22"/>
    <s v="4478828371.22137798"/>
    <x v="0"/>
    <x v="29"/>
    <x v="25"/>
    <x v="1"/>
    <x v="3"/>
    <x v="49"/>
    <x v="48"/>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23T15:53:46"/>
    <s v="GRIFFIN, TYRONE"/>
    <n v="0"/>
    <b v="0"/>
    <s v="Item"/>
    <s v="Item"/>
    <s v="sites/CapReportCard/Lists/Capability History"/>
    <m/>
    <n v="0"/>
  </r>
  <r>
    <s v="4478828371.22"/>
    <s v="4478828371.22145362"/>
    <x v="0"/>
    <x v="29"/>
    <x v="25"/>
    <x v="1"/>
    <x v="3"/>
    <x v="50"/>
    <x v="49"/>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23T15:53:46"/>
    <s v="GRIFFIN, TYRONE"/>
    <n v="0"/>
    <b v="0"/>
    <s v="Item"/>
    <s v="Item"/>
    <s v="sites/CapReportCard/Lists/Capability History"/>
    <m/>
    <n v="0"/>
  </r>
  <r>
    <s v="4478828371.22"/>
    <s v="4478828371.22151173"/>
    <x v="0"/>
    <x v="29"/>
    <x v="25"/>
    <x v="1"/>
    <x v="3"/>
    <x v="51"/>
    <x v="50"/>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23T15:53:46"/>
    <s v="GRIFFIN, TYRONE"/>
    <n v="0"/>
    <b v="0"/>
    <s v="Item"/>
    <s v="Item"/>
    <s v="sites/CapReportCard/Lists/Capability History"/>
    <m/>
    <n v="0"/>
  </r>
  <r>
    <s v="4478828371.22"/>
    <s v="4478828371.22153379"/>
    <x v="0"/>
    <x v="29"/>
    <x v="25"/>
    <x v="1"/>
    <x v="3"/>
    <x v="52"/>
    <x v="5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23T15:53:46"/>
    <s v="GRIFFIN, TYRONE"/>
    <n v="0"/>
    <b v="0"/>
    <s v="Item"/>
    <s v="Item"/>
    <s v="sites/CapReportCard/Lists/Capability History"/>
    <m/>
    <n v="0"/>
  </r>
  <r>
    <s v="4478828371.22"/>
    <s v="4478828371.22165471"/>
    <x v="0"/>
    <x v="29"/>
    <x v="25"/>
    <x v="1"/>
    <x v="3"/>
    <x v="53"/>
    <x v="52"/>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23T15:53:46"/>
    <s v="GRIFFIN, TYRONE"/>
    <n v="0"/>
    <b v="0"/>
    <s v="Item"/>
    <s v="Item"/>
    <s v="sites/CapReportCard/Lists/Capability History"/>
    <m/>
    <n v="0"/>
  </r>
  <r>
    <s v="4478828372.22"/>
    <s v="4478828372.2299741"/>
    <x v="0"/>
    <x v="30"/>
    <x v="26"/>
    <x v="1"/>
    <x v="3"/>
    <x v="54"/>
    <x v="53"/>
    <m/>
    <m/>
    <m/>
    <b v="0"/>
    <m/>
    <s v="Other"/>
    <s v="Misc. Other"/>
    <m/>
    <m/>
    <m/>
    <m/>
    <m/>
    <m/>
    <m/>
    <m/>
    <m/>
    <m/>
    <b v="0"/>
    <n v="197"/>
    <n v="566"/>
    <m/>
    <m/>
    <n v="699"/>
    <n v="2094"/>
    <m/>
    <m/>
    <m/>
    <m/>
    <m/>
    <m/>
    <m/>
    <m/>
    <m/>
    <m/>
    <m/>
    <m/>
    <m/>
    <m/>
    <m/>
    <m/>
    <m/>
    <m/>
    <m/>
    <m/>
    <m/>
    <m/>
    <m/>
    <m/>
    <m/>
    <m/>
    <m/>
    <m/>
    <m/>
    <m/>
    <m/>
    <m/>
    <m/>
    <m/>
    <m/>
    <m/>
    <m/>
    <m/>
    <m/>
    <m/>
    <m/>
    <m/>
    <m/>
    <n v="2793"/>
    <m/>
    <n v="0"/>
    <n v="0"/>
    <s v=""/>
    <n v="0"/>
    <n v="0"/>
    <s v=""/>
    <n v="0"/>
    <n v="0"/>
    <s v=""/>
    <n v="0"/>
    <n v="0"/>
    <s v=""/>
    <n v="0"/>
    <n v="0"/>
    <s v=""/>
    <m/>
    <n v="2793"/>
    <m/>
    <m/>
    <m/>
    <m/>
    <n v="2793"/>
    <n v="2793"/>
    <b v="0"/>
    <b v="0"/>
    <b v="0"/>
    <x v="0"/>
    <x v="0"/>
    <m/>
    <m/>
    <m/>
    <m/>
    <m/>
    <m/>
    <m/>
    <n v="0"/>
    <n v="0"/>
    <b v="0"/>
    <m/>
    <m/>
    <m/>
    <m/>
    <m/>
    <m/>
    <m/>
    <m/>
    <m/>
    <m/>
    <m/>
    <m/>
    <m/>
    <m/>
    <d v="2022-08-30T08:47:05"/>
    <s v="LI, HONG"/>
    <n v="0"/>
    <b v="0"/>
    <s v="Item"/>
    <s v="Item"/>
    <s v="sites/CapReportCard/Lists/Capability History"/>
    <m/>
    <n v="763"/>
  </r>
  <r>
    <s v="4478828374.21"/>
    <s v="4478828374.21"/>
    <x v="0"/>
    <x v="31"/>
    <x v="27"/>
    <x v="1"/>
    <x v="0"/>
    <x v="4"/>
    <x v="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3"/>
    <x v="0"/>
    <m/>
    <m/>
    <m/>
    <m/>
    <m/>
    <m/>
    <m/>
    <n v="0"/>
    <n v="0"/>
    <b v="0"/>
    <m/>
    <m/>
    <m/>
    <m/>
    <m/>
    <m/>
    <m/>
    <m/>
    <m/>
    <m/>
    <m/>
    <m/>
    <m/>
    <m/>
    <d v="2022-08-23T15:53:46"/>
    <s v="GRIFFIN, TYRONE"/>
    <n v="0"/>
    <b v="0"/>
    <s v="Item"/>
    <s v="Item"/>
    <s v="sites/CapReportCard/Lists/Capability History"/>
    <m/>
    <n v="0"/>
  </r>
  <r>
    <s v="4478828374.22"/>
    <s v="4478828374.22"/>
    <x v="0"/>
    <x v="32"/>
    <x v="27"/>
    <x v="1"/>
    <x v="0"/>
    <x v="4"/>
    <x v="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3"/>
    <x v="0"/>
    <m/>
    <m/>
    <m/>
    <m/>
    <m/>
    <m/>
    <m/>
    <n v="0"/>
    <n v="0"/>
    <b v="0"/>
    <m/>
    <m/>
    <m/>
    <m/>
    <m/>
    <m/>
    <m/>
    <m/>
    <m/>
    <m/>
    <m/>
    <m/>
    <m/>
    <m/>
    <d v="2022-08-23T15:53:46"/>
    <s v="GRIFFIN, TYRONE"/>
    <n v="0"/>
    <b v="0"/>
    <s v="Item"/>
    <s v="Item"/>
    <s v="sites/CapReportCard/Lists/Capability History"/>
    <m/>
    <n v="0"/>
  </r>
  <r>
    <s v="4478828490.21"/>
    <s v="4478828490.21"/>
    <x v="0"/>
    <x v="33"/>
    <x v="28"/>
    <x v="12"/>
    <x v="18"/>
    <x v="4"/>
    <x v="1"/>
    <m/>
    <m/>
    <m/>
    <b v="0"/>
    <m/>
    <s v="SPT-myATT Mobile App"/>
    <s v="Onboarding - Fiber/BB"/>
    <m/>
    <m/>
    <m/>
    <m/>
    <m/>
    <m/>
    <s v="No longer Tracking"/>
    <s v="No longer Tracking"/>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30T11:54:15"/>
    <s v="DICKSON, NEIL"/>
    <n v="0"/>
    <b v="0"/>
    <s v="Item"/>
    <s v="Item"/>
    <s v="sites/CapReportCard/Lists/Capability History"/>
    <m/>
    <n v="0"/>
  </r>
  <r>
    <s v="4478828841.21"/>
    <s v="4478828841.21103887"/>
    <x v="0"/>
    <x v="34"/>
    <x v="29"/>
    <x v="5"/>
    <x v="19"/>
    <x v="55"/>
    <x v="54"/>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46"/>
    <s v="GRIFFIN, TYRONE"/>
    <n v="0"/>
    <b v="0"/>
    <s v="Item"/>
    <s v="Item"/>
    <s v="sites/CapReportCard/Lists/Capability History"/>
    <m/>
    <n v="0"/>
  </r>
  <r>
    <s v="4478828841.21"/>
    <s v="4478828841.21102896"/>
    <x v="0"/>
    <x v="34"/>
    <x v="29"/>
    <x v="5"/>
    <x v="19"/>
    <x v="56"/>
    <x v="55"/>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46"/>
    <s v="GRIFFIN, TYRONE"/>
    <n v="0"/>
    <b v="0"/>
    <s v="Item"/>
    <s v="Item"/>
    <s v="sites/CapReportCard/Lists/Capability History"/>
    <m/>
    <n v="0"/>
  </r>
  <r>
    <s v="4478829080.21"/>
    <s v="4478829080.21"/>
    <x v="0"/>
    <x v="35"/>
    <x v="30"/>
    <x v="11"/>
    <x v="17"/>
    <x v="4"/>
    <x v="1"/>
    <m/>
    <m/>
    <m/>
    <b v="0"/>
    <m/>
    <s v="Other"/>
    <s v="Misc. Other"/>
    <m/>
    <m/>
    <m/>
    <m/>
    <m/>
    <m/>
    <s v="Retired"/>
    <s v="Retir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2:34"/>
    <s v="GRIFFIN, TYRONE"/>
    <n v="0"/>
    <b v="0"/>
    <s v="Item"/>
    <s v="Item"/>
    <s v="sites/CapReportCard/Lists/Capability History"/>
    <m/>
    <n v="0"/>
  </r>
  <r>
    <s v="4478829377.21"/>
    <s v="4478829377.21106598"/>
    <x v="0"/>
    <x v="36"/>
    <x v="31"/>
    <x v="1"/>
    <x v="20"/>
    <x v="57"/>
    <x v="56"/>
    <m/>
    <m/>
    <m/>
    <b v="0"/>
    <m/>
    <s v="Other"/>
    <s v="Misc. Other"/>
    <m/>
    <m/>
    <m/>
    <m/>
    <m/>
    <m/>
    <m/>
    <m/>
    <m/>
    <m/>
    <b v="0"/>
    <m/>
    <n v="4578"/>
    <m/>
    <m/>
    <m/>
    <n v="14284"/>
    <m/>
    <m/>
    <m/>
    <m/>
    <m/>
    <m/>
    <m/>
    <m/>
    <m/>
    <m/>
    <m/>
    <m/>
    <m/>
    <m/>
    <m/>
    <m/>
    <m/>
    <m/>
    <m/>
    <m/>
    <m/>
    <m/>
    <m/>
    <m/>
    <m/>
    <m/>
    <m/>
    <m/>
    <m/>
    <m/>
    <m/>
    <m/>
    <m/>
    <m/>
    <m/>
    <m/>
    <m/>
    <m/>
    <m/>
    <m/>
    <m/>
    <m/>
    <m/>
    <n v="14284"/>
    <m/>
    <n v="0"/>
    <n v="0"/>
    <s v=""/>
    <n v="0"/>
    <n v="0"/>
    <s v=""/>
    <n v="0"/>
    <n v="0"/>
    <s v=""/>
    <n v="0"/>
    <n v="0"/>
    <s v=""/>
    <n v="0"/>
    <n v="0"/>
    <s v=""/>
    <m/>
    <n v="14284"/>
    <m/>
    <m/>
    <m/>
    <m/>
    <n v="14284"/>
    <n v="14284"/>
    <b v="0"/>
    <b v="0"/>
    <b v="0"/>
    <x v="0"/>
    <x v="0"/>
    <m/>
    <m/>
    <m/>
    <m/>
    <m/>
    <m/>
    <m/>
    <n v="0"/>
    <n v="0"/>
    <b v="0"/>
    <m/>
    <m/>
    <m/>
    <m/>
    <m/>
    <m/>
    <m/>
    <m/>
    <m/>
    <m/>
    <m/>
    <m/>
    <m/>
    <m/>
    <d v="2022-08-30T09:52:50"/>
    <s v="LI, HONG"/>
    <n v="0"/>
    <b v="0"/>
    <s v="Item"/>
    <s v="Item"/>
    <s v="sites/CapReportCard/Lists/Capability History"/>
    <m/>
    <n v="4578"/>
  </r>
  <r>
    <s v="4478829377.21"/>
    <s v="4478829377.21106488"/>
    <x v="0"/>
    <x v="36"/>
    <x v="31"/>
    <x v="1"/>
    <x v="20"/>
    <x v="58"/>
    <x v="57"/>
    <m/>
    <m/>
    <m/>
    <b v="0"/>
    <m/>
    <s v="Other"/>
    <s v="Misc. Other"/>
    <m/>
    <m/>
    <m/>
    <m/>
    <m/>
    <m/>
    <m/>
    <m/>
    <m/>
    <m/>
    <b v="0"/>
    <m/>
    <n v="4578"/>
    <m/>
    <m/>
    <m/>
    <n v="14284"/>
    <m/>
    <m/>
    <m/>
    <m/>
    <m/>
    <m/>
    <m/>
    <m/>
    <m/>
    <m/>
    <m/>
    <m/>
    <m/>
    <m/>
    <m/>
    <m/>
    <m/>
    <m/>
    <m/>
    <m/>
    <m/>
    <m/>
    <m/>
    <m/>
    <m/>
    <m/>
    <m/>
    <m/>
    <m/>
    <m/>
    <m/>
    <m/>
    <m/>
    <m/>
    <m/>
    <m/>
    <m/>
    <m/>
    <m/>
    <m/>
    <m/>
    <m/>
    <m/>
    <n v="14284"/>
    <m/>
    <n v="0"/>
    <n v="0"/>
    <s v=""/>
    <n v="0"/>
    <n v="0"/>
    <s v=""/>
    <n v="0"/>
    <n v="0"/>
    <s v=""/>
    <n v="0"/>
    <n v="0"/>
    <s v=""/>
    <n v="0"/>
    <n v="0"/>
    <s v=""/>
    <m/>
    <n v="14284"/>
    <m/>
    <m/>
    <m/>
    <m/>
    <n v="14284"/>
    <n v="14284"/>
    <b v="0"/>
    <b v="0"/>
    <b v="0"/>
    <x v="0"/>
    <x v="0"/>
    <m/>
    <m/>
    <m/>
    <m/>
    <m/>
    <m/>
    <m/>
    <n v="0"/>
    <n v="0"/>
    <b v="0"/>
    <m/>
    <m/>
    <m/>
    <m/>
    <m/>
    <m/>
    <m/>
    <m/>
    <m/>
    <m/>
    <m/>
    <m/>
    <m/>
    <m/>
    <d v="2022-08-30T09:53:10"/>
    <s v="LI, HONG"/>
    <n v="0"/>
    <b v="0"/>
    <s v="Item"/>
    <s v="Item"/>
    <s v="sites/CapReportCard/Lists/Capability History"/>
    <m/>
    <n v="4578"/>
  </r>
  <r>
    <s v="4478829377.21"/>
    <s v="4478829377.21106597"/>
    <x v="0"/>
    <x v="36"/>
    <x v="31"/>
    <x v="1"/>
    <x v="20"/>
    <x v="59"/>
    <x v="58"/>
    <m/>
    <m/>
    <m/>
    <b v="0"/>
    <m/>
    <s v="Other"/>
    <s v="Misc. Other"/>
    <m/>
    <m/>
    <m/>
    <m/>
    <m/>
    <m/>
    <m/>
    <m/>
    <m/>
    <m/>
    <b v="0"/>
    <m/>
    <n v="4578"/>
    <m/>
    <m/>
    <m/>
    <n v="14284"/>
    <m/>
    <m/>
    <m/>
    <m/>
    <m/>
    <m/>
    <m/>
    <m/>
    <m/>
    <m/>
    <m/>
    <m/>
    <m/>
    <m/>
    <m/>
    <m/>
    <m/>
    <m/>
    <m/>
    <m/>
    <m/>
    <m/>
    <m/>
    <m/>
    <m/>
    <m/>
    <m/>
    <m/>
    <m/>
    <m/>
    <m/>
    <m/>
    <m/>
    <m/>
    <m/>
    <m/>
    <m/>
    <m/>
    <m/>
    <m/>
    <m/>
    <m/>
    <m/>
    <n v="14284"/>
    <m/>
    <n v="0"/>
    <n v="0"/>
    <s v=""/>
    <n v="0"/>
    <n v="0"/>
    <s v=""/>
    <n v="0"/>
    <n v="0"/>
    <s v=""/>
    <n v="0"/>
    <n v="0"/>
    <s v=""/>
    <n v="0"/>
    <n v="0"/>
    <s v=""/>
    <m/>
    <n v="14284"/>
    <m/>
    <m/>
    <m/>
    <m/>
    <n v="14284"/>
    <n v="14284"/>
    <b v="0"/>
    <b v="0"/>
    <b v="0"/>
    <x v="0"/>
    <x v="0"/>
    <m/>
    <m/>
    <m/>
    <m/>
    <m/>
    <m/>
    <m/>
    <n v="0"/>
    <n v="0"/>
    <b v="0"/>
    <m/>
    <m/>
    <m/>
    <m/>
    <m/>
    <m/>
    <m/>
    <m/>
    <m/>
    <m/>
    <m/>
    <m/>
    <m/>
    <m/>
    <d v="2022-08-30T09:53:22"/>
    <s v="LI, HONG"/>
    <n v="0"/>
    <b v="0"/>
    <s v="Item"/>
    <s v="Item"/>
    <s v="sites/CapReportCard/Lists/Capability History"/>
    <m/>
    <n v="4578"/>
  </r>
  <r>
    <s v="4478829377.21"/>
    <s v="4478829377.21106745"/>
    <x v="0"/>
    <x v="36"/>
    <x v="31"/>
    <x v="1"/>
    <x v="20"/>
    <x v="60"/>
    <x v="59"/>
    <m/>
    <m/>
    <m/>
    <b v="0"/>
    <m/>
    <s v="Other"/>
    <s v="Misc. Other"/>
    <m/>
    <m/>
    <m/>
    <m/>
    <m/>
    <m/>
    <m/>
    <m/>
    <m/>
    <m/>
    <b v="0"/>
    <m/>
    <n v="4578"/>
    <m/>
    <m/>
    <m/>
    <n v="14284"/>
    <m/>
    <m/>
    <m/>
    <m/>
    <m/>
    <m/>
    <m/>
    <m/>
    <m/>
    <m/>
    <m/>
    <m/>
    <m/>
    <m/>
    <m/>
    <m/>
    <m/>
    <m/>
    <m/>
    <m/>
    <m/>
    <m/>
    <m/>
    <m/>
    <m/>
    <m/>
    <m/>
    <m/>
    <m/>
    <m/>
    <m/>
    <m/>
    <m/>
    <m/>
    <m/>
    <m/>
    <m/>
    <m/>
    <m/>
    <m/>
    <m/>
    <m/>
    <m/>
    <n v="14284"/>
    <m/>
    <n v="0"/>
    <n v="0"/>
    <s v=""/>
    <n v="0"/>
    <n v="0"/>
    <s v=""/>
    <n v="0"/>
    <n v="0"/>
    <s v=""/>
    <n v="0"/>
    <n v="0"/>
    <s v=""/>
    <n v="0"/>
    <n v="0"/>
    <s v=""/>
    <m/>
    <n v="14284"/>
    <m/>
    <m/>
    <m/>
    <m/>
    <n v="14284"/>
    <n v="14284"/>
    <b v="0"/>
    <b v="0"/>
    <b v="0"/>
    <x v="0"/>
    <x v="0"/>
    <m/>
    <m/>
    <m/>
    <m/>
    <m/>
    <m/>
    <m/>
    <n v="0"/>
    <n v="0"/>
    <b v="0"/>
    <m/>
    <m/>
    <m/>
    <m/>
    <m/>
    <m/>
    <m/>
    <m/>
    <m/>
    <m/>
    <m/>
    <m/>
    <m/>
    <m/>
    <d v="2022-08-30T09:53:44"/>
    <s v="LI, HONG"/>
    <n v="0"/>
    <b v="0"/>
    <s v="Item"/>
    <s v="Item"/>
    <s v="sites/CapReportCard/Lists/Capability History"/>
    <m/>
    <n v="4578"/>
  </r>
  <r>
    <s v="4478829377.21"/>
    <s v="4478829377.21109595"/>
    <x v="0"/>
    <x v="36"/>
    <x v="31"/>
    <x v="1"/>
    <x v="20"/>
    <x v="61"/>
    <x v="60"/>
    <m/>
    <m/>
    <m/>
    <b v="0"/>
    <m/>
    <s v="Other"/>
    <s v="Misc. Other"/>
    <m/>
    <m/>
    <m/>
    <m/>
    <m/>
    <m/>
    <m/>
    <m/>
    <m/>
    <m/>
    <b v="0"/>
    <m/>
    <n v="4578"/>
    <m/>
    <m/>
    <m/>
    <n v="14284"/>
    <m/>
    <m/>
    <m/>
    <m/>
    <m/>
    <m/>
    <m/>
    <m/>
    <m/>
    <m/>
    <m/>
    <m/>
    <m/>
    <m/>
    <m/>
    <m/>
    <m/>
    <m/>
    <m/>
    <m/>
    <m/>
    <m/>
    <m/>
    <m/>
    <m/>
    <m/>
    <m/>
    <m/>
    <m/>
    <m/>
    <m/>
    <m/>
    <m/>
    <m/>
    <m/>
    <m/>
    <m/>
    <m/>
    <m/>
    <m/>
    <m/>
    <m/>
    <m/>
    <n v="14284"/>
    <m/>
    <n v="0"/>
    <n v="0"/>
    <s v=""/>
    <n v="0"/>
    <n v="0"/>
    <s v=""/>
    <n v="0"/>
    <n v="0"/>
    <s v=""/>
    <n v="0"/>
    <n v="0"/>
    <s v=""/>
    <n v="0"/>
    <n v="0"/>
    <s v=""/>
    <m/>
    <n v="14284"/>
    <m/>
    <m/>
    <m/>
    <m/>
    <n v="14284"/>
    <n v="14284"/>
    <b v="0"/>
    <b v="0"/>
    <b v="0"/>
    <x v="0"/>
    <x v="0"/>
    <m/>
    <m/>
    <m/>
    <m/>
    <m/>
    <m/>
    <m/>
    <n v="0"/>
    <n v="0"/>
    <b v="0"/>
    <m/>
    <m/>
    <m/>
    <m/>
    <m/>
    <m/>
    <m/>
    <m/>
    <m/>
    <m/>
    <m/>
    <m/>
    <m/>
    <m/>
    <d v="2022-08-30T09:53:53"/>
    <s v="LI, HONG"/>
    <n v="0"/>
    <b v="0"/>
    <s v="Item"/>
    <s v="Item"/>
    <s v="sites/CapReportCard/Lists/Capability History"/>
    <m/>
    <n v="4578"/>
  </r>
  <r>
    <s v="4478829377.21"/>
    <s v="4478829377.21111489"/>
    <x v="0"/>
    <x v="36"/>
    <x v="31"/>
    <x v="1"/>
    <x v="20"/>
    <x v="62"/>
    <x v="57"/>
    <m/>
    <m/>
    <m/>
    <b v="0"/>
    <m/>
    <s v="Other"/>
    <s v="Misc. Other"/>
    <m/>
    <m/>
    <m/>
    <m/>
    <m/>
    <m/>
    <m/>
    <m/>
    <m/>
    <m/>
    <b v="0"/>
    <m/>
    <n v="4578"/>
    <m/>
    <m/>
    <m/>
    <n v="14284"/>
    <m/>
    <m/>
    <m/>
    <m/>
    <m/>
    <m/>
    <m/>
    <m/>
    <m/>
    <m/>
    <m/>
    <m/>
    <m/>
    <m/>
    <m/>
    <m/>
    <m/>
    <m/>
    <m/>
    <m/>
    <m/>
    <m/>
    <m/>
    <m/>
    <m/>
    <m/>
    <m/>
    <m/>
    <m/>
    <m/>
    <m/>
    <m/>
    <m/>
    <m/>
    <m/>
    <m/>
    <m/>
    <m/>
    <m/>
    <m/>
    <m/>
    <m/>
    <m/>
    <n v="14284"/>
    <m/>
    <n v="0"/>
    <n v="0"/>
    <s v=""/>
    <n v="0"/>
    <n v="0"/>
    <s v=""/>
    <n v="0"/>
    <n v="0"/>
    <s v=""/>
    <n v="0"/>
    <n v="0"/>
    <s v=""/>
    <n v="0"/>
    <n v="0"/>
    <s v=""/>
    <m/>
    <n v="14284"/>
    <m/>
    <m/>
    <m/>
    <m/>
    <n v="14284"/>
    <n v="14284"/>
    <b v="0"/>
    <b v="0"/>
    <b v="0"/>
    <x v="0"/>
    <x v="0"/>
    <m/>
    <m/>
    <m/>
    <m/>
    <m/>
    <m/>
    <m/>
    <n v="0"/>
    <n v="0"/>
    <b v="0"/>
    <m/>
    <m/>
    <m/>
    <m/>
    <m/>
    <m/>
    <m/>
    <m/>
    <m/>
    <m/>
    <m/>
    <m/>
    <m/>
    <m/>
    <d v="2022-08-30T09:54:03"/>
    <s v="LI, HONG"/>
    <n v="0"/>
    <b v="0"/>
    <s v="Item"/>
    <s v="Item"/>
    <s v="sites/CapReportCard/Lists/Capability History"/>
    <m/>
    <n v="4578"/>
  </r>
  <r>
    <s v="4478830113.21"/>
    <s v="4478830113.21"/>
    <x v="0"/>
    <x v="37"/>
    <x v="32"/>
    <x v="10"/>
    <x v="6"/>
    <x v="4"/>
    <x v="1"/>
    <m/>
    <m/>
    <m/>
    <b v="0"/>
    <m/>
    <s v="Other"/>
    <s v="AM - Plans/Features/Device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46"/>
    <s v="GRIFFIN, TYRONE"/>
    <n v="0"/>
    <b v="0"/>
    <s v="Item"/>
    <s v="Item"/>
    <s v="sites/CapReportCard/Lists/Capability History"/>
    <m/>
    <n v="0"/>
  </r>
  <r>
    <s v="4478830118"/>
    <s v="4478830118"/>
    <x v="0"/>
    <x v="38"/>
    <x v="33"/>
    <x v="13"/>
    <x v="7"/>
    <x v="4"/>
    <x v="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46"/>
    <s v="GRIFFIN, TYRONE"/>
    <n v="0"/>
    <b v="0"/>
    <s v="Item"/>
    <s v="Item"/>
    <s v="sites/CapReportCard/Lists/Capability History"/>
    <m/>
    <n v="0"/>
  </r>
  <r>
    <s v="4478831786.22"/>
    <s v="4478831786.22128094"/>
    <x v="0"/>
    <x v="11"/>
    <x v="10"/>
    <x v="7"/>
    <x v="9"/>
    <x v="63"/>
    <x v="61"/>
    <m/>
    <m/>
    <m/>
    <b v="0"/>
    <m/>
    <s v="Other"/>
    <s v="Troubleshooting/Support - Fiber/BB"/>
    <m/>
    <m/>
    <m/>
    <m/>
    <m/>
    <m/>
    <s v="1) Used June POCR due to data calls issue. 2) DUVs are prorated due to a defect impacted DUV counts from July 16 till 28."/>
    <s v="1) Used June POCR due to data calls issue. 2) DUVs are prorated due to a defect impacted DUV counts from July 16 till 28."/>
    <m/>
    <m/>
    <b v="0"/>
    <n v="61"/>
    <n v="115"/>
    <n v="33"/>
    <m/>
    <n v="319"/>
    <n v="602"/>
    <n v="175"/>
    <m/>
    <n v="103"/>
    <n v="195"/>
    <n v="57"/>
    <m/>
    <n v="335"/>
    <n v="633"/>
    <n v="184"/>
    <m/>
    <m/>
    <m/>
    <m/>
    <m/>
    <m/>
    <m/>
    <m/>
    <m/>
    <m/>
    <m/>
    <m/>
    <m/>
    <m/>
    <m/>
    <m/>
    <m/>
    <m/>
    <m/>
    <m/>
    <m/>
    <m/>
    <m/>
    <m/>
    <m/>
    <m/>
    <m/>
    <m/>
    <m/>
    <m/>
    <m/>
    <m/>
    <m/>
    <m/>
    <n v="1096"/>
    <m/>
    <n v="355"/>
    <n v="1152"/>
    <n v="3.2450704225352101"/>
    <n v="0"/>
    <n v="0"/>
    <s v=""/>
    <n v="0"/>
    <n v="0"/>
    <s v=""/>
    <n v="0"/>
    <n v="0"/>
    <s v=""/>
    <n v="0"/>
    <n v="0"/>
    <s v=""/>
    <m/>
    <n v="2248"/>
    <m/>
    <m/>
    <m/>
    <m/>
    <n v="2248"/>
    <n v="2248"/>
    <b v="0"/>
    <b v="0"/>
    <b v="0"/>
    <x v="0"/>
    <x v="0"/>
    <m/>
    <m/>
    <m/>
    <m/>
    <m/>
    <m/>
    <m/>
    <n v="0"/>
    <n v="0"/>
    <b v="0"/>
    <m/>
    <m/>
    <m/>
    <m/>
    <m/>
    <m/>
    <m/>
    <m/>
    <m/>
    <m/>
    <m/>
    <m/>
    <m/>
    <m/>
    <d v="2022-08-26T15:02:11"/>
    <s v="ARMANIOS, NADIM"/>
    <n v="0"/>
    <b v="0"/>
    <s v="Item"/>
    <s v="Item"/>
    <s v="sites/CapReportCard/Lists/Capability History"/>
    <m/>
    <n v="209"/>
  </r>
  <r>
    <s v="4478831788.22"/>
    <s v="4478831788.22"/>
    <x v="0"/>
    <x v="39"/>
    <x v="34"/>
    <x v="8"/>
    <x v="21"/>
    <x v="4"/>
    <x v="1"/>
    <m/>
    <m/>
    <m/>
    <b v="0"/>
    <m/>
    <s v="Other"/>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6T16:46:24"/>
    <s v="HOFFMANN, GEORGE F"/>
    <n v="0"/>
    <b v="0"/>
    <s v="Item"/>
    <s v="Item"/>
    <s v="sites/CapReportCard/Lists/Capability History"/>
    <m/>
    <n v="0"/>
  </r>
  <r>
    <s v="4478831788.22"/>
    <s v="4478831788.22125672"/>
    <x v="0"/>
    <x v="39"/>
    <x v="34"/>
    <x v="8"/>
    <x v="21"/>
    <x v="64"/>
    <x v="62"/>
    <m/>
    <m/>
    <m/>
    <b v="0"/>
    <m/>
    <s v="Other"/>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4"/>
    <x v="0"/>
    <m/>
    <m/>
    <m/>
    <m/>
    <m/>
    <m/>
    <m/>
    <n v="0"/>
    <n v="0"/>
    <b v="0"/>
    <m/>
    <m/>
    <m/>
    <m/>
    <m/>
    <m/>
    <m/>
    <m/>
    <m/>
    <m/>
    <m/>
    <m/>
    <m/>
    <m/>
    <d v="2022-08-26T16:46:30"/>
    <s v="HOFFMANN, GEORGE F"/>
    <n v="0"/>
    <b v="0"/>
    <s v="Item"/>
    <s v="Item"/>
    <s v="sites/CapReportCard/Lists/Capability History"/>
    <m/>
    <n v="0"/>
  </r>
  <r>
    <s v="4478831788.22"/>
    <s v="4478831788.22140579"/>
    <x v="0"/>
    <x v="39"/>
    <x v="34"/>
    <x v="8"/>
    <x v="21"/>
    <x v="65"/>
    <x v="63"/>
    <m/>
    <m/>
    <m/>
    <b v="0"/>
    <m/>
    <s v="Other"/>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6T16:46:31"/>
    <s v="HOFFMANN, GEORGE F"/>
    <n v="0"/>
    <b v="0"/>
    <s v="Item"/>
    <s v="Item"/>
    <s v="sites/CapReportCard/Lists/Capability History"/>
    <m/>
    <n v="0"/>
  </r>
  <r>
    <s v="4478831790.21"/>
    <s v="4478831790.21"/>
    <x v="0"/>
    <x v="40"/>
    <x v="35"/>
    <x v="14"/>
    <x v="2"/>
    <x v="4"/>
    <x v="1"/>
    <m/>
    <m/>
    <m/>
    <b v="0"/>
    <m/>
    <s v="SPT-Web Support"/>
    <s v="Troubleshooting/Support - Fiber/BB"/>
    <m/>
    <m/>
    <m/>
    <m/>
    <m/>
    <m/>
    <m/>
    <s v="MOM varies for outage lander as it depends on number of outages for that month"/>
    <m/>
    <m/>
    <b v="0"/>
    <n v="617"/>
    <m/>
    <m/>
    <m/>
    <n v="3240"/>
    <m/>
    <m/>
    <m/>
    <m/>
    <m/>
    <m/>
    <m/>
    <m/>
    <m/>
    <m/>
    <m/>
    <m/>
    <m/>
    <m/>
    <m/>
    <m/>
    <m/>
    <m/>
    <m/>
    <m/>
    <m/>
    <m/>
    <m/>
    <m/>
    <m/>
    <m/>
    <m/>
    <m/>
    <m/>
    <m/>
    <m/>
    <m/>
    <m/>
    <m/>
    <m/>
    <m/>
    <m/>
    <m/>
    <m/>
    <m/>
    <m/>
    <m/>
    <m/>
    <m/>
    <n v="3240"/>
    <m/>
    <n v="0"/>
    <n v="0"/>
    <s v=""/>
    <n v="0"/>
    <n v="0"/>
    <s v=""/>
    <n v="0"/>
    <n v="0"/>
    <s v=""/>
    <n v="0"/>
    <n v="0"/>
    <s v=""/>
    <n v="0"/>
    <n v="0"/>
    <s v=""/>
    <m/>
    <n v="3240"/>
    <m/>
    <m/>
    <m/>
    <m/>
    <n v="3240"/>
    <n v="3240"/>
    <b v="0"/>
    <b v="0"/>
    <b v="0"/>
    <x v="0"/>
    <x v="0"/>
    <m/>
    <m/>
    <m/>
    <m/>
    <m/>
    <m/>
    <m/>
    <n v="0"/>
    <n v="0"/>
    <b v="0"/>
    <m/>
    <m/>
    <m/>
    <m/>
    <m/>
    <m/>
    <m/>
    <m/>
    <m/>
    <m/>
    <m/>
    <m/>
    <m/>
    <m/>
    <d v="2022-08-30T11:50:17"/>
    <s v="PONUGOTI, MADHURI"/>
    <n v="0"/>
    <b v="0"/>
    <s v="Item"/>
    <s v="Item"/>
    <s v="sites/CapReportCard/Lists/Capability History"/>
    <m/>
    <n v="617"/>
  </r>
  <r>
    <s v="4478831790.22"/>
    <s v="4478831790.2290170"/>
    <x v="0"/>
    <x v="41"/>
    <x v="36"/>
    <x v="14"/>
    <x v="0"/>
    <x v="66"/>
    <x v="64"/>
    <m/>
    <m/>
    <m/>
    <b v="0"/>
    <m/>
    <s v="Other"/>
    <s v="Troubleshooting/Support - Fiber/BB"/>
    <m/>
    <m/>
    <m/>
    <m/>
    <m/>
    <m/>
    <m/>
    <s v="MOM varies for outage lander as it depends on number of outages for that month"/>
    <m/>
    <m/>
    <b v="0"/>
    <n v="1543"/>
    <m/>
    <m/>
    <m/>
    <n v="8100"/>
    <m/>
    <m/>
    <m/>
    <m/>
    <m/>
    <m/>
    <m/>
    <m/>
    <m/>
    <m/>
    <m/>
    <m/>
    <m/>
    <m/>
    <m/>
    <m/>
    <m/>
    <m/>
    <m/>
    <m/>
    <m/>
    <m/>
    <m/>
    <m/>
    <m/>
    <m/>
    <m/>
    <m/>
    <m/>
    <m/>
    <m/>
    <m/>
    <m/>
    <m/>
    <m/>
    <m/>
    <m/>
    <m/>
    <m/>
    <m/>
    <m/>
    <m/>
    <m/>
    <m/>
    <n v="8100"/>
    <m/>
    <n v="0"/>
    <n v="0"/>
    <s v=""/>
    <n v="0"/>
    <n v="0"/>
    <s v=""/>
    <n v="0"/>
    <n v="0"/>
    <s v=""/>
    <n v="0"/>
    <n v="0"/>
    <s v=""/>
    <n v="0"/>
    <n v="0"/>
    <s v=""/>
    <m/>
    <n v="8100"/>
    <m/>
    <m/>
    <m/>
    <m/>
    <n v="8100"/>
    <n v="8100"/>
    <b v="0"/>
    <b v="0"/>
    <b v="0"/>
    <x v="0"/>
    <x v="0"/>
    <m/>
    <m/>
    <m/>
    <m/>
    <m/>
    <m/>
    <m/>
    <n v="0"/>
    <n v="0"/>
    <b v="0"/>
    <m/>
    <m/>
    <m/>
    <m/>
    <m/>
    <m/>
    <m/>
    <m/>
    <m/>
    <m/>
    <m/>
    <m/>
    <m/>
    <m/>
    <d v="2022-08-30T11:50:52"/>
    <s v="PONUGOTI, MADHURI"/>
    <n v="0"/>
    <b v="0"/>
    <s v="Item"/>
    <s v="Item"/>
    <s v="sites/CapReportCard/Lists/Capability History"/>
    <m/>
    <n v="1543"/>
  </r>
  <r>
    <s v="4478832737.22"/>
    <s v="4478832737.22132763"/>
    <x v="0"/>
    <x v="42"/>
    <x v="37"/>
    <x v="0"/>
    <x v="22"/>
    <x v="67"/>
    <x v="65"/>
    <m/>
    <m/>
    <m/>
    <b v="0"/>
    <m/>
    <s v="Other"/>
    <s v="Billing/Usage/Payments"/>
    <m/>
    <m/>
    <m/>
    <m/>
    <m/>
    <m/>
    <m/>
    <m/>
    <m/>
    <m/>
    <b v="0"/>
    <n v="332"/>
    <n v="652"/>
    <n v="246"/>
    <m/>
    <n v="1827"/>
    <n v="3587"/>
    <n v="1354"/>
    <m/>
    <n v="92"/>
    <n v="180"/>
    <n v="68"/>
    <m/>
    <n v="298"/>
    <n v="585"/>
    <n v="221"/>
    <m/>
    <m/>
    <m/>
    <m/>
    <m/>
    <m/>
    <m/>
    <m/>
    <m/>
    <m/>
    <m/>
    <m/>
    <m/>
    <m/>
    <m/>
    <m/>
    <m/>
    <m/>
    <m/>
    <m/>
    <m/>
    <m/>
    <m/>
    <m/>
    <m/>
    <m/>
    <m/>
    <m/>
    <m/>
    <m/>
    <m/>
    <m/>
    <m/>
    <m/>
    <n v="6768"/>
    <m/>
    <n v="340"/>
    <n v="1104"/>
    <n v="3.24705882352941"/>
    <n v="0"/>
    <n v="0"/>
    <s v=""/>
    <n v="0"/>
    <n v="0"/>
    <s v=""/>
    <n v="0"/>
    <n v="0"/>
    <s v=""/>
    <n v="0"/>
    <n v="0"/>
    <s v=""/>
    <m/>
    <n v="7872"/>
    <m/>
    <m/>
    <m/>
    <m/>
    <n v="7872"/>
    <n v="7872"/>
    <b v="0"/>
    <b v="0"/>
    <b v="0"/>
    <x v="0"/>
    <x v="0"/>
    <m/>
    <m/>
    <m/>
    <m/>
    <m/>
    <m/>
    <m/>
    <n v="0"/>
    <n v="0"/>
    <b v="0"/>
    <m/>
    <m/>
    <m/>
    <m/>
    <m/>
    <m/>
    <m/>
    <m/>
    <m/>
    <m/>
    <m/>
    <m/>
    <m/>
    <m/>
    <d v="2022-08-25T21:36:41"/>
    <s v="OYAIRO, ADETORO"/>
    <n v="0"/>
    <b v="0"/>
    <s v="Item"/>
    <s v="Item"/>
    <s v="sites/CapReportCard/Lists/Capability History"/>
    <m/>
    <n v="1230"/>
  </r>
  <r>
    <s v="4478832792.22"/>
    <s v="4478832792.22155968"/>
    <x v="0"/>
    <x v="43"/>
    <x v="38"/>
    <x v="0"/>
    <x v="13"/>
    <x v="68"/>
    <x v="66"/>
    <m/>
    <m/>
    <m/>
    <b v="0"/>
    <m/>
    <s v="SPT-Web Account Management"/>
    <s v="Billing/Usage/Payments"/>
    <m/>
    <m/>
    <m/>
    <m/>
    <m/>
    <m/>
    <m/>
    <m/>
    <m/>
    <m/>
    <b v="0"/>
    <n v="-280"/>
    <n v="-550"/>
    <n v="-208"/>
    <m/>
    <n v="-1541"/>
    <n v="-3025"/>
    <n v="-1142"/>
    <m/>
    <n v="-453"/>
    <n v="-890"/>
    <n v="-336"/>
    <m/>
    <n v="-1474"/>
    <n v="-2893"/>
    <n v="-1092"/>
    <m/>
    <m/>
    <m/>
    <m/>
    <m/>
    <m/>
    <m/>
    <m/>
    <m/>
    <m/>
    <m/>
    <m/>
    <m/>
    <m/>
    <m/>
    <m/>
    <m/>
    <m/>
    <m/>
    <m/>
    <m/>
    <m/>
    <m/>
    <m/>
    <m/>
    <m/>
    <m/>
    <m/>
    <m/>
    <m/>
    <m/>
    <m/>
    <m/>
    <m/>
    <n v="-5708"/>
    <m/>
    <n v="-1679"/>
    <n v="-5459"/>
    <s v=""/>
    <n v="0"/>
    <n v="0"/>
    <s v=""/>
    <n v="0"/>
    <n v="0"/>
    <s v=""/>
    <n v="0"/>
    <n v="0"/>
    <s v=""/>
    <n v="0"/>
    <n v="0"/>
    <s v=""/>
    <m/>
    <n v="-11167"/>
    <m/>
    <m/>
    <m/>
    <m/>
    <n v="-11167"/>
    <n v="-11167"/>
    <b v="0"/>
    <b v="0"/>
    <b v="0"/>
    <x v="0"/>
    <x v="0"/>
    <m/>
    <m/>
    <m/>
    <m/>
    <m/>
    <m/>
    <m/>
    <n v="0"/>
    <n v="0"/>
    <b v="0"/>
    <m/>
    <m/>
    <m/>
    <m/>
    <m/>
    <m/>
    <m/>
    <m/>
    <m/>
    <m/>
    <m/>
    <m/>
    <m/>
    <m/>
    <d v="2022-08-25T21:51:57"/>
    <s v="OYAIRO, ADETORO"/>
    <n v="0"/>
    <b v="0"/>
    <s v="Item"/>
    <s v="Item"/>
    <s v="sites/CapReportCard/Lists/Capability History"/>
    <m/>
    <n v="-1038"/>
  </r>
  <r>
    <s v="4478832792.22"/>
    <s v="4478832792.22143947"/>
    <x v="0"/>
    <x v="43"/>
    <x v="38"/>
    <x v="0"/>
    <x v="13"/>
    <x v="69"/>
    <x v="67"/>
    <m/>
    <m/>
    <m/>
    <b v="0"/>
    <m/>
    <s v="SPT-Web Account Management"/>
    <s v="Billing/Usage/Payments"/>
    <m/>
    <m/>
    <m/>
    <m/>
    <m/>
    <m/>
    <m/>
    <m/>
    <m/>
    <m/>
    <b v="0"/>
    <n v="-4611"/>
    <n v="-9051"/>
    <n v="-3416"/>
    <m/>
    <n v="-25360"/>
    <n v="-49782"/>
    <n v="-18786"/>
    <m/>
    <n v="-1646"/>
    <n v="-3231"/>
    <n v="-1219"/>
    <m/>
    <n v="-5350"/>
    <n v="-10502"/>
    <n v="-3963"/>
    <m/>
    <m/>
    <m/>
    <m/>
    <m/>
    <m/>
    <m/>
    <m/>
    <m/>
    <m/>
    <m/>
    <m/>
    <m/>
    <m/>
    <m/>
    <m/>
    <m/>
    <m/>
    <m/>
    <m/>
    <m/>
    <m/>
    <m/>
    <m/>
    <m/>
    <m/>
    <m/>
    <m/>
    <m/>
    <m/>
    <m/>
    <m/>
    <m/>
    <m/>
    <n v="-93928"/>
    <m/>
    <n v="-6096"/>
    <n v="-19815"/>
    <s v=""/>
    <n v="0"/>
    <n v="0"/>
    <s v=""/>
    <n v="0"/>
    <n v="0"/>
    <s v=""/>
    <n v="0"/>
    <n v="0"/>
    <s v=""/>
    <n v="0"/>
    <n v="0"/>
    <s v=""/>
    <m/>
    <n v="-113743"/>
    <m/>
    <m/>
    <m/>
    <m/>
    <n v="-113743"/>
    <n v="-113743"/>
    <b v="0"/>
    <b v="0"/>
    <b v="0"/>
    <x v="0"/>
    <x v="0"/>
    <m/>
    <m/>
    <m/>
    <m/>
    <m/>
    <m/>
    <m/>
    <n v="0"/>
    <n v="0"/>
    <b v="0"/>
    <m/>
    <m/>
    <m/>
    <m/>
    <m/>
    <m/>
    <m/>
    <m/>
    <m/>
    <m/>
    <m/>
    <m/>
    <m/>
    <m/>
    <d v="2022-08-25T21:49:46"/>
    <s v="OYAIRO, ADETORO"/>
    <n v="0"/>
    <b v="0"/>
    <s v="Item"/>
    <s v="Item"/>
    <s v="sites/CapReportCard/Lists/Capability History"/>
    <m/>
    <n v="-17078"/>
  </r>
  <r>
    <s v="4478832792.22"/>
    <s v="4478832792.22143177"/>
    <x v="0"/>
    <x v="43"/>
    <x v="38"/>
    <x v="0"/>
    <x v="13"/>
    <x v="70"/>
    <x v="68"/>
    <m/>
    <m/>
    <m/>
    <b v="0"/>
    <m/>
    <s v="SPT-Web Account Management"/>
    <s v="Billing/Usage/Payments"/>
    <m/>
    <m/>
    <m/>
    <m/>
    <m/>
    <m/>
    <m/>
    <m/>
    <m/>
    <m/>
    <b v="0"/>
    <n v="-1537"/>
    <n v="-3017"/>
    <n v="-1139"/>
    <m/>
    <n v="-8454"/>
    <n v="-16594"/>
    <n v="-6262"/>
    <m/>
    <n v="-549"/>
    <n v="-1077"/>
    <n v="-406"/>
    <m/>
    <n v="-1783"/>
    <n v="-3501"/>
    <n v="-1321"/>
    <m/>
    <m/>
    <m/>
    <m/>
    <m/>
    <m/>
    <m/>
    <m/>
    <m/>
    <m/>
    <m/>
    <m/>
    <m/>
    <m/>
    <m/>
    <m/>
    <m/>
    <m/>
    <m/>
    <m/>
    <m/>
    <m/>
    <m/>
    <m/>
    <m/>
    <m/>
    <m/>
    <m/>
    <m/>
    <m/>
    <m/>
    <m/>
    <m/>
    <m/>
    <n v="-31310"/>
    <m/>
    <n v="-2032"/>
    <n v="-6605"/>
    <s v=""/>
    <n v="0"/>
    <n v="0"/>
    <s v=""/>
    <n v="0"/>
    <n v="0"/>
    <s v=""/>
    <n v="0"/>
    <n v="0"/>
    <s v=""/>
    <n v="0"/>
    <n v="0"/>
    <s v=""/>
    <m/>
    <n v="-37915"/>
    <m/>
    <m/>
    <m/>
    <m/>
    <n v="-37915"/>
    <n v="-37915"/>
    <b v="0"/>
    <b v="0"/>
    <b v="0"/>
    <x v="0"/>
    <x v="0"/>
    <m/>
    <m/>
    <m/>
    <m/>
    <m/>
    <m/>
    <m/>
    <n v="0"/>
    <n v="0"/>
    <b v="0"/>
    <m/>
    <m/>
    <m/>
    <m/>
    <m/>
    <m/>
    <m/>
    <m/>
    <m/>
    <m/>
    <m/>
    <m/>
    <m/>
    <m/>
    <d v="2022-08-25T21:46:27"/>
    <s v="OYAIRO, ADETORO"/>
    <n v="0"/>
    <b v="0"/>
    <s v="Item"/>
    <s v="Item"/>
    <s v="sites/CapReportCard/Lists/Capability History"/>
    <m/>
    <n v="-5693"/>
  </r>
  <r>
    <s v="4478832792.22"/>
    <s v="4478832792.22142561"/>
    <x v="0"/>
    <x v="43"/>
    <x v="38"/>
    <x v="0"/>
    <x v="13"/>
    <x v="71"/>
    <x v="69"/>
    <m/>
    <m/>
    <m/>
    <b v="0"/>
    <m/>
    <s v="SPT-Web Account Management"/>
    <s v="Billing/Usage/Payments"/>
    <m/>
    <m/>
    <m/>
    <m/>
    <m/>
    <m/>
    <m/>
    <m/>
    <m/>
    <m/>
    <b v="0"/>
    <n v="-1537"/>
    <n v="-3017"/>
    <n v="-1139"/>
    <m/>
    <n v="-8454"/>
    <n v="-16594"/>
    <n v="-6262"/>
    <m/>
    <n v="-549"/>
    <n v="-1077"/>
    <n v="-406"/>
    <m/>
    <n v="-1783"/>
    <n v="-3501"/>
    <n v="-1321"/>
    <m/>
    <m/>
    <m/>
    <m/>
    <m/>
    <m/>
    <m/>
    <m/>
    <m/>
    <m/>
    <m/>
    <m/>
    <m/>
    <m/>
    <m/>
    <m/>
    <m/>
    <m/>
    <m/>
    <m/>
    <m/>
    <m/>
    <m/>
    <m/>
    <m/>
    <m/>
    <m/>
    <m/>
    <m/>
    <m/>
    <m/>
    <m/>
    <m/>
    <m/>
    <n v="-31310"/>
    <m/>
    <n v="-2032"/>
    <n v="-6605"/>
    <s v=""/>
    <n v="0"/>
    <n v="0"/>
    <s v=""/>
    <n v="0"/>
    <n v="0"/>
    <s v=""/>
    <n v="0"/>
    <n v="0"/>
    <s v=""/>
    <n v="0"/>
    <n v="0"/>
    <s v=""/>
    <m/>
    <n v="-37915"/>
    <m/>
    <m/>
    <m/>
    <m/>
    <n v="-37915"/>
    <n v="-37915"/>
    <b v="0"/>
    <b v="0"/>
    <b v="0"/>
    <x v="0"/>
    <x v="0"/>
    <m/>
    <m/>
    <m/>
    <m/>
    <m/>
    <m/>
    <m/>
    <n v="0"/>
    <n v="0"/>
    <b v="0"/>
    <m/>
    <m/>
    <m/>
    <m/>
    <m/>
    <m/>
    <m/>
    <m/>
    <m/>
    <m/>
    <m/>
    <m/>
    <m/>
    <m/>
    <d v="2022-08-25T21:45:44"/>
    <s v="OYAIRO, ADETORO"/>
    <n v="0"/>
    <b v="0"/>
    <s v="Item"/>
    <s v="Item"/>
    <s v="sites/CapReportCard/Lists/Capability History"/>
    <m/>
    <n v="-5693"/>
  </r>
  <r>
    <s v="4478832792.22"/>
    <s v="4478832792.22143335"/>
    <x v="0"/>
    <x v="43"/>
    <x v="38"/>
    <x v="0"/>
    <x v="13"/>
    <x v="72"/>
    <x v="70"/>
    <m/>
    <m/>
    <m/>
    <b v="0"/>
    <m/>
    <s v="SPT-Web Account Management"/>
    <s v="Billing/Usage/Payments"/>
    <m/>
    <m/>
    <m/>
    <m/>
    <m/>
    <m/>
    <s v="Not measurable for value per business. -bh621x"/>
    <s v="Not measurable for value per business. -bh621x"/>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30T11:41:49"/>
    <s v="HAMILTON, BILLY"/>
    <n v="0"/>
    <b v="0"/>
    <s v="Item"/>
    <s v="Item"/>
    <s v="sites/CapReportCard/Lists/Capability History"/>
    <m/>
    <n v="0"/>
  </r>
  <r>
    <s v="4478836934.22"/>
    <s v="4478836934.22162061"/>
    <x v="0"/>
    <x v="44"/>
    <x v="39"/>
    <x v="5"/>
    <x v="3"/>
    <x v="73"/>
    <x v="7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3T15:53:47"/>
    <s v="GRIFFIN, TYRONE"/>
    <n v="0"/>
    <b v="0"/>
    <s v="Item"/>
    <s v="Item"/>
    <s v="sites/CapReportCard/Lists/Capability History"/>
    <m/>
    <n v="0"/>
  </r>
  <r>
    <s v="4478832792.22"/>
    <s v="4478832792.22134754"/>
    <x v="0"/>
    <x v="43"/>
    <x v="38"/>
    <x v="0"/>
    <x v="13"/>
    <x v="74"/>
    <x v="72"/>
    <m/>
    <m/>
    <m/>
    <b v="0"/>
    <m/>
    <s v="SPT-Web Account Management"/>
    <s v="Billing/Usage/Payments"/>
    <m/>
    <m/>
    <m/>
    <m/>
    <m/>
    <m/>
    <m/>
    <s v="Throttle increased. For all usage features except BB and App"/>
    <m/>
    <m/>
    <b v="0"/>
    <n v="-1537"/>
    <n v="-3017"/>
    <n v="-1139"/>
    <m/>
    <n v="-8453"/>
    <n v="-16594"/>
    <n v="-6262"/>
    <m/>
    <n v="-549"/>
    <n v="-1077"/>
    <n v="-406"/>
    <m/>
    <n v="-1783"/>
    <n v="-3501"/>
    <n v="-1321"/>
    <m/>
    <m/>
    <m/>
    <m/>
    <m/>
    <m/>
    <m/>
    <m/>
    <m/>
    <m/>
    <m/>
    <m/>
    <m/>
    <m/>
    <m/>
    <m/>
    <m/>
    <m/>
    <m/>
    <m/>
    <m/>
    <m/>
    <m/>
    <m/>
    <m/>
    <m/>
    <m/>
    <m/>
    <m/>
    <m/>
    <m/>
    <m/>
    <m/>
    <m/>
    <n v="-31309"/>
    <m/>
    <n v="-2032"/>
    <n v="-6605"/>
    <s v=""/>
    <n v="0"/>
    <n v="0"/>
    <s v=""/>
    <n v="0"/>
    <n v="0"/>
    <s v=""/>
    <n v="0"/>
    <n v="0"/>
    <s v=""/>
    <n v="0"/>
    <n v="0"/>
    <s v=""/>
    <m/>
    <n v="-37914"/>
    <m/>
    <m/>
    <m/>
    <m/>
    <n v="-37914"/>
    <n v="-37914"/>
    <b v="0"/>
    <b v="0"/>
    <b v="0"/>
    <x v="0"/>
    <x v="0"/>
    <m/>
    <m/>
    <m/>
    <m/>
    <m/>
    <m/>
    <m/>
    <n v="0"/>
    <n v="0"/>
    <b v="0"/>
    <m/>
    <m/>
    <m/>
    <m/>
    <m/>
    <m/>
    <m/>
    <m/>
    <m/>
    <m/>
    <m/>
    <m/>
    <m/>
    <m/>
    <d v="2022-08-25T21:41:23"/>
    <s v="OYAIRO, ADETORO"/>
    <n v="0"/>
    <b v="0"/>
    <s v="Item"/>
    <s v="Item"/>
    <s v="sites/CapReportCard/Lists/Capability History"/>
    <m/>
    <n v="-5693"/>
  </r>
  <r>
    <s v="4478832792.22"/>
    <s v="4478832792.22134755"/>
    <x v="0"/>
    <x v="43"/>
    <x v="38"/>
    <x v="0"/>
    <x v="13"/>
    <x v="75"/>
    <x v="73"/>
    <m/>
    <m/>
    <m/>
    <b v="0"/>
    <m/>
    <s v="SPT-Web Account Management"/>
    <s v="Billing/Usage/Payments"/>
    <m/>
    <m/>
    <m/>
    <m/>
    <m/>
    <m/>
    <m/>
    <m/>
    <m/>
    <m/>
    <b v="0"/>
    <n v="-1537"/>
    <n v="-3017"/>
    <n v="-1139"/>
    <m/>
    <n v="-8453"/>
    <n v="-16594"/>
    <n v="-6262"/>
    <m/>
    <n v="-549"/>
    <n v="-1077"/>
    <n v="-406"/>
    <m/>
    <n v="-1783"/>
    <n v="-3501"/>
    <n v="-1321"/>
    <m/>
    <m/>
    <m/>
    <m/>
    <m/>
    <m/>
    <m/>
    <m/>
    <m/>
    <m/>
    <m/>
    <m/>
    <m/>
    <m/>
    <m/>
    <m/>
    <m/>
    <m/>
    <m/>
    <m/>
    <m/>
    <m/>
    <m/>
    <m/>
    <m/>
    <m/>
    <m/>
    <m/>
    <m/>
    <m/>
    <m/>
    <m/>
    <m/>
    <m/>
    <n v="-31309"/>
    <m/>
    <n v="-2032"/>
    <n v="-6605"/>
    <s v=""/>
    <n v="0"/>
    <n v="0"/>
    <s v=""/>
    <n v="0"/>
    <n v="0"/>
    <s v=""/>
    <n v="0"/>
    <n v="0"/>
    <s v=""/>
    <n v="0"/>
    <n v="0"/>
    <s v=""/>
    <m/>
    <n v="-37914"/>
    <m/>
    <m/>
    <m/>
    <m/>
    <n v="-37914"/>
    <n v="-37914"/>
    <b v="0"/>
    <b v="0"/>
    <b v="0"/>
    <x v="0"/>
    <x v="0"/>
    <m/>
    <m/>
    <m/>
    <m/>
    <m/>
    <m/>
    <m/>
    <n v="0"/>
    <n v="0"/>
    <b v="0"/>
    <m/>
    <m/>
    <m/>
    <m/>
    <m/>
    <m/>
    <m/>
    <m/>
    <m/>
    <m/>
    <m/>
    <m/>
    <m/>
    <m/>
    <d v="2022-08-25T21:42:05"/>
    <s v="OYAIRO, ADETORO"/>
    <n v="0"/>
    <b v="0"/>
    <s v="Item"/>
    <s v="Item"/>
    <s v="sites/CapReportCard/Lists/Capability History"/>
    <m/>
    <n v="-5693"/>
  </r>
  <r>
    <s v="4478832792.22"/>
    <s v="4478832792.22141287"/>
    <x v="0"/>
    <x v="43"/>
    <x v="38"/>
    <x v="0"/>
    <x v="13"/>
    <x v="76"/>
    <x v="74"/>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5"/>
    <x v="0"/>
    <m/>
    <m/>
    <m/>
    <m/>
    <m/>
    <m/>
    <m/>
    <n v="0"/>
    <n v="0"/>
    <b v="0"/>
    <m/>
    <m/>
    <m/>
    <m/>
    <m/>
    <m/>
    <m/>
    <m/>
    <m/>
    <m/>
    <m/>
    <m/>
    <m/>
    <m/>
    <d v="2022-08-23T15:53:47"/>
    <s v="GRIFFIN, TYRONE"/>
    <n v="0"/>
    <b v="0"/>
    <s v="Item"/>
    <s v="Item"/>
    <s v="sites/CapReportCard/Lists/Capability History"/>
    <m/>
    <n v="0"/>
  </r>
  <r>
    <s v="4478832792.22"/>
    <s v="4478832792.22143873"/>
    <x v="0"/>
    <x v="43"/>
    <x v="38"/>
    <x v="0"/>
    <x v="13"/>
    <x v="77"/>
    <x v="75"/>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5"/>
    <x v="0"/>
    <m/>
    <m/>
    <m/>
    <m/>
    <m/>
    <m/>
    <m/>
    <n v="0"/>
    <n v="0"/>
    <b v="0"/>
    <m/>
    <m/>
    <m/>
    <m/>
    <m/>
    <m/>
    <m/>
    <m/>
    <m/>
    <m/>
    <m/>
    <m/>
    <m/>
    <m/>
    <d v="2022-08-23T15:53:47"/>
    <s v="GRIFFIN, TYRONE"/>
    <n v="0"/>
    <b v="0"/>
    <s v="Item"/>
    <s v="Item"/>
    <s v="sites/CapReportCard/Lists/Capability History"/>
    <m/>
    <n v="0"/>
  </r>
  <r>
    <s v="4478833314.22"/>
    <s v="4478833314.22151318"/>
    <x v="0"/>
    <x v="45"/>
    <x v="40"/>
    <x v="2"/>
    <x v="3"/>
    <x v="78"/>
    <x v="76"/>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3T15:53:47"/>
    <s v="GRIFFIN, TYRONE"/>
    <n v="0"/>
    <b v="0"/>
    <s v="Item"/>
    <s v="Item"/>
    <s v="sites/CapReportCard/Lists/Capability History"/>
    <m/>
    <n v="0"/>
  </r>
  <r>
    <s v="4478833316.22"/>
    <s v="4478833316.22150745"/>
    <x v="0"/>
    <x v="46"/>
    <x v="41"/>
    <x v="2"/>
    <x v="3"/>
    <x v="79"/>
    <x v="77"/>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3T15:53:47"/>
    <s v="GRIFFIN, TYRONE"/>
    <n v="0"/>
    <b v="0"/>
    <s v="Item"/>
    <s v="Item"/>
    <s v="sites/CapReportCard/Lists/Capability History"/>
    <m/>
    <n v="0"/>
  </r>
  <r>
    <s v="4478833978.22"/>
    <s v="4478833978.22142702"/>
    <x v="0"/>
    <x v="47"/>
    <x v="42"/>
    <x v="1"/>
    <x v="13"/>
    <x v="80"/>
    <x v="78"/>
    <m/>
    <m/>
    <m/>
    <b v="0"/>
    <m/>
    <s v="SPT-Web Account Management"/>
    <s v="Onboarding - Mobility"/>
    <m/>
    <m/>
    <m/>
    <m/>
    <m/>
    <m/>
    <m/>
    <s v="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2:46"/>
    <s v="GRIFFIN, TYRONE"/>
    <n v="0"/>
    <b v="0"/>
    <s v="Item"/>
    <s v="Item"/>
    <s v="sites/CapReportCard/Lists/Capability History"/>
    <m/>
    <n v="0"/>
  </r>
  <r>
    <s v="4478833978.22"/>
    <s v="4478833978.22144191"/>
    <x v="0"/>
    <x v="47"/>
    <x v="42"/>
    <x v="1"/>
    <x v="13"/>
    <x v="81"/>
    <x v="79"/>
    <m/>
    <m/>
    <m/>
    <b v="0"/>
    <m/>
    <s v="SPT-Web Account Management"/>
    <s v="Onboarding - Mobility"/>
    <m/>
    <m/>
    <m/>
    <m/>
    <m/>
    <m/>
    <m/>
    <m/>
    <m/>
    <m/>
    <b v="0"/>
    <m/>
    <n v="136"/>
    <m/>
    <m/>
    <m/>
    <n v="424"/>
    <m/>
    <m/>
    <m/>
    <m/>
    <m/>
    <m/>
    <m/>
    <m/>
    <m/>
    <m/>
    <m/>
    <m/>
    <m/>
    <m/>
    <m/>
    <m/>
    <m/>
    <m/>
    <m/>
    <m/>
    <m/>
    <m/>
    <m/>
    <m/>
    <m/>
    <m/>
    <m/>
    <m/>
    <m/>
    <m/>
    <m/>
    <m/>
    <m/>
    <m/>
    <m/>
    <m/>
    <m/>
    <m/>
    <m/>
    <m/>
    <m/>
    <m/>
    <m/>
    <n v="424"/>
    <m/>
    <n v="0"/>
    <n v="0"/>
    <s v=""/>
    <n v="0"/>
    <n v="0"/>
    <s v=""/>
    <n v="0"/>
    <n v="0"/>
    <s v=""/>
    <n v="0"/>
    <n v="0"/>
    <s v=""/>
    <n v="0"/>
    <n v="0"/>
    <s v=""/>
    <m/>
    <n v="424"/>
    <m/>
    <m/>
    <m/>
    <m/>
    <n v="424"/>
    <n v="424"/>
    <b v="0"/>
    <b v="0"/>
    <b v="0"/>
    <x v="0"/>
    <x v="0"/>
    <m/>
    <m/>
    <m/>
    <m/>
    <m/>
    <m/>
    <m/>
    <n v="0"/>
    <n v="0"/>
    <b v="0"/>
    <m/>
    <m/>
    <m/>
    <m/>
    <m/>
    <m/>
    <m/>
    <m/>
    <m/>
    <m/>
    <m/>
    <m/>
    <m/>
    <m/>
    <d v="2022-08-30T09:59:26"/>
    <s v="LI, HONG"/>
    <n v="0"/>
    <b v="0"/>
    <s v="Item"/>
    <s v="Item"/>
    <s v="sites/CapReportCard/Lists/Capability History"/>
    <m/>
    <n v="136"/>
  </r>
  <r>
    <s v="4478828301.22"/>
    <s v="4478828301.2291738"/>
    <x v="0"/>
    <x v="48"/>
    <x v="43"/>
    <x v="1"/>
    <x v="23"/>
    <x v="82"/>
    <x v="80"/>
    <m/>
    <m/>
    <m/>
    <b v="0"/>
    <m/>
    <s v="SPT-Web Sales"/>
    <s v="Onboarding - Mobility"/>
    <m/>
    <m/>
    <m/>
    <m/>
    <m/>
    <m/>
    <s v="Feature is off"/>
    <s v="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5"/>
    <s v="GRIFFIN, TYRONE"/>
    <n v="0"/>
    <b v="0"/>
    <s v="Item"/>
    <s v="Item"/>
    <s v="sites/CapReportCard/Lists/Capability History"/>
    <m/>
    <n v="0"/>
  </r>
  <r>
    <s v="4478833978.22"/>
    <s v="4478833978.22143445"/>
    <x v="0"/>
    <x v="47"/>
    <x v="42"/>
    <x v="1"/>
    <x v="13"/>
    <x v="83"/>
    <x v="81"/>
    <m/>
    <m/>
    <m/>
    <b v="0"/>
    <m/>
    <s v="SPT-Web Account Management"/>
    <s v="Onboarding - Mobility"/>
    <m/>
    <m/>
    <m/>
    <m/>
    <m/>
    <m/>
    <s v="Duplicated"/>
    <s v="Duplicat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5"/>
    <s v="GRIFFIN, TYRONE"/>
    <n v="0"/>
    <b v="0"/>
    <s v="Item"/>
    <s v="Item"/>
    <s v="sites/CapReportCard/Lists/Capability History"/>
    <m/>
    <n v="0"/>
  </r>
  <r>
    <s v="4478833978.22"/>
    <s v="4478833978.22144191"/>
    <x v="0"/>
    <x v="47"/>
    <x v="42"/>
    <x v="1"/>
    <x v="13"/>
    <x v="81"/>
    <x v="79"/>
    <m/>
    <m/>
    <m/>
    <b v="0"/>
    <m/>
    <s v="SPT-Web Account Management"/>
    <s v="Onboarding - Mobility"/>
    <m/>
    <m/>
    <m/>
    <m/>
    <m/>
    <m/>
    <s v="Duplicated"/>
    <s v="Duplicat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5"/>
    <s v="GRIFFIN, TYRONE"/>
    <n v="0"/>
    <b v="0"/>
    <s v="Item"/>
    <s v="Item"/>
    <s v="sites/CapReportCard/Lists/Capability History"/>
    <m/>
    <n v="0"/>
  </r>
  <r>
    <s v="4478833994.22"/>
    <s v="4478833994.22168111"/>
    <x v="0"/>
    <x v="49"/>
    <x v="44"/>
    <x v="0"/>
    <x v="24"/>
    <x v="84"/>
    <x v="82"/>
    <m/>
    <m/>
    <m/>
    <b v="0"/>
    <m/>
    <s v="SPT-Web Account Management"/>
    <s v="Payments"/>
    <m/>
    <m/>
    <m/>
    <m/>
    <m/>
    <m/>
    <s v="I believe this may be part of the issue identified in CDEX-157144, which began creating missing payment method errors at the end of May. -bh621x"/>
    <s v="I believe this may be part of the issue identified in CDEX-157144, which began creating missing payment method errors at the end of May. -bh621x"/>
    <m/>
    <m/>
    <b v="0"/>
    <n v="725"/>
    <n v="1422"/>
    <n v="537"/>
    <m/>
    <n v="3985"/>
    <n v="7823"/>
    <n v="2952"/>
    <m/>
    <n v="22"/>
    <n v="44"/>
    <n v="17"/>
    <m/>
    <n v="73"/>
    <n v="143"/>
    <n v="54"/>
    <m/>
    <m/>
    <m/>
    <m/>
    <m/>
    <m/>
    <m/>
    <m/>
    <m/>
    <m/>
    <m/>
    <m/>
    <m/>
    <m/>
    <m/>
    <m/>
    <m/>
    <m/>
    <m/>
    <m/>
    <m/>
    <m/>
    <m/>
    <m/>
    <m/>
    <m/>
    <m/>
    <m/>
    <m/>
    <m/>
    <m/>
    <m/>
    <m/>
    <m/>
    <n v="14760"/>
    <m/>
    <n v="83"/>
    <n v="270"/>
    <n v="3.2530120481927698"/>
    <n v="0"/>
    <n v="0"/>
    <s v=""/>
    <n v="0"/>
    <n v="0"/>
    <s v=""/>
    <n v="0"/>
    <n v="0"/>
    <s v=""/>
    <n v="0"/>
    <n v="0"/>
    <s v=""/>
    <m/>
    <n v="15030"/>
    <m/>
    <m/>
    <m/>
    <m/>
    <n v="15030"/>
    <n v="15030"/>
    <b v="0"/>
    <b v="0"/>
    <b v="0"/>
    <x v="0"/>
    <x v="0"/>
    <m/>
    <m/>
    <m/>
    <m/>
    <m/>
    <m/>
    <m/>
    <n v="0"/>
    <n v="0"/>
    <b v="0"/>
    <m/>
    <m/>
    <m/>
    <m/>
    <m/>
    <m/>
    <m/>
    <m/>
    <m/>
    <m/>
    <m/>
    <m/>
    <m/>
    <m/>
    <d v="2022-08-26T14:07:45"/>
    <s v="HAMILTON, BILLY"/>
    <n v="0"/>
    <b v="0"/>
    <s v="Item"/>
    <s v="Item"/>
    <s v="sites/CapReportCard/Lists/Capability History"/>
    <m/>
    <n v="2684"/>
  </r>
  <r>
    <s v="4478833994.22"/>
    <s v="4478833994.22168118"/>
    <x v="0"/>
    <x v="49"/>
    <x v="44"/>
    <x v="0"/>
    <x v="24"/>
    <x v="85"/>
    <x v="83"/>
    <m/>
    <m/>
    <m/>
    <b v="0"/>
    <m/>
    <s v="SPT-Web Account Management"/>
    <s v="Payments"/>
    <m/>
    <m/>
    <m/>
    <m/>
    <m/>
    <m/>
    <s v="Feature not tagged for tracking. -bh621x"/>
    <s v="Feature not tagged for tracking. -bh621x"/>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30T11:11:17"/>
    <s v="HAMILTON, BILLY"/>
    <n v="0"/>
    <b v="0"/>
    <s v="Item"/>
    <s v="Item"/>
    <s v="sites/CapReportCard/Lists/Capability History"/>
    <m/>
    <n v="0"/>
  </r>
  <r>
    <s v="44788"/>
    <s v="44788"/>
    <x v="0"/>
    <x v="50"/>
    <x v="45"/>
    <x v="5"/>
    <x v="25"/>
    <x v="4"/>
    <x v="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5"/>
    <s v="GRIFFIN, TYRONE"/>
    <n v="0"/>
    <b v="0"/>
    <s v="Item"/>
    <s v="Item"/>
    <s v="sites/CapReportCard/Lists/Capability History"/>
    <m/>
    <n v="0"/>
  </r>
  <r>
    <s v="4478833978.22"/>
    <s v="4478833978.22143445"/>
    <x v="0"/>
    <x v="47"/>
    <x v="42"/>
    <x v="1"/>
    <x v="13"/>
    <x v="83"/>
    <x v="81"/>
    <m/>
    <m/>
    <m/>
    <b v="0"/>
    <m/>
    <s v="SPT-Web Account Management"/>
    <s v="Onboarding - Mobility"/>
    <m/>
    <m/>
    <m/>
    <m/>
    <m/>
    <m/>
    <s v="Feature is off"/>
    <s v="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2:55"/>
    <s v="GRIFFIN, TYRONE"/>
    <n v="0"/>
    <b v="0"/>
    <s v="Item"/>
    <s v="Item"/>
    <s v="sites/CapReportCard/Lists/Capability History"/>
    <m/>
    <n v="0"/>
  </r>
  <r>
    <s v="4478833978.22"/>
    <s v="4478833978.22150742"/>
    <x v="0"/>
    <x v="47"/>
    <x v="42"/>
    <x v="1"/>
    <x v="13"/>
    <x v="86"/>
    <x v="84"/>
    <m/>
    <m/>
    <m/>
    <b v="0"/>
    <m/>
    <s v="SPT-Web Account Management"/>
    <s v="Onboarding - Mobility"/>
    <m/>
    <m/>
    <m/>
    <m/>
    <m/>
    <m/>
    <s v="Feature is off"/>
    <s v="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5"/>
    <s v="GRIFFIN, TYRONE"/>
    <n v="0"/>
    <b v="0"/>
    <s v="Item"/>
    <s v="Item"/>
    <s v="sites/CapReportCard/Lists/Capability History"/>
    <m/>
    <n v="0"/>
  </r>
  <r>
    <s v="4478833978.22"/>
    <s v="4478833978.22142701"/>
    <x v="0"/>
    <x v="47"/>
    <x v="42"/>
    <x v="1"/>
    <x v="13"/>
    <x v="87"/>
    <x v="85"/>
    <m/>
    <m/>
    <m/>
    <b v="0"/>
    <m/>
    <s v="SPT-Web Account Management"/>
    <s v="Onboarding - Mobility"/>
    <m/>
    <m/>
    <m/>
    <m/>
    <m/>
    <m/>
    <s v="Feature is off"/>
    <s v="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5"/>
    <s v="GRIFFIN, TYRONE"/>
    <n v="0"/>
    <b v="0"/>
    <s v="Item"/>
    <s v="Item"/>
    <s v="sites/CapReportCard/Lists/Capability History"/>
    <m/>
    <n v="0"/>
  </r>
  <r>
    <s v="4478833988.22"/>
    <s v="4478833988.22159617"/>
    <x v="0"/>
    <x v="51"/>
    <x v="46"/>
    <x v="15"/>
    <x v="3"/>
    <x v="88"/>
    <x v="86"/>
    <m/>
    <m/>
    <m/>
    <b v="0"/>
    <m/>
    <s v="Other"/>
    <s v="Troubleshooting/Support - Fiber/BB"/>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5"/>
    <s v="GRIFFIN, TYRONE"/>
    <n v="0"/>
    <b v="0"/>
    <s v="Item"/>
    <s v="Item"/>
    <s v="sites/CapReportCard/Lists/Capability History"/>
    <m/>
    <n v="0"/>
  </r>
  <r>
    <s v="4478834926.22"/>
    <s v="4478834926.22150762"/>
    <x v="0"/>
    <x v="52"/>
    <x v="47"/>
    <x v="5"/>
    <x v="3"/>
    <x v="89"/>
    <x v="87"/>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5"/>
    <s v="GRIFFIN, TYRONE"/>
    <n v="0"/>
    <b v="0"/>
    <s v="Item"/>
    <s v="Item"/>
    <s v="sites/CapReportCard/Lists/Capability History"/>
    <m/>
    <n v="0"/>
  </r>
  <r>
    <s v="4478834926.22"/>
    <s v="4478834926.22150761"/>
    <x v="0"/>
    <x v="52"/>
    <x v="47"/>
    <x v="5"/>
    <x v="3"/>
    <x v="90"/>
    <x v="88"/>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3T15:53:55"/>
    <s v="GRIFFIN, TYRONE"/>
    <n v="0"/>
    <b v="0"/>
    <s v="Item"/>
    <s v="Item"/>
    <s v="sites/CapReportCard/Lists/Capability History"/>
    <m/>
    <n v="0"/>
  </r>
  <r>
    <s v="4478836844.22"/>
    <s v="4478836844.22167555"/>
    <x v="0"/>
    <x v="53"/>
    <x v="48"/>
    <x v="5"/>
    <x v="3"/>
    <x v="91"/>
    <x v="89"/>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6"/>
    <x v="0"/>
    <m/>
    <m/>
    <m/>
    <m/>
    <m/>
    <m/>
    <m/>
    <n v="0"/>
    <n v="0"/>
    <b v="0"/>
    <m/>
    <m/>
    <m/>
    <m/>
    <m/>
    <m/>
    <m/>
    <m/>
    <m/>
    <m/>
    <m/>
    <m/>
    <m/>
    <m/>
    <d v="2022-08-23T15:53:55"/>
    <s v="GRIFFIN, TYRONE"/>
    <n v="0"/>
    <b v="0"/>
    <s v="Item"/>
    <s v="Item"/>
    <s v="sites/CapReportCard/Lists/Capability History"/>
    <m/>
    <n v="0"/>
  </r>
  <r>
    <s v="4478836934.22"/>
    <s v="4478836934.22159560"/>
    <x v="0"/>
    <x v="44"/>
    <x v="39"/>
    <x v="5"/>
    <x v="3"/>
    <x v="92"/>
    <x v="90"/>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7"/>
    <x v="0"/>
    <m/>
    <m/>
    <m/>
    <m/>
    <m/>
    <m/>
    <m/>
    <n v="0"/>
    <n v="0"/>
    <b v="0"/>
    <m/>
    <m/>
    <m/>
    <m/>
    <m/>
    <m/>
    <m/>
    <m/>
    <m/>
    <m/>
    <m/>
    <m/>
    <m/>
    <m/>
    <d v="2022-08-23T15:53:55"/>
    <s v="GRIFFIN, TYRONE"/>
    <n v="0"/>
    <b v="0"/>
    <s v="Item"/>
    <s v="Item"/>
    <s v="sites/CapReportCard/Lists/Capability History"/>
    <m/>
    <n v="0"/>
  </r>
  <r>
    <s v="4478836934.22"/>
    <s v="4478836934.22159559"/>
    <x v="0"/>
    <x v="44"/>
    <x v="39"/>
    <x v="5"/>
    <x v="3"/>
    <x v="93"/>
    <x v="9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5"/>
    <s v="GRIFFIN, TYRONE"/>
    <n v="0"/>
    <b v="0"/>
    <s v="Item"/>
    <s v="Item"/>
    <s v="sites/CapReportCard/Lists/Capability History"/>
    <m/>
    <n v="0"/>
  </r>
  <r>
    <s v="4478831036.22"/>
    <s v="4478831036.22116976"/>
    <x v="0"/>
    <x v="54"/>
    <x v="49"/>
    <x v="0"/>
    <x v="26"/>
    <x v="94"/>
    <x v="92"/>
    <m/>
    <m/>
    <m/>
    <b v="0"/>
    <m/>
    <s v="Other"/>
    <s v="Billing/Usage/Payments"/>
    <m/>
    <m/>
    <m/>
    <m/>
    <m/>
    <m/>
    <m/>
    <m/>
    <m/>
    <m/>
    <b v="0"/>
    <n v="18603"/>
    <n v="36518"/>
    <n v="13780"/>
    <m/>
    <n v="102319"/>
    <n v="200848"/>
    <n v="75792"/>
    <m/>
    <n v="3150"/>
    <n v="6183"/>
    <n v="2333"/>
    <m/>
    <n v="10237"/>
    <n v="20096"/>
    <n v="7583"/>
    <m/>
    <m/>
    <m/>
    <m/>
    <m/>
    <m/>
    <m/>
    <m/>
    <m/>
    <m/>
    <m/>
    <m/>
    <m/>
    <m/>
    <m/>
    <m/>
    <m/>
    <m/>
    <m/>
    <m/>
    <m/>
    <m/>
    <m/>
    <m/>
    <m/>
    <m/>
    <m/>
    <m/>
    <m/>
    <m/>
    <m/>
    <m/>
    <m/>
    <m/>
    <n v="378959"/>
    <m/>
    <n v="11666"/>
    <n v="37916"/>
    <n v="3.25012857877593"/>
    <n v="0"/>
    <n v="0"/>
    <s v=""/>
    <n v="0"/>
    <n v="0"/>
    <s v=""/>
    <n v="0"/>
    <n v="0"/>
    <s v=""/>
    <n v="0"/>
    <n v="0"/>
    <s v=""/>
    <m/>
    <n v="416875"/>
    <m/>
    <m/>
    <m/>
    <m/>
    <n v="416875"/>
    <n v="416875"/>
    <b v="0"/>
    <b v="0"/>
    <b v="0"/>
    <x v="0"/>
    <x v="0"/>
    <m/>
    <m/>
    <m/>
    <m/>
    <m/>
    <m/>
    <m/>
    <n v="0"/>
    <n v="0"/>
    <b v="0"/>
    <m/>
    <m/>
    <m/>
    <m/>
    <m/>
    <m/>
    <m/>
    <m/>
    <m/>
    <m/>
    <m/>
    <m/>
    <m/>
    <m/>
    <d v="2022-08-25T21:29:03"/>
    <s v="OYAIRO, ADETORO"/>
    <n v="0"/>
    <b v="0"/>
    <s v="Item"/>
    <s v="Item"/>
    <s v="sites/CapReportCard/Lists/Capability History"/>
    <m/>
    <n v="68901"/>
  </r>
  <r>
    <s v="4478827261.22"/>
    <s v="4478827261.22154463"/>
    <x v="0"/>
    <x v="25"/>
    <x v="21"/>
    <x v="0"/>
    <x v="13"/>
    <x v="95"/>
    <x v="93"/>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3T15:53:55"/>
    <s v="GRIFFIN, TYRONE"/>
    <n v="0"/>
    <b v="0"/>
    <s v="Item"/>
    <s v="Item"/>
    <s v="sites/CapReportCard/Lists/Capability History"/>
    <m/>
    <n v="0"/>
  </r>
  <r>
    <s v="4478830817.22"/>
    <s v="4478830817.22135952"/>
    <x v="0"/>
    <x v="13"/>
    <x v="12"/>
    <x v="9"/>
    <x v="10"/>
    <x v="96"/>
    <x v="10"/>
    <m/>
    <m/>
    <m/>
    <b v="0"/>
    <m/>
    <s v="Other"/>
    <s v="Billing/Usage/Payments"/>
    <m/>
    <m/>
    <m/>
    <m/>
    <m/>
    <m/>
    <s v="The event used for tracking this was inadvertently removed from cross-channel mapping. Without mapping, accurate data is not available for this capability."/>
    <s v="The name is a misnomer. This relates to the offline submit process for wireless plan change. This has nothing to do with Payments. We cannot track this right now because the event code for wireless plan change was removed from cross-channel mapping."/>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5"/>
    <s v="GRIFFIN, TYRONE"/>
    <n v="0"/>
    <b v="0"/>
    <s v="Item"/>
    <s v="Item"/>
    <s v="sites/CapReportCard/Lists/Capability History"/>
    <m/>
    <n v="0"/>
  </r>
  <r>
    <s v="4478831790.22"/>
    <s v="4478831790.22112361"/>
    <x v="0"/>
    <x v="41"/>
    <x v="36"/>
    <x v="14"/>
    <x v="0"/>
    <x v="97"/>
    <x v="94"/>
    <m/>
    <m/>
    <m/>
    <b v="0"/>
    <m/>
    <s v="Other"/>
    <s v="Troubleshooting/Support - Fiber/BB"/>
    <m/>
    <m/>
    <m/>
    <m/>
    <m/>
    <m/>
    <m/>
    <s v="MOM varies for outage lander as it depends on number of outages for that month"/>
    <m/>
    <m/>
    <b v="0"/>
    <n v="1543"/>
    <m/>
    <m/>
    <m/>
    <n v="8100"/>
    <m/>
    <m/>
    <m/>
    <m/>
    <m/>
    <m/>
    <m/>
    <m/>
    <m/>
    <m/>
    <m/>
    <m/>
    <m/>
    <m/>
    <m/>
    <m/>
    <m/>
    <m/>
    <m/>
    <m/>
    <m/>
    <m/>
    <m/>
    <m/>
    <m/>
    <m/>
    <m/>
    <m/>
    <m/>
    <m/>
    <m/>
    <m/>
    <m/>
    <m/>
    <m/>
    <m/>
    <m/>
    <m/>
    <m/>
    <m/>
    <m/>
    <m/>
    <m/>
    <m/>
    <n v="8100"/>
    <m/>
    <n v="0"/>
    <n v="0"/>
    <s v=""/>
    <n v="0"/>
    <n v="0"/>
    <s v=""/>
    <n v="0"/>
    <n v="0"/>
    <s v=""/>
    <n v="0"/>
    <n v="0"/>
    <s v=""/>
    <n v="0"/>
    <n v="0"/>
    <s v=""/>
    <m/>
    <n v="8100"/>
    <m/>
    <m/>
    <m/>
    <m/>
    <n v="8100"/>
    <n v="8100"/>
    <b v="0"/>
    <b v="0"/>
    <b v="0"/>
    <x v="0"/>
    <x v="0"/>
    <m/>
    <m/>
    <m/>
    <m/>
    <m/>
    <m/>
    <m/>
    <n v="0"/>
    <n v="0"/>
    <b v="0"/>
    <m/>
    <m/>
    <m/>
    <m/>
    <m/>
    <m/>
    <m/>
    <m/>
    <m/>
    <m/>
    <m/>
    <m/>
    <m/>
    <m/>
    <d v="2022-08-30T11:50:52"/>
    <s v="PONUGOTI, MADHURI"/>
    <n v="0"/>
    <b v="0"/>
    <s v="Item"/>
    <s v="Item"/>
    <s v="sites/CapReportCard/Lists/Capability History"/>
    <m/>
    <n v="1543"/>
  </r>
  <r>
    <s v="4478831790.22"/>
    <s v="4478831790.22114368"/>
    <x v="0"/>
    <x v="41"/>
    <x v="36"/>
    <x v="14"/>
    <x v="0"/>
    <x v="98"/>
    <x v="95"/>
    <m/>
    <m/>
    <m/>
    <b v="0"/>
    <m/>
    <s v="Other"/>
    <s v="Troubleshooting/Support - Fiber/BB"/>
    <m/>
    <m/>
    <m/>
    <m/>
    <m/>
    <m/>
    <m/>
    <s v="MOM varies for outage lander as it depends on number of outages for that month"/>
    <m/>
    <m/>
    <b v="0"/>
    <n v="464"/>
    <m/>
    <m/>
    <m/>
    <n v="2438"/>
    <m/>
    <m/>
    <m/>
    <m/>
    <m/>
    <m/>
    <m/>
    <m/>
    <m/>
    <m/>
    <m/>
    <m/>
    <m/>
    <m/>
    <m/>
    <m/>
    <m/>
    <m/>
    <m/>
    <m/>
    <m/>
    <m/>
    <m/>
    <m/>
    <m/>
    <m/>
    <m/>
    <m/>
    <m/>
    <m/>
    <m/>
    <m/>
    <m/>
    <m/>
    <m/>
    <m/>
    <m/>
    <m/>
    <m/>
    <m/>
    <m/>
    <m/>
    <m/>
    <m/>
    <n v="2438"/>
    <m/>
    <n v="0"/>
    <n v="0"/>
    <s v=""/>
    <n v="0"/>
    <n v="0"/>
    <s v=""/>
    <n v="0"/>
    <n v="0"/>
    <s v=""/>
    <n v="0"/>
    <n v="0"/>
    <s v=""/>
    <n v="0"/>
    <n v="0"/>
    <s v=""/>
    <m/>
    <n v="2438"/>
    <m/>
    <m/>
    <m/>
    <m/>
    <n v="2438"/>
    <n v="2438"/>
    <b v="0"/>
    <b v="0"/>
    <b v="0"/>
    <x v="0"/>
    <x v="0"/>
    <m/>
    <m/>
    <m/>
    <m/>
    <m/>
    <m/>
    <m/>
    <n v="0"/>
    <n v="0"/>
    <b v="0"/>
    <m/>
    <m/>
    <m/>
    <m/>
    <m/>
    <m/>
    <m/>
    <m/>
    <m/>
    <m/>
    <m/>
    <m/>
    <m/>
    <m/>
    <d v="2022-08-30T11:51:04"/>
    <s v="PONUGOTI, MADHURI"/>
    <n v="0"/>
    <b v="0"/>
    <s v="Item"/>
    <s v="Item"/>
    <s v="sites/CapReportCard/Lists/Capability History"/>
    <m/>
    <n v="464"/>
  </r>
  <r>
    <s v="4478831790.22"/>
    <s v="4478831790.22144611"/>
    <x v="0"/>
    <x v="41"/>
    <x v="36"/>
    <x v="14"/>
    <x v="0"/>
    <x v="99"/>
    <x v="96"/>
    <m/>
    <m/>
    <m/>
    <b v="0"/>
    <m/>
    <s v="Other"/>
    <s v="Troubleshooting/Support - Fiber/BB"/>
    <m/>
    <m/>
    <m/>
    <m/>
    <m/>
    <m/>
    <m/>
    <s v="MOM varies for outage lander as it depends on number of outages for that month"/>
    <m/>
    <m/>
    <b v="0"/>
    <n v="464"/>
    <m/>
    <m/>
    <m/>
    <n v="2438"/>
    <m/>
    <m/>
    <m/>
    <m/>
    <m/>
    <m/>
    <m/>
    <m/>
    <m/>
    <m/>
    <m/>
    <m/>
    <m/>
    <m/>
    <m/>
    <m/>
    <m/>
    <m/>
    <m/>
    <m/>
    <m/>
    <m/>
    <m/>
    <m/>
    <m/>
    <m/>
    <m/>
    <m/>
    <m/>
    <m/>
    <m/>
    <m/>
    <m/>
    <m/>
    <m/>
    <m/>
    <m/>
    <m/>
    <m/>
    <m/>
    <m/>
    <m/>
    <m/>
    <m/>
    <n v="2438"/>
    <m/>
    <n v="0"/>
    <n v="0"/>
    <s v=""/>
    <n v="0"/>
    <n v="0"/>
    <s v=""/>
    <n v="0"/>
    <n v="0"/>
    <s v=""/>
    <n v="0"/>
    <n v="0"/>
    <s v=""/>
    <n v="0"/>
    <n v="0"/>
    <s v=""/>
    <m/>
    <n v="2438"/>
    <m/>
    <m/>
    <m/>
    <m/>
    <n v="2438"/>
    <n v="2438"/>
    <b v="0"/>
    <b v="0"/>
    <b v="0"/>
    <x v="0"/>
    <x v="0"/>
    <m/>
    <m/>
    <m/>
    <m/>
    <m/>
    <m/>
    <m/>
    <n v="0"/>
    <n v="0"/>
    <b v="0"/>
    <m/>
    <m/>
    <m/>
    <m/>
    <m/>
    <m/>
    <m/>
    <m/>
    <m/>
    <m/>
    <m/>
    <m/>
    <m/>
    <m/>
    <d v="2022-08-30T11:51:17"/>
    <s v="PONUGOTI, MADHURI"/>
    <n v="0"/>
    <b v="0"/>
    <s v="Item"/>
    <s v="Item"/>
    <s v="sites/CapReportCard/Lists/Capability History"/>
    <m/>
    <n v="464"/>
  </r>
  <r>
    <s v="4478831788.22"/>
    <s v="4478831788.22148071"/>
    <x v="0"/>
    <x v="39"/>
    <x v="34"/>
    <x v="8"/>
    <x v="21"/>
    <x v="100"/>
    <x v="97"/>
    <m/>
    <m/>
    <m/>
    <b v="0"/>
    <m/>
    <s v="Other"/>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6T16:46:31"/>
    <s v="HOFFMANN, GEORGE F"/>
    <n v="0"/>
    <b v="0"/>
    <s v="Item"/>
    <s v="Item"/>
    <s v="sites/CapReportCard/Lists/Capability History"/>
    <m/>
    <n v="0"/>
  </r>
  <r>
    <s v="4478831786.22"/>
    <s v="4478831786.22128096"/>
    <x v="0"/>
    <x v="11"/>
    <x v="10"/>
    <x v="7"/>
    <x v="9"/>
    <x v="101"/>
    <x v="98"/>
    <m/>
    <m/>
    <m/>
    <b v="0"/>
    <m/>
    <s v="Other"/>
    <s v="Troubleshooting/Support - Fiber/BB"/>
    <m/>
    <m/>
    <m/>
    <m/>
    <m/>
    <m/>
    <s v="1) Used June POCR due to data calls issue. 2) DUVs are prorated due to a defect impacted DUV counts from July 16 till 28."/>
    <s v="1) Used June POCR due to data calls issue. 2) DUVs are prorated due to a defect impacted DUV counts from July 16 till 28."/>
    <m/>
    <m/>
    <b v="0"/>
    <n v="61"/>
    <n v="115"/>
    <n v="33"/>
    <m/>
    <n v="319"/>
    <n v="602"/>
    <n v="175"/>
    <m/>
    <n v="103"/>
    <n v="195"/>
    <n v="57"/>
    <m/>
    <n v="335"/>
    <n v="633"/>
    <n v="184"/>
    <m/>
    <m/>
    <m/>
    <m/>
    <m/>
    <m/>
    <m/>
    <m/>
    <m/>
    <m/>
    <m/>
    <m/>
    <m/>
    <m/>
    <m/>
    <m/>
    <m/>
    <m/>
    <m/>
    <m/>
    <m/>
    <m/>
    <m/>
    <m/>
    <m/>
    <m/>
    <m/>
    <m/>
    <m/>
    <m/>
    <m/>
    <m/>
    <m/>
    <m/>
    <n v="1096"/>
    <m/>
    <n v="355"/>
    <n v="1152"/>
    <n v="3.2450704225352101"/>
    <n v="0"/>
    <n v="0"/>
    <s v=""/>
    <n v="0"/>
    <n v="0"/>
    <s v=""/>
    <n v="0"/>
    <n v="0"/>
    <s v=""/>
    <n v="0"/>
    <n v="0"/>
    <s v=""/>
    <m/>
    <n v="2248"/>
    <m/>
    <m/>
    <m/>
    <m/>
    <n v="2248"/>
    <n v="2248"/>
    <b v="0"/>
    <b v="0"/>
    <b v="0"/>
    <x v="0"/>
    <x v="0"/>
    <m/>
    <m/>
    <m/>
    <m/>
    <m/>
    <m/>
    <m/>
    <n v="0"/>
    <n v="0"/>
    <b v="0"/>
    <m/>
    <m/>
    <m/>
    <m/>
    <m/>
    <m/>
    <m/>
    <m/>
    <m/>
    <m/>
    <m/>
    <m/>
    <m/>
    <m/>
    <d v="2022-08-26T15:02:16"/>
    <s v="ARMANIOS, NADIM"/>
    <n v="0"/>
    <b v="0"/>
    <s v="Item"/>
    <s v="Item"/>
    <s v="sites/CapReportCard/Lists/Capability History"/>
    <m/>
    <n v="209"/>
  </r>
  <r>
    <s v="4478831786.22"/>
    <s v="4478831786.22128099"/>
    <x v="0"/>
    <x v="11"/>
    <x v="10"/>
    <x v="7"/>
    <x v="9"/>
    <x v="102"/>
    <x v="99"/>
    <m/>
    <m/>
    <m/>
    <b v="0"/>
    <m/>
    <s v="Other"/>
    <s v="Troubleshooting/Support - Fiber/BB"/>
    <m/>
    <m/>
    <m/>
    <m/>
    <m/>
    <m/>
    <s v="1) Used June POCR due to data calls issue. 2) DUVs are prorated due to a defect impacted DUV counts from July 16 till 28."/>
    <s v="1) Used June POCR due to data calls issue. 2) DUVs are prorated due to a defect impacted DUV counts from July 16 till 28."/>
    <m/>
    <m/>
    <b v="0"/>
    <n v="61"/>
    <n v="115"/>
    <n v="33"/>
    <m/>
    <n v="319"/>
    <n v="602"/>
    <n v="175"/>
    <m/>
    <n v="103"/>
    <n v="195"/>
    <n v="57"/>
    <m/>
    <n v="335"/>
    <n v="633"/>
    <n v="184"/>
    <m/>
    <m/>
    <m/>
    <m/>
    <m/>
    <m/>
    <m/>
    <m/>
    <m/>
    <m/>
    <m/>
    <m/>
    <m/>
    <m/>
    <m/>
    <m/>
    <m/>
    <m/>
    <m/>
    <m/>
    <m/>
    <m/>
    <m/>
    <m/>
    <m/>
    <m/>
    <m/>
    <m/>
    <m/>
    <m/>
    <m/>
    <m/>
    <m/>
    <m/>
    <n v="1096"/>
    <m/>
    <n v="355"/>
    <n v="1152"/>
    <n v="3.2450704225352101"/>
    <n v="0"/>
    <n v="0"/>
    <s v=""/>
    <n v="0"/>
    <n v="0"/>
    <s v=""/>
    <n v="0"/>
    <n v="0"/>
    <s v=""/>
    <n v="0"/>
    <n v="0"/>
    <s v=""/>
    <m/>
    <n v="2248"/>
    <m/>
    <m/>
    <m/>
    <m/>
    <n v="2248"/>
    <n v="2248"/>
    <b v="0"/>
    <b v="0"/>
    <b v="0"/>
    <x v="0"/>
    <x v="0"/>
    <m/>
    <m/>
    <m/>
    <m/>
    <m/>
    <m/>
    <m/>
    <n v="0"/>
    <n v="0"/>
    <b v="0"/>
    <m/>
    <m/>
    <m/>
    <m/>
    <m/>
    <m/>
    <m/>
    <m/>
    <m/>
    <m/>
    <m/>
    <m/>
    <m/>
    <m/>
    <d v="2022-08-26T15:02:19"/>
    <s v="ARMANIOS, NADIM"/>
    <n v="0"/>
    <b v="0"/>
    <s v="Item"/>
    <s v="Item"/>
    <s v="sites/CapReportCard/Lists/Capability History"/>
    <m/>
    <n v="209"/>
  </r>
  <r>
    <s v="4478832792.22"/>
    <s v="4478832792.22142822"/>
    <x v="0"/>
    <x v="43"/>
    <x v="38"/>
    <x v="0"/>
    <x v="13"/>
    <x v="103"/>
    <x v="100"/>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3T15:53:55"/>
    <s v="GRIFFIN, TYRONE"/>
    <n v="0"/>
    <b v="0"/>
    <s v="Item"/>
    <s v="Item"/>
    <s v="sites/CapReportCard/Lists/Capability History"/>
    <m/>
    <n v="0"/>
  </r>
  <r>
    <s v="4478832792.22"/>
    <s v="4478832792.22143181"/>
    <x v="0"/>
    <x v="43"/>
    <x v="38"/>
    <x v="0"/>
    <x v="13"/>
    <x v="104"/>
    <x v="101"/>
    <m/>
    <m/>
    <m/>
    <b v="0"/>
    <m/>
    <s v="SPT-Web Account Management"/>
    <s v="Billing/Usage/Payments"/>
    <m/>
    <m/>
    <m/>
    <m/>
    <m/>
    <m/>
    <m/>
    <m/>
    <m/>
    <m/>
    <b v="0"/>
    <n v="-1537"/>
    <n v="-3017"/>
    <n v="-1139"/>
    <m/>
    <n v="-8454"/>
    <n v="-16594"/>
    <n v="-6262"/>
    <m/>
    <n v="-549"/>
    <n v="-1077"/>
    <n v="-406"/>
    <m/>
    <n v="-1783"/>
    <n v="-3501"/>
    <n v="-1321"/>
    <m/>
    <m/>
    <m/>
    <m/>
    <m/>
    <m/>
    <m/>
    <m/>
    <m/>
    <m/>
    <m/>
    <m/>
    <m/>
    <m/>
    <m/>
    <m/>
    <m/>
    <m/>
    <m/>
    <m/>
    <m/>
    <m/>
    <m/>
    <m/>
    <m/>
    <m/>
    <m/>
    <m/>
    <m/>
    <m/>
    <m/>
    <m/>
    <m/>
    <m/>
    <n v="-31310"/>
    <m/>
    <n v="-2032"/>
    <n v="-6605"/>
    <s v=""/>
    <n v="0"/>
    <n v="0"/>
    <s v=""/>
    <n v="0"/>
    <n v="0"/>
    <s v=""/>
    <n v="0"/>
    <n v="0"/>
    <s v=""/>
    <n v="0"/>
    <n v="0"/>
    <s v=""/>
    <m/>
    <n v="-37915"/>
    <m/>
    <m/>
    <m/>
    <m/>
    <n v="-37915"/>
    <n v="-37915"/>
    <b v="0"/>
    <b v="0"/>
    <b v="0"/>
    <x v="0"/>
    <x v="0"/>
    <m/>
    <m/>
    <m/>
    <m/>
    <m/>
    <m/>
    <m/>
    <n v="0"/>
    <n v="0"/>
    <b v="0"/>
    <m/>
    <m/>
    <m/>
    <m/>
    <m/>
    <m/>
    <m/>
    <m/>
    <m/>
    <m/>
    <m/>
    <m/>
    <m/>
    <m/>
    <d v="2022-08-25T21:47:23"/>
    <s v="OYAIRO, ADETORO"/>
    <n v="0"/>
    <b v="0"/>
    <s v="Item"/>
    <s v="Item"/>
    <s v="sites/CapReportCard/Lists/Capability History"/>
    <m/>
    <n v="-5693"/>
  </r>
  <r>
    <s v="4478827261.22"/>
    <s v="4478827261.22139861"/>
    <x v="0"/>
    <x v="25"/>
    <x v="21"/>
    <x v="0"/>
    <x v="13"/>
    <x v="105"/>
    <x v="102"/>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0"/>
    <b v="0"/>
    <x v="5"/>
    <x v="0"/>
    <m/>
    <m/>
    <m/>
    <m/>
    <m/>
    <m/>
    <m/>
    <n v="0"/>
    <n v="0"/>
    <b v="0"/>
    <m/>
    <m/>
    <m/>
    <m/>
    <m/>
    <m/>
    <m/>
    <m/>
    <m/>
    <m/>
    <m/>
    <m/>
    <m/>
    <m/>
    <d v="2022-08-23T15:53:55"/>
    <s v="GRIFFIN, TYRONE"/>
    <n v="0"/>
    <b v="0"/>
    <s v="Item"/>
    <s v="Item"/>
    <s v="sites/CapReportCard/Lists/Capability History"/>
    <m/>
    <n v="0"/>
  </r>
  <r>
    <s v="4478828339.22"/>
    <s v="4478828339.22123150"/>
    <x v="0"/>
    <x v="55"/>
    <x v="50"/>
    <x v="3"/>
    <x v="27"/>
    <x v="106"/>
    <x v="103"/>
    <m/>
    <m/>
    <m/>
    <b v="0"/>
    <m/>
    <s v="Other"/>
    <s v="Login/IDM"/>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03"/>
    <s v="GRIFFIN, TYRONE"/>
    <n v="0"/>
    <b v="0"/>
    <s v="Item"/>
    <s v="Item"/>
    <s v="sites/CapReportCard/Lists/Capability History"/>
    <m/>
    <n v="0"/>
  </r>
  <r>
    <s v="4478831204.22"/>
    <s v="4478831204.22124597"/>
    <x v="0"/>
    <x v="56"/>
    <x v="51"/>
    <x v="2"/>
    <x v="28"/>
    <x v="107"/>
    <x v="104"/>
    <m/>
    <m/>
    <m/>
    <b v="0"/>
    <m/>
    <s v="Other"/>
    <s v="AM - Plans/Features/Device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6"/>
    <s v="GRIFFIN, TYRONE"/>
    <n v="0"/>
    <b v="0"/>
    <s v="Item"/>
    <s v="Item"/>
    <s v="sites/CapReportCard/Lists/Capability History"/>
    <m/>
    <n v="0"/>
  </r>
  <r>
    <s v="4478831786.22"/>
    <s v="4478831786.22128098"/>
    <x v="0"/>
    <x v="11"/>
    <x v="10"/>
    <x v="7"/>
    <x v="9"/>
    <x v="108"/>
    <x v="105"/>
    <m/>
    <m/>
    <m/>
    <b v="0"/>
    <m/>
    <s v="Other"/>
    <s v="Troubleshooting/Support - Fiber/BB"/>
    <m/>
    <m/>
    <m/>
    <m/>
    <m/>
    <m/>
    <s v="1) Used June POCR due to data calls issue. 2) DUVs are prorated due to a defect impacted DUV counts from July 16 till 28."/>
    <s v="1) Used June POCR due to data calls issue. 2) DUVs are prorated due to a defect impacted DUV counts from July 16 till 28."/>
    <m/>
    <m/>
    <b v="0"/>
    <n v="61"/>
    <n v="115"/>
    <n v="33"/>
    <m/>
    <n v="319"/>
    <n v="602"/>
    <n v="175"/>
    <m/>
    <n v="103"/>
    <n v="195"/>
    <n v="57"/>
    <m/>
    <n v="335"/>
    <n v="633"/>
    <n v="184"/>
    <m/>
    <m/>
    <m/>
    <m/>
    <m/>
    <m/>
    <m/>
    <m/>
    <m/>
    <m/>
    <m/>
    <m/>
    <m/>
    <m/>
    <m/>
    <m/>
    <m/>
    <m/>
    <m/>
    <m/>
    <m/>
    <m/>
    <m/>
    <m/>
    <m/>
    <m/>
    <m/>
    <m/>
    <m/>
    <m/>
    <m/>
    <m/>
    <m/>
    <m/>
    <n v="1096"/>
    <m/>
    <n v="355"/>
    <n v="1152"/>
    <n v="3.2450704225352101"/>
    <n v="0"/>
    <n v="0"/>
    <s v=""/>
    <n v="0"/>
    <n v="0"/>
    <s v=""/>
    <n v="0"/>
    <n v="0"/>
    <s v=""/>
    <n v="0"/>
    <n v="0"/>
    <s v=""/>
    <m/>
    <n v="2248"/>
    <m/>
    <m/>
    <m/>
    <m/>
    <n v="2248"/>
    <n v="2248"/>
    <b v="0"/>
    <b v="0"/>
    <b v="0"/>
    <x v="0"/>
    <x v="0"/>
    <m/>
    <m/>
    <m/>
    <m/>
    <m/>
    <m/>
    <m/>
    <n v="0"/>
    <n v="0"/>
    <b v="0"/>
    <m/>
    <m/>
    <m/>
    <m/>
    <m/>
    <m/>
    <m/>
    <m/>
    <m/>
    <m/>
    <m/>
    <m/>
    <m/>
    <m/>
    <d v="2022-08-26T15:05:00"/>
    <s v="ARMANIOS, NADIM"/>
    <n v="0"/>
    <b v="0"/>
    <s v="Item"/>
    <s v="Item"/>
    <s v="sites/CapReportCard/Lists/Capability History"/>
    <m/>
    <n v="209"/>
  </r>
  <r>
    <s v="4478832792.22"/>
    <s v="4478832792.22141285"/>
    <x v="0"/>
    <x v="43"/>
    <x v="38"/>
    <x v="0"/>
    <x v="13"/>
    <x v="109"/>
    <x v="106"/>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3T15:53:56"/>
    <s v="GRIFFIN, TYRONE"/>
    <n v="0"/>
    <b v="0"/>
    <s v="Item"/>
    <s v="Item"/>
    <s v="sites/CapReportCard/Lists/Capability History"/>
    <m/>
    <n v="0"/>
  </r>
  <r>
    <s v="4478828307.22"/>
    <s v="4478828307.22139683"/>
    <x v="0"/>
    <x v="57"/>
    <x v="52"/>
    <x v="1"/>
    <x v="0"/>
    <x v="110"/>
    <x v="107"/>
    <m/>
    <m/>
    <m/>
    <b v="0"/>
    <m/>
    <s v="Other"/>
    <s v="Onboarding - Mobility"/>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6"/>
    <s v="GRIFFIN, TYRONE"/>
    <n v="0"/>
    <b v="0"/>
    <s v="Item"/>
    <s v="Item"/>
    <s v="sites/CapReportCard/Lists/Capability History"/>
    <m/>
    <n v="0"/>
  </r>
  <r>
    <s v="4478831012.22"/>
    <s v="4478831012.22119878"/>
    <x v="0"/>
    <x v="58"/>
    <x v="53"/>
    <x v="2"/>
    <x v="14"/>
    <x v="111"/>
    <x v="108"/>
    <m/>
    <m/>
    <m/>
    <b v="0"/>
    <m/>
    <s v="Other"/>
    <s v="Troubleshooting/Support - Mobility"/>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6"/>
    <s v="GRIFFIN, TYRONE"/>
    <n v="0"/>
    <b v="0"/>
    <s v="Item"/>
    <s v="Item"/>
    <s v="sites/CapReportCard/Lists/Capability History"/>
    <m/>
    <n v="0"/>
  </r>
  <r>
    <s v="4478837908.22"/>
    <s v="4478837908.22149246"/>
    <x v="0"/>
    <x v="59"/>
    <x v="54"/>
    <x v="0"/>
    <x v="29"/>
    <x v="112"/>
    <x v="109"/>
    <m/>
    <m/>
    <m/>
    <b v="0"/>
    <m/>
    <s v="SPT-Web Account Management"/>
    <s v="Payments"/>
    <m/>
    <m/>
    <m/>
    <m/>
    <m/>
    <m/>
    <m/>
    <m/>
    <m/>
    <m/>
    <b v="0"/>
    <m/>
    <m/>
    <m/>
    <m/>
    <m/>
    <m/>
    <m/>
    <m/>
    <m/>
    <m/>
    <m/>
    <m/>
    <m/>
    <m/>
    <m/>
    <m/>
    <m/>
    <m/>
    <m/>
    <m/>
    <m/>
    <m/>
    <m/>
    <m/>
    <m/>
    <m/>
    <m/>
    <m/>
    <m/>
    <m/>
    <m/>
    <m/>
    <m/>
    <m/>
    <m/>
    <m/>
    <m/>
    <m/>
    <m/>
    <m/>
    <m/>
    <m/>
    <m/>
    <m/>
    <m/>
    <m/>
    <m/>
    <m/>
    <m/>
    <n v="0"/>
    <m/>
    <n v="0"/>
    <n v="0"/>
    <s v=""/>
    <n v="0"/>
    <n v="0"/>
    <s v=""/>
    <n v="0"/>
    <n v="0"/>
    <s v=""/>
    <n v="0"/>
    <n v="0"/>
    <s v=""/>
    <n v="0"/>
    <n v="0"/>
    <s v=""/>
    <m/>
    <n v="0"/>
    <m/>
    <m/>
    <m/>
    <m/>
    <n v="0"/>
    <n v="0"/>
    <b v="0"/>
    <b v="0"/>
    <b v="0"/>
    <x v="8"/>
    <x v="0"/>
    <m/>
    <m/>
    <m/>
    <m/>
    <m/>
    <m/>
    <m/>
    <n v="0"/>
    <n v="0"/>
    <b v="0"/>
    <m/>
    <m/>
    <m/>
    <m/>
    <m/>
    <m/>
    <m/>
    <m/>
    <m/>
    <m/>
    <m/>
    <m/>
    <m/>
    <m/>
    <d v="2022-08-23T15:53:56"/>
    <s v="GRIFFIN, TYRONE"/>
    <n v="0"/>
    <b v="0"/>
    <s v="Item"/>
    <s v="Item"/>
    <s v="sites/CapReportCard/Lists/Capability History"/>
    <m/>
    <n v="0"/>
  </r>
  <r>
    <s v="4478833994.22"/>
    <s v="4478833994.22168106"/>
    <x v="0"/>
    <x v="49"/>
    <x v="44"/>
    <x v="0"/>
    <x v="24"/>
    <x v="113"/>
    <x v="110"/>
    <m/>
    <m/>
    <m/>
    <b v="0"/>
    <m/>
    <s v="SPT-Web Account Management"/>
    <s v="Payment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05"/>
    <s v="GRIFFIN, TYRONE"/>
    <n v="0"/>
    <b v="0"/>
    <s v="Item"/>
    <s v="Item"/>
    <s v="sites/CapReportCard/Lists/Capability History"/>
    <m/>
    <n v="0"/>
  </r>
  <r>
    <s v="4478826822.22"/>
    <s v="4478826822.22145527"/>
    <x v="0"/>
    <x v="20"/>
    <x v="18"/>
    <x v="6"/>
    <x v="3"/>
    <x v="114"/>
    <x v="111"/>
    <m/>
    <m/>
    <m/>
    <b v="0"/>
    <m/>
    <s v="Other"/>
    <s v="Misc. Other"/>
    <m/>
    <m/>
    <m/>
    <m/>
    <m/>
    <m/>
    <m/>
    <s v="There’s some discussion on allocation. Waiting for the product team to confirm tracking on a page level"/>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12"/>
    <s v="GRIFFIN, TYRONE"/>
    <n v="0"/>
    <b v="0"/>
    <s v="Item"/>
    <s v="Item"/>
    <s v="sites/CapReportCard/Lists/Capability History"/>
    <m/>
    <n v="0"/>
  </r>
  <r>
    <s v="4478826822.22"/>
    <s v="4478826822.22145529"/>
    <x v="0"/>
    <x v="20"/>
    <x v="18"/>
    <x v="6"/>
    <x v="3"/>
    <x v="115"/>
    <x v="112"/>
    <m/>
    <m/>
    <m/>
    <b v="0"/>
    <m/>
    <s v="Other"/>
    <s v="Misc. Other"/>
    <m/>
    <m/>
    <m/>
    <m/>
    <m/>
    <m/>
    <m/>
    <s v="There’s some discussion on allocation. Waiting for the product team to confirm tracking on a page level"/>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13"/>
    <s v="GRIFFIN, TYRONE"/>
    <n v="0"/>
    <b v="0"/>
    <s v="Item"/>
    <s v="Item"/>
    <s v="sites/CapReportCard/Lists/Capability History"/>
    <m/>
    <n v="0"/>
  </r>
  <r>
    <s v="4478826822.22"/>
    <s v="4478826822.22145857"/>
    <x v="0"/>
    <x v="20"/>
    <x v="18"/>
    <x v="6"/>
    <x v="3"/>
    <x v="116"/>
    <x v="113"/>
    <m/>
    <m/>
    <m/>
    <b v="0"/>
    <m/>
    <s v="Other"/>
    <s v="Misc. Other"/>
    <m/>
    <m/>
    <m/>
    <m/>
    <m/>
    <m/>
    <m/>
    <s v="There’s some discussion on allocation. Waiting for the product team to confirm tracking on a page level"/>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13"/>
    <s v="GRIFFIN, TYRONE"/>
    <n v="0"/>
    <b v="0"/>
    <s v="Item"/>
    <s v="Item"/>
    <s v="sites/CapReportCard/Lists/Capability History"/>
    <m/>
    <n v="0"/>
  </r>
  <r>
    <s v="4478829312.22"/>
    <s v="4478829312.22161654"/>
    <x v="0"/>
    <x v="60"/>
    <x v="55"/>
    <x v="8"/>
    <x v="30"/>
    <x v="117"/>
    <x v="114"/>
    <m/>
    <m/>
    <m/>
    <b v="0"/>
    <m/>
    <s v="Other"/>
    <s v="Misc. Other"/>
    <m/>
    <m/>
    <m/>
    <m/>
    <m/>
    <m/>
    <s v="Pending Information from the Product team on how to track benefits for this feature"/>
    <s v="Pending Information from the Product team on how to track benefits for this feature"/>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6T16:47:01"/>
    <s v="HOFFMANN, GEORGE F"/>
    <n v="0"/>
    <b v="0"/>
    <s v="Item"/>
    <s v="Item"/>
    <s v="sites/CapReportCard/Lists/Capability History"/>
    <m/>
    <n v="0"/>
  </r>
  <r>
    <s v="4478826822.22"/>
    <s v="4478826822.22163534"/>
    <x v="0"/>
    <x v="20"/>
    <x v="18"/>
    <x v="6"/>
    <x v="3"/>
    <x v="118"/>
    <x v="115"/>
    <m/>
    <m/>
    <m/>
    <b v="0"/>
    <m/>
    <s v="Other"/>
    <s v="Misc. Other"/>
    <m/>
    <m/>
    <m/>
    <m/>
    <m/>
    <m/>
    <m/>
    <s v="There’s some discussion on allocation. Waiting for the product team to confirm tracking on a page level"/>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14"/>
    <s v="GRIFFIN, TYRONE"/>
    <n v="0"/>
    <b v="0"/>
    <s v="Item"/>
    <s v="Item"/>
    <s v="sites/CapReportCard/Lists/Capability History"/>
    <m/>
    <n v="0"/>
  </r>
  <r>
    <s v="4478826856.22"/>
    <s v="4478826856.22164255"/>
    <x v="0"/>
    <x v="21"/>
    <x v="11"/>
    <x v="0"/>
    <x v="30"/>
    <x v="119"/>
    <x v="116"/>
    <m/>
    <m/>
    <m/>
    <b v="0"/>
    <m/>
    <s v="Other"/>
    <s v="Billing/Usage"/>
    <m/>
    <m/>
    <m/>
    <m/>
    <m/>
    <m/>
    <s v="Not measurable per business. -bh621x"/>
    <s v="Not measurable per business. -bh621x"/>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30T11:09:12"/>
    <s v="HAMILTON, BILLY"/>
    <n v="0"/>
    <b v="0"/>
    <s v="Item"/>
    <s v="Item"/>
    <s v="sites/CapReportCard/Lists/Capability History"/>
    <m/>
    <n v="0"/>
  </r>
  <r>
    <s v="4478833011.22"/>
    <s v="4478833011.22166526"/>
    <x v="0"/>
    <x v="61"/>
    <x v="56"/>
    <x v="14"/>
    <x v="30"/>
    <x v="120"/>
    <x v="117"/>
    <m/>
    <m/>
    <m/>
    <b v="0"/>
    <m/>
    <s v="Other"/>
    <s v="Misc. Other"/>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15"/>
    <s v="GRIFFIN, TYRONE"/>
    <n v="0"/>
    <b v="0"/>
    <s v="Item"/>
    <s v="Item"/>
    <s v="sites/CapReportCard/Lists/Capability History"/>
    <m/>
    <n v="0"/>
  </r>
  <r>
    <s v="4478833994.22"/>
    <s v="4478833994.22168113"/>
    <x v="0"/>
    <x v="49"/>
    <x v="44"/>
    <x v="0"/>
    <x v="30"/>
    <x v="121"/>
    <x v="118"/>
    <m/>
    <m/>
    <m/>
    <b v="0"/>
    <m/>
    <s v="Other"/>
    <s v="Payments"/>
    <m/>
    <m/>
    <m/>
    <m/>
    <m/>
    <m/>
    <s v="Trending as expected-MA7079"/>
    <s v="Trending as expected-MA7079"/>
    <m/>
    <m/>
    <b v="0"/>
    <n v="59"/>
    <n v="116"/>
    <n v="44"/>
    <m/>
    <n v="324"/>
    <n v="636"/>
    <n v="240"/>
    <m/>
    <n v="-10"/>
    <n v="-19"/>
    <n v="-7"/>
    <m/>
    <n v="-32"/>
    <n v="-63"/>
    <n v="-24"/>
    <m/>
    <m/>
    <m/>
    <m/>
    <m/>
    <m/>
    <m/>
    <m/>
    <m/>
    <m/>
    <m/>
    <m/>
    <m/>
    <m/>
    <m/>
    <m/>
    <m/>
    <m/>
    <m/>
    <m/>
    <m/>
    <m/>
    <m/>
    <m/>
    <m/>
    <m/>
    <m/>
    <m/>
    <m/>
    <m/>
    <m/>
    <m/>
    <m/>
    <m/>
    <n v="1200"/>
    <m/>
    <n v="-36"/>
    <n v="-119"/>
    <s v=""/>
    <n v="0"/>
    <n v="0"/>
    <s v=""/>
    <n v="0"/>
    <n v="0"/>
    <s v=""/>
    <n v="0"/>
    <n v="0"/>
    <s v=""/>
    <n v="0"/>
    <n v="0"/>
    <s v=""/>
    <m/>
    <n v="1081"/>
    <m/>
    <m/>
    <m/>
    <m/>
    <n v="1081"/>
    <n v="1081"/>
    <b v="0"/>
    <b v="0"/>
    <b v="0"/>
    <x v="0"/>
    <x v="0"/>
    <m/>
    <m/>
    <m/>
    <m/>
    <m/>
    <m/>
    <m/>
    <n v="0"/>
    <n v="0"/>
    <b v="0"/>
    <m/>
    <m/>
    <m/>
    <m/>
    <m/>
    <m/>
    <m/>
    <m/>
    <m/>
    <m/>
    <m/>
    <m/>
    <m/>
    <m/>
    <d v="2022-08-26T16:01:38"/>
    <s v="ALICEA, MONIQUE"/>
    <n v="0"/>
    <b v="0"/>
    <s v="Item"/>
    <s v="Item"/>
    <s v="sites/CapReportCard/Lists/Capability History"/>
    <m/>
    <n v="219"/>
  </r>
  <r>
    <s v="4478836095.22"/>
    <s v="4478836095.22170098"/>
    <x v="0"/>
    <x v="62"/>
    <x v="57"/>
    <x v="16"/>
    <x v="30"/>
    <x v="122"/>
    <x v="119"/>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9"/>
    <x v="0"/>
    <m/>
    <m/>
    <m/>
    <m/>
    <m/>
    <m/>
    <m/>
    <n v="0"/>
    <n v="0"/>
    <b v="0"/>
    <m/>
    <m/>
    <m/>
    <m/>
    <m/>
    <m/>
    <m/>
    <m/>
    <m/>
    <m/>
    <m/>
    <m/>
    <m/>
    <m/>
    <d v="2022-08-23T15:53:56"/>
    <s v="GRIFFIN, TYRONE"/>
    <n v="0"/>
    <b v="0"/>
    <s v="Item"/>
    <s v="Item"/>
    <s v="sites/CapReportCard/Lists/Capability History"/>
    <m/>
    <n v="0"/>
  </r>
  <r>
    <s v="4478837827.22"/>
    <s v="4478837827.22171072"/>
    <x v="0"/>
    <x v="63"/>
    <x v="58"/>
    <x v="1"/>
    <x v="30"/>
    <x v="123"/>
    <x v="120"/>
    <m/>
    <m/>
    <m/>
    <b v="0"/>
    <m/>
    <s v="Other"/>
    <s v="Misc. Other"/>
    <m/>
    <m/>
    <m/>
    <m/>
    <m/>
    <m/>
    <m/>
    <m/>
    <m/>
    <m/>
    <b v="0"/>
    <m/>
    <m/>
    <m/>
    <m/>
    <m/>
    <m/>
    <m/>
    <m/>
    <m/>
    <m/>
    <m/>
    <m/>
    <m/>
    <m/>
    <m/>
    <m/>
    <m/>
    <m/>
    <m/>
    <m/>
    <m/>
    <m/>
    <m/>
    <m/>
    <m/>
    <m/>
    <m/>
    <m/>
    <m/>
    <m/>
    <m/>
    <m/>
    <m/>
    <m/>
    <m/>
    <m/>
    <m/>
    <m/>
    <m/>
    <m/>
    <n v="2124"/>
    <m/>
    <m/>
    <m/>
    <n v="11151"/>
    <m/>
    <m/>
    <m/>
    <m/>
    <n v="0"/>
    <m/>
    <n v="0"/>
    <n v="0"/>
    <s v=""/>
    <n v="0"/>
    <n v="0"/>
    <s v=""/>
    <n v="0"/>
    <n v="0"/>
    <s v=""/>
    <n v="0"/>
    <n v="0"/>
    <s v=""/>
    <n v="2124"/>
    <n v="11151"/>
    <n v="5.25"/>
    <m/>
    <n v="0"/>
    <m/>
    <m/>
    <m/>
    <m/>
    <n v="11151"/>
    <n v="11151"/>
    <b v="0"/>
    <b v="0"/>
    <b v="0"/>
    <x v="0"/>
    <x v="0"/>
    <m/>
    <m/>
    <m/>
    <m/>
    <m/>
    <m/>
    <m/>
    <n v="0"/>
    <n v="0"/>
    <b v="0"/>
    <m/>
    <m/>
    <m/>
    <m/>
    <m/>
    <m/>
    <m/>
    <m/>
    <m/>
    <m/>
    <m/>
    <m/>
    <m/>
    <m/>
    <d v="2022-08-30T08:50:32"/>
    <s v="LI, HONG"/>
    <n v="0"/>
    <b v="0"/>
    <s v="Item"/>
    <s v="Item"/>
    <s v="sites/CapReportCard/Lists/Capability History"/>
    <m/>
    <n v="0"/>
  </r>
  <r>
    <s v="4478827140.22"/>
    <s v="4478827140.22176753"/>
    <x v="0"/>
    <x v="23"/>
    <x v="20"/>
    <x v="2"/>
    <x v="30"/>
    <x v="124"/>
    <x v="121"/>
    <m/>
    <m/>
    <m/>
    <b v="0"/>
    <m/>
    <s v="Other"/>
    <s v="Billing/Usage"/>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6"/>
    <s v="GRIFFIN, TYRONE"/>
    <n v="0"/>
    <b v="0"/>
    <s v="Item"/>
    <s v="Item"/>
    <s v="sites/CapReportCard/Lists/Capability History"/>
    <m/>
    <n v="0"/>
  </r>
  <r>
    <s v="4478837882.22"/>
    <s v="4478837882.22182274"/>
    <x v="0"/>
    <x v="64"/>
    <x v="59"/>
    <x v="16"/>
    <x v="30"/>
    <x v="125"/>
    <x v="122"/>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9"/>
    <x v="0"/>
    <m/>
    <m/>
    <m/>
    <m/>
    <m/>
    <m/>
    <m/>
    <n v="0"/>
    <n v="0"/>
    <b v="0"/>
    <m/>
    <m/>
    <m/>
    <m/>
    <m/>
    <m/>
    <m/>
    <m/>
    <m/>
    <m/>
    <m/>
    <m/>
    <m/>
    <m/>
    <d v="2022-08-23T15:53:56"/>
    <s v="GRIFFIN, TYRONE"/>
    <n v="0"/>
    <b v="0"/>
    <s v="Item"/>
    <s v="Item"/>
    <s v="sites/CapReportCard/Lists/Capability History"/>
    <m/>
    <n v="0"/>
  </r>
  <r>
    <s v="44788"/>
    <s v="44788KM1484105"/>
    <x v="0"/>
    <x v="50"/>
    <x v="60"/>
    <x v="0"/>
    <x v="30"/>
    <x v="126"/>
    <x v="123"/>
    <m/>
    <m/>
    <m/>
    <b v="0"/>
    <m/>
    <s v="Other"/>
    <s v="Payment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6"/>
    <s v="GRIFFIN, TYRONE"/>
    <n v="0"/>
    <b v="0"/>
    <s v="Item"/>
    <s v="Item"/>
    <s v="sites/CapReportCard/Lists/Capability History"/>
    <m/>
    <n v="0"/>
  </r>
  <r>
    <s v="4478832792.22"/>
    <s v="4478832792.22141290"/>
    <x v="0"/>
    <x v="43"/>
    <x v="61"/>
    <x v="0"/>
    <x v="31"/>
    <x v="127"/>
    <x v="124"/>
    <m/>
    <m/>
    <m/>
    <b v="0"/>
    <m/>
    <s v="SPT-Web Account Management"/>
    <s v="Misc. Other"/>
    <m/>
    <m/>
    <m/>
    <m/>
    <m/>
    <m/>
    <m/>
    <m/>
    <m/>
    <m/>
    <b v="0"/>
    <n v="-1537"/>
    <n v="-3017"/>
    <n v="-1139"/>
    <m/>
    <n v="-8453"/>
    <n v="-16594"/>
    <n v="-6262"/>
    <m/>
    <n v="-549"/>
    <n v="-1077"/>
    <n v="-406"/>
    <m/>
    <n v="-1783"/>
    <n v="-3501"/>
    <n v="-1321"/>
    <m/>
    <m/>
    <m/>
    <m/>
    <m/>
    <m/>
    <m/>
    <m/>
    <m/>
    <m/>
    <m/>
    <m/>
    <m/>
    <m/>
    <m/>
    <m/>
    <m/>
    <m/>
    <m/>
    <m/>
    <m/>
    <m/>
    <m/>
    <m/>
    <m/>
    <m/>
    <m/>
    <m/>
    <m/>
    <m/>
    <m/>
    <m/>
    <m/>
    <m/>
    <n v="-31309"/>
    <m/>
    <n v="-2032"/>
    <n v="-6605"/>
    <s v=""/>
    <n v="0"/>
    <n v="0"/>
    <s v=""/>
    <n v="0"/>
    <n v="0"/>
    <s v=""/>
    <n v="0"/>
    <n v="0"/>
    <s v=""/>
    <n v="0"/>
    <n v="0"/>
    <s v=""/>
    <m/>
    <n v="-37914"/>
    <m/>
    <m/>
    <m/>
    <m/>
    <n v="-37914"/>
    <n v="-37914"/>
    <b v="0"/>
    <b v="0"/>
    <b v="0"/>
    <x v="0"/>
    <x v="0"/>
    <m/>
    <m/>
    <m/>
    <m/>
    <m/>
    <m/>
    <m/>
    <n v="0"/>
    <n v="0"/>
    <b v="0"/>
    <m/>
    <m/>
    <m/>
    <m/>
    <m/>
    <m/>
    <m/>
    <m/>
    <m/>
    <m/>
    <m/>
    <m/>
    <m/>
    <m/>
    <d v="2022-08-25T21:44:07"/>
    <s v="OYAIRO, ADETORO"/>
    <n v="0"/>
    <b v="0"/>
    <s v="Item"/>
    <s v="Item"/>
    <s v="sites/CapReportCard/Lists/Capability History"/>
    <m/>
    <n v="-5693"/>
  </r>
  <r>
    <s v="4478832792.22"/>
    <s v="4478832792.22141292"/>
    <x v="0"/>
    <x v="43"/>
    <x v="61"/>
    <x v="0"/>
    <x v="31"/>
    <x v="128"/>
    <x v="125"/>
    <m/>
    <m/>
    <m/>
    <b v="0"/>
    <m/>
    <s v="SPT-Web Account Management"/>
    <s v="Misc. Other"/>
    <m/>
    <m/>
    <m/>
    <m/>
    <m/>
    <m/>
    <m/>
    <m/>
    <m/>
    <m/>
    <b v="0"/>
    <n v="-138"/>
    <n v="-271"/>
    <n v="-102"/>
    <m/>
    <n v="-760"/>
    <n v="-1491"/>
    <n v="-563"/>
    <m/>
    <n v="-134"/>
    <n v="-263"/>
    <n v="-99"/>
    <m/>
    <n v="-435"/>
    <n v="-854"/>
    <n v="-322"/>
    <m/>
    <m/>
    <m/>
    <m/>
    <m/>
    <m/>
    <m/>
    <m/>
    <m/>
    <m/>
    <m/>
    <m/>
    <m/>
    <m/>
    <m/>
    <m/>
    <m/>
    <m/>
    <m/>
    <m/>
    <m/>
    <m/>
    <m/>
    <m/>
    <m/>
    <m/>
    <m/>
    <m/>
    <m/>
    <m/>
    <m/>
    <m/>
    <m/>
    <m/>
    <n v="-2814"/>
    <m/>
    <n v="-496"/>
    <n v="-1611"/>
    <s v=""/>
    <n v="0"/>
    <n v="0"/>
    <s v=""/>
    <n v="0"/>
    <n v="0"/>
    <s v=""/>
    <n v="0"/>
    <n v="0"/>
    <s v=""/>
    <n v="0"/>
    <n v="0"/>
    <s v=""/>
    <m/>
    <n v="-4425"/>
    <m/>
    <m/>
    <m/>
    <m/>
    <n v="-4425"/>
    <n v="-4425"/>
    <b v="0"/>
    <b v="0"/>
    <b v="0"/>
    <x v="0"/>
    <x v="0"/>
    <m/>
    <m/>
    <m/>
    <m/>
    <m/>
    <m/>
    <m/>
    <n v="0"/>
    <n v="0"/>
    <b v="0"/>
    <m/>
    <m/>
    <m/>
    <m/>
    <m/>
    <m/>
    <m/>
    <m/>
    <m/>
    <m/>
    <m/>
    <m/>
    <m/>
    <m/>
    <d v="2022-08-30T11:24:37"/>
    <s v="HAMILTON, BILLY"/>
    <n v="0"/>
    <b v="0"/>
    <s v="Item"/>
    <s v="Item"/>
    <s v="sites/CapReportCard/Lists/Capability History"/>
    <m/>
    <n v="-511"/>
  </r>
  <r>
    <s v="4478827140.22"/>
    <s v="4478827140.22171834"/>
    <x v="0"/>
    <x v="23"/>
    <x v="20"/>
    <x v="0"/>
    <x v="32"/>
    <x v="129"/>
    <x v="126"/>
    <m/>
    <m/>
    <m/>
    <b v="0"/>
    <m/>
    <s v="SPT-Foundational Platform"/>
    <s v="Misc. Other"/>
    <m/>
    <m/>
    <m/>
    <m/>
    <m/>
    <m/>
    <s v="Analyst evaluation, anticipated inclusion on next scorecard review. -bh621x"/>
    <s v="Analyst evaluation, anticipated inclusion on next scorecard review. -bh621x"/>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30T11:18:26"/>
    <s v="HAMILTON, BILLY"/>
    <n v="0"/>
    <b v="0"/>
    <s v="Item"/>
    <s v="Item"/>
    <s v="sites/CapReportCard/Lists/Capability History"/>
    <m/>
    <n v="0"/>
  </r>
  <r>
    <s v="4478835225.22"/>
    <s v="4478835225.22181745"/>
    <x v="0"/>
    <x v="65"/>
    <x v="62"/>
    <x v="0"/>
    <x v="32"/>
    <x v="130"/>
    <x v="127"/>
    <m/>
    <m/>
    <m/>
    <b v="0"/>
    <m/>
    <s v="SPT-Web Account Management"/>
    <s v="Misc. Other"/>
    <m/>
    <m/>
    <m/>
    <m/>
    <m/>
    <m/>
    <s v="New feature launched 6/22. T-bh621x"/>
    <s v="New feature launched 6/22. T-bh621x"/>
    <m/>
    <m/>
    <b v="0"/>
    <n v="331"/>
    <n v="649"/>
    <n v="245"/>
    <m/>
    <n v="1819"/>
    <n v="3570"/>
    <n v="1347"/>
    <m/>
    <n v="-14"/>
    <n v="-27"/>
    <n v="-10"/>
    <m/>
    <n v="-44"/>
    <n v="-87"/>
    <n v="-33"/>
    <m/>
    <m/>
    <m/>
    <m/>
    <m/>
    <m/>
    <m/>
    <m/>
    <m/>
    <m/>
    <m/>
    <m/>
    <m/>
    <m/>
    <m/>
    <m/>
    <m/>
    <m/>
    <m/>
    <m/>
    <m/>
    <m/>
    <m/>
    <m/>
    <m/>
    <m/>
    <m/>
    <m/>
    <m/>
    <m/>
    <m/>
    <m/>
    <m/>
    <m/>
    <n v="6736"/>
    <m/>
    <n v="-51"/>
    <n v="-164"/>
    <s v=""/>
    <n v="0"/>
    <n v="0"/>
    <s v=""/>
    <n v="0"/>
    <n v="0"/>
    <s v=""/>
    <n v="0"/>
    <n v="0"/>
    <s v=""/>
    <n v="0"/>
    <n v="0"/>
    <s v=""/>
    <m/>
    <n v="6572"/>
    <m/>
    <m/>
    <m/>
    <m/>
    <n v="6572"/>
    <n v="6572"/>
    <b v="0"/>
    <b v="0"/>
    <b v="0"/>
    <x v="0"/>
    <x v="0"/>
    <m/>
    <m/>
    <m/>
    <m/>
    <m/>
    <m/>
    <m/>
    <n v="0"/>
    <n v="0"/>
    <b v="0"/>
    <m/>
    <m/>
    <m/>
    <m/>
    <m/>
    <m/>
    <m/>
    <m/>
    <m/>
    <m/>
    <m/>
    <m/>
    <m/>
    <m/>
    <d v="2022-08-26T16:04:34"/>
    <s v="ALICEA, MONIQUE"/>
    <n v="0"/>
    <b v="0"/>
    <s v="Item"/>
    <s v="Item"/>
    <s v="sites/CapReportCard/Lists/Capability History"/>
    <m/>
    <n v="1225"/>
  </r>
  <r>
    <s v="4478831790.22"/>
    <s v="4478831790.22133825"/>
    <x v="0"/>
    <x v="41"/>
    <x v="36"/>
    <x v="14"/>
    <x v="33"/>
    <x v="131"/>
    <x v="128"/>
    <m/>
    <m/>
    <m/>
    <b v="0"/>
    <m/>
    <s v="SPT-Web Support"/>
    <s v="Misc. Other"/>
    <m/>
    <m/>
    <m/>
    <m/>
    <m/>
    <m/>
    <m/>
    <s v="MOM varies for outage lander as it depends on number of outages for that month"/>
    <m/>
    <m/>
    <b v="0"/>
    <n v="464"/>
    <m/>
    <m/>
    <m/>
    <n v="2438"/>
    <m/>
    <m/>
    <m/>
    <m/>
    <m/>
    <m/>
    <m/>
    <m/>
    <m/>
    <m/>
    <m/>
    <m/>
    <m/>
    <m/>
    <m/>
    <m/>
    <m/>
    <m/>
    <m/>
    <m/>
    <m/>
    <m/>
    <m/>
    <m/>
    <m/>
    <m/>
    <m/>
    <m/>
    <m/>
    <m/>
    <m/>
    <m/>
    <m/>
    <m/>
    <m/>
    <m/>
    <m/>
    <m/>
    <m/>
    <m/>
    <m/>
    <m/>
    <m/>
    <m/>
    <n v="2438"/>
    <m/>
    <n v="0"/>
    <n v="0"/>
    <s v=""/>
    <n v="0"/>
    <n v="0"/>
    <s v=""/>
    <n v="0"/>
    <n v="0"/>
    <s v=""/>
    <n v="0"/>
    <n v="0"/>
    <s v=""/>
    <n v="0"/>
    <n v="0"/>
    <s v=""/>
    <m/>
    <n v="2438"/>
    <m/>
    <m/>
    <m/>
    <m/>
    <n v="2438"/>
    <n v="2438"/>
    <b v="0"/>
    <b v="0"/>
    <b v="0"/>
    <x v="0"/>
    <x v="0"/>
    <m/>
    <m/>
    <m/>
    <m/>
    <m/>
    <m/>
    <m/>
    <n v="0"/>
    <n v="0"/>
    <b v="0"/>
    <m/>
    <m/>
    <m/>
    <m/>
    <m/>
    <m/>
    <m/>
    <m/>
    <m/>
    <m/>
    <m/>
    <m/>
    <m/>
    <m/>
    <d v="2022-08-30T11:51:17"/>
    <s v="PONUGOTI, MADHURI"/>
    <n v="0"/>
    <b v="0"/>
    <s v="Item"/>
    <s v="Item"/>
    <s v="sites/CapReportCard/Lists/Capability History"/>
    <m/>
    <n v="464"/>
  </r>
  <r>
    <s v="4478831790.22"/>
    <s v="4478831790.22143927"/>
    <x v="0"/>
    <x v="41"/>
    <x v="36"/>
    <x v="14"/>
    <x v="0"/>
    <x v="132"/>
    <x v="129"/>
    <m/>
    <m/>
    <m/>
    <b v="0"/>
    <m/>
    <s v="SPT-Web Support"/>
    <s v="Misc. Other"/>
    <m/>
    <m/>
    <m/>
    <m/>
    <m/>
    <m/>
    <m/>
    <s v="MOM varies for outage lander as it depends on number of outages for that month"/>
    <m/>
    <m/>
    <b v="0"/>
    <n v="464"/>
    <m/>
    <m/>
    <m/>
    <n v="2438"/>
    <m/>
    <m/>
    <m/>
    <m/>
    <m/>
    <m/>
    <m/>
    <m/>
    <m/>
    <m/>
    <m/>
    <m/>
    <m/>
    <m/>
    <m/>
    <m/>
    <m/>
    <m/>
    <m/>
    <m/>
    <m/>
    <m/>
    <m/>
    <m/>
    <m/>
    <m/>
    <m/>
    <m/>
    <m/>
    <m/>
    <m/>
    <m/>
    <m/>
    <m/>
    <m/>
    <m/>
    <m/>
    <m/>
    <m/>
    <m/>
    <m/>
    <m/>
    <m/>
    <m/>
    <n v="2438"/>
    <m/>
    <n v="0"/>
    <n v="0"/>
    <s v=""/>
    <n v="0"/>
    <n v="0"/>
    <s v=""/>
    <n v="0"/>
    <n v="0"/>
    <s v=""/>
    <n v="0"/>
    <n v="0"/>
    <s v=""/>
    <n v="0"/>
    <n v="0"/>
    <s v=""/>
    <m/>
    <n v="2438"/>
    <m/>
    <m/>
    <m/>
    <m/>
    <n v="2438"/>
    <n v="2438"/>
    <b v="0"/>
    <b v="0"/>
    <b v="0"/>
    <x v="0"/>
    <x v="0"/>
    <m/>
    <m/>
    <m/>
    <m/>
    <m/>
    <m/>
    <m/>
    <n v="0"/>
    <n v="0"/>
    <b v="0"/>
    <m/>
    <m/>
    <m/>
    <m/>
    <m/>
    <m/>
    <m/>
    <m/>
    <m/>
    <m/>
    <m/>
    <m/>
    <m/>
    <m/>
    <d v="2022-08-30T11:51:17"/>
    <s v="PONUGOTI, MADHURI"/>
    <n v="0"/>
    <b v="0"/>
    <s v="Item"/>
    <s v="Item"/>
    <s v="sites/CapReportCard/Lists/Capability History"/>
    <m/>
    <n v="464"/>
  </r>
  <r>
    <s v="4478831036.22"/>
    <s v="4478831036.22175402"/>
    <x v="0"/>
    <x v="54"/>
    <x v="49"/>
    <x v="0"/>
    <x v="34"/>
    <x v="133"/>
    <x v="130"/>
    <m/>
    <m/>
    <m/>
    <b v="0"/>
    <m/>
    <s v="SPT-myATT Mobile App"/>
    <s v="Misc. Other"/>
    <m/>
    <m/>
    <m/>
    <m/>
    <m/>
    <m/>
    <s v="This was missed. We will be adding in the next score card. ao2158"/>
    <s v="This was missed. We will be adding in the next score card. ao2158"/>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30T11:54:48"/>
    <s v="OYAIRO, ADETORO"/>
    <n v="0"/>
    <b v="0"/>
    <s v="Item"/>
    <s v="Item"/>
    <s v="sites/CapReportCard/Lists/Capability History"/>
    <m/>
    <n v="0"/>
  </r>
  <r>
    <s v="4478836642.22"/>
    <s v="4478836642.22165311"/>
    <x v="0"/>
    <x v="66"/>
    <x v="63"/>
    <x v="0"/>
    <x v="35"/>
    <x v="134"/>
    <x v="131"/>
    <m/>
    <m/>
    <m/>
    <b v="0"/>
    <m/>
    <s v="SPT-API Onboarding Migration (Retired)"/>
    <s v="Misc. Other"/>
    <m/>
    <m/>
    <m/>
    <m/>
    <m/>
    <m/>
    <s v="Launched on 8/10 - MA7079"/>
    <s v="Launched on 8/10 - MA7079"/>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6T18:05:34"/>
    <s v="ALICEA, MONIQUE"/>
    <n v="0"/>
    <b v="0"/>
    <s v="Item"/>
    <s v="Item"/>
    <s v="sites/CapReportCard/Lists/Capability History"/>
    <m/>
    <n v="0"/>
  </r>
  <r>
    <s v="4478830399.22"/>
    <s v="4478830399.22174729"/>
    <x v="0"/>
    <x v="67"/>
    <x v="64"/>
    <x v="5"/>
    <x v="36"/>
    <x v="135"/>
    <x v="132"/>
    <m/>
    <m/>
    <m/>
    <b v="0"/>
    <m/>
    <s v="SPT-Online Ads"/>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6"/>
    <s v="GRIFFIN, TYRONE"/>
    <n v="0"/>
    <b v="0"/>
    <s v="Item"/>
    <s v="Item"/>
    <s v="sites/CapReportCard/Lists/Capability History"/>
    <m/>
    <n v="0"/>
  </r>
  <r>
    <s v="4478828469.22"/>
    <s v="4478828469.22174725"/>
    <x v="0"/>
    <x v="68"/>
    <x v="65"/>
    <x v="5"/>
    <x v="36"/>
    <x v="136"/>
    <x v="133"/>
    <m/>
    <m/>
    <m/>
    <b v="0"/>
    <m/>
    <s v="SPT-Web Support"/>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6"/>
    <s v="GRIFFIN, TYRONE"/>
    <n v="0"/>
    <b v="0"/>
    <s v="Item"/>
    <s v="Item"/>
    <s v="sites/CapReportCard/Lists/Capability History"/>
    <m/>
    <n v="0"/>
  </r>
  <r>
    <s v="4478831023.22"/>
    <s v="4478831023.22174723"/>
    <x v="0"/>
    <x v="69"/>
    <x v="66"/>
    <x v="5"/>
    <x v="36"/>
    <x v="137"/>
    <x v="134"/>
    <m/>
    <m/>
    <m/>
    <b v="0"/>
    <m/>
    <s v="SPT-Web Account Management"/>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6"/>
    <s v="GRIFFIN, TYRONE"/>
    <n v="0"/>
    <b v="0"/>
    <s v="Item"/>
    <s v="Item"/>
    <s v="sites/CapReportCard/Lists/Capability History"/>
    <m/>
    <n v="0"/>
  </r>
  <r>
    <s v="4478831023.22"/>
    <s v="4478831023.22168093"/>
    <x v="0"/>
    <x v="69"/>
    <x v="66"/>
    <x v="5"/>
    <x v="36"/>
    <x v="138"/>
    <x v="135"/>
    <m/>
    <m/>
    <m/>
    <b v="0"/>
    <m/>
    <s v="SPT-Web Account Management"/>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6"/>
    <s v="GRIFFIN, TYRONE"/>
    <n v="0"/>
    <b v="0"/>
    <s v="Item"/>
    <s v="Item"/>
    <s v="sites/CapReportCard/Lists/Capability History"/>
    <m/>
    <n v="0"/>
  </r>
  <r>
    <s v="4478828371.22"/>
    <s v="4478828371.22153508"/>
    <x v="0"/>
    <x v="29"/>
    <x v="25"/>
    <x v="5"/>
    <x v="10"/>
    <x v="139"/>
    <x v="136"/>
    <m/>
    <m/>
    <m/>
    <b v="0"/>
    <m/>
    <s v="SPT-Automation"/>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6"/>
    <s v="GRIFFIN, TYRONE"/>
    <n v="0"/>
    <b v="0"/>
    <s v="Item"/>
    <s v="Item"/>
    <s v="sites/CapReportCard/Lists/Capability History"/>
    <m/>
    <n v="0"/>
  </r>
  <r>
    <s v="4478828371.22"/>
    <s v="4478828371.22153509"/>
    <x v="0"/>
    <x v="29"/>
    <x v="25"/>
    <x v="5"/>
    <x v="10"/>
    <x v="140"/>
    <x v="137"/>
    <m/>
    <m/>
    <m/>
    <b v="0"/>
    <m/>
    <s v="SPT-Automation"/>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6"/>
    <s v="GRIFFIN, TYRONE"/>
    <n v="0"/>
    <b v="0"/>
    <s v="Item"/>
    <s v="Item"/>
    <s v="sites/CapReportCard/Lists/Capability History"/>
    <m/>
    <n v="0"/>
  </r>
  <r>
    <s v="4478826822.22"/>
    <s v="4478826822.22153510"/>
    <x v="0"/>
    <x v="20"/>
    <x v="18"/>
    <x v="9"/>
    <x v="10"/>
    <x v="141"/>
    <x v="138"/>
    <m/>
    <m/>
    <m/>
    <b v="0"/>
    <m/>
    <s v="SPT-myATT Mobile App"/>
    <s v="Misc. Other"/>
    <m/>
    <m/>
    <m/>
    <m/>
    <m/>
    <m/>
    <s v="Enabler - no tracking required/requested. Customer facing. Really a sales function not for services."/>
    <s v="Enabler - no tracking required/requested. Customer facing. Really a sales function not for service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30T12:03:20"/>
    <s v="WHITING, FLETCHER"/>
    <n v="0"/>
    <b v="0"/>
    <s v="Item"/>
    <s v="Item"/>
    <s v="sites/CapReportCard/Lists/Capability History"/>
    <m/>
    <n v="0"/>
  </r>
  <r>
    <s v="4478826822.22"/>
    <s v="4478826822.22156779"/>
    <x v="0"/>
    <x v="20"/>
    <x v="18"/>
    <x v="9"/>
    <x v="37"/>
    <x v="142"/>
    <x v="139"/>
    <m/>
    <m/>
    <m/>
    <b v="0"/>
    <m/>
    <s v="SPT-myATT Mobile App"/>
    <s v="Misc. Other"/>
    <m/>
    <m/>
    <m/>
    <m/>
    <m/>
    <m/>
    <s v="Enabler - no tracking required/requested."/>
    <s v="Enabler - no tracking required/request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30T12:03:46"/>
    <s v="WHITING, FLETCHER"/>
    <n v="0"/>
    <b v="0"/>
    <s v="Item"/>
    <s v="Item"/>
    <s v="sites/CapReportCard/Lists/Capability History"/>
    <m/>
    <n v="0"/>
  </r>
  <r>
    <s v="4478826822.22"/>
    <s v="4478826822.22176773"/>
    <x v="0"/>
    <x v="20"/>
    <x v="18"/>
    <x v="9"/>
    <x v="37"/>
    <x v="143"/>
    <x v="140"/>
    <m/>
    <m/>
    <m/>
    <b v="0"/>
    <m/>
    <s v="SPT-myATT Mobile App"/>
    <s v="Misc. Other"/>
    <m/>
    <m/>
    <m/>
    <m/>
    <m/>
    <m/>
    <s v="Enabler - no tracking required/requested. Customer facing. Really a sales function not for services."/>
    <s v="Enabler - no tracking required/request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30T12:03:29"/>
    <s v="WHITING, FLETCHER"/>
    <n v="0"/>
    <b v="0"/>
    <s v="Item"/>
    <s v="Item"/>
    <s v="sites/CapReportCard/Lists/Capability History"/>
    <m/>
    <n v="0"/>
  </r>
  <r>
    <s v="4478826821.21"/>
    <s v="4478826821.21103735"/>
    <x v="0"/>
    <x v="70"/>
    <x v="67"/>
    <x v="14"/>
    <x v="30"/>
    <x v="144"/>
    <x v="141"/>
    <m/>
    <m/>
    <m/>
    <b v="0"/>
    <m/>
    <s v="Other"/>
    <s v="Troubleshooting/Support - Fiber/BB"/>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6:04:18"/>
    <s v="GRIFFIN, TYRONE"/>
    <n v="0"/>
    <b v="0"/>
    <s v="Item"/>
    <s v="Item"/>
    <s v="sites/CapReportCard/Lists/Capability History"/>
    <m/>
    <n v="0"/>
  </r>
  <r>
    <s v="4478826821.21"/>
    <s v="4478826821.21103736"/>
    <x v="0"/>
    <x v="70"/>
    <x v="67"/>
    <x v="14"/>
    <x v="30"/>
    <x v="145"/>
    <x v="142"/>
    <m/>
    <m/>
    <m/>
    <b v="0"/>
    <m/>
    <s v="Other"/>
    <s v="Troubleshooting/Support - Fiber/BB"/>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6:04:19"/>
    <s v="GRIFFIN, TYRONE"/>
    <n v="0"/>
    <b v="0"/>
    <s v="Item"/>
    <s v="Item"/>
    <s v="sites/CapReportCard/Lists/Capability History"/>
    <m/>
    <n v="0"/>
  </r>
  <r>
    <s v="4478826821.21"/>
    <s v="4478826821.21103737"/>
    <x v="0"/>
    <x v="70"/>
    <x v="67"/>
    <x v="14"/>
    <x v="30"/>
    <x v="146"/>
    <x v="143"/>
    <m/>
    <m/>
    <m/>
    <b v="0"/>
    <m/>
    <s v="Other"/>
    <s v="Troubleshooting/Support - Fiber/BB"/>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6:04:19"/>
    <s v="GRIFFIN, TYRONE"/>
    <n v="0"/>
    <b v="0"/>
    <s v="Item"/>
    <s v="Item"/>
    <s v="sites/CapReportCard/Lists/Capability History"/>
    <m/>
    <n v="0"/>
  </r>
  <r>
    <s v="4478826821.21"/>
    <s v="4478826821.21103738"/>
    <x v="0"/>
    <x v="70"/>
    <x v="67"/>
    <x v="14"/>
    <x v="30"/>
    <x v="147"/>
    <x v="144"/>
    <m/>
    <m/>
    <m/>
    <b v="0"/>
    <m/>
    <s v="Other"/>
    <s v="Troubleshooting/Support - Fiber/BB"/>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6:04:19"/>
    <s v="GRIFFIN, TYRONE"/>
    <n v="0"/>
    <b v="0"/>
    <s v="Item"/>
    <s v="Item"/>
    <s v="sites/CapReportCard/Lists/Capability History"/>
    <m/>
    <n v="0"/>
  </r>
  <r>
    <s v="4478826821.21"/>
    <s v="4478826821.21103739"/>
    <x v="0"/>
    <x v="70"/>
    <x v="67"/>
    <x v="14"/>
    <x v="30"/>
    <x v="148"/>
    <x v="145"/>
    <m/>
    <m/>
    <m/>
    <b v="0"/>
    <m/>
    <s v="Other"/>
    <s v="Troubleshooting/Support - Fiber/BB"/>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6:04:20"/>
    <s v="GRIFFIN, TYRONE"/>
    <n v="0"/>
    <b v="0"/>
    <s v="Item"/>
    <s v="Item"/>
    <s v="sites/CapReportCard/Lists/Capability History"/>
    <m/>
    <n v="0"/>
  </r>
  <r>
    <s v="4478826821.21"/>
    <s v="4478826821.21103740"/>
    <x v="0"/>
    <x v="70"/>
    <x v="67"/>
    <x v="14"/>
    <x v="30"/>
    <x v="149"/>
    <x v="146"/>
    <m/>
    <m/>
    <m/>
    <b v="0"/>
    <m/>
    <s v="Other"/>
    <s v="Troubleshooting/Support - Fiber/BB"/>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6:04:20"/>
    <s v="GRIFFIN, TYRONE"/>
    <n v="0"/>
    <b v="0"/>
    <s v="Item"/>
    <s v="Item"/>
    <s v="sites/CapReportCard/Lists/Capability History"/>
    <m/>
    <n v="0"/>
  </r>
  <r>
    <s v="4478826821.21"/>
    <s v="4478826821.2198643"/>
    <x v="0"/>
    <x v="70"/>
    <x v="67"/>
    <x v="14"/>
    <x v="30"/>
    <x v="150"/>
    <x v="147"/>
    <m/>
    <m/>
    <m/>
    <b v="0"/>
    <m/>
    <s v="Other"/>
    <s v="Troubleshooting/Support - Fiber/BB"/>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6:04:20"/>
    <s v="GRIFFIN, TYRONE"/>
    <n v="0"/>
    <b v="0"/>
    <s v="Item"/>
    <s v="Item"/>
    <s v="sites/CapReportCard/Lists/Capability History"/>
    <m/>
    <n v="0"/>
  </r>
  <r>
    <s v="4478833994.22"/>
    <s v="4478833994.22168107"/>
    <x v="0"/>
    <x v="49"/>
    <x v="44"/>
    <x v="0"/>
    <x v="24"/>
    <x v="151"/>
    <x v="148"/>
    <m/>
    <m/>
    <m/>
    <b v="0"/>
    <m/>
    <s v="SPT-Web Account Management"/>
    <s v="Payments"/>
    <m/>
    <m/>
    <m/>
    <m/>
    <m/>
    <m/>
    <m/>
    <m/>
    <m/>
    <m/>
    <b v="0"/>
    <m/>
    <m/>
    <m/>
    <m/>
    <m/>
    <m/>
    <m/>
    <m/>
    <m/>
    <m/>
    <m/>
    <m/>
    <m/>
    <m/>
    <m/>
    <m/>
    <m/>
    <m/>
    <m/>
    <m/>
    <m/>
    <m/>
    <m/>
    <m/>
    <m/>
    <m/>
    <m/>
    <m/>
    <m/>
    <m/>
    <m/>
    <m/>
    <m/>
    <m/>
    <m/>
    <m/>
    <m/>
    <m/>
    <m/>
    <m/>
    <m/>
    <m/>
    <m/>
    <m/>
    <m/>
    <m/>
    <m/>
    <m/>
    <m/>
    <n v="0"/>
    <m/>
    <n v="0"/>
    <n v="0"/>
    <s v=""/>
    <n v="0"/>
    <n v="0"/>
    <s v=""/>
    <n v="0"/>
    <n v="0"/>
    <s v=""/>
    <n v="0"/>
    <n v="0"/>
    <s v=""/>
    <n v="0"/>
    <n v="0"/>
    <s v=""/>
    <m/>
    <n v="0"/>
    <m/>
    <m/>
    <m/>
    <m/>
    <n v="0"/>
    <n v="0"/>
    <b v="0"/>
    <b v="0"/>
    <b v="0"/>
    <x v="10"/>
    <x v="1"/>
    <m/>
    <m/>
    <m/>
    <m/>
    <m/>
    <m/>
    <m/>
    <n v="0"/>
    <n v="0"/>
    <b v="0"/>
    <m/>
    <m/>
    <m/>
    <m/>
    <m/>
    <m/>
    <m/>
    <m/>
    <m/>
    <m/>
    <m/>
    <m/>
    <m/>
    <m/>
    <d v="2022-08-23T15:53:57"/>
    <s v="GRIFFIN, TYRONE"/>
    <n v="0"/>
    <b v="0"/>
    <s v="Item"/>
    <s v="Item"/>
    <s v="sites/CapReportCard/Lists/Capability History"/>
    <m/>
    <n v="0"/>
  </r>
  <r>
    <s v="4478826856.22"/>
    <s v="4478826856.22133119"/>
    <x v="0"/>
    <x v="21"/>
    <x v="11"/>
    <x v="0"/>
    <x v="13"/>
    <x v="152"/>
    <x v="149"/>
    <m/>
    <m/>
    <m/>
    <b v="0"/>
    <m/>
    <s v="SPT-Web Account Management"/>
    <s v="Billing/Usage/Payments"/>
    <m/>
    <m/>
    <m/>
    <m/>
    <m/>
    <m/>
    <m/>
    <s v="Navigation changes for bill lander (Settings page intorduction and moving bill history) Settings page being promoted to the headband increased traffic and deflated the call rate)"/>
    <m/>
    <m/>
    <b v="0"/>
    <n v="66796"/>
    <n v="131118"/>
    <n v="49478"/>
    <m/>
    <n v="367377"/>
    <n v="721147"/>
    <n v="272131"/>
    <m/>
    <n v="5866"/>
    <n v="11514"/>
    <n v="4345"/>
    <m/>
    <n v="19064"/>
    <n v="37421"/>
    <n v="14121"/>
    <m/>
    <m/>
    <m/>
    <m/>
    <m/>
    <m/>
    <m/>
    <m/>
    <m/>
    <m/>
    <m/>
    <m/>
    <m/>
    <m/>
    <m/>
    <m/>
    <m/>
    <m/>
    <m/>
    <m/>
    <m/>
    <m/>
    <m/>
    <m/>
    <m/>
    <m/>
    <m/>
    <m/>
    <m/>
    <m/>
    <m/>
    <m/>
    <m/>
    <m/>
    <n v="1360655"/>
    <m/>
    <n v="21725"/>
    <n v="70606"/>
    <n v="3.2499884925201399"/>
    <n v="0"/>
    <n v="0"/>
    <s v=""/>
    <n v="0"/>
    <n v="0"/>
    <s v=""/>
    <n v="0"/>
    <n v="0"/>
    <s v=""/>
    <n v="0"/>
    <n v="0"/>
    <s v=""/>
    <m/>
    <n v="1431261"/>
    <m/>
    <m/>
    <m/>
    <m/>
    <n v="1431261"/>
    <n v="1431261"/>
    <b v="0"/>
    <b v="0"/>
    <b v="0"/>
    <x v="0"/>
    <x v="0"/>
    <m/>
    <m/>
    <m/>
    <m/>
    <m/>
    <m/>
    <m/>
    <n v="0"/>
    <n v="0"/>
    <b v="0"/>
    <m/>
    <m/>
    <m/>
    <m/>
    <m/>
    <m/>
    <m/>
    <m/>
    <m/>
    <m/>
    <m/>
    <m/>
    <m/>
    <m/>
    <d v="2022-08-25T21:40:13"/>
    <s v="OYAIRO, ADETORO"/>
    <n v="0"/>
    <b v="0"/>
    <s v="Item"/>
    <s v="Item"/>
    <s v="sites/CapReportCard/Lists/Capability History"/>
    <m/>
    <n v="247392"/>
  </r>
  <r>
    <s v="4478832792.22"/>
    <s v="4478832792.22141294"/>
    <x v="0"/>
    <x v="43"/>
    <x v="38"/>
    <x v="0"/>
    <x v="13"/>
    <x v="153"/>
    <x v="150"/>
    <m/>
    <m/>
    <m/>
    <b v="0"/>
    <m/>
    <s v="SPT-Web Account Management"/>
    <s v="Billing/Usage/Payments"/>
    <m/>
    <m/>
    <m/>
    <m/>
    <m/>
    <m/>
    <s v="Not mapped in xchannel for tracking. -bh621x"/>
    <s v="Not mapped in xchannel for tracking. -bh621x"/>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30T11:26:49"/>
    <s v="HAMILTON, BILLY"/>
    <n v="0"/>
    <b v="0"/>
    <s v="Item"/>
    <s v="Item"/>
    <s v="sites/CapReportCard/Lists/Capability History"/>
    <m/>
    <n v="0"/>
  </r>
  <r>
    <s v="4478832792.22"/>
    <s v="4478832792.22143873"/>
    <x v="0"/>
    <x v="43"/>
    <x v="38"/>
    <x v="0"/>
    <x v="13"/>
    <x v="77"/>
    <x v="151"/>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11"/>
    <x v="0"/>
    <m/>
    <m/>
    <m/>
    <m/>
    <m/>
    <m/>
    <m/>
    <n v="0"/>
    <n v="0"/>
    <b v="0"/>
    <m/>
    <m/>
    <m/>
    <m/>
    <m/>
    <m/>
    <m/>
    <m/>
    <m/>
    <m/>
    <m/>
    <m/>
    <m/>
    <m/>
    <d v="2022-08-23T15:53:57"/>
    <s v="GRIFFIN, TYRONE"/>
    <n v="0"/>
    <b v="0"/>
    <s v="Item"/>
    <s v="Item"/>
    <s v="sites/CapReportCard/Lists/Capability History"/>
    <m/>
    <n v="0"/>
  </r>
  <r>
    <s v="4478826856.22"/>
    <s v="4478826856.22167502"/>
    <x v="0"/>
    <x v="21"/>
    <x v="11"/>
    <x v="0"/>
    <x v="13"/>
    <x v="154"/>
    <x v="152"/>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5"/>
    <x v="0"/>
    <m/>
    <m/>
    <m/>
    <m/>
    <m/>
    <m/>
    <m/>
    <n v="0"/>
    <n v="0"/>
    <b v="0"/>
    <m/>
    <m/>
    <m/>
    <m/>
    <m/>
    <m/>
    <m/>
    <m/>
    <m/>
    <m/>
    <m/>
    <m/>
    <m/>
    <m/>
    <d v="2022-08-23T15:53:57"/>
    <s v="GRIFFIN, TYRONE"/>
    <n v="0"/>
    <b v="0"/>
    <s v="Item"/>
    <s v="Item"/>
    <s v="sites/CapReportCard/Lists/Capability History"/>
    <m/>
    <n v="0"/>
  </r>
  <r>
    <s v="4478833968.22"/>
    <s v="4478833968.22149191"/>
    <x v="0"/>
    <x v="71"/>
    <x v="68"/>
    <x v="5"/>
    <x v="29"/>
    <x v="155"/>
    <x v="153"/>
    <m/>
    <m/>
    <m/>
    <b v="0"/>
    <m/>
    <s v="SPT-Web Sales"/>
    <s v="AM - Plans/Features/Devices"/>
    <m/>
    <m/>
    <m/>
    <m/>
    <m/>
    <m/>
    <m/>
    <s v="waiting for response from busines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7"/>
    <s v="GRIFFIN, TYRONE"/>
    <n v="0"/>
    <b v="0"/>
    <s v="Item"/>
    <s v="Item"/>
    <s v="sites/CapReportCard/Lists/Capability History"/>
    <m/>
    <n v="0"/>
  </r>
  <r>
    <s v="4478837431.22"/>
    <s v="4478837431.22167581"/>
    <x v="0"/>
    <x v="72"/>
    <x v="69"/>
    <x v="6"/>
    <x v="38"/>
    <x v="156"/>
    <x v="154"/>
    <m/>
    <m/>
    <m/>
    <b v="0"/>
    <m/>
    <s v="SPT-Web Sales"/>
    <s v="AM - Plans/Features/Device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7"/>
    <s v="GRIFFIN, TYRONE"/>
    <n v="0"/>
    <b v="0"/>
    <s v="Item"/>
    <s v="Item"/>
    <s v="sites/CapReportCard/Lists/Capability History"/>
    <m/>
    <n v="0"/>
  </r>
  <r>
    <s v="4478828468.22"/>
    <s v="4478828468.22102189"/>
    <x v="0"/>
    <x v="73"/>
    <x v="70"/>
    <x v="14"/>
    <x v="39"/>
    <x v="157"/>
    <x v="155"/>
    <m/>
    <m/>
    <m/>
    <b v="0"/>
    <m/>
    <s v="SPT-Web Support"/>
    <s v="Troubleshooting/Support - Mobility"/>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3T16:04:21"/>
    <s v="GRIFFIN, TYRONE"/>
    <n v="0"/>
    <b v="0"/>
    <s v="Item"/>
    <s v="Item"/>
    <s v="sites/CapReportCard/Lists/Capability History"/>
    <m/>
    <n v="0"/>
  </r>
  <r>
    <s v="4478828468.22"/>
    <s v="4478828468.22116564"/>
    <x v="0"/>
    <x v="73"/>
    <x v="70"/>
    <x v="14"/>
    <x v="39"/>
    <x v="158"/>
    <x v="156"/>
    <m/>
    <m/>
    <m/>
    <b v="0"/>
    <m/>
    <s v="SPT-Web Support"/>
    <s v="Troubleshooting/Support - Mobility"/>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21"/>
    <s v="GRIFFIN, TYRONE"/>
    <n v="0"/>
    <b v="0"/>
    <s v="Item"/>
    <s v="Item"/>
    <s v="sites/CapReportCard/Lists/Capability History"/>
    <m/>
    <n v="0"/>
  </r>
  <r>
    <s v="4478828468.22"/>
    <s v="4478828468.22116574"/>
    <x v="0"/>
    <x v="73"/>
    <x v="70"/>
    <x v="14"/>
    <x v="39"/>
    <x v="159"/>
    <x v="157"/>
    <m/>
    <m/>
    <m/>
    <b v="0"/>
    <m/>
    <s v="SPT-Web Support"/>
    <s v="Troubleshooting/Support - Mobility"/>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22"/>
    <s v="GRIFFIN, TYRONE"/>
    <n v="0"/>
    <b v="0"/>
    <s v="Item"/>
    <s v="Item"/>
    <s v="sites/CapReportCard/Lists/Capability History"/>
    <m/>
    <n v="0"/>
  </r>
  <r>
    <s v="4478831658.22"/>
    <s v="4478831658.22131758"/>
    <x v="0"/>
    <x v="10"/>
    <x v="9"/>
    <x v="7"/>
    <x v="8"/>
    <x v="160"/>
    <x v="158"/>
    <m/>
    <m/>
    <m/>
    <b v="0"/>
    <m/>
    <s v="SPT-Web Support"/>
    <s v="Troubleshooting/Support - Mobility"/>
    <m/>
    <m/>
    <m/>
    <m/>
    <m/>
    <m/>
    <s v="1) Used June POCR due to data calls issue. 2) DUVs are prorated due to a defect impacted DUV counts from July 27 onwards."/>
    <s v="1) Used June POCR due to data calls issue. 2) DUVs are prorated due to a defect impacted DUV counts from July 27 onwards."/>
    <m/>
    <m/>
    <b v="0"/>
    <n v="705.18"/>
    <n v="2115.54"/>
    <n v="705.18"/>
    <m/>
    <n v="3702"/>
    <n v="11107"/>
    <n v="3702"/>
    <m/>
    <n v="958.96"/>
    <n v="2876.89"/>
    <n v="958.96"/>
    <m/>
    <n v="3117"/>
    <n v="9350"/>
    <n v="3117"/>
    <m/>
    <m/>
    <m/>
    <m/>
    <m/>
    <m/>
    <m/>
    <m/>
    <m/>
    <m/>
    <m/>
    <m/>
    <m/>
    <m/>
    <m/>
    <m/>
    <m/>
    <m/>
    <m/>
    <m/>
    <m/>
    <m/>
    <m/>
    <m/>
    <m/>
    <m/>
    <m/>
    <m/>
    <m/>
    <m/>
    <m/>
    <m/>
    <m/>
    <m/>
    <n v="18511"/>
    <m/>
    <n v="4794.8100000000004"/>
    <n v="15584"/>
    <n v="3.2501809247916"/>
    <n v="0"/>
    <n v="0"/>
    <s v=""/>
    <n v="0"/>
    <n v="0"/>
    <s v=""/>
    <n v="0"/>
    <n v="0"/>
    <s v=""/>
    <n v="0"/>
    <n v="0"/>
    <s v=""/>
    <m/>
    <n v="34095"/>
    <m/>
    <m/>
    <m/>
    <m/>
    <n v="34095"/>
    <n v="34095"/>
    <b v="0"/>
    <b v="0"/>
    <b v="0"/>
    <x v="0"/>
    <x v="0"/>
    <m/>
    <m/>
    <m/>
    <m/>
    <m/>
    <m/>
    <m/>
    <n v="0"/>
    <n v="0"/>
    <b v="0"/>
    <m/>
    <m/>
    <m/>
    <m/>
    <m/>
    <m/>
    <m/>
    <m/>
    <m/>
    <m/>
    <m/>
    <m/>
    <m/>
    <m/>
    <d v="2022-08-26T14:39:10"/>
    <s v="ARMANIOS, NADIM"/>
    <n v="0"/>
    <b v="0"/>
    <s v="Item"/>
    <s v="Item"/>
    <s v="sites/CapReportCard/Lists/Capability History"/>
    <m/>
    <n v="3525.8999999999996"/>
  </r>
  <r>
    <s v="4478831788.22"/>
    <s v="4478831788.22148066"/>
    <x v="0"/>
    <x v="39"/>
    <x v="34"/>
    <x v="8"/>
    <x v="21"/>
    <x v="161"/>
    <x v="159"/>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6T16:46:42"/>
    <s v="HOFFMANN, GEORGE F"/>
    <n v="0"/>
    <b v="0"/>
    <s v="Item"/>
    <s v="Item"/>
    <s v="sites/CapReportCard/Lists/Capability History"/>
    <m/>
    <n v="0"/>
  </r>
  <r>
    <s v="4478831788.22"/>
    <s v="4478831788.22148067"/>
    <x v="0"/>
    <x v="39"/>
    <x v="34"/>
    <x v="8"/>
    <x v="21"/>
    <x v="162"/>
    <x v="160"/>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6T16:46:42"/>
    <s v="HOFFMANN, GEORGE F"/>
    <n v="0"/>
    <b v="0"/>
    <s v="Item"/>
    <s v="Item"/>
    <s v="sites/CapReportCard/Lists/Capability History"/>
    <m/>
    <n v="0"/>
  </r>
  <r>
    <s v="4478831788.22"/>
    <s v="4478831788.22149409"/>
    <x v="0"/>
    <x v="39"/>
    <x v="34"/>
    <x v="8"/>
    <x v="21"/>
    <x v="163"/>
    <x v="161"/>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6T16:46:44"/>
    <s v="HOFFMANN, GEORGE F"/>
    <n v="0"/>
    <b v="0"/>
    <s v="Item"/>
    <s v="Item"/>
    <s v="sites/CapReportCard/Lists/Capability History"/>
    <m/>
    <n v="0"/>
  </r>
  <r>
    <s v="4478831788.22"/>
    <s v="4478831788.22154587"/>
    <x v="0"/>
    <x v="39"/>
    <x v="34"/>
    <x v="8"/>
    <x v="21"/>
    <x v="164"/>
    <x v="162"/>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6T16:46:46"/>
    <s v="HOFFMANN, GEORGE F"/>
    <n v="0"/>
    <b v="0"/>
    <s v="Item"/>
    <s v="Item"/>
    <s v="sites/CapReportCard/Lists/Capability History"/>
    <m/>
    <n v="0"/>
  </r>
  <r>
    <s v="4478831788.22"/>
    <s v="4478831788.22155722"/>
    <x v="0"/>
    <x v="39"/>
    <x v="34"/>
    <x v="8"/>
    <x v="21"/>
    <x v="165"/>
    <x v="163"/>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6T16:46:50"/>
    <s v="HOFFMANN, GEORGE F"/>
    <n v="0"/>
    <b v="0"/>
    <s v="Item"/>
    <s v="Item"/>
    <s v="sites/CapReportCard/Lists/Capability History"/>
    <m/>
    <n v="0"/>
  </r>
  <r>
    <s v="4478831788.22"/>
    <s v="4478831788.22159417"/>
    <x v="0"/>
    <x v="39"/>
    <x v="34"/>
    <x v="8"/>
    <x v="21"/>
    <x v="166"/>
    <x v="164"/>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6T16:46:50"/>
    <s v="HOFFMANN, GEORGE F"/>
    <n v="0"/>
    <b v="0"/>
    <s v="Item"/>
    <s v="Item"/>
    <s v="sites/CapReportCard/Lists/Capability History"/>
    <m/>
    <n v="0"/>
  </r>
  <r>
    <s v="4478831788.22"/>
    <s v="4478831788.22159418"/>
    <x v="0"/>
    <x v="39"/>
    <x v="34"/>
    <x v="8"/>
    <x v="21"/>
    <x v="167"/>
    <x v="165"/>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6T16:46:51"/>
    <s v="HOFFMANN, GEORGE F"/>
    <n v="0"/>
    <b v="0"/>
    <s v="Item"/>
    <s v="Item"/>
    <s v="sites/CapReportCard/Lists/Capability History"/>
    <m/>
    <n v="0"/>
  </r>
  <r>
    <s v="4478828373.22"/>
    <s v="4478828373.2289731"/>
    <x v="0"/>
    <x v="74"/>
    <x v="71"/>
    <x v="1"/>
    <x v="30"/>
    <x v="168"/>
    <x v="166"/>
    <m/>
    <m/>
    <m/>
    <b v="0"/>
    <m/>
    <s v="Other"/>
    <s v="Misc. Other"/>
    <m/>
    <m/>
    <m/>
    <m/>
    <m/>
    <m/>
    <m/>
    <s v="Launch Delay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25"/>
    <s v="GRIFFIN, TYRONE"/>
    <n v="0"/>
    <b v="0"/>
    <s v="Item"/>
    <s v="Item"/>
    <s v="sites/CapReportCard/Lists/Capability History"/>
    <m/>
    <n v="0"/>
  </r>
  <r>
    <s v="4478828469.22"/>
    <s v="4478828469.22106117"/>
    <x v="0"/>
    <x v="68"/>
    <x v="65"/>
    <x v="14"/>
    <x v="30"/>
    <x v="169"/>
    <x v="167"/>
    <m/>
    <m/>
    <m/>
    <b v="0"/>
    <m/>
    <s v="Other"/>
    <s v="Misc. Other"/>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25"/>
    <s v="GRIFFIN, TYRONE"/>
    <n v="0"/>
    <b v="0"/>
    <s v="Item"/>
    <s v="Item"/>
    <s v="sites/CapReportCard/Lists/Capability History"/>
    <m/>
    <n v="0"/>
  </r>
  <r>
    <s v="4478831023.22"/>
    <s v="4478831023.22125266"/>
    <x v="0"/>
    <x v="69"/>
    <x v="66"/>
    <x v="5"/>
    <x v="30"/>
    <x v="170"/>
    <x v="168"/>
    <m/>
    <m/>
    <m/>
    <b v="0"/>
    <m/>
    <s v="Other"/>
    <s v="AM - Plans/Features/Device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7"/>
    <s v="GRIFFIN, TYRONE"/>
    <n v="0"/>
    <b v="0"/>
    <s v="Item"/>
    <s v="Item"/>
    <s v="sites/CapReportCard/Lists/Capability History"/>
    <m/>
    <n v="0"/>
  </r>
  <r>
    <s v="4478831023.22"/>
    <s v="4478831023.22133997"/>
    <x v="0"/>
    <x v="69"/>
    <x v="66"/>
    <x v="5"/>
    <x v="30"/>
    <x v="171"/>
    <x v="169"/>
    <m/>
    <m/>
    <m/>
    <b v="0"/>
    <m/>
    <s v="Other"/>
    <s v="AM - Plans/Features/Device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7"/>
    <s v="GRIFFIN, TYRONE"/>
    <n v="0"/>
    <b v="0"/>
    <s v="Item"/>
    <s v="Item"/>
    <s v="sites/CapReportCard/Lists/Capability History"/>
    <m/>
    <n v="0"/>
  </r>
  <r>
    <s v="4478828371.22"/>
    <s v="4478828371.22136855"/>
    <x v="0"/>
    <x v="29"/>
    <x v="25"/>
    <x v="1"/>
    <x v="30"/>
    <x v="172"/>
    <x v="170"/>
    <m/>
    <m/>
    <m/>
    <b v="0"/>
    <m/>
    <s v="Other"/>
    <s v="Misc. Other"/>
    <m/>
    <m/>
    <m/>
    <m/>
    <m/>
    <m/>
    <m/>
    <m/>
    <m/>
    <m/>
    <b v="0"/>
    <m/>
    <m/>
    <m/>
    <m/>
    <m/>
    <m/>
    <m/>
    <m/>
    <m/>
    <m/>
    <m/>
    <m/>
    <m/>
    <m/>
    <m/>
    <m/>
    <m/>
    <m/>
    <m/>
    <m/>
    <m/>
    <m/>
    <m/>
    <m/>
    <m/>
    <m/>
    <m/>
    <m/>
    <m/>
    <m/>
    <m/>
    <m/>
    <m/>
    <m/>
    <m/>
    <m/>
    <m/>
    <m/>
    <m/>
    <m/>
    <n v="3962"/>
    <m/>
    <m/>
    <m/>
    <n v="8003"/>
    <m/>
    <m/>
    <m/>
    <m/>
    <n v="0"/>
    <m/>
    <n v="0"/>
    <n v="0"/>
    <s v=""/>
    <n v="0"/>
    <n v="0"/>
    <s v=""/>
    <n v="0"/>
    <n v="0"/>
    <s v=""/>
    <n v="0"/>
    <n v="0"/>
    <s v=""/>
    <n v="3962"/>
    <n v="8003"/>
    <n v="2.0199394245330602"/>
    <m/>
    <n v="0"/>
    <m/>
    <m/>
    <m/>
    <m/>
    <n v="8003"/>
    <n v="8003"/>
    <b v="0"/>
    <b v="0"/>
    <b v="0"/>
    <x v="0"/>
    <x v="0"/>
    <m/>
    <m/>
    <m/>
    <m/>
    <m/>
    <m/>
    <m/>
    <n v="0"/>
    <n v="0"/>
    <b v="0"/>
    <m/>
    <m/>
    <m/>
    <m/>
    <m/>
    <m/>
    <m/>
    <m/>
    <m/>
    <m/>
    <m/>
    <m/>
    <m/>
    <m/>
    <d v="2022-08-30T08:52:39"/>
    <s v="LI, HONG"/>
    <n v="0"/>
    <b v="0"/>
    <s v="Item"/>
    <s v="Item"/>
    <s v="sites/CapReportCard/Lists/Capability History"/>
    <m/>
    <n v="0"/>
  </r>
  <r>
    <s v="4478828371.22"/>
    <s v="4478828371.22145333"/>
    <x v="0"/>
    <x v="29"/>
    <x v="25"/>
    <x v="1"/>
    <x v="30"/>
    <x v="173"/>
    <x v="171"/>
    <m/>
    <m/>
    <m/>
    <b v="0"/>
    <m/>
    <s v="Other"/>
    <s v="Misc. Other"/>
    <m/>
    <m/>
    <m/>
    <m/>
    <m/>
    <m/>
    <m/>
    <s v="Launch Delay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26"/>
    <s v="GRIFFIN, TYRONE"/>
    <n v="0"/>
    <b v="0"/>
    <s v="Item"/>
    <s v="Item"/>
    <s v="sites/CapReportCard/Lists/Capability History"/>
    <m/>
    <n v="0"/>
  </r>
  <r>
    <s v="4478826821.21"/>
    <s v="4478826821.2198645"/>
    <x v="0"/>
    <x v="70"/>
    <x v="67"/>
    <x v="14"/>
    <x v="30"/>
    <x v="174"/>
    <x v="172"/>
    <m/>
    <m/>
    <m/>
    <b v="0"/>
    <m/>
    <s v="Other"/>
    <s v="Troubleshooting/Support - Fiber/BB"/>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6:04:26"/>
    <s v="GRIFFIN, TYRONE"/>
    <n v="0"/>
    <b v="0"/>
    <s v="Item"/>
    <s v="Item"/>
    <s v="sites/CapReportCard/Lists/Capability History"/>
    <m/>
    <n v="0"/>
  </r>
  <r>
    <s v="4478826821.22"/>
    <s v="4478826821.22134934"/>
    <x v="0"/>
    <x v="75"/>
    <x v="67"/>
    <x v="14"/>
    <x v="30"/>
    <x v="175"/>
    <x v="173"/>
    <m/>
    <m/>
    <m/>
    <b v="0"/>
    <m/>
    <s v="Other"/>
    <s v="Misc. Other"/>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26"/>
    <s v="GRIFFIN, TYRONE"/>
    <n v="0"/>
    <b v="0"/>
    <s v="Item"/>
    <s v="Item"/>
    <s v="sites/CapReportCard/Lists/Capability History"/>
    <m/>
    <n v="0"/>
  </r>
  <r>
    <s v="4478830362.21"/>
    <s v="4478830362.21"/>
    <x v="0"/>
    <x v="76"/>
    <x v="72"/>
    <x v="14"/>
    <x v="30"/>
    <x v="4"/>
    <x v="174"/>
    <m/>
    <m/>
    <m/>
    <b v="0"/>
    <m/>
    <s v="Other"/>
    <s v="Troubleshooting/Support - Fiber/BB"/>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3T16:04:27"/>
    <s v="GRIFFIN, TYRONE"/>
    <n v="0"/>
    <b v="0"/>
    <s v="Item"/>
    <s v="Item"/>
    <s v="sites/CapReportCard/Lists/Capability History"/>
    <m/>
    <n v="0"/>
  </r>
  <r>
    <s v="4478831787.22"/>
    <s v="4478831787.22128115"/>
    <x v="0"/>
    <x v="77"/>
    <x v="73"/>
    <x v="14"/>
    <x v="30"/>
    <x v="176"/>
    <x v="175"/>
    <m/>
    <m/>
    <m/>
    <b v="0"/>
    <m/>
    <s v="Other"/>
    <s v="Troubleshooting/Support - Mobility"/>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27"/>
    <s v="GRIFFIN, TYRONE"/>
    <n v="0"/>
    <b v="0"/>
    <s v="Item"/>
    <s v="Item"/>
    <s v="sites/CapReportCard/Lists/Capability History"/>
    <m/>
    <n v="0"/>
  </r>
  <r>
    <s v="4478831787.22"/>
    <s v="4478831787.22128119"/>
    <x v="0"/>
    <x v="77"/>
    <x v="73"/>
    <x v="14"/>
    <x v="30"/>
    <x v="177"/>
    <x v="176"/>
    <m/>
    <m/>
    <m/>
    <b v="0"/>
    <m/>
    <s v="Other"/>
    <s v="Troubleshooting/Support - Mobility"/>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28"/>
    <s v="GRIFFIN, TYRONE"/>
    <n v="0"/>
    <b v="0"/>
    <s v="Item"/>
    <s v="Item"/>
    <s v="sites/CapReportCard/Lists/Capability History"/>
    <m/>
    <n v="0"/>
  </r>
  <r>
    <s v="4478832884.22"/>
    <s v="4478832884.22107692"/>
    <x v="0"/>
    <x v="78"/>
    <x v="74"/>
    <x v="14"/>
    <x v="30"/>
    <x v="178"/>
    <x v="177"/>
    <m/>
    <m/>
    <m/>
    <b v="0"/>
    <m/>
    <s v="SPT-Web Support"/>
    <s v="Troubleshooting/Support - Mobility"/>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33"/>
    <s v="GRIFFIN, TYRONE"/>
    <n v="0"/>
    <b v="0"/>
    <s v="Item"/>
    <s v="Item"/>
    <s v="sites/CapReportCard/Lists/Capability History"/>
    <m/>
    <n v="0"/>
  </r>
  <r>
    <s v="4478832884.22"/>
    <s v="4478832884.22143131"/>
    <x v="0"/>
    <x v="78"/>
    <x v="74"/>
    <x v="14"/>
    <x v="30"/>
    <x v="179"/>
    <x v="178"/>
    <m/>
    <m/>
    <m/>
    <b v="0"/>
    <m/>
    <s v="SPT-Web Support"/>
    <s v="Troubleshooting/Support - Mobility"/>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32"/>
    <s v="GRIFFIN, TYRONE"/>
    <n v="0"/>
    <b v="0"/>
    <s v="Item"/>
    <s v="Item"/>
    <s v="sites/CapReportCard/Lists/Capability History"/>
    <m/>
    <n v="0"/>
  </r>
  <r>
    <s v="4478832884.22"/>
    <s v="4478832884.22148221"/>
    <x v="0"/>
    <x v="78"/>
    <x v="74"/>
    <x v="14"/>
    <x v="30"/>
    <x v="180"/>
    <x v="179"/>
    <m/>
    <m/>
    <m/>
    <b v="0"/>
    <m/>
    <s v="SPT-Web Support"/>
    <s v="Troubleshooting/Support - Mobility"/>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35"/>
    <s v="GRIFFIN, TYRONE"/>
    <n v="0"/>
    <b v="0"/>
    <s v="Item"/>
    <s v="Item"/>
    <s v="sites/CapReportCard/Lists/Capability History"/>
    <m/>
    <n v="0"/>
  </r>
  <r>
    <s v="4478832884.22"/>
    <s v="4478832884.22168956"/>
    <x v="0"/>
    <x v="78"/>
    <x v="74"/>
    <x v="14"/>
    <x v="30"/>
    <x v="181"/>
    <x v="180"/>
    <m/>
    <m/>
    <m/>
    <b v="0"/>
    <m/>
    <s v="SPT-Web Support"/>
    <s v="Troubleshooting/Support - Mobility"/>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34"/>
    <s v="GRIFFIN, TYRONE"/>
    <n v="0"/>
    <b v="0"/>
    <s v="Item"/>
    <s v="Item"/>
    <s v="sites/CapReportCard/Lists/Capability History"/>
    <m/>
    <n v="0"/>
  </r>
  <r>
    <s v="4478832885.22"/>
    <s v="4478832885.22131221"/>
    <x v="0"/>
    <x v="79"/>
    <x v="75"/>
    <x v="14"/>
    <x v="30"/>
    <x v="182"/>
    <x v="181"/>
    <m/>
    <m/>
    <m/>
    <b v="0"/>
    <m/>
    <s v="Other"/>
    <s v="Troubleshooting/Support - Mobility"/>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36"/>
    <s v="GRIFFIN, TYRONE"/>
    <n v="0"/>
    <b v="0"/>
    <s v="Item"/>
    <s v="Item"/>
    <s v="sites/CapReportCard/Lists/Capability History"/>
    <m/>
    <n v="0"/>
  </r>
  <r>
    <s v="4478832887.22"/>
    <s v="4478832887.22131188"/>
    <x v="0"/>
    <x v="80"/>
    <x v="76"/>
    <x v="14"/>
    <x v="30"/>
    <x v="183"/>
    <x v="182"/>
    <m/>
    <m/>
    <m/>
    <b v="0"/>
    <m/>
    <s v="SPT-Web Account Management"/>
    <s v="Troubleshooting/Support - BB"/>
    <m/>
    <m/>
    <m/>
    <m/>
    <m/>
    <m/>
    <m/>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6:04:37"/>
    <s v="GRIFFIN, TYRONE"/>
    <n v="0"/>
    <b v="0"/>
    <s v="Item"/>
    <s v="Item"/>
    <s v="sites/CapReportCard/Lists/Capability History"/>
    <m/>
    <n v="0"/>
  </r>
  <r>
    <s v="4478827140.22"/>
    <s v="4478827140.22174689"/>
    <x v="0"/>
    <x v="23"/>
    <x v="20"/>
    <x v="17"/>
    <x v="34"/>
    <x v="184"/>
    <x v="183"/>
    <d v="2022-08-16T00:00:00"/>
    <d v="2022-07-13T00:00:00"/>
    <m/>
    <b v="0"/>
    <m/>
    <s v="SPT-Foundational Platform"/>
    <s v="Payment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9"/>
    <s v="GRIFFIN, TYRONE"/>
    <n v="0"/>
    <b v="0"/>
    <s v="Item"/>
    <s v="Item"/>
    <s v="sites/CapReportCard/Lists/Capability History"/>
    <m/>
    <n v="0"/>
  </r>
  <r>
    <s v="4478827140.22"/>
    <s v="4478827140.22187386"/>
    <x v="0"/>
    <x v="23"/>
    <x v="20"/>
    <x v="0"/>
    <x v="34"/>
    <x v="185"/>
    <x v="184"/>
    <d v="2022-08-16T00:00:00"/>
    <d v="2022-07-13T00:00:00"/>
    <m/>
    <b v="0"/>
    <m/>
    <s v="SPT-Foundational Platform"/>
    <s v="Payment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9"/>
    <s v="GRIFFIN, TYRONE"/>
    <n v="0"/>
    <b v="0"/>
    <s v="Item"/>
    <s v="Item"/>
    <s v="sites/CapReportCard/Lists/Capability History"/>
    <m/>
    <n v="0"/>
  </r>
  <r>
    <s v="4478831023.22"/>
    <s v="4478831023.22159925"/>
    <x v="0"/>
    <x v="69"/>
    <x v="66"/>
    <x v="1"/>
    <x v="35"/>
    <x v="186"/>
    <x v="185"/>
    <d v="2022-08-16T00:00:00"/>
    <d v="2022-06-28T00:00:00"/>
    <m/>
    <b v="0"/>
    <m/>
    <s v="SPT-Web Account Management"/>
    <s v="AM - Plans/Features/Devices"/>
    <m/>
    <m/>
    <m/>
    <m/>
    <m/>
    <m/>
    <m/>
    <s v="Launch Delay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30T08:54:19"/>
    <s v="LI, HONG"/>
    <n v="0"/>
    <b v="0"/>
    <s v="Item"/>
    <s v="Item"/>
    <s v="sites/CapReportCard/Lists/Capability History"/>
    <m/>
    <n v="0"/>
  </r>
  <r>
    <s v="4478827140.22"/>
    <s v="4478827140.22185621"/>
    <x v="0"/>
    <x v="23"/>
    <x v="20"/>
    <x v="1"/>
    <x v="40"/>
    <x v="187"/>
    <x v="186"/>
    <d v="2022-08-16T00:00:00"/>
    <d v="2022-08-11T00:00:00"/>
    <m/>
    <b v="0"/>
    <m/>
    <s v="SPT-Foundational Platform"/>
    <s v="AM - Plans/Features/Devices"/>
    <m/>
    <m/>
    <m/>
    <m/>
    <m/>
    <m/>
    <m/>
    <s v="Launch Delay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30T08:55:01"/>
    <s v="LI, HONG"/>
    <n v="0"/>
    <b v="0"/>
    <s v="Item"/>
    <s v="Item"/>
    <s v="sites/CapReportCard/Lists/Capability History"/>
    <m/>
    <n v="0"/>
  </r>
  <r>
    <s v="4478833968.22"/>
    <s v="4478833968.22188366"/>
    <x v="0"/>
    <x v="71"/>
    <x v="77"/>
    <x v="1"/>
    <x v="40"/>
    <x v="188"/>
    <x v="187"/>
    <d v="2022-08-16T00:00:00"/>
    <d v="2022-08-11T00:00:00"/>
    <m/>
    <b v="0"/>
    <m/>
    <s v="SPT-Web Sales"/>
    <s v="AM - Plans/Features/Devices"/>
    <m/>
    <m/>
    <m/>
    <m/>
    <m/>
    <m/>
    <m/>
    <s v="Launch Delay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30T08:55:11"/>
    <s v="LI, HONG"/>
    <n v="0"/>
    <b v="0"/>
    <s v="Item"/>
    <s v="Item"/>
    <s v="sites/CapReportCard/Lists/Capability History"/>
    <m/>
    <n v="0"/>
  </r>
  <r>
    <s v="4478831787.21"/>
    <s v="4478831787.21156374"/>
    <x v="0"/>
    <x v="81"/>
    <x v="73"/>
    <x v="11"/>
    <x v="41"/>
    <x v="189"/>
    <x v="188"/>
    <d v="2022-08-16T00:00:00"/>
    <d v="2021-12-04T00:00:00"/>
    <m/>
    <b v="0"/>
    <m/>
    <s v="SPT-Web Support"/>
    <s v="Troubleshooting/Support - Fiber/BB"/>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9"/>
    <s v="GRIFFIN, TYRONE"/>
    <n v="0"/>
    <b v="0"/>
    <s v="Item"/>
    <s v="Item"/>
    <s v="sites/CapReportCard/Lists/Capability History"/>
    <m/>
    <n v="0"/>
  </r>
  <r>
    <s v="4478828371.22"/>
    <s v="4478828371.22154404"/>
    <x v="0"/>
    <x v="29"/>
    <x v="25"/>
    <x v="1"/>
    <x v="24"/>
    <x v="190"/>
    <x v="189"/>
    <d v="2022-08-16T00:00:00"/>
    <d v="2022-03-30T00:00:00"/>
    <m/>
    <b v="0"/>
    <m/>
    <s v="SPT-Automation"/>
    <s v="Misc. Other"/>
    <m/>
    <m/>
    <m/>
    <m/>
    <m/>
    <m/>
    <m/>
    <s v="Launch Delay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30T08:56:13"/>
    <s v="LI, HONG"/>
    <n v="0"/>
    <b v="0"/>
    <s v="Item"/>
    <s v="Item"/>
    <s v="sites/CapReportCard/Lists/Capability History"/>
    <m/>
    <n v="0"/>
  </r>
  <r>
    <s v="4478833011.22"/>
    <s v="4478833011.22176047"/>
    <x v="0"/>
    <x v="61"/>
    <x v="56"/>
    <x v="18"/>
    <x v="42"/>
    <x v="191"/>
    <x v="190"/>
    <d v="2022-08-16T00:00:00"/>
    <d v="2022-08-03T00:00:00"/>
    <m/>
    <b v="0"/>
    <m/>
    <s v="SPT-myATT Mobile App"/>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3T15:53:59"/>
    <s v="GRIFFIN, TYRONE"/>
    <n v="0"/>
    <b v="0"/>
    <s v="Item"/>
    <s v="Item"/>
    <s v="sites/CapReportCard/Lists/Capability History"/>
    <m/>
    <n v="0"/>
  </r>
  <r>
    <s v="4478827140.22"/>
    <s v="4478827140.22185608"/>
    <x v="0"/>
    <x v="23"/>
    <x v="20"/>
    <x v="1"/>
    <x v="42"/>
    <x v="192"/>
    <x v="191"/>
    <d v="2022-08-16T00:00:00"/>
    <d v="2022-08-03T00:00:00"/>
    <m/>
    <b v="0"/>
    <m/>
    <s v="SPT-Foundational Platform"/>
    <s v="AM - Plans/Features/Devices"/>
    <m/>
    <m/>
    <m/>
    <m/>
    <m/>
    <m/>
    <m/>
    <s v="Launch Delay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30T08:56:18"/>
    <s v="LI, HONG"/>
    <n v="0"/>
    <b v="0"/>
    <s v="Item"/>
    <s v="Item"/>
    <s v="sites/CapReportCard/Lists/Capability History"/>
    <m/>
    <n v="0"/>
  </r>
  <r>
    <s v="4475732792.22"/>
    <s v="4475732792.22141290"/>
    <x v="1"/>
    <x v="43"/>
    <x v="61"/>
    <x v="0"/>
    <x v="31"/>
    <x v="127"/>
    <x v="124"/>
    <m/>
    <m/>
    <m/>
    <b v="0"/>
    <m/>
    <s v="SPT-Web Account Management"/>
    <s v="Misc. Other"/>
    <m/>
    <m/>
    <m/>
    <m/>
    <m/>
    <m/>
    <s v="went live 6/22 throttled low. Will be on next scorecard"/>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5"/>
    <s v="GRIFFIN, TYRONE"/>
    <n v="0"/>
    <b v="0"/>
    <s v="Item"/>
    <s v="Item"/>
    <s v="sites/CapReportCard/Lists/Capability History"/>
    <m/>
    <n v="0"/>
  </r>
  <r>
    <s v="4475732792.22"/>
    <s v="4475732792.22141292"/>
    <x v="1"/>
    <x v="43"/>
    <x v="61"/>
    <x v="0"/>
    <x v="31"/>
    <x v="128"/>
    <x v="125"/>
    <m/>
    <m/>
    <m/>
    <b v="0"/>
    <m/>
    <s v="SPT-Web Account Management"/>
    <s v="Misc. Other"/>
    <m/>
    <m/>
    <m/>
    <m/>
    <m/>
    <m/>
    <s v="went live 6/22 throttled low. Will be on next scorecard"/>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5"/>
    <s v="GRIFFIN, TYRONE"/>
    <n v="0"/>
    <b v="0"/>
    <s v="Item"/>
    <s v="Item"/>
    <s v="sites/CapReportCard/Lists/Capability History"/>
    <m/>
    <n v="0"/>
  </r>
  <r>
    <s v="4475727140.22"/>
    <s v="4475727140.22171834"/>
    <x v="1"/>
    <x v="23"/>
    <x v="20"/>
    <x v="0"/>
    <x v="32"/>
    <x v="129"/>
    <x v="126"/>
    <m/>
    <m/>
    <m/>
    <b v="0"/>
    <m/>
    <s v="SPT-Foundational Platform"/>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5"/>
    <s v="GRIFFIN, TYRONE"/>
    <n v="0"/>
    <b v="0"/>
    <s v="Item"/>
    <s v="Item"/>
    <s v="sites/CapReportCard/Lists/Capability History"/>
    <m/>
    <n v="0"/>
  </r>
  <r>
    <s v="4475735225.22"/>
    <s v="4475735225.22181745"/>
    <x v="1"/>
    <x v="65"/>
    <x v="62"/>
    <x v="0"/>
    <x v="32"/>
    <x v="130"/>
    <x v="127"/>
    <m/>
    <m/>
    <m/>
    <b v="0"/>
    <m/>
    <s v="SPT-Web Account Management"/>
    <s v="Misc. Other"/>
    <m/>
    <m/>
    <m/>
    <m/>
    <m/>
    <m/>
    <s v="transitioned on 7/27. will evaluate for next scorecard."/>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5"/>
    <s v="GRIFFIN, TYRONE"/>
    <n v="0"/>
    <b v="0"/>
    <s v="Item"/>
    <s v="Item"/>
    <s v="sites/CapReportCard/Lists/Capability History"/>
    <m/>
    <n v="0"/>
  </r>
  <r>
    <s v="4475731790.22"/>
    <s v="4475731790.22133825"/>
    <x v="1"/>
    <x v="41"/>
    <x v="36"/>
    <x v="14"/>
    <x v="33"/>
    <x v="131"/>
    <x v="128"/>
    <m/>
    <m/>
    <m/>
    <b v="0"/>
    <m/>
    <s v="SPT-Web Support"/>
    <s v="Misc. Other"/>
    <m/>
    <m/>
    <m/>
    <m/>
    <m/>
    <m/>
    <s v="MOM varies for outage lander as it depends on number of outages for that month"/>
    <s v="MOM varies for outage lander as it depends on number of outages for that month"/>
    <m/>
    <m/>
    <b v="0"/>
    <n v="549"/>
    <m/>
    <m/>
    <m/>
    <n v="2884"/>
    <m/>
    <m/>
    <m/>
    <m/>
    <m/>
    <m/>
    <m/>
    <m/>
    <m/>
    <m/>
    <m/>
    <m/>
    <m/>
    <m/>
    <m/>
    <m/>
    <m/>
    <m/>
    <m/>
    <m/>
    <m/>
    <m/>
    <m/>
    <m/>
    <m/>
    <m/>
    <m/>
    <m/>
    <m/>
    <m/>
    <m/>
    <m/>
    <m/>
    <m/>
    <m/>
    <m/>
    <m/>
    <m/>
    <m/>
    <m/>
    <m/>
    <m/>
    <m/>
    <m/>
    <n v="2884"/>
    <m/>
    <n v="0"/>
    <n v="0"/>
    <s v=""/>
    <n v="0"/>
    <n v="0"/>
    <s v=""/>
    <n v="0"/>
    <n v="0"/>
    <s v=""/>
    <n v="0"/>
    <n v="0"/>
    <s v=""/>
    <n v="0"/>
    <n v="0"/>
    <s v=""/>
    <m/>
    <n v="2884"/>
    <m/>
    <m/>
    <m/>
    <m/>
    <n v="2884"/>
    <n v="2884"/>
    <b v="0"/>
    <b v="0"/>
    <b v="0"/>
    <x v="0"/>
    <x v="0"/>
    <m/>
    <m/>
    <m/>
    <m/>
    <m/>
    <m/>
    <m/>
    <n v="0"/>
    <n v="0"/>
    <b v="0"/>
    <m/>
    <m/>
    <m/>
    <m/>
    <m/>
    <m/>
    <m/>
    <m/>
    <m/>
    <m/>
    <m/>
    <m/>
    <m/>
    <m/>
    <d v="2022-08-29T11:00:45"/>
    <s v="GRIFFIN, TYRONE"/>
    <n v="0"/>
    <b v="0"/>
    <s v="Item"/>
    <s v="Item"/>
    <s v="sites/CapReportCard/Lists/Capability History"/>
    <m/>
    <n v="549"/>
  </r>
  <r>
    <s v="4475731790.22"/>
    <s v="4475731790.22143927"/>
    <x v="1"/>
    <x v="41"/>
    <x v="36"/>
    <x v="14"/>
    <x v="0"/>
    <x v="132"/>
    <x v="129"/>
    <m/>
    <m/>
    <m/>
    <b v="0"/>
    <m/>
    <s v="SPT-Web Support"/>
    <s v="Misc. Other"/>
    <m/>
    <m/>
    <m/>
    <m/>
    <m/>
    <m/>
    <s v="MOM varies for outage lander as it depends on number of outages for that month"/>
    <s v="MOM varies for outage lander as it depends on number of outages for that month"/>
    <m/>
    <m/>
    <b v="0"/>
    <n v="549"/>
    <m/>
    <m/>
    <m/>
    <n v="2884"/>
    <m/>
    <m/>
    <m/>
    <m/>
    <m/>
    <m/>
    <m/>
    <m/>
    <m/>
    <m/>
    <m/>
    <m/>
    <m/>
    <m/>
    <m/>
    <m/>
    <m/>
    <m/>
    <m/>
    <m/>
    <m/>
    <m/>
    <m/>
    <m/>
    <m/>
    <m/>
    <m/>
    <m/>
    <m/>
    <m/>
    <m/>
    <m/>
    <m/>
    <m/>
    <m/>
    <m/>
    <m/>
    <m/>
    <m/>
    <m/>
    <m/>
    <m/>
    <m/>
    <m/>
    <n v="2884"/>
    <m/>
    <n v="0"/>
    <n v="0"/>
    <s v=""/>
    <n v="0"/>
    <n v="0"/>
    <s v=""/>
    <n v="0"/>
    <n v="0"/>
    <s v=""/>
    <n v="0"/>
    <n v="0"/>
    <s v=""/>
    <n v="0"/>
    <n v="0"/>
    <s v=""/>
    <m/>
    <n v="2884"/>
    <m/>
    <m/>
    <m/>
    <m/>
    <n v="2884"/>
    <n v="2884"/>
    <b v="0"/>
    <b v="0"/>
    <b v="0"/>
    <x v="0"/>
    <x v="0"/>
    <m/>
    <m/>
    <m/>
    <m/>
    <m/>
    <m/>
    <m/>
    <n v="0"/>
    <n v="0"/>
    <b v="0"/>
    <m/>
    <m/>
    <m/>
    <m/>
    <m/>
    <m/>
    <m/>
    <m/>
    <m/>
    <m/>
    <m/>
    <m/>
    <m/>
    <m/>
    <d v="2022-08-29T11:00:45"/>
    <s v="GRIFFIN, TYRONE"/>
    <n v="0"/>
    <b v="0"/>
    <s v="Item"/>
    <s v="Item"/>
    <s v="sites/CapReportCard/Lists/Capability History"/>
    <m/>
    <n v="549"/>
  </r>
  <r>
    <s v="4475731036.22"/>
    <s v="4475731036.22175402"/>
    <x v="1"/>
    <x v="54"/>
    <x v="49"/>
    <x v="0"/>
    <x v="34"/>
    <x v="133"/>
    <x v="130"/>
    <m/>
    <m/>
    <m/>
    <b v="0"/>
    <m/>
    <s v="SPT-myATT Mobile App"/>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5"/>
    <s v="GRIFFIN, TYRONE"/>
    <n v="0"/>
    <b v="0"/>
    <s v="Item"/>
    <s v="Item"/>
    <s v="sites/CapReportCard/Lists/Capability History"/>
    <m/>
    <n v="0"/>
  </r>
  <r>
    <s v="4475736642.22"/>
    <s v="4475736642.22165311"/>
    <x v="1"/>
    <x v="66"/>
    <x v="63"/>
    <x v="0"/>
    <x v="35"/>
    <x v="134"/>
    <x v="131"/>
    <m/>
    <m/>
    <m/>
    <b v="0"/>
    <m/>
    <s v="SPT-API Onboarding Migration (Retired)"/>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5"/>
    <s v="GRIFFIN, TYRONE"/>
    <n v="0"/>
    <b v="0"/>
    <s v="Item"/>
    <s v="Item"/>
    <s v="sites/CapReportCard/Lists/Capability History"/>
    <m/>
    <n v="0"/>
  </r>
  <r>
    <s v="4475730399.22"/>
    <s v="4475730399.22174729"/>
    <x v="1"/>
    <x v="67"/>
    <x v="64"/>
    <x v="5"/>
    <x v="36"/>
    <x v="135"/>
    <x v="132"/>
    <m/>
    <m/>
    <m/>
    <b v="0"/>
    <m/>
    <s v="SPT-Online Ads"/>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5"/>
    <s v="GRIFFIN, TYRONE"/>
    <n v="0"/>
    <b v="0"/>
    <s v="Item"/>
    <s v="Item"/>
    <s v="sites/CapReportCard/Lists/Capability History"/>
    <m/>
    <n v="0"/>
  </r>
  <r>
    <s v="4475728469.22"/>
    <s v="4475728469.22174725"/>
    <x v="1"/>
    <x v="68"/>
    <x v="65"/>
    <x v="5"/>
    <x v="36"/>
    <x v="136"/>
    <x v="133"/>
    <m/>
    <m/>
    <m/>
    <b v="0"/>
    <m/>
    <s v="SPT-Web Support"/>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6"/>
    <s v="GRIFFIN, TYRONE"/>
    <n v="0"/>
    <b v="0"/>
    <s v="Item"/>
    <s v="Item"/>
    <s v="sites/CapReportCard/Lists/Capability History"/>
    <m/>
    <n v="0"/>
  </r>
  <r>
    <s v="4475731023.22"/>
    <s v="4475731023.22174723"/>
    <x v="1"/>
    <x v="69"/>
    <x v="66"/>
    <x v="5"/>
    <x v="36"/>
    <x v="137"/>
    <x v="134"/>
    <m/>
    <m/>
    <m/>
    <b v="0"/>
    <m/>
    <s v="SPT-Web Account Management"/>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6"/>
    <s v="GRIFFIN, TYRONE"/>
    <n v="0"/>
    <b v="0"/>
    <s v="Item"/>
    <s v="Item"/>
    <s v="sites/CapReportCard/Lists/Capability History"/>
    <m/>
    <n v="0"/>
  </r>
  <r>
    <s v="4475731023.22"/>
    <s v="4475731023.22168093"/>
    <x v="1"/>
    <x v="69"/>
    <x v="66"/>
    <x v="5"/>
    <x v="36"/>
    <x v="138"/>
    <x v="135"/>
    <m/>
    <m/>
    <m/>
    <b v="0"/>
    <m/>
    <s v="SPT-Web Account Management"/>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6"/>
    <s v="GRIFFIN, TYRONE"/>
    <n v="0"/>
    <b v="0"/>
    <s v="Item"/>
    <s v="Item"/>
    <s v="sites/CapReportCard/Lists/Capability History"/>
    <m/>
    <n v="0"/>
  </r>
  <r>
    <s v="4475728371.22"/>
    <s v="4475728371.22153508"/>
    <x v="1"/>
    <x v="29"/>
    <x v="25"/>
    <x v="5"/>
    <x v="10"/>
    <x v="139"/>
    <x v="136"/>
    <m/>
    <m/>
    <m/>
    <b v="0"/>
    <m/>
    <s v="SPT-Automation"/>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6"/>
    <s v="GRIFFIN, TYRONE"/>
    <n v="0"/>
    <b v="0"/>
    <s v="Item"/>
    <s v="Item"/>
    <s v="sites/CapReportCard/Lists/Capability History"/>
    <m/>
    <n v="0"/>
  </r>
  <r>
    <s v="4475728371.22"/>
    <s v="4475728371.22153509"/>
    <x v="1"/>
    <x v="29"/>
    <x v="25"/>
    <x v="5"/>
    <x v="10"/>
    <x v="140"/>
    <x v="137"/>
    <m/>
    <m/>
    <m/>
    <b v="0"/>
    <m/>
    <s v="SPT-Automation"/>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6"/>
    <s v="GRIFFIN, TYRONE"/>
    <n v="0"/>
    <b v="0"/>
    <s v="Item"/>
    <s v="Item"/>
    <s v="sites/CapReportCard/Lists/Capability History"/>
    <m/>
    <n v="0"/>
  </r>
  <r>
    <s v="4475726822.22"/>
    <s v="4475726822.22153510"/>
    <x v="1"/>
    <x v="20"/>
    <x v="18"/>
    <x v="9"/>
    <x v="10"/>
    <x v="141"/>
    <x v="138"/>
    <m/>
    <m/>
    <m/>
    <b v="0"/>
    <m/>
    <s v="SPT-myATT Mobile App"/>
    <s v="Misc. Other"/>
    <m/>
    <m/>
    <m/>
    <m/>
    <m/>
    <m/>
    <s v="Enabler, no tracking requested or required."/>
    <s v="Enabler - no tracking required/requested. Customer facing. Really a sales function not for service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6"/>
    <s v="GRIFFIN, TYRONE"/>
    <n v="0"/>
    <b v="0"/>
    <s v="Item"/>
    <s v="Item"/>
    <s v="sites/CapReportCard/Lists/Capability History"/>
    <m/>
    <n v="0"/>
  </r>
  <r>
    <s v="4475726822.22"/>
    <s v="4475726822.22156779"/>
    <x v="1"/>
    <x v="20"/>
    <x v="18"/>
    <x v="9"/>
    <x v="37"/>
    <x v="142"/>
    <x v="139"/>
    <m/>
    <m/>
    <m/>
    <b v="0"/>
    <m/>
    <s v="SPT-myATT Mobile App"/>
    <s v="Misc. Other"/>
    <m/>
    <m/>
    <m/>
    <m/>
    <m/>
    <m/>
    <s v="Enabler, no tracking requested or required."/>
    <s v="Enabler - no tracking required/request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6"/>
    <s v="GRIFFIN, TYRONE"/>
    <n v="0"/>
    <b v="0"/>
    <s v="Item"/>
    <s v="Item"/>
    <s v="sites/CapReportCard/Lists/Capability History"/>
    <m/>
    <n v="0"/>
  </r>
  <r>
    <s v="4475726822.22"/>
    <s v="4475726822.22176773"/>
    <x v="1"/>
    <x v="20"/>
    <x v="18"/>
    <x v="9"/>
    <x v="37"/>
    <x v="143"/>
    <x v="140"/>
    <m/>
    <m/>
    <m/>
    <b v="0"/>
    <m/>
    <s v="SPT-myATT Mobile App"/>
    <s v="Misc. Other"/>
    <m/>
    <m/>
    <m/>
    <m/>
    <m/>
    <m/>
    <s v="Enabler, no tracking requested or required. Not customer facing and shouldn't direct relationship with POCR."/>
    <s v="Enabler - no tracking required/request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6"/>
    <s v="GRIFFIN, TYRONE"/>
    <n v="0"/>
    <b v="0"/>
    <s v="Item"/>
    <s v="Item"/>
    <s v="sites/CapReportCard/Lists/Capability History"/>
    <m/>
    <n v="0"/>
  </r>
  <r>
    <s v="4475726821.21"/>
    <s v="4475726821.21103735"/>
    <x v="1"/>
    <x v="70"/>
    <x v="67"/>
    <x v="14"/>
    <x v="30"/>
    <x v="144"/>
    <x v="141"/>
    <m/>
    <m/>
    <m/>
    <b v="0"/>
    <m/>
    <s v="Other"/>
    <s v="Troubleshooting/Support - Fiber/BB"/>
    <m/>
    <m/>
    <m/>
    <m/>
    <m/>
    <m/>
    <s v="Cannot report this month. Salesforce issue, missing call counts"/>
    <s v="Cannot report this month. Salesforce issue, missing call counts"/>
    <m/>
    <m/>
    <b v="0"/>
    <n v="1225"/>
    <m/>
    <n v="0"/>
    <m/>
    <n v="5952"/>
    <n v="16373"/>
    <n v="0"/>
    <m/>
    <n v="2031"/>
    <n v="3835"/>
    <n v="0"/>
    <m/>
    <n v="9077"/>
    <n v="14380"/>
    <m/>
    <m/>
    <m/>
    <m/>
    <m/>
    <m/>
    <m/>
    <m/>
    <m/>
    <m/>
    <m/>
    <m/>
    <m/>
    <m/>
    <m/>
    <m/>
    <m/>
    <m/>
    <m/>
    <m/>
    <m/>
    <m/>
    <m/>
    <m/>
    <m/>
    <m/>
    <m/>
    <m/>
    <m/>
    <m/>
    <m/>
    <m/>
    <m/>
    <m/>
    <m/>
    <n v="22325"/>
    <m/>
    <n v="5866"/>
    <n v="23457"/>
    <n v="3.9988066825775701"/>
    <n v="0"/>
    <n v="0"/>
    <s v=""/>
    <n v="0"/>
    <n v="0"/>
    <s v=""/>
    <n v="0"/>
    <n v="0"/>
    <s v=""/>
    <n v="0"/>
    <n v="0"/>
    <s v=""/>
    <m/>
    <n v="45782"/>
    <m/>
    <m/>
    <m/>
    <m/>
    <n v="45782"/>
    <n v="45782"/>
    <b v="0"/>
    <b v="1"/>
    <b v="0"/>
    <x v="0"/>
    <x v="0"/>
    <m/>
    <m/>
    <m/>
    <m/>
    <m/>
    <m/>
    <m/>
    <n v="0"/>
    <n v="0"/>
    <b v="0"/>
    <m/>
    <m/>
    <m/>
    <m/>
    <m/>
    <m/>
    <m/>
    <m/>
    <m/>
    <m/>
    <m/>
    <m/>
    <m/>
    <m/>
    <d v="2022-08-29T11:00:46"/>
    <s v="GRIFFIN, TYRONE"/>
    <n v="0"/>
    <b v="0"/>
    <s v="Item"/>
    <s v="Item"/>
    <s v="sites/CapReportCard/Lists/Capability History"/>
    <m/>
    <n v="1225"/>
  </r>
  <r>
    <s v="4475726821.21"/>
    <s v="4475726821.21103736"/>
    <x v="1"/>
    <x v="70"/>
    <x v="67"/>
    <x v="14"/>
    <x v="30"/>
    <x v="145"/>
    <x v="142"/>
    <m/>
    <m/>
    <m/>
    <b v="0"/>
    <m/>
    <s v="Other"/>
    <s v="Troubleshooting/Support - Fiber/BB"/>
    <m/>
    <m/>
    <m/>
    <m/>
    <m/>
    <m/>
    <s v="Cannot report this month. Salesforce issue, missing call counts"/>
    <s v="Cannot report this month. Salesforce issue, missing call counts"/>
    <m/>
    <m/>
    <b v="0"/>
    <n v="1225"/>
    <m/>
    <n v="0"/>
    <m/>
    <n v="5952"/>
    <n v="16373"/>
    <n v="0"/>
    <m/>
    <n v="2031"/>
    <n v="3835"/>
    <n v="0"/>
    <m/>
    <n v="9077"/>
    <n v="14380"/>
    <m/>
    <m/>
    <m/>
    <m/>
    <m/>
    <m/>
    <m/>
    <m/>
    <m/>
    <m/>
    <m/>
    <m/>
    <m/>
    <m/>
    <m/>
    <m/>
    <m/>
    <m/>
    <m/>
    <m/>
    <m/>
    <m/>
    <m/>
    <m/>
    <m/>
    <m/>
    <m/>
    <m/>
    <m/>
    <m/>
    <m/>
    <m/>
    <m/>
    <m/>
    <m/>
    <n v="22325"/>
    <m/>
    <n v="5866"/>
    <n v="23457"/>
    <n v="3.9988066825775701"/>
    <n v="0"/>
    <n v="0"/>
    <s v=""/>
    <n v="0"/>
    <n v="0"/>
    <s v=""/>
    <n v="0"/>
    <n v="0"/>
    <s v=""/>
    <n v="0"/>
    <n v="0"/>
    <s v=""/>
    <m/>
    <n v="45782"/>
    <m/>
    <m/>
    <m/>
    <m/>
    <n v="45782"/>
    <n v="45782"/>
    <b v="0"/>
    <b v="1"/>
    <b v="0"/>
    <x v="0"/>
    <x v="0"/>
    <m/>
    <m/>
    <m/>
    <m/>
    <m/>
    <m/>
    <m/>
    <n v="0"/>
    <n v="0"/>
    <b v="0"/>
    <m/>
    <m/>
    <m/>
    <m/>
    <m/>
    <m/>
    <m/>
    <m/>
    <m/>
    <m/>
    <m/>
    <m/>
    <m/>
    <m/>
    <d v="2022-08-29T11:00:46"/>
    <s v="GRIFFIN, TYRONE"/>
    <n v="0"/>
    <b v="0"/>
    <s v="Item"/>
    <s v="Item"/>
    <s v="sites/CapReportCard/Lists/Capability History"/>
    <m/>
    <n v="1225"/>
  </r>
  <r>
    <s v="4475736934.22"/>
    <s v="4475736934.22159559"/>
    <x v="1"/>
    <x v="44"/>
    <x v="39"/>
    <x v="5"/>
    <x v="3"/>
    <x v="93"/>
    <x v="9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6"/>
    <s v="GRIFFIN, TYRONE"/>
    <n v="0"/>
    <b v="0"/>
    <s v="Item"/>
    <s v="Item"/>
    <s v="sites/CapReportCard/Lists/Capability History"/>
    <m/>
    <n v="0"/>
  </r>
  <r>
    <s v="4475731036.22"/>
    <s v="4475731036.22116976"/>
    <x v="1"/>
    <x v="54"/>
    <x v="49"/>
    <x v="0"/>
    <x v="26"/>
    <x v="94"/>
    <x v="92"/>
    <m/>
    <m/>
    <m/>
    <b v="0"/>
    <m/>
    <s v="Other"/>
    <s v="Billing/Usage/Payments"/>
    <m/>
    <m/>
    <m/>
    <m/>
    <m/>
    <m/>
    <m/>
    <m/>
    <m/>
    <m/>
    <b v="0"/>
    <n v="12389"/>
    <m/>
    <n v="9177"/>
    <m/>
    <n v="68140"/>
    <n v="133757"/>
    <n v="50474"/>
    <m/>
    <n v="2095"/>
    <n v="4113"/>
    <n v="1552"/>
    <m/>
    <n v="6810"/>
    <n v="13368"/>
    <n v="5044"/>
    <m/>
    <m/>
    <m/>
    <m/>
    <m/>
    <m/>
    <m/>
    <m/>
    <m/>
    <m/>
    <m/>
    <m/>
    <m/>
    <m/>
    <m/>
    <m/>
    <m/>
    <m/>
    <m/>
    <m/>
    <m/>
    <m/>
    <m/>
    <m/>
    <m/>
    <m/>
    <m/>
    <m/>
    <m/>
    <m/>
    <m/>
    <m/>
    <m/>
    <m/>
    <n v="252371"/>
    <m/>
    <n v="7760"/>
    <n v="25222"/>
    <n v="3.2502577319587602"/>
    <n v="0"/>
    <n v="0"/>
    <s v=""/>
    <n v="0"/>
    <n v="0"/>
    <s v=""/>
    <n v="0"/>
    <n v="0"/>
    <s v=""/>
    <n v="0"/>
    <n v="0"/>
    <s v=""/>
    <m/>
    <n v="277593"/>
    <m/>
    <m/>
    <m/>
    <m/>
    <n v="277593"/>
    <n v="277593"/>
    <b v="0"/>
    <b v="0"/>
    <b v="0"/>
    <x v="0"/>
    <x v="0"/>
    <m/>
    <m/>
    <m/>
    <m/>
    <m/>
    <m/>
    <m/>
    <n v="0"/>
    <n v="0"/>
    <b v="0"/>
    <m/>
    <m/>
    <m/>
    <m/>
    <m/>
    <m/>
    <m/>
    <m/>
    <m/>
    <m/>
    <m/>
    <m/>
    <m/>
    <m/>
    <d v="2022-08-29T11:00:46"/>
    <s v="GRIFFIN, TYRONE"/>
    <n v="0"/>
    <b v="0"/>
    <s v="Item"/>
    <s v="Item"/>
    <s v="sites/CapReportCard/Lists/Capability History"/>
    <m/>
    <n v="21566"/>
  </r>
  <r>
    <s v="4475727261.22"/>
    <s v="4475727261.22154463"/>
    <x v="1"/>
    <x v="25"/>
    <x v="21"/>
    <x v="0"/>
    <x v="13"/>
    <x v="95"/>
    <x v="93"/>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9T11:00:46"/>
    <s v="GRIFFIN, TYRONE"/>
    <n v="0"/>
    <b v="0"/>
    <s v="Item"/>
    <s v="Item"/>
    <s v="sites/CapReportCard/Lists/Capability History"/>
    <m/>
    <n v="0"/>
  </r>
  <r>
    <s v="4475730363.22"/>
    <s v="4475730363.22135712"/>
    <x v="1"/>
    <x v="3"/>
    <x v="2"/>
    <x v="2"/>
    <x v="3"/>
    <x v="3"/>
    <x v="3"/>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6"/>
    <s v="GRIFFIN, TYRONE"/>
    <n v="0"/>
    <b v="0"/>
    <s v="Item"/>
    <s v="Item"/>
    <s v="sites/CapReportCard/Lists/Capability History"/>
    <m/>
    <n v="0"/>
  </r>
  <r>
    <s v="4475730656.21"/>
    <s v="4475730656.21"/>
    <x v="1"/>
    <x v="4"/>
    <x v="3"/>
    <x v="1"/>
    <x v="4"/>
    <x v="4"/>
    <x v="1"/>
    <m/>
    <m/>
    <m/>
    <b v="0"/>
    <m/>
    <s v="Other"/>
    <s v="Onboarding - Mobility"/>
    <m/>
    <m/>
    <m/>
    <m/>
    <m/>
    <m/>
    <m/>
    <m/>
    <m/>
    <m/>
    <b v="0"/>
    <n v="40085"/>
    <m/>
    <m/>
    <m/>
    <n v="247725"/>
    <m/>
    <m/>
    <m/>
    <m/>
    <n v="36362"/>
    <m/>
    <m/>
    <m/>
    <n v="162538"/>
    <m/>
    <m/>
    <m/>
    <m/>
    <m/>
    <m/>
    <m/>
    <m/>
    <m/>
    <m/>
    <m/>
    <m/>
    <m/>
    <m/>
    <m/>
    <m/>
    <m/>
    <m/>
    <m/>
    <m/>
    <m/>
    <m/>
    <m/>
    <m/>
    <m/>
    <m/>
    <m/>
    <m/>
    <m/>
    <m/>
    <m/>
    <m/>
    <m/>
    <m/>
    <m/>
    <n v="247725"/>
    <m/>
    <n v="36362"/>
    <n v="162538"/>
    <n v="4.4699961498267404"/>
    <n v="0"/>
    <n v="0"/>
    <s v=""/>
    <n v="0"/>
    <n v="0"/>
    <s v=""/>
    <n v="0"/>
    <n v="0"/>
    <s v=""/>
    <n v="0"/>
    <n v="0"/>
    <s v=""/>
    <m/>
    <n v="410263"/>
    <m/>
    <m/>
    <m/>
    <m/>
    <n v="410263"/>
    <n v="410263"/>
    <b v="0"/>
    <b v="0"/>
    <b v="0"/>
    <x v="0"/>
    <x v="0"/>
    <m/>
    <m/>
    <m/>
    <m/>
    <m/>
    <m/>
    <m/>
    <n v="0"/>
    <n v="0"/>
    <b v="0"/>
    <m/>
    <m/>
    <m/>
    <m/>
    <m/>
    <m/>
    <m/>
    <m/>
    <m/>
    <m/>
    <m/>
    <m/>
    <m/>
    <m/>
    <d v="2022-08-29T11:00:46"/>
    <s v="GRIFFIN, TYRONE"/>
    <n v="0"/>
    <b v="0"/>
    <s v="Item"/>
    <s v="Item"/>
    <s v="sites/CapReportCard/Lists/Capability History"/>
    <m/>
    <n v="40085"/>
  </r>
  <r>
    <s v="4475730817.22"/>
    <s v="4475730817.22124316"/>
    <x v="1"/>
    <x v="13"/>
    <x v="12"/>
    <x v="0"/>
    <x v="10"/>
    <x v="11"/>
    <x v="10"/>
    <m/>
    <m/>
    <m/>
    <b v="0"/>
    <m/>
    <s v="Other"/>
    <s v="Billing/Usage/Payments"/>
    <m/>
    <m/>
    <m/>
    <m/>
    <m/>
    <m/>
    <s v="Messaging will have value during major payments outages only"/>
    <m/>
    <m/>
    <m/>
    <b v="0"/>
    <n v="-2"/>
    <m/>
    <n v="-2"/>
    <m/>
    <n v="-12"/>
    <n v="-24"/>
    <n v="-9"/>
    <m/>
    <n v="-2"/>
    <n v="-4"/>
    <n v="-2"/>
    <m/>
    <n v="-7"/>
    <n v="-13"/>
    <n v="-5"/>
    <m/>
    <m/>
    <m/>
    <m/>
    <m/>
    <m/>
    <m/>
    <m/>
    <m/>
    <m/>
    <m/>
    <m/>
    <m/>
    <m/>
    <m/>
    <m/>
    <m/>
    <m/>
    <m/>
    <m/>
    <m/>
    <m/>
    <m/>
    <m/>
    <m/>
    <m/>
    <m/>
    <m/>
    <m/>
    <m/>
    <m/>
    <m/>
    <m/>
    <m/>
    <n v="-45"/>
    <m/>
    <n v="-8"/>
    <n v="-25"/>
    <s v=""/>
    <n v="0"/>
    <n v="0"/>
    <s v=""/>
    <n v="0"/>
    <n v="0"/>
    <s v=""/>
    <n v="0"/>
    <n v="0"/>
    <s v=""/>
    <n v="0"/>
    <n v="0"/>
    <s v=""/>
    <m/>
    <n v="-70"/>
    <m/>
    <m/>
    <m/>
    <m/>
    <n v="-70"/>
    <n v="-70"/>
    <b v="0"/>
    <b v="0"/>
    <b v="0"/>
    <x v="0"/>
    <x v="0"/>
    <m/>
    <m/>
    <m/>
    <m/>
    <m/>
    <m/>
    <m/>
    <n v="0"/>
    <n v="0"/>
    <b v="0"/>
    <m/>
    <m/>
    <m/>
    <m/>
    <m/>
    <m/>
    <m/>
    <m/>
    <m/>
    <m/>
    <m/>
    <m/>
    <m/>
    <m/>
    <d v="2022-08-29T11:00:46"/>
    <s v="GRIFFIN, TYRONE"/>
    <n v="0"/>
    <b v="0"/>
    <s v="Item"/>
    <s v="Item"/>
    <s v="sites/CapReportCard/Lists/Capability History"/>
    <m/>
    <n v="-4"/>
  </r>
  <r>
    <s v="4475730819.22"/>
    <s v="4475730819.22"/>
    <x v="1"/>
    <x v="7"/>
    <x v="6"/>
    <x v="5"/>
    <x v="0"/>
    <x v="4"/>
    <x v="1"/>
    <m/>
    <m/>
    <m/>
    <b v="0"/>
    <m/>
    <s v="Other"/>
    <s v="Misc. Other"/>
    <m/>
    <m/>
    <m/>
    <m/>
    <m/>
    <m/>
    <m/>
    <m/>
    <m/>
    <m/>
    <b v="0"/>
    <m/>
    <m/>
    <m/>
    <m/>
    <m/>
    <m/>
    <m/>
    <m/>
    <m/>
    <m/>
    <m/>
    <m/>
    <m/>
    <m/>
    <m/>
    <m/>
    <n v="293"/>
    <m/>
    <m/>
    <m/>
    <n v="25856"/>
    <m/>
    <m/>
    <m/>
    <m/>
    <m/>
    <m/>
    <m/>
    <m/>
    <m/>
    <m/>
    <m/>
    <m/>
    <m/>
    <m/>
    <m/>
    <m/>
    <m/>
    <m/>
    <m/>
    <m/>
    <m/>
    <m/>
    <m/>
    <m/>
    <m/>
    <m/>
    <m/>
    <m/>
    <n v="0"/>
    <m/>
    <n v="0"/>
    <n v="0"/>
    <s v=""/>
    <n v="293"/>
    <n v="25856"/>
    <n v="88.245733788395896"/>
    <n v="0"/>
    <n v="0"/>
    <s v=""/>
    <n v="0"/>
    <n v="0"/>
    <s v=""/>
    <n v="0"/>
    <n v="0"/>
    <s v=""/>
    <m/>
    <n v="0"/>
    <m/>
    <m/>
    <m/>
    <m/>
    <n v="25856"/>
    <n v="25856"/>
    <b v="0"/>
    <b v="0"/>
    <b v="0"/>
    <x v="0"/>
    <x v="0"/>
    <m/>
    <m/>
    <m/>
    <m/>
    <m/>
    <m/>
    <m/>
    <n v="0"/>
    <n v="0"/>
    <b v="0"/>
    <m/>
    <m/>
    <m/>
    <m/>
    <m/>
    <m/>
    <m/>
    <m/>
    <m/>
    <m/>
    <m/>
    <m/>
    <m/>
    <m/>
    <d v="2022-08-29T11:00:46"/>
    <s v="GRIFFIN, TYRONE"/>
    <n v="0"/>
    <b v="0"/>
    <s v="Item"/>
    <s v="Item"/>
    <s v="sites/CapReportCard/Lists/Capability History"/>
    <m/>
    <n v="0"/>
  </r>
  <r>
    <s v="44757KM1484105.22"/>
    <s v="44757KM1484105.22KM1484105"/>
    <x v="1"/>
    <x v="82"/>
    <x v="60"/>
    <x v="0"/>
    <x v="30"/>
    <x v="126"/>
    <x v="123"/>
    <m/>
    <m/>
    <m/>
    <b v="0"/>
    <m/>
    <s v="Other"/>
    <s v="Payment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6"/>
    <s v="GRIFFIN, TYRONE"/>
    <n v="0"/>
    <b v="0"/>
    <s v="Item"/>
    <s v="Item"/>
    <s v="sites/CapReportCard/Lists/Capability History"/>
    <m/>
    <n v="0"/>
  </r>
  <r>
    <s v="4475726821.21"/>
    <s v="4475726821.21103737"/>
    <x v="1"/>
    <x v="70"/>
    <x v="67"/>
    <x v="14"/>
    <x v="30"/>
    <x v="146"/>
    <x v="143"/>
    <m/>
    <m/>
    <m/>
    <b v="0"/>
    <m/>
    <s v="Other"/>
    <s v="Troubleshooting/Support - Fiber/BB"/>
    <m/>
    <m/>
    <m/>
    <m/>
    <m/>
    <m/>
    <s v="Cannot report this month. Salesforce issue, missing call counts"/>
    <s v="Cannot report this month. Salesforce issue, missing call counts"/>
    <m/>
    <m/>
    <b v="0"/>
    <n v="1225"/>
    <m/>
    <n v="0"/>
    <m/>
    <n v="5952"/>
    <n v="16373"/>
    <n v="0"/>
    <m/>
    <n v="2031"/>
    <n v="3835"/>
    <n v="0"/>
    <m/>
    <n v="9077"/>
    <n v="14380"/>
    <m/>
    <m/>
    <m/>
    <m/>
    <m/>
    <m/>
    <m/>
    <m/>
    <m/>
    <m/>
    <m/>
    <m/>
    <m/>
    <m/>
    <m/>
    <m/>
    <m/>
    <m/>
    <m/>
    <m/>
    <m/>
    <m/>
    <m/>
    <m/>
    <m/>
    <m/>
    <m/>
    <m/>
    <m/>
    <m/>
    <m/>
    <m/>
    <m/>
    <m/>
    <m/>
    <n v="22325"/>
    <m/>
    <n v="5866"/>
    <n v="23457"/>
    <n v="3.9988066825775701"/>
    <n v="0"/>
    <n v="0"/>
    <s v=""/>
    <n v="0"/>
    <n v="0"/>
    <s v=""/>
    <n v="0"/>
    <n v="0"/>
    <s v=""/>
    <n v="0"/>
    <n v="0"/>
    <s v=""/>
    <m/>
    <n v="45782"/>
    <m/>
    <m/>
    <m/>
    <m/>
    <n v="45782"/>
    <n v="45782"/>
    <b v="0"/>
    <b v="1"/>
    <b v="0"/>
    <x v="0"/>
    <x v="0"/>
    <m/>
    <m/>
    <m/>
    <m/>
    <m/>
    <m/>
    <m/>
    <n v="0"/>
    <n v="0"/>
    <b v="0"/>
    <m/>
    <m/>
    <m/>
    <m/>
    <m/>
    <m/>
    <m/>
    <m/>
    <m/>
    <m/>
    <m/>
    <m/>
    <m/>
    <m/>
    <d v="2022-08-29T11:00:46"/>
    <s v="GRIFFIN, TYRONE"/>
    <n v="0"/>
    <b v="0"/>
    <s v="Item"/>
    <s v="Item"/>
    <s v="sites/CapReportCard/Lists/Capability History"/>
    <m/>
    <n v="1225"/>
  </r>
  <r>
    <s v="4475726821.21"/>
    <s v="4475726821.21103738"/>
    <x v="1"/>
    <x v="70"/>
    <x v="67"/>
    <x v="14"/>
    <x v="30"/>
    <x v="147"/>
    <x v="144"/>
    <m/>
    <m/>
    <m/>
    <b v="0"/>
    <m/>
    <s v="Other"/>
    <s v="Troubleshooting/Support - Fiber/BB"/>
    <m/>
    <m/>
    <m/>
    <m/>
    <m/>
    <m/>
    <s v="Cannot report this month. Salesforce issue, missing call counts"/>
    <s v="Cannot report this month. Salesforce issue, missing call counts"/>
    <m/>
    <m/>
    <b v="0"/>
    <n v="1225"/>
    <m/>
    <n v="0"/>
    <m/>
    <n v="5952"/>
    <n v="16373"/>
    <n v="0"/>
    <m/>
    <n v="2031"/>
    <n v="3835"/>
    <n v="0"/>
    <m/>
    <n v="9077"/>
    <n v="14380"/>
    <m/>
    <m/>
    <m/>
    <m/>
    <m/>
    <m/>
    <m/>
    <m/>
    <m/>
    <m/>
    <m/>
    <m/>
    <m/>
    <m/>
    <m/>
    <m/>
    <m/>
    <m/>
    <m/>
    <m/>
    <m/>
    <m/>
    <m/>
    <m/>
    <m/>
    <m/>
    <m/>
    <m/>
    <m/>
    <m/>
    <m/>
    <m/>
    <m/>
    <m/>
    <m/>
    <n v="22325"/>
    <m/>
    <n v="5866"/>
    <n v="23457"/>
    <n v="3.9988066825775701"/>
    <n v="0"/>
    <n v="0"/>
    <s v=""/>
    <n v="0"/>
    <n v="0"/>
    <s v=""/>
    <n v="0"/>
    <n v="0"/>
    <s v=""/>
    <n v="0"/>
    <n v="0"/>
    <s v=""/>
    <m/>
    <n v="45782"/>
    <m/>
    <m/>
    <m/>
    <m/>
    <n v="45782"/>
    <n v="45782"/>
    <b v="0"/>
    <b v="1"/>
    <b v="0"/>
    <x v="0"/>
    <x v="0"/>
    <m/>
    <m/>
    <m/>
    <m/>
    <m/>
    <m/>
    <m/>
    <n v="0"/>
    <n v="0"/>
    <b v="0"/>
    <m/>
    <m/>
    <m/>
    <m/>
    <m/>
    <m/>
    <m/>
    <m/>
    <m/>
    <m/>
    <m/>
    <m/>
    <m/>
    <m/>
    <d v="2022-08-29T11:00:46"/>
    <s v="GRIFFIN, TYRONE"/>
    <n v="0"/>
    <b v="0"/>
    <s v="Item"/>
    <s v="Item"/>
    <s v="sites/CapReportCard/Lists/Capability History"/>
    <m/>
    <n v="1225"/>
  </r>
  <r>
    <s v="4475726821.21"/>
    <s v="4475726821.21103739"/>
    <x v="1"/>
    <x v="70"/>
    <x v="67"/>
    <x v="14"/>
    <x v="30"/>
    <x v="148"/>
    <x v="145"/>
    <m/>
    <m/>
    <m/>
    <b v="0"/>
    <m/>
    <s v="Other"/>
    <s v="Troubleshooting/Support - Fiber/BB"/>
    <m/>
    <m/>
    <m/>
    <m/>
    <m/>
    <m/>
    <s v="Cannot report this month. Salesforce issue, missing call counts"/>
    <s v="Cannot report this month. Salesforce issue, missing call counts"/>
    <m/>
    <m/>
    <b v="0"/>
    <n v="1225"/>
    <m/>
    <n v="0"/>
    <m/>
    <n v="5952"/>
    <n v="16373"/>
    <n v="0"/>
    <m/>
    <n v="2031"/>
    <n v="3835"/>
    <n v="0"/>
    <m/>
    <n v="9077"/>
    <n v="14380"/>
    <m/>
    <m/>
    <m/>
    <m/>
    <m/>
    <m/>
    <m/>
    <m/>
    <m/>
    <m/>
    <m/>
    <m/>
    <m/>
    <m/>
    <m/>
    <m/>
    <m/>
    <m/>
    <m/>
    <m/>
    <m/>
    <m/>
    <m/>
    <m/>
    <m/>
    <m/>
    <m/>
    <m/>
    <m/>
    <m/>
    <m/>
    <m/>
    <m/>
    <m/>
    <m/>
    <n v="22325"/>
    <m/>
    <n v="5866"/>
    <n v="23457"/>
    <n v="3.9988066825775701"/>
    <n v="0"/>
    <n v="0"/>
    <s v=""/>
    <n v="0"/>
    <n v="0"/>
    <s v=""/>
    <n v="0"/>
    <n v="0"/>
    <s v=""/>
    <n v="0"/>
    <n v="0"/>
    <s v=""/>
    <m/>
    <n v="45782"/>
    <m/>
    <m/>
    <m/>
    <m/>
    <n v="45782"/>
    <n v="45782"/>
    <b v="0"/>
    <b v="1"/>
    <b v="0"/>
    <x v="0"/>
    <x v="0"/>
    <m/>
    <m/>
    <m/>
    <m/>
    <m/>
    <m/>
    <m/>
    <n v="0"/>
    <n v="0"/>
    <b v="0"/>
    <m/>
    <m/>
    <m/>
    <m/>
    <m/>
    <m/>
    <m/>
    <m/>
    <m/>
    <m/>
    <m/>
    <m/>
    <m/>
    <m/>
    <d v="2022-08-29T11:00:46"/>
    <s v="GRIFFIN, TYRONE"/>
    <n v="0"/>
    <b v="0"/>
    <s v="Item"/>
    <s v="Item"/>
    <s v="sites/CapReportCard/Lists/Capability History"/>
    <m/>
    <n v="1225"/>
  </r>
  <r>
    <s v="4475726821.21"/>
    <s v="4475726821.21103740"/>
    <x v="1"/>
    <x v="70"/>
    <x v="67"/>
    <x v="14"/>
    <x v="30"/>
    <x v="149"/>
    <x v="146"/>
    <m/>
    <m/>
    <m/>
    <b v="0"/>
    <m/>
    <s v="Other"/>
    <s v="Troubleshooting/Support - Fiber/BB"/>
    <m/>
    <m/>
    <m/>
    <m/>
    <m/>
    <m/>
    <s v="Cannot report this month. Salesforce issue, missing call counts"/>
    <s v="Cannot report this month. Salesforce issue, missing call counts"/>
    <m/>
    <m/>
    <b v="0"/>
    <n v="1225"/>
    <m/>
    <n v="0"/>
    <m/>
    <n v="5952"/>
    <n v="16373"/>
    <n v="0"/>
    <m/>
    <n v="2031"/>
    <n v="3835"/>
    <n v="0"/>
    <m/>
    <n v="9077"/>
    <n v="14380"/>
    <m/>
    <m/>
    <m/>
    <m/>
    <m/>
    <m/>
    <m/>
    <m/>
    <m/>
    <m/>
    <m/>
    <m/>
    <m/>
    <m/>
    <m/>
    <m/>
    <m/>
    <m/>
    <m/>
    <m/>
    <m/>
    <m/>
    <m/>
    <m/>
    <m/>
    <m/>
    <m/>
    <m/>
    <m/>
    <m/>
    <m/>
    <m/>
    <m/>
    <m/>
    <m/>
    <n v="22325"/>
    <m/>
    <n v="5866"/>
    <n v="23457"/>
    <n v="3.9988066825775701"/>
    <n v="0"/>
    <n v="0"/>
    <s v=""/>
    <n v="0"/>
    <n v="0"/>
    <s v=""/>
    <n v="0"/>
    <n v="0"/>
    <s v=""/>
    <n v="0"/>
    <n v="0"/>
    <s v=""/>
    <m/>
    <n v="45782"/>
    <m/>
    <m/>
    <m/>
    <m/>
    <n v="45782"/>
    <n v="45782"/>
    <b v="0"/>
    <b v="1"/>
    <b v="0"/>
    <x v="0"/>
    <x v="0"/>
    <m/>
    <m/>
    <m/>
    <m/>
    <m/>
    <m/>
    <m/>
    <n v="0"/>
    <n v="0"/>
    <b v="0"/>
    <m/>
    <m/>
    <m/>
    <m/>
    <m/>
    <m/>
    <m/>
    <m/>
    <m/>
    <m/>
    <m/>
    <m/>
    <m/>
    <m/>
    <d v="2022-08-29T11:00:46"/>
    <s v="GRIFFIN, TYRONE"/>
    <n v="0"/>
    <b v="0"/>
    <s v="Item"/>
    <s v="Item"/>
    <s v="sites/CapReportCard/Lists/Capability History"/>
    <m/>
    <n v="1225"/>
  </r>
  <r>
    <s v="4475731786.22"/>
    <s v="4475731786.22128094"/>
    <x v="1"/>
    <x v="11"/>
    <x v="10"/>
    <x v="7"/>
    <x v="9"/>
    <x v="63"/>
    <x v="61"/>
    <m/>
    <m/>
    <m/>
    <b v="0"/>
    <m/>
    <s v="Other"/>
    <s v="Troubleshooting/Support - Fiber/BB"/>
    <m/>
    <m/>
    <m/>
    <m/>
    <m/>
    <m/>
    <s v="Slight decrease on MoM call rates -0.3% within acceptable range"/>
    <s v="Slight decrease on MoM call rates -0.3% within acceptable range"/>
    <m/>
    <m/>
    <b v="0"/>
    <n v="71"/>
    <m/>
    <n v="39"/>
    <m/>
    <n v="371"/>
    <n v="700"/>
    <n v="203"/>
    <m/>
    <n v="120"/>
    <n v="226"/>
    <n v="66"/>
    <m/>
    <n v="390"/>
    <n v="735"/>
    <n v="214"/>
    <m/>
    <m/>
    <m/>
    <m/>
    <m/>
    <m/>
    <m/>
    <m/>
    <m/>
    <m/>
    <m/>
    <m/>
    <m/>
    <m/>
    <m/>
    <m/>
    <m/>
    <m/>
    <m/>
    <m/>
    <m/>
    <m/>
    <m/>
    <m/>
    <m/>
    <m/>
    <m/>
    <m/>
    <m/>
    <m/>
    <m/>
    <m/>
    <m/>
    <m/>
    <n v="1274"/>
    <m/>
    <n v="412"/>
    <n v="1339"/>
    <n v="3.25"/>
    <n v="0"/>
    <n v="0"/>
    <s v=""/>
    <n v="0"/>
    <n v="0"/>
    <s v=""/>
    <n v="0"/>
    <n v="0"/>
    <s v=""/>
    <n v="0"/>
    <n v="0"/>
    <s v=""/>
    <m/>
    <n v="2613"/>
    <m/>
    <m/>
    <m/>
    <m/>
    <n v="2613"/>
    <n v="2613"/>
    <b v="0"/>
    <b v="0"/>
    <b v="0"/>
    <x v="0"/>
    <x v="0"/>
    <m/>
    <m/>
    <m/>
    <m/>
    <m/>
    <m/>
    <m/>
    <n v="0"/>
    <n v="0"/>
    <b v="0"/>
    <m/>
    <m/>
    <m/>
    <m/>
    <m/>
    <m/>
    <m/>
    <m/>
    <m/>
    <m/>
    <m/>
    <m/>
    <m/>
    <m/>
    <d v="2022-08-29T11:00:46"/>
    <s v="GRIFFIN, TYRONE"/>
    <n v="0"/>
    <b v="0"/>
    <s v="Item"/>
    <s v="Item"/>
    <s v="sites/CapReportCard/Lists/Capability History"/>
    <m/>
    <n v="110"/>
  </r>
  <r>
    <s v="4475731788.22"/>
    <s v="4475731788.22"/>
    <x v="1"/>
    <x v="39"/>
    <x v="34"/>
    <x v="8"/>
    <x v="21"/>
    <x v="4"/>
    <x v="1"/>
    <m/>
    <m/>
    <m/>
    <b v="0"/>
    <m/>
    <s v="Other"/>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6"/>
    <s v="GRIFFIN, TYRONE"/>
    <n v="0"/>
    <b v="0"/>
    <s v="Item"/>
    <s v="Item"/>
    <s v="sites/CapReportCard/Lists/Capability History"/>
    <m/>
    <n v="0"/>
  </r>
  <r>
    <s v="4475731788.22"/>
    <s v="4475731788.22125672"/>
    <x v="1"/>
    <x v="39"/>
    <x v="34"/>
    <x v="8"/>
    <x v="21"/>
    <x v="64"/>
    <x v="62"/>
    <m/>
    <m/>
    <m/>
    <b v="0"/>
    <m/>
    <s v="Other"/>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4"/>
    <x v="0"/>
    <m/>
    <m/>
    <m/>
    <m/>
    <m/>
    <m/>
    <m/>
    <n v="0"/>
    <n v="0"/>
    <b v="0"/>
    <m/>
    <m/>
    <m/>
    <m/>
    <m/>
    <m/>
    <m/>
    <m/>
    <m/>
    <m/>
    <m/>
    <m/>
    <m/>
    <m/>
    <d v="2022-08-29T11:00:46"/>
    <s v="GRIFFIN, TYRONE"/>
    <n v="0"/>
    <b v="0"/>
    <s v="Item"/>
    <s v="Item"/>
    <s v="sites/CapReportCard/Lists/Capability History"/>
    <m/>
    <n v="0"/>
  </r>
  <r>
    <s v="4475731788.22"/>
    <s v="4475731788.22140579"/>
    <x v="1"/>
    <x v="39"/>
    <x v="34"/>
    <x v="8"/>
    <x v="21"/>
    <x v="65"/>
    <x v="63"/>
    <m/>
    <m/>
    <m/>
    <b v="0"/>
    <m/>
    <s v="Other"/>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6"/>
    <s v="GRIFFIN, TYRONE"/>
    <n v="0"/>
    <b v="0"/>
    <s v="Item"/>
    <s v="Item"/>
    <s v="sites/CapReportCard/Lists/Capability History"/>
    <m/>
    <n v="0"/>
  </r>
  <r>
    <s v="4475731790.21"/>
    <s v="4475731790.21"/>
    <x v="1"/>
    <x v="40"/>
    <x v="35"/>
    <x v="14"/>
    <x v="2"/>
    <x v="4"/>
    <x v="1"/>
    <m/>
    <m/>
    <m/>
    <b v="0"/>
    <m/>
    <s v="SPT-Web Support"/>
    <s v="Troubleshooting/Support - Fiber/BB"/>
    <m/>
    <m/>
    <m/>
    <m/>
    <m/>
    <m/>
    <s v="MOM varies for outage lander as it depends on number of outages for that month"/>
    <s v="MOM varies for outage lander as it depends on number of outages for that month"/>
    <m/>
    <m/>
    <b v="0"/>
    <n v="730"/>
    <m/>
    <m/>
    <m/>
    <n v="3832"/>
    <m/>
    <m/>
    <m/>
    <m/>
    <m/>
    <m/>
    <m/>
    <m/>
    <m/>
    <m/>
    <m/>
    <m/>
    <m/>
    <m/>
    <m/>
    <m/>
    <m/>
    <m/>
    <m/>
    <m/>
    <m/>
    <m/>
    <m/>
    <m/>
    <m/>
    <m/>
    <m/>
    <m/>
    <m/>
    <m/>
    <m/>
    <m/>
    <m/>
    <m/>
    <m/>
    <m/>
    <m/>
    <m/>
    <m/>
    <m/>
    <m/>
    <m/>
    <m/>
    <m/>
    <n v="3832"/>
    <m/>
    <n v="0"/>
    <n v="0"/>
    <s v=""/>
    <n v="0"/>
    <n v="0"/>
    <s v=""/>
    <n v="0"/>
    <n v="0"/>
    <s v=""/>
    <n v="0"/>
    <n v="0"/>
    <s v=""/>
    <n v="0"/>
    <n v="0"/>
    <s v=""/>
    <m/>
    <n v="3832"/>
    <m/>
    <m/>
    <m/>
    <m/>
    <n v="3832"/>
    <n v="3832"/>
    <b v="0"/>
    <b v="0"/>
    <b v="0"/>
    <x v="0"/>
    <x v="0"/>
    <m/>
    <m/>
    <m/>
    <m/>
    <m/>
    <m/>
    <m/>
    <n v="0"/>
    <n v="0"/>
    <b v="0"/>
    <m/>
    <m/>
    <m/>
    <m/>
    <m/>
    <m/>
    <m/>
    <m/>
    <m/>
    <m/>
    <m/>
    <m/>
    <m/>
    <m/>
    <d v="2022-08-29T11:00:46"/>
    <s v="GRIFFIN, TYRONE"/>
    <n v="0"/>
    <b v="0"/>
    <s v="Item"/>
    <s v="Item"/>
    <s v="sites/CapReportCard/Lists/Capability History"/>
    <m/>
    <n v="730"/>
  </r>
  <r>
    <s v="4475731790.22"/>
    <s v="4475731790.2290170"/>
    <x v="1"/>
    <x v="41"/>
    <x v="36"/>
    <x v="14"/>
    <x v="0"/>
    <x v="66"/>
    <x v="64"/>
    <m/>
    <m/>
    <m/>
    <b v="0"/>
    <m/>
    <s v="Other"/>
    <s v="Troubleshooting/Support - Fiber/BB"/>
    <m/>
    <m/>
    <m/>
    <m/>
    <m/>
    <m/>
    <s v="MOM varies for outage lander as it depends on number of outages for that month"/>
    <s v="MOM varies for outage lander as it depends on number of outages for that month"/>
    <m/>
    <m/>
    <b v="0"/>
    <n v="1825"/>
    <m/>
    <m/>
    <m/>
    <n v="9581"/>
    <m/>
    <m/>
    <m/>
    <m/>
    <m/>
    <m/>
    <m/>
    <m/>
    <m/>
    <m/>
    <m/>
    <m/>
    <m/>
    <m/>
    <m/>
    <m/>
    <m/>
    <m/>
    <m/>
    <m/>
    <m/>
    <m/>
    <m/>
    <m/>
    <m/>
    <m/>
    <m/>
    <m/>
    <m/>
    <m/>
    <m/>
    <m/>
    <m/>
    <m/>
    <m/>
    <m/>
    <m/>
    <m/>
    <m/>
    <m/>
    <m/>
    <m/>
    <m/>
    <m/>
    <n v="9581"/>
    <m/>
    <n v="0"/>
    <n v="0"/>
    <s v=""/>
    <n v="0"/>
    <n v="0"/>
    <s v=""/>
    <n v="0"/>
    <n v="0"/>
    <s v=""/>
    <n v="0"/>
    <n v="0"/>
    <s v=""/>
    <n v="0"/>
    <n v="0"/>
    <s v=""/>
    <m/>
    <n v="9581"/>
    <m/>
    <m/>
    <m/>
    <m/>
    <n v="9581"/>
    <n v="9581"/>
    <b v="0"/>
    <b v="0"/>
    <b v="0"/>
    <x v="0"/>
    <x v="0"/>
    <m/>
    <m/>
    <m/>
    <m/>
    <m/>
    <m/>
    <m/>
    <n v="0"/>
    <n v="0"/>
    <b v="0"/>
    <m/>
    <m/>
    <m/>
    <m/>
    <m/>
    <m/>
    <m/>
    <m/>
    <m/>
    <m/>
    <m/>
    <m/>
    <m/>
    <m/>
    <d v="2022-08-29T11:00:46"/>
    <s v="GRIFFIN, TYRONE"/>
    <n v="0"/>
    <b v="0"/>
    <s v="Item"/>
    <s v="Item"/>
    <s v="sites/CapReportCard/Lists/Capability History"/>
    <m/>
    <n v="1825"/>
  </r>
  <r>
    <s v="4475732737.22"/>
    <s v="4475732737.22132763"/>
    <x v="1"/>
    <x v="42"/>
    <x v="37"/>
    <x v="0"/>
    <x v="22"/>
    <x v="67"/>
    <x v="65"/>
    <m/>
    <m/>
    <m/>
    <b v="0"/>
    <m/>
    <s v="Other"/>
    <s v="Billing/Usage/Payments"/>
    <m/>
    <m/>
    <m/>
    <m/>
    <m/>
    <m/>
    <s v="Trending as expected"/>
    <m/>
    <m/>
    <m/>
    <b v="0"/>
    <n v="336"/>
    <m/>
    <n v="249"/>
    <m/>
    <n v="1848"/>
    <n v="3629"/>
    <n v="1369"/>
    <m/>
    <n v="92"/>
    <n v="182"/>
    <n v="68"/>
    <m/>
    <n v="301"/>
    <n v="591"/>
    <n v="223"/>
    <m/>
    <m/>
    <m/>
    <m/>
    <m/>
    <m/>
    <m/>
    <m/>
    <m/>
    <m/>
    <m/>
    <m/>
    <m/>
    <m/>
    <m/>
    <m/>
    <m/>
    <m/>
    <m/>
    <m/>
    <m/>
    <m/>
    <m/>
    <m/>
    <m/>
    <m/>
    <m/>
    <m/>
    <m/>
    <m/>
    <m/>
    <m/>
    <m/>
    <m/>
    <n v="6846"/>
    <m/>
    <n v="342"/>
    <n v="1115"/>
    <n v="3.2602339181286499"/>
    <n v="0"/>
    <n v="0"/>
    <s v=""/>
    <n v="0"/>
    <n v="0"/>
    <s v=""/>
    <n v="0"/>
    <n v="0"/>
    <s v=""/>
    <n v="0"/>
    <n v="0"/>
    <s v=""/>
    <m/>
    <n v="7961"/>
    <m/>
    <m/>
    <m/>
    <m/>
    <n v="7961"/>
    <n v="7961"/>
    <b v="0"/>
    <b v="0"/>
    <b v="0"/>
    <x v="0"/>
    <x v="0"/>
    <m/>
    <m/>
    <m/>
    <m/>
    <m/>
    <m/>
    <m/>
    <n v="0"/>
    <n v="0"/>
    <b v="0"/>
    <m/>
    <m/>
    <m/>
    <m/>
    <m/>
    <m/>
    <m/>
    <m/>
    <m/>
    <m/>
    <m/>
    <m/>
    <m/>
    <m/>
    <d v="2022-08-29T11:00:46"/>
    <s v="GRIFFIN, TYRONE"/>
    <n v="0"/>
    <b v="0"/>
    <s v="Item"/>
    <s v="Item"/>
    <s v="sites/CapReportCard/Lists/Capability History"/>
    <m/>
    <n v="585"/>
  </r>
  <r>
    <s v="4475732792.22"/>
    <s v="4475732792.22155968"/>
    <x v="1"/>
    <x v="43"/>
    <x v="38"/>
    <x v="0"/>
    <x v="13"/>
    <x v="68"/>
    <x v="66"/>
    <m/>
    <m/>
    <m/>
    <b v="0"/>
    <m/>
    <s v="SPT-Web Account Management"/>
    <s v="Billing/Usage/Payments"/>
    <m/>
    <m/>
    <m/>
    <m/>
    <m/>
    <m/>
    <s v="Throttle increased. For all usage features except BB and App"/>
    <m/>
    <m/>
    <m/>
    <b v="0"/>
    <n v="-136"/>
    <m/>
    <n v="-101"/>
    <m/>
    <n v="-750"/>
    <n v="-1472"/>
    <n v="-555"/>
    <m/>
    <n v="-225"/>
    <n v="-441"/>
    <n v="-166"/>
    <m/>
    <n v="-730"/>
    <n v="-1434"/>
    <n v="-541"/>
    <m/>
    <m/>
    <m/>
    <m/>
    <m/>
    <m/>
    <m/>
    <m/>
    <m/>
    <m/>
    <m/>
    <m/>
    <m/>
    <m/>
    <m/>
    <m/>
    <m/>
    <m/>
    <m/>
    <m/>
    <m/>
    <m/>
    <m/>
    <m/>
    <m/>
    <m/>
    <m/>
    <m/>
    <m/>
    <m/>
    <m/>
    <m/>
    <m/>
    <m/>
    <n v="-2777"/>
    <m/>
    <n v="-832"/>
    <n v="-2705"/>
    <s v=""/>
    <n v="0"/>
    <n v="0"/>
    <s v=""/>
    <n v="0"/>
    <n v="0"/>
    <s v=""/>
    <n v="0"/>
    <n v="0"/>
    <s v=""/>
    <n v="0"/>
    <n v="0"/>
    <s v=""/>
    <m/>
    <n v="-5482"/>
    <m/>
    <m/>
    <m/>
    <m/>
    <n v="-5482"/>
    <n v="-5482"/>
    <b v="0"/>
    <b v="0"/>
    <b v="0"/>
    <x v="0"/>
    <x v="0"/>
    <m/>
    <m/>
    <m/>
    <m/>
    <m/>
    <m/>
    <m/>
    <n v="0"/>
    <n v="0"/>
    <b v="0"/>
    <m/>
    <m/>
    <m/>
    <m/>
    <m/>
    <m/>
    <m/>
    <m/>
    <m/>
    <m/>
    <m/>
    <m/>
    <m/>
    <m/>
    <d v="2022-08-29T11:00:46"/>
    <s v="GRIFFIN, TYRONE"/>
    <n v="0"/>
    <b v="0"/>
    <s v="Item"/>
    <s v="Item"/>
    <s v="sites/CapReportCard/Lists/Capability History"/>
    <m/>
    <n v="-237"/>
  </r>
  <r>
    <s v="4475732792.22"/>
    <s v="4475732792.22143947"/>
    <x v="1"/>
    <x v="43"/>
    <x v="38"/>
    <x v="0"/>
    <x v="13"/>
    <x v="69"/>
    <x v="67"/>
    <m/>
    <m/>
    <m/>
    <b v="0"/>
    <m/>
    <s v="SPT-Web Account Management"/>
    <s v="Billing/Usage/Payments"/>
    <m/>
    <m/>
    <m/>
    <m/>
    <m/>
    <m/>
    <s v="Throttle increased. For all usage features except BB and App"/>
    <m/>
    <m/>
    <m/>
    <b v="0"/>
    <n v="-2426"/>
    <m/>
    <n v="-1797"/>
    <m/>
    <n v="-13345"/>
    <n v="-26197"/>
    <n v="-9886"/>
    <m/>
    <n v="-867"/>
    <n v="-1703"/>
    <n v="-642"/>
    <m/>
    <n v="-2821"/>
    <n v="-5537"/>
    <n v="-2089"/>
    <m/>
    <m/>
    <m/>
    <m/>
    <m/>
    <m/>
    <m/>
    <m/>
    <m/>
    <m/>
    <m/>
    <m/>
    <m/>
    <m/>
    <m/>
    <m/>
    <m/>
    <m/>
    <m/>
    <m/>
    <m/>
    <m/>
    <m/>
    <m/>
    <m/>
    <m/>
    <m/>
    <m/>
    <m/>
    <m/>
    <m/>
    <m/>
    <m/>
    <m/>
    <n v="-49428"/>
    <m/>
    <n v="-3212"/>
    <n v="-10447"/>
    <s v=""/>
    <n v="0"/>
    <n v="0"/>
    <s v=""/>
    <n v="0"/>
    <n v="0"/>
    <s v=""/>
    <n v="0"/>
    <n v="0"/>
    <s v=""/>
    <n v="0"/>
    <n v="0"/>
    <s v=""/>
    <m/>
    <n v="-59875"/>
    <m/>
    <m/>
    <m/>
    <m/>
    <n v="-59875"/>
    <n v="-59875"/>
    <b v="0"/>
    <b v="0"/>
    <b v="0"/>
    <x v="0"/>
    <x v="0"/>
    <m/>
    <m/>
    <m/>
    <m/>
    <m/>
    <m/>
    <m/>
    <n v="0"/>
    <n v="0"/>
    <b v="0"/>
    <m/>
    <m/>
    <m/>
    <m/>
    <m/>
    <m/>
    <m/>
    <m/>
    <m/>
    <m/>
    <m/>
    <m/>
    <m/>
    <m/>
    <d v="2022-08-29T11:00:46"/>
    <s v="GRIFFIN, TYRONE"/>
    <n v="0"/>
    <b v="0"/>
    <s v="Item"/>
    <s v="Item"/>
    <s v="sites/CapReportCard/Lists/Capability History"/>
    <m/>
    <n v="-4223"/>
  </r>
  <r>
    <s v="4475732792.22"/>
    <s v="4475732792.22143177"/>
    <x v="1"/>
    <x v="43"/>
    <x v="38"/>
    <x v="0"/>
    <x v="13"/>
    <x v="70"/>
    <x v="68"/>
    <m/>
    <m/>
    <m/>
    <b v="0"/>
    <m/>
    <s v="SPT-Web Account Management"/>
    <s v="Billing/Usage/Payments"/>
    <m/>
    <m/>
    <m/>
    <m/>
    <m/>
    <m/>
    <s v="Throttle increased. For all usage features except BB and App"/>
    <m/>
    <m/>
    <m/>
    <b v="0"/>
    <n v="-808"/>
    <m/>
    <n v="-599"/>
    <m/>
    <n v="-4448"/>
    <n v="-8732"/>
    <n v="-3295"/>
    <m/>
    <n v="-289"/>
    <n v="-567"/>
    <n v="-214"/>
    <m/>
    <n v="-940"/>
    <n v="-1845"/>
    <n v="-696"/>
    <m/>
    <m/>
    <m/>
    <m/>
    <m/>
    <m/>
    <m/>
    <m/>
    <m/>
    <m/>
    <m/>
    <m/>
    <m/>
    <m/>
    <m/>
    <m/>
    <m/>
    <m/>
    <m/>
    <m/>
    <m/>
    <m/>
    <m/>
    <m/>
    <m/>
    <m/>
    <m/>
    <m/>
    <m/>
    <m/>
    <m/>
    <m/>
    <m/>
    <m/>
    <n v="-16475"/>
    <m/>
    <n v="-1070"/>
    <n v="-3481"/>
    <s v=""/>
    <n v="0"/>
    <n v="0"/>
    <s v=""/>
    <n v="0"/>
    <n v="0"/>
    <s v=""/>
    <n v="0"/>
    <n v="0"/>
    <s v=""/>
    <n v="0"/>
    <n v="0"/>
    <s v=""/>
    <m/>
    <n v="-19956"/>
    <m/>
    <m/>
    <m/>
    <m/>
    <n v="-19956"/>
    <n v="-19956"/>
    <b v="0"/>
    <b v="0"/>
    <b v="0"/>
    <x v="0"/>
    <x v="0"/>
    <m/>
    <m/>
    <m/>
    <m/>
    <m/>
    <m/>
    <m/>
    <n v="0"/>
    <n v="0"/>
    <b v="0"/>
    <m/>
    <m/>
    <m/>
    <m/>
    <m/>
    <m/>
    <m/>
    <m/>
    <m/>
    <m/>
    <m/>
    <m/>
    <m/>
    <m/>
    <d v="2022-08-29T11:00:46"/>
    <s v="GRIFFIN, TYRONE"/>
    <n v="0"/>
    <b v="0"/>
    <s v="Item"/>
    <s v="Item"/>
    <s v="sites/CapReportCard/Lists/Capability History"/>
    <m/>
    <n v="-1407"/>
  </r>
  <r>
    <s v="4475732792.22"/>
    <s v="4475732792.22142561"/>
    <x v="1"/>
    <x v="43"/>
    <x v="38"/>
    <x v="0"/>
    <x v="13"/>
    <x v="71"/>
    <x v="69"/>
    <m/>
    <m/>
    <m/>
    <b v="0"/>
    <m/>
    <s v="SPT-Web Account Management"/>
    <s v="Billing/Usage/Payments"/>
    <m/>
    <m/>
    <m/>
    <m/>
    <m/>
    <m/>
    <m/>
    <m/>
    <m/>
    <m/>
    <b v="0"/>
    <n v="-808"/>
    <m/>
    <n v="-599"/>
    <m/>
    <n v="-4448"/>
    <n v="-8732"/>
    <n v="-3295"/>
    <m/>
    <n v="-289"/>
    <n v="-567"/>
    <n v="-214"/>
    <m/>
    <n v="-940"/>
    <n v="-1845"/>
    <n v="-696"/>
    <m/>
    <m/>
    <m/>
    <m/>
    <m/>
    <m/>
    <m/>
    <m/>
    <m/>
    <m/>
    <m/>
    <m/>
    <m/>
    <m/>
    <m/>
    <m/>
    <m/>
    <m/>
    <m/>
    <m/>
    <m/>
    <m/>
    <m/>
    <m/>
    <m/>
    <m/>
    <m/>
    <m/>
    <m/>
    <m/>
    <m/>
    <m/>
    <m/>
    <m/>
    <n v="-16475"/>
    <m/>
    <n v="-1070"/>
    <n v="-3481"/>
    <s v=""/>
    <n v="0"/>
    <n v="0"/>
    <s v=""/>
    <n v="0"/>
    <n v="0"/>
    <s v=""/>
    <n v="0"/>
    <n v="0"/>
    <s v=""/>
    <n v="0"/>
    <n v="0"/>
    <s v=""/>
    <m/>
    <n v="-19956"/>
    <m/>
    <m/>
    <m/>
    <m/>
    <n v="-19956"/>
    <n v="-19956"/>
    <b v="0"/>
    <b v="0"/>
    <b v="0"/>
    <x v="0"/>
    <x v="0"/>
    <m/>
    <m/>
    <m/>
    <m/>
    <m/>
    <m/>
    <m/>
    <n v="0"/>
    <n v="0"/>
    <b v="0"/>
    <m/>
    <m/>
    <m/>
    <m/>
    <m/>
    <m/>
    <m/>
    <m/>
    <m/>
    <m/>
    <m/>
    <m/>
    <m/>
    <m/>
    <d v="2022-08-29T11:00:46"/>
    <s v="GRIFFIN, TYRONE"/>
    <n v="0"/>
    <b v="0"/>
    <s v="Item"/>
    <s v="Item"/>
    <s v="sites/CapReportCard/Lists/Capability History"/>
    <m/>
    <n v="-1407"/>
  </r>
  <r>
    <s v="4475732792.22"/>
    <s v="4475732792.22143335"/>
    <x v="1"/>
    <x v="43"/>
    <x v="38"/>
    <x v="0"/>
    <x v="13"/>
    <x v="72"/>
    <x v="70"/>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6"/>
    <s v="GRIFFIN, TYRONE"/>
    <n v="0"/>
    <b v="0"/>
    <s v="Item"/>
    <s v="Item"/>
    <s v="sites/CapReportCard/Lists/Capability History"/>
    <m/>
    <n v="0"/>
  </r>
  <r>
    <s v="4475736934.22"/>
    <s v="4475736934.22162061"/>
    <x v="1"/>
    <x v="44"/>
    <x v="39"/>
    <x v="5"/>
    <x v="3"/>
    <x v="73"/>
    <x v="7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9T11:00:46"/>
    <s v="GRIFFIN, TYRONE"/>
    <n v="0"/>
    <b v="0"/>
    <s v="Item"/>
    <s v="Item"/>
    <s v="sites/CapReportCard/Lists/Capability History"/>
    <m/>
    <n v="0"/>
  </r>
  <r>
    <s v="4475732792.22"/>
    <s v="4475732792.22134754"/>
    <x v="1"/>
    <x v="43"/>
    <x v="38"/>
    <x v="0"/>
    <x v="13"/>
    <x v="74"/>
    <x v="72"/>
    <m/>
    <m/>
    <m/>
    <b v="0"/>
    <m/>
    <s v="SPT-Web Account Management"/>
    <s v="Billing/Usage/Payments"/>
    <m/>
    <m/>
    <m/>
    <m/>
    <m/>
    <m/>
    <s v="Throttle increased. For all usage features except BB and App"/>
    <s v="Throttle increased. For all usage features except BB and App"/>
    <m/>
    <m/>
    <b v="0"/>
    <n v="-808"/>
    <m/>
    <n v="-599"/>
    <m/>
    <n v="-4448"/>
    <n v="-8732"/>
    <n v="-3295"/>
    <m/>
    <n v="-289"/>
    <n v="-567"/>
    <n v="-214"/>
    <m/>
    <n v="-940"/>
    <n v="-1845"/>
    <n v="-696"/>
    <m/>
    <m/>
    <m/>
    <m/>
    <m/>
    <m/>
    <m/>
    <m/>
    <m/>
    <m/>
    <m/>
    <m/>
    <m/>
    <m/>
    <m/>
    <m/>
    <m/>
    <m/>
    <m/>
    <m/>
    <m/>
    <m/>
    <m/>
    <m/>
    <m/>
    <m/>
    <m/>
    <m/>
    <m/>
    <m/>
    <m/>
    <m/>
    <m/>
    <m/>
    <n v="-16475"/>
    <m/>
    <n v="-1070"/>
    <n v="-3481"/>
    <s v=""/>
    <n v="0"/>
    <n v="0"/>
    <s v=""/>
    <n v="0"/>
    <n v="0"/>
    <s v=""/>
    <n v="0"/>
    <n v="0"/>
    <s v=""/>
    <n v="0"/>
    <n v="0"/>
    <s v=""/>
    <m/>
    <n v="-19956"/>
    <m/>
    <m/>
    <m/>
    <m/>
    <n v="-19956"/>
    <n v="-19956"/>
    <b v="0"/>
    <b v="0"/>
    <b v="0"/>
    <x v="0"/>
    <x v="0"/>
    <m/>
    <m/>
    <m/>
    <m/>
    <m/>
    <m/>
    <m/>
    <n v="0"/>
    <n v="0"/>
    <b v="0"/>
    <m/>
    <m/>
    <m/>
    <m/>
    <m/>
    <m/>
    <m/>
    <m/>
    <m/>
    <m/>
    <m/>
    <m/>
    <m/>
    <m/>
    <d v="2022-08-29T11:00:46"/>
    <s v="GRIFFIN, TYRONE"/>
    <n v="0"/>
    <b v="0"/>
    <s v="Item"/>
    <s v="Item"/>
    <s v="sites/CapReportCard/Lists/Capability History"/>
    <m/>
    <n v="-1407"/>
  </r>
  <r>
    <s v="4475732792.22"/>
    <s v="4475732792.22134755"/>
    <x v="1"/>
    <x v="43"/>
    <x v="38"/>
    <x v="0"/>
    <x v="13"/>
    <x v="75"/>
    <x v="73"/>
    <m/>
    <m/>
    <m/>
    <b v="0"/>
    <m/>
    <s v="SPT-Web Account Management"/>
    <s v="Billing/Usage/Payments"/>
    <m/>
    <m/>
    <m/>
    <m/>
    <m/>
    <m/>
    <s v="Throttle increased. For all usage features except BB and App"/>
    <m/>
    <m/>
    <m/>
    <b v="0"/>
    <n v="-808"/>
    <m/>
    <n v="-599"/>
    <m/>
    <n v="-4448"/>
    <n v="-8732"/>
    <n v="-3295"/>
    <m/>
    <n v="-289"/>
    <n v="-567"/>
    <n v="-214"/>
    <m/>
    <n v="-940"/>
    <n v="-1845"/>
    <n v="-696"/>
    <m/>
    <m/>
    <m/>
    <m/>
    <m/>
    <m/>
    <m/>
    <m/>
    <m/>
    <m/>
    <m/>
    <m/>
    <m/>
    <m/>
    <m/>
    <m/>
    <m/>
    <m/>
    <m/>
    <m/>
    <m/>
    <m/>
    <m/>
    <m/>
    <m/>
    <m/>
    <m/>
    <m/>
    <m/>
    <m/>
    <m/>
    <m/>
    <m/>
    <m/>
    <n v="-16475"/>
    <m/>
    <n v="-1070"/>
    <n v="-3481"/>
    <s v=""/>
    <n v="0"/>
    <n v="0"/>
    <s v=""/>
    <n v="0"/>
    <n v="0"/>
    <s v=""/>
    <n v="0"/>
    <n v="0"/>
    <s v=""/>
    <n v="0"/>
    <n v="0"/>
    <s v=""/>
    <m/>
    <n v="-19956"/>
    <m/>
    <m/>
    <m/>
    <m/>
    <n v="-19956"/>
    <n v="-19956"/>
    <b v="0"/>
    <b v="0"/>
    <b v="0"/>
    <x v="0"/>
    <x v="0"/>
    <m/>
    <m/>
    <m/>
    <m/>
    <m/>
    <m/>
    <m/>
    <n v="0"/>
    <n v="0"/>
    <b v="0"/>
    <m/>
    <m/>
    <m/>
    <m/>
    <m/>
    <m/>
    <m/>
    <m/>
    <m/>
    <m/>
    <m/>
    <m/>
    <m/>
    <m/>
    <d v="2022-08-29T11:00:46"/>
    <s v="GRIFFIN, TYRONE"/>
    <n v="0"/>
    <b v="0"/>
    <s v="Item"/>
    <s v="Item"/>
    <s v="sites/CapReportCard/Lists/Capability History"/>
    <m/>
    <n v="-1407"/>
  </r>
  <r>
    <s v="4475732792.22"/>
    <s v="4475732792.22141287"/>
    <x v="1"/>
    <x v="43"/>
    <x v="38"/>
    <x v="0"/>
    <x v="13"/>
    <x v="76"/>
    <x v="74"/>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5"/>
    <x v="0"/>
    <m/>
    <m/>
    <m/>
    <m/>
    <m/>
    <m/>
    <m/>
    <n v="0"/>
    <n v="0"/>
    <b v="0"/>
    <m/>
    <m/>
    <m/>
    <m/>
    <m/>
    <m/>
    <m/>
    <m/>
    <m/>
    <m/>
    <m/>
    <m/>
    <m/>
    <m/>
    <d v="2022-08-29T11:00:46"/>
    <s v="GRIFFIN, TYRONE"/>
    <n v="0"/>
    <b v="0"/>
    <s v="Item"/>
    <s v="Item"/>
    <s v="sites/CapReportCard/Lists/Capability History"/>
    <m/>
    <n v="0"/>
  </r>
  <r>
    <s v="4475732792.22"/>
    <s v="4475732792.22143873"/>
    <x v="1"/>
    <x v="43"/>
    <x v="38"/>
    <x v="0"/>
    <x v="13"/>
    <x v="77"/>
    <x v="75"/>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5"/>
    <x v="0"/>
    <m/>
    <m/>
    <m/>
    <m/>
    <m/>
    <m/>
    <m/>
    <n v="0"/>
    <n v="0"/>
    <b v="0"/>
    <m/>
    <m/>
    <m/>
    <m/>
    <m/>
    <m/>
    <m/>
    <m/>
    <m/>
    <m/>
    <m/>
    <m/>
    <m/>
    <m/>
    <d v="2022-08-29T11:00:46"/>
    <s v="GRIFFIN, TYRONE"/>
    <n v="0"/>
    <b v="0"/>
    <s v="Item"/>
    <s v="Item"/>
    <s v="sites/CapReportCard/Lists/Capability History"/>
    <m/>
    <n v="0"/>
  </r>
  <r>
    <s v="4475733314.22"/>
    <s v="4475733314.22151318"/>
    <x v="1"/>
    <x v="45"/>
    <x v="40"/>
    <x v="2"/>
    <x v="3"/>
    <x v="78"/>
    <x v="76"/>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9T11:00:47"/>
    <s v="GRIFFIN, TYRONE"/>
    <n v="0"/>
    <b v="0"/>
    <s v="Item"/>
    <s v="Item"/>
    <s v="sites/CapReportCard/Lists/Capability History"/>
    <m/>
    <n v="0"/>
  </r>
  <r>
    <s v="4475733316.22"/>
    <s v="4475733316.22150745"/>
    <x v="1"/>
    <x v="46"/>
    <x v="41"/>
    <x v="2"/>
    <x v="3"/>
    <x v="79"/>
    <x v="77"/>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9T11:00:47"/>
    <s v="GRIFFIN, TYRONE"/>
    <n v="0"/>
    <b v="0"/>
    <s v="Item"/>
    <s v="Item"/>
    <s v="sites/CapReportCard/Lists/Capability History"/>
    <m/>
    <n v="0"/>
  </r>
  <r>
    <s v="4475733978.22"/>
    <s v="4475733978.22142702"/>
    <x v="1"/>
    <x v="47"/>
    <x v="42"/>
    <x v="1"/>
    <x v="13"/>
    <x v="80"/>
    <x v="78"/>
    <m/>
    <m/>
    <m/>
    <b v="0"/>
    <m/>
    <s v="SPT-Web Account Management"/>
    <s v="Onboarding - Mobility"/>
    <m/>
    <m/>
    <m/>
    <m/>
    <m/>
    <m/>
    <s v="Feature is off"/>
    <s v="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7"/>
    <s v="GRIFFIN, TYRONE"/>
    <n v="0"/>
    <b v="0"/>
    <s v="Item"/>
    <s v="Item"/>
    <s v="sites/CapReportCard/Lists/Capability History"/>
    <m/>
    <n v="0"/>
  </r>
  <r>
    <s v="4475733978.22"/>
    <s v="4475733978.22144191"/>
    <x v="1"/>
    <x v="47"/>
    <x v="42"/>
    <x v="1"/>
    <x v="13"/>
    <x v="81"/>
    <x v="79"/>
    <m/>
    <m/>
    <m/>
    <b v="0"/>
    <m/>
    <s v="SPT-Web Account Management"/>
    <s v="Onboarding - Mobility"/>
    <m/>
    <m/>
    <m/>
    <m/>
    <m/>
    <m/>
    <m/>
    <m/>
    <m/>
    <m/>
    <b v="0"/>
    <n v="361"/>
    <m/>
    <m/>
    <m/>
    <n v="1126"/>
    <m/>
    <m/>
    <m/>
    <m/>
    <m/>
    <m/>
    <m/>
    <m/>
    <m/>
    <m/>
    <m/>
    <m/>
    <m/>
    <m/>
    <m/>
    <m/>
    <m/>
    <m/>
    <m/>
    <m/>
    <m/>
    <m/>
    <m/>
    <m/>
    <m/>
    <m/>
    <m/>
    <m/>
    <m/>
    <m/>
    <m/>
    <m/>
    <m/>
    <m/>
    <m/>
    <m/>
    <m/>
    <m/>
    <m/>
    <m/>
    <m/>
    <m/>
    <m/>
    <m/>
    <n v="1126"/>
    <m/>
    <n v="0"/>
    <n v="0"/>
    <s v=""/>
    <n v="0"/>
    <n v="0"/>
    <s v=""/>
    <n v="0"/>
    <n v="0"/>
    <s v=""/>
    <n v="0"/>
    <n v="0"/>
    <s v=""/>
    <n v="0"/>
    <n v="0"/>
    <s v=""/>
    <m/>
    <n v="1126"/>
    <m/>
    <m/>
    <m/>
    <m/>
    <n v="1126"/>
    <n v="1126"/>
    <b v="0"/>
    <b v="0"/>
    <b v="0"/>
    <x v="0"/>
    <x v="0"/>
    <m/>
    <m/>
    <m/>
    <m/>
    <m/>
    <m/>
    <m/>
    <n v="0"/>
    <n v="0"/>
    <b v="0"/>
    <m/>
    <m/>
    <m/>
    <m/>
    <m/>
    <m/>
    <m/>
    <m/>
    <m/>
    <m/>
    <m/>
    <m/>
    <m/>
    <m/>
    <d v="2022-08-29T11:00:47"/>
    <s v="GRIFFIN, TYRONE"/>
    <n v="0"/>
    <b v="0"/>
    <s v="Item"/>
    <s v="Item"/>
    <s v="sites/CapReportCard/Lists/Capability History"/>
    <m/>
    <n v="361"/>
  </r>
  <r>
    <s v="4475733978.22"/>
    <s v="4475733978.22143445"/>
    <x v="1"/>
    <x v="47"/>
    <x v="42"/>
    <x v="1"/>
    <x v="13"/>
    <x v="83"/>
    <x v="81"/>
    <m/>
    <m/>
    <m/>
    <b v="0"/>
    <m/>
    <s v="SPT-Web Account Management"/>
    <s v="Onboarding - Mobility"/>
    <m/>
    <m/>
    <m/>
    <m/>
    <m/>
    <m/>
    <s v="Feature is off"/>
    <s v="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7"/>
    <s v="GRIFFIN, TYRONE"/>
    <n v="0"/>
    <b v="0"/>
    <s v="Item"/>
    <s v="Item"/>
    <s v="sites/CapReportCard/Lists/Capability History"/>
    <m/>
    <n v="0"/>
  </r>
  <r>
    <s v="4475733978.22"/>
    <s v="4475733978.22150742"/>
    <x v="1"/>
    <x v="47"/>
    <x v="42"/>
    <x v="1"/>
    <x v="13"/>
    <x v="86"/>
    <x v="84"/>
    <m/>
    <m/>
    <m/>
    <b v="0"/>
    <m/>
    <s v="SPT-Web Account Management"/>
    <s v="Onboarding - Mobility"/>
    <m/>
    <m/>
    <m/>
    <m/>
    <m/>
    <m/>
    <s v="Feature is off"/>
    <s v="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7"/>
    <s v="GRIFFIN, TYRONE"/>
    <n v="0"/>
    <b v="0"/>
    <s v="Item"/>
    <s v="Item"/>
    <s v="sites/CapReportCard/Lists/Capability History"/>
    <m/>
    <n v="0"/>
  </r>
  <r>
    <s v="4475733978.22"/>
    <s v="4475733978.22142701"/>
    <x v="1"/>
    <x v="47"/>
    <x v="42"/>
    <x v="1"/>
    <x v="13"/>
    <x v="87"/>
    <x v="85"/>
    <m/>
    <m/>
    <m/>
    <b v="0"/>
    <m/>
    <s v="SPT-Web Account Management"/>
    <s v="Onboarding - Mobility"/>
    <m/>
    <m/>
    <m/>
    <m/>
    <m/>
    <m/>
    <s v="Feature is off"/>
    <s v="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7"/>
    <s v="GRIFFIN, TYRONE"/>
    <n v="0"/>
    <b v="0"/>
    <s v="Item"/>
    <s v="Item"/>
    <s v="sites/CapReportCard/Lists/Capability History"/>
    <m/>
    <n v="0"/>
  </r>
  <r>
    <s v="4475733988.22"/>
    <s v="4475733988.22159617"/>
    <x v="1"/>
    <x v="51"/>
    <x v="46"/>
    <x v="15"/>
    <x v="3"/>
    <x v="88"/>
    <x v="86"/>
    <m/>
    <m/>
    <m/>
    <b v="0"/>
    <m/>
    <s v="Other"/>
    <s v="Troubleshooting/Support - Fiber/BB"/>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7"/>
    <s v="GRIFFIN, TYRONE"/>
    <n v="0"/>
    <b v="0"/>
    <s v="Item"/>
    <s v="Item"/>
    <s v="sites/CapReportCard/Lists/Capability History"/>
    <m/>
    <n v="0"/>
  </r>
  <r>
    <s v="4475734926.22"/>
    <s v="4475734926.22150762"/>
    <x v="1"/>
    <x v="52"/>
    <x v="47"/>
    <x v="5"/>
    <x v="3"/>
    <x v="89"/>
    <x v="87"/>
    <m/>
    <m/>
    <m/>
    <b v="0"/>
    <m/>
    <s v="Other"/>
    <s v="Misc. Other"/>
    <m/>
    <m/>
    <m/>
    <m/>
    <m/>
    <m/>
    <m/>
    <m/>
    <m/>
    <m/>
    <b v="0"/>
    <m/>
    <m/>
    <m/>
    <m/>
    <m/>
    <m/>
    <m/>
    <m/>
    <m/>
    <m/>
    <m/>
    <m/>
    <m/>
    <m/>
    <m/>
    <m/>
    <n v="5288"/>
    <m/>
    <m/>
    <m/>
    <n v="569693"/>
    <m/>
    <m/>
    <m/>
    <m/>
    <m/>
    <m/>
    <m/>
    <m/>
    <m/>
    <m/>
    <m/>
    <m/>
    <m/>
    <m/>
    <m/>
    <m/>
    <m/>
    <m/>
    <m/>
    <m/>
    <m/>
    <m/>
    <m/>
    <m/>
    <m/>
    <m/>
    <m/>
    <m/>
    <n v="0"/>
    <m/>
    <n v="0"/>
    <n v="0"/>
    <s v=""/>
    <n v="5288"/>
    <n v="569693"/>
    <n v="107.73316944024199"/>
    <n v="0"/>
    <n v="0"/>
    <s v=""/>
    <n v="0"/>
    <n v="0"/>
    <s v=""/>
    <n v="0"/>
    <n v="0"/>
    <s v=""/>
    <m/>
    <n v="0"/>
    <m/>
    <m/>
    <m/>
    <m/>
    <n v="569693"/>
    <n v="569693"/>
    <b v="0"/>
    <b v="0"/>
    <b v="0"/>
    <x v="0"/>
    <x v="0"/>
    <m/>
    <m/>
    <m/>
    <m/>
    <m/>
    <m/>
    <m/>
    <n v="0"/>
    <n v="0"/>
    <b v="0"/>
    <m/>
    <m/>
    <m/>
    <m/>
    <m/>
    <m/>
    <m/>
    <m/>
    <m/>
    <m/>
    <m/>
    <m/>
    <m/>
    <m/>
    <d v="2022-08-29T11:00:47"/>
    <s v="GRIFFIN, TYRONE"/>
    <n v="0"/>
    <b v="0"/>
    <s v="Item"/>
    <s v="Item"/>
    <s v="sites/CapReportCard/Lists/Capability History"/>
    <m/>
    <n v="0"/>
  </r>
  <r>
    <s v="4475734926.22"/>
    <s v="4475734926.22150761"/>
    <x v="1"/>
    <x v="52"/>
    <x v="47"/>
    <x v="5"/>
    <x v="3"/>
    <x v="90"/>
    <x v="88"/>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9T11:00:47"/>
    <s v="GRIFFIN, TYRONE"/>
    <n v="0"/>
    <b v="0"/>
    <s v="Item"/>
    <s v="Item"/>
    <s v="sites/CapReportCard/Lists/Capability History"/>
    <m/>
    <n v="0"/>
  </r>
  <r>
    <s v="4475736844.22"/>
    <s v="4475736844.22167555"/>
    <x v="1"/>
    <x v="53"/>
    <x v="48"/>
    <x v="5"/>
    <x v="3"/>
    <x v="91"/>
    <x v="89"/>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6"/>
    <x v="0"/>
    <m/>
    <m/>
    <m/>
    <m/>
    <m/>
    <m/>
    <m/>
    <n v="0"/>
    <n v="0"/>
    <b v="0"/>
    <m/>
    <m/>
    <m/>
    <m/>
    <m/>
    <m/>
    <m/>
    <m/>
    <m/>
    <m/>
    <m/>
    <m/>
    <m/>
    <m/>
    <d v="2022-08-29T11:00:47"/>
    <s v="GRIFFIN, TYRONE"/>
    <n v="0"/>
    <b v="0"/>
    <s v="Item"/>
    <s v="Item"/>
    <s v="sites/CapReportCard/Lists/Capability History"/>
    <m/>
    <n v="0"/>
  </r>
  <r>
    <s v="4475736934.22"/>
    <s v="4475736934.22159560"/>
    <x v="1"/>
    <x v="44"/>
    <x v="39"/>
    <x v="5"/>
    <x v="3"/>
    <x v="92"/>
    <x v="90"/>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7"/>
    <x v="0"/>
    <m/>
    <m/>
    <m/>
    <m/>
    <m/>
    <m/>
    <m/>
    <n v="0"/>
    <n v="0"/>
    <b v="0"/>
    <m/>
    <m/>
    <m/>
    <m/>
    <m/>
    <m/>
    <m/>
    <m/>
    <m/>
    <m/>
    <m/>
    <m/>
    <m/>
    <m/>
    <d v="2022-08-29T11:00:47"/>
    <s v="GRIFFIN, TYRONE"/>
    <n v="0"/>
    <b v="0"/>
    <s v="Item"/>
    <s v="Item"/>
    <s v="sites/CapReportCard/Lists/Capability History"/>
    <m/>
    <n v="0"/>
  </r>
  <r>
    <s v="4475730817.22"/>
    <s v="4475730817.22135952"/>
    <x v="1"/>
    <x v="13"/>
    <x v="12"/>
    <x v="9"/>
    <x v="10"/>
    <x v="96"/>
    <x v="10"/>
    <m/>
    <m/>
    <m/>
    <b v="0"/>
    <m/>
    <s v="Other"/>
    <s v="Billing/Usage/Payments"/>
    <m/>
    <m/>
    <m/>
    <m/>
    <m/>
    <m/>
    <s v="The event used for tracking this was inadvertently removed from cross-channel mapping. Without mapping, accurate data is not available for this capability."/>
    <s v="The name is a misnomer. This relates to the offline submit process for wireless plan change. This has nothing to do with Payments. We cannot track this right now because the event code for wireless plan change was removed from cross-channel mapping."/>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7"/>
    <s v="GRIFFIN, TYRONE"/>
    <n v="0"/>
    <b v="0"/>
    <s v="Item"/>
    <s v="Item"/>
    <s v="sites/CapReportCard/Lists/Capability History"/>
    <m/>
    <n v="0"/>
  </r>
  <r>
    <s v="4475731790.22"/>
    <s v="4475731790.22112361"/>
    <x v="1"/>
    <x v="41"/>
    <x v="36"/>
    <x v="14"/>
    <x v="0"/>
    <x v="97"/>
    <x v="94"/>
    <m/>
    <m/>
    <m/>
    <b v="0"/>
    <m/>
    <s v="Other"/>
    <s v="Troubleshooting/Support - Fiber/BB"/>
    <m/>
    <m/>
    <m/>
    <m/>
    <m/>
    <m/>
    <s v="MOM varies for outage lander as it depends on number of outages for that month"/>
    <s v="MOM varies for outage lander as it depends on number of outages for that month"/>
    <m/>
    <m/>
    <b v="0"/>
    <n v="1825"/>
    <m/>
    <m/>
    <m/>
    <n v="9581"/>
    <m/>
    <m/>
    <m/>
    <m/>
    <m/>
    <m/>
    <m/>
    <m/>
    <m/>
    <m/>
    <m/>
    <m/>
    <m/>
    <m/>
    <m/>
    <m/>
    <m/>
    <m/>
    <m/>
    <m/>
    <m/>
    <m/>
    <m/>
    <m/>
    <m/>
    <m/>
    <m/>
    <m/>
    <m/>
    <m/>
    <m/>
    <m/>
    <m/>
    <m/>
    <m/>
    <m/>
    <m/>
    <m/>
    <m/>
    <m/>
    <m/>
    <m/>
    <m/>
    <m/>
    <n v="9581"/>
    <m/>
    <n v="0"/>
    <n v="0"/>
    <s v=""/>
    <n v="0"/>
    <n v="0"/>
    <s v=""/>
    <n v="0"/>
    <n v="0"/>
    <s v=""/>
    <n v="0"/>
    <n v="0"/>
    <s v=""/>
    <n v="0"/>
    <n v="0"/>
    <s v=""/>
    <m/>
    <n v="9581"/>
    <m/>
    <m/>
    <m/>
    <m/>
    <n v="9581"/>
    <n v="9581"/>
    <b v="0"/>
    <b v="0"/>
    <b v="0"/>
    <x v="0"/>
    <x v="0"/>
    <m/>
    <m/>
    <m/>
    <m/>
    <m/>
    <m/>
    <m/>
    <n v="0"/>
    <n v="0"/>
    <b v="0"/>
    <m/>
    <m/>
    <m/>
    <m/>
    <m/>
    <m/>
    <m/>
    <m/>
    <m/>
    <m/>
    <m/>
    <m/>
    <m/>
    <m/>
    <d v="2022-08-29T11:00:47"/>
    <s v="GRIFFIN, TYRONE"/>
    <n v="0"/>
    <b v="0"/>
    <s v="Item"/>
    <s v="Item"/>
    <s v="sites/CapReportCard/Lists/Capability History"/>
    <m/>
    <n v="1825"/>
  </r>
  <r>
    <s v="4475731790.22"/>
    <s v="4475731790.22114368"/>
    <x v="1"/>
    <x v="41"/>
    <x v="36"/>
    <x v="14"/>
    <x v="0"/>
    <x v="98"/>
    <x v="95"/>
    <m/>
    <m/>
    <m/>
    <b v="0"/>
    <m/>
    <s v="Other"/>
    <s v="Troubleshooting/Support - Fiber/BB"/>
    <m/>
    <m/>
    <m/>
    <m/>
    <m/>
    <m/>
    <s v="MOM varies for outage lander as it depends on number of outages for that month"/>
    <s v="MOM varies for outage lander as it depends on number of outages for that month"/>
    <m/>
    <m/>
    <b v="0"/>
    <n v="549"/>
    <m/>
    <m/>
    <m/>
    <n v="2884"/>
    <m/>
    <m/>
    <m/>
    <m/>
    <m/>
    <m/>
    <m/>
    <m/>
    <m/>
    <m/>
    <m/>
    <m/>
    <m/>
    <m/>
    <m/>
    <m/>
    <m/>
    <m/>
    <m/>
    <m/>
    <m/>
    <m/>
    <m/>
    <m/>
    <m/>
    <m/>
    <m/>
    <m/>
    <m/>
    <m/>
    <m/>
    <m/>
    <m/>
    <m/>
    <m/>
    <m/>
    <m/>
    <m/>
    <m/>
    <m/>
    <m/>
    <m/>
    <m/>
    <m/>
    <n v="2884"/>
    <m/>
    <n v="0"/>
    <n v="0"/>
    <s v=""/>
    <n v="0"/>
    <n v="0"/>
    <s v=""/>
    <n v="0"/>
    <n v="0"/>
    <s v=""/>
    <n v="0"/>
    <n v="0"/>
    <s v=""/>
    <n v="0"/>
    <n v="0"/>
    <s v=""/>
    <m/>
    <n v="2884"/>
    <m/>
    <m/>
    <m/>
    <m/>
    <n v="2884"/>
    <n v="2884"/>
    <b v="0"/>
    <b v="0"/>
    <b v="0"/>
    <x v="0"/>
    <x v="0"/>
    <m/>
    <m/>
    <m/>
    <m/>
    <m/>
    <m/>
    <m/>
    <n v="0"/>
    <n v="0"/>
    <b v="0"/>
    <m/>
    <m/>
    <m/>
    <m/>
    <m/>
    <m/>
    <m/>
    <m/>
    <m/>
    <m/>
    <m/>
    <m/>
    <m/>
    <m/>
    <d v="2022-08-29T11:00:47"/>
    <s v="GRIFFIN, TYRONE"/>
    <n v="0"/>
    <b v="0"/>
    <s v="Item"/>
    <s v="Item"/>
    <s v="sites/CapReportCard/Lists/Capability History"/>
    <m/>
    <n v="549"/>
  </r>
  <r>
    <s v="4475731790.22"/>
    <s v="4475731790.22144611"/>
    <x v="1"/>
    <x v="41"/>
    <x v="36"/>
    <x v="14"/>
    <x v="0"/>
    <x v="99"/>
    <x v="96"/>
    <m/>
    <m/>
    <m/>
    <b v="0"/>
    <m/>
    <s v="Other"/>
    <s v="Troubleshooting/Support - Fiber/BB"/>
    <m/>
    <m/>
    <m/>
    <m/>
    <m/>
    <m/>
    <s v="MOM varies for outage lander as it depends on number of outages for that month"/>
    <s v="MOM varies for outage lander as it depends on number of outages for that month"/>
    <m/>
    <m/>
    <b v="0"/>
    <n v="549"/>
    <m/>
    <m/>
    <m/>
    <n v="2884"/>
    <m/>
    <m/>
    <m/>
    <m/>
    <m/>
    <m/>
    <m/>
    <m/>
    <m/>
    <m/>
    <m/>
    <m/>
    <m/>
    <m/>
    <m/>
    <m/>
    <m/>
    <m/>
    <m/>
    <m/>
    <m/>
    <m/>
    <m/>
    <m/>
    <m/>
    <m/>
    <m/>
    <m/>
    <m/>
    <m/>
    <m/>
    <m/>
    <m/>
    <m/>
    <m/>
    <m/>
    <m/>
    <m/>
    <m/>
    <m/>
    <m/>
    <m/>
    <m/>
    <m/>
    <n v="2884"/>
    <m/>
    <n v="0"/>
    <n v="0"/>
    <s v=""/>
    <n v="0"/>
    <n v="0"/>
    <s v=""/>
    <n v="0"/>
    <n v="0"/>
    <s v=""/>
    <n v="0"/>
    <n v="0"/>
    <s v=""/>
    <n v="0"/>
    <n v="0"/>
    <s v=""/>
    <m/>
    <n v="2884"/>
    <m/>
    <m/>
    <m/>
    <m/>
    <n v="2884"/>
    <n v="2884"/>
    <b v="0"/>
    <b v="0"/>
    <b v="0"/>
    <x v="0"/>
    <x v="0"/>
    <m/>
    <m/>
    <m/>
    <m/>
    <m/>
    <m/>
    <m/>
    <n v="0"/>
    <n v="0"/>
    <b v="0"/>
    <m/>
    <m/>
    <m/>
    <m/>
    <m/>
    <m/>
    <m/>
    <m/>
    <m/>
    <m/>
    <m/>
    <m/>
    <m/>
    <m/>
    <d v="2022-08-29T11:00:47"/>
    <s v="GRIFFIN, TYRONE"/>
    <n v="0"/>
    <b v="0"/>
    <s v="Item"/>
    <s v="Item"/>
    <s v="sites/CapReportCard/Lists/Capability History"/>
    <m/>
    <n v="549"/>
  </r>
  <r>
    <s v="4475731788.22"/>
    <s v="4475731788.22148071"/>
    <x v="1"/>
    <x v="39"/>
    <x v="34"/>
    <x v="8"/>
    <x v="21"/>
    <x v="100"/>
    <x v="97"/>
    <m/>
    <m/>
    <m/>
    <b v="0"/>
    <m/>
    <s v="Other"/>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7"/>
    <s v="GRIFFIN, TYRONE"/>
    <n v="0"/>
    <b v="0"/>
    <s v="Item"/>
    <s v="Item"/>
    <s v="sites/CapReportCard/Lists/Capability History"/>
    <m/>
    <n v="0"/>
  </r>
  <r>
    <s v="4475731786.22"/>
    <s v="4475731786.22128096"/>
    <x v="1"/>
    <x v="11"/>
    <x v="10"/>
    <x v="7"/>
    <x v="9"/>
    <x v="101"/>
    <x v="98"/>
    <m/>
    <m/>
    <m/>
    <b v="0"/>
    <m/>
    <s v="Other"/>
    <s v="Troubleshooting/Support - Fiber/BB"/>
    <m/>
    <m/>
    <m/>
    <m/>
    <m/>
    <m/>
    <s v="Slight decrease on MoM call rates -0.3% within acceptable range"/>
    <s v="Slight decrease on MoM call rates -0.3% within acceptable range"/>
    <m/>
    <m/>
    <b v="0"/>
    <n v="71"/>
    <m/>
    <n v="39"/>
    <m/>
    <n v="371"/>
    <n v="700"/>
    <n v="203"/>
    <m/>
    <n v="120"/>
    <n v="226"/>
    <n v="66"/>
    <m/>
    <n v="390"/>
    <n v="735"/>
    <n v="214"/>
    <m/>
    <m/>
    <m/>
    <m/>
    <m/>
    <m/>
    <m/>
    <m/>
    <m/>
    <m/>
    <m/>
    <m/>
    <m/>
    <m/>
    <m/>
    <m/>
    <m/>
    <m/>
    <m/>
    <m/>
    <m/>
    <m/>
    <m/>
    <m/>
    <m/>
    <m/>
    <m/>
    <m/>
    <m/>
    <m/>
    <m/>
    <m/>
    <m/>
    <m/>
    <n v="1274"/>
    <m/>
    <n v="412"/>
    <n v="1339"/>
    <n v="3.25"/>
    <n v="0"/>
    <n v="0"/>
    <s v=""/>
    <n v="0"/>
    <n v="0"/>
    <s v=""/>
    <n v="0"/>
    <n v="0"/>
    <s v=""/>
    <n v="0"/>
    <n v="0"/>
    <s v=""/>
    <m/>
    <n v="2613"/>
    <m/>
    <m/>
    <m/>
    <m/>
    <n v="2613"/>
    <n v="2613"/>
    <b v="0"/>
    <b v="0"/>
    <b v="0"/>
    <x v="0"/>
    <x v="0"/>
    <m/>
    <m/>
    <m/>
    <m/>
    <m/>
    <m/>
    <m/>
    <n v="0"/>
    <n v="0"/>
    <b v="0"/>
    <m/>
    <m/>
    <m/>
    <m/>
    <m/>
    <m/>
    <m/>
    <m/>
    <m/>
    <m/>
    <m/>
    <m/>
    <m/>
    <m/>
    <d v="2022-08-29T11:00:47"/>
    <s v="GRIFFIN, TYRONE"/>
    <n v="0"/>
    <b v="0"/>
    <s v="Item"/>
    <s v="Item"/>
    <s v="sites/CapReportCard/Lists/Capability History"/>
    <m/>
    <n v="110"/>
  </r>
  <r>
    <s v="4475731786.22"/>
    <s v="4475731786.22128099"/>
    <x v="1"/>
    <x v="11"/>
    <x v="10"/>
    <x v="7"/>
    <x v="9"/>
    <x v="102"/>
    <x v="99"/>
    <m/>
    <m/>
    <m/>
    <b v="0"/>
    <m/>
    <s v="Other"/>
    <s v="Troubleshooting/Support - Fiber/BB"/>
    <m/>
    <m/>
    <m/>
    <m/>
    <m/>
    <m/>
    <s v="Slight decrease on MoM call rates -0.3% within acceptable range"/>
    <s v="Slight decrease on MoM call rates -0.3% within acceptable range"/>
    <m/>
    <m/>
    <b v="0"/>
    <n v="71"/>
    <m/>
    <n v="39"/>
    <m/>
    <n v="371"/>
    <n v="700"/>
    <n v="203"/>
    <m/>
    <n v="120"/>
    <n v="226"/>
    <n v="66"/>
    <m/>
    <n v="390"/>
    <n v="735"/>
    <n v="214"/>
    <m/>
    <m/>
    <m/>
    <m/>
    <m/>
    <m/>
    <m/>
    <m/>
    <m/>
    <m/>
    <m/>
    <m/>
    <m/>
    <m/>
    <m/>
    <m/>
    <m/>
    <m/>
    <m/>
    <m/>
    <m/>
    <m/>
    <m/>
    <m/>
    <m/>
    <m/>
    <m/>
    <m/>
    <m/>
    <m/>
    <m/>
    <m/>
    <m/>
    <m/>
    <n v="1274"/>
    <m/>
    <n v="412"/>
    <n v="1339"/>
    <n v="3.25"/>
    <n v="0"/>
    <n v="0"/>
    <s v=""/>
    <n v="0"/>
    <n v="0"/>
    <s v=""/>
    <n v="0"/>
    <n v="0"/>
    <s v=""/>
    <n v="0"/>
    <n v="0"/>
    <s v=""/>
    <m/>
    <n v="2613"/>
    <m/>
    <m/>
    <m/>
    <m/>
    <n v="2613"/>
    <n v="2613"/>
    <b v="0"/>
    <b v="0"/>
    <b v="0"/>
    <x v="0"/>
    <x v="0"/>
    <m/>
    <m/>
    <m/>
    <m/>
    <m/>
    <m/>
    <m/>
    <n v="0"/>
    <n v="0"/>
    <b v="0"/>
    <m/>
    <m/>
    <m/>
    <m/>
    <m/>
    <m/>
    <m/>
    <m/>
    <m/>
    <m/>
    <m/>
    <m/>
    <m/>
    <m/>
    <d v="2022-08-29T11:00:47"/>
    <s v="GRIFFIN, TYRONE"/>
    <n v="0"/>
    <b v="0"/>
    <s v="Item"/>
    <s v="Item"/>
    <s v="sites/CapReportCard/Lists/Capability History"/>
    <m/>
    <n v="110"/>
  </r>
  <r>
    <s v="4475732792.22"/>
    <s v="4475732792.22142822"/>
    <x v="1"/>
    <x v="43"/>
    <x v="38"/>
    <x v="0"/>
    <x v="13"/>
    <x v="103"/>
    <x v="100"/>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9T11:00:47"/>
    <s v="GRIFFIN, TYRONE"/>
    <n v="0"/>
    <b v="0"/>
    <s v="Item"/>
    <s v="Item"/>
    <s v="sites/CapReportCard/Lists/Capability History"/>
    <m/>
    <n v="0"/>
  </r>
  <r>
    <s v="4475732792.22"/>
    <s v="4475732792.22143181"/>
    <x v="1"/>
    <x v="43"/>
    <x v="38"/>
    <x v="0"/>
    <x v="13"/>
    <x v="104"/>
    <x v="101"/>
    <m/>
    <m/>
    <m/>
    <b v="0"/>
    <m/>
    <s v="SPT-Web Account Management"/>
    <s v="Billing/Usage/Payments"/>
    <m/>
    <m/>
    <m/>
    <m/>
    <m/>
    <m/>
    <s v="Throttle increased. For all usage features except BB and App"/>
    <m/>
    <m/>
    <m/>
    <b v="0"/>
    <n v="-808"/>
    <m/>
    <n v="-599"/>
    <m/>
    <n v="-4448"/>
    <n v="-8732"/>
    <n v="-3295"/>
    <m/>
    <n v="-289"/>
    <n v="-567"/>
    <n v="-214"/>
    <m/>
    <n v="-940"/>
    <n v="-1845"/>
    <n v="-696"/>
    <m/>
    <m/>
    <m/>
    <m/>
    <m/>
    <m/>
    <m/>
    <m/>
    <m/>
    <m/>
    <m/>
    <m/>
    <m/>
    <m/>
    <m/>
    <m/>
    <m/>
    <m/>
    <m/>
    <m/>
    <m/>
    <m/>
    <m/>
    <m/>
    <m/>
    <m/>
    <m/>
    <m/>
    <m/>
    <m/>
    <m/>
    <m/>
    <m/>
    <m/>
    <n v="-16475"/>
    <m/>
    <n v="-1070"/>
    <n v="-3481"/>
    <s v=""/>
    <n v="0"/>
    <n v="0"/>
    <s v=""/>
    <n v="0"/>
    <n v="0"/>
    <s v=""/>
    <n v="0"/>
    <n v="0"/>
    <s v=""/>
    <n v="0"/>
    <n v="0"/>
    <s v=""/>
    <m/>
    <n v="-19956"/>
    <m/>
    <m/>
    <m/>
    <m/>
    <n v="-19956"/>
    <n v="-19956"/>
    <b v="0"/>
    <b v="0"/>
    <b v="0"/>
    <x v="0"/>
    <x v="0"/>
    <m/>
    <m/>
    <m/>
    <m/>
    <m/>
    <m/>
    <m/>
    <n v="0"/>
    <n v="0"/>
    <b v="0"/>
    <m/>
    <m/>
    <m/>
    <m/>
    <m/>
    <m/>
    <m/>
    <m/>
    <m/>
    <m/>
    <m/>
    <m/>
    <m/>
    <m/>
    <d v="2022-08-29T11:00:47"/>
    <s v="GRIFFIN, TYRONE"/>
    <n v="0"/>
    <b v="0"/>
    <s v="Item"/>
    <s v="Item"/>
    <s v="sites/CapReportCard/Lists/Capability History"/>
    <m/>
    <n v="-1407"/>
  </r>
  <r>
    <s v="4475727261.22"/>
    <s v="4475727261.22139861"/>
    <x v="1"/>
    <x v="25"/>
    <x v="21"/>
    <x v="0"/>
    <x v="13"/>
    <x v="105"/>
    <x v="102"/>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0"/>
    <b v="0"/>
    <x v="5"/>
    <x v="0"/>
    <m/>
    <m/>
    <m/>
    <m/>
    <m/>
    <m/>
    <m/>
    <n v="0"/>
    <n v="0"/>
    <b v="0"/>
    <m/>
    <m/>
    <m/>
    <m/>
    <m/>
    <m/>
    <m/>
    <m/>
    <m/>
    <m/>
    <m/>
    <m/>
    <m/>
    <m/>
    <d v="2022-08-29T11:00:47"/>
    <s v="GRIFFIN, TYRONE"/>
    <n v="0"/>
    <b v="0"/>
    <s v="Item"/>
    <s v="Item"/>
    <s v="sites/CapReportCard/Lists/Capability History"/>
    <m/>
    <n v="0"/>
  </r>
  <r>
    <s v="4475728339.22"/>
    <s v="4475728339.22123150"/>
    <x v="1"/>
    <x v="55"/>
    <x v="50"/>
    <x v="4"/>
    <x v="27"/>
    <x v="106"/>
    <x v="103"/>
    <m/>
    <m/>
    <m/>
    <b v="0"/>
    <m/>
    <s v="Other"/>
    <s v="Login/IDM"/>
    <m/>
    <m/>
    <m/>
    <m/>
    <m/>
    <m/>
    <s v="Experience turned back on. First full month of data --so112v"/>
    <m/>
    <m/>
    <m/>
    <b v="0"/>
    <n v="21"/>
    <m/>
    <n v="15"/>
    <m/>
    <n v="114"/>
    <n v="224"/>
    <n v="85"/>
    <m/>
    <n v="1"/>
    <n v="3"/>
    <n v="1"/>
    <m/>
    <n v="4"/>
    <n v="9"/>
    <n v="3"/>
    <m/>
    <m/>
    <m/>
    <m/>
    <m/>
    <m/>
    <m/>
    <m/>
    <m/>
    <m/>
    <m/>
    <m/>
    <m/>
    <m/>
    <m/>
    <m/>
    <m/>
    <m/>
    <m/>
    <m/>
    <m/>
    <m/>
    <m/>
    <m/>
    <m/>
    <m/>
    <m/>
    <m/>
    <m/>
    <m/>
    <m/>
    <m/>
    <m/>
    <m/>
    <n v="423"/>
    <m/>
    <n v="5"/>
    <n v="16"/>
    <n v="3.2"/>
    <n v="0"/>
    <n v="0"/>
    <s v=""/>
    <n v="0"/>
    <n v="0"/>
    <s v=""/>
    <n v="0"/>
    <n v="0"/>
    <s v=""/>
    <n v="0"/>
    <n v="0"/>
    <s v=""/>
    <m/>
    <n v="439"/>
    <m/>
    <m/>
    <m/>
    <m/>
    <n v="439"/>
    <n v="439"/>
    <b v="0"/>
    <b v="0"/>
    <b v="0"/>
    <x v="0"/>
    <x v="0"/>
    <m/>
    <m/>
    <m/>
    <m/>
    <m/>
    <m/>
    <m/>
    <n v="0"/>
    <n v="0"/>
    <b v="0"/>
    <m/>
    <m/>
    <m/>
    <m/>
    <m/>
    <m/>
    <m/>
    <m/>
    <m/>
    <m/>
    <m/>
    <m/>
    <m/>
    <m/>
    <d v="2022-08-29T11:00:47"/>
    <s v="GRIFFIN, TYRONE"/>
    <n v="0"/>
    <b v="0"/>
    <s v="Item"/>
    <s v="Item"/>
    <s v="sites/CapReportCard/Lists/Capability History"/>
    <m/>
    <n v="36"/>
  </r>
  <r>
    <s v="4475731204.22"/>
    <s v="4475731204.22124597"/>
    <x v="1"/>
    <x v="56"/>
    <x v="51"/>
    <x v="2"/>
    <x v="28"/>
    <x v="107"/>
    <x v="104"/>
    <m/>
    <m/>
    <m/>
    <b v="0"/>
    <m/>
    <s v="Other"/>
    <s v="AM - Plans/Features/Device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7"/>
    <s v="GRIFFIN, TYRONE"/>
    <n v="0"/>
    <b v="0"/>
    <s v="Item"/>
    <s v="Item"/>
    <s v="sites/CapReportCard/Lists/Capability History"/>
    <m/>
    <n v="0"/>
  </r>
  <r>
    <s v="4475731786.22"/>
    <s v="4475731786.22128098"/>
    <x v="1"/>
    <x v="11"/>
    <x v="10"/>
    <x v="7"/>
    <x v="9"/>
    <x v="108"/>
    <x v="105"/>
    <m/>
    <m/>
    <m/>
    <b v="0"/>
    <m/>
    <s v="Other"/>
    <s v="Troubleshooting/Support - Fiber/BB"/>
    <m/>
    <m/>
    <m/>
    <m/>
    <m/>
    <m/>
    <s v="Slight decrease on MoM call rates -0.3% within acceptable range"/>
    <s v="Slight decrease on MoM call rates -0.3% within acceptable range"/>
    <m/>
    <m/>
    <b v="0"/>
    <n v="71"/>
    <m/>
    <n v="39"/>
    <m/>
    <n v="371"/>
    <n v="700"/>
    <n v="203"/>
    <m/>
    <n v="120"/>
    <n v="226"/>
    <n v="66"/>
    <m/>
    <n v="390"/>
    <n v="735"/>
    <n v="214"/>
    <m/>
    <m/>
    <m/>
    <m/>
    <m/>
    <m/>
    <m/>
    <m/>
    <m/>
    <m/>
    <m/>
    <m/>
    <m/>
    <m/>
    <m/>
    <m/>
    <m/>
    <m/>
    <m/>
    <m/>
    <m/>
    <m/>
    <m/>
    <m/>
    <m/>
    <m/>
    <m/>
    <m/>
    <m/>
    <m/>
    <m/>
    <m/>
    <m/>
    <m/>
    <n v="1274"/>
    <m/>
    <n v="412"/>
    <n v="1339"/>
    <n v="3.25"/>
    <n v="0"/>
    <n v="0"/>
    <s v=""/>
    <n v="0"/>
    <n v="0"/>
    <s v=""/>
    <n v="0"/>
    <n v="0"/>
    <s v=""/>
    <n v="0"/>
    <n v="0"/>
    <s v=""/>
    <m/>
    <n v="2613"/>
    <m/>
    <m/>
    <m/>
    <m/>
    <n v="2613"/>
    <n v="2613"/>
    <b v="0"/>
    <b v="0"/>
    <b v="0"/>
    <x v="0"/>
    <x v="0"/>
    <m/>
    <m/>
    <m/>
    <m/>
    <m/>
    <m/>
    <m/>
    <n v="0"/>
    <n v="0"/>
    <b v="0"/>
    <m/>
    <m/>
    <m/>
    <m/>
    <m/>
    <m/>
    <m/>
    <m/>
    <m/>
    <m/>
    <m/>
    <m/>
    <m/>
    <m/>
    <d v="2022-08-29T11:00:47"/>
    <s v="GRIFFIN, TYRONE"/>
    <n v="0"/>
    <b v="0"/>
    <s v="Item"/>
    <s v="Item"/>
    <s v="sites/CapReportCard/Lists/Capability History"/>
    <m/>
    <n v="110"/>
  </r>
  <r>
    <s v="4475732792.22"/>
    <s v="4475732792.22141285"/>
    <x v="1"/>
    <x v="43"/>
    <x v="38"/>
    <x v="0"/>
    <x v="13"/>
    <x v="109"/>
    <x v="106"/>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9T11:00:47"/>
    <s v="GRIFFIN, TYRONE"/>
    <n v="0"/>
    <b v="0"/>
    <s v="Item"/>
    <s v="Item"/>
    <s v="sites/CapReportCard/Lists/Capability History"/>
    <m/>
    <n v="0"/>
  </r>
  <r>
    <s v="4475728307.22"/>
    <s v="4475728307.22139683"/>
    <x v="1"/>
    <x v="57"/>
    <x v="52"/>
    <x v="1"/>
    <x v="0"/>
    <x v="110"/>
    <x v="107"/>
    <m/>
    <m/>
    <m/>
    <b v="0"/>
    <m/>
    <s v="Other"/>
    <s v="Onboarding - Mobility"/>
    <m/>
    <m/>
    <m/>
    <m/>
    <m/>
    <m/>
    <m/>
    <m/>
    <m/>
    <m/>
    <b v="0"/>
    <n v="4015"/>
    <m/>
    <m/>
    <m/>
    <n v="24811"/>
    <m/>
    <m/>
    <m/>
    <n v="2769"/>
    <m/>
    <m/>
    <m/>
    <n v="12377"/>
    <m/>
    <m/>
    <m/>
    <m/>
    <m/>
    <m/>
    <m/>
    <m/>
    <m/>
    <m/>
    <m/>
    <m/>
    <m/>
    <m/>
    <m/>
    <m/>
    <m/>
    <m/>
    <m/>
    <m/>
    <m/>
    <m/>
    <m/>
    <m/>
    <m/>
    <m/>
    <m/>
    <m/>
    <m/>
    <m/>
    <m/>
    <m/>
    <m/>
    <m/>
    <m/>
    <m/>
    <n v="24811"/>
    <m/>
    <n v="2769"/>
    <n v="12377"/>
    <n v="4.4698447092813298"/>
    <n v="0"/>
    <n v="0"/>
    <s v=""/>
    <n v="0"/>
    <n v="0"/>
    <s v=""/>
    <n v="0"/>
    <n v="0"/>
    <s v=""/>
    <n v="0"/>
    <n v="0"/>
    <s v=""/>
    <m/>
    <n v="37188"/>
    <m/>
    <m/>
    <m/>
    <m/>
    <n v="37188"/>
    <n v="37188"/>
    <b v="0"/>
    <b v="0"/>
    <b v="0"/>
    <x v="0"/>
    <x v="0"/>
    <m/>
    <m/>
    <m/>
    <m/>
    <m/>
    <m/>
    <m/>
    <n v="0"/>
    <n v="0"/>
    <b v="0"/>
    <m/>
    <m/>
    <m/>
    <m/>
    <m/>
    <m/>
    <m/>
    <m/>
    <m/>
    <m/>
    <m/>
    <m/>
    <m/>
    <m/>
    <d v="2022-08-29T11:00:47"/>
    <s v="GRIFFIN, TYRONE"/>
    <n v="0"/>
    <b v="0"/>
    <s v="Item"/>
    <s v="Item"/>
    <s v="sites/CapReportCard/Lists/Capability History"/>
    <m/>
    <n v="4015"/>
  </r>
  <r>
    <s v="4475731012.22"/>
    <s v="4475731012.22119878"/>
    <x v="1"/>
    <x v="58"/>
    <x v="53"/>
    <x v="2"/>
    <x v="14"/>
    <x v="111"/>
    <x v="108"/>
    <m/>
    <m/>
    <m/>
    <b v="0"/>
    <m/>
    <s v="Other"/>
    <s v="Troubleshooting/Support - Mobility"/>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7"/>
    <s v="GRIFFIN, TYRONE"/>
    <n v="0"/>
    <b v="0"/>
    <s v="Item"/>
    <s v="Item"/>
    <s v="sites/CapReportCard/Lists/Capability History"/>
    <m/>
    <n v="0"/>
  </r>
  <r>
    <s v="4475737908.22"/>
    <s v="4475737908.22149246"/>
    <x v="1"/>
    <x v="59"/>
    <x v="54"/>
    <x v="0"/>
    <x v="29"/>
    <x v="112"/>
    <x v="109"/>
    <m/>
    <m/>
    <m/>
    <b v="0"/>
    <m/>
    <s v="SPT-Web Account Management"/>
    <s v="Payments"/>
    <m/>
    <m/>
    <m/>
    <m/>
    <m/>
    <m/>
    <m/>
    <m/>
    <m/>
    <m/>
    <b v="0"/>
    <m/>
    <m/>
    <m/>
    <m/>
    <m/>
    <m/>
    <m/>
    <m/>
    <m/>
    <m/>
    <m/>
    <m/>
    <m/>
    <m/>
    <m/>
    <m/>
    <m/>
    <m/>
    <m/>
    <m/>
    <m/>
    <m/>
    <m/>
    <m/>
    <m/>
    <m/>
    <m/>
    <m/>
    <m/>
    <m/>
    <m/>
    <m/>
    <m/>
    <m/>
    <m/>
    <m/>
    <m/>
    <m/>
    <m/>
    <m/>
    <m/>
    <m/>
    <m/>
    <m/>
    <m/>
    <m/>
    <m/>
    <m/>
    <m/>
    <n v="0"/>
    <m/>
    <n v="0"/>
    <n v="0"/>
    <s v=""/>
    <n v="0"/>
    <n v="0"/>
    <s v=""/>
    <n v="0"/>
    <n v="0"/>
    <s v=""/>
    <n v="0"/>
    <n v="0"/>
    <s v=""/>
    <n v="0"/>
    <n v="0"/>
    <s v=""/>
    <m/>
    <n v="0"/>
    <m/>
    <m/>
    <m/>
    <m/>
    <n v="0"/>
    <n v="0"/>
    <b v="0"/>
    <b v="0"/>
    <b v="0"/>
    <x v="8"/>
    <x v="0"/>
    <m/>
    <m/>
    <m/>
    <m/>
    <m/>
    <m/>
    <m/>
    <n v="0"/>
    <n v="0"/>
    <b v="0"/>
    <m/>
    <m/>
    <m/>
    <m/>
    <m/>
    <m/>
    <m/>
    <m/>
    <m/>
    <m/>
    <m/>
    <m/>
    <m/>
    <m/>
    <d v="2022-08-29T11:00:47"/>
    <s v="GRIFFIN, TYRONE"/>
    <n v="0"/>
    <b v="0"/>
    <s v="Item"/>
    <s v="Item"/>
    <s v="sites/CapReportCard/Lists/Capability History"/>
    <m/>
    <n v="0"/>
  </r>
  <r>
    <s v="4475733994.22"/>
    <s v="4475733994.22168106"/>
    <x v="1"/>
    <x v="49"/>
    <x v="44"/>
    <x v="0"/>
    <x v="24"/>
    <x v="113"/>
    <x v="110"/>
    <m/>
    <m/>
    <m/>
    <b v="0"/>
    <m/>
    <s v="SPT-Web Account Management"/>
    <s v="Payments"/>
    <m/>
    <m/>
    <m/>
    <m/>
    <m/>
    <m/>
    <s v="Awaiting tagging in order to measure."/>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7"/>
    <s v="GRIFFIN, TYRONE"/>
    <n v="0"/>
    <b v="0"/>
    <s v="Item"/>
    <s v="Item"/>
    <s v="sites/CapReportCard/Lists/Capability History"/>
    <m/>
    <n v="0"/>
  </r>
  <r>
    <s v="4475733994.22"/>
    <s v="4475733994.22168107"/>
    <x v="1"/>
    <x v="49"/>
    <x v="44"/>
    <x v="0"/>
    <x v="24"/>
    <x v="151"/>
    <x v="148"/>
    <m/>
    <m/>
    <m/>
    <b v="0"/>
    <m/>
    <s v="SPT-Web Account Management"/>
    <s v="Payments"/>
    <m/>
    <m/>
    <m/>
    <m/>
    <m/>
    <m/>
    <m/>
    <m/>
    <m/>
    <m/>
    <b v="0"/>
    <m/>
    <m/>
    <m/>
    <m/>
    <m/>
    <m/>
    <m/>
    <m/>
    <m/>
    <m/>
    <m/>
    <m/>
    <m/>
    <m/>
    <m/>
    <m/>
    <m/>
    <m/>
    <m/>
    <m/>
    <m/>
    <m/>
    <m/>
    <m/>
    <m/>
    <m/>
    <m/>
    <m/>
    <m/>
    <m/>
    <m/>
    <m/>
    <m/>
    <m/>
    <m/>
    <m/>
    <m/>
    <m/>
    <m/>
    <m/>
    <m/>
    <m/>
    <m/>
    <m/>
    <m/>
    <m/>
    <m/>
    <m/>
    <m/>
    <n v="0"/>
    <m/>
    <n v="0"/>
    <n v="0"/>
    <s v=""/>
    <n v="0"/>
    <n v="0"/>
    <s v=""/>
    <n v="0"/>
    <n v="0"/>
    <s v=""/>
    <n v="0"/>
    <n v="0"/>
    <s v=""/>
    <n v="0"/>
    <n v="0"/>
    <s v=""/>
    <m/>
    <n v="0"/>
    <m/>
    <m/>
    <m/>
    <m/>
    <n v="0"/>
    <n v="0"/>
    <b v="0"/>
    <b v="0"/>
    <b v="0"/>
    <x v="10"/>
    <x v="1"/>
    <m/>
    <m/>
    <m/>
    <m/>
    <m/>
    <m/>
    <m/>
    <n v="0"/>
    <n v="0"/>
    <b v="0"/>
    <m/>
    <m/>
    <m/>
    <m/>
    <m/>
    <m/>
    <m/>
    <m/>
    <m/>
    <m/>
    <m/>
    <m/>
    <m/>
    <m/>
    <d v="2022-08-29T11:00:47"/>
    <s v="GRIFFIN, TYRONE"/>
    <n v="0"/>
    <b v="0"/>
    <s v="Item"/>
    <s v="Item"/>
    <s v="sites/CapReportCard/Lists/Capability History"/>
    <m/>
    <n v="0"/>
  </r>
  <r>
    <s v="4475726856.22"/>
    <s v="4475726856.22133119"/>
    <x v="1"/>
    <x v="21"/>
    <x v="11"/>
    <x v="0"/>
    <x v="13"/>
    <x v="152"/>
    <x v="149"/>
    <m/>
    <m/>
    <m/>
    <b v="0"/>
    <m/>
    <s v="SPT-Web Account Management"/>
    <s v="Billing/Usage/Payments"/>
    <m/>
    <m/>
    <m/>
    <m/>
    <m/>
    <m/>
    <s v="Navigation changes for bill lander (Settings page intorduction and moving bill history) Settings page being promoted to the headband increased traffic and deflated the call rate)"/>
    <s v="Navigation changes for bill lander (Settings page intorduction and moving bill history) Settings page being promoted to the headband increased traffic and deflated the call rate)"/>
    <m/>
    <m/>
    <b v="0"/>
    <n v="53728"/>
    <m/>
    <n v="39799"/>
    <m/>
    <n v="295505"/>
    <n v="580066"/>
    <n v="218893"/>
    <m/>
    <n v="4705"/>
    <n v="9236"/>
    <n v="3485"/>
    <m/>
    <n v="15291"/>
    <n v="30016"/>
    <n v="11327"/>
    <m/>
    <m/>
    <m/>
    <m/>
    <m/>
    <m/>
    <m/>
    <m/>
    <m/>
    <m/>
    <m/>
    <m/>
    <m/>
    <m/>
    <m/>
    <m/>
    <m/>
    <m/>
    <m/>
    <m/>
    <m/>
    <m/>
    <m/>
    <m/>
    <m/>
    <m/>
    <m/>
    <m/>
    <m/>
    <m/>
    <m/>
    <m/>
    <m/>
    <m/>
    <n v="1094464"/>
    <m/>
    <n v="17426"/>
    <n v="56634"/>
    <n v="3.24997130724205"/>
    <n v="0"/>
    <n v="0"/>
    <s v=""/>
    <n v="0"/>
    <n v="0"/>
    <s v=""/>
    <n v="0"/>
    <n v="0"/>
    <s v=""/>
    <n v="0"/>
    <n v="0"/>
    <s v=""/>
    <m/>
    <n v="1151098"/>
    <m/>
    <m/>
    <m/>
    <m/>
    <n v="1151098"/>
    <n v="1151098"/>
    <b v="0"/>
    <b v="0"/>
    <b v="0"/>
    <x v="0"/>
    <x v="0"/>
    <m/>
    <m/>
    <m/>
    <m/>
    <m/>
    <m/>
    <m/>
    <n v="0"/>
    <n v="0"/>
    <b v="0"/>
    <m/>
    <m/>
    <m/>
    <m/>
    <m/>
    <m/>
    <m/>
    <m/>
    <m/>
    <m/>
    <m/>
    <m/>
    <m/>
    <m/>
    <d v="2022-08-29T11:00:47"/>
    <s v="GRIFFIN, TYRONE"/>
    <n v="0"/>
    <b v="0"/>
    <s v="Item"/>
    <s v="Item"/>
    <s v="sites/CapReportCard/Lists/Capability History"/>
    <m/>
    <n v="93527"/>
  </r>
  <r>
    <s v="4475732792.22"/>
    <s v="4475732792.22141294"/>
    <x v="1"/>
    <x v="43"/>
    <x v="38"/>
    <x v="0"/>
    <x v="13"/>
    <x v="153"/>
    <x v="150"/>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7"/>
    <s v="GRIFFIN, TYRONE"/>
    <n v="0"/>
    <b v="0"/>
    <s v="Item"/>
    <s v="Item"/>
    <s v="sites/CapReportCard/Lists/Capability History"/>
    <m/>
    <n v="0"/>
  </r>
  <r>
    <s v="4475732792.22"/>
    <s v="4475732792.22143873"/>
    <x v="1"/>
    <x v="43"/>
    <x v="38"/>
    <x v="0"/>
    <x v="13"/>
    <x v="77"/>
    <x v="151"/>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11"/>
    <x v="0"/>
    <m/>
    <m/>
    <m/>
    <m/>
    <m/>
    <m/>
    <m/>
    <n v="0"/>
    <n v="0"/>
    <b v="0"/>
    <m/>
    <m/>
    <m/>
    <m/>
    <m/>
    <m/>
    <m/>
    <m/>
    <m/>
    <m/>
    <m/>
    <m/>
    <m/>
    <m/>
    <d v="2022-08-29T11:00:47"/>
    <s v="GRIFFIN, TYRONE"/>
    <n v="0"/>
    <b v="0"/>
    <s v="Item"/>
    <s v="Item"/>
    <s v="sites/CapReportCard/Lists/Capability History"/>
    <m/>
    <n v="0"/>
  </r>
  <r>
    <s v="4475726856.22"/>
    <s v="4475726856.22167502"/>
    <x v="1"/>
    <x v="21"/>
    <x v="11"/>
    <x v="0"/>
    <x v="13"/>
    <x v="154"/>
    <x v="152"/>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5"/>
    <x v="0"/>
    <m/>
    <m/>
    <m/>
    <m/>
    <m/>
    <m/>
    <m/>
    <n v="0"/>
    <n v="0"/>
    <b v="0"/>
    <m/>
    <m/>
    <m/>
    <m/>
    <m/>
    <m/>
    <m/>
    <m/>
    <m/>
    <m/>
    <m/>
    <m/>
    <m/>
    <m/>
    <d v="2022-08-29T11:00:47"/>
    <s v="GRIFFIN, TYRONE"/>
    <n v="0"/>
    <b v="0"/>
    <s v="Item"/>
    <s v="Item"/>
    <s v="sites/CapReportCard/Lists/Capability History"/>
    <m/>
    <n v="0"/>
  </r>
  <r>
    <s v="4475733968.22"/>
    <s v="4475733968.22149191"/>
    <x v="1"/>
    <x v="71"/>
    <x v="68"/>
    <x v="5"/>
    <x v="29"/>
    <x v="155"/>
    <x v="153"/>
    <m/>
    <m/>
    <m/>
    <b v="0"/>
    <m/>
    <s v="SPT-Web Sales"/>
    <s v="AM - Plans/Features/Devices"/>
    <m/>
    <m/>
    <m/>
    <m/>
    <m/>
    <m/>
    <m/>
    <s v="waiting for response from business"/>
    <m/>
    <m/>
    <b v="0"/>
    <m/>
    <m/>
    <m/>
    <m/>
    <n v="30700"/>
    <m/>
    <m/>
    <m/>
    <n v="3012"/>
    <m/>
    <m/>
    <m/>
    <m/>
    <m/>
    <m/>
    <m/>
    <m/>
    <m/>
    <m/>
    <m/>
    <m/>
    <m/>
    <m/>
    <m/>
    <m/>
    <m/>
    <m/>
    <m/>
    <m/>
    <m/>
    <m/>
    <m/>
    <m/>
    <m/>
    <m/>
    <m/>
    <m/>
    <m/>
    <m/>
    <m/>
    <m/>
    <m/>
    <m/>
    <m/>
    <m/>
    <m/>
    <m/>
    <m/>
    <m/>
    <n v="30700"/>
    <m/>
    <n v="3012"/>
    <n v="0"/>
    <n v="0"/>
    <n v="0"/>
    <n v="0"/>
    <s v=""/>
    <n v="0"/>
    <n v="0"/>
    <s v=""/>
    <n v="0"/>
    <n v="0"/>
    <s v=""/>
    <n v="0"/>
    <n v="0"/>
    <s v=""/>
    <m/>
    <n v="30700"/>
    <m/>
    <m/>
    <m/>
    <m/>
    <n v="30700"/>
    <n v="30700"/>
    <b v="0"/>
    <b v="0"/>
    <b v="0"/>
    <x v="0"/>
    <x v="0"/>
    <m/>
    <m/>
    <m/>
    <m/>
    <m/>
    <m/>
    <m/>
    <n v="0"/>
    <n v="0"/>
    <b v="0"/>
    <m/>
    <m/>
    <m/>
    <m/>
    <m/>
    <m/>
    <m/>
    <m/>
    <m/>
    <m/>
    <m/>
    <m/>
    <m/>
    <m/>
    <d v="2022-08-29T11:00:47"/>
    <s v="GRIFFIN, TYRONE"/>
    <n v="0"/>
    <b v="0"/>
    <s v="Item"/>
    <s v="Item"/>
    <s v="sites/CapReportCard/Lists/Capability History"/>
    <m/>
    <n v="0"/>
  </r>
  <r>
    <s v="4475737431.22"/>
    <s v="4475737431.22167581"/>
    <x v="1"/>
    <x v="72"/>
    <x v="69"/>
    <x v="6"/>
    <x v="38"/>
    <x v="156"/>
    <x v="154"/>
    <m/>
    <m/>
    <m/>
    <b v="0"/>
    <m/>
    <s v="SPT-Web Sales"/>
    <s v="AM - Plans/Features/Devices"/>
    <m/>
    <m/>
    <m/>
    <m/>
    <m/>
    <m/>
    <m/>
    <m/>
    <m/>
    <m/>
    <b v="0"/>
    <m/>
    <m/>
    <m/>
    <m/>
    <m/>
    <n v="9620"/>
    <m/>
    <m/>
    <m/>
    <n v="4475"/>
    <m/>
    <m/>
    <m/>
    <n v="14544"/>
    <m/>
    <m/>
    <m/>
    <m/>
    <m/>
    <m/>
    <m/>
    <m/>
    <m/>
    <m/>
    <m/>
    <m/>
    <m/>
    <m/>
    <m/>
    <m/>
    <m/>
    <m/>
    <m/>
    <m/>
    <m/>
    <m/>
    <m/>
    <m/>
    <m/>
    <m/>
    <m/>
    <m/>
    <m/>
    <m/>
    <m/>
    <m/>
    <m/>
    <m/>
    <m/>
    <n v="9620"/>
    <m/>
    <n v="4475"/>
    <n v="14544"/>
    <n v="3.25005586592179"/>
    <n v="0"/>
    <n v="0"/>
    <s v=""/>
    <n v="0"/>
    <n v="0"/>
    <s v=""/>
    <n v="0"/>
    <n v="0"/>
    <s v=""/>
    <n v="0"/>
    <n v="0"/>
    <s v=""/>
    <m/>
    <n v="24164"/>
    <m/>
    <m/>
    <m/>
    <m/>
    <n v="24164"/>
    <n v="24164"/>
    <b v="0"/>
    <b v="0"/>
    <b v="0"/>
    <x v="0"/>
    <x v="0"/>
    <m/>
    <m/>
    <m/>
    <m/>
    <m/>
    <m/>
    <m/>
    <n v="0"/>
    <n v="0"/>
    <b v="0"/>
    <m/>
    <m/>
    <m/>
    <m/>
    <m/>
    <m/>
    <m/>
    <m/>
    <m/>
    <m/>
    <m/>
    <m/>
    <m/>
    <m/>
    <d v="2022-08-29T11:00:47"/>
    <s v="GRIFFIN, TYRONE"/>
    <n v="0"/>
    <b v="0"/>
    <s v="Item"/>
    <s v="Item"/>
    <s v="sites/CapReportCard/Lists/Capability History"/>
    <m/>
    <n v="0"/>
  </r>
  <r>
    <s v="4475728468.22"/>
    <s v="4475728468.22102189"/>
    <x v="1"/>
    <x v="73"/>
    <x v="70"/>
    <x v="14"/>
    <x v="39"/>
    <x v="157"/>
    <x v="155"/>
    <m/>
    <m/>
    <m/>
    <b v="0"/>
    <m/>
    <s v="SPT-Web Support"/>
    <s v="Troubleshooting/Support - Mobility"/>
    <m/>
    <m/>
    <m/>
    <m/>
    <m/>
    <m/>
    <s v="Cannot report this month. Salesforce issue, missing call counts"/>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9T11:00:47"/>
    <s v="GRIFFIN, TYRONE"/>
    <n v="0"/>
    <b v="0"/>
    <s v="Item"/>
    <s v="Item"/>
    <s v="sites/CapReportCard/Lists/Capability History"/>
    <m/>
    <n v="0"/>
  </r>
  <r>
    <s v="4475728468.22"/>
    <s v="4475728468.22116564"/>
    <x v="1"/>
    <x v="73"/>
    <x v="70"/>
    <x v="14"/>
    <x v="39"/>
    <x v="158"/>
    <x v="156"/>
    <m/>
    <m/>
    <m/>
    <b v="0"/>
    <m/>
    <s v="SPT-Web Support"/>
    <s v="Troubleshooting/Support - Mobility"/>
    <m/>
    <m/>
    <m/>
    <m/>
    <m/>
    <m/>
    <s v="Cannot report this month. Salesforce issue, missing call counts"/>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7"/>
    <s v="GRIFFIN, TYRONE"/>
    <n v="0"/>
    <b v="0"/>
    <s v="Item"/>
    <s v="Item"/>
    <s v="sites/CapReportCard/Lists/Capability History"/>
    <m/>
    <n v="0"/>
  </r>
  <r>
    <s v="4475728468.22"/>
    <s v="4475728468.22116574"/>
    <x v="1"/>
    <x v="73"/>
    <x v="70"/>
    <x v="14"/>
    <x v="39"/>
    <x v="159"/>
    <x v="157"/>
    <m/>
    <m/>
    <m/>
    <b v="0"/>
    <m/>
    <s v="SPT-Web Support"/>
    <s v="Troubleshooting/Support - Mobility"/>
    <m/>
    <m/>
    <m/>
    <m/>
    <m/>
    <m/>
    <s v="Cannot report this month. Salesforce issue, missing call counts"/>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7"/>
    <s v="GRIFFIN, TYRONE"/>
    <n v="0"/>
    <b v="0"/>
    <s v="Item"/>
    <s v="Item"/>
    <s v="sites/CapReportCard/Lists/Capability History"/>
    <m/>
    <n v="0"/>
  </r>
  <r>
    <s v="4475731658.22"/>
    <s v="4475731658.22131758"/>
    <x v="1"/>
    <x v="10"/>
    <x v="9"/>
    <x v="7"/>
    <x v="8"/>
    <x v="160"/>
    <x v="158"/>
    <m/>
    <m/>
    <m/>
    <b v="0"/>
    <m/>
    <s v="SPT-Web Support"/>
    <s v="Troubleshooting/Support - Mobility"/>
    <m/>
    <m/>
    <m/>
    <m/>
    <m/>
    <m/>
    <s v="MoM increase due to seasonality"/>
    <s v="MoM increase due to seasonality"/>
    <m/>
    <m/>
    <b v="0"/>
    <n v="715.65"/>
    <m/>
    <n v="715.65"/>
    <m/>
    <n v="3757"/>
    <n v="11272"/>
    <n v="3757"/>
    <m/>
    <n v="973.2"/>
    <n v="2919.61"/>
    <n v="973.2"/>
    <m/>
    <n v="3163"/>
    <n v="9489"/>
    <n v="3163"/>
    <m/>
    <m/>
    <m/>
    <m/>
    <m/>
    <m/>
    <m/>
    <m/>
    <m/>
    <m/>
    <m/>
    <m/>
    <m/>
    <m/>
    <m/>
    <m/>
    <m/>
    <m/>
    <m/>
    <m/>
    <m/>
    <m/>
    <m/>
    <m/>
    <m/>
    <m/>
    <m/>
    <m/>
    <m/>
    <m/>
    <m/>
    <m/>
    <m/>
    <m/>
    <n v="18786"/>
    <m/>
    <n v="4866.01"/>
    <n v="15815"/>
    <n v="3.2500960746073302"/>
    <n v="0"/>
    <n v="0"/>
    <s v=""/>
    <n v="0"/>
    <n v="0"/>
    <s v=""/>
    <n v="0"/>
    <n v="0"/>
    <s v=""/>
    <n v="0"/>
    <n v="0"/>
    <s v=""/>
    <m/>
    <n v="34601"/>
    <m/>
    <m/>
    <m/>
    <m/>
    <n v="34601"/>
    <n v="34601"/>
    <b v="0"/>
    <b v="0"/>
    <b v="0"/>
    <x v="0"/>
    <x v="0"/>
    <m/>
    <m/>
    <m/>
    <m/>
    <m/>
    <m/>
    <m/>
    <n v="0"/>
    <n v="0"/>
    <b v="0"/>
    <m/>
    <m/>
    <m/>
    <m/>
    <m/>
    <m/>
    <m/>
    <m/>
    <m/>
    <m/>
    <m/>
    <m/>
    <m/>
    <m/>
    <d v="2022-08-29T11:00:47"/>
    <s v="GRIFFIN, TYRONE"/>
    <n v="0"/>
    <b v="0"/>
    <s v="Item"/>
    <s v="Item"/>
    <s v="sites/CapReportCard/Lists/Capability History"/>
    <m/>
    <n v="1431.3"/>
  </r>
  <r>
    <s v="4475731788.22"/>
    <s v="4475731788.22148066"/>
    <x v="1"/>
    <x v="39"/>
    <x v="34"/>
    <x v="8"/>
    <x v="21"/>
    <x v="161"/>
    <x v="159"/>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8"/>
    <s v="GRIFFIN, TYRONE"/>
    <n v="0"/>
    <b v="0"/>
    <s v="Item"/>
    <s v="Item"/>
    <s v="sites/CapReportCard/Lists/Capability History"/>
    <m/>
    <n v="0"/>
  </r>
  <r>
    <s v="4475731788.22"/>
    <s v="4475731788.22148067"/>
    <x v="1"/>
    <x v="39"/>
    <x v="34"/>
    <x v="8"/>
    <x v="21"/>
    <x v="162"/>
    <x v="160"/>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8"/>
    <s v="GRIFFIN, TYRONE"/>
    <n v="0"/>
    <b v="0"/>
    <s v="Item"/>
    <s v="Item"/>
    <s v="sites/CapReportCard/Lists/Capability History"/>
    <m/>
    <n v="0"/>
  </r>
  <r>
    <s v="4475731788.22"/>
    <s v="4475731788.22149409"/>
    <x v="1"/>
    <x v="39"/>
    <x v="34"/>
    <x v="8"/>
    <x v="21"/>
    <x v="163"/>
    <x v="161"/>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8"/>
    <s v="GRIFFIN, TYRONE"/>
    <n v="0"/>
    <b v="0"/>
    <s v="Item"/>
    <s v="Item"/>
    <s v="sites/CapReportCard/Lists/Capability History"/>
    <m/>
    <n v="0"/>
  </r>
  <r>
    <s v="4475731788.22"/>
    <s v="4475731788.22154587"/>
    <x v="1"/>
    <x v="39"/>
    <x v="34"/>
    <x v="8"/>
    <x v="21"/>
    <x v="164"/>
    <x v="162"/>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8"/>
    <s v="GRIFFIN, TYRONE"/>
    <n v="0"/>
    <b v="0"/>
    <s v="Item"/>
    <s v="Item"/>
    <s v="sites/CapReportCard/Lists/Capability History"/>
    <m/>
    <n v="0"/>
  </r>
  <r>
    <s v="4475731788.22"/>
    <s v="4475731788.22155722"/>
    <x v="1"/>
    <x v="39"/>
    <x v="34"/>
    <x v="8"/>
    <x v="21"/>
    <x v="165"/>
    <x v="163"/>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8"/>
    <s v="GRIFFIN, TYRONE"/>
    <n v="0"/>
    <b v="0"/>
    <s v="Item"/>
    <s v="Item"/>
    <s v="sites/CapReportCard/Lists/Capability History"/>
    <m/>
    <n v="0"/>
  </r>
  <r>
    <s v="4475731788.22"/>
    <s v="4475731788.22159417"/>
    <x v="1"/>
    <x v="39"/>
    <x v="34"/>
    <x v="8"/>
    <x v="21"/>
    <x v="166"/>
    <x v="164"/>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8"/>
    <s v="GRIFFIN, TYRONE"/>
    <n v="0"/>
    <b v="0"/>
    <s v="Item"/>
    <s v="Item"/>
    <s v="sites/CapReportCard/Lists/Capability History"/>
    <m/>
    <n v="0"/>
  </r>
  <r>
    <s v="4475731788.22"/>
    <s v="4475731788.22159418"/>
    <x v="1"/>
    <x v="39"/>
    <x v="34"/>
    <x v="8"/>
    <x v="21"/>
    <x v="167"/>
    <x v="165"/>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8"/>
    <s v="GRIFFIN, TYRONE"/>
    <n v="0"/>
    <b v="0"/>
    <s v="Item"/>
    <s v="Item"/>
    <s v="sites/CapReportCard/Lists/Capability History"/>
    <m/>
    <n v="0"/>
  </r>
  <r>
    <s v="4475728301.22"/>
    <s v="4475728301.2291738"/>
    <x v="1"/>
    <x v="48"/>
    <x v="43"/>
    <x v="1"/>
    <x v="23"/>
    <x v="82"/>
    <x v="80"/>
    <m/>
    <m/>
    <m/>
    <b v="0"/>
    <m/>
    <s v="SPT-Web Sales"/>
    <s v="Onboarding - Mobility"/>
    <m/>
    <m/>
    <m/>
    <m/>
    <m/>
    <m/>
    <s v="Feature is off"/>
    <s v="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8"/>
    <s v="GRIFFIN, TYRONE"/>
    <n v="0"/>
    <b v="0"/>
    <s v="Item"/>
    <s v="Item"/>
    <s v="sites/CapReportCard/Lists/Capability History"/>
    <m/>
    <n v="0"/>
  </r>
  <r>
    <s v="4475733978.22"/>
    <s v="4475733978.22143445"/>
    <x v="1"/>
    <x v="47"/>
    <x v="42"/>
    <x v="1"/>
    <x v="13"/>
    <x v="83"/>
    <x v="81"/>
    <m/>
    <m/>
    <m/>
    <b v="0"/>
    <m/>
    <s v="SPT-Web Account Management"/>
    <s v="Onboarding - Mobility"/>
    <m/>
    <m/>
    <m/>
    <m/>
    <m/>
    <m/>
    <s v="Duplicated"/>
    <s v="Duplicat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0:48"/>
    <s v="GRIFFIN, TYRONE"/>
    <n v="0"/>
    <b v="0"/>
    <s v="Item"/>
    <s v="Item"/>
    <s v="sites/CapReportCard/Lists/Capability History"/>
    <m/>
    <n v="0"/>
  </r>
  <r>
    <s v="4475737882.22"/>
    <s v="4475737882.22182274"/>
    <x v="1"/>
    <x v="64"/>
    <x v="59"/>
    <x v="16"/>
    <x v="30"/>
    <x v="125"/>
    <x v="122"/>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9"/>
    <x v="0"/>
    <m/>
    <m/>
    <m/>
    <m/>
    <m/>
    <m/>
    <m/>
    <n v="0"/>
    <n v="0"/>
    <b v="0"/>
    <m/>
    <m/>
    <m/>
    <m/>
    <m/>
    <m/>
    <m/>
    <m/>
    <m/>
    <m/>
    <m/>
    <m/>
    <m/>
    <m/>
    <d v="2022-08-29T11:01:06"/>
    <s v="GRIFFIN, TYRONE"/>
    <n v="0"/>
    <b v="0"/>
    <s v="Item"/>
    <s v="Item"/>
    <s v="sites/CapReportCard/Lists/Capability History"/>
    <m/>
    <n v="0"/>
  </r>
  <r>
    <s v="4475733978.22"/>
    <s v="4475733978.22144191"/>
    <x v="1"/>
    <x v="47"/>
    <x v="42"/>
    <x v="1"/>
    <x v="13"/>
    <x v="81"/>
    <x v="79"/>
    <m/>
    <m/>
    <m/>
    <b v="0"/>
    <m/>
    <s v="SPT-Web Account Management"/>
    <s v="Onboarding - Mobility"/>
    <m/>
    <m/>
    <m/>
    <m/>
    <m/>
    <m/>
    <s v="Duplicated"/>
    <s v="Duplicat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6"/>
    <s v="GRIFFIN, TYRONE"/>
    <n v="0"/>
    <b v="0"/>
    <s v="Item"/>
    <s v="Item"/>
    <s v="sites/CapReportCard/Lists/Capability History"/>
    <m/>
    <n v="0"/>
  </r>
  <r>
    <s v="4475733994.22"/>
    <s v="4475733994.22168111"/>
    <x v="1"/>
    <x v="49"/>
    <x v="44"/>
    <x v="0"/>
    <x v="24"/>
    <x v="84"/>
    <x v="82"/>
    <m/>
    <m/>
    <m/>
    <b v="0"/>
    <m/>
    <s v="SPT-Web Account Management"/>
    <s v="Payments"/>
    <m/>
    <m/>
    <m/>
    <m/>
    <m/>
    <m/>
    <s v="Throttle increased"/>
    <m/>
    <m/>
    <m/>
    <b v="0"/>
    <n v="490"/>
    <m/>
    <n v="363"/>
    <m/>
    <n v="2696"/>
    <n v="5293"/>
    <n v="1997"/>
    <m/>
    <n v="33"/>
    <n v="64"/>
    <n v="24"/>
    <m/>
    <n v="106"/>
    <n v="209"/>
    <n v="79"/>
    <m/>
    <m/>
    <m/>
    <m/>
    <m/>
    <m/>
    <m/>
    <m/>
    <m/>
    <m/>
    <m/>
    <m/>
    <m/>
    <m/>
    <m/>
    <m/>
    <m/>
    <m/>
    <m/>
    <m/>
    <m/>
    <m/>
    <m/>
    <m/>
    <m/>
    <m/>
    <m/>
    <m/>
    <m/>
    <m/>
    <m/>
    <m/>
    <m/>
    <m/>
    <n v="9986"/>
    <m/>
    <n v="121"/>
    <n v="394"/>
    <n v="3.25619834710744"/>
    <n v="0"/>
    <n v="0"/>
    <s v=""/>
    <n v="0"/>
    <n v="0"/>
    <s v=""/>
    <n v="0"/>
    <n v="0"/>
    <s v=""/>
    <n v="0"/>
    <n v="0"/>
    <s v=""/>
    <m/>
    <n v="10380"/>
    <m/>
    <m/>
    <m/>
    <m/>
    <n v="10380"/>
    <n v="10380"/>
    <b v="0"/>
    <b v="0"/>
    <b v="0"/>
    <x v="0"/>
    <x v="0"/>
    <m/>
    <m/>
    <m/>
    <m/>
    <m/>
    <m/>
    <m/>
    <n v="0"/>
    <n v="0"/>
    <b v="0"/>
    <m/>
    <m/>
    <m/>
    <m/>
    <m/>
    <m/>
    <m/>
    <m/>
    <m/>
    <m/>
    <m/>
    <m/>
    <m/>
    <m/>
    <d v="2022-08-29T11:01:06"/>
    <s v="GRIFFIN, TYRONE"/>
    <n v="0"/>
    <b v="0"/>
    <s v="Item"/>
    <s v="Item"/>
    <s v="sites/CapReportCard/Lists/Capability History"/>
    <m/>
    <n v="853"/>
  </r>
  <r>
    <s v="4475733994.22"/>
    <s v="4475733994.22168118"/>
    <x v="1"/>
    <x v="49"/>
    <x v="44"/>
    <x v="0"/>
    <x v="24"/>
    <x v="85"/>
    <x v="83"/>
    <m/>
    <m/>
    <m/>
    <b v="0"/>
    <m/>
    <s v="SPT-Web Account Management"/>
    <s v="Payments"/>
    <m/>
    <m/>
    <m/>
    <m/>
    <m/>
    <m/>
    <s v="Awaiting tagging in order to measure."/>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6"/>
    <s v="GRIFFIN, TYRONE"/>
    <n v="0"/>
    <b v="0"/>
    <s v="Item"/>
    <s v="Item"/>
    <s v="sites/CapReportCard/Lists/Capability History"/>
    <m/>
    <n v="0"/>
  </r>
  <r>
    <s v="44757Webbrowse020.21"/>
    <s v="44757Webbrowse020.21"/>
    <x v="1"/>
    <x v="83"/>
    <x v="45"/>
    <x v="5"/>
    <x v="25"/>
    <x v="4"/>
    <x v="1"/>
    <m/>
    <m/>
    <m/>
    <b v="0"/>
    <m/>
    <s v="Other"/>
    <s v="Misc. Other"/>
    <m/>
    <m/>
    <m/>
    <m/>
    <m/>
    <m/>
    <m/>
    <m/>
    <m/>
    <m/>
    <b v="0"/>
    <m/>
    <m/>
    <m/>
    <m/>
    <m/>
    <m/>
    <m/>
    <m/>
    <m/>
    <m/>
    <m/>
    <m/>
    <m/>
    <m/>
    <m/>
    <m/>
    <n v="510"/>
    <m/>
    <m/>
    <m/>
    <n v="41717"/>
    <m/>
    <m/>
    <m/>
    <m/>
    <m/>
    <m/>
    <m/>
    <m/>
    <m/>
    <m/>
    <m/>
    <m/>
    <m/>
    <m/>
    <m/>
    <m/>
    <m/>
    <m/>
    <m/>
    <m/>
    <m/>
    <m/>
    <m/>
    <m/>
    <m/>
    <m/>
    <m/>
    <m/>
    <n v="0"/>
    <m/>
    <n v="0"/>
    <n v="0"/>
    <s v=""/>
    <n v="510"/>
    <n v="41717"/>
    <n v="81.798039215686302"/>
    <n v="0"/>
    <n v="0"/>
    <s v=""/>
    <n v="0"/>
    <n v="0"/>
    <s v=""/>
    <n v="0"/>
    <n v="0"/>
    <s v=""/>
    <m/>
    <n v="0"/>
    <m/>
    <m/>
    <m/>
    <m/>
    <n v="41717"/>
    <n v="41717"/>
    <b v="0"/>
    <b v="0"/>
    <b v="0"/>
    <x v="0"/>
    <x v="0"/>
    <m/>
    <m/>
    <m/>
    <m/>
    <m/>
    <m/>
    <m/>
    <n v="0"/>
    <n v="0"/>
    <b v="0"/>
    <m/>
    <m/>
    <m/>
    <m/>
    <m/>
    <m/>
    <m/>
    <m/>
    <m/>
    <m/>
    <m/>
    <m/>
    <m/>
    <m/>
    <d v="2022-08-29T11:01:06"/>
    <s v="GRIFFIN, TYRONE"/>
    <n v="0"/>
    <b v="0"/>
    <s v="Item"/>
    <s v="Item"/>
    <s v="sites/CapReportCard/Lists/Capability History"/>
    <m/>
    <n v="0"/>
  </r>
  <r>
    <s v="4475728373.22"/>
    <s v="4475728373.2289731"/>
    <x v="1"/>
    <x v="74"/>
    <x v="71"/>
    <x v="1"/>
    <x v="30"/>
    <x v="168"/>
    <x v="166"/>
    <m/>
    <m/>
    <m/>
    <b v="0"/>
    <m/>
    <s v="Other"/>
    <s v="Misc. Other"/>
    <m/>
    <m/>
    <m/>
    <m/>
    <m/>
    <m/>
    <s v="Launch Delayed"/>
    <s v="Launch Delay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6"/>
    <s v="GRIFFIN, TYRONE"/>
    <n v="0"/>
    <b v="0"/>
    <s v="Item"/>
    <s v="Item"/>
    <s v="sites/CapReportCard/Lists/Capability History"/>
    <m/>
    <n v="0"/>
  </r>
  <r>
    <s v="4475728469.22"/>
    <s v="4475728469.22106117"/>
    <x v="1"/>
    <x v="68"/>
    <x v="65"/>
    <x v="14"/>
    <x v="30"/>
    <x v="169"/>
    <x v="167"/>
    <m/>
    <m/>
    <m/>
    <b v="0"/>
    <m/>
    <s v="Other"/>
    <s v="Misc. Other"/>
    <m/>
    <m/>
    <m/>
    <m/>
    <m/>
    <m/>
    <s v="Cannot report this month. Salesforce issue, missing call counts"/>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6"/>
    <s v="GRIFFIN, TYRONE"/>
    <n v="0"/>
    <b v="0"/>
    <s v="Item"/>
    <s v="Item"/>
    <s v="sites/CapReportCard/Lists/Capability History"/>
    <m/>
    <n v="0"/>
  </r>
  <r>
    <s v="4475731023.22"/>
    <s v="4475731023.22125266"/>
    <x v="1"/>
    <x v="69"/>
    <x v="66"/>
    <x v="5"/>
    <x v="30"/>
    <x v="170"/>
    <x v="168"/>
    <m/>
    <m/>
    <m/>
    <b v="0"/>
    <m/>
    <s v="Other"/>
    <s v="AM - Plans/Features/Device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6"/>
    <s v="GRIFFIN, TYRONE"/>
    <n v="0"/>
    <b v="0"/>
    <s v="Item"/>
    <s v="Item"/>
    <s v="sites/CapReportCard/Lists/Capability History"/>
    <m/>
    <n v="0"/>
  </r>
  <r>
    <s v="4475731023.22"/>
    <s v="4475731023.22133997"/>
    <x v="1"/>
    <x v="69"/>
    <x v="66"/>
    <x v="5"/>
    <x v="30"/>
    <x v="171"/>
    <x v="169"/>
    <m/>
    <m/>
    <m/>
    <b v="0"/>
    <m/>
    <s v="Other"/>
    <s v="AM - Plans/Features/Device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6"/>
    <s v="GRIFFIN, TYRONE"/>
    <n v="0"/>
    <b v="0"/>
    <s v="Item"/>
    <s v="Item"/>
    <s v="sites/CapReportCard/Lists/Capability History"/>
    <m/>
    <n v="0"/>
  </r>
  <r>
    <s v="4475728371.22"/>
    <s v="4475728371.22136855"/>
    <x v="1"/>
    <x v="29"/>
    <x v="25"/>
    <x v="1"/>
    <x v="30"/>
    <x v="172"/>
    <x v="170"/>
    <m/>
    <m/>
    <m/>
    <b v="0"/>
    <m/>
    <s v="Other"/>
    <s v="Misc. Other"/>
    <m/>
    <m/>
    <m/>
    <m/>
    <m/>
    <m/>
    <m/>
    <m/>
    <m/>
    <m/>
    <b v="0"/>
    <m/>
    <m/>
    <m/>
    <m/>
    <m/>
    <m/>
    <m/>
    <m/>
    <m/>
    <m/>
    <m/>
    <m/>
    <m/>
    <m/>
    <m/>
    <m/>
    <m/>
    <m/>
    <m/>
    <m/>
    <m/>
    <m/>
    <m/>
    <m/>
    <m/>
    <m/>
    <m/>
    <m/>
    <m/>
    <m/>
    <m/>
    <m/>
    <m/>
    <m/>
    <m/>
    <m/>
    <m/>
    <m/>
    <m/>
    <m/>
    <n v="4218"/>
    <m/>
    <m/>
    <m/>
    <n v="8520"/>
    <m/>
    <m/>
    <m/>
    <m/>
    <n v="0"/>
    <m/>
    <n v="0"/>
    <n v="0"/>
    <s v=""/>
    <n v="0"/>
    <n v="0"/>
    <s v=""/>
    <n v="0"/>
    <n v="0"/>
    <s v=""/>
    <n v="0"/>
    <n v="0"/>
    <s v=""/>
    <n v="4218"/>
    <n v="8520"/>
    <n v="2.0199146514935999"/>
    <m/>
    <n v="0"/>
    <m/>
    <m/>
    <m/>
    <m/>
    <n v="8520"/>
    <n v="8520"/>
    <b v="0"/>
    <b v="0"/>
    <b v="0"/>
    <x v="0"/>
    <x v="0"/>
    <m/>
    <m/>
    <m/>
    <m/>
    <m/>
    <m/>
    <m/>
    <n v="0"/>
    <n v="0"/>
    <b v="0"/>
    <m/>
    <m/>
    <m/>
    <m/>
    <m/>
    <m/>
    <m/>
    <m/>
    <m/>
    <m/>
    <m/>
    <m/>
    <m/>
    <m/>
    <d v="2022-08-29T11:01:06"/>
    <s v="GRIFFIN, TYRONE"/>
    <n v="0"/>
    <b v="0"/>
    <s v="Item"/>
    <s v="Item"/>
    <s v="sites/CapReportCard/Lists/Capability History"/>
    <m/>
    <n v="0"/>
  </r>
  <r>
    <s v="4475728371.22"/>
    <s v="4475728371.22145333"/>
    <x v="1"/>
    <x v="29"/>
    <x v="25"/>
    <x v="1"/>
    <x v="30"/>
    <x v="173"/>
    <x v="171"/>
    <m/>
    <m/>
    <m/>
    <b v="0"/>
    <m/>
    <s v="Other"/>
    <s v="Misc. Other"/>
    <m/>
    <m/>
    <m/>
    <m/>
    <m/>
    <m/>
    <s v="Launch Delayed"/>
    <s v="Launch Delay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6"/>
    <s v="GRIFFIN, TYRONE"/>
    <n v="0"/>
    <b v="0"/>
    <s v="Item"/>
    <s v="Item"/>
    <s v="sites/CapReportCard/Lists/Capability History"/>
    <m/>
    <n v="0"/>
  </r>
  <r>
    <s v="4475726822.22"/>
    <s v="4475726822.22145527"/>
    <x v="1"/>
    <x v="20"/>
    <x v="18"/>
    <x v="6"/>
    <x v="3"/>
    <x v="114"/>
    <x v="111"/>
    <m/>
    <m/>
    <m/>
    <b v="0"/>
    <m/>
    <s v="Other"/>
    <s v="Misc. Other"/>
    <m/>
    <m/>
    <m/>
    <m/>
    <m/>
    <m/>
    <s v="There’s some discussion on allocation. Waiting for the product team to confirm tracking on a page level"/>
    <s v="There’s some discussion on allocation. Waiting for the product team to confirm tracking on a page level"/>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6"/>
    <s v="GRIFFIN, TYRONE"/>
    <n v="0"/>
    <b v="0"/>
    <s v="Item"/>
    <s v="Item"/>
    <s v="sites/CapReportCard/Lists/Capability History"/>
    <m/>
    <n v="0"/>
  </r>
  <r>
    <s v="4475726822.22"/>
    <s v="4475726822.22145529"/>
    <x v="1"/>
    <x v="20"/>
    <x v="18"/>
    <x v="6"/>
    <x v="3"/>
    <x v="115"/>
    <x v="112"/>
    <m/>
    <m/>
    <m/>
    <b v="0"/>
    <m/>
    <s v="Other"/>
    <s v="Misc. Other"/>
    <m/>
    <m/>
    <m/>
    <m/>
    <m/>
    <m/>
    <s v="There’s some discussion on allocation. Waiting for the product team to confirm tracking on a page level"/>
    <s v="There’s some discussion on allocation. Waiting for the product team to confirm tracking on a page level"/>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6"/>
    <s v="GRIFFIN, TYRONE"/>
    <n v="0"/>
    <b v="0"/>
    <s v="Item"/>
    <s v="Item"/>
    <s v="sites/CapReportCard/Lists/Capability History"/>
    <m/>
    <n v="0"/>
  </r>
  <r>
    <s v="4475726822.22"/>
    <s v="4475726822.22145857"/>
    <x v="1"/>
    <x v="20"/>
    <x v="18"/>
    <x v="6"/>
    <x v="3"/>
    <x v="116"/>
    <x v="113"/>
    <m/>
    <m/>
    <m/>
    <b v="0"/>
    <m/>
    <s v="Other"/>
    <s v="Misc. Other"/>
    <m/>
    <m/>
    <m/>
    <m/>
    <m/>
    <m/>
    <s v="There’s some discussion on allocation. Waiting for the product team to confirm tracking on a page level"/>
    <s v="There’s some discussion on allocation. Waiting for the product team to confirm tracking on a page level"/>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6"/>
    <s v="GRIFFIN, TYRONE"/>
    <n v="0"/>
    <b v="0"/>
    <s v="Item"/>
    <s v="Item"/>
    <s v="sites/CapReportCard/Lists/Capability History"/>
    <m/>
    <n v="0"/>
  </r>
  <r>
    <s v="4475729312.22"/>
    <s v="4475729312.22161654"/>
    <x v="1"/>
    <x v="60"/>
    <x v="55"/>
    <x v="8"/>
    <x v="30"/>
    <x v="117"/>
    <x v="114"/>
    <m/>
    <m/>
    <m/>
    <b v="0"/>
    <m/>
    <s v="Other"/>
    <s v="Misc. Other"/>
    <m/>
    <m/>
    <m/>
    <m/>
    <m/>
    <m/>
    <s v="Pending Information from the Product team on how to track benefits for this feature"/>
    <s v="Pending Information from the Product team on how to track benefits for this feature"/>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6"/>
    <s v="GRIFFIN, TYRONE"/>
    <n v="0"/>
    <b v="0"/>
    <s v="Item"/>
    <s v="Item"/>
    <s v="sites/CapReportCard/Lists/Capability History"/>
    <m/>
    <n v="0"/>
  </r>
  <r>
    <s v="4475726822.22"/>
    <s v="4475726822.22163534"/>
    <x v="1"/>
    <x v="20"/>
    <x v="18"/>
    <x v="6"/>
    <x v="3"/>
    <x v="118"/>
    <x v="115"/>
    <m/>
    <m/>
    <m/>
    <b v="0"/>
    <m/>
    <s v="Other"/>
    <s v="Misc. Other"/>
    <m/>
    <m/>
    <m/>
    <m/>
    <m/>
    <m/>
    <s v="There’s some discussion on allocation. Waiting for the product team to confirm tracking on a page level"/>
    <s v="There’s some discussion on allocation. Waiting for the product team to confirm tracking on a page level"/>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7"/>
    <s v="GRIFFIN, TYRONE"/>
    <n v="0"/>
    <b v="0"/>
    <s v="Item"/>
    <s v="Item"/>
    <s v="sites/CapReportCard/Lists/Capability History"/>
    <m/>
    <n v="0"/>
  </r>
  <r>
    <s v="4475726856.22"/>
    <s v="4475726856.22164255"/>
    <x v="1"/>
    <x v="21"/>
    <x v="11"/>
    <x v="0"/>
    <x v="30"/>
    <x v="119"/>
    <x v="116"/>
    <m/>
    <m/>
    <m/>
    <b v="0"/>
    <m/>
    <s v="Other"/>
    <s v="Billing/Usage"/>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7"/>
    <s v="GRIFFIN, TYRONE"/>
    <n v="0"/>
    <b v="0"/>
    <s v="Item"/>
    <s v="Item"/>
    <s v="sites/CapReportCard/Lists/Capability History"/>
    <m/>
    <n v="0"/>
  </r>
  <r>
    <s v="4475733011.22"/>
    <s v="4475733011.22166526"/>
    <x v="1"/>
    <x v="61"/>
    <x v="56"/>
    <x v="14"/>
    <x v="30"/>
    <x v="120"/>
    <x v="117"/>
    <m/>
    <m/>
    <m/>
    <b v="0"/>
    <m/>
    <s v="Other"/>
    <s v="Misc. Other"/>
    <m/>
    <m/>
    <m/>
    <m/>
    <m/>
    <m/>
    <s v="Cannot report this month. Salesforce issue, missing call counts"/>
    <s v="Cannot report this month. Salesforce issue, missing call cou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7"/>
    <s v="GRIFFIN, TYRONE"/>
    <n v="0"/>
    <b v="0"/>
    <s v="Item"/>
    <s v="Item"/>
    <s v="sites/CapReportCard/Lists/Capability History"/>
    <m/>
    <n v="0"/>
  </r>
  <r>
    <s v="4475733994.22"/>
    <s v="4475733994.22168113"/>
    <x v="1"/>
    <x v="49"/>
    <x v="44"/>
    <x v="0"/>
    <x v="30"/>
    <x v="121"/>
    <x v="118"/>
    <m/>
    <m/>
    <m/>
    <b v="0"/>
    <m/>
    <s v="Other"/>
    <s v="Payments"/>
    <m/>
    <m/>
    <m/>
    <m/>
    <m/>
    <m/>
    <m/>
    <m/>
    <m/>
    <m/>
    <b v="0"/>
    <n v="50"/>
    <m/>
    <n v="37"/>
    <m/>
    <n v="278"/>
    <n v="546"/>
    <n v="206"/>
    <m/>
    <n v="-8"/>
    <n v="-16"/>
    <n v="-6"/>
    <m/>
    <n v="-27"/>
    <n v="-54"/>
    <n v="-20"/>
    <m/>
    <m/>
    <m/>
    <m/>
    <m/>
    <m/>
    <m/>
    <m/>
    <m/>
    <m/>
    <m/>
    <m/>
    <m/>
    <m/>
    <m/>
    <m/>
    <m/>
    <m/>
    <m/>
    <m/>
    <m/>
    <m/>
    <m/>
    <m/>
    <m/>
    <m/>
    <m/>
    <m/>
    <m/>
    <m/>
    <m/>
    <m/>
    <m/>
    <m/>
    <n v="1030"/>
    <m/>
    <n v="-30"/>
    <n v="-101"/>
    <s v=""/>
    <n v="0"/>
    <n v="0"/>
    <s v=""/>
    <n v="0"/>
    <n v="0"/>
    <s v=""/>
    <n v="0"/>
    <n v="0"/>
    <s v=""/>
    <n v="0"/>
    <n v="0"/>
    <s v=""/>
    <m/>
    <n v="929"/>
    <m/>
    <m/>
    <m/>
    <m/>
    <n v="929"/>
    <n v="929"/>
    <b v="0"/>
    <b v="0"/>
    <b v="0"/>
    <x v="0"/>
    <x v="0"/>
    <m/>
    <m/>
    <m/>
    <m/>
    <m/>
    <m/>
    <m/>
    <n v="0"/>
    <n v="0"/>
    <b v="0"/>
    <m/>
    <m/>
    <m/>
    <m/>
    <m/>
    <m/>
    <m/>
    <m/>
    <m/>
    <m/>
    <m/>
    <m/>
    <m/>
    <m/>
    <d v="2022-08-29T11:01:07"/>
    <s v="GRIFFIN, TYRONE"/>
    <n v="0"/>
    <b v="0"/>
    <s v="Item"/>
    <s v="Item"/>
    <s v="sites/CapReportCard/Lists/Capability History"/>
    <m/>
    <n v="87"/>
  </r>
  <r>
    <s v="4475736095.22"/>
    <s v="4475736095.22170098"/>
    <x v="1"/>
    <x v="62"/>
    <x v="57"/>
    <x v="16"/>
    <x v="30"/>
    <x v="122"/>
    <x v="119"/>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9"/>
    <x v="0"/>
    <m/>
    <m/>
    <m/>
    <m/>
    <m/>
    <m/>
    <m/>
    <n v="0"/>
    <n v="0"/>
    <b v="0"/>
    <m/>
    <m/>
    <m/>
    <m/>
    <m/>
    <m/>
    <m/>
    <m/>
    <m/>
    <m/>
    <m/>
    <m/>
    <m/>
    <m/>
    <d v="2022-08-29T11:01:07"/>
    <s v="GRIFFIN, TYRONE"/>
    <n v="0"/>
    <b v="0"/>
    <s v="Item"/>
    <s v="Item"/>
    <s v="sites/CapReportCard/Lists/Capability History"/>
    <m/>
    <n v="0"/>
  </r>
  <r>
    <s v="4475737827.22"/>
    <s v="4475737827.22171072"/>
    <x v="1"/>
    <x v="63"/>
    <x v="58"/>
    <x v="1"/>
    <x v="30"/>
    <x v="123"/>
    <x v="120"/>
    <m/>
    <m/>
    <m/>
    <b v="0"/>
    <m/>
    <s v="Other"/>
    <s v="Misc. Other"/>
    <m/>
    <m/>
    <m/>
    <m/>
    <m/>
    <m/>
    <m/>
    <m/>
    <m/>
    <m/>
    <b v="0"/>
    <m/>
    <m/>
    <m/>
    <m/>
    <m/>
    <m/>
    <m/>
    <m/>
    <m/>
    <m/>
    <m/>
    <m/>
    <m/>
    <m/>
    <m/>
    <m/>
    <m/>
    <m/>
    <m/>
    <m/>
    <m/>
    <m/>
    <m/>
    <m/>
    <m/>
    <m/>
    <m/>
    <m/>
    <m/>
    <m/>
    <m/>
    <m/>
    <m/>
    <m/>
    <m/>
    <m/>
    <m/>
    <m/>
    <m/>
    <m/>
    <n v="1628"/>
    <m/>
    <m/>
    <m/>
    <n v="8547"/>
    <m/>
    <m/>
    <m/>
    <m/>
    <n v="0"/>
    <m/>
    <n v="0"/>
    <n v="0"/>
    <s v=""/>
    <n v="0"/>
    <n v="0"/>
    <s v=""/>
    <n v="0"/>
    <n v="0"/>
    <s v=""/>
    <n v="0"/>
    <n v="0"/>
    <s v=""/>
    <n v="1628"/>
    <n v="8547"/>
    <n v="5.25"/>
    <m/>
    <n v="0"/>
    <m/>
    <m/>
    <m/>
    <m/>
    <n v="8547"/>
    <n v="8547"/>
    <b v="0"/>
    <b v="0"/>
    <b v="0"/>
    <x v="0"/>
    <x v="0"/>
    <m/>
    <m/>
    <m/>
    <m/>
    <m/>
    <m/>
    <m/>
    <n v="0"/>
    <n v="0"/>
    <b v="0"/>
    <m/>
    <m/>
    <m/>
    <m/>
    <m/>
    <m/>
    <m/>
    <m/>
    <m/>
    <m/>
    <m/>
    <m/>
    <m/>
    <m/>
    <d v="2022-08-29T11:01:07"/>
    <s v="GRIFFIN, TYRONE"/>
    <n v="0"/>
    <b v="0"/>
    <s v="Item"/>
    <s v="Item"/>
    <s v="sites/CapReportCard/Lists/Capability History"/>
    <m/>
    <n v="0"/>
  </r>
  <r>
    <s v="4475727140.22"/>
    <s v="4475727140.22176753"/>
    <x v="1"/>
    <x v="23"/>
    <x v="20"/>
    <x v="2"/>
    <x v="30"/>
    <x v="124"/>
    <x v="121"/>
    <m/>
    <m/>
    <m/>
    <b v="0"/>
    <m/>
    <s v="Other"/>
    <s v="Billing/Usage"/>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7"/>
    <s v="GRIFFIN, TYRONE"/>
    <n v="0"/>
    <b v="0"/>
    <s v="Item"/>
    <s v="Item"/>
    <s v="sites/CapReportCard/Lists/Capability History"/>
    <m/>
    <n v="0"/>
  </r>
  <r>
    <s v="4475726821.21"/>
    <s v="4475726821.2198643"/>
    <x v="1"/>
    <x v="70"/>
    <x v="67"/>
    <x v="14"/>
    <x v="30"/>
    <x v="150"/>
    <x v="147"/>
    <m/>
    <m/>
    <m/>
    <b v="0"/>
    <m/>
    <s v="Other"/>
    <s v="Troubleshooting/Support - Fiber/BB"/>
    <m/>
    <m/>
    <m/>
    <m/>
    <m/>
    <m/>
    <s v="Cannot report this month. Salesforce issue, missing call counts"/>
    <s v="Cannot report this month. Salesforce issue, missing call counts"/>
    <m/>
    <m/>
    <b v="0"/>
    <n v="1225"/>
    <m/>
    <n v="0"/>
    <m/>
    <n v="5952"/>
    <n v="16373"/>
    <n v="0"/>
    <m/>
    <n v="2031"/>
    <n v="3835"/>
    <n v="0"/>
    <m/>
    <n v="9077"/>
    <n v="14380"/>
    <m/>
    <m/>
    <m/>
    <m/>
    <m/>
    <m/>
    <m/>
    <m/>
    <m/>
    <m/>
    <m/>
    <m/>
    <m/>
    <m/>
    <m/>
    <m/>
    <m/>
    <m/>
    <m/>
    <m/>
    <m/>
    <m/>
    <m/>
    <m/>
    <m/>
    <m/>
    <m/>
    <m/>
    <m/>
    <m/>
    <m/>
    <m/>
    <m/>
    <m/>
    <m/>
    <n v="22325"/>
    <m/>
    <n v="5866"/>
    <n v="23457"/>
    <n v="3.9988066825775701"/>
    <n v="0"/>
    <n v="0"/>
    <s v=""/>
    <n v="0"/>
    <n v="0"/>
    <s v=""/>
    <n v="0"/>
    <n v="0"/>
    <s v=""/>
    <n v="0"/>
    <n v="0"/>
    <s v=""/>
    <m/>
    <n v="45782"/>
    <m/>
    <m/>
    <m/>
    <m/>
    <n v="45782"/>
    <n v="45782"/>
    <b v="0"/>
    <b v="1"/>
    <b v="0"/>
    <x v="0"/>
    <x v="0"/>
    <m/>
    <m/>
    <m/>
    <m/>
    <m/>
    <m/>
    <m/>
    <n v="0"/>
    <n v="0"/>
    <b v="0"/>
    <m/>
    <m/>
    <m/>
    <m/>
    <m/>
    <m/>
    <m/>
    <m/>
    <m/>
    <m/>
    <m/>
    <m/>
    <m/>
    <m/>
    <d v="2022-08-29T11:01:07"/>
    <s v="GRIFFIN, TYRONE"/>
    <n v="0"/>
    <b v="0"/>
    <s v="Item"/>
    <s v="Item"/>
    <s v="sites/CapReportCard/Lists/Capability History"/>
    <m/>
    <n v="1225"/>
  </r>
  <r>
    <s v="4475726821.21"/>
    <s v="4475726821.2198645"/>
    <x v="1"/>
    <x v="70"/>
    <x v="67"/>
    <x v="14"/>
    <x v="30"/>
    <x v="174"/>
    <x v="172"/>
    <m/>
    <m/>
    <m/>
    <b v="0"/>
    <m/>
    <s v="Other"/>
    <s v="Troubleshooting/Support - Fiber/BB"/>
    <m/>
    <m/>
    <m/>
    <m/>
    <m/>
    <m/>
    <s v="Cannot report this month. Salesforce issue, missing call counts"/>
    <s v="Cannot report this month. Salesforce issue, missing call counts"/>
    <m/>
    <m/>
    <b v="0"/>
    <n v="1225"/>
    <m/>
    <n v="0"/>
    <m/>
    <n v="5952"/>
    <n v="16373"/>
    <n v="0"/>
    <m/>
    <n v="2031"/>
    <n v="3835"/>
    <n v="0"/>
    <m/>
    <n v="9077"/>
    <n v="14380"/>
    <m/>
    <m/>
    <m/>
    <m/>
    <m/>
    <m/>
    <m/>
    <m/>
    <m/>
    <m/>
    <m/>
    <m/>
    <m/>
    <m/>
    <m/>
    <m/>
    <m/>
    <m/>
    <m/>
    <m/>
    <m/>
    <m/>
    <m/>
    <m/>
    <m/>
    <m/>
    <m/>
    <m/>
    <m/>
    <m/>
    <m/>
    <m/>
    <m/>
    <m/>
    <m/>
    <n v="22325"/>
    <m/>
    <n v="5866"/>
    <n v="23457"/>
    <n v="3.9988066825775701"/>
    <n v="0"/>
    <n v="0"/>
    <s v=""/>
    <n v="0"/>
    <n v="0"/>
    <s v=""/>
    <n v="0"/>
    <n v="0"/>
    <s v=""/>
    <n v="0"/>
    <n v="0"/>
    <s v=""/>
    <m/>
    <n v="45782"/>
    <m/>
    <m/>
    <m/>
    <m/>
    <n v="45782"/>
    <n v="45782"/>
    <b v="0"/>
    <b v="1"/>
    <b v="0"/>
    <x v="0"/>
    <x v="0"/>
    <m/>
    <m/>
    <m/>
    <m/>
    <m/>
    <m/>
    <m/>
    <n v="0"/>
    <n v="0"/>
    <b v="0"/>
    <m/>
    <m/>
    <m/>
    <m/>
    <m/>
    <m/>
    <m/>
    <m/>
    <m/>
    <m/>
    <m/>
    <m/>
    <m/>
    <m/>
    <d v="2022-08-29T11:01:07"/>
    <s v="GRIFFIN, TYRONE"/>
    <n v="0"/>
    <b v="0"/>
    <s v="Item"/>
    <s v="Item"/>
    <s v="sites/CapReportCard/Lists/Capability History"/>
    <m/>
    <n v="1225"/>
  </r>
  <r>
    <s v="4475726821.22"/>
    <s v="4475726821.22134934"/>
    <x v="1"/>
    <x v="75"/>
    <x v="67"/>
    <x v="14"/>
    <x v="30"/>
    <x v="175"/>
    <x v="173"/>
    <m/>
    <m/>
    <m/>
    <b v="0"/>
    <m/>
    <s v="Other"/>
    <s v="Misc. Other"/>
    <m/>
    <m/>
    <m/>
    <m/>
    <m/>
    <m/>
    <s v="Cannot report this month. Salesforce issue, missing call counts"/>
    <s v="Cannot report this month. Salesforce issue, missing call counts"/>
    <m/>
    <m/>
    <b v="0"/>
    <n v="1336"/>
    <m/>
    <n v="0"/>
    <m/>
    <n v="6493"/>
    <n v="17861"/>
    <n v="0"/>
    <m/>
    <n v="2215"/>
    <n v="4183"/>
    <n v="0"/>
    <m/>
    <n v="9902"/>
    <n v="15687"/>
    <m/>
    <m/>
    <m/>
    <m/>
    <m/>
    <m/>
    <m/>
    <m/>
    <m/>
    <m/>
    <m/>
    <m/>
    <m/>
    <m/>
    <m/>
    <m/>
    <m/>
    <m/>
    <m/>
    <m/>
    <m/>
    <m/>
    <m/>
    <m/>
    <m/>
    <m/>
    <m/>
    <m/>
    <m/>
    <m/>
    <m/>
    <m/>
    <m/>
    <m/>
    <m/>
    <n v="24354"/>
    <m/>
    <n v="6398"/>
    <n v="25589"/>
    <n v="3.9995311034698302"/>
    <n v="0"/>
    <n v="0"/>
    <s v=""/>
    <n v="0"/>
    <n v="0"/>
    <s v=""/>
    <n v="0"/>
    <n v="0"/>
    <s v=""/>
    <n v="0"/>
    <n v="0"/>
    <s v=""/>
    <m/>
    <n v="49943"/>
    <m/>
    <m/>
    <m/>
    <m/>
    <n v="49943"/>
    <n v="49943"/>
    <b v="0"/>
    <b v="0"/>
    <b v="0"/>
    <x v="0"/>
    <x v="0"/>
    <m/>
    <m/>
    <m/>
    <m/>
    <m/>
    <m/>
    <m/>
    <n v="0"/>
    <n v="0"/>
    <b v="0"/>
    <m/>
    <m/>
    <m/>
    <m/>
    <m/>
    <m/>
    <m/>
    <m/>
    <m/>
    <m/>
    <m/>
    <m/>
    <m/>
    <m/>
    <d v="2022-08-29T11:01:07"/>
    <s v="GRIFFIN, TYRONE"/>
    <n v="0"/>
    <b v="0"/>
    <s v="Item"/>
    <s v="Item"/>
    <s v="sites/CapReportCard/Lists/Capability History"/>
    <m/>
    <n v="1336"/>
  </r>
  <r>
    <s v="4475730362.21"/>
    <s v="4475730362.21"/>
    <x v="1"/>
    <x v="76"/>
    <x v="72"/>
    <x v="14"/>
    <x v="30"/>
    <x v="4"/>
    <x v="174"/>
    <m/>
    <m/>
    <m/>
    <b v="0"/>
    <m/>
    <s v="Other"/>
    <s v="Troubleshooting/Support - Fiber/BB"/>
    <m/>
    <m/>
    <m/>
    <m/>
    <m/>
    <m/>
    <s v="Cannot report this month. Salesforce issue, missing call counts"/>
    <s v="Cannot report this month. Salesforce issue, missing call counts"/>
    <m/>
    <m/>
    <b v="0"/>
    <n v="0"/>
    <m/>
    <n v="0"/>
    <m/>
    <n v="0"/>
    <n v="0"/>
    <n v="0"/>
    <m/>
    <n v="0"/>
    <n v="0"/>
    <n v="0"/>
    <m/>
    <n v="0"/>
    <n v="0"/>
    <m/>
    <m/>
    <m/>
    <m/>
    <m/>
    <m/>
    <m/>
    <m/>
    <m/>
    <m/>
    <m/>
    <m/>
    <m/>
    <m/>
    <m/>
    <m/>
    <m/>
    <m/>
    <m/>
    <m/>
    <m/>
    <m/>
    <m/>
    <m/>
    <m/>
    <m/>
    <m/>
    <m/>
    <m/>
    <m/>
    <m/>
    <m/>
    <m/>
    <m/>
    <m/>
    <n v="0"/>
    <m/>
    <n v="0"/>
    <n v="0"/>
    <s v=""/>
    <n v="0"/>
    <n v="0"/>
    <s v=""/>
    <n v="0"/>
    <n v="0"/>
    <s v=""/>
    <n v="0"/>
    <n v="0"/>
    <s v=""/>
    <n v="0"/>
    <n v="0"/>
    <s v=""/>
    <m/>
    <n v="0"/>
    <m/>
    <m/>
    <m/>
    <m/>
    <n v="0"/>
    <n v="0"/>
    <b v="0"/>
    <b v="1"/>
    <b v="0"/>
    <x v="0"/>
    <x v="0"/>
    <m/>
    <m/>
    <m/>
    <m/>
    <m/>
    <m/>
    <m/>
    <n v="0"/>
    <n v="0"/>
    <b v="0"/>
    <m/>
    <m/>
    <m/>
    <m/>
    <m/>
    <m/>
    <m/>
    <m/>
    <m/>
    <m/>
    <m/>
    <m/>
    <m/>
    <m/>
    <d v="2022-08-29T11:01:07"/>
    <s v="GRIFFIN, TYRONE"/>
    <n v="0"/>
    <b v="0"/>
    <s v="Item"/>
    <s v="Item"/>
    <s v="sites/CapReportCard/Lists/Capability History"/>
    <m/>
    <n v="0"/>
  </r>
  <r>
    <s v="4475731787.22"/>
    <s v="4475731787.22128115"/>
    <x v="1"/>
    <x v="77"/>
    <x v="73"/>
    <x v="14"/>
    <x v="30"/>
    <x v="176"/>
    <x v="175"/>
    <m/>
    <m/>
    <m/>
    <b v="0"/>
    <m/>
    <s v="Other"/>
    <s v="Troubleshooting/Support - Mobility"/>
    <m/>
    <m/>
    <m/>
    <m/>
    <m/>
    <m/>
    <s v="Cannot report this month. Salesforce issue, missing call counts"/>
    <s v="Cannot report this month. Salesforce issue, missing call counts"/>
    <m/>
    <m/>
    <b v="0"/>
    <n v="0"/>
    <m/>
    <n v="0"/>
    <m/>
    <n v="0"/>
    <n v="0"/>
    <n v="0"/>
    <m/>
    <n v="0"/>
    <n v="0"/>
    <n v="0"/>
    <m/>
    <n v="0"/>
    <n v="0"/>
    <m/>
    <m/>
    <m/>
    <m/>
    <m/>
    <m/>
    <m/>
    <m/>
    <m/>
    <m/>
    <m/>
    <m/>
    <m/>
    <m/>
    <m/>
    <m/>
    <m/>
    <m/>
    <m/>
    <m/>
    <m/>
    <m/>
    <m/>
    <m/>
    <m/>
    <m/>
    <m/>
    <m/>
    <m/>
    <m/>
    <m/>
    <m/>
    <m/>
    <m/>
    <m/>
    <n v="0"/>
    <m/>
    <n v="0"/>
    <n v="0"/>
    <s v=""/>
    <n v="0"/>
    <n v="0"/>
    <s v=""/>
    <n v="0"/>
    <n v="0"/>
    <s v=""/>
    <n v="0"/>
    <n v="0"/>
    <s v=""/>
    <n v="0"/>
    <n v="0"/>
    <s v=""/>
    <m/>
    <n v="0"/>
    <m/>
    <m/>
    <m/>
    <m/>
    <n v="0"/>
    <n v="0"/>
    <b v="0"/>
    <b v="0"/>
    <b v="0"/>
    <x v="0"/>
    <x v="0"/>
    <m/>
    <m/>
    <m/>
    <m/>
    <m/>
    <m/>
    <m/>
    <n v="0"/>
    <n v="0"/>
    <b v="0"/>
    <m/>
    <m/>
    <m/>
    <m/>
    <m/>
    <m/>
    <m/>
    <m/>
    <m/>
    <m/>
    <m/>
    <m/>
    <m/>
    <m/>
    <d v="2022-08-29T11:01:07"/>
    <s v="GRIFFIN, TYRONE"/>
    <n v="0"/>
    <b v="0"/>
    <s v="Item"/>
    <s v="Item"/>
    <s v="sites/CapReportCard/Lists/Capability History"/>
    <m/>
    <n v="0"/>
  </r>
  <r>
    <s v="4475731787.22"/>
    <s v="4475731787.22128119"/>
    <x v="1"/>
    <x v="77"/>
    <x v="73"/>
    <x v="14"/>
    <x v="30"/>
    <x v="177"/>
    <x v="176"/>
    <m/>
    <m/>
    <m/>
    <b v="0"/>
    <m/>
    <s v="Other"/>
    <s v="Troubleshooting/Support - Mobility"/>
    <m/>
    <m/>
    <m/>
    <m/>
    <m/>
    <m/>
    <s v="Cannot report this month. Salesforce issue, missing call counts"/>
    <s v="Cannot report this month. Salesforce issue, missing call counts"/>
    <m/>
    <m/>
    <b v="0"/>
    <n v="0"/>
    <m/>
    <n v="0"/>
    <m/>
    <n v="0"/>
    <n v="0"/>
    <n v="0"/>
    <m/>
    <n v="0"/>
    <n v="0"/>
    <n v="0"/>
    <m/>
    <n v="0"/>
    <n v="0"/>
    <m/>
    <m/>
    <m/>
    <m/>
    <m/>
    <m/>
    <m/>
    <m/>
    <m/>
    <m/>
    <m/>
    <m/>
    <m/>
    <m/>
    <m/>
    <m/>
    <m/>
    <m/>
    <m/>
    <m/>
    <m/>
    <m/>
    <m/>
    <m/>
    <m/>
    <m/>
    <m/>
    <m/>
    <m/>
    <m/>
    <m/>
    <m/>
    <m/>
    <m/>
    <m/>
    <n v="0"/>
    <m/>
    <n v="0"/>
    <n v="0"/>
    <s v=""/>
    <n v="0"/>
    <n v="0"/>
    <s v=""/>
    <n v="0"/>
    <n v="0"/>
    <s v=""/>
    <n v="0"/>
    <n v="0"/>
    <s v=""/>
    <n v="0"/>
    <n v="0"/>
    <s v=""/>
    <m/>
    <n v="0"/>
    <m/>
    <m/>
    <m/>
    <m/>
    <n v="0"/>
    <n v="0"/>
    <b v="0"/>
    <b v="0"/>
    <b v="0"/>
    <x v="0"/>
    <x v="0"/>
    <m/>
    <m/>
    <m/>
    <m/>
    <m/>
    <m/>
    <m/>
    <n v="0"/>
    <n v="0"/>
    <b v="0"/>
    <m/>
    <m/>
    <m/>
    <m/>
    <m/>
    <m/>
    <m/>
    <m/>
    <m/>
    <m/>
    <m/>
    <m/>
    <m/>
    <m/>
    <d v="2022-08-29T11:01:07"/>
    <s v="GRIFFIN, TYRONE"/>
    <n v="0"/>
    <b v="0"/>
    <s v="Item"/>
    <s v="Item"/>
    <s v="sites/CapReportCard/Lists/Capability History"/>
    <m/>
    <n v="0"/>
  </r>
  <r>
    <s v="4475732884.22"/>
    <s v="4475732884.22107692"/>
    <x v="1"/>
    <x v="78"/>
    <x v="74"/>
    <x v="14"/>
    <x v="30"/>
    <x v="178"/>
    <x v="177"/>
    <m/>
    <m/>
    <m/>
    <b v="0"/>
    <m/>
    <s v="SPT-Web Support"/>
    <s v="Troubleshooting/Support - Mobility"/>
    <m/>
    <m/>
    <m/>
    <m/>
    <m/>
    <m/>
    <s v="Cannot report this month. Salesforce issue, missing call counts"/>
    <s v="Cannot report this month. Salesforce issue, missing call counts"/>
    <m/>
    <m/>
    <b v="0"/>
    <n v="0"/>
    <m/>
    <n v="0"/>
    <m/>
    <n v="0"/>
    <n v="0"/>
    <n v="0"/>
    <m/>
    <n v="0"/>
    <n v="0"/>
    <n v="0"/>
    <m/>
    <n v="0"/>
    <n v="0"/>
    <m/>
    <m/>
    <m/>
    <m/>
    <m/>
    <m/>
    <m/>
    <m/>
    <m/>
    <m/>
    <m/>
    <m/>
    <m/>
    <m/>
    <m/>
    <m/>
    <m/>
    <m/>
    <m/>
    <m/>
    <m/>
    <m/>
    <m/>
    <m/>
    <m/>
    <m/>
    <m/>
    <m/>
    <m/>
    <m/>
    <m/>
    <m/>
    <m/>
    <m/>
    <m/>
    <n v="0"/>
    <m/>
    <n v="0"/>
    <n v="0"/>
    <s v=""/>
    <n v="0"/>
    <n v="0"/>
    <s v=""/>
    <n v="0"/>
    <n v="0"/>
    <s v=""/>
    <n v="0"/>
    <n v="0"/>
    <s v=""/>
    <n v="0"/>
    <n v="0"/>
    <s v=""/>
    <m/>
    <n v="0"/>
    <m/>
    <m/>
    <m/>
    <m/>
    <n v="0"/>
    <n v="0"/>
    <b v="0"/>
    <b v="0"/>
    <b v="0"/>
    <x v="0"/>
    <x v="0"/>
    <m/>
    <m/>
    <m/>
    <m/>
    <m/>
    <m/>
    <m/>
    <n v="0"/>
    <n v="0"/>
    <b v="0"/>
    <m/>
    <m/>
    <m/>
    <m/>
    <m/>
    <m/>
    <m/>
    <m/>
    <m/>
    <m/>
    <m/>
    <m/>
    <m/>
    <m/>
    <d v="2022-08-29T11:01:07"/>
    <s v="GRIFFIN, TYRONE"/>
    <n v="0"/>
    <b v="0"/>
    <s v="Item"/>
    <s v="Item"/>
    <s v="sites/CapReportCard/Lists/Capability History"/>
    <m/>
    <n v="0"/>
  </r>
  <r>
    <s v="4475732884.22"/>
    <s v="4475732884.22143131"/>
    <x v="1"/>
    <x v="78"/>
    <x v="74"/>
    <x v="14"/>
    <x v="30"/>
    <x v="179"/>
    <x v="178"/>
    <m/>
    <m/>
    <m/>
    <b v="0"/>
    <m/>
    <s v="SPT-Web Support"/>
    <s v="Troubleshooting/Support - Mobility"/>
    <m/>
    <m/>
    <m/>
    <m/>
    <m/>
    <m/>
    <s v="Cannot report this month. Salesforce issue, missing call counts"/>
    <s v="Cannot report this month. Salesforce issue, missing call counts"/>
    <m/>
    <m/>
    <b v="0"/>
    <n v="0"/>
    <m/>
    <n v="0"/>
    <m/>
    <n v="0"/>
    <n v="0"/>
    <n v="0"/>
    <m/>
    <n v="0"/>
    <n v="0"/>
    <n v="0"/>
    <m/>
    <n v="0"/>
    <n v="0"/>
    <m/>
    <m/>
    <m/>
    <m/>
    <m/>
    <m/>
    <m/>
    <m/>
    <m/>
    <m/>
    <m/>
    <m/>
    <m/>
    <m/>
    <m/>
    <m/>
    <m/>
    <m/>
    <m/>
    <m/>
    <m/>
    <m/>
    <m/>
    <m/>
    <m/>
    <m/>
    <m/>
    <m/>
    <m/>
    <m/>
    <m/>
    <m/>
    <m/>
    <m/>
    <m/>
    <n v="0"/>
    <m/>
    <n v="0"/>
    <n v="0"/>
    <s v=""/>
    <n v="0"/>
    <n v="0"/>
    <s v=""/>
    <n v="0"/>
    <n v="0"/>
    <s v=""/>
    <n v="0"/>
    <n v="0"/>
    <s v=""/>
    <n v="0"/>
    <n v="0"/>
    <s v=""/>
    <m/>
    <n v="0"/>
    <m/>
    <m/>
    <m/>
    <m/>
    <n v="0"/>
    <n v="0"/>
    <b v="0"/>
    <b v="0"/>
    <b v="0"/>
    <x v="0"/>
    <x v="0"/>
    <m/>
    <m/>
    <m/>
    <m/>
    <m/>
    <m/>
    <m/>
    <n v="0"/>
    <n v="0"/>
    <b v="0"/>
    <m/>
    <m/>
    <m/>
    <m/>
    <m/>
    <m/>
    <m/>
    <m/>
    <m/>
    <m/>
    <m/>
    <m/>
    <m/>
    <m/>
    <d v="2022-08-29T11:01:07"/>
    <s v="GRIFFIN, TYRONE"/>
    <n v="0"/>
    <b v="0"/>
    <s v="Item"/>
    <s v="Item"/>
    <s v="sites/CapReportCard/Lists/Capability History"/>
    <m/>
    <n v="0"/>
  </r>
  <r>
    <s v="4475732884.22"/>
    <s v="4475732884.22148221"/>
    <x v="1"/>
    <x v="78"/>
    <x v="74"/>
    <x v="14"/>
    <x v="30"/>
    <x v="180"/>
    <x v="179"/>
    <m/>
    <m/>
    <m/>
    <b v="0"/>
    <m/>
    <s v="SPT-Web Support"/>
    <s v="Troubleshooting/Support - Mobility"/>
    <m/>
    <m/>
    <m/>
    <m/>
    <m/>
    <m/>
    <s v="Cannot report this month. Salesforce issue, missing call counts"/>
    <s v="Cannot report this month. Salesforce issue, missing call counts"/>
    <m/>
    <m/>
    <b v="0"/>
    <n v="0"/>
    <m/>
    <n v="0"/>
    <m/>
    <n v="0"/>
    <n v="0"/>
    <n v="0"/>
    <m/>
    <n v="0"/>
    <n v="0"/>
    <n v="0"/>
    <m/>
    <n v="0"/>
    <n v="0"/>
    <m/>
    <m/>
    <m/>
    <m/>
    <m/>
    <m/>
    <m/>
    <m/>
    <m/>
    <m/>
    <m/>
    <m/>
    <m/>
    <m/>
    <m/>
    <m/>
    <m/>
    <m/>
    <m/>
    <m/>
    <m/>
    <m/>
    <m/>
    <m/>
    <m/>
    <m/>
    <m/>
    <m/>
    <m/>
    <m/>
    <m/>
    <m/>
    <m/>
    <m/>
    <m/>
    <n v="0"/>
    <m/>
    <n v="0"/>
    <n v="0"/>
    <s v=""/>
    <n v="0"/>
    <n v="0"/>
    <s v=""/>
    <n v="0"/>
    <n v="0"/>
    <s v=""/>
    <n v="0"/>
    <n v="0"/>
    <s v=""/>
    <n v="0"/>
    <n v="0"/>
    <s v=""/>
    <m/>
    <n v="0"/>
    <m/>
    <m/>
    <m/>
    <m/>
    <n v="0"/>
    <n v="0"/>
    <b v="0"/>
    <b v="0"/>
    <b v="0"/>
    <x v="0"/>
    <x v="0"/>
    <m/>
    <m/>
    <m/>
    <m/>
    <m/>
    <m/>
    <m/>
    <n v="0"/>
    <n v="0"/>
    <b v="0"/>
    <m/>
    <m/>
    <m/>
    <m/>
    <m/>
    <m/>
    <m/>
    <m/>
    <m/>
    <m/>
    <m/>
    <m/>
    <m/>
    <m/>
    <d v="2022-08-29T11:01:07"/>
    <s v="GRIFFIN, TYRONE"/>
    <n v="0"/>
    <b v="0"/>
    <s v="Item"/>
    <s v="Item"/>
    <s v="sites/CapReportCard/Lists/Capability History"/>
    <m/>
    <n v="0"/>
  </r>
  <r>
    <s v="4475732884.22"/>
    <s v="4475732884.22168956"/>
    <x v="1"/>
    <x v="78"/>
    <x v="74"/>
    <x v="14"/>
    <x v="30"/>
    <x v="181"/>
    <x v="180"/>
    <m/>
    <m/>
    <m/>
    <b v="0"/>
    <m/>
    <s v="SPT-Web Support"/>
    <s v="Troubleshooting/Support - Mobility"/>
    <m/>
    <m/>
    <m/>
    <m/>
    <m/>
    <m/>
    <s v="Cannot report this month. Salesforce issue, missing call counts"/>
    <s v="Cannot report this month. Salesforce issue, missing call counts"/>
    <m/>
    <m/>
    <b v="0"/>
    <n v="0"/>
    <m/>
    <n v="0"/>
    <m/>
    <n v="0"/>
    <n v="0"/>
    <n v="0"/>
    <m/>
    <n v="0"/>
    <n v="0"/>
    <n v="0"/>
    <m/>
    <n v="0"/>
    <n v="0"/>
    <m/>
    <m/>
    <m/>
    <m/>
    <m/>
    <m/>
    <m/>
    <m/>
    <m/>
    <m/>
    <m/>
    <m/>
    <m/>
    <m/>
    <m/>
    <m/>
    <m/>
    <m/>
    <m/>
    <m/>
    <m/>
    <m/>
    <m/>
    <m/>
    <m/>
    <m/>
    <m/>
    <m/>
    <m/>
    <m/>
    <m/>
    <m/>
    <m/>
    <m/>
    <m/>
    <n v="0"/>
    <m/>
    <n v="0"/>
    <n v="0"/>
    <s v=""/>
    <n v="0"/>
    <n v="0"/>
    <s v=""/>
    <n v="0"/>
    <n v="0"/>
    <s v=""/>
    <n v="0"/>
    <n v="0"/>
    <s v=""/>
    <n v="0"/>
    <n v="0"/>
    <s v=""/>
    <m/>
    <n v="0"/>
    <m/>
    <m/>
    <m/>
    <m/>
    <n v="0"/>
    <n v="0"/>
    <b v="0"/>
    <b v="0"/>
    <b v="0"/>
    <x v="0"/>
    <x v="0"/>
    <m/>
    <m/>
    <m/>
    <m/>
    <m/>
    <m/>
    <m/>
    <n v="0"/>
    <n v="0"/>
    <b v="0"/>
    <m/>
    <m/>
    <m/>
    <m/>
    <m/>
    <m/>
    <m/>
    <m/>
    <m/>
    <m/>
    <m/>
    <m/>
    <m/>
    <m/>
    <d v="2022-08-29T11:01:07"/>
    <s v="GRIFFIN, TYRONE"/>
    <n v="0"/>
    <b v="0"/>
    <s v="Item"/>
    <s v="Item"/>
    <s v="sites/CapReportCard/Lists/Capability History"/>
    <m/>
    <n v="0"/>
  </r>
  <r>
    <s v="4475732885.22"/>
    <s v="4475732885.22131221"/>
    <x v="1"/>
    <x v="79"/>
    <x v="75"/>
    <x v="14"/>
    <x v="30"/>
    <x v="182"/>
    <x v="181"/>
    <m/>
    <m/>
    <m/>
    <b v="0"/>
    <m/>
    <s v="Other"/>
    <s v="Troubleshooting/Support - Mobility"/>
    <m/>
    <m/>
    <m/>
    <m/>
    <m/>
    <m/>
    <s v="Cannot report this month. Salesforce issue, missing call counts"/>
    <s v="Cannot report this month. Salesforce issue, missing call counts"/>
    <m/>
    <m/>
    <b v="0"/>
    <n v="0"/>
    <m/>
    <n v="0"/>
    <m/>
    <n v="0"/>
    <n v="82073"/>
    <n v="0"/>
    <m/>
    <n v="0"/>
    <n v="0"/>
    <n v="0"/>
    <m/>
    <n v="0"/>
    <n v="0"/>
    <m/>
    <m/>
    <m/>
    <m/>
    <m/>
    <m/>
    <m/>
    <m/>
    <m/>
    <m/>
    <m/>
    <m/>
    <m/>
    <m/>
    <m/>
    <m/>
    <m/>
    <m/>
    <m/>
    <m/>
    <m/>
    <m/>
    <m/>
    <m/>
    <m/>
    <m/>
    <m/>
    <m/>
    <m/>
    <m/>
    <m/>
    <m/>
    <m/>
    <m/>
    <m/>
    <n v="82073"/>
    <m/>
    <n v="0"/>
    <n v="0"/>
    <s v=""/>
    <n v="0"/>
    <n v="0"/>
    <s v=""/>
    <n v="0"/>
    <n v="0"/>
    <s v=""/>
    <n v="0"/>
    <n v="0"/>
    <s v=""/>
    <n v="0"/>
    <n v="0"/>
    <s v=""/>
    <m/>
    <n v="82073"/>
    <m/>
    <m/>
    <m/>
    <m/>
    <n v="82073"/>
    <n v="82073"/>
    <b v="0"/>
    <b v="0"/>
    <b v="0"/>
    <x v="0"/>
    <x v="0"/>
    <m/>
    <m/>
    <m/>
    <m/>
    <m/>
    <m/>
    <m/>
    <n v="0"/>
    <n v="0"/>
    <b v="0"/>
    <m/>
    <m/>
    <m/>
    <m/>
    <m/>
    <m/>
    <m/>
    <m/>
    <m/>
    <m/>
    <m/>
    <m/>
    <m/>
    <m/>
    <d v="2022-08-29T11:01:07"/>
    <s v="GRIFFIN, TYRONE"/>
    <n v="0"/>
    <b v="0"/>
    <s v="Item"/>
    <s v="Item"/>
    <s v="sites/CapReportCard/Lists/Capability History"/>
    <m/>
    <n v="0"/>
  </r>
  <r>
    <s v="4475732887.22"/>
    <s v="4475732887.22131188"/>
    <x v="1"/>
    <x v="80"/>
    <x v="76"/>
    <x v="14"/>
    <x v="30"/>
    <x v="183"/>
    <x v="182"/>
    <m/>
    <m/>
    <m/>
    <b v="0"/>
    <m/>
    <s v="SPT-Web Account Management"/>
    <s v="Troubleshooting/Support - BB"/>
    <m/>
    <m/>
    <m/>
    <m/>
    <m/>
    <m/>
    <s v="Cannot report this month. Salesforce issue, missing call counts"/>
    <s v="Cannot report this month. Salesforce issue, missing call counts"/>
    <m/>
    <m/>
    <b v="0"/>
    <n v="0"/>
    <m/>
    <n v="0"/>
    <m/>
    <n v="0"/>
    <n v="82072.91"/>
    <n v="0"/>
    <m/>
    <n v="0"/>
    <n v="0"/>
    <n v="0"/>
    <m/>
    <n v="0"/>
    <n v="0"/>
    <m/>
    <m/>
    <m/>
    <m/>
    <m/>
    <m/>
    <m/>
    <m/>
    <m/>
    <m/>
    <m/>
    <m/>
    <m/>
    <m/>
    <m/>
    <m/>
    <m/>
    <m/>
    <m/>
    <m/>
    <m/>
    <m/>
    <m/>
    <m/>
    <m/>
    <m/>
    <m/>
    <m/>
    <m/>
    <m/>
    <m/>
    <m/>
    <m/>
    <m/>
    <m/>
    <n v="82072.91"/>
    <m/>
    <n v="0"/>
    <n v="0"/>
    <s v=""/>
    <n v="0"/>
    <n v="0"/>
    <s v=""/>
    <n v="0"/>
    <n v="0"/>
    <s v=""/>
    <n v="0"/>
    <n v="0"/>
    <s v=""/>
    <n v="0"/>
    <n v="0"/>
    <s v=""/>
    <m/>
    <n v="82072.91"/>
    <m/>
    <m/>
    <m/>
    <m/>
    <n v="82072.91"/>
    <n v="82072.91"/>
    <b v="0"/>
    <b v="0"/>
    <b v="0"/>
    <x v="0"/>
    <x v="0"/>
    <m/>
    <m/>
    <m/>
    <m/>
    <m/>
    <m/>
    <m/>
    <n v="0"/>
    <n v="0"/>
    <b v="0"/>
    <m/>
    <m/>
    <m/>
    <m/>
    <m/>
    <m/>
    <m/>
    <m/>
    <m/>
    <m/>
    <m/>
    <m/>
    <m/>
    <m/>
    <d v="2022-08-29T11:01:07"/>
    <s v="GRIFFIN, TYRONE"/>
    <n v="0"/>
    <b v="0"/>
    <s v="Item"/>
    <s v="Item"/>
    <s v="sites/CapReportCard/Lists/Capability History"/>
    <m/>
    <n v="0"/>
  </r>
  <r>
    <s v="4475726856.21"/>
    <s v="4475726856.21110840"/>
    <x v="1"/>
    <x v="12"/>
    <x v="11"/>
    <x v="0"/>
    <x v="6"/>
    <x v="12"/>
    <x v="11"/>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9T11:01:07"/>
    <s v="GRIFFIN, TYRONE"/>
    <n v="0"/>
    <b v="0"/>
    <s v="Item"/>
    <s v="Item"/>
    <s v="sites/CapReportCard/Lists/Capability History"/>
    <m/>
    <n v="0"/>
  </r>
  <r>
    <s v="4475726856.21"/>
    <s v="4475726856.21110842"/>
    <x v="1"/>
    <x v="12"/>
    <x v="11"/>
    <x v="0"/>
    <x v="6"/>
    <x v="13"/>
    <x v="12"/>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9T11:01:07"/>
    <s v="GRIFFIN, TYRONE"/>
    <n v="0"/>
    <b v="0"/>
    <s v="Item"/>
    <s v="Item"/>
    <s v="sites/CapReportCard/Lists/Capability History"/>
    <m/>
    <n v="0"/>
  </r>
  <r>
    <s v="4475726856.21"/>
    <s v="4475726856.21112330"/>
    <x v="1"/>
    <x v="12"/>
    <x v="11"/>
    <x v="0"/>
    <x v="6"/>
    <x v="14"/>
    <x v="13"/>
    <m/>
    <m/>
    <m/>
    <b v="0"/>
    <m/>
    <s v="Other"/>
    <s v="Billing/Usage/Payments"/>
    <m/>
    <m/>
    <m/>
    <m/>
    <m/>
    <m/>
    <s v="increase in traffic/benefit due to price hike"/>
    <s v="increase in traffic/benefit due to price hike"/>
    <m/>
    <m/>
    <b v="0"/>
    <n v="874"/>
    <m/>
    <n v="647"/>
    <m/>
    <n v="4804"/>
    <n v="9431"/>
    <n v="3559"/>
    <m/>
    <n v="102"/>
    <n v="199"/>
    <n v="75"/>
    <m/>
    <n v="330"/>
    <n v="648"/>
    <n v="245"/>
    <m/>
    <m/>
    <m/>
    <m/>
    <m/>
    <m/>
    <m/>
    <m/>
    <m/>
    <m/>
    <m/>
    <m/>
    <m/>
    <m/>
    <m/>
    <m/>
    <m/>
    <m/>
    <m/>
    <m/>
    <m/>
    <m/>
    <m/>
    <m/>
    <m/>
    <m/>
    <m/>
    <m/>
    <m/>
    <m/>
    <m/>
    <m/>
    <m/>
    <m/>
    <n v="17794"/>
    <m/>
    <n v="376"/>
    <n v="1223"/>
    <n v="3.25265957446809"/>
    <n v="0"/>
    <n v="0"/>
    <s v=""/>
    <n v="0"/>
    <n v="0"/>
    <s v=""/>
    <n v="0"/>
    <n v="0"/>
    <s v=""/>
    <n v="0"/>
    <n v="0"/>
    <s v=""/>
    <m/>
    <n v="19017"/>
    <m/>
    <m/>
    <m/>
    <m/>
    <n v="19017"/>
    <n v="19017"/>
    <b v="0"/>
    <b v="1"/>
    <b v="0"/>
    <x v="0"/>
    <x v="0"/>
    <m/>
    <m/>
    <m/>
    <m/>
    <m/>
    <m/>
    <m/>
    <n v="0"/>
    <n v="0"/>
    <b v="0"/>
    <m/>
    <m/>
    <m/>
    <m/>
    <m/>
    <m/>
    <m/>
    <m/>
    <m/>
    <m/>
    <m/>
    <m/>
    <m/>
    <m/>
    <d v="2022-08-29T11:01:07"/>
    <s v="GRIFFIN, TYRONE"/>
    <n v="0"/>
    <b v="0"/>
    <s v="Item"/>
    <s v="Item"/>
    <s v="sites/CapReportCard/Lists/Capability History"/>
    <m/>
    <n v="1521"/>
  </r>
  <r>
    <s v="4475726856.21"/>
    <s v="4475726856.21112842"/>
    <x v="1"/>
    <x v="12"/>
    <x v="11"/>
    <x v="0"/>
    <x v="6"/>
    <x v="15"/>
    <x v="14"/>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9T11:01:07"/>
    <s v="GRIFFIN, TYRONE"/>
    <n v="0"/>
    <b v="0"/>
    <s v="Item"/>
    <s v="Item"/>
    <s v="sites/CapReportCard/Lists/Capability History"/>
    <m/>
    <n v="0"/>
  </r>
  <r>
    <s v="4475726856.21"/>
    <s v="4475726856.21112848"/>
    <x v="1"/>
    <x v="12"/>
    <x v="11"/>
    <x v="0"/>
    <x v="6"/>
    <x v="16"/>
    <x v="15"/>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9T11:01:07"/>
    <s v="GRIFFIN, TYRONE"/>
    <n v="0"/>
    <b v="0"/>
    <s v="Item"/>
    <s v="Item"/>
    <s v="sites/CapReportCard/Lists/Capability History"/>
    <m/>
    <n v="0"/>
  </r>
  <r>
    <s v="4475726856.21"/>
    <s v="4475726856.21106688"/>
    <x v="1"/>
    <x v="12"/>
    <x v="11"/>
    <x v="0"/>
    <x v="6"/>
    <x v="17"/>
    <x v="16"/>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9T11:01:07"/>
    <s v="GRIFFIN, TYRONE"/>
    <n v="0"/>
    <b v="0"/>
    <s v="Item"/>
    <s v="Item"/>
    <s v="sites/CapReportCard/Lists/Capability History"/>
    <m/>
    <n v="0"/>
  </r>
  <r>
    <s v="4475726856.21"/>
    <s v="4475726856.21125766"/>
    <x v="1"/>
    <x v="12"/>
    <x v="11"/>
    <x v="0"/>
    <x v="6"/>
    <x v="18"/>
    <x v="17"/>
    <m/>
    <m/>
    <m/>
    <b v="0"/>
    <m/>
    <s v="Other"/>
    <s v="Billing/Usage/Payments"/>
    <m/>
    <m/>
    <m/>
    <m/>
    <m/>
    <m/>
    <m/>
    <m/>
    <m/>
    <m/>
    <b v="0"/>
    <n v="-1740"/>
    <m/>
    <n v="-1289"/>
    <m/>
    <n v="-9573"/>
    <n v="-18791"/>
    <n v="-7091"/>
    <m/>
    <n v="392"/>
    <n v="769"/>
    <n v="290"/>
    <m/>
    <n v="1274"/>
    <n v="2500"/>
    <n v="943"/>
    <m/>
    <m/>
    <m/>
    <m/>
    <m/>
    <m/>
    <m/>
    <m/>
    <m/>
    <m/>
    <m/>
    <m/>
    <m/>
    <m/>
    <m/>
    <m/>
    <m/>
    <m/>
    <m/>
    <m/>
    <m/>
    <m/>
    <m/>
    <m/>
    <m/>
    <m/>
    <m/>
    <m/>
    <m/>
    <m/>
    <m/>
    <m/>
    <m/>
    <m/>
    <n v="-35455"/>
    <m/>
    <n v="1451"/>
    <n v="4717"/>
    <n v="3.25086147484493"/>
    <n v="0"/>
    <n v="0"/>
    <s v=""/>
    <n v="0"/>
    <n v="0"/>
    <s v=""/>
    <n v="0"/>
    <n v="0"/>
    <s v=""/>
    <n v="0"/>
    <n v="0"/>
    <s v=""/>
    <m/>
    <n v="-30738"/>
    <m/>
    <m/>
    <m/>
    <m/>
    <n v="-30738"/>
    <n v="-30738"/>
    <b v="0"/>
    <b v="1"/>
    <b v="0"/>
    <x v="0"/>
    <x v="0"/>
    <m/>
    <m/>
    <m/>
    <m/>
    <m/>
    <m/>
    <m/>
    <n v="0"/>
    <n v="0"/>
    <b v="0"/>
    <m/>
    <m/>
    <m/>
    <m/>
    <m/>
    <m/>
    <m/>
    <m/>
    <m/>
    <m/>
    <m/>
    <m/>
    <m/>
    <m/>
    <d v="2022-08-29T11:01:07"/>
    <s v="GRIFFIN, TYRONE"/>
    <n v="0"/>
    <b v="0"/>
    <s v="Item"/>
    <s v="Item"/>
    <s v="sites/CapReportCard/Lists/Capability History"/>
    <m/>
    <n v="-3029"/>
  </r>
  <r>
    <s v="4475728299.21"/>
    <s v="4475728299.21"/>
    <x v="1"/>
    <x v="14"/>
    <x v="13"/>
    <x v="5"/>
    <x v="11"/>
    <x v="4"/>
    <x v="1"/>
    <m/>
    <m/>
    <m/>
    <b v="0"/>
    <m/>
    <s v="Other"/>
    <s v="Misc. Other"/>
    <m/>
    <m/>
    <m/>
    <m/>
    <m/>
    <m/>
    <m/>
    <m/>
    <m/>
    <m/>
    <b v="0"/>
    <m/>
    <m/>
    <m/>
    <m/>
    <m/>
    <m/>
    <m/>
    <m/>
    <m/>
    <m/>
    <m/>
    <m/>
    <m/>
    <m/>
    <m/>
    <m/>
    <n v="190"/>
    <m/>
    <m/>
    <m/>
    <n v="17838"/>
    <m/>
    <m/>
    <m/>
    <m/>
    <m/>
    <m/>
    <m/>
    <m/>
    <m/>
    <m/>
    <m/>
    <m/>
    <m/>
    <m/>
    <m/>
    <m/>
    <m/>
    <m/>
    <m/>
    <m/>
    <m/>
    <m/>
    <m/>
    <m/>
    <m/>
    <m/>
    <m/>
    <m/>
    <n v="0"/>
    <m/>
    <n v="0"/>
    <n v="0"/>
    <s v=""/>
    <n v="190"/>
    <n v="17838"/>
    <n v="93.884210526315798"/>
    <n v="0"/>
    <n v="0"/>
    <s v=""/>
    <n v="0"/>
    <n v="0"/>
    <s v=""/>
    <n v="0"/>
    <n v="0"/>
    <s v=""/>
    <m/>
    <n v="0"/>
    <m/>
    <m/>
    <m/>
    <m/>
    <n v="17838"/>
    <n v="17838"/>
    <b v="0"/>
    <b v="0"/>
    <b v="0"/>
    <x v="0"/>
    <x v="0"/>
    <m/>
    <m/>
    <m/>
    <m/>
    <m/>
    <m/>
    <m/>
    <n v="0"/>
    <n v="0"/>
    <b v="0"/>
    <m/>
    <m/>
    <m/>
    <m/>
    <m/>
    <m/>
    <m/>
    <m/>
    <m/>
    <m/>
    <m/>
    <m/>
    <m/>
    <m/>
    <d v="2022-08-29T11:01:07"/>
    <s v="GRIFFIN, TYRONE"/>
    <n v="0"/>
    <b v="0"/>
    <s v="Item"/>
    <s v="Item"/>
    <s v="sites/CapReportCard/Lists/Capability History"/>
    <m/>
    <n v="0"/>
  </r>
  <r>
    <s v="4475728300.21"/>
    <s v="4475728300.21103017"/>
    <x v="1"/>
    <x v="15"/>
    <x v="14"/>
    <x v="0"/>
    <x v="12"/>
    <x v="19"/>
    <x v="18"/>
    <m/>
    <m/>
    <m/>
    <b v="0"/>
    <m/>
    <s v="Other"/>
    <s v="Login/IDM"/>
    <m/>
    <m/>
    <m/>
    <m/>
    <m/>
    <m/>
    <m/>
    <m/>
    <m/>
    <m/>
    <b v="0"/>
    <n v="-435"/>
    <m/>
    <n v="-322"/>
    <m/>
    <n v="-2392"/>
    <n v="-4695"/>
    <n v="-1772"/>
    <m/>
    <n v="-62"/>
    <n v="-123"/>
    <n v="-46"/>
    <m/>
    <n v="-203"/>
    <n v="-398"/>
    <n v="-150"/>
    <m/>
    <m/>
    <m/>
    <m/>
    <m/>
    <m/>
    <m/>
    <m/>
    <m/>
    <m/>
    <m/>
    <m/>
    <m/>
    <m/>
    <m/>
    <m/>
    <m/>
    <m/>
    <m/>
    <m/>
    <m/>
    <m/>
    <m/>
    <m/>
    <m/>
    <m/>
    <m/>
    <m/>
    <m/>
    <m/>
    <m/>
    <m/>
    <m/>
    <m/>
    <n v="-8859"/>
    <m/>
    <n v="-231"/>
    <n v="-751"/>
    <s v=""/>
    <n v="0"/>
    <n v="0"/>
    <s v=""/>
    <n v="0"/>
    <n v="0"/>
    <s v=""/>
    <n v="0"/>
    <n v="0"/>
    <s v=""/>
    <n v="0"/>
    <n v="0"/>
    <s v=""/>
    <m/>
    <n v="-9610"/>
    <m/>
    <m/>
    <m/>
    <m/>
    <n v="-9610"/>
    <n v="-9610"/>
    <b v="0"/>
    <b v="0"/>
    <b v="0"/>
    <x v="0"/>
    <x v="0"/>
    <m/>
    <m/>
    <m/>
    <m/>
    <m/>
    <m/>
    <m/>
    <n v="0"/>
    <n v="0"/>
    <b v="0"/>
    <m/>
    <m/>
    <m/>
    <m/>
    <m/>
    <m/>
    <m/>
    <m/>
    <m/>
    <m/>
    <m/>
    <m/>
    <m/>
    <m/>
    <d v="2022-08-29T11:01:07"/>
    <s v="GRIFFIN, TYRONE"/>
    <n v="0"/>
    <b v="0"/>
    <s v="Item"/>
    <s v="Item"/>
    <s v="sites/CapReportCard/Lists/Capability History"/>
    <m/>
    <n v="-757"/>
  </r>
  <r>
    <s v="4475728308.22"/>
    <s v="4475728308.22122325"/>
    <x v="1"/>
    <x v="16"/>
    <x v="15"/>
    <x v="2"/>
    <x v="13"/>
    <x v="20"/>
    <x v="19"/>
    <m/>
    <m/>
    <m/>
    <b v="0"/>
    <m/>
    <s v="SPT-Web Account Management"/>
    <s v="AM - Plans/Features/Devices"/>
    <m/>
    <m/>
    <m/>
    <m/>
    <m/>
    <m/>
    <m/>
    <m/>
    <m/>
    <m/>
    <b v="0"/>
    <m/>
    <m/>
    <m/>
    <m/>
    <m/>
    <n v="135736"/>
    <m/>
    <m/>
    <m/>
    <n v="27586"/>
    <m/>
    <m/>
    <m/>
    <n v="89656"/>
    <m/>
    <m/>
    <m/>
    <m/>
    <m/>
    <m/>
    <m/>
    <m/>
    <m/>
    <m/>
    <m/>
    <m/>
    <m/>
    <m/>
    <m/>
    <m/>
    <m/>
    <m/>
    <m/>
    <m/>
    <m/>
    <m/>
    <m/>
    <m/>
    <m/>
    <m/>
    <m/>
    <m/>
    <m/>
    <m/>
    <m/>
    <m/>
    <m/>
    <m/>
    <m/>
    <n v="135736"/>
    <m/>
    <n v="27586"/>
    <n v="89656"/>
    <n v="3.2500543754078199"/>
    <n v="0"/>
    <n v="0"/>
    <s v=""/>
    <n v="0"/>
    <n v="0"/>
    <s v=""/>
    <n v="0"/>
    <n v="0"/>
    <s v=""/>
    <n v="0"/>
    <n v="0"/>
    <s v=""/>
    <m/>
    <n v="225392"/>
    <m/>
    <m/>
    <m/>
    <m/>
    <n v="225392"/>
    <n v="225392"/>
    <b v="0"/>
    <b v="0"/>
    <b v="0"/>
    <x v="0"/>
    <x v="0"/>
    <m/>
    <m/>
    <m/>
    <m/>
    <m/>
    <m/>
    <m/>
    <n v="0"/>
    <n v="0"/>
    <b v="0"/>
    <m/>
    <m/>
    <m/>
    <m/>
    <m/>
    <m/>
    <m/>
    <m/>
    <m/>
    <m/>
    <m/>
    <m/>
    <m/>
    <m/>
    <d v="2022-08-29T11:01:07"/>
    <s v="GRIFFIN, TYRONE"/>
    <n v="0"/>
    <b v="0"/>
    <s v="Item"/>
    <s v="Item"/>
    <s v="sites/CapReportCard/Lists/Capability History"/>
    <m/>
    <n v="0"/>
  </r>
  <r>
    <s v="4475728334.21"/>
    <s v="4475728334.21"/>
    <x v="1"/>
    <x v="17"/>
    <x v="16"/>
    <x v="5"/>
    <x v="7"/>
    <x v="4"/>
    <x v="1"/>
    <m/>
    <m/>
    <m/>
    <b v="0"/>
    <m/>
    <s v="Other"/>
    <s v="Misc. Other"/>
    <m/>
    <m/>
    <m/>
    <m/>
    <m/>
    <m/>
    <m/>
    <m/>
    <m/>
    <m/>
    <b v="0"/>
    <m/>
    <m/>
    <m/>
    <m/>
    <m/>
    <m/>
    <m/>
    <m/>
    <m/>
    <m/>
    <m/>
    <m/>
    <m/>
    <m/>
    <m/>
    <m/>
    <n v="7420"/>
    <m/>
    <m/>
    <m/>
    <n v="647379"/>
    <m/>
    <m/>
    <m/>
    <m/>
    <m/>
    <m/>
    <m/>
    <m/>
    <m/>
    <m/>
    <m/>
    <m/>
    <m/>
    <m/>
    <m/>
    <m/>
    <m/>
    <m/>
    <m/>
    <m/>
    <m/>
    <m/>
    <m/>
    <m/>
    <m/>
    <m/>
    <m/>
    <m/>
    <n v="0"/>
    <m/>
    <n v="0"/>
    <n v="0"/>
    <s v=""/>
    <n v="7420"/>
    <n v="647379"/>
    <n v="87.247843665768201"/>
    <n v="0"/>
    <n v="0"/>
    <s v=""/>
    <n v="0"/>
    <n v="0"/>
    <s v=""/>
    <n v="0"/>
    <n v="0"/>
    <s v=""/>
    <m/>
    <n v="0"/>
    <m/>
    <m/>
    <m/>
    <m/>
    <n v="647379"/>
    <n v="647379"/>
    <b v="0"/>
    <b v="0"/>
    <b v="0"/>
    <x v="0"/>
    <x v="0"/>
    <m/>
    <m/>
    <m/>
    <m/>
    <m/>
    <m/>
    <m/>
    <n v="0"/>
    <n v="0"/>
    <b v="0"/>
    <m/>
    <m/>
    <m/>
    <m/>
    <m/>
    <m/>
    <m/>
    <m/>
    <m/>
    <m/>
    <m/>
    <m/>
    <m/>
    <m/>
    <d v="2022-08-29T11:01:07"/>
    <s v="GRIFFIN, TYRONE"/>
    <n v="0"/>
    <b v="0"/>
    <s v="Item"/>
    <s v="Item"/>
    <s v="sites/CapReportCard/Lists/Capability History"/>
    <m/>
    <n v="0"/>
  </r>
  <r>
    <s v="4475728340.22"/>
    <s v="4475728340.2298563"/>
    <x v="1"/>
    <x v="5"/>
    <x v="4"/>
    <x v="4"/>
    <x v="3"/>
    <x v="5"/>
    <x v="4"/>
    <m/>
    <m/>
    <m/>
    <b v="0"/>
    <m/>
    <s v="Other"/>
    <s v="Login/IDM"/>
    <m/>
    <m/>
    <m/>
    <m/>
    <m/>
    <m/>
    <s v="Traffic within expectations. --so112v"/>
    <m/>
    <m/>
    <m/>
    <b v="0"/>
    <n v="-245"/>
    <m/>
    <n v="-182"/>
    <m/>
    <n v="-1350"/>
    <n v="-2650"/>
    <n v="-1000"/>
    <m/>
    <n v="9"/>
    <n v="17"/>
    <n v="6"/>
    <m/>
    <n v="28"/>
    <n v="55"/>
    <n v="21"/>
    <m/>
    <m/>
    <m/>
    <m/>
    <m/>
    <m/>
    <m/>
    <m/>
    <m/>
    <m/>
    <m/>
    <m/>
    <m/>
    <m/>
    <m/>
    <m/>
    <m/>
    <m/>
    <m/>
    <m/>
    <m/>
    <m/>
    <m/>
    <m/>
    <m/>
    <m/>
    <m/>
    <m/>
    <m/>
    <m/>
    <m/>
    <m/>
    <m/>
    <m/>
    <n v="-5000"/>
    <m/>
    <n v="32"/>
    <n v="104"/>
    <n v="3.25"/>
    <n v="0"/>
    <n v="0"/>
    <s v=""/>
    <n v="0"/>
    <n v="0"/>
    <s v=""/>
    <n v="0"/>
    <n v="0"/>
    <s v=""/>
    <n v="0"/>
    <n v="0"/>
    <s v=""/>
    <m/>
    <n v="-4896"/>
    <m/>
    <m/>
    <m/>
    <m/>
    <n v="-4896"/>
    <n v="-4896"/>
    <b v="0"/>
    <b v="0"/>
    <b v="0"/>
    <x v="0"/>
    <x v="0"/>
    <m/>
    <m/>
    <m/>
    <m/>
    <m/>
    <m/>
    <m/>
    <n v="0"/>
    <n v="0"/>
    <b v="0"/>
    <m/>
    <m/>
    <m/>
    <m/>
    <m/>
    <m/>
    <m/>
    <m/>
    <m/>
    <m/>
    <m/>
    <m/>
    <m/>
    <m/>
    <d v="2022-08-29T11:01:07"/>
    <s v="GRIFFIN, TYRONE"/>
    <n v="0"/>
    <b v="0"/>
    <s v="Item"/>
    <s v="Item"/>
    <s v="sites/CapReportCard/Lists/Capability History"/>
    <m/>
    <n v="-427"/>
  </r>
  <r>
    <s v="4475728345.22"/>
    <s v="4475728345.22138178"/>
    <x v="1"/>
    <x v="6"/>
    <x v="5"/>
    <x v="4"/>
    <x v="5"/>
    <x v="6"/>
    <x v="5"/>
    <m/>
    <m/>
    <m/>
    <b v="0"/>
    <m/>
    <s v="Other"/>
    <s v="Login/IDM"/>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9T11:01:07"/>
    <s v="GRIFFIN, TYRONE"/>
    <n v="0"/>
    <b v="0"/>
    <s v="Item"/>
    <s v="Item"/>
    <s v="sites/CapReportCard/Lists/Capability History"/>
    <m/>
    <n v="0"/>
  </r>
  <r>
    <s v="4475730819.22"/>
    <s v="4475730819.22"/>
    <x v="1"/>
    <x v="7"/>
    <x v="6"/>
    <x v="5"/>
    <x v="0"/>
    <x v="4"/>
    <x v="1"/>
    <m/>
    <m/>
    <m/>
    <b v="0"/>
    <m/>
    <s v="Other"/>
    <s v="Misc. Other"/>
    <m/>
    <m/>
    <m/>
    <m/>
    <m/>
    <m/>
    <m/>
    <m/>
    <m/>
    <m/>
    <b v="0"/>
    <m/>
    <m/>
    <m/>
    <m/>
    <m/>
    <m/>
    <m/>
    <m/>
    <m/>
    <m/>
    <m/>
    <m/>
    <m/>
    <m/>
    <m/>
    <m/>
    <n v="293"/>
    <m/>
    <m/>
    <m/>
    <n v="25856"/>
    <m/>
    <m/>
    <m/>
    <m/>
    <m/>
    <m/>
    <m/>
    <m/>
    <m/>
    <m/>
    <m/>
    <m/>
    <m/>
    <m/>
    <m/>
    <m/>
    <m/>
    <m/>
    <m/>
    <m/>
    <m/>
    <m/>
    <m/>
    <m/>
    <m/>
    <m/>
    <m/>
    <m/>
    <n v="0"/>
    <m/>
    <n v="0"/>
    <n v="0"/>
    <s v=""/>
    <n v="293"/>
    <n v="25856"/>
    <n v="88.245733788395896"/>
    <n v="0"/>
    <n v="0"/>
    <s v=""/>
    <n v="0"/>
    <n v="0"/>
    <s v=""/>
    <n v="0"/>
    <n v="0"/>
    <s v=""/>
    <m/>
    <n v="0"/>
    <m/>
    <m/>
    <m/>
    <m/>
    <n v="25856"/>
    <n v="25856"/>
    <b v="0"/>
    <b v="0"/>
    <b v="0"/>
    <x v="0"/>
    <x v="0"/>
    <m/>
    <m/>
    <m/>
    <m/>
    <m/>
    <m/>
    <m/>
    <n v="0"/>
    <n v="0"/>
    <b v="0"/>
    <m/>
    <m/>
    <m/>
    <m/>
    <m/>
    <m/>
    <m/>
    <m/>
    <m/>
    <m/>
    <m/>
    <m/>
    <m/>
    <m/>
    <d v="2022-08-29T11:01:07"/>
    <s v="GRIFFIN, TYRONE"/>
    <n v="0"/>
    <b v="0"/>
    <s v="Item"/>
    <s v="Item"/>
    <s v="sites/CapReportCard/Lists/Capability History"/>
    <m/>
    <n v="0"/>
  </r>
  <r>
    <s v="4475731013.21"/>
    <s v="4475731013.21"/>
    <x v="1"/>
    <x v="8"/>
    <x v="7"/>
    <x v="6"/>
    <x v="6"/>
    <x v="4"/>
    <x v="1"/>
    <m/>
    <m/>
    <m/>
    <b v="0"/>
    <m/>
    <s v="Other"/>
    <s v="AM - Plans/Features/Devices"/>
    <m/>
    <m/>
    <m/>
    <m/>
    <m/>
    <m/>
    <m/>
    <m/>
    <m/>
    <m/>
    <b v="0"/>
    <m/>
    <m/>
    <m/>
    <m/>
    <m/>
    <n v="51568"/>
    <m/>
    <m/>
    <m/>
    <n v="11152"/>
    <m/>
    <m/>
    <m/>
    <n v="36244"/>
    <m/>
    <m/>
    <m/>
    <m/>
    <m/>
    <m/>
    <m/>
    <m/>
    <m/>
    <m/>
    <m/>
    <m/>
    <m/>
    <m/>
    <m/>
    <m/>
    <m/>
    <m/>
    <m/>
    <m/>
    <m/>
    <m/>
    <m/>
    <m/>
    <m/>
    <m/>
    <m/>
    <m/>
    <m/>
    <m/>
    <m/>
    <m/>
    <m/>
    <m/>
    <m/>
    <n v="51568"/>
    <m/>
    <n v="11152"/>
    <n v="36244"/>
    <n v="3.25"/>
    <n v="0"/>
    <n v="0"/>
    <s v=""/>
    <n v="0"/>
    <n v="0"/>
    <s v=""/>
    <n v="0"/>
    <n v="0"/>
    <s v=""/>
    <n v="0"/>
    <n v="0"/>
    <s v=""/>
    <m/>
    <n v="87812"/>
    <m/>
    <m/>
    <m/>
    <m/>
    <n v="87812"/>
    <n v="87812"/>
    <b v="0"/>
    <b v="0"/>
    <b v="0"/>
    <x v="0"/>
    <x v="0"/>
    <m/>
    <m/>
    <m/>
    <m/>
    <m/>
    <m/>
    <m/>
    <n v="0"/>
    <n v="0"/>
    <b v="0"/>
    <m/>
    <m/>
    <m/>
    <m/>
    <m/>
    <m/>
    <m/>
    <m/>
    <m/>
    <m/>
    <m/>
    <m/>
    <m/>
    <m/>
    <d v="2022-08-29T11:01:07"/>
    <s v="GRIFFIN, TYRONE"/>
    <n v="0"/>
    <b v="0"/>
    <s v="Item"/>
    <s v="Item"/>
    <s v="sites/CapReportCard/Lists/Capability History"/>
    <m/>
    <n v="0"/>
  </r>
  <r>
    <s v="4475731325.21"/>
    <s v="4475731325.21136954"/>
    <x v="1"/>
    <x v="9"/>
    <x v="8"/>
    <x v="0"/>
    <x v="7"/>
    <x v="7"/>
    <x v="6"/>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9T11:01:07"/>
    <s v="GRIFFIN, TYRONE"/>
    <n v="0"/>
    <b v="0"/>
    <s v="Item"/>
    <s v="Item"/>
    <s v="sites/CapReportCard/Lists/Capability History"/>
    <m/>
    <n v="0"/>
  </r>
  <r>
    <s v="4475731658.22"/>
    <s v="4475731658.22129499"/>
    <x v="1"/>
    <x v="10"/>
    <x v="9"/>
    <x v="7"/>
    <x v="8"/>
    <x v="8"/>
    <x v="7"/>
    <m/>
    <m/>
    <m/>
    <b v="0"/>
    <m/>
    <s v="SPT-Web Support"/>
    <s v="Troubleshooting/Support - Mobility"/>
    <m/>
    <m/>
    <m/>
    <m/>
    <m/>
    <m/>
    <s v="MoM increase due to seasonality"/>
    <s v="MoM increase due to seasonality"/>
    <m/>
    <m/>
    <b v="0"/>
    <n v="715.65"/>
    <m/>
    <n v="715.65"/>
    <m/>
    <n v="3757"/>
    <n v="11272"/>
    <n v="3757"/>
    <m/>
    <n v="973.2"/>
    <n v="2919.61"/>
    <n v="973.2"/>
    <m/>
    <n v="3163"/>
    <n v="9489"/>
    <n v="3163"/>
    <m/>
    <m/>
    <m/>
    <m/>
    <m/>
    <m/>
    <m/>
    <m/>
    <m/>
    <m/>
    <m/>
    <m/>
    <m/>
    <m/>
    <m/>
    <m/>
    <m/>
    <m/>
    <m/>
    <m/>
    <m/>
    <m/>
    <m/>
    <m/>
    <m/>
    <m/>
    <m/>
    <m/>
    <m/>
    <m/>
    <m/>
    <m/>
    <m/>
    <m/>
    <n v="18786"/>
    <m/>
    <n v="4866.01"/>
    <n v="15815"/>
    <n v="3.2500960746073302"/>
    <n v="0"/>
    <n v="0"/>
    <s v=""/>
    <n v="0"/>
    <n v="0"/>
    <s v=""/>
    <n v="0"/>
    <n v="0"/>
    <s v=""/>
    <n v="0"/>
    <n v="0"/>
    <s v=""/>
    <m/>
    <n v="34601"/>
    <m/>
    <m/>
    <m/>
    <m/>
    <n v="34601"/>
    <n v="34601"/>
    <b v="0"/>
    <b v="0"/>
    <b v="0"/>
    <x v="0"/>
    <x v="0"/>
    <m/>
    <m/>
    <m/>
    <m/>
    <m/>
    <m/>
    <m/>
    <n v="0"/>
    <n v="0"/>
    <b v="0"/>
    <m/>
    <m/>
    <m/>
    <m/>
    <m/>
    <m/>
    <m/>
    <m/>
    <m/>
    <m/>
    <m/>
    <m/>
    <m/>
    <m/>
    <d v="2022-08-29T11:01:07"/>
    <s v="GRIFFIN, TYRONE"/>
    <n v="0"/>
    <b v="0"/>
    <s v="Item"/>
    <s v="Item"/>
    <s v="sites/CapReportCard/Lists/Capability History"/>
    <m/>
    <n v="1431.3"/>
  </r>
  <r>
    <s v="4475731786.22"/>
    <s v="4475731786.22114206"/>
    <x v="1"/>
    <x v="11"/>
    <x v="10"/>
    <x v="7"/>
    <x v="9"/>
    <x v="9"/>
    <x v="8"/>
    <m/>
    <m/>
    <m/>
    <b v="0"/>
    <m/>
    <s v="Other"/>
    <s v="Troubleshooting/Support - Fiber/BB"/>
    <m/>
    <m/>
    <m/>
    <m/>
    <m/>
    <m/>
    <s v="Slight decrease on MoM call rates -0.3% within acceptable range"/>
    <s v="Slight decrease on MoM call rates -0.3% within acceptable range"/>
    <m/>
    <m/>
    <b v="0"/>
    <n v="71"/>
    <m/>
    <n v="39"/>
    <m/>
    <n v="371"/>
    <n v="700"/>
    <n v="203"/>
    <m/>
    <n v="120"/>
    <n v="226"/>
    <n v="66"/>
    <m/>
    <n v="390"/>
    <n v="735"/>
    <n v="214"/>
    <m/>
    <m/>
    <m/>
    <m/>
    <m/>
    <m/>
    <m/>
    <m/>
    <m/>
    <m/>
    <m/>
    <m/>
    <m/>
    <m/>
    <m/>
    <m/>
    <m/>
    <m/>
    <m/>
    <m/>
    <m/>
    <m/>
    <m/>
    <m/>
    <m/>
    <m/>
    <m/>
    <m/>
    <m/>
    <m/>
    <m/>
    <m/>
    <m/>
    <m/>
    <n v="1274"/>
    <m/>
    <n v="412"/>
    <n v="1339"/>
    <n v="3.25"/>
    <n v="0"/>
    <n v="0"/>
    <s v=""/>
    <n v="0"/>
    <n v="0"/>
    <s v=""/>
    <n v="0"/>
    <n v="0"/>
    <s v=""/>
    <n v="0"/>
    <n v="0"/>
    <s v=""/>
    <m/>
    <n v="2613"/>
    <m/>
    <m/>
    <m/>
    <m/>
    <n v="2613"/>
    <n v="2613"/>
    <b v="0"/>
    <b v="0"/>
    <b v="0"/>
    <x v="0"/>
    <x v="0"/>
    <m/>
    <m/>
    <m/>
    <m/>
    <m/>
    <m/>
    <m/>
    <n v="0"/>
    <n v="0"/>
    <b v="0"/>
    <m/>
    <m/>
    <m/>
    <m/>
    <m/>
    <m/>
    <m/>
    <m/>
    <m/>
    <m/>
    <m/>
    <m/>
    <m/>
    <m/>
    <d v="2022-08-29T11:01:07"/>
    <s v="GRIFFIN, TYRONE"/>
    <n v="0"/>
    <b v="0"/>
    <s v="Item"/>
    <s v="Item"/>
    <s v="sites/CapReportCard/Lists/Capability History"/>
    <m/>
    <n v="110"/>
  </r>
  <r>
    <s v="4475726856.21"/>
    <s v="4475726856.21110677"/>
    <x v="1"/>
    <x v="12"/>
    <x v="11"/>
    <x v="0"/>
    <x v="6"/>
    <x v="10"/>
    <x v="9"/>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9T11:01:07"/>
    <s v="GRIFFIN, TYRONE"/>
    <n v="0"/>
    <b v="0"/>
    <s v="Item"/>
    <s v="Item"/>
    <s v="sites/CapReportCard/Lists/Capability History"/>
    <m/>
    <n v="0"/>
  </r>
  <r>
    <s v="4475720185.22"/>
    <s v="4475720185.2264288"/>
    <x v="1"/>
    <x v="18"/>
    <x v="17"/>
    <x v="6"/>
    <x v="14"/>
    <x v="21"/>
    <x v="20"/>
    <m/>
    <m/>
    <m/>
    <b v="0"/>
    <m/>
    <s v="Other"/>
    <s v="AM - Plans/Features/Devices"/>
    <m/>
    <m/>
    <m/>
    <m/>
    <m/>
    <m/>
    <s v="There’s some discussion on allocation. Waiting for the product team to confirm tracking on a page level"/>
    <s v="There’s some discussion on allocation. Waiting for the product team to confirm tracking on a page level"/>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7"/>
    <s v="GRIFFIN, TYRONE"/>
    <n v="0"/>
    <b v="0"/>
    <s v="Item"/>
    <s v="Item"/>
    <s v="sites/CapReportCard/Lists/Capability History"/>
    <m/>
    <n v="0"/>
  </r>
  <r>
    <s v="4475726822.21"/>
    <s v="4475726822.2174102"/>
    <x v="1"/>
    <x v="19"/>
    <x v="18"/>
    <x v="6"/>
    <x v="6"/>
    <x v="22"/>
    <x v="21"/>
    <m/>
    <m/>
    <m/>
    <b v="0"/>
    <m/>
    <s v="Other"/>
    <s v="AM - Plans/Features/Devices"/>
    <m/>
    <m/>
    <m/>
    <m/>
    <m/>
    <m/>
    <s v="There’s some discussion on allocation. Waiting for the product team to confirm tracking on a page level"/>
    <s v="There’s some discussion on allocation. Waiting for the product team to confirm tracking on a page level"/>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7"/>
    <s v="GRIFFIN, TYRONE"/>
    <n v="0"/>
    <b v="0"/>
    <s v="Item"/>
    <s v="Item"/>
    <s v="sites/CapReportCard/Lists/Capability History"/>
    <m/>
    <n v="0"/>
  </r>
  <r>
    <s v="4475726822.22"/>
    <s v="4475726822.22145856"/>
    <x v="1"/>
    <x v="20"/>
    <x v="18"/>
    <x v="6"/>
    <x v="3"/>
    <x v="23"/>
    <x v="22"/>
    <m/>
    <m/>
    <m/>
    <b v="0"/>
    <m/>
    <s v="Other"/>
    <s v="AM - Plans/Features/Devices"/>
    <m/>
    <m/>
    <m/>
    <m/>
    <m/>
    <m/>
    <s v="There’s some discussion on allocation. Waiting for the product team to confirm tracking on a page level"/>
    <s v="There’s some discussion on allocation. Waiting for the product team to confirm tracking on a page level"/>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7"/>
    <s v="GRIFFIN, TYRONE"/>
    <n v="0"/>
    <b v="0"/>
    <s v="Item"/>
    <s v="Item"/>
    <s v="sites/CapReportCard/Lists/Capability History"/>
    <m/>
    <n v="0"/>
  </r>
  <r>
    <s v="4475726856.21"/>
    <s v="4475726856.2189474"/>
    <x v="1"/>
    <x v="12"/>
    <x v="11"/>
    <x v="0"/>
    <x v="6"/>
    <x v="24"/>
    <x v="23"/>
    <m/>
    <m/>
    <m/>
    <b v="0"/>
    <m/>
    <s v="Other"/>
    <s v="Billing/Usage/Payments"/>
    <m/>
    <m/>
    <m/>
    <m/>
    <m/>
    <m/>
    <m/>
    <m/>
    <m/>
    <m/>
    <b v="0"/>
    <n v="89031"/>
    <m/>
    <n v="65949"/>
    <m/>
    <n v="489668"/>
    <n v="961200"/>
    <n v="362717"/>
    <m/>
    <n v="24452"/>
    <n v="47998"/>
    <n v="18113"/>
    <m/>
    <n v="79469"/>
    <n v="155995"/>
    <n v="58866"/>
    <m/>
    <m/>
    <m/>
    <m/>
    <m/>
    <m/>
    <m/>
    <m/>
    <m/>
    <m/>
    <m/>
    <m/>
    <m/>
    <m/>
    <m/>
    <m/>
    <m/>
    <m/>
    <m/>
    <m/>
    <m/>
    <m/>
    <m/>
    <m/>
    <m/>
    <m/>
    <m/>
    <m/>
    <m/>
    <m/>
    <m/>
    <m/>
    <m/>
    <m/>
    <n v="1813585"/>
    <m/>
    <n v="90563"/>
    <n v="294330"/>
    <n v="3.2500027605092598"/>
    <n v="0"/>
    <n v="0"/>
    <s v=""/>
    <n v="0"/>
    <n v="0"/>
    <s v=""/>
    <n v="0"/>
    <n v="0"/>
    <s v=""/>
    <n v="0"/>
    <n v="0"/>
    <s v=""/>
    <m/>
    <n v="2107915"/>
    <m/>
    <m/>
    <m/>
    <m/>
    <n v="2107915"/>
    <n v="2107915"/>
    <b v="0"/>
    <b v="1"/>
    <b v="0"/>
    <x v="0"/>
    <x v="0"/>
    <m/>
    <m/>
    <m/>
    <m/>
    <m/>
    <m/>
    <m/>
    <n v="0"/>
    <n v="0"/>
    <b v="0"/>
    <m/>
    <m/>
    <m/>
    <m/>
    <m/>
    <m/>
    <m/>
    <m/>
    <m/>
    <m/>
    <m/>
    <m/>
    <m/>
    <m/>
    <d v="2022-08-29T11:01:07"/>
    <s v="GRIFFIN, TYRONE"/>
    <n v="0"/>
    <b v="0"/>
    <s v="Item"/>
    <s v="Item"/>
    <s v="sites/CapReportCard/Lists/Capability History"/>
    <m/>
    <n v="154980"/>
  </r>
  <r>
    <s v="4475726856.21"/>
    <s v="4475726856.2199460"/>
    <x v="1"/>
    <x v="12"/>
    <x v="11"/>
    <x v="0"/>
    <x v="6"/>
    <x v="25"/>
    <x v="24"/>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9T11:01:08"/>
    <s v="GRIFFIN, TYRONE"/>
    <n v="0"/>
    <b v="0"/>
    <s v="Item"/>
    <s v="Item"/>
    <s v="sites/CapReportCard/Lists/Capability History"/>
    <m/>
    <n v="0"/>
  </r>
  <r>
    <s v="4475726856.21"/>
    <s v="4475726856.2199463"/>
    <x v="1"/>
    <x v="12"/>
    <x v="11"/>
    <x v="0"/>
    <x v="6"/>
    <x v="26"/>
    <x v="25"/>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9T11:01:08"/>
    <s v="GRIFFIN, TYRONE"/>
    <n v="0"/>
    <b v="0"/>
    <s v="Item"/>
    <s v="Item"/>
    <s v="sites/CapReportCard/Lists/Capability History"/>
    <m/>
    <n v="0"/>
  </r>
  <r>
    <s v="4475728371.22"/>
    <s v="4475728371.22137793"/>
    <x v="1"/>
    <x v="29"/>
    <x v="25"/>
    <x v="1"/>
    <x v="3"/>
    <x v="47"/>
    <x v="46"/>
    <m/>
    <m/>
    <m/>
    <b v="0"/>
    <m/>
    <s v="Other"/>
    <s v="Misc. Other"/>
    <m/>
    <m/>
    <m/>
    <m/>
    <m/>
    <m/>
    <m/>
    <m/>
    <m/>
    <m/>
    <b v="0"/>
    <m/>
    <m/>
    <m/>
    <m/>
    <m/>
    <m/>
    <m/>
    <m/>
    <n v="225"/>
    <m/>
    <m/>
    <m/>
    <n v="675"/>
    <m/>
    <m/>
    <m/>
    <m/>
    <m/>
    <m/>
    <m/>
    <m/>
    <m/>
    <m/>
    <m/>
    <m/>
    <m/>
    <m/>
    <m/>
    <m/>
    <m/>
    <m/>
    <m/>
    <m/>
    <m/>
    <m/>
    <m/>
    <m/>
    <m/>
    <m/>
    <m/>
    <m/>
    <m/>
    <m/>
    <m/>
    <m/>
    <m/>
    <m/>
    <m/>
    <m/>
    <n v="0"/>
    <m/>
    <n v="225"/>
    <n v="675"/>
    <n v="3"/>
    <n v="0"/>
    <n v="0"/>
    <s v=""/>
    <n v="0"/>
    <n v="0"/>
    <s v=""/>
    <n v="0"/>
    <n v="0"/>
    <s v=""/>
    <n v="0"/>
    <n v="0"/>
    <s v=""/>
    <m/>
    <n v="675"/>
    <m/>
    <m/>
    <m/>
    <m/>
    <n v="675"/>
    <n v="675"/>
    <b v="0"/>
    <b v="0"/>
    <b v="0"/>
    <x v="0"/>
    <x v="0"/>
    <m/>
    <m/>
    <m/>
    <m/>
    <m/>
    <m/>
    <m/>
    <n v="0"/>
    <n v="0"/>
    <b v="0"/>
    <m/>
    <m/>
    <m/>
    <m/>
    <m/>
    <m/>
    <m/>
    <m/>
    <m/>
    <m/>
    <m/>
    <m/>
    <m/>
    <m/>
    <d v="2022-08-29T11:01:08"/>
    <s v="GRIFFIN, TYRONE"/>
    <n v="0"/>
    <b v="0"/>
    <s v="Item"/>
    <s v="Item"/>
    <s v="sites/CapReportCard/Lists/Capability History"/>
    <m/>
    <n v="0"/>
  </r>
  <r>
    <s v="4475728371.22"/>
    <s v="4475728371.22137795"/>
    <x v="1"/>
    <x v="29"/>
    <x v="25"/>
    <x v="1"/>
    <x v="3"/>
    <x v="48"/>
    <x v="47"/>
    <m/>
    <m/>
    <m/>
    <b v="0"/>
    <m/>
    <s v="Other"/>
    <s v="Misc. Other"/>
    <m/>
    <m/>
    <m/>
    <m/>
    <m/>
    <m/>
    <m/>
    <m/>
    <m/>
    <m/>
    <b v="0"/>
    <m/>
    <m/>
    <m/>
    <m/>
    <m/>
    <m/>
    <m/>
    <m/>
    <n v="58"/>
    <m/>
    <m/>
    <m/>
    <n v="510"/>
    <m/>
    <m/>
    <m/>
    <m/>
    <m/>
    <m/>
    <m/>
    <m/>
    <m/>
    <m/>
    <m/>
    <m/>
    <m/>
    <m/>
    <m/>
    <m/>
    <m/>
    <m/>
    <m/>
    <m/>
    <m/>
    <m/>
    <m/>
    <m/>
    <m/>
    <m/>
    <m/>
    <m/>
    <m/>
    <m/>
    <m/>
    <m/>
    <m/>
    <m/>
    <m/>
    <m/>
    <n v="0"/>
    <m/>
    <n v="58"/>
    <n v="510"/>
    <n v="8.7931034482758594"/>
    <n v="0"/>
    <n v="0"/>
    <s v=""/>
    <n v="0"/>
    <n v="0"/>
    <s v=""/>
    <n v="0"/>
    <n v="0"/>
    <s v=""/>
    <n v="0"/>
    <n v="0"/>
    <s v=""/>
    <m/>
    <n v="510"/>
    <m/>
    <m/>
    <m/>
    <m/>
    <n v="510"/>
    <n v="510"/>
    <b v="0"/>
    <b v="0"/>
    <b v="0"/>
    <x v="0"/>
    <x v="0"/>
    <m/>
    <m/>
    <m/>
    <m/>
    <m/>
    <m/>
    <m/>
    <n v="0"/>
    <n v="0"/>
    <b v="0"/>
    <m/>
    <m/>
    <m/>
    <m/>
    <m/>
    <m/>
    <m/>
    <m/>
    <m/>
    <m/>
    <m/>
    <m/>
    <m/>
    <m/>
    <d v="2022-08-29T11:01:08"/>
    <s v="GRIFFIN, TYRONE"/>
    <n v="0"/>
    <b v="0"/>
    <s v="Item"/>
    <s v="Item"/>
    <s v="sites/CapReportCard/Lists/Capability History"/>
    <m/>
    <n v="0"/>
  </r>
  <r>
    <s v="4475728371.22"/>
    <s v="4475728371.22137798"/>
    <x v="1"/>
    <x v="29"/>
    <x v="25"/>
    <x v="1"/>
    <x v="3"/>
    <x v="49"/>
    <x v="48"/>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29T11:01:08"/>
    <s v="GRIFFIN, TYRONE"/>
    <n v="0"/>
    <b v="0"/>
    <s v="Item"/>
    <s v="Item"/>
    <s v="sites/CapReportCard/Lists/Capability History"/>
    <m/>
    <n v="0"/>
  </r>
  <r>
    <s v="4475726856.21"/>
    <s v="4475726856.2199466"/>
    <x v="1"/>
    <x v="12"/>
    <x v="11"/>
    <x v="0"/>
    <x v="6"/>
    <x v="27"/>
    <x v="26"/>
    <m/>
    <m/>
    <m/>
    <b v="0"/>
    <m/>
    <s v="Other"/>
    <s v="Billing/Usage/Payments"/>
    <m/>
    <m/>
    <m/>
    <m/>
    <m/>
    <m/>
    <s v="trending as expected. this experience changed in a subsequent feature (3/16/2022). as a result, the value is declining."/>
    <m/>
    <m/>
    <m/>
    <b v="0"/>
    <n v="301"/>
    <m/>
    <n v="223"/>
    <m/>
    <n v="1656"/>
    <n v="3251"/>
    <n v="1227"/>
    <m/>
    <n v="268"/>
    <n v="527"/>
    <n v="199"/>
    <m/>
    <n v="872"/>
    <n v="1712"/>
    <n v="646"/>
    <m/>
    <m/>
    <m/>
    <m/>
    <m/>
    <m/>
    <m/>
    <m/>
    <m/>
    <m/>
    <m/>
    <m/>
    <m/>
    <m/>
    <m/>
    <m/>
    <m/>
    <m/>
    <m/>
    <m/>
    <m/>
    <m/>
    <m/>
    <m/>
    <m/>
    <m/>
    <m/>
    <m/>
    <m/>
    <m/>
    <m/>
    <m/>
    <m/>
    <m/>
    <n v="6134"/>
    <m/>
    <n v="994"/>
    <n v="3230"/>
    <n v="3.2494969818913502"/>
    <n v="0"/>
    <n v="0"/>
    <s v=""/>
    <n v="0"/>
    <n v="0"/>
    <s v=""/>
    <n v="0"/>
    <n v="0"/>
    <s v=""/>
    <n v="0"/>
    <n v="0"/>
    <s v=""/>
    <m/>
    <n v="9364"/>
    <m/>
    <m/>
    <m/>
    <m/>
    <n v="9364"/>
    <n v="9364"/>
    <b v="0"/>
    <b v="1"/>
    <b v="0"/>
    <x v="0"/>
    <x v="0"/>
    <m/>
    <m/>
    <m/>
    <m/>
    <m/>
    <m/>
    <m/>
    <n v="0"/>
    <n v="0"/>
    <b v="0"/>
    <m/>
    <m/>
    <m/>
    <m/>
    <m/>
    <m/>
    <m/>
    <m/>
    <m/>
    <m/>
    <m/>
    <m/>
    <m/>
    <m/>
    <d v="2022-08-29T11:01:08"/>
    <s v="GRIFFIN, TYRONE"/>
    <n v="0"/>
    <b v="0"/>
    <s v="Item"/>
    <s v="Item"/>
    <s v="sites/CapReportCard/Lists/Capability History"/>
    <m/>
    <n v="524"/>
  </r>
  <r>
    <s v="4475726856.21"/>
    <s v="4475726856.2199468"/>
    <x v="1"/>
    <x v="12"/>
    <x v="11"/>
    <x v="0"/>
    <x v="6"/>
    <x v="28"/>
    <x v="27"/>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9T11:01:08"/>
    <s v="GRIFFIN, TYRONE"/>
    <n v="0"/>
    <b v="0"/>
    <s v="Item"/>
    <s v="Item"/>
    <s v="sites/CapReportCard/Lists/Capability History"/>
    <m/>
    <n v="0"/>
  </r>
  <r>
    <s v="4475726856.21"/>
    <s v="4475726856.2199480"/>
    <x v="1"/>
    <x v="12"/>
    <x v="11"/>
    <x v="0"/>
    <x v="6"/>
    <x v="29"/>
    <x v="28"/>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9T11:01:08"/>
    <s v="GRIFFIN, TYRONE"/>
    <n v="0"/>
    <b v="0"/>
    <s v="Item"/>
    <s v="Item"/>
    <s v="sites/CapReportCard/Lists/Capability History"/>
    <m/>
    <n v="0"/>
  </r>
  <r>
    <s v="4475726856.21"/>
    <s v="4475726856.21104679"/>
    <x v="1"/>
    <x v="12"/>
    <x v="11"/>
    <x v="0"/>
    <x v="6"/>
    <x v="30"/>
    <x v="29"/>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9T11:01:08"/>
    <s v="GRIFFIN, TYRONE"/>
    <n v="0"/>
    <b v="0"/>
    <s v="Item"/>
    <s v="Item"/>
    <s v="sites/CapReportCard/Lists/Capability History"/>
    <m/>
    <n v="0"/>
  </r>
  <r>
    <s v="4475726856.21"/>
    <s v="4475726856.21113754"/>
    <x v="1"/>
    <x v="12"/>
    <x v="11"/>
    <x v="0"/>
    <x v="6"/>
    <x v="31"/>
    <x v="30"/>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9T11:01:08"/>
    <s v="GRIFFIN, TYRONE"/>
    <n v="0"/>
    <b v="0"/>
    <s v="Item"/>
    <s v="Item"/>
    <s v="sites/CapReportCard/Lists/Capability History"/>
    <m/>
    <n v="0"/>
  </r>
  <r>
    <s v="4475726856.21"/>
    <s v="4475726856.21117407"/>
    <x v="1"/>
    <x v="12"/>
    <x v="11"/>
    <x v="0"/>
    <x v="6"/>
    <x v="32"/>
    <x v="31"/>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29T11:01:08"/>
    <s v="GRIFFIN, TYRONE"/>
    <n v="0"/>
    <b v="0"/>
    <s v="Item"/>
    <s v="Item"/>
    <s v="sites/CapReportCard/Lists/Capability History"/>
    <m/>
    <n v="0"/>
  </r>
  <r>
    <s v="4475726856.22"/>
    <s v="4475726856.22151597"/>
    <x v="1"/>
    <x v="21"/>
    <x v="11"/>
    <x v="0"/>
    <x v="13"/>
    <x v="33"/>
    <x v="32"/>
    <m/>
    <m/>
    <m/>
    <b v="0"/>
    <m/>
    <s v="Other"/>
    <s v="Billing/Usage/Payments"/>
    <m/>
    <m/>
    <m/>
    <m/>
    <m/>
    <m/>
    <s v="Trending as expected"/>
    <m/>
    <m/>
    <m/>
    <b v="0"/>
    <n v="87"/>
    <m/>
    <n v="65"/>
    <m/>
    <n v="479"/>
    <n v="941"/>
    <n v="355"/>
    <m/>
    <n v="6"/>
    <n v="12"/>
    <n v="5"/>
    <m/>
    <n v="20"/>
    <n v="39"/>
    <n v="15"/>
    <m/>
    <m/>
    <m/>
    <m/>
    <m/>
    <m/>
    <m/>
    <m/>
    <m/>
    <m/>
    <m/>
    <m/>
    <m/>
    <m/>
    <m/>
    <m/>
    <m/>
    <m/>
    <m/>
    <m/>
    <m/>
    <m/>
    <m/>
    <m/>
    <m/>
    <m/>
    <m/>
    <m/>
    <m/>
    <m/>
    <m/>
    <m/>
    <m/>
    <m/>
    <n v="1775"/>
    <m/>
    <n v="23"/>
    <n v="74"/>
    <n v="3.2173913043478302"/>
    <n v="0"/>
    <n v="0"/>
    <s v=""/>
    <n v="0"/>
    <n v="0"/>
    <s v=""/>
    <n v="0"/>
    <n v="0"/>
    <s v=""/>
    <n v="0"/>
    <n v="0"/>
    <s v=""/>
    <m/>
    <n v="1849"/>
    <m/>
    <m/>
    <m/>
    <m/>
    <n v="1849"/>
    <n v="1849"/>
    <b v="0"/>
    <b v="0"/>
    <b v="0"/>
    <x v="0"/>
    <x v="0"/>
    <m/>
    <m/>
    <m/>
    <m/>
    <m/>
    <m/>
    <m/>
    <n v="0"/>
    <n v="0"/>
    <b v="0"/>
    <m/>
    <m/>
    <m/>
    <m/>
    <m/>
    <m/>
    <m/>
    <m/>
    <m/>
    <m/>
    <m/>
    <m/>
    <m/>
    <m/>
    <d v="2022-08-29T11:01:08"/>
    <s v="GRIFFIN, TYRONE"/>
    <n v="0"/>
    <b v="0"/>
    <s v="Item"/>
    <s v="Item"/>
    <s v="sites/CapReportCard/Lists/Capability History"/>
    <m/>
    <n v="152"/>
  </r>
  <r>
    <s v="4475726919.21"/>
    <s v="4475726919.21"/>
    <x v="1"/>
    <x v="22"/>
    <x v="19"/>
    <x v="8"/>
    <x v="15"/>
    <x v="4"/>
    <x v="1"/>
    <m/>
    <m/>
    <s v="Tracking"/>
    <b v="0"/>
    <m/>
    <s v="Other"/>
    <s v="Misc. Other"/>
    <m/>
    <m/>
    <m/>
    <m/>
    <m/>
    <m/>
    <s v="Because of issues on call rates for period calculated benefits based on run rates from previous reporting period"/>
    <s v="Because of issues on call rates for period calculated benefits based on run rates from previous reporting period"/>
    <m/>
    <m/>
    <b v="0"/>
    <n v="138770"/>
    <m/>
    <n v="76299"/>
    <m/>
    <n v="763233"/>
    <n v="1439914"/>
    <n v="419647"/>
    <m/>
    <n v="23944"/>
    <n v="45172"/>
    <n v="13165"/>
    <m/>
    <n v="77817"/>
    <n v="146810"/>
    <n v="42786"/>
    <m/>
    <m/>
    <m/>
    <m/>
    <m/>
    <m/>
    <m/>
    <m/>
    <m/>
    <m/>
    <m/>
    <m/>
    <m/>
    <m/>
    <m/>
    <m/>
    <m/>
    <m/>
    <m/>
    <m/>
    <m/>
    <m/>
    <m/>
    <m/>
    <m/>
    <m/>
    <m/>
    <m/>
    <m/>
    <m/>
    <m/>
    <m/>
    <m/>
    <m/>
    <n v="2622794"/>
    <m/>
    <n v="82281"/>
    <n v="267413"/>
    <n v="3.2499969616314801"/>
    <n v="0"/>
    <n v="0"/>
    <s v=""/>
    <n v="0"/>
    <n v="0"/>
    <s v=""/>
    <n v="0"/>
    <n v="0"/>
    <s v=""/>
    <n v="0"/>
    <n v="0"/>
    <s v=""/>
    <m/>
    <n v="2890207"/>
    <m/>
    <m/>
    <m/>
    <m/>
    <n v="2890207"/>
    <n v="2890207"/>
    <b v="0"/>
    <b v="1"/>
    <b v="0"/>
    <x v="0"/>
    <x v="0"/>
    <m/>
    <m/>
    <m/>
    <m/>
    <m/>
    <m/>
    <m/>
    <n v="0"/>
    <n v="0"/>
    <b v="0"/>
    <m/>
    <m/>
    <m/>
    <m/>
    <m/>
    <m/>
    <m/>
    <m/>
    <m/>
    <m/>
    <m/>
    <m/>
    <m/>
    <m/>
    <d v="2022-08-29T11:01:08"/>
    <s v="GRIFFIN, TYRONE"/>
    <n v="0.47"/>
    <b v="0"/>
    <s v="Item"/>
    <s v="Item"/>
    <s v="sites/CapReportCard/Lists/Capability History"/>
    <m/>
    <n v="215069"/>
  </r>
  <r>
    <s v="4475727140.22"/>
    <s v="4475727140.22151154"/>
    <x v="1"/>
    <x v="23"/>
    <x v="20"/>
    <x v="2"/>
    <x v="10"/>
    <x v="34"/>
    <x v="33"/>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29T11:01:08"/>
    <s v="GRIFFIN, TYRONE"/>
    <n v="0"/>
    <b v="0"/>
    <s v="Item"/>
    <s v="Item"/>
    <s v="sites/CapReportCard/Lists/Capability History"/>
    <m/>
    <n v="0"/>
  </r>
  <r>
    <s v="4475727140.22"/>
    <s v="4475727140.22152603"/>
    <x v="1"/>
    <x v="23"/>
    <x v="20"/>
    <x v="9"/>
    <x v="10"/>
    <x v="35"/>
    <x v="34"/>
    <m/>
    <m/>
    <m/>
    <b v="0"/>
    <m/>
    <s v="Other"/>
    <s v="Misc. Other"/>
    <m/>
    <m/>
    <m/>
    <m/>
    <m/>
    <m/>
    <s v="Data is within normal bounds."/>
    <s v="Nothing to call out. Data is within normal ranges."/>
    <m/>
    <m/>
    <b v="0"/>
    <n v="877"/>
    <m/>
    <m/>
    <m/>
    <n v="4821"/>
    <m/>
    <m/>
    <m/>
    <n v="-26"/>
    <m/>
    <m/>
    <m/>
    <n v="-86"/>
    <m/>
    <m/>
    <m/>
    <m/>
    <m/>
    <m/>
    <m/>
    <m/>
    <m/>
    <m/>
    <m/>
    <m/>
    <m/>
    <m/>
    <m/>
    <m/>
    <m/>
    <m/>
    <m/>
    <m/>
    <m/>
    <m/>
    <m/>
    <m/>
    <m/>
    <m/>
    <m/>
    <m/>
    <m/>
    <m/>
    <m/>
    <m/>
    <m/>
    <m/>
    <m/>
    <m/>
    <n v="4821"/>
    <m/>
    <n v="-26"/>
    <n v="-86"/>
    <s v=""/>
    <n v="0"/>
    <n v="0"/>
    <s v=""/>
    <n v="0"/>
    <n v="0"/>
    <s v=""/>
    <n v="0"/>
    <n v="0"/>
    <s v=""/>
    <n v="0"/>
    <n v="0"/>
    <s v=""/>
    <m/>
    <n v="4735"/>
    <m/>
    <m/>
    <m/>
    <m/>
    <n v="4735"/>
    <n v="4735"/>
    <b v="0"/>
    <b v="0"/>
    <b v="0"/>
    <x v="0"/>
    <x v="0"/>
    <m/>
    <m/>
    <m/>
    <m/>
    <m/>
    <m/>
    <m/>
    <n v="0"/>
    <n v="0"/>
    <b v="0"/>
    <m/>
    <m/>
    <m/>
    <m/>
    <m/>
    <m/>
    <m/>
    <m/>
    <m/>
    <m/>
    <m/>
    <m/>
    <m/>
    <m/>
    <d v="2022-08-29T11:01:08"/>
    <s v="GRIFFIN, TYRONE"/>
    <n v="0"/>
    <b v="0"/>
    <s v="Item"/>
    <s v="Item"/>
    <s v="sites/CapReportCard/Lists/Capability History"/>
    <m/>
    <n v="877"/>
  </r>
  <r>
    <s v="4475727261.21"/>
    <s v="4475727261.2179699"/>
    <x v="1"/>
    <x v="24"/>
    <x v="21"/>
    <x v="0"/>
    <x v="12"/>
    <x v="36"/>
    <x v="35"/>
    <m/>
    <m/>
    <m/>
    <b v="0"/>
    <m/>
    <s v="Other"/>
    <s v="Billing/Usage/Payments"/>
    <m/>
    <m/>
    <m/>
    <m/>
    <m/>
    <m/>
    <s v="Trending as expected"/>
    <m/>
    <m/>
    <m/>
    <b v="0"/>
    <n v="33278"/>
    <m/>
    <n v="24651"/>
    <m/>
    <n v="183033"/>
    <n v="359286"/>
    <n v="135579"/>
    <m/>
    <n v="9180"/>
    <n v="18020"/>
    <n v="6800"/>
    <m/>
    <n v="29836"/>
    <n v="58568"/>
    <n v="22101"/>
    <m/>
    <m/>
    <m/>
    <m/>
    <m/>
    <m/>
    <m/>
    <m/>
    <m/>
    <m/>
    <m/>
    <m/>
    <m/>
    <m/>
    <m/>
    <m/>
    <m/>
    <m/>
    <m/>
    <m/>
    <m/>
    <m/>
    <m/>
    <m/>
    <m/>
    <m/>
    <m/>
    <m/>
    <m/>
    <m/>
    <m/>
    <m/>
    <m/>
    <m/>
    <n v="677898"/>
    <m/>
    <n v="34000"/>
    <n v="110505"/>
    <n v="3.2501470588235302"/>
    <n v="0"/>
    <n v="0"/>
    <s v=""/>
    <n v="0"/>
    <n v="0"/>
    <s v=""/>
    <n v="0"/>
    <n v="0"/>
    <s v=""/>
    <n v="0"/>
    <n v="0"/>
    <s v=""/>
    <m/>
    <n v="788403"/>
    <m/>
    <m/>
    <m/>
    <m/>
    <n v="788403"/>
    <n v="788403"/>
    <b v="0"/>
    <b v="1"/>
    <b v="0"/>
    <x v="0"/>
    <x v="0"/>
    <m/>
    <m/>
    <m/>
    <m/>
    <m/>
    <m/>
    <m/>
    <n v="0"/>
    <n v="0"/>
    <b v="0"/>
    <m/>
    <m/>
    <m/>
    <m/>
    <m/>
    <m/>
    <m/>
    <m/>
    <m/>
    <m/>
    <m/>
    <m/>
    <m/>
    <m/>
    <d v="2022-08-29T11:01:08"/>
    <s v="GRIFFIN, TYRONE"/>
    <n v="0"/>
    <b v="0"/>
    <s v="Item"/>
    <s v="Item"/>
    <s v="sites/CapReportCard/Lists/Capability History"/>
    <m/>
    <n v="57929"/>
  </r>
  <r>
    <s v="4475727261.22"/>
    <s v="4475727261.2279684"/>
    <x v="1"/>
    <x v="25"/>
    <x v="21"/>
    <x v="0"/>
    <x v="13"/>
    <x v="37"/>
    <x v="36"/>
    <m/>
    <m/>
    <m/>
    <b v="0"/>
    <m/>
    <s v="Other"/>
    <s v="Billing/Usage/Payments"/>
    <m/>
    <m/>
    <m/>
    <m/>
    <m/>
    <m/>
    <s v="Trending as expected"/>
    <m/>
    <m/>
    <m/>
    <b v="0"/>
    <n v="2900"/>
    <m/>
    <n v="2148"/>
    <m/>
    <n v="15951"/>
    <n v="31312"/>
    <n v="11816"/>
    <m/>
    <n v="-325"/>
    <n v="-639"/>
    <n v="-241"/>
    <m/>
    <n v="-1058"/>
    <n v="-2076"/>
    <n v="-783"/>
    <m/>
    <m/>
    <m/>
    <m/>
    <m/>
    <m/>
    <m/>
    <m/>
    <m/>
    <m/>
    <m/>
    <m/>
    <m/>
    <m/>
    <m/>
    <m/>
    <m/>
    <m/>
    <m/>
    <m/>
    <m/>
    <m/>
    <m/>
    <m/>
    <m/>
    <m/>
    <m/>
    <m/>
    <m/>
    <m/>
    <m/>
    <m/>
    <m/>
    <m/>
    <n v="59079"/>
    <m/>
    <n v="-1205"/>
    <n v="-3917"/>
    <s v=""/>
    <n v="0"/>
    <n v="0"/>
    <s v=""/>
    <n v="0"/>
    <n v="0"/>
    <s v=""/>
    <n v="0"/>
    <n v="0"/>
    <s v=""/>
    <n v="0"/>
    <n v="0"/>
    <s v=""/>
    <m/>
    <n v="55162"/>
    <m/>
    <m/>
    <m/>
    <m/>
    <n v="55162"/>
    <n v="55162"/>
    <b v="0"/>
    <b v="0"/>
    <b v="0"/>
    <x v="0"/>
    <x v="0"/>
    <m/>
    <m/>
    <m/>
    <m/>
    <m/>
    <m/>
    <m/>
    <n v="0"/>
    <n v="0"/>
    <b v="0"/>
    <m/>
    <m/>
    <m/>
    <m/>
    <m/>
    <m/>
    <m/>
    <m/>
    <m/>
    <m/>
    <m/>
    <m/>
    <m/>
    <m/>
    <d v="2022-08-29T11:01:08"/>
    <s v="GRIFFIN, TYRONE"/>
    <n v="0"/>
    <b v="0"/>
    <s v="Item"/>
    <s v="Item"/>
    <s v="sites/CapReportCard/Lists/Capability History"/>
    <m/>
    <n v="5048"/>
  </r>
  <r>
    <s v="4475727261.22"/>
    <s v="4475727261.22103104"/>
    <x v="1"/>
    <x v="25"/>
    <x v="21"/>
    <x v="0"/>
    <x v="13"/>
    <x v="38"/>
    <x v="37"/>
    <m/>
    <m/>
    <m/>
    <b v="0"/>
    <m/>
    <s v="Other"/>
    <s v="Billing/Usage/Payments"/>
    <m/>
    <m/>
    <m/>
    <m/>
    <m/>
    <m/>
    <s v="Trending as expected"/>
    <m/>
    <m/>
    <m/>
    <b v="0"/>
    <n v="225"/>
    <m/>
    <n v="167"/>
    <m/>
    <n v="1238"/>
    <n v="2431"/>
    <n v="917"/>
    <m/>
    <n v="-2"/>
    <n v="-3"/>
    <n v="-1"/>
    <m/>
    <n v="-5"/>
    <n v="-10"/>
    <n v="-4"/>
    <m/>
    <m/>
    <m/>
    <m/>
    <m/>
    <m/>
    <m/>
    <m/>
    <m/>
    <m/>
    <m/>
    <m/>
    <m/>
    <m/>
    <m/>
    <m/>
    <m/>
    <m/>
    <m/>
    <m/>
    <m/>
    <m/>
    <m/>
    <m/>
    <m/>
    <m/>
    <m/>
    <m/>
    <m/>
    <m/>
    <m/>
    <m/>
    <m/>
    <m/>
    <n v="4586"/>
    <m/>
    <n v="-6"/>
    <n v="-19"/>
    <s v=""/>
    <n v="0"/>
    <n v="0"/>
    <s v=""/>
    <n v="0"/>
    <n v="0"/>
    <s v=""/>
    <n v="0"/>
    <n v="0"/>
    <s v=""/>
    <n v="0"/>
    <n v="0"/>
    <s v=""/>
    <m/>
    <n v="4567"/>
    <m/>
    <m/>
    <m/>
    <m/>
    <n v="4567"/>
    <n v="4567"/>
    <b v="0"/>
    <b v="0"/>
    <b v="0"/>
    <x v="0"/>
    <x v="0"/>
    <m/>
    <m/>
    <m/>
    <m/>
    <m/>
    <m/>
    <m/>
    <n v="0"/>
    <n v="0"/>
    <b v="0"/>
    <m/>
    <m/>
    <m/>
    <m/>
    <m/>
    <m/>
    <m/>
    <m/>
    <m/>
    <m/>
    <m/>
    <m/>
    <m/>
    <m/>
    <d v="2022-08-29T11:01:08"/>
    <s v="GRIFFIN, TYRONE"/>
    <n v="0"/>
    <b v="0"/>
    <s v="Item"/>
    <s v="Item"/>
    <s v="sites/CapReportCard/Lists/Capability History"/>
    <m/>
    <n v="392"/>
  </r>
  <r>
    <s v="4475727261.22"/>
    <s v="4475727261.22132973"/>
    <x v="1"/>
    <x v="25"/>
    <x v="21"/>
    <x v="0"/>
    <x v="13"/>
    <x v="39"/>
    <x v="38"/>
    <m/>
    <m/>
    <m/>
    <b v="0"/>
    <m/>
    <s v="Other"/>
    <s v="Billing/Usage/Payments"/>
    <m/>
    <m/>
    <m/>
    <m/>
    <m/>
    <m/>
    <s v="Trending as expected"/>
    <m/>
    <m/>
    <m/>
    <b v="0"/>
    <n v="-3089"/>
    <m/>
    <n v="-2288"/>
    <m/>
    <n v="-16989"/>
    <n v="-33350"/>
    <n v="-12585"/>
    <m/>
    <n v="1584"/>
    <n v="3111"/>
    <n v="1174"/>
    <m/>
    <n v="5150"/>
    <n v="10110"/>
    <n v="3815"/>
    <m/>
    <m/>
    <m/>
    <m/>
    <m/>
    <m/>
    <m/>
    <m/>
    <m/>
    <m/>
    <m/>
    <m/>
    <m/>
    <m/>
    <m/>
    <m/>
    <m/>
    <m/>
    <m/>
    <m/>
    <m/>
    <m/>
    <m/>
    <m/>
    <m/>
    <m/>
    <m/>
    <m/>
    <m/>
    <m/>
    <m/>
    <m/>
    <m/>
    <m/>
    <n v="-62924"/>
    <m/>
    <n v="5869"/>
    <n v="19075"/>
    <n v="3.2501277900834902"/>
    <n v="0"/>
    <n v="0"/>
    <s v=""/>
    <n v="0"/>
    <n v="0"/>
    <s v=""/>
    <n v="0"/>
    <n v="0"/>
    <s v=""/>
    <n v="0"/>
    <n v="0"/>
    <s v=""/>
    <m/>
    <n v="-43849"/>
    <m/>
    <m/>
    <m/>
    <m/>
    <n v="-43849"/>
    <n v="-43849"/>
    <b v="0"/>
    <b v="0"/>
    <b v="0"/>
    <x v="0"/>
    <x v="0"/>
    <m/>
    <m/>
    <m/>
    <m/>
    <m/>
    <m/>
    <m/>
    <n v="0"/>
    <n v="0"/>
    <b v="0"/>
    <m/>
    <m/>
    <m/>
    <m/>
    <m/>
    <m/>
    <m/>
    <m/>
    <m/>
    <m/>
    <m/>
    <m/>
    <m/>
    <m/>
    <d v="2022-08-29T11:01:08"/>
    <s v="GRIFFIN, TYRONE"/>
    <n v="0"/>
    <b v="0"/>
    <s v="Item"/>
    <s v="Item"/>
    <s v="sites/CapReportCard/Lists/Capability History"/>
    <m/>
    <n v="-5377"/>
  </r>
  <r>
    <s v="4475727261.22"/>
    <s v="4475727261.22135312"/>
    <x v="1"/>
    <x v="25"/>
    <x v="21"/>
    <x v="0"/>
    <x v="13"/>
    <x v="40"/>
    <x v="39"/>
    <m/>
    <m/>
    <m/>
    <b v="0"/>
    <m/>
    <s v="Other"/>
    <s v="Billing/Usage/Payments"/>
    <m/>
    <m/>
    <m/>
    <m/>
    <m/>
    <m/>
    <s v="Trending as expected"/>
    <m/>
    <m/>
    <m/>
    <b v="0"/>
    <n v="2012"/>
    <m/>
    <n v="1490"/>
    <m/>
    <n v="11067"/>
    <n v="21724"/>
    <n v="8198"/>
    <m/>
    <n v="12"/>
    <n v="23"/>
    <n v="9"/>
    <m/>
    <n v="38"/>
    <n v="75"/>
    <n v="28"/>
    <m/>
    <m/>
    <m/>
    <m/>
    <m/>
    <m/>
    <m/>
    <m/>
    <m/>
    <m/>
    <m/>
    <m/>
    <m/>
    <m/>
    <m/>
    <m/>
    <m/>
    <m/>
    <m/>
    <m/>
    <m/>
    <m/>
    <m/>
    <m/>
    <m/>
    <m/>
    <m/>
    <m/>
    <m/>
    <m/>
    <m/>
    <m/>
    <m/>
    <m/>
    <n v="40989"/>
    <m/>
    <n v="44"/>
    <n v="141"/>
    <n v="3.2045454545454501"/>
    <n v="0"/>
    <n v="0"/>
    <s v=""/>
    <n v="0"/>
    <n v="0"/>
    <s v=""/>
    <n v="0"/>
    <n v="0"/>
    <s v=""/>
    <n v="0"/>
    <n v="0"/>
    <s v=""/>
    <m/>
    <n v="41130"/>
    <m/>
    <m/>
    <m/>
    <m/>
    <n v="41130"/>
    <n v="41130"/>
    <b v="0"/>
    <b v="0"/>
    <b v="0"/>
    <x v="0"/>
    <x v="0"/>
    <m/>
    <m/>
    <m/>
    <m/>
    <m/>
    <m/>
    <m/>
    <n v="0"/>
    <n v="0"/>
    <b v="0"/>
    <m/>
    <m/>
    <m/>
    <m/>
    <m/>
    <m/>
    <m/>
    <m/>
    <m/>
    <m/>
    <m/>
    <m/>
    <m/>
    <m/>
    <d v="2022-08-29T11:01:08"/>
    <s v="GRIFFIN, TYRONE"/>
    <n v="0"/>
    <b v="0"/>
    <s v="Item"/>
    <s v="Item"/>
    <s v="sites/CapReportCard/Lists/Capability History"/>
    <m/>
    <n v="3502"/>
  </r>
  <r>
    <s v="4475727261.22"/>
    <s v="4475727261.22150799"/>
    <x v="1"/>
    <x v="25"/>
    <x v="21"/>
    <x v="0"/>
    <x v="13"/>
    <x v="41"/>
    <x v="40"/>
    <m/>
    <m/>
    <m/>
    <b v="0"/>
    <m/>
    <s v="Other"/>
    <s v="Billing/Usage/Payments"/>
    <m/>
    <m/>
    <m/>
    <m/>
    <m/>
    <m/>
    <s v="Trending as expected"/>
    <m/>
    <m/>
    <m/>
    <b v="0"/>
    <n v="-28"/>
    <m/>
    <n v="-21"/>
    <m/>
    <n v="-158"/>
    <n v="-310"/>
    <n v="-117"/>
    <m/>
    <n v="16"/>
    <n v="32"/>
    <n v="12"/>
    <m/>
    <n v="54"/>
    <n v="106"/>
    <n v="40"/>
    <m/>
    <m/>
    <m/>
    <m/>
    <m/>
    <m/>
    <m/>
    <m/>
    <m/>
    <m/>
    <m/>
    <m/>
    <m/>
    <m/>
    <m/>
    <m/>
    <m/>
    <m/>
    <m/>
    <m/>
    <m/>
    <m/>
    <m/>
    <m/>
    <m/>
    <m/>
    <m/>
    <m/>
    <m/>
    <m/>
    <m/>
    <m/>
    <m/>
    <m/>
    <n v="-585"/>
    <m/>
    <n v="60"/>
    <n v="200"/>
    <n v="3.3333333333333299"/>
    <n v="0"/>
    <n v="0"/>
    <s v=""/>
    <n v="0"/>
    <n v="0"/>
    <s v=""/>
    <n v="0"/>
    <n v="0"/>
    <s v=""/>
    <n v="0"/>
    <n v="0"/>
    <s v=""/>
    <m/>
    <n v="-385"/>
    <m/>
    <m/>
    <m/>
    <m/>
    <n v="-385"/>
    <n v="-385"/>
    <b v="0"/>
    <b v="0"/>
    <b v="0"/>
    <x v="0"/>
    <x v="0"/>
    <m/>
    <m/>
    <m/>
    <m/>
    <m/>
    <m/>
    <m/>
    <n v="0"/>
    <n v="0"/>
    <b v="0"/>
    <m/>
    <m/>
    <m/>
    <m/>
    <m/>
    <m/>
    <m/>
    <m/>
    <m/>
    <m/>
    <m/>
    <m/>
    <m/>
    <m/>
    <d v="2022-08-29T11:01:08"/>
    <s v="GRIFFIN, TYRONE"/>
    <n v="0"/>
    <b v="0"/>
    <s v="Item"/>
    <s v="Item"/>
    <s v="sites/CapReportCard/Lists/Capability History"/>
    <m/>
    <n v="-49"/>
  </r>
  <r>
    <s v="4475727261.22"/>
    <s v="4475727261.22151232"/>
    <x v="1"/>
    <x v="25"/>
    <x v="21"/>
    <x v="0"/>
    <x v="13"/>
    <x v="42"/>
    <x v="41"/>
    <m/>
    <m/>
    <m/>
    <b v="0"/>
    <m/>
    <s v="Other"/>
    <s v="Billing/Usage/Payments"/>
    <m/>
    <m/>
    <m/>
    <m/>
    <m/>
    <m/>
    <s v="Trending as expected"/>
    <m/>
    <m/>
    <m/>
    <b v="0"/>
    <n v="-114"/>
    <m/>
    <n v="-85"/>
    <m/>
    <n v="-632"/>
    <n v="-1241"/>
    <n v="-468"/>
    <m/>
    <n v="66"/>
    <n v="130"/>
    <n v="49"/>
    <m/>
    <n v="216"/>
    <n v="424"/>
    <n v="160"/>
    <m/>
    <m/>
    <m/>
    <m/>
    <m/>
    <m/>
    <m/>
    <m/>
    <m/>
    <m/>
    <m/>
    <m/>
    <m/>
    <m/>
    <m/>
    <m/>
    <m/>
    <m/>
    <m/>
    <m/>
    <m/>
    <m/>
    <m/>
    <m/>
    <m/>
    <m/>
    <m/>
    <m/>
    <m/>
    <m/>
    <m/>
    <m/>
    <m/>
    <m/>
    <n v="-2341"/>
    <m/>
    <n v="245"/>
    <n v="800"/>
    <n v="3.2653061224489801"/>
    <n v="0"/>
    <n v="0"/>
    <s v=""/>
    <n v="0"/>
    <n v="0"/>
    <s v=""/>
    <n v="0"/>
    <n v="0"/>
    <s v=""/>
    <n v="0"/>
    <n v="0"/>
    <s v=""/>
    <m/>
    <n v="-1541"/>
    <m/>
    <m/>
    <m/>
    <m/>
    <n v="-1541"/>
    <n v="-1541"/>
    <b v="0"/>
    <b v="0"/>
    <b v="0"/>
    <x v="0"/>
    <x v="0"/>
    <m/>
    <m/>
    <m/>
    <m/>
    <m/>
    <m/>
    <m/>
    <n v="0"/>
    <n v="0"/>
    <b v="0"/>
    <m/>
    <m/>
    <m/>
    <m/>
    <m/>
    <m/>
    <m/>
    <m/>
    <m/>
    <m/>
    <m/>
    <m/>
    <m/>
    <m/>
    <d v="2022-08-29T11:01:08"/>
    <s v="GRIFFIN, TYRONE"/>
    <n v="0"/>
    <b v="0"/>
    <s v="Item"/>
    <s v="Item"/>
    <s v="sites/CapReportCard/Lists/Capability History"/>
    <m/>
    <n v="-199"/>
  </r>
  <r>
    <s v="4475728346.21"/>
    <s v="4475728346.21"/>
    <x v="1"/>
    <x v="26"/>
    <x v="22"/>
    <x v="10"/>
    <x v="16"/>
    <x v="4"/>
    <x v="1"/>
    <m/>
    <m/>
    <m/>
    <b v="0"/>
    <m/>
    <s v="SPT-SHM"/>
    <s v="Troubleshooting/Support - Mobility"/>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8"/>
    <s v="GRIFFIN, TYRONE"/>
    <n v="0"/>
    <b v="0"/>
    <s v="Item"/>
    <s v="Item"/>
    <s v="sites/CapReportCard/Lists/Capability History"/>
    <m/>
    <n v="0"/>
  </r>
  <r>
    <s v="4475728366.21"/>
    <s v="4475728366.21"/>
    <x v="1"/>
    <x v="27"/>
    <x v="23"/>
    <x v="11"/>
    <x v="17"/>
    <x v="4"/>
    <x v="1"/>
    <m/>
    <m/>
    <m/>
    <b v="0"/>
    <m/>
    <s v="Other"/>
    <s v="Misc. Other"/>
    <m/>
    <m/>
    <m/>
    <m/>
    <m/>
    <m/>
    <s v="Retired"/>
    <s v="Retir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8"/>
    <s v="GRIFFIN, TYRONE"/>
    <n v="0"/>
    <b v="0"/>
    <s v="Item"/>
    <s v="Item"/>
    <s v="sites/CapReportCard/Lists/Capability History"/>
    <m/>
    <n v="0"/>
  </r>
  <r>
    <s v="4475728369.22"/>
    <s v="4475728369.22114191"/>
    <x v="1"/>
    <x v="28"/>
    <x v="24"/>
    <x v="1"/>
    <x v="3"/>
    <x v="43"/>
    <x v="42"/>
    <m/>
    <m/>
    <m/>
    <b v="0"/>
    <m/>
    <s v="Other"/>
    <s v="Misc. Other"/>
    <m/>
    <m/>
    <m/>
    <m/>
    <m/>
    <m/>
    <m/>
    <m/>
    <m/>
    <m/>
    <b v="0"/>
    <m/>
    <m/>
    <m/>
    <m/>
    <m/>
    <m/>
    <m/>
    <m/>
    <m/>
    <m/>
    <m/>
    <m/>
    <m/>
    <m/>
    <m/>
    <m/>
    <m/>
    <n v="915"/>
    <m/>
    <m/>
    <m/>
    <n v="37451"/>
    <m/>
    <m/>
    <m/>
    <m/>
    <m/>
    <m/>
    <m/>
    <m/>
    <m/>
    <m/>
    <m/>
    <m/>
    <m/>
    <m/>
    <m/>
    <m/>
    <m/>
    <m/>
    <n v="6960"/>
    <n v="1086"/>
    <m/>
    <m/>
    <n v="172105"/>
    <n v="12023"/>
    <m/>
    <m/>
    <m/>
    <n v="0"/>
    <m/>
    <n v="0"/>
    <n v="0"/>
    <s v=""/>
    <n v="915"/>
    <n v="37451"/>
    <n v="40.930054644808699"/>
    <n v="0"/>
    <n v="0"/>
    <s v=""/>
    <n v="0"/>
    <n v="0"/>
    <s v=""/>
    <n v="8046"/>
    <n v="184128"/>
    <n v="22.8844146159582"/>
    <m/>
    <n v="0"/>
    <m/>
    <m/>
    <m/>
    <m/>
    <n v="221579"/>
    <n v="221579"/>
    <b v="0"/>
    <b v="0"/>
    <b v="0"/>
    <x v="0"/>
    <x v="0"/>
    <m/>
    <m/>
    <m/>
    <m/>
    <m/>
    <m/>
    <m/>
    <n v="0"/>
    <n v="0"/>
    <b v="0"/>
    <m/>
    <m/>
    <m/>
    <m/>
    <m/>
    <m/>
    <m/>
    <m/>
    <m/>
    <m/>
    <m/>
    <m/>
    <m/>
    <m/>
    <d v="2022-08-29T11:01:08"/>
    <s v="GRIFFIN, TYRONE"/>
    <n v="0"/>
    <b v="0"/>
    <s v="Item"/>
    <s v="Item"/>
    <s v="sites/CapReportCard/Lists/Capability History"/>
    <m/>
    <n v="0"/>
  </r>
  <r>
    <s v="4475728371.22"/>
    <s v="4475728371.22113270"/>
    <x v="1"/>
    <x v="29"/>
    <x v="25"/>
    <x v="1"/>
    <x v="3"/>
    <x v="44"/>
    <x v="43"/>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29T11:01:08"/>
    <s v="GRIFFIN, TYRONE"/>
    <n v="0"/>
    <b v="0"/>
    <s v="Item"/>
    <s v="Item"/>
    <s v="sites/CapReportCard/Lists/Capability History"/>
    <m/>
    <n v="0"/>
  </r>
  <r>
    <s v="4475728371.22"/>
    <s v="4475728371.22116136"/>
    <x v="1"/>
    <x v="29"/>
    <x v="25"/>
    <x v="1"/>
    <x v="3"/>
    <x v="45"/>
    <x v="44"/>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29T11:01:09"/>
    <s v="GRIFFIN, TYRONE"/>
    <n v="0"/>
    <b v="0"/>
    <s v="Item"/>
    <s v="Item"/>
    <s v="sites/CapReportCard/Lists/Capability History"/>
    <m/>
    <n v="0"/>
  </r>
  <r>
    <s v="4475728371.22"/>
    <s v="4475728371.22123161"/>
    <x v="1"/>
    <x v="29"/>
    <x v="25"/>
    <x v="1"/>
    <x v="3"/>
    <x v="46"/>
    <x v="45"/>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29T11:01:09"/>
    <s v="GRIFFIN, TYRONE"/>
    <n v="0"/>
    <b v="0"/>
    <s v="Item"/>
    <s v="Item"/>
    <s v="sites/CapReportCard/Lists/Capability History"/>
    <m/>
    <n v="0"/>
  </r>
  <r>
    <s v="4475728371.22"/>
    <s v="4475728371.22145362"/>
    <x v="1"/>
    <x v="29"/>
    <x v="25"/>
    <x v="1"/>
    <x v="3"/>
    <x v="50"/>
    <x v="49"/>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29T11:01:09"/>
    <s v="GRIFFIN, TYRONE"/>
    <n v="0"/>
    <b v="0"/>
    <s v="Item"/>
    <s v="Item"/>
    <s v="sites/CapReportCard/Lists/Capability History"/>
    <m/>
    <n v="0"/>
  </r>
  <r>
    <s v="4475728371.22"/>
    <s v="4475728371.22151173"/>
    <x v="1"/>
    <x v="29"/>
    <x v="25"/>
    <x v="1"/>
    <x v="3"/>
    <x v="51"/>
    <x v="50"/>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29T11:01:09"/>
    <s v="GRIFFIN, TYRONE"/>
    <n v="0"/>
    <b v="0"/>
    <s v="Item"/>
    <s v="Item"/>
    <s v="sites/CapReportCard/Lists/Capability History"/>
    <m/>
    <n v="0"/>
  </r>
  <r>
    <s v="4475728371.22"/>
    <s v="4475728371.22153379"/>
    <x v="1"/>
    <x v="29"/>
    <x v="25"/>
    <x v="1"/>
    <x v="3"/>
    <x v="52"/>
    <x v="5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29T11:01:09"/>
    <s v="GRIFFIN, TYRONE"/>
    <n v="0"/>
    <b v="0"/>
    <s v="Item"/>
    <s v="Item"/>
    <s v="sites/CapReportCard/Lists/Capability History"/>
    <m/>
    <n v="0"/>
  </r>
  <r>
    <s v="4475728371.22"/>
    <s v="4475728371.22165471"/>
    <x v="1"/>
    <x v="29"/>
    <x v="25"/>
    <x v="1"/>
    <x v="3"/>
    <x v="53"/>
    <x v="52"/>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29T11:01:09"/>
    <s v="GRIFFIN, TYRONE"/>
    <n v="0"/>
    <b v="0"/>
    <s v="Item"/>
    <s v="Item"/>
    <s v="sites/CapReportCard/Lists/Capability History"/>
    <m/>
    <n v="0"/>
  </r>
  <r>
    <s v="4475728372.22"/>
    <s v="4475728372.2299741"/>
    <x v="1"/>
    <x v="30"/>
    <x v="26"/>
    <x v="1"/>
    <x v="3"/>
    <x v="54"/>
    <x v="53"/>
    <m/>
    <m/>
    <m/>
    <b v="0"/>
    <m/>
    <s v="Other"/>
    <s v="Misc. Other"/>
    <m/>
    <m/>
    <m/>
    <m/>
    <m/>
    <m/>
    <m/>
    <m/>
    <m/>
    <m/>
    <b v="0"/>
    <n v="290"/>
    <m/>
    <m/>
    <m/>
    <n v="1030"/>
    <n v="2683"/>
    <m/>
    <m/>
    <m/>
    <m/>
    <m/>
    <m/>
    <m/>
    <m/>
    <m/>
    <m/>
    <m/>
    <m/>
    <m/>
    <m/>
    <m/>
    <m/>
    <m/>
    <m/>
    <m/>
    <m/>
    <m/>
    <m/>
    <m/>
    <m/>
    <m/>
    <m/>
    <m/>
    <m/>
    <m/>
    <m/>
    <m/>
    <m/>
    <m/>
    <m/>
    <m/>
    <m/>
    <m/>
    <m/>
    <m/>
    <m/>
    <m/>
    <m/>
    <m/>
    <n v="3713"/>
    <m/>
    <n v="0"/>
    <n v="0"/>
    <s v=""/>
    <n v="0"/>
    <n v="0"/>
    <s v=""/>
    <n v="0"/>
    <n v="0"/>
    <s v=""/>
    <n v="0"/>
    <n v="0"/>
    <s v=""/>
    <n v="0"/>
    <n v="0"/>
    <s v=""/>
    <m/>
    <n v="3713"/>
    <m/>
    <m/>
    <m/>
    <m/>
    <n v="3713"/>
    <n v="3713"/>
    <b v="0"/>
    <b v="0"/>
    <b v="0"/>
    <x v="0"/>
    <x v="0"/>
    <m/>
    <m/>
    <m/>
    <m/>
    <m/>
    <m/>
    <m/>
    <n v="0"/>
    <n v="0"/>
    <b v="0"/>
    <m/>
    <m/>
    <m/>
    <m/>
    <m/>
    <m/>
    <m/>
    <m/>
    <m/>
    <m/>
    <m/>
    <m/>
    <m/>
    <m/>
    <d v="2022-08-29T11:01:09"/>
    <s v="GRIFFIN, TYRONE"/>
    <n v="0"/>
    <b v="0"/>
    <s v="Item"/>
    <s v="Item"/>
    <s v="sites/CapReportCard/Lists/Capability History"/>
    <m/>
    <n v="290"/>
  </r>
  <r>
    <s v="4475728374.21"/>
    <s v="4475728374.21"/>
    <x v="1"/>
    <x v="31"/>
    <x v="27"/>
    <x v="1"/>
    <x v="0"/>
    <x v="4"/>
    <x v="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3"/>
    <x v="0"/>
    <m/>
    <m/>
    <m/>
    <m/>
    <m/>
    <m/>
    <m/>
    <n v="0"/>
    <n v="0"/>
    <b v="0"/>
    <m/>
    <m/>
    <m/>
    <m/>
    <m/>
    <m/>
    <m/>
    <m/>
    <m/>
    <m/>
    <m/>
    <m/>
    <m/>
    <m/>
    <d v="2022-08-29T11:01:09"/>
    <s v="GRIFFIN, TYRONE"/>
    <n v="0"/>
    <b v="0"/>
    <s v="Item"/>
    <s v="Item"/>
    <s v="sites/CapReportCard/Lists/Capability History"/>
    <m/>
    <n v="0"/>
  </r>
  <r>
    <s v="4475728374.22"/>
    <s v="4475728374.22"/>
    <x v="1"/>
    <x v="32"/>
    <x v="27"/>
    <x v="1"/>
    <x v="0"/>
    <x v="4"/>
    <x v="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3"/>
    <x v="0"/>
    <m/>
    <m/>
    <m/>
    <m/>
    <m/>
    <m/>
    <m/>
    <n v="0"/>
    <n v="0"/>
    <b v="0"/>
    <m/>
    <m/>
    <m/>
    <m/>
    <m/>
    <m/>
    <m/>
    <m/>
    <m/>
    <m/>
    <m/>
    <m/>
    <m/>
    <m/>
    <d v="2022-08-29T11:01:09"/>
    <s v="GRIFFIN, TYRONE"/>
    <n v="0"/>
    <b v="0"/>
    <s v="Item"/>
    <s v="Item"/>
    <s v="sites/CapReportCard/Lists/Capability History"/>
    <m/>
    <n v="0"/>
  </r>
  <r>
    <s v="4475728490.21"/>
    <s v="4475728490.21"/>
    <x v="1"/>
    <x v="33"/>
    <x v="28"/>
    <x v="12"/>
    <x v="18"/>
    <x v="4"/>
    <x v="1"/>
    <m/>
    <m/>
    <m/>
    <b v="0"/>
    <m/>
    <s v="SPT-myATT Mobile App"/>
    <s v="Onboarding - Fiber/BB"/>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9"/>
    <s v="GRIFFIN, TYRONE"/>
    <n v="0"/>
    <b v="0"/>
    <s v="Item"/>
    <s v="Item"/>
    <s v="sites/CapReportCard/Lists/Capability History"/>
    <m/>
    <n v="0"/>
  </r>
  <r>
    <s v="4475728841.21"/>
    <s v="4475728841.21103887"/>
    <x v="1"/>
    <x v="34"/>
    <x v="29"/>
    <x v="5"/>
    <x v="19"/>
    <x v="55"/>
    <x v="54"/>
    <m/>
    <m/>
    <m/>
    <b v="0"/>
    <m/>
    <s v="Other"/>
    <s v="Misc. Other"/>
    <m/>
    <m/>
    <m/>
    <m/>
    <m/>
    <m/>
    <m/>
    <m/>
    <m/>
    <m/>
    <b v="0"/>
    <m/>
    <m/>
    <m/>
    <m/>
    <m/>
    <m/>
    <m/>
    <m/>
    <m/>
    <m/>
    <m/>
    <m/>
    <m/>
    <m/>
    <m/>
    <m/>
    <n v="47"/>
    <m/>
    <m/>
    <m/>
    <n v="3518"/>
    <m/>
    <m/>
    <m/>
    <m/>
    <m/>
    <m/>
    <m/>
    <m/>
    <m/>
    <m/>
    <m/>
    <m/>
    <m/>
    <m/>
    <m/>
    <m/>
    <m/>
    <m/>
    <m/>
    <m/>
    <m/>
    <m/>
    <m/>
    <m/>
    <m/>
    <m/>
    <m/>
    <m/>
    <n v="0"/>
    <m/>
    <n v="0"/>
    <n v="0"/>
    <s v=""/>
    <n v="47"/>
    <n v="3518"/>
    <n v="74.851063829787194"/>
    <n v="0"/>
    <n v="0"/>
    <s v=""/>
    <n v="0"/>
    <n v="0"/>
    <s v=""/>
    <n v="0"/>
    <n v="0"/>
    <s v=""/>
    <m/>
    <n v="0"/>
    <m/>
    <m/>
    <m/>
    <m/>
    <n v="3518"/>
    <n v="3518"/>
    <b v="0"/>
    <b v="0"/>
    <b v="0"/>
    <x v="0"/>
    <x v="0"/>
    <m/>
    <m/>
    <m/>
    <m/>
    <m/>
    <m/>
    <m/>
    <n v="0"/>
    <n v="0"/>
    <b v="0"/>
    <m/>
    <m/>
    <m/>
    <m/>
    <m/>
    <m/>
    <m/>
    <m/>
    <m/>
    <m/>
    <m/>
    <m/>
    <m/>
    <m/>
    <d v="2022-08-29T11:01:09"/>
    <s v="GRIFFIN, TYRONE"/>
    <n v="0"/>
    <b v="0"/>
    <s v="Item"/>
    <s v="Item"/>
    <s v="sites/CapReportCard/Lists/Capability History"/>
    <m/>
    <n v="0"/>
  </r>
  <r>
    <s v="4475728841.21"/>
    <s v="4475728841.21102896"/>
    <x v="1"/>
    <x v="34"/>
    <x v="29"/>
    <x v="5"/>
    <x v="19"/>
    <x v="56"/>
    <x v="55"/>
    <m/>
    <m/>
    <m/>
    <b v="0"/>
    <m/>
    <s v="Other"/>
    <s v="Misc. Other"/>
    <m/>
    <m/>
    <m/>
    <m/>
    <m/>
    <m/>
    <m/>
    <m/>
    <m/>
    <m/>
    <b v="0"/>
    <m/>
    <m/>
    <m/>
    <m/>
    <m/>
    <m/>
    <m/>
    <m/>
    <m/>
    <m/>
    <m/>
    <m/>
    <m/>
    <m/>
    <m/>
    <m/>
    <n v="47"/>
    <m/>
    <m/>
    <m/>
    <n v="3518"/>
    <m/>
    <m/>
    <m/>
    <m/>
    <m/>
    <m/>
    <m/>
    <m/>
    <m/>
    <m/>
    <m/>
    <m/>
    <m/>
    <m/>
    <m/>
    <m/>
    <m/>
    <m/>
    <m/>
    <m/>
    <m/>
    <m/>
    <m/>
    <m/>
    <m/>
    <m/>
    <m/>
    <m/>
    <n v="0"/>
    <m/>
    <n v="0"/>
    <n v="0"/>
    <s v=""/>
    <n v="47"/>
    <n v="3518"/>
    <n v="74.851063829787194"/>
    <n v="0"/>
    <n v="0"/>
    <s v=""/>
    <n v="0"/>
    <n v="0"/>
    <s v=""/>
    <n v="0"/>
    <n v="0"/>
    <s v=""/>
    <m/>
    <n v="0"/>
    <m/>
    <m/>
    <m/>
    <m/>
    <n v="3518"/>
    <n v="3518"/>
    <b v="0"/>
    <b v="0"/>
    <b v="0"/>
    <x v="0"/>
    <x v="0"/>
    <m/>
    <m/>
    <m/>
    <m/>
    <m/>
    <m/>
    <m/>
    <n v="0"/>
    <n v="0"/>
    <b v="0"/>
    <m/>
    <m/>
    <m/>
    <m/>
    <m/>
    <m/>
    <m/>
    <m/>
    <m/>
    <m/>
    <m/>
    <m/>
    <m/>
    <m/>
    <d v="2022-08-29T11:01:09"/>
    <s v="GRIFFIN, TYRONE"/>
    <n v="0"/>
    <b v="0"/>
    <s v="Item"/>
    <s v="Item"/>
    <s v="sites/CapReportCard/Lists/Capability History"/>
    <m/>
    <n v="0"/>
  </r>
  <r>
    <s v="4475729080.21"/>
    <s v="4475729080.21"/>
    <x v="1"/>
    <x v="35"/>
    <x v="30"/>
    <x v="11"/>
    <x v="17"/>
    <x v="4"/>
    <x v="1"/>
    <m/>
    <m/>
    <m/>
    <b v="0"/>
    <m/>
    <s v="Other"/>
    <s v="Misc. Other"/>
    <m/>
    <m/>
    <m/>
    <m/>
    <m/>
    <m/>
    <s v="Retired"/>
    <s v="Retir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09"/>
    <s v="GRIFFIN, TYRONE"/>
    <n v="0"/>
    <b v="0"/>
    <s v="Item"/>
    <s v="Item"/>
    <s v="sites/CapReportCard/Lists/Capability History"/>
    <m/>
    <n v="0"/>
  </r>
  <r>
    <s v="4475729377.21"/>
    <s v="4475729377.21106598"/>
    <x v="1"/>
    <x v="36"/>
    <x v="31"/>
    <x v="1"/>
    <x v="20"/>
    <x v="57"/>
    <x v="56"/>
    <m/>
    <m/>
    <m/>
    <b v="0"/>
    <m/>
    <s v="Other"/>
    <s v="Misc. Other"/>
    <m/>
    <m/>
    <m/>
    <m/>
    <m/>
    <m/>
    <m/>
    <m/>
    <m/>
    <m/>
    <b v="0"/>
    <n v="4277"/>
    <m/>
    <m/>
    <m/>
    <n v="13345"/>
    <m/>
    <m/>
    <m/>
    <m/>
    <m/>
    <m/>
    <m/>
    <m/>
    <m/>
    <m/>
    <m/>
    <m/>
    <m/>
    <m/>
    <m/>
    <m/>
    <m/>
    <m/>
    <m/>
    <m/>
    <m/>
    <m/>
    <m/>
    <m/>
    <m/>
    <m/>
    <m/>
    <m/>
    <m/>
    <m/>
    <m/>
    <m/>
    <m/>
    <m/>
    <m/>
    <m/>
    <m/>
    <m/>
    <m/>
    <m/>
    <m/>
    <m/>
    <m/>
    <m/>
    <n v="13345"/>
    <m/>
    <n v="0"/>
    <n v="0"/>
    <s v=""/>
    <n v="0"/>
    <n v="0"/>
    <s v=""/>
    <n v="0"/>
    <n v="0"/>
    <s v=""/>
    <n v="0"/>
    <n v="0"/>
    <s v=""/>
    <n v="0"/>
    <n v="0"/>
    <s v=""/>
    <m/>
    <n v="13345"/>
    <m/>
    <m/>
    <m/>
    <m/>
    <n v="13345"/>
    <n v="13345"/>
    <b v="0"/>
    <b v="0"/>
    <b v="0"/>
    <x v="0"/>
    <x v="0"/>
    <m/>
    <m/>
    <m/>
    <m/>
    <m/>
    <m/>
    <m/>
    <n v="0"/>
    <n v="0"/>
    <b v="0"/>
    <m/>
    <m/>
    <m/>
    <m/>
    <m/>
    <m/>
    <m/>
    <m/>
    <m/>
    <m/>
    <m/>
    <m/>
    <m/>
    <m/>
    <d v="2022-08-29T11:01:09"/>
    <s v="GRIFFIN, TYRONE"/>
    <n v="0"/>
    <b v="0"/>
    <s v="Item"/>
    <s v="Item"/>
    <s v="sites/CapReportCard/Lists/Capability History"/>
    <m/>
    <n v="4277"/>
  </r>
  <r>
    <s v="4475729377.21"/>
    <s v="4475729377.21106488"/>
    <x v="1"/>
    <x v="36"/>
    <x v="31"/>
    <x v="1"/>
    <x v="20"/>
    <x v="58"/>
    <x v="57"/>
    <m/>
    <m/>
    <m/>
    <b v="0"/>
    <m/>
    <s v="Other"/>
    <s v="Misc. Other"/>
    <m/>
    <m/>
    <m/>
    <m/>
    <m/>
    <m/>
    <m/>
    <m/>
    <m/>
    <m/>
    <b v="0"/>
    <n v="4277"/>
    <m/>
    <m/>
    <m/>
    <n v="13345"/>
    <m/>
    <m/>
    <m/>
    <m/>
    <m/>
    <m/>
    <m/>
    <m/>
    <m/>
    <m/>
    <m/>
    <m/>
    <m/>
    <m/>
    <m/>
    <m/>
    <m/>
    <m/>
    <m/>
    <m/>
    <m/>
    <m/>
    <m/>
    <m/>
    <m/>
    <m/>
    <m/>
    <m/>
    <m/>
    <m/>
    <m/>
    <m/>
    <m/>
    <m/>
    <m/>
    <m/>
    <m/>
    <m/>
    <m/>
    <m/>
    <m/>
    <m/>
    <m/>
    <m/>
    <n v="13345"/>
    <m/>
    <n v="0"/>
    <n v="0"/>
    <s v=""/>
    <n v="0"/>
    <n v="0"/>
    <s v=""/>
    <n v="0"/>
    <n v="0"/>
    <s v=""/>
    <n v="0"/>
    <n v="0"/>
    <s v=""/>
    <n v="0"/>
    <n v="0"/>
    <s v=""/>
    <m/>
    <n v="13345"/>
    <m/>
    <m/>
    <m/>
    <m/>
    <n v="13345"/>
    <n v="13345"/>
    <b v="0"/>
    <b v="0"/>
    <b v="0"/>
    <x v="0"/>
    <x v="0"/>
    <m/>
    <m/>
    <m/>
    <m/>
    <m/>
    <m/>
    <m/>
    <n v="0"/>
    <n v="0"/>
    <b v="0"/>
    <m/>
    <m/>
    <m/>
    <m/>
    <m/>
    <m/>
    <m/>
    <m/>
    <m/>
    <m/>
    <m/>
    <m/>
    <m/>
    <m/>
    <d v="2022-08-29T11:01:09"/>
    <s v="GRIFFIN, TYRONE"/>
    <n v="0"/>
    <b v="0"/>
    <s v="Item"/>
    <s v="Item"/>
    <s v="sites/CapReportCard/Lists/Capability History"/>
    <m/>
    <n v="4277"/>
  </r>
  <r>
    <s v="4475729377.21"/>
    <s v="4475729377.21106597"/>
    <x v="1"/>
    <x v="36"/>
    <x v="31"/>
    <x v="1"/>
    <x v="20"/>
    <x v="59"/>
    <x v="58"/>
    <m/>
    <m/>
    <m/>
    <b v="0"/>
    <m/>
    <s v="Other"/>
    <s v="Misc. Other"/>
    <m/>
    <m/>
    <m/>
    <m/>
    <m/>
    <m/>
    <m/>
    <m/>
    <m/>
    <m/>
    <b v="0"/>
    <n v="4277"/>
    <m/>
    <m/>
    <m/>
    <n v="13345"/>
    <m/>
    <m/>
    <m/>
    <m/>
    <m/>
    <m/>
    <m/>
    <m/>
    <m/>
    <m/>
    <m/>
    <m/>
    <m/>
    <m/>
    <m/>
    <m/>
    <m/>
    <m/>
    <m/>
    <m/>
    <m/>
    <m/>
    <m/>
    <m/>
    <m/>
    <m/>
    <m/>
    <m/>
    <m/>
    <m/>
    <m/>
    <m/>
    <m/>
    <m/>
    <m/>
    <m/>
    <m/>
    <m/>
    <m/>
    <m/>
    <m/>
    <m/>
    <m/>
    <m/>
    <n v="13345"/>
    <m/>
    <n v="0"/>
    <n v="0"/>
    <s v=""/>
    <n v="0"/>
    <n v="0"/>
    <s v=""/>
    <n v="0"/>
    <n v="0"/>
    <s v=""/>
    <n v="0"/>
    <n v="0"/>
    <s v=""/>
    <n v="0"/>
    <n v="0"/>
    <s v=""/>
    <m/>
    <n v="13345"/>
    <m/>
    <m/>
    <m/>
    <m/>
    <n v="13345"/>
    <n v="13345"/>
    <b v="0"/>
    <b v="0"/>
    <b v="0"/>
    <x v="0"/>
    <x v="0"/>
    <m/>
    <m/>
    <m/>
    <m/>
    <m/>
    <m/>
    <m/>
    <n v="0"/>
    <n v="0"/>
    <b v="0"/>
    <m/>
    <m/>
    <m/>
    <m/>
    <m/>
    <m/>
    <m/>
    <m/>
    <m/>
    <m/>
    <m/>
    <m/>
    <m/>
    <m/>
    <d v="2022-08-29T11:01:09"/>
    <s v="GRIFFIN, TYRONE"/>
    <n v="0"/>
    <b v="0"/>
    <s v="Item"/>
    <s v="Item"/>
    <s v="sites/CapReportCard/Lists/Capability History"/>
    <m/>
    <n v="4277"/>
  </r>
  <r>
    <s v="4475729377.21"/>
    <s v="4475729377.21106745"/>
    <x v="1"/>
    <x v="36"/>
    <x v="31"/>
    <x v="1"/>
    <x v="20"/>
    <x v="60"/>
    <x v="59"/>
    <m/>
    <m/>
    <m/>
    <b v="0"/>
    <m/>
    <s v="Other"/>
    <s v="Misc. Other"/>
    <m/>
    <m/>
    <m/>
    <m/>
    <m/>
    <m/>
    <m/>
    <m/>
    <m/>
    <m/>
    <b v="0"/>
    <n v="4277"/>
    <m/>
    <m/>
    <m/>
    <n v="13345"/>
    <m/>
    <m/>
    <m/>
    <m/>
    <m/>
    <m/>
    <m/>
    <m/>
    <m/>
    <m/>
    <m/>
    <m/>
    <m/>
    <m/>
    <m/>
    <m/>
    <m/>
    <m/>
    <m/>
    <m/>
    <m/>
    <m/>
    <m/>
    <m/>
    <m/>
    <m/>
    <m/>
    <m/>
    <m/>
    <m/>
    <m/>
    <m/>
    <m/>
    <m/>
    <m/>
    <m/>
    <m/>
    <m/>
    <m/>
    <m/>
    <m/>
    <m/>
    <m/>
    <m/>
    <n v="13345"/>
    <m/>
    <n v="0"/>
    <n v="0"/>
    <s v=""/>
    <n v="0"/>
    <n v="0"/>
    <s v=""/>
    <n v="0"/>
    <n v="0"/>
    <s v=""/>
    <n v="0"/>
    <n v="0"/>
    <s v=""/>
    <n v="0"/>
    <n v="0"/>
    <s v=""/>
    <m/>
    <n v="13345"/>
    <m/>
    <m/>
    <m/>
    <m/>
    <n v="13345"/>
    <n v="13345"/>
    <b v="0"/>
    <b v="0"/>
    <b v="0"/>
    <x v="0"/>
    <x v="0"/>
    <m/>
    <m/>
    <m/>
    <m/>
    <m/>
    <m/>
    <m/>
    <n v="0"/>
    <n v="0"/>
    <b v="0"/>
    <m/>
    <m/>
    <m/>
    <m/>
    <m/>
    <m/>
    <m/>
    <m/>
    <m/>
    <m/>
    <m/>
    <m/>
    <m/>
    <m/>
    <d v="2022-08-29T11:01:09"/>
    <s v="GRIFFIN, TYRONE"/>
    <n v="0"/>
    <b v="0"/>
    <s v="Item"/>
    <s v="Item"/>
    <s v="sites/CapReportCard/Lists/Capability History"/>
    <m/>
    <n v="4277"/>
  </r>
  <r>
    <s v="4475729377.21"/>
    <s v="4475729377.21109595"/>
    <x v="1"/>
    <x v="36"/>
    <x v="31"/>
    <x v="1"/>
    <x v="20"/>
    <x v="61"/>
    <x v="60"/>
    <m/>
    <m/>
    <m/>
    <b v="0"/>
    <m/>
    <s v="Other"/>
    <s v="Misc. Other"/>
    <m/>
    <m/>
    <m/>
    <m/>
    <m/>
    <m/>
    <m/>
    <m/>
    <m/>
    <m/>
    <b v="0"/>
    <n v="4277"/>
    <m/>
    <m/>
    <m/>
    <n v="13345"/>
    <m/>
    <m/>
    <m/>
    <m/>
    <m/>
    <m/>
    <m/>
    <m/>
    <m/>
    <m/>
    <m/>
    <m/>
    <m/>
    <m/>
    <m/>
    <m/>
    <m/>
    <m/>
    <m/>
    <m/>
    <m/>
    <m/>
    <m/>
    <m/>
    <m/>
    <m/>
    <m/>
    <m/>
    <m/>
    <m/>
    <m/>
    <m/>
    <m/>
    <m/>
    <m/>
    <m/>
    <m/>
    <m/>
    <m/>
    <m/>
    <m/>
    <m/>
    <m/>
    <m/>
    <n v="13345"/>
    <m/>
    <n v="0"/>
    <n v="0"/>
    <s v=""/>
    <n v="0"/>
    <n v="0"/>
    <s v=""/>
    <n v="0"/>
    <n v="0"/>
    <s v=""/>
    <n v="0"/>
    <n v="0"/>
    <s v=""/>
    <n v="0"/>
    <n v="0"/>
    <s v=""/>
    <m/>
    <n v="13345"/>
    <m/>
    <m/>
    <m/>
    <m/>
    <n v="13345"/>
    <n v="13345"/>
    <b v="0"/>
    <b v="0"/>
    <b v="0"/>
    <x v="0"/>
    <x v="0"/>
    <m/>
    <m/>
    <m/>
    <m/>
    <m/>
    <m/>
    <m/>
    <n v="0"/>
    <n v="0"/>
    <b v="0"/>
    <m/>
    <m/>
    <m/>
    <m/>
    <m/>
    <m/>
    <m/>
    <m/>
    <m/>
    <m/>
    <m/>
    <m/>
    <m/>
    <m/>
    <d v="2022-08-29T11:01:11"/>
    <s v="GRIFFIN, TYRONE"/>
    <n v="0"/>
    <b v="0"/>
    <s v="Item"/>
    <s v="Item"/>
    <s v="sites/CapReportCard/Lists/Capability History"/>
    <m/>
    <n v="4277"/>
  </r>
  <r>
    <s v="4475729377.21"/>
    <s v="4475729377.21111489"/>
    <x v="1"/>
    <x v="36"/>
    <x v="31"/>
    <x v="1"/>
    <x v="20"/>
    <x v="62"/>
    <x v="57"/>
    <m/>
    <m/>
    <m/>
    <b v="0"/>
    <m/>
    <s v="Other"/>
    <s v="Misc. Other"/>
    <m/>
    <m/>
    <m/>
    <m/>
    <m/>
    <m/>
    <m/>
    <m/>
    <m/>
    <m/>
    <b v="0"/>
    <n v="4277"/>
    <m/>
    <m/>
    <m/>
    <n v="13345"/>
    <m/>
    <m/>
    <m/>
    <m/>
    <m/>
    <m/>
    <m/>
    <m/>
    <m/>
    <m/>
    <m/>
    <m/>
    <m/>
    <m/>
    <m/>
    <m/>
    <m/>
    <m/>
    <m/>
    <m/>
    <m/>
    <m/>
    <m/>
    <m/>
    <m/>
    <m/>
    <m/>
    <m/>
    <m/>
    <m/>
    <m/>
    <m/>
    <m/>
    <m/>
    <m/>
    <m/>
    <m/>
    <m/>
    <m/>
    <m/>
    <m/>
    <m/>
    <m/>
    <m/>
    <n v="13345"/>
    <m/>
    <n v="0"/>
    <n v="0"/>
    <s v=""/>
    <n v="0"/>
    <n v="0"/>
    <s v=""/>
    <n v="0"/>
    <n v="0"/>
    <s v=""/>
    <n v="0"/>
    <n v="0"/>
    <s v=""/>
    <n v="0"/>
    <n v="0"/>
    <s v=""/>
    <m/>
    <n v="13345"/>
    <m/>
    <m/>
    <m/>
    <m/>
    <n v="13345"/>
    <n v="13345"/>
    <b v="0"/>
    <b v="0"/>
    <b v="0"/>
    <x v="0"/>
    <x v="0"/>
    <m/>
    <m/>
    <m/>
    <m/>
    <m/>
    <m/>
    <m/>
    <n v="0"/>
    <n v="0"/>
    <b v="0"/>
    <m/>
    <m/>
    <m/>
    <m/>
    <m/>
    <m/>
    <m/>
    <m/>
    <m/>
    <m/>
    <m/>
    <m/>
    <m/>
    <m/>
    <d v="2022-08-29T11:01:11"/>
    <s v="GRIFFIN, TYRONE"/>
    <n v="0"/>
    <b v="0"/>
    <s v="Item"/>
    <s v="Item"/>
    <s v="sites/CapReportCard/Lists/Capability History"/>
    <m/>
    <n v="4277"/>
  </r>
  <r>
    <s v="4475730113.21"/>
    <s v="4475730113.21"/>
    <x v="1"/>
    <x v="37"/>
    <x v="32"/>
    <x v="10"/>
    <x v="6"/>
    <x v="4"/>
    <x v="1"/>
    <m/>
    <m/>
    <m/>
    <b v="0"/>
    <m/>
    <s v="Other"/>
    <s v="AM - Plans/Features/Device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11"/>
    <s v="GRIFFIN, TYRONE"/>
    <n v="0"/>
    <b v="0"/>
    <s v="Item"/>
    <s v="Item"/>
    <s v="sites/CapReportCard/Lists/Capability History"/>
    <m/>
    <n v="0"/>
  </r>
  <r>
    <s v="4475730118"/>
    <s v="4475730118"/>
    <x v="1"/>
    <x v="38"/>
    <x v="33"/>
    <x v="13"/>
    <x v="7"/>
    <x v="4"/>
    <x v="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11"/>
    <s v="GRIFFIN, TYRONE"/>
    <n v="0"/>
    <b v="0"/>
    <s v="Item"/>
    <s v="Item"/>
    <s v="sites/CapReportCard/Lists/Capability History"/>
    <m/>
    <n v="0"/>
  </r>
  <r>
    <s v="4475730347.22"/>
    <s v="4475730347.22117661"/>
    <x v="1"/>
    <x v="0"/>
    <x v="0"/>
    <x v="0"/>
    <x v="0"/>
    <x v="0"/>
    <x v="0"/>
    <m/>
    <m/>
    <m/>
    <b v="0"/>
    <m/>
    <s v="Other"/>
    <s v="Billing/Usage/Payments"/>
    <m/>
    <m/>
    <m/>
    <m/>
    <m/>
    <m/>
    <s v="Trending as expected"/>
    <m/>
    <m/>
    <m/>
    <b v="0"/>
    <n v="6945"/>
    <m/>
    <n v="5144"/>
    <m/>
    <n v="38196"/>
    <n v="74977"/>
    <n v="28293"/>
    <m/>
    <n v="1258"/>
    <n v="2470"/>
    <n v="932"/>
    <m/>
    <n v="4090"/>
    <n v="8029"/>
    <n v="3030"/>
    <m/>
    <m/>
    <m/>
    <m/>
    <m/>
    <m/>
    <m/>
    <m/>
    <m/>
    <m/>
    <m/>
    <m/>
    <m/>
    <m/>
    <m/>
    <m/>
    <m/>
    <m/>
    <m/>
    <m/>
    <m/>
    <m/>
    <m/>
    <m/>
    <m/>
    <m/>
    <m/>
    <m/>
    <m/>
    <m/>
    <m/>
    <m/>
    <m/>
    <m/>
    <n v="141466"/>
    <m/>
    <n v="4660"/>
    <n v="15149"/>
    <n v="3.2508583690987098"/>
    <n v="0"/>
    <n v="0"/>
    <s v=""/>
    <n v="0"/>
    <n v="0"/>
    <s v=""/>
    <n v="0"/>
    <n v="0"/>
    <s v=""/>
    <n v="0"/>
    <n v="0"/>
    <s v=""/>
    <m/>
    <n v="156615"/>
    <m/>
    <m/>
    <m/>
    <m/>
    <n v="156615"/>
    <n v="156615"/>
    <b v="0"/>
    <b v="0"/>
    <b v="0"/>
    <x v="0"/>
    <x v="0"/>
    <m/>
    <m/>
    <m/>
    <m/>
    <m/>
    <m/>
    <m/>
    <n v="0"/>
    <n v="0"/>
    <b v="0"/>
    <m/>
    <m/>
    <m/>
    <m/>
    <m/>
    <m/>
    <m/>
    <m/>
    <m/>
    <m/>
    <m/>
    <m/>
    <m/>
    <m/>
    <d v="2022-08-29T11:01:11"/>
    <s v="GRIFFIN, TYRONE"/>
    <n v="0"/>
    <b v="0"/>
    <s v="Item"/>
    <s v="Item"/>
    <s v="sites/CapReportCard/Lists/Capability History"/>
    <m/>
    <n v="12089"/>
  </r>
  <r>
    <s v="4475730361.22"/>
    <s v="4475730361.22122952"/>
    <x v="1"/>
    <x v="1"/>
    <x v="1"/>
    <x v="1"/>
    <x v="1"/>
    <x v="1"/>
    <x v="1"/>
    <m/>
    <m/>
    <m/>
    <b v="0"/>
    <m/>
    <s v="SPT-Web Account Management"/>
    <s v="AM - Plans/Features/Devices"/>
    <m/>
    <m/>
    <m/>
    <m/>
    <m/>
    <m/>
    <s v="Feature is off"/>
    <s v="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11"/>
    <s v="GRIFFIN, TYRONE"/>
    <n v="0"/>
    <b v="0"/>
    <s v="Item"/>
    <s v="Item"/>
    <s v="sites/CapReportCard/Lists/Capability History"/>
    <m/>
    <n v="0"/>
  </r>
  <r>
    <s v="4475730363.21"/>
    <s v="4475730363.21122953"/>
    <x v="1"/>
    <x v="2"/>
    <x v="2"/>
    <x v="2"/>
    <x v="2"/>
    <x v="2"/>
    <x v="2"/>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29T11:01:11"/>
    <s v="GRIFFIN, TYRONE"/>
    <n v="0"/>
    <b v="0"/>
    <s v="Item"/>
    <s v="Item"/>
    <s v="sites/CapReportCard/Lists/Capability History"/>
    <m/>
    <n v="0"/>
  </r>
  <r>
    <s v="4472726856.21"/>
    <s v="4472726856.21110840"/>
    <x v="2"/>
    <x v="12"/>
    <x v="11"/>
    <x v="0"/>
    <x v="6"/>
    <x v="12"/>
    <x v="11"/>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9"/>
    <s v="GRIFFIN, TYRONE"/>
    <n v="0"/>
    <b v="0"/>
    <s v="Item"/>
    <s v="Item"/>
    <s v="sites/CapReportCard/Lists/Capability History"/>
    <m/>
    <n v="0"/>
  </r>
  <r>
    <s v="4472726856.21"/>
    <s v="4472726856.21110842"/>
    <x v="2"/>
    <x v="12"/>
    <x v="11"/>
    <x v="0"/>
    <x v="6"/>
    <x v="13"/>
    <x v="12"/>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9"/>
    <s v="GRIFFIN, TYRONE"/>
    <n v="0"/>
    <b v="0"/>
    <s v="Item"/>
    <s v="Item"/>
    <s v="sites/CapReportCard/Lists/Capability History"/>
    <m/>
    <n v="0"/>
  </r>
  <r>
    <s v="4472726856.21"/>
    <s v="4472726856.21112330"/>
    <x v="2"/>
    <x v="12"/>
    <x v="11"/>
    <x v="0"/>
    <x v="6"/>
    <x v="14"/>
    <x v="13"/>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9"/>
    <s v="GRIFFIN, TYRONE"/>
    <n v="0"/>
    <b v="0"/>
    <s v="Item"/>
    <s v="Item"/>
    <s v="sites/CapReportCard/Lists/Capability History"/>
    <m/>
    <n v="0"/>
  </r>
  <r>
    <s v="4472726856.21"/>
    <s v="4472726856.21112842"/>
    <x v="2"/>
    <x v="12"/>
    <x v="11"/>
    <x v="0"/>
    <x v="6"/>
    <x v="15"/>
    <x v="14"/>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9"/>
    <s v="GRIFFIN, TYRONE"/>
    <n v="0"/>
    <b v="0"/>
    <s v="Item"/>
    <s v="Item"/>
    <s v="sites/CapReportCard/Lists/Capability History"/>
    <m/>
    <n v="0"/>
  </r>
  <r>
    <s v="4472726856.21"/>
    <s v="4472726856.21112848"/>
    <x v="2"/>
    <x v="12"/>
    <x v="11"/>
    <x v="0"/>
    <x v="6"/>
    <x v="16"/>
    <x v="15"/>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9"/>
    <s v="GRIFFIN, TYRONE"/>
    <n v="0"/>
    <b v="0"/>
    <s v="Item"/>
    <s v="Item"/>
    <s v="sites/CapReportCard/Lists/Capability History"/>
    <m/>
    <n v="0"/>
  </r>
  <r>
    <s v="4472726856.21"/>
    <s v="4472726856.21106688"/>
    <x v="2"/>
    <x v="12"/>
    <x v="11"/>
    <x v="0"/>
    <x v="6"/>
    <x v="17"/>
    <x v="16"/>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9"/>
    <s v="GRIFFIN, TYRONE"/>
    <n v="0"/>
    <b v="0"/>
    <s v="Item"/>
    <s v="Item"/>
    <s v="sites/CapReportCard/Lists/Capability History"/>
    <m/>
    <n v="0"/>
  </r>
  <r>
    <s v="4472726856.21"/>
    <s v="4472726856.21125766"/>
    <x v="2"/>
    <x v="12"/>
    <x v="11"/>
    <x v="0"/>
    <x v="6"/>
    <x v="18"/>
    <x v="17"/>
    <m/>
    <m/>
    <m/>
    <b v="0"/>
    <m/>
    <s v="Other"/>
    <s v="Billing/Usage/Payments"/>
    <m/>
    <m/>
    <m/>
    <m/>
    <m/>
    <m/>
    <m/>
    <m/>
    <m/>
    <m/>
    <b v="0"/>
    <n v="-2409"/>
    <n v="-4728"/>
    <n v="-1784"/>
    <m/>
    <n v="-13248"/>
    <n v="-26005"/>
    <n v="-9813"/>
    <m/>
    <n v="339"/>
    <n v="665"/>
    <n v="251"/>
    <m/>
    <n v="1102"/>
    <n v="2162"/>
    <n v="816"/>
    <m/>
    <m/>
    <m/>
    <m/>
    <m/>
    <m/>
    <m/>
    <m/>
    <m/>
    <m/>
    <m/>
    <m/>
    <m/>
    <m/>
    <m/>
    <m/>
    <m/>
    <m/>
    <m/>
    <m/>
    <m/>
    <m/>
    <m/>
    <m/>
    <m/>
    <m/>
    <m/>
    <m/>
    <m/>
    <m/>
    <m/>
    <m/>
    <m/>
    <m/>
    <n v="-49066"/>
    <m/>
    <n v="1255"/>
    <n v="4080"/>
    <n v="3.2509960159362601"/>
    <n v="0"/>
    <n v="0"/>
    <s v=""/>
    <n v="0"/>
    <n v="0"/>
    <s v=""/>
    <n v="0"/>
    <n v="0"/>
    <s v=""/>
    <n v="0"/>
    <n v="0"/>
    <s v=""/>
    <m/>
    <n v="-44986"/>
    <m/>
    <m/>
    <m/>
    <m/>
    <n v="-44986"/>
    <n v="-44986"/>
    <b v="0"/>
    <b v="1"/>
    <b v="0"/>
    <x v="0"/>
    <x v="0"/>
    <m/>
    <m/>
    <m/>
    <m/>
    <m/>
    <m/>
    <m/>
    <n v="0"/>
    <n v="0"/>
    <b v="0"/>
    <m/>
    <m/>
    <m/>
    <m/>
    <m/>
    <m/>
    <m/>
    <m/>
    <m/>
    <m/>
    <m/>
    <m/>
    <m/>
    <m/>
    <d v="2022-08-15T09:47:49"/>
    <s v="GRIFFIN, TYRONE"/>
    <n v="0"/>
    <b v="0"/>
    <s v="Item"/>
    <s v="Item"/>
    <s v="sites/CapReportCard/Lists/Capability History"/>
    <m/>
    <n v="-8921"/>
  </r>
  <r>
    <s v="4472728299.21"/>
    <s v="4472728299.21"/>
    <x v="2"/>
    <x v="14"/>
    <x v="13"/>
    <x v="5"/>
    <x v="11"/>
    <x v="4"/>
    <x v="1"/>
    <m/>
    <m/>
    <m/>
    <b v="0"/>
    <m/>
    <s v="Other"/>
    <s v="Misc. Other"/>
    <m/>
    <m/>
    <m/>
    <m/>
    <m/>
    <m/>
    <m/>
    <m/>
    <m/>
    <m/>
    <b v="0"/>
    <m/>
    <m/>
    <m/>
    <m/>
    <m/>
    <m/>
    <m/>
    <m/>
    <m/>
    <m/>
    <m/>
    <m/>
    <m/>
    <m/>
    <m/>
    <m/>
    <n v="197"/>
    <m/>
    <m/>
    <m/>
    <n v="22174"/>
    <m/>
    <m/>
    <m/>
    <m/>
    <m/>
    <m/>
    <m/>
    <m/>
    <m/>
    <m/>
    <m/>
    <m/>
    <m/>
    <m/>
    <m/>
    <m/>
    <m/>
    <m/>
    <m/>
    <m/>
    <m/>
    <m/>
    <m/>
    <m/>
    <m/>
    <m/>
    <m/>
    <m/>
    <n v="0"/>
    <m/>
    <n v="0"/>
    <n v="0"/>
    <s v=""/>
    <n v="197"/>
    <n v="22174"/>
    <n v="112.558375634518"/>
    <n v="0"/>
    <n v="0"/>
    <s v=""/>
    <n v="0"/>
    <n v="0"/>
    <s v=""/>
    <n v="0"/>
    <n v="0"/>
    <s v=""/>
    <m/>
    <n v="0"/>
    <m/>
    <m/>
    <m/>
    <m/>
    <n v="22174"/>
    <n v="22174"/>
    <b v="0"/>
    <b v="1"/>
    <b v="0"/>
    <x v="0"/>
    <x v="0"/>
    <m/>
    <m/>
    <m/>
    <m/>
    <m/>
    <m/>
    <m/>
    <n v="0"/>
    <n v="0"/>
    <b v="0"/>
    <m/>
    <m/>
    <m/>
    <m/>
    <m/>
    <m/>
    <m/>
    <m/>
    <m/>
    <m/>
    <m/>
    <m/>
    <m/>
    <m/>
    <d v="2022-08-15T09:47:49"/>
    <s v="GRIFFIN, TYRONE"/>
    <n v="0"/>
    <b v="0"/>
    <s v="Item"/>
    <s v="Item"/>
    <s v="sites/CapReportCard/Lists/Capability History"/>
    <m/>
    <n v="0"/>
  </r>
  <r>
    <s v="4472728300.21"/>
    <s v="4472728300.21103017"/>
    <x v="2"/>
    <x v="15"/>
    <x v="14"/>
    <x v="0"/>
    <x v="12"/>
    <x v="19"/>
    <x v="18"/>
    <m/>
    <m/>
    <m/>
    <b v="0"/>
    <m/>
    <s v="Other"/>
    <s v="Login/IDM"/>
    <m/>
    <m/>
    <m/>
    <m/>
    <m/>
    <m/>
    <m/>
    <m/>
    <m/>
    <m/>
    <b v="0"/>
    <n v="-542"/>
    <n v="-1065"/>
    <n v="-402"/>
    <m/>
    <n v="-2984"/>
    <n v="-5857"/>
    <n v="-2210"/>
    <m/>
    <n v="-78"/>
    <n v="-152"/>
    <n v="-58"/>
    <m/>
    <n v="-252"/>
    <n v="-495"/>
    <n v="-187"/>
    <m/>
    <m/>
    <m/>
    <m/>
    <m/>
    <m/>
    <m/>
    <m/>
    <m/>
    <m/>
    <m/>
    <m/>
    <m/>
    <m/>
    <m/>
    <m/>
    <m/>
    <m/>
    <m/>
    <m/>
    <m/>
    <m/>
    <m/>
    <m/>
    <m/>
    <m/>
    <m/>
    <m/>
    <m/>
    <m/>
    <m/>
    <m/>
    <m/>
    <m/>
    <n v="-11051"/>
    <m/>
    <n v="-288"/>
    <n v="-934"/>
    <s v=""/>
    <n v="0"/>
    <n v="0"/>
    <s v=""/>
    <n v="0"/>
    <n v="0"/>
    <s v=""/>
    <n v="0"/>
    <n v="0"/>
    <s v=""/>
    <n v="0"/>
    <n v="0"/>
    <s v=""/>
    <m/>
    <n v="-11985"/>
    <m/>
    <m/>
    <m/>
    <m/>
    <n v="-11985"/>
    <n v="-11985"/>
    <b v="0"/>
    <b v="1"/>
    <b v="0"/>
    <x v="0"/>
    <x v="0"/>
    <m/>
    <m/>
    <m/>
    <m/>
    <m/>
    <m/>
    <m/>
    <n v="0"/>
    <n v="0"/>
    <b v="0"/>
    <m/>
    <m/>
    <m/>
    <m/>
    <m/>
    <m/>
    <m/>
    <m/>
    <m/>
    <m/>
    <m/>
    <m/>
    <m/>
    <m/>
    <d v="2022-08-15T09:47:49"/>
    <s v="GRIFFIN, TYRONE"/>
    <n v="0"/>
    <b v="0"/>
    <s v="Item"/>
    <s v="Item"/>
    <s v="sites/CapReportCard/Lists/Capability History"/>
    <m/>
    <n v="-2009"/>
  </r>
  <r>
    <s v="4472728308.22"/>
    <s v="4472728308.22122325"/>
    <x v="2"/>
    <x v="16"/>
    <x v="15"/>
    <x v="2"/>
    <x v="13"/>
    <x v="20"/>
    <x v="19"/>
    <m/>
    <m/>
    <m/>
    <b v="0"/>
    <m/>
    <s v="SPT-Web Account Management"/>
    <s v="AM - Plans/Features/Devices"/>
    <m/>
    <m/>
    <m/>
    <m/>
    <m/>
    <m/>
    <s v="Change in methodology now that Signature is mapped in XC"/>
    <s v="Change in methodology now that Signature is mapped in XC"/>
    <m/>
    <m/>
    <b v="0"/>
    <m/>
    <n v="19059"/>
    <m/>
    <m/>
    <m/>
    <n v="104826"/>
    <m/>
    <m/>
    <m/>
    <n v="22081"/>
    <m/>
    <m/>
    <m/>
    <n v="71762"/>
    <m/>
    <m/>
    <m/>
    <m/>
    <m/>
    <m/>
    <m/>
    <m/>
    <m/>
    <m/>
    <m/>
    <m/>
    <m/>
    <m/>
    <m/>
    <m/>
    <m/>
    <m/>
    <m/>
    <m/>
    <m/>
    <m/>
    <m/>
    <m/>
    <m/>
    <m/>
    <m/>
    <m/>
    <m/>
    <m/>
    <m/>
    <m/>
    <m/>
    <m/>
    <m/>
    <n v="104826"/>
    <m/>
    <n v="22081"/>
    <n v="71762"/>
    <n v="3.2499433902450101"/>
    <n v="0"/>
    <n v="0"/>
    <s v=""/>
    <n v="0"/>
    <n v="0"/>
    <s v=""/>
    <n v="0"/>
    <n v="0"/>
    <s v=""/>
    <n v="0"/>
    <n v="0"/>
    <s v=""/>
    <m/>
    <n v="176588"/>
    <m/>
    <m/>
    <m/>
    <m/>
    <n v="176588"/>
    <n v="176588"/>
    <b v="0"/>
    <b v="0"/>
    <b v="0"/>
    <x v="0"/>
    <x v="0"/>
    <m/>
    <m/>
    <m/>
    <m/>
    <m/>
    <m/>
    <m/>
    <n v="0"/>
    <n v="0"/>
    <b v="0"/>
    <m/>
    <m/>
    <m/>
    <m/>
    <m/>
    <m/>
    <m/>
    <m/>
    <m/>
    <m/>
    <m/>
    <m/>
    <m/>
    <m/>
    <d v="2022-08-09T14:15:36"/>
    <s v="DICKSON, NEIL"/>
    <n v="0"/>
    <b v="0"/>
    <s v="Item"/>
    <s v="Item"/>
    <s v="sites/CapReportCard/Lists/Capability History"/>
    <m/>
    <n v="19059"/>
  </r>
  <r>
    <s v="4472728334.21"/>
    <s v="4472728334.21"/>
    <x v="2"/>
    <x v="17"/>
    <x v="16"/>
    <x v="5"/>
    <x v="7"/>
    <x v="4"/>
    <x v="1"/>
    <m/>
    <m/>
    <m/>
    <b v="0"/>
    <m/>
    <s v="Other"/>
    <s v="Misc. Other"/>
    <m/>
    <m/>
    <m/>
    <m/>
    <m/>
    <m/>
    <m/>
    <m/>
    <m/>
    <m/>
    <b v="0"/>
    <m/>
    <m/>
    <m/>
    <m/>
    <m/>
    <m/>
    <m/>
    <m/>
    <m/>
    <m/>
    <m/>
    <m/>
    <m/>
    <m/>
    <m/>
    <m/>
    <n v="8362"/>
    <m/>
    <m/>
    <m/>
    <n v="771209"/>
    <m/>
    <m/>
    <m/>
    <m/>
    <m/>
    <m/>
    <m/>
    <m/>
    <m/>
    <m/>
    <m/>
    <m/>
    <m/>
    <m/>
    <m/>
    <m/>
    <m/>
    <m/>
    <m/>
    <m/>
    <m/>
    <m/>
    <m/>
    <m/>
    <m/>
    <m/>
    <m/>
    <m/>
    <n v="0"/>
    <m/>
    <n v="0"/>
    <n v="0"/>
    <s v=""/>
    <n v="8362"/>
    <n v="771209"/>
    <n v="92.227816311887096"/>
    <n v="0"/>
    <n v="0"/>
    <s v=""/>
    <n v="0"/>
    <n v="0"/>
    <s v=""/>
    <n v="0"/>
    <n v="0"/>
    <s v=""/>
    <m/>
    <n v="0"/>
    <m/>
    <m/>
    <m/>
    <m/>
    <n v="771209"/>
    <n v="771209"/>
    <b v="0"/>
    <b v="1"/>
    <b v="0"/>
    <x v="0"/>
    <x v="0"/>
    <m/>
    <m/>
    <m/>
    <m/>
    <m/>
    <m/>
    <m/>
    <n v="0"/>
    <n v="0"/>
    <b v="0"/>
    <m/>
    <m/>
    <m/>
    <m/>
    <m/>
    <m/>
    <m/>
    <m/>
    <m/>
    <m/>
    <m/>
    <m/>
    <m/>
    <m/>
    <d v="2022-08-15T09:47:49"/>
    <s v="GRIFFIN, TYRONE"/>
    <n v="0"/>
    <b v="0"/>
    <s v="Item"/>
    <s v="Item"/>
    <s v="sites/CapReportCard/Lists/Capability History"/>
    <m/>
    <n v="0"/>
  </r>
  <r>
    <s v="4472728340.22"/>
    <s v="4472728340.2298563"/>
    <x v="2"/>
    <x v="5"/>
    <x v="4"/>
    <x v="3"/>
    <x v="3"/>
    <x v="5"/>
    <x v="4"/>
    <m/>
    <m/>
    <m/>
    <b v="0"/>
    <m/>
    <s v="Other"/>
    <s v="Login/IDM"/>
    <m/>
    <m/>
    <m/>
    <m/>
    <m/>
    <m/>
    <s v="Traffic within normal bounds --so112v"/>
    <s v="Traffic within normal bounds --so112v"/>
    <m/>
    <m/>
    <b v="0"/>
    <n v="-97"/>
    <n v="-191"/>
    <n v="-72"/>
    <m/>
    <n v="-535"/>
    <n v="-1051"/>
    <n v="-396"/>
    <m/>
    <n v="4"/>
    <n v="8"/>
    <n v="3"/>
    <m/>
    <n v="14"/>
    <n v="27"/>
    <n v="10"/>
    <m/>
    <m/>
    <m/>
    <m/>
    <m/>
    <m/>
    <m/>
    <m/>
    <m/>
    <m/>
    <m/>
    <m/>
    <m/>
    <m/>
    <m/>
    <m/>
    <m/>
    <m/>
    <m/>
    <m/>
    <m/>
    <m/>
    <m/>
    <m/>
    <m/>
    <m/>
    <m/>
    <m/>
    <m/>
    <m/>
    <m/>
    <m/>
    <m/>
    <m/>
    <n v="-1982"/>
    <m/>
    <n v="15"/>
    <n v="51"/>
    <n v="3.4"/>
    <n v="0"/>
    <n v="0"/>
    <s v=""/>
    <n v="0"/>
    <n v="0"/>
    <s v=""/>
    <n v="0"/>
    <n v="0"/>
    <s v=""/>
    <n v="0"/>
    <n v="0"/>
    <s v=""/>
    <m/>
    <n v="-1931"/>
    <m/>
    <m/>
    <m/>
    <m/>
    <n v="-1931"/>
    <n v="-1931"/>
    <b v="0"/>
    <b v="1"/>
    <b v="0"/>
    <x v="0"/>
    <x v="0"/>
    <m/>
    <m/>
    <m/>
    <m/>
    <m/>
    <m/>
    <m/>
    <n v="0"/>
    <n v="0"/>
    <b v="0"/>
    <m/>
    <m/>
    <m/>
    <m/>
    <m/>
    <m/>
    <m/>
    <m/>
    <m/>
    <m/>
    <m/>
    <m/>
    <m/>
    <m/>
    <d v="2022-08-16T14:20:56"/>
    <s v="GRIFFIN, TYRONE"/>
    <n v="0"/>
    <b v="0"/>
    <s v="Item"/>
    <s v="Item"/>
    <s v="sites/CapReportCard/Lists/Capability History"/>
    <m/>
    <n v="-360"/>
  </r>
  <r>
    <s v="4472728345.22"/>
    <s v="4472728345.22138178"/>
    <x v="2"/>
    <x v="6"/>
    <x v="5"/>
    <x v="4"/>
    <x v="5"/>
    <x v="6"/>
    <x v="5"/>
    <m/>
    <m/>
    <m/>
    <b v="0"/>
    <m/>
    <s v="Other"/>
    <s v="Login/IDM"/>
    <m/>
    <m/>
    <m/>
    <m/>
    <m/>
    <m/>
    <s v="This is an enabler per disposition -- so112v"/>
    <s v="This is an enabler per disposition -- so112v"/>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15T09:47:49"/>
    <s v="GRIFFIN, TYRONE"/>
    <n v="0"/>
    <b v="0"/>
    <s v="Item"/>
    <s v="Item"/>
    <s v="sites/CapReportCard/Lists/Capability History"/>
    <m/>
    <n v="0"/>
  </r>
  <r>
    <s v="4472730819.22"/>
    <s v="4472730819.22"/>
    <x v="2"/>
    <x v="7"/>
    <x v="6"/>
    <x v="5"/>
    <x v="0"/>
    <x v="4"/>
    <x v="1"/>
    <m/>
    <m/>
    <m/>
    <b v="0"/>
    <m/>
    <s v="Other"/>
    <s v="Misc. Other"/>
    <m/>
    <m/>
    <m/>
    <m/>
    <m/>
    <m/>
    <m/>
    <m/>
    <m/>
    <m/>
    <b v="0"/>
    <m/>
    <m/>
    <m/>
    <m/>
    <m/>
    <m/>
    <m/>
    <m/>
    <m/>
    <m/>
    <m/>
    <m/>
    <m/>
    <m/>
    <m/>
    <m/>
    <n v="602"/>
    <m/>
    <m/>
    <m/>
    <n v="54329"/>
    <m/>
    <m/>
    <m/>
    <m/>
    <m/>
    <m/>
    <m/>
    <m/>
    <m/>
    <m/>
    <m/>
    <m/>
    <m/>
    <m/>
    <m/>
    <m/>
    <m/>
    <m/>
    <m/>
    <m/>
    <m/>
    <m/>
    <m/>
    <m/>
    <m/>
    <m/>
    <m/>
    <m/>
    <n v="0"/>
    <m/>
    <n v="0"/>
    <n v="0"/>
    <s v=""/>
    <n v="602"/>
    <n v="54329"/>
    <n v="90.247508305647798"/>
    <n v="0"/>
    <n v="0"/>
    <s v=""/>
    <n v="0"/>
    <n v="0"/>
    <s v=""/>
    <n v="0"/>
    <n v="0"/>
    <s v=""/>
    <m/>
    <n v="0"/>
    <m/>
    <m/>
    <m/>
    <m/>
    <n v="54329"/>
    <n v="54329"/>
    <b v="0"/>
    <b v="0"/>
    <b v="0"/>
    <x v="0"/>
    <x v="0"/>
    <m/>
    <m/>
    <m/>
    <m/>
    <m/>
    <m/>
    <m/>
    <n v="0"/>
    <n v="0"/>
    <b v="0"/>
    <m/>
    <m/>
    <m/>
    <m/>
    <m/>
    <m/>
    <m/>
    <m/>
    <m/>
    <m/>
    <m/>
    <m/>
    <m/>
    <m/>
    <d v="2022-08-15T09:47:49"/>
    <s v="GRIFFIN, TYRONE"/>
    <n v="0"/>
    <b v="0"/>
    <s v="Item"/>
    <s v="Item"/>
    <s v="sites/CapReportCard/Lists/Capability History"/>
    <m/>
    <n v="0"/>
  </r>
  <r>
    <s v="4472731013.21"/>
    <s v="4472731013.21"/>
    <x v="2"/>
    <x v="8"/>
    <x v="7"/>
    <x v="6"/>
    <x v="6"/>
    <x v="4"/>
    <x v="1"/>
    <m/>
    <m/>
    <m/>
    <b v="0"/>
    <m/>
    <s v="Other"/>
    <s v="AM - Plans/Features/Devices"/>
    <m/>
    <m/>
    <m/>
    <m/>
    <m/>
    <m/>
    <m/>
    <m/>
    <m/>
    <m/>
    <b v="0"/>
    <m/>
    <n v="8538"/>
    <m/>
    <m/>
    <m/>
    <n v="46959"/>
    <m/>
    <m/>
    <m/>
    <n v="10508"/>
    <m/>
    <m/>
    <m/>
    <n v="34151"/>
    <m/>
    <m/>
    <m/>
    <m/>
    <m/>
    <m/>
    <m/>
    <m/>
    <m/>
    <m/>
    <m/>
    <m/>
    <m/>
    <m/>
    <m/>
    <m/>
    <m/>
    <m/>
    <m/>
    <m/>
    <m/>
    <m/>
    <m/>
    <m/>
    <m/>
    <m/>
    <m/>
    <m/>
    <m/>
    <m/>
    <m/>
    <m/>
    <m/>
    <m/>
    <m/>
    <n v="46959"/>
    <m/>
    <n v="10508"/>
    <n v="34151"/>
    <n v="3.25"/>
    <n v="0"/>
    <n v="0"/>
    <s v=""/>
    <n v="0"/>
    <n v="0"/>
    <s v=""/>
    <n v="0"/>
    <n v="0"/>
    <s v=""/>
    <n v="0"/>
    <n v="0"/>
    <s v=""/>
    <m/>
    <n v="81110"/>
    <m/>
    <m/>
    <m/>
    <m/>
    <n v="81110"/>
    <n v="81110"/>
    <b v="0"/>
    <b v="1"/>
    <b v="0"/>
    <x v="0"/>
    <x v="0"/>
    <m/>
    <m/>
    <m/>
    <m/>
    <m/>
    <m/>
    <m/>
    <n v="0"/>
    <n v="0"/>
    <b v="0"/>
    <m/>
    <m/>
    <m/>
    <m/>
    <m/>
    <m/>
    <m/>
    <m/>
    <m/>
    <m/>
    <m/>
    <m/>
    <m/>
    <m/>
    <d v="2022-08-15T09:47:49"/>
    <s v="GRIFFIN, TYRONE"/>
    <n v="0"/>
    <b v="0"/>
    <s v="Item"/>
    <s v="Item"/>
    <s v="sites/CapReportCard/Lists/Capability History"/>
    <m/>
    <n v="8538"/>
  </r>
  <r>
    <s v="4472731325.21"/>
    <s v="4472731325.21136954"/>
    <x v="2"/>
    <x v="9"/>
    <x v="8"/>
    <x v="0"/>
    <x v="7"/>
    <x v="7"/>
    <x v="6"/>
    <m/>
    <m/>
    <m/>
    <b v="0"/>
    <m/>
    <s v="Other"/>
    <s v="Misc. Other"/>
    <m/>
    <m/>
    <m/>
    <m/>
    <m/>
    <m/>
    <m/>
    <m/>
    <m/>
    <m/>
    <b v="0"/>
    <m/>
    <m/>
    <m/>
    <m/>
    <m/>
    <m/>
    <m/>
    <m/>
    <m/>
    <m/>
    <m/>
    <m/>
    <m/>
    <m/>
    <m/>
    <m/>
    <m/>
    <m/>
    <m/>
    <m/>
    <m/>
    <m/>
    <m/>
    <m/>
    <m/>
    <m/>
    <m/>
    <m/>
    <m/>
    <m/>
    <m/>
    <m/>
    <m/>
    <m/>
    <m/>
    <m/>
    <m/>
    <m/>
    <m/>
    <m/>
    <m/>
    <m/>
    <m/>
    <m/>
    <m/>
    <m/>
    <m/>
    <m/>
    <m/>
    <n v="0"/>
    <m/>
    <n v="0"/>
    <n v="0"/>
    <s v=""/>
    <n v="0"/>
    <n v="0"/>
    <s v=""/>
    <n v="0"/>
    <n v="0"/>
    <s v=""/>
    <n v="0"/>
    <n v="0"/>
    <s v=""/>
    <n v="0"/>
    <n v="0"/>
    <s v=""/>
    <m/>
    <n v="0"/>
    <m/>
    <m/>
    <m/>
    <m/>
    <n v="0"/>
    <n v="0"/>
    <b v="0"/>
    <b v="1"/>
    <b v="0"/>
    <x v="1"/>
    <x v="0"/>
    <m/>
    <m/>
    <m/>
    <m/>
    <m/>
    <m/>
    <m/>
    <n v="0"/>
    <n v="0"/>
    <b v="0"/>
    <m/>
    <m/>
    <m/>
    <m/>
    <m/>
    <m/>
    <m/>
    <m/>
    <m/>
    <m/>
    <m/>
    <m/>
    <m/>
    <m/>
    <d v="2022-08-15T09:47:49"/>
    <s v="GRIFFIN, TYRONE"/>
    <n v="0"/>
    <b v="0"/>
    <s v="Item"/>
    <s v="Item"/>
    <s v="sites/CapReportCard/Lists/Capability History"/>
    <m/>
    <n v="0"/>
  </r>
  <r>
    <s v="4472731658.22"/>
    <s v="4472731658.22129499"/>
    <x v="2"/>
    <x v="10"/>
    <x v="9"/>
    <x v="7"/>
    <x v="8"/>
    <x v="8"/>
    <x v="7"/>
    <m/>
    <d v="2022-01-13T00:00:00"/>
    <m/>
    <b v="0"/>
    <m/>
    <s v="SPT-Web Support"/>
    <s v="Troubleshooting/Support - Mobility"/>
    <m/>
    <m/>
    <m/>
    <m/>
    <m/>
    <m/>
    <s v="- MoM Call Shed drop is due to normal seasonality fluctuations vs flat baseline. - Revised call amount from $4.84 to $5.25."/>
    <s v="1. Revised call amount from $4.84 to $5.25. 2. Added contact id 13 to capture additional call volumes. 3- - MoM Call Shed drop is due to normal seasonality fluctuations vs flat baseline."/>
    <m/>
    <m/>
    <b v="0"/>
    <n v="-5.4"/>
    <n v="-16.190000000000001"/>
    <n v="-5.4"/>
    <m/>
    <n v="-28"/>
    <n v="-85"/>
    <n v="-28"/>
    <m/>
    <n v="900"/>
    <n v="2700"/>
    <n v="900"/>
    <m/>
    <n v="2925"/>
    <n v="8774"/>
    <n v="2925"/>
    <m/>
    <m/>
    <m/>
    <m/>
    <m/>
    <m/>
    <m/>
    <m/>
    <m/>
    <m/>
    <m/>
    <m/>
    <m/>
    <m/>
    <m/>
    <m/>
    <m/>
    <m/>
    <m/>
    <m/>
    <m/>
    <m/>
    <m/>
    <m/>
    <m/>
    <m/>
    <m/>
    <m/>
    <m/>
    <m/>
    <m/>
    <m/>
    <m/>
    <m/>
    <n v="-141"/>
    <m/>
    <n v="4500"/>
    <n v="14624"/>
    <n v="3.2497777777777799"/>
    <n v="0"/>
    <n v="0"/>
    <s v=""/>
    <n v="0"/>
    <n v="0"/>
    <s v=""/>
    <n v="0"/>
    <n v="0"/>
    <s v=""/>
    <n v="0"/>
    <n v="0"/>
    <s v=""/>
    <m/>
    <n v="14483"/>
    <m/>
    <m/>
    <m/>
    <m/>
    <n v="14483"/>
    <n v="14483"/>
    <b v="0"/>
    <b v="0"/>
    <b v="0"/>
    <x v="0"/>
    <x v="0"/>
    <m/>
    <m/>
    <m/>
    <m/>
    <m/>
    <m/>
    <m/>
    <n v="0"/>
    <n v="0"/>
    <b v="0"/>
    <m/>
    <m/>
    <m/>
    <m/>
    <m/>
    <m/>
    <m/>
    <m/>
    <m/>
    <m/>
    <m/>
    <m/>
    <m/>
    <m/>
    <d v="2022-08-05T14:40:20"/>
    <s v="ARMANIOS, NADIM"/>
    <n v="0"/>
    <b v="0"/>
    <s v="Item"/>
    <s v="Item"/>
    <s v="sites/CapReportCard/Lists/Capability History"/>
    <m/>
    <n v="-26.990000000000002"/>
  </r>
  <r>
    <s v="4472731786.22"/>
    <s v="4472731786.22114206"/>
    <x v="2"/>
    <x v="11"/>
    <x v="10"/>
    <x v="7"/>
    <x v="9"/>
    <x v="9"/>
    <x v="8"/>
    <m/>
    <d v="2021-10-06T00:00:00"/>
    <m/>
    <b v="0"/>
    <m/>
    <s v="Other"/>
    <s v="Troubleshooting/Support - Fiber/BB"/>
    <m/>
    <m/>
    <m/>
    <m/>
    <m/>
    <m/>
    <s v="- DUVs decrease due to change in outage-related content consumption - Revised call amount changed from $4.84 to $5.25."/>
    <s v="1. DUVs decrease due to change in outage-related content consumption 2. Revised call amount from $4.84 to $5.25. 3. Added contact id 13 to capture additional call volumes"/>
    <m/>
    <m/>
    <b v="0"/>
    <n v="69"/>
    <n v="131"/>
    <n v="38"/>
    <m/>
    <n v="363"/>
    <n v="685"/>
    <n v="199"/>
    <m/>
    <n v="118"/>
    <n v="223"/>
    <n v="65"/>
    <m/>
    <n v="383"/>
    <n v="723"/>
    <n v="210"/>
    <m/>
    <m/>
    <m/>
    <m/>
    <m/>
    <m/>
    <m/>
    <m/>
    <m/>
    <m/>
    <m/>
    <m/>
    <m/>
    <m/>
    <m/>
    <m/>
    <m/>
    <m/>
    <m/>
    <m/>
    <m/>
    <m/>
    <m/>
    <m/>
    <m/>
    <m/>
    <m/>
    <m/>
    <m/>
    <m/>
    <m/>
    <m/>
    <m/>
    <m/>
    <n v="1247"/>
    <m/>
    <n v="406"/>
    <n v="1316"/>
    <n v="3.2413793103448301"/>
    <n v="0"/>
    <n v="0"/>
    <s v=""/>
    <n v="0"/>
    <n v="0"/>
    <s v=""/>
    <n v="0"/>
    <n v="0"/>
    <s v=""/>
    <n v="0"/>
    <n v="0"/>
    <s v=""/>
    <m/>
    <n v="2563"/>
    <m/>
    <m/>
    <m/>
    <m/>
    <n v="2563"/>
    <n v="2563"/>
    <b v="0"/>
    <b v="0"/>
    <b v="0"/>
    <x v="0"/>
    <x v="0"/>
    <m/>
    <m/>
    <m/>
    <m/>
    <m/>
    <m/>
    <m/>
    <n v="0"/>
    <n v="0"/>
    <b v="0"/>
    <m/>
    <m/>
    <m/>
    <m/>
    <m/>
    <m/>
    <m/>
    <m/>
    <m/>
    <m/>
    <m/>
    <m/>
    <m/>
    <m/>
    <d v="2022-08-15T09:47:50"/>
    <s v="GRIFFIN, TYRONE"/>
    <m/>
    <b v="0"/>
    <s v="Item"/>
    <s v="Item"/>
    <s v="sites/CapReportCard/Lists/Capability History"/>
    <m/>
    <n v="238"/>
  </r>
  <r>
    <s v="4472726856.21"/>
    <s v="4472726856.21110677"/>
    <x v="2"/>
    <x v="12"/>
    <x v="11"/>
    <x v="0"/>
    <x v="6"/>
    <x v="10"/>
    <x v="9"/>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50"/>
    <s v="GRIFFIN, TYRONE"/>
    <n v="0"/>
    <b v="0"/>
    <s v="Item"/>
    <s v="Item"/>
    <s v="sites/CapReportCard/Lists/Capability History"/>
    <m/>
    <n v="0"/>
  </r>
  <r>
    <s v="4472720185.22"/>
    <s v="4472720185.2264288"/>
    <x v="2"/>
    <x v="18"/>
    <x v="17"/>
    <x v="6"/>
    <x v="14"/>
    <x v="21"/>
    <x v="20"/>
    <m/>
    <m/>
    <m/>
    <b v="0"/>
    <m/>
    <s v="Other"/>
    <s v="AM - Plans/Features/Devices"/>
    <m/>
    <m/>
    <m/>
    <m/>
    <m/>
    <m/>
    <m/>
    <s v="Page Name conflict. there are multiple features and epics associated with this page. there is no information provided to identify the functionality of each feature"/>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0"/>
    <s v="GRIFFIN, TYRONE"/>
    <n v="0"/>
    <b v="0"/>
    <s v="Item"/>
    <s v="Item"/>
    <s v="sites/CapReportCard/Lists/Capability History"/>
    <m/>
    <n v="0"/>
  </r>
  <r>
    <s v="4472726822.21"/>
    <s v="4472726822.2174102"/>
    <x v="2"/>
    <x v="19"/>
    <x v="18"/>
    <x v="6"/>
    <x v="6"/>
    <x v="22"/>
    <x v="21"/>
    <m/>
    <m/>
    <m/>
    <b v="0"/>
    <m/>
    <s v="Other"/>
    <s v="AM - Plans/Features/Devices"/>
    <m/>
    <m/>
    <m/>
    <m/>
    <m/>
    <m/>
    <m/>
    <s v="Enabler. No tracking requested."/>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50"/>
    <s v="GRIFFIN, TYRONE"/>
    <n v="0"/>
    <b v="0"/>
    <s v="Item"/>
    <s v="Item"/>
    <s v="sites/CapReportCard/Lists/Capability History"/>
    <m/>
    <n v="0"/>
  </r>
  <r>
    <s v="4472726822.22"/>
    <s v="4472726822.22145856"/>
    <x v="2"/>
    <x v="20"/>
    <x v="18"/>
    <x v="6"/>
    <x v="3"/>
    <x v="23"/>
    <x v="22"/>
    <m/>
    <m/>
    <m/>
    <b v="0"/>
    <m/>
    <s v="Other"/>
    <s v="AM - Plans/Features/Devices"/>
    <m/>
    <m/>
    <m/>
    <m/>
    <m/>
    <m/>
    <m/>
    <s v="Enabler. No tracking request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0"/>
    <s v="GRIFFIN, TYRONE"/>
    <n v="0"/>
    <b v="0"/>
    <s v="Item"/>
    <s v="Item"/>
    <s v="sites/CapReportCard/Lists/Capability History"/>
    <m/>
    <n v="0"/>
  </r>
  <r>
    <s v="4472726856.21"/>
    <s v="4472726856.2189474"/>
    <x v="2"/>
    <x v="12"/>
    <x v="11"/>
    <x v="0"/>
    <x v="6"/>
    <x v="24"/>
    <x v="23"/>
    <m/>
    <m/>
    <m/>
    <b v="0"/>
    <m/>
    <s v="Other"/>
    <s v="Billing/Usage/Payments"/>
    <m/>
    <m/>
    <m/>
    <m/>
    <m/>
    <m/>
    <m/>
    <m/>
    <m/>
    <m/>
    <b v="0"/>
    <n v="64991"/>
    <n v="127574"/>
    <n v="48141"/>
    <m/>
    <n v="357448"/>
    <n v="701657"/>
    <n v="264776"/>
    <m/>
    <n v="26749"/>
    <n v="52507"/>
    <n v="19814"/>
    <m/>
    <n v="86933"/>
    <n v="170647"/>
    <n v="64395"/>
    <m/>
    <m/>
    <m/>
    <m/>
    <m/>
    <m/>
    <m/>
    <m/>
    <m/>
    <m/>
    <m/>
    <m/>
    <m/>
    <m/>
    <m/>
    <m/>
    <m/>
    <m/>
    <m/>
    <m/>
    <m/>
    <m/>
    <m/>
    <m/>
    <m/>
    <m/>
    <m/>
    <m/>
    <m/>
    <m/>
    <m/>
    <m/>
    <m/>
    <m/>
    <n v="1323881"/>
    <m/>
    <n v="99070"/>
    <n v="321975"/>
    <n v="3.2499747653174502"/>
    <n v="0"/>
    <n v="0"/>
    <s v=""/>
    <n v="0"/>
    <n v="0"/>
    <s v=""/>
    <n v="0"/>
    <n v="0"/>
    <s v=""/>
    <n v="0"/>
    <n v="0"/>
    <s v=""/>
    <m/>
    <n v="1645856"/>
    <m/>
    <m/>
    <m/>
    <m/>
    <n v="1645856"/>
    <n v="1645856"/>
    <b v="0"/>
    <b v="1"/>
    <b v="0"/>
    <x v="0"/>
    <x v="0"/>
    <m/>
    <m/>
    <m/>
    <m/>
    <m/>
    <m/>
    <m/>
    <n v="0"/>
    <n v="0"/>
    <b v="0"/>
    <m/>
    <m/>
    <m/>
    <m/>
    <m/>
    <m/>
    <m/>
    <m/>
    <m/>
    <m/>
    <m/>
    <m/>
    <m/>
    <m/>
    <d v="2022-08-15T09:47:50"/>
    <s v="GRIFFIN, TYRONE"/>
    <n v="0"/>
    <b v="0"/>
    <s v="Item"/>
    <s v="Item"/>
    <s v="sites/CapReportCard/Lists/Capability History"/>
    <m/>
    <n v="240706"/>
  </r>
  <r>
    <s v="4472726856.21"/>
    <s v="4472726856.2199460"/>
    <x v="2"/>
    <x v="12"/>
    <x v="11"/>
    <x v="0"/>
    <x v="6"/>
    <x v="25"/>
    <x v="24"/>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50"/>
    <s v="GRIFFIN, TYRONE"/>
    <n v="0"/>
    <b v="0"/>
    <s v="Item"/>
    <s v="Item"/>
    <s v="sites/CapReportCard/Lists/Capability History"/>
    <m/>
    <n v="0"/>
  </r>
  <r>
    <s v="4472726856.21"/>
    <s v="4472726856.2199463"/>
    <x v="2"/>
    <x v="12"/>
    <x v="11"/>
    <x v="0"/>
    <x v="6"/>
    <x v="26"/>
    <x v="25"/>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50"/>
    <s v="GRIFFIN, TYRONE"/>
    <n v="0"/>
    <b v="0"/>
    <s v="Item"/>
    <s v="Item"/>
    <s v="sites/CapReportCard/Lists/Capability History"/>
    <m/>
    <n v="0"/>
  </r>
  <r>
    <s v="4472726856.21"/>
    <s v="4472726856.2199466"/>
    <x v="2"/>
    <x v="12"/>
    <x v="11"/>
    <x v="0"/>
    <x v="6"/>
    <x v="27"/>
    <x v="26"/>
    <m/>
    <m/>
    <m/>
    <b v="0"/>
    <m/>
    <s v="Other"/>
    <s v="Billing/Usage/Payments"/>
    <m/>
    <m/>
    <m/>
    <m/>
    <m/>
    <m/>
    <s v="Paperless billing moved to the Settings page in the 3/16 release. We lost the ability to track IDP Paperless billing success because the traffic is part of the Overall settings page. Dev is implementing a fix to provide the friendly page n"/>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50"/>
    <s v="GRIFFIN, TYRONE"/>
    <n v="0"/>
    <b v="0"/>
    <s v="Item"/>
    <s v="Item"/>
    <s v="sites/CapReportCard/Lists/Capability History"/>
    <m/>
    <n v="0"/>
  </r>
  <r>
    <s v="4472726856.21"/>
    <s v="4472726856.2199468"/>
    <x v="2"/>
    <x v="12"/>
    <x v="11"/>
    <x v="0"/>
    <x v="6"/>
    <x v="28"/>
    <x v="27"/>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50"/>
    <s v="GRIFFIN, TYRONE"/>
    <n v="0"/>
    <b v="0"/>
    <s v="Item"/>
    <s v="Item"/>
    <s v="sites/CapReportCard/Lists/Capability History"/>
    <m/>
    <n v="0"/>
  </r>
  <r>
    <s v="4472726856.21"/>
    <s v="4472726856.2199480"/>
    <x v="2"/>
    <x v="12"/>
    <x v="11"/>
    <x v="0"/>
    <x v="6"/>
    <x v="29"/>
    <x v="28"/>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50"/>
    <s v="GRIFFIN, TYRONE"/>
    <n v="0"/>
    <b v="0"/>
    <s v="Item"/>
    <s v="Item"/>
    <s v="sites/CapReportCard/Lists/Capability History"/>
    <m/>
    <n v="0"/>
  </r>
  <r>
    <s v="4472726856.21"/>
    <s v="4472726856.21104679"/>
    <x v="2"/>
    <x v="12"/>
    <x v="11"/>
    <x v="0"/>
    <x v="6"/>
    <x v="30"/>
    <x v="29"/>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50"/>
    <s v="GRIFFIN, TYRONE"/>
    <n v="0"/>
    <b v="0"/>
    <s v="Item"/>
    <s v="Item"/>
    <s v="sites/CapReportCard/Lists/Capability History"/>
    <m/>
    <n v="0"/>
  </r>
  <r>
    <s v="4472726856.21"/>
    <s v="4472726856.21113754"/>
    <x v="2"/>
    <x v="12"/>
    <x v="11"/>
    <x v="0"/>
    <x v="6"/>
    <x v="31"/>
    <x v="30"/>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50"/>
    <s v="GRIFFIN, TYRONE"/>
    <n v="0"/>
    <b v="0"/>
    <s v="Item"/>
    <s v="Item"/>
    <s v="sites/CapReportCard/Lists/Capability History"/>
    <m/>
    <n v="0"/>
  </r>
  <r>
    <s v="4472726856.21"/>
    <s v="4472726856.21117407"/>
    <x v="2"/>
    <x v="12"/>
    <x v="11"/>
    <x v="0"/>
    <x v="6"/>
    <x v="32"/>
    <x v="31"/>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50"/>
    <s v="GRIFFIN, TYRONE"/>
    <n v="0"/>
    <b v="0"/>
    <s v="Item"/>
    <s v="Item"/>
    <s v="sites/CapReportCard/Lists/Capability History"/>
    <m/>
    <n v="0"/>
  </r>
  <r>
    <s v="4472726856.22"/>
    <s v="4472726856.22151597"/>
    <x v="2"/>
    <x v="21"/>
    <x v="11"/>
    <x v="0"/>
    <x v="13"/>
    <x v="33"/>
    <x v="32"/>
    <m/>
    <m/>
    <m/>
    <b v="0"/>
    <m/>
    <s v="Other"/>
    <s v="Billing/Usage/Payments"/>
    <m/>
    <m/>
    <m/>
    <m/>
    <m/>
    <m/>
    <m/>
    <m/>
    <m/>
    <m/>
    <b v="0"/>
    <n v="62"/>
    <n v="121"/>
    <n v="46"/>
    <m/>
    <n v="339"/>
    <n v="666"/>
    <n v="251"/>
    <m/>
    <n v="-4"/>
    <n v="-7"/>
    <n v="-3"/>
    <m/>
    <n v="-11"/>
    <n v="-23"/>
    <n v="-9"/>
    <m/>
    <m/>
    <m/>
    <m/>
    <m/>
    <m/>
    <m/>
    <m/>
    <m/>
    <m/>
    <m/>
    <m/>
    <m/>
    <m/>
    <m/>
    <m/>
    <m/>
    <m/>
    <m/>
    <m/>
    <m/>
    <m/>
    <m/>
    <m/>
    <m/>
    <m/>
    <m/>
    <m/>
    <m/>
    <m/>
    <m/>
    <m/>
    <m/>
    <m/>
    <n v="1256"/>
    <m/>
    <n v="-14"/>
    <n v="-43"/>
    <s v=""/>
    <n v="0"/>
    <n v="0"/>
    <s v=""/>
    <n v="0"/>
    <n v="0"/>
    <s v=""/>
    <n v="0"/>
    <n v="0"/>
    <s v=""/>
    <n v="0"/>
    <n v="0"/>
    <s v=""/>
    <m/>
    <n v="1213"/>
    <m/>
    <m/>
    <m/>
    <m/>
    <n v="1213"/>
    <n v="1213"/>
    <b v="0"/>
    <b v="0"/>
    <b v="0"/>
    <x v="0"/>
    <x v="0"/>
    <m/>
    <m/>
    <m/>
    <m/>
    <m/>
    <m/>
    <m/>
    <n v="0"/>
    <n v="0"/>
    <b v="0"/>
    <m/>
    <m/>
    <m/>
    <m/>
    <m/>
    <m/>
    <m/>
    <m/>
    <m/>
    <m/>
    <m/>
    <m/>
    <m/>
    <m/>
    <d v="2022-08-15T09:47:51"/>
    <s v="GRIFFIN, TYRONE"/>
    <n v="0"/>
    <b v="0"/>
    <s v="Item"/>
    <s v="Item"/>
    <s v="sites/CapReportCard/Lists/Capability History"/>
    <m/>
    <n v="229"/>
  </r>
  <r>
    <s v="4472726919.21"/>
    <s v="4472726919.21"/>
    <x v="2"/>
    <x v="22"/>
    <x v="19"/>
    <x v="8"/>
    <x v="15"/>
    <x v="4"/>
    <x v="1"/>
    <m/>
    <m/>
    <s v="Tracking"/>
    <b v="0"/>
    <m/>
    <s v="Other"/>
    <s v="Misc. Other"/>
    <m/>
    <m/>
    <m/>
    <m/>
    <m/>
    <m/>
    <s v="Results impacted by a reduction of 5 PP on call rates while chat rates remained constant"/>
    <s v="Results impacted by a reduction of 5 PP on call rates while chat rates remained constant"/>
    <m/>
    <m/>
    <b v="0"/>
    <n v="143389"/>
    <n v="270518"/>
    <n v="78839"/>
    <m/>
    <n v="788641"/>
    <n v="1487848"/>
    <n v="433617"/>
    <m/>
    <n v="24748"/>
    <n v="46690"/>
    <n v="13607"/>
    <m/>
    <n v="80431"/>
    <n v="151742"/>
    <n v="44223"/>
    <m/>
    <m/>
    <m/>
    <m/>
    <m/>
    <m/>
    <m/>
    <m/>
    <m/>
    <m/>
    <m/>
    <m/>
    <m/>
    <m/>
    <m/>
    <m/>
    <m/>
    <m/>
    <m/>
    <m/>
    <m/>
    <m/>
    <m/>
    <m/>
    <m/>
    <m/>
    <m/>
    <m/>
    <m/>
    <m/>
    <m/>
    <m/>
    <m/>
    <m/>
    <n v="2710106"/>
    <m/>
    <n v="85045"/>
    <n v="276396"/>
    <n v="3.2499970603797999"/>
    <n v="0"/>
    <n v="0"/>
    <s v=""/>
    <n v="0"/>
    <n v="0"/>
    <s v=""/>
    <n v="0"/>
    <n v="0"/>
    <s v=""/>
    <n v="0"/>
    <n v="0"/>
    <s v=""/>
    <m/>
    <n v="2986502"/>
    <m/>
    <m/>
    <m/>
    <m/>
    <n v="2986502"/>
    <n v="2986502"/>
    <b v="0"/>
    <b v="1"/>
    <b v="0"/>
    <x v="0"/>
    <x v="0"/>
    <m/>
    <m/>
    <m/>
    <m/>
    <m/>
    <m/>
    <m/>
    <n v="0"/>
    <n v="0"/>
    <b v="0"/>
    <m/>
    <m/>
    <m/>
    <m/>
    <m/>
    <m/>
    <m/>
    <m/>
    <m/>
    <m/>
    <m/>
    <m/>
    <m/>
    <m/>
    <d v="2022-08-15T09:47:51"/>
    <s v="GRIFFIN, TYRONE"/>
    <n v="0.52100000000000002"/>
    <b v="0"/>
    <s v="Item"/>
    <s v="Item"/>
    <s v="sites/CapReportCard/Lists/Capability History"/>
    <m/>
    <n v="492746"/>
  </r>
  <r>
    <s v="4472727140.22"/>
    <s v="4472727140.22151154"/>
    <x v="2"/>
    <x v="23"/>
    <x v="20"/>
    <x v="2"/>
    <x v="10"/>
    <x v="34"/>
    <x v="33"/>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15T09:47:51"/>
    <s v="GRIFFIN, TYRONE"/>
    <n v="0"/>
    <b v="0"/>
    <s v="Item"/>
    <s v="Item"/>
    <s v="sites/CapReportCard/Lists/Capability History"/>
    <m/>
    <n v="0"/>
  </r>
  <r>
    <s v="4472727140.22"/>
    <s v="4472727140.22152603"/>
    <x v="2"/>
    <x v="23"/>
    <x v="20"/>
    <x v="9"/>
    <x v="10"/>
    <x v="35"/>
    <x v="34"/>
    <m/>
    <m/>
    <m/>
    <b v="0"/>
    <m/>
    <s v="Other"/>
    <s v="Misc. Other"/>
    <m/>
    <m/>
    <m/>
    <m/>
    <m/>
    <m/>
    <s v="Within normal ranges."/>
    <m/>
    <m/>
    <m/>
    <b v="0"/>
    <n v="642"/>
    <m/>
    <m/>
    <m/>
    <n v="3533"/>
    <m/>
    <m/>
    <m/>
    <n v="336"/>
    <m/>
    <m/>
    <m/>
    <n v="-147"/>
    <m/>
    <m/>
    <m/>
    <m/>
    <m/>
    <m/>
    <m/>
    <m/>
    <m/>
    <m/>
    <m/>
    <m/>
    <m/>
    <m/>
    <m/>
    <m/>
    <m/>
    <m/>
    <m/>
    <m/>
    <m/>
    <m/>
    <m/>
    <m/>
    <m/>
    <m/>
    <m/>
    <m/>
    <m/>
    <m/>
    <m/>
    <m/>
    <m/>
    <m/>
    <m/>
    <m/>
    <n v="3533"/>
    <m/>
    <n v="336"/>
    <n v="-147"/>
    <n v="-0.4375"/>
    <n v="0"/>
    <n v="0"/>
    <s v=""/>
    <n v="0"/>
    <n v="0"/>
    <s v=""/>
    <n v="0"/>
    <n v="0"/>
    <s v=""/>
    <n v="0"/>
    <n v="0"/>
    <s v=""/>
    <m/>
    <n v="3386"/>
    <m/>
    <m/>
    <m/>
    <m/>
    <n v="3386"/>
    <n v="3386"/>
    <b v="0"/>
    <b v="0"/>
    <b v="0"/>
    <x v="0"/>
    <x v="0"/>
    <m/>
    <m/>
    <m/>
    <m/>
    <m/>
    <m/>
    <m/>
    <n v="0"/>
    <n v="0"/>
    <b v="0"/>
    <m/>
    <m/>
    <m/>
    <m/>
    <m/>
    <m/>
    <m/>
    <m/>
    <m/>
    <m/>
    <m/>
    <m/>
    <m/>
    <m/>
    <d v="2022-08-15T09:47:51"/>
    <s v="GRIFFIN, TYRONE"/>
    <n v="0"/>
    <b v="0"/>
    <s v="Item"/>
    <s v="Item"/>
    <s v="sites/CapReportCard/Lists/Capability History"/>
    <m/>
    <n v="642"/>
  </r>
  <r>
    <s v="4472727261.21"/>
    <s v="4472727261.2179699"/>
    <x v="2"/>
    <x v="24"/>
    <x v="21"/>
    <x v="0"/>
    <x v="12"/>
    <x v="36"/>
    <x v="35"/>
    <m/>
    <m/>
    <m/>
    <b v="0"/>
    <m/>
    <s v="Other"/>
    <s v="Billing/Usage/Payments"/>
    <m/>
    <m/>
    <m/>
    <m/>
    <m/>
    <m/>
    <m/>
    <m/>
    <m/>
    <m/>
    <b v="0"/>
    <n v="27125"/>
    <n v="53246"/>
    <n v="20093"/>
    <m/>
    <n v="149190"/>
    <n v="292853"/>
    <n v="110510"/>
    <m/>
    <n v="8328"/>
    <n v="16348"/>
    <n v="6169"/>
    <m/>
    <n v="27067"/>
    <n v="53132"/>
    <n v="20050"/>
    <m/>
    <m/>
    <m/>
    <m/>
    <m/>
    <m/>
    <m/>
    <m/>
    <m/>
    <m/>
    <m/>
    <m/>
    <m/>
    <m/>
    <m/>
    <m/>
    <m/>
    <m/>
    <m/>
    <m/>
    <m/>
    <m/>
    <m/>
    <m/>
    <m/>
    <m/>
    <m/>
    <m/>
    <m/>
    <m/>
    <m/>
    <m/>
    <m/>
    <m/>
    <n v="552553"/>
    <m/>
    <n v="30845"/>
    <n v="100249"/>
    <n v="3.25008915545469"/>
    <n v="0"/>
    <n v="0"/>
    <s v=""/>
    <n v="0"/>
    <n v="0"/>
    <s v=""/>
    <n v="0"/>
    <n v="0"/>
    <s v=""/>
    <n v="0"/>
    <n v="0"/>
    <s v=""/>
    <m/>
    <n v="652802"/>
    <m/>
    <m/>
    <m/>
    <m/>
    <n v="652802"/>
    <n v="652802"/>
    <b v="0"/>
    <b v="1"/>
    <b v="0"/>
    <x v="0"/>
    <x v="0"/>
    <m/>
    <m/>
    <m/>
    <m/>
    <m/>
    <m/>
    <m/>
    <n v="0"/>
    <n v="0"/>
    <b v="0"/>
    <m/>
    <m/>
    <m/>
    <m/>
    <m/>
    <m/>
    <m/>
    <m/>
    <m/>
    <m/>
    <m/>
    <m/>
    <m/>
    <m/>
    <d v="2022-08-15T09:47:51"/>
    <s v="GRIFFIN, TYRONE"/>
    <n v="0"/>
    <b v="0"/>
    <s v="Item"/>
    <s v="Item"/>
    <s v="sites/CapReportCard/Lists/Capability History"/>
    <m/>
    <n v="100464"/>
  </r>
  <r>
    <s v="4472727261.22"/>
    <s v="4472727261.2279684"/>
    <x v="2"/>
    <x v="25"/>
    <x v="21"/>
    <x v="0"/>
    <x v="13"/>
    <x v="37"/>
    <x v="36"/>
    <m/>
    <m/>
    <m/>
    <b v="0"/>
    <m/>
    <s v="Other"/>
    <s v="Billing/Usage/Payments"/>
    <m/>
    <m/>
    <m/>
    <m/>
    <m/>
    <m/>
    <m/>
    <m/>
    <m/>
    <m/>
    <b v="0"/>
    <n v="2707"/>
    <n v="5314"/>
    <n v="2005"/>
    <m/>
    <n v="14890"/>
    <n v="29229"/>
    <n v="11030"/>
    <m/>
    <n v="-199"/>
    <n v="-390"/>
    <n v="-147"/>
    <m/>
    <n v="-646"/>
    <n v="-1268"/>
    <n v="-479"/>
    <m/>
    <m/>
    <m/>
    <m/>
    <m/>
    <m/>
    <m/>
    <m/>
    <m/>
    <m/>
    <m/>
    <m/>
    <m/>
    <m/>
    <m/>
    <m/>
    <m/>
    <m/>
    <m/>
    <m/>
    <m/>
    <m/>
    <m/>
    <m/>
    <m/>
    <m/>
    <m/>
    <m/>
    <m/>
    <m/>
    <m/>
    <m/>
    <m/>
    <m/>
    <n v="55149"/>
    <m/>
    <n v="-736"/>
    <n v="-2393"/>
    <s v=""/>
    <n v="0"/>
    <n v="0"/>
    <s v=""/>
    <n v="0"/>
    <n v="0"/>
    <s v=""/>
    <n v="0"/>
    <n v="0"/>
    <s v=""/>
    <n v="0"/>
    <n v="0"/>
    <s v=""/>
    <m/>
    <n v="52756"/>
    <m/>
    <m/>
    <m/>
    <m/>
    <n v="52756"/>
    <n v="52756"/>
    <b v="0"/>
    <b v="0"/>
    <b v="0"/>
    <x v="0"/>
    <x v="0"/>
    <m/>
    <m/>
    <m/>
    <m/>
    <m/>
    <m/>
    <m/>
    <n v="0"/>
    <n v="0"/>
    <b v="0"/>
    <m/>
    <m/>
    <m/>
    <m/>
    <m/>
    <m/>
    <m/>
    <m/>
    <m/>
    <m/>
    <m/>
    <m/>
    <m/>
    <m/>
    <d v="2022-08-15T09:47:51"/>
    <s v="GRIFFIN, TYRONE"/>
    <n v="0"/>
    <b v="0"/>
    <s v="Item"/>
    <s v="Item"/>
    <s v="sites/CapReportCard/Lists/Capability History"/>
    <m/>
    <n v="10026"/>
  </r>
  <r>
    <s v="4472727261.22"/>
    <s v="4472727261.22103104"/>
    <x v="2"/>
    <x v="25"/>
    <x v="21"/>
    <x v="0"/>
    <x v="13"/>
    <x v="38"/>
    <x v="37"/>
    <m/>
    <m/>
    <m/>
    <b v="0"/>
    <m/>
    <s v="Other"/>
    <s v="Billing/Usage/Payments"/>
    <m/>
    <m/>
    <m/>
    <m/>
    <m/>
    <m/>
    <m/>
    <m/>
    <m/>
    <m/>
    <b v="0"/>
    <n v="275"/>
    <n v="540"/>
    <n v="204"/>
    <m/>
    <n v="1512"/>
    <n v="2968"/>
    <n v="1120"/>
    <m/>
    <n v="-21"/>
    <n v="-41"/>
    <n v="-15"/>
    <m/>
    <n v="-67"/>
    <n v="-132"/>
    <n v="-50"/>
    <m/>
    <m/>
    <m/>
    <m/>
    <m/>
    <m/>
    <m/>
    <m/>
    <m/>
    <m/>
    <m/>
    <m/>
    <m/>
    <m/>
    <m/>
    <m/>
    <m/>
    <m/>
    <m/>
    <m/>
    <m/>
    <m/>
    <m/>
    <m/>
    <m/>
    <m/>
    <m/>
    <m/>
    <m/>
    <m/>
    <m/>
    <m/>
    <m/>
    <m/>
    <n v="5600"/>
    <m/>
    <n v="-77"/>
    <n v="-249"/>
    <s v=""/>
    <n v="0"/>
    <n v="0"/>
    <s v=""/>
    <n v="0"/>
    <n v="0"/>
    <s v=""/>
    <n v="0"/>
    <n v="0"/>
    <s v=""/>
    <n v="0"/>
    <n v="0"/>
    <s v=""/>
    <m/>
    <n v="5351"/>
    <m/>
    <m/>
    <m/>
    <m/>
    <n v="5351"/>
    <n v="5351"/>
    <b v="0"/>
    <b v="0"/>
    <b v="0"/>
    <x v="0"/>
    <x v="0"/>
    <m/>
    <m/>
    <m/>
    <m/>
    <m/>
    <m/>
    <m/>
    <n v="0"/>
    <n v="0"/>
    <b v="0"/>
    <m/>
    <m/>
    <m/>
    <m/>
    <m/>
    <m/>
    <m/>
    <m/>
    <m/>
    <m/>
    <m/>
    <m/>
    <m/>
    <m/>
    <d v="2022-08-15T09:47:51"/>
    <s v="GRIFFIN, TYRONE"/>
    <n v="0"/>
    <b v="0"/>
    <s v="Item"/>
    <s v="Item"/>
    <s v="sites/CapReportCard/Lists/Capability History"/>
    <m/>
    <n v="1019"/>
  </r>
  <r>
    <s v="4472727261.22"/>
    <s v="4472727261.22132973"/>
    <x v="2"/>
    <x v="25"/>
    <x v="21"/>
    <x v="0"/>
    <x v="13"/>
    <x v="39"/>
    <x v="38"/>
    <m/>
    <m/>
    <m/>
    <b v="0"/>
    <m/>
    <s v="Other"/>
    <s v="Billing/Usage/Payments"/>
    <m/>
    <m/>
    <m/>
    <m/>
    <m/>
    <m/>
    <m/>
    <m/>
    <m/>
    <m/>
    <b v="0"/>
    <n v="-2569"/>
    <n v="-5045"/>
    <n v="-1903"/>
    <m/>
    <n v="-14136"/>
    <n v="-27748"/>
    <n v="-10470"/>
    <m/>
    <n v="1775"/>
    <n v="3485"/>
    <n v="1314"/>
    <m/>
    <n v="5770"/>
    <n v="11326"/>
    <n v="4274"/>
    <m/>
    <m/>
    <m/>
    <m/>
    <m/>
    <m/>
    <m/>
    <m/>
    <m/>
    <m/>
    <m/>
    <m/>
    <m/>
    <m/>
    <m/>
    <m/>
    <m/>
    <m/>
    <m/>
    <m/>
    <m/>
    <m/>
    <m/>
    <m/>
    <m/>
    <m/>
    <m/>
    <m/>
    <m/>
    <m/>
    <m/>
    <m/>
    <m/>
    <m/>
    <n v="-52354"/>
    <m/>
    <n v="6574"/>
    <n v="21370"/>
    <n v="3.2506845147551"/>
    <n v="0"/>
    <n v="0"/>
    <s v=""/>
    <n v="0"/>
    <n v="0"/>
    <s v=""/>
    <n v="0"/>
    <n v="0"/>
    <s v=""/>
    <n v="0"/>
    <n v="0"/>
    <s v=""/>
    <m/>
    <n v="-30984"/>
    <m/>
    <m/>
    <m/>
    <m/>
    <n v="-30984"/>
    <n v="-30984"/>
    <b v="0"/>
    <b v="0"/>
    <b v="0"/>
    <x v="0"/>
    <x v="0"/>
    <m/>
    <m/>
    <m/>
    <m/>
    <m/>
    <m/>
    <m/>
    <n v="0"/>
    <n v="0"/>
    <b v="0"/>
    <m/>
    <m/>
    <m/>
    <m/>
    <m/>
    <m/>
    <m/>
    <m/>
    <m/>
    <m/>
    <m/>
    <m/>
    <m/>
    <m/>
    <d v="2022-08-15T09:47:51"/>
    <s v="GRIFFIN, TYRONE"/>
    <n v="0"/>
    <b v="0"/>
    <s v="Item"/>
    <s v="Item"/>
    <s v="sites/CapReportCard/Lists/Capability History"/>
    <m/>
    <n v="-9517"/>
  </r>
  <r>
    <s v="4472727261.22"/>
    <s v="4472727261.22135312"/>
    <x v="2"/>
    <x v="25"/>
    <x v="21"/>
    <x v="0"/>
    <x v="13"/>
    <x v="40"/>
    <x v="39"/>
    <m/>
    <m/>
    <m/>
    <b v="0"/>
    <m/>
    <s v="Other"/>
    <s v="Billing/Usage/Payments"/>
    <m/>
    <m/>
    <m/>
    <m/>
    <m/>
    <m/>
    <m/>
    <m/>
    <m/>
    <m/>
    <b v="0"/>
    <n v="1297"/>
    <n v="2546"/>
    <n v="961"/>
    <m/>
    <n v="7134"/>
    <n v="14004"/>
    <n v="5285"/>
    <m/>
    <n v="25"/>
    <n v="48"/>
    <n v="18"/>
    <m/>
    <n v="80"/>
    <n v="157"/>
    <n v="59"/>
    <m/>
    <m/>
    <m/>
    <m/>
    <m/>
    <m/>
    <m/>
    <m/>
    <m/>
    <m/>
    <m/>
    <m/>
    <m/>
    <m/>
    <m/>
    <m/>
    <m/>
    <m/>
    <m/>
    <m/>
    <m/>
    <m/>
    <m/>
    <m/>
    <m/>
    <m/>
    <m/>
    <m/>
    <m/>
    <m/>
    <m/>
    <m/>
    <m/>
    <m/>
    <n v="26423"/>
    <m/>
    <n v="91"/>
    <n v="296"/>
    <n v="3.2527472527472501"/>
    <n v="0"/>
    <n v="0"/>
    <s v=""/>
    <n v="0"/>
    <n v="0"/>
    <s v=""/>
    <n v="0"/>
    <n v="0"/>
    <s v=""/>
    <n v="0"/>
    <n v="0"/>
    <s v=""/>
    <m/>
    <n v="26719"/>
    <m/>
    <m/>
    <m/>
    <m/>
    <n v="26719"/>
    <n v="26719"/>
    <b v="0"/>
    <b v="0"/>
    <b v="0"/>
    <x v="0"/>
    <x v="0"/>
    <m/>
    <m/>
    <m/>
    <m/>
    <m/>
    <m/>
    <m/>
    <n v="0"/>
    <n v="0"/>
    <b v="0"/>
    <m/>
    <m/>
    <m/>
    <m/>
    <m/>
    <m/>
    <m/>
    <m/>
    <m/>
    <m/>
    <m/>
    <m/>
    <m/>
    <m/>
    <d v="2022-08-15T09:47:51"/>
    <s v="GRIFFIN, TYRONE"/>
    <n v="0"/>
    <b v="0"/>
    <s v="Item"/>
    <s v="Item"/>
    <s v="sites/CapReportCard/Lists/Capability History"/>
    <m/>
    <n v="4804"/>
  </r>
  <r>
    <s v="4472727261.22"/>
    <s v="4472727261.22150799"/>
    <x v="2"/>
    <x v="25"/>
    <x v="21"/>
    <x v="0"/>
    <x v="13"/>
    <x v="41"/>
    <x v="40"/>
    <m/>
    <m/>
    <m/>
    <b v="0"/>
    <m/>
    <s v="Other"/>
    <s v="Billing/Usage/Payments"/>
    <m/>
    <m/>
    <m/>
    <m/>
    <m/>
    <m/>
    <m/>
    <m/>
    <m/>
    <m/>
    <b v="0"/>
    <n v="-27"/>
    <n v="-53"/>
    <n v="-20"/>
    <m/>
    <n v="-148"/>
    <n v="-292"/>
    <n v="-110"/>
    <m/>
    <n v="18"/>
    <n v="36"/>
    <n v="13"/>
    <m/>
    <n v="60"/>
    <n v="119"/>
    <n v="44"/>
    <m/>
    <m/>
    <m/>
    <m/>
    <m/>
    <m/>
    <m/>
    <m/>
    <m/>
    <m/>
    <m/>
    <m/>
    <m/>
    <m/>
    <m/>
    <m/>
    <m/>
    <m/>
    <m/>
    <m/>
    <m/>
    <m/>
    <m/>
    <m/>
    <m/>
    <m/>
    <m/>
    <m/>
    <m/>
    <m/>
    <m/>
    <m/>
    <m/>
    <m/>
    <n v="-550"/>
    <m/>
    <n v="67"/>
    <n v="223"/>
    <n v="3.3283582089552199"/>
    <n v="0"/>
    <n v="0"/>
    <s v=""/>
    <n v="0"/>
    <n v="0"/>
    <s v=""/>
    <n v="0"/>
    <n v="0"/>
    <s v=""/>
    <n v="0"/>
    <n v="0"/>
    <s v=""/>
    <m/>
    <n v="-327"/>
    <m/>
    <m/>
    <m/>
    <m/>
    <n v="-327"/>
    <n v="-327"/>
    <b v="0"/>
    <b v="0"/>
    <b v="0"/>
    <x v="0"/>
    <x v="0"/>
    <m/>
    <m/>
    <m/>
    <m/>
    <m/>
    <m/>
    <m/>
    <n v="0"/>
    <n v="0"/>
    <b v="0"/>
    <m/>
    <m/>
    <m/>
    <m/>
    <m/>
    <m/>
    <m/>
    <m/>
    <m/>
    <m/>
    <m/>
    <m/>
    <m/>
    <m/>
    <d v="2022-08-15T09:47:51"/>
    <s v="GRIFFIN, TYRONE"/>
    <n v="0"/>
    <b v="0"/>
    <s v="Item"/>
    <s v="Item"/>
    <s v="sites/CapReportCard/Lists/Capability History"/>
    <m/>
    <n v="-100"/>
  </r>
  <r>
    <s v="4472727261.22"/>
    <s v="4472727261.22151232"/>
    <x v="2"/>
    <x v="25"/>
    <x v="21"/>
    <x v="0"/>
    <x v="13"/>
    <x v="42"/>
    <x v="41"/>
    <m/>
    <m/>
    <m/>
    <b v="0"/>
    <m/>
    <s v="Other"/>
    <s v="Billing/Usage/Payments"/>
    <m/>
    <m/>
    <m/>
    <m/>
    <m/>
    <m/>
    <m/>
    <m/>
    <m/>
    <m/>
    <b v="0"/>
    <n v="-108"/>
    <n v="-212"/>
    <n v="-80"/>
    <m/>
    <n v="-595"/>
    <n v="-1168"/>
    <n v="-440"/>
    <m/>
    <n v="74"/>
    <n v="146"/>
    <n v="55"/>
    <m/>
    <n v="242"/>
    <n v="476"/>
    <n v="179"/>
    <m/>
    <m/>
    <m/>
    <m/>
    <m/>
    <m/>
    <m/>
    <m/>
    <m/>
    <m/>
    <m/>
    <m/>
    <m/>
    <m/>
    <m/>
    <m/>
    <m/>
    <m/>
    <m/>
    <m/>
    <m/>
    <m/>
    <m/>
    <m/>
    <m/>
    <m/>
    <m/>
    <m/>
    <m/>
    <m/>
    <m/>
    <m/>
    <m/>
    <m/>
    <n v="-2203"/>
    <m/>
    <n v="275"/>
    <n v="897"/>
    <n v="3.26181818181818"/>
    <n v="0"/>
    <n v="0"/>
    <s v=""/>
    <n v="0"/>
    <n v="0"/>
    <s v=""/>
    <n v="0"/>
    <n v="0"/>
    <s v=""/>
    <n v="0"/>
    <n v="0"/>
    <s v=""/>
    <m/>
    <n v="-1306"/>
    <m/>
    <m/>
    <m/>
    <m/>
    <n v="-1306"/>
    <n v="-1306"/>
    <b v="0"/>
    <b v="0"/>
    <b v="0"/>
    <x v="0"/>
    <x v="0"/>
    <m/>
    <m/>
    <m/>
    <m/>
    <m/>
    <m/>
    <m/>
    <n v="0"/>
    <n v="0"/>
    <b v="0"/>
    <m/>
    <m/>
    <m/>
    <m/>
    <m/>
    <m/>
    <m/>
    <m/>
    <m/>
    <m/>
    <m/>
    <m/>
    <m/>
    <m/>
    <d v="2022-08-15T09:47:51"/>
    <s v="GRIFFIN, TYRONE"/>
    <n v="0"/>
    <b v="0"/>
    <s v="Item"/>
    <s v="Item"/>
    <s v="sites/CapReportCard/Lists/Capability History"/>
    <m/>
    <n v="-400"/>
  </r>
  <r>
    <s v="4472728346.21"/>
    <s v="4472728346.21"/>
    <x v="2"/>
    <x v="26"/>
    <x v="22"/>
    <x v="10"/>
    <x v="16"/>
    <x v="4"/>
    <x v="1"/>
    <m/>
    <m/>
    <m/>
    <b v="0"/>
    <m/>
    <s v="SPT-SHM"/>
    <s v="Troubleshooting/Support - Mobility"/>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5-27T11:32:42"/>
    <s v="GRIFFIN, TYRONE"/>
    <n v="0"/>
    <b v="0"/>
    <s v="Item"/>
    <s v="Item"/>
    <s v="sites/CapReportCard/Lists/Capability History"/>
    <m/>
    <n v="0"/>
  </r>
  <r>
    <s v="4472728366.21"/>
    <s v="4472728366.21"/>
    <x v="2"/>
    <x v="27"/>
    <x v="23"/>
    <x v="11"/>
    <x v="17"/>
    <x v="4"/>
    <x v="1"/>
    <m/>
    <m/>
    <m/>
    <b v="0"/>
    <m/>
    <s v="Other"/>
    <s v="Misc. Other"/>
    <m/>
    <m/>
    <m/>
    <m/>
    <m/>
    <m/>
    <s v="The data is from 4/22/22 to 5/31/22 to account for the missing days of April because of XC issue. This was the last month to calculate benefit and will be retired now."/>
    <s v="The data is from 4/22/22 to 5/31/22 to account for the missing days of April because of XC issue. This was the last month to calculate benefit and will be retired now."/>
    <m/>
    <m/>
    <b v="0"/>
    <n v="9320"/>
    <n v="17599"/>
    <n v="5112"/>
    <m/>
    <n v="51258"/>
    <n v="96793"/>
    <n v="28117"/>
    <m/>
    <n v="6469"/>
    <n v="12216"/>
    <n v="3549"/>
    <m/>
    <n v="21025"/>
    <n v="39703"/>
    <n v="11533"/>
    <m/>
    <m/>
    <m/>
    <m/>
    <m/>
    <m/>
    <m/>
    <m/>
    <m/>
    <m/>
    <m/>
    <m/>
    <m/>
    <m/>
    <m/>
    <m/>
    <m/>
    <m/>
    <m/>
    <m/>
    <m/>
    <m/>
    <m/>
    <m/>
    <m/>
    <m/>
    <m/>
    <m/>
    <m/>
    <m/>
    <m/>
    <m/>
    <m/>
    <m/>
    <n v="176168"/>
    <m/>
    <n v="22234"/>
    <n v="72261"/>
    <n v="3.2500224880813202"/>
    <n v="0"/>
    <n v="0"/>
    <s v=""/>
    <n v="0"/>
    <n v="0"/>
    <s v=""/>
    <n v="0"/>
    <n v="0"/>
    <s v=""/>
    <n v="0"/>
    <n v="0"/>
    <s v=""/>
    <m/>
    <n v="248429"/>
    <m/>
    <m/>
    <m/>
    <m/>
    <n v="248429"/>
    <n v="248429"/>
    <b v="0"/>
    <b v="1"/>
    <b v="0"/>
    <x v="0"/>
    <x v="0"/>
    <m/>
    <m/>
    <m/>
    <m/>
    <m/>
    <m/>
    <m/>
    <n v="0"/>
    <n v="0"/>
    <b v="0"/>
    <m/>
    <m/>
    <m/>
    <m/>
    <m/>
    <m/>
    <m/>
    <m/>
    <m/>
    <m/>
    <m/>
    <m/>
    <m/>
    <m/>
    <d v="2022-08-15T09:47:51"/>
    <s v="GRIFFIN, TYRONE"/>
    <n v="0"/>
    <b v="0"/>
    <s v="Item"/>
    <s v="Item"/>
    <s v="sites/CapReportCard/Lists/Capability History"/>
    <m/>
    <n v="32031"/>
  </r>
  <r>
    <s v="4472728369.22"/>
    <s v="4472728369.22114191"/>
    <x v="2"/>
    <x v="28"/>
    <x v="24"/>
    <x v="1"/>
    <x v="3"/>
    <x v="43"/>
    <x v="42"/>
    <m/>
    <m/>
    <m/>
    <b v="0"/>
    <m/>
    <s v="Other"/>
    <s v="Misc. Other"/>
    <m/>
    <m/>
    <m/>
    <m/>
    <m/>
    <m/>
    <m/>
    <m/>
    <m/>
    <m/>
    <b v="0"/>
    <m/>
    <m/>
    <m/>
    <m/>
    <m/>
    <m/>
    <m/>
    <m/>
    <m/>
    <m/>
    <m/>
    <m/>
    <m/>
    <m/>
    <m/>
    <m/>
    <m/>
    <n v="915"/>
    <m/>
    <m/>
    <m/>
    <n v="37451"/>
    <m/>
    <m/>
    <m/>
    <m/>
    <m/>
    <m/>
    <m/>
    <m/>
    <m/>
    <m/>
    <m/>
    <m/>
    <m/>
    <m/>
    <m/>
    <m/>
    <m/>
    <m/>
    <n v="6960"/>
    <m/>
    <m/>
    <m/>
    <n v="172105"/>
    <m/>
    <m/>
    <m/>
    <m/>
    <n v="0"/>
    <m/>
    <n v="0"/>
    <n v="0"/>
    <s v=""/>
    <n v="915"/>
    <n v="37451"/>
    <n v="40.930054644808699"/>
    <n v="0"/>
    <n v="0"/>
    <s v=""/>
    <n v="0"/>
    <n v="0"/>
    <s v=""/>
    <n v="6960"/>
    <n v="172105"/>
    <n v="24.727729885057499"/>
    <m/>
    <n v="0"/>
    <m/>
    <m/>
    <m/>
    <m/>
    <n v="209556"/>
    <n v="209556"/>
    <b v="0"/>
    <b v="1"/>
    <b v="0"/>
    <x v="0"/>
    <x v="0"/>
    <m/>
    <m/>
    <m/>
    <m/>
    <m/>
    <m/>
    <m/>
    <n v="0"/>
    <n v="0"/>
    <b v="0"/>
    <m/>
    <m/>
    <m/>
    <m/>
    <m/>
    <m/>
    <m/>
    <m/>
    <m/>
    <m/>
    <m/>
    <m/>
    <m/>
    <m/>
    <d v="2022-08-15T09:47:51"/>
    <s v="GRIFFIN, TYRONE"/>
    <n v="0"/>
    <b v="0"/>
    <s v="Item"/>
    <s v="Item"/>
    <s v="sites/CapReportCard/Lists/Capability History"/>
    <m/>
    <n v="0"/>
  </r>
  <r>
    <s v="4472728371.22"/>
    <s v="4472728371.22113270"/>
    <x v="2"/>
    <x v="29"/>
    <x v="25"/>
    <x v="1"/>
    <x v="3"/>
    <x v="44"/>
    <x v="43"/>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15T09:47:51"/>
    <s v="GRIFFIN, TYRONE"/>
    <n v="0"/>
    <b v="0"/>
    <s v="Item"/>
    <s v="Item"/>
    <s v="sites/CapReportCard/Lists/Capability History"/>
    <m/>
    <n v="0"/>
  </r>
  <r>
    <s v="4472728371.22"/>
    <s v="4472728371.22116136"/>
    <x v="2"/>
    <x v="29"/>
    <x v="25"/>
    <x v="1"/>
    <x v="3"/>
    <x v="45"/>
    <x v="44"/>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15T09:47:51"/>
    <s v="GRIFFIN, TYRONE"/>
    <n v="0"/>
    <b v="0"/>
    <s v="Item"/>
    <s v="Item"/>
    <s v="sites/CapReportCard/Lists/Capability History"/>
    <m/>
    <n v="0"/>
  </r>
  <r>
    <s v="4472728371.22"/>
    <s v="4472728371.22123161"/>
    <x v="2"/>
    <x v="29"/>
    <x v="25"/>
    <x v="1"/>
    <x v="3"/>
    <x v="46"/>
    <x v="45"/>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15T09:47:51"/>
    <s v="GRIFFIN, TYRONE"/>
    <n v="0"/>
    <b v="0"/>
    <s v="Item"/>
    <s v="Item"/>
    <s v="sites/CapReportCard/Lists/Capability History"/>
    <m/>
    <n v="0"/>
  </r>
  <r>
    <s v="4472728371.22"/>
    <s v="4472728371.22137793"/>
    <x v="2"/>
    <x v="29"/>
    <x v="25"/>
    <x v="1"/>
    <x v="3"/>
    <x v="47"/>
    <x v="46"/>
    <m/>
    <m/>
    <m/>
    <b v="0"/>
    <m/>
    <s v="Other"/>
    <s v="Misc. Other"/>
    <m/>
    <m/>
    <m/>
    <m/>
    <m/>
    <m/>
    <m/>
    <m/>
    <m/>
    <m/>
    <b v="0"/>
    <m/>
    <m/>
    <m/>
    <m/>
    <m/>
    <m/>
    <m/>
    <m/>
    <n v="225"/>
    <m/>
    <m/>
    <m/>
    <n v="675"/>
    <m/>
    <m/>
    <m/>
    <m/>
    <m/>
    <m/>
    <m/>
    <m/>
    <m/>
    <m/>
    <m/>
    <m/>
    <m/>
    <m/>
    <m/>
    <m/>
    <m/>
    <m/>
    <m/>
    <m/>
    <m/>
    <m/>
    <m/>
    <m/>
    <m/>
    <m/>
    <m/>
    <m/>
    <m/>
    <m/>
    <m/>
    <m/>
    <m/>
    <m/>
    <m/>
    <m/>
    <n v="0"/>
    <m/>
    <n v="225"/>
    <n v="675"/>
    <n v="3"/>
    <n v="0"/>
    <n v="0"/>
    <s v=""/>
    <n v="0"/>
    <n v="0"/>
    <s v=""/>
    <n v="0"/>
    <n v="0"/>
    <s v=""/>
    <n v="0"/>
    <n v="0"/>
    <s v=""/>
    <m/>
    <n v="675"/>
    <m/>
    <m/>
    <m/>
    <m/>
    <n v="675"/>
    <n v="675"/>
    <b v="0"/>
    <b v="0"/>
    <b v="0"/>
    <x v="0"/>
    <x v="0"/>
    <m/>
    <m/>
    <m/>
    <m/>
    <m/>
    <m/>
    <m/>
    <n v="0"/>
    <n v="0"/>
    <b v="0"/>
    <m/>
    <m/>
    <m/>
    <m/>
    <m/>
    <m/>
    <m/>
    <m/>
    <m/>
    <m/>
    <m/>
    <m/>
    <m/>
    <m/>
    <d v="2022-08-15T09:47:51"/>
    <s v="GRIFFIN, TYRONE"/>
    <n v="0"/>
    <b v="0"/>
    <s v="Item"/>
    <s v="Item"/>
    <s v="sites/CapReportCard/Lists/Capability History"/>
    <m/>
    <n v="0"/>
  </r>
  <r>
    <s v="4472728371.22"/>
    <s v="4472728371.22137795"/>
    <x v="2"/>
    <x v="29"/>
    <x v="25"/>
    <x v="1"/>
    <x v="3"/>
    <x v="48"/>
    <x v="47"/>
    <m/>
    <m/>
    <m/>
    <b v="0"/>
    <m/>
    <s v="Other"/>
    <s v="Misc. Other"/>
    <m/>
    <m/>
    <m/>
    <m/>
    <m/>
    <m/>
    <m/>
    <m/>
    <m/>
    <m/>
    <b v="0"/>
    <m/>
    <m/>
    <m/>
    <m/>
    <m/>
    <m/>
    <m/>
    <m/>
    <n v="58"/>
    <m/>
    <m/>
    <m/>
    <n v="510"/>
    <m/>
    <m/>
    <m/>
    <m/>
    <m/>
    <m/>
    <m/>
    <m/>
    <m/>
    <m/>
    <m/>
    <m/>
    <m/>
    <m/>
    <m/>
    <m/>
    <m/>
    <m/>
    <m/>
    <m/>
    <m/>
    <m/>
    <m/>
    <m/>
    <m/>
    <m/>
    <m/>
    <m/>
    <m/>
    <m/>
    <m/>
    <m/>
    <m/>
    <m/>
    <m/>
    <m/>
    <n v="0"/>
    <m/>
    <n v="58"/>
    <n v="510"/>
    <n v="8.7931034482758594"/>
    <n v="0"/>
    <n v="0"/>
    <s v=""/>
    <n v="0"/>
    <n v="0"/>
    <s v=""/>
    <n v="0"/>
    <n v="0"/>
    <s v=""/>
    <n v="0"/>
    <n v="0"/>
    <s v=""/>
    <m/>
    <n v="510"/>
    <m/>
    <m/>
    <m/>
    <m/>
    <n v="510"/>
    <n v="510"/>
    <b v="0"/>
    <b v="0"/>
    <b v="0"/>
    <x v="0"/>
    <x v="0"/>
    <m/>
    <m/>
    <m/>
    <m/>
    <m/>
    <m/>
    <m/>
    <n v="0"/>
    <n v="0"/>
    <b v="0"/>
    <m/>
    <m/>
    <m/>
    <m/>
    <m/>
    <m/>
    <m/>
    <m/>
    <m/>
    <m/>
    <m/>
    <m/>
    <m/>
    <m/>
    <d v="2022-08-15T09:47:51"/>
    <s v="GRIFFIN, TYRONE"/>
    <n v="0"/>
    <b v="0"/>
    <s v="Item"/>
    <s v="Item"/>
    <s v="sites/CapReportCard/Lists/Capability History"/>
    <m/>
    <n v="0"/>
  </r>
  <r>
    <s v="4472728371.22"/>
    <s v="4472728371.22137798"/>
    <x v="2"/>
    <x v="29"/>
    <x v="25"/>
    <x v="1"/>
    <x v="3"/>
    <x v="49"/>
    <x v="48"/>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15T09:47:51"/>
    <s v="GRIFFIN, TYRONE"/>
    <n v="0"/>
    <b v="0"/>
    <s v="Item"/>
    <s v="Item"/>
    <s v="sites/CapReportCard/Lists/Capability History"/>
    <m/>
    <n v="0"/>
  </r>
  <r>
    <s v="4472728371.22"/>
    <s v="4472728371.22145362"/>
    <x v="2"/>
    <x v="29"/>
    <x v="25"/>
    <x v="1"/>
    <x v="3"/>
    <x v="50"/>
    <x v="49"/>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15T09:47:51"/>
    <s v="GRIFFIN, TYRONE"/>
    <n v="0"/>
    <b v="0"/>
    <s v="Item"/>
    <s v="Item"/>
    <s v="sites/CapReportCard/Lists/Capability History"/>
    <m/>
    <n v="0"/>
  </r>
  <r>
    <s v="4472728371.22"/>
    <s v="4472728371.22151173"/>
    <x v="2"/>
    <x v="29"/>
    <x v="25"/>
    <x v="1"/>
    <x v="3"/>
    <x v="51"/>
    <x v="50"/>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15T09:47:51"/>
    <s v="GRIFFIN, TYRONE"/>
    <n v="0"/>
    <b v="0"/>
    <s v="Item"/>
    <s v="Item"/>
    <s v="sites/CapReportCard/Lists/Capability History"/>
    <m/>
    <n v="0"/>
  </r>
  <r>
    <s v="4472728371.22"/>
    <s v="4472728371.22153379"/>
    <x v="2"/>
    <x v="29"/>
    <x v="25"/>
    <x v="1"/>
    <x v="3"/>
    <x v="52"/>
    <x v="5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15T09:47:51"/>
    <s v="GRIFFIN, TYRONE"/>
    <n v="0"/>
    <b v="0"/>
    <s v="Item"/>
    <s v="Item"/>
    <s v="sites/CapReportCard/Lists/Capability History"/>
    <m/>
    <n v="0"/>
  </r>
  <r>
    <s v="4472728371.22"/>
    <s v="4472728371.22165471"/>
    <x v="2"/>
    <x v="29"/>
    <x v="25"/>
    <x v="1"/>
    <x v="3"/>
    <x v="53"/>
    <x v="52"/>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15T09:47:51"/>
    <s v="GRIFFIN, TYRONE"/>
    <n v="0"/>
    <b v="0"/>
    <s v="Item"/>
    <s v="Item"/>
    <s v="sites/CapReportCard/Lists/Capability History"/>
    <m/>
    <n v="0"/>
  </r>
  <r>
    <s v="4472728372.22"/>
    <s v="4472728372.2299741"/>
    <x v="2"/>
    <x v="30"/>
    <x v="26"/>
    <x v="1"/>
    <x v="3"/>
    <x v="54"/>
    <x v="53"/>
    <m/>
    <m/>
    <m/>
    <b v="0"/>
    <m/>
    <s v="Other"/>
    <s v="Misc. Other"/>
    <m/>
    <m/>
    <m/>
    <m/>
    <m/>
    <m/>
    <m/>
    <m/>
    <m/>
    <m/>
    <b v="0"/>
    <n v="725"/>
    <n v="290"/>
    <m/>
    <m/>
    <n v="2683"/>
    <n v="1030"/>
    <m/>
    <m/>
    <m/>
    <m/>
    <m/>
    <m/>
    <m/>
    <m/>
    <m/>
    <m/>
    <m/>
    <m/>
    <m/>
    <m/>
    <m/>
    <m/>
    <m/>
    <m/>
    <m/>
    <m/>
    <m/>
    <m/>
    <m/>
    <m/>
    <m/>
    <m/>
    <m/>
    <m/>
    <m/>
    <m/>
    <m/>
    <m/>
    <m/>
    <m/>
    <m/>
    <m/>
    <m/>
    <m/>
    <m/>
    <m/>
    <m/>
    <m/>
    <m/>
    <n v="3713"/>
    <m/>
    <n v="0"/>
    <n v="0"/>
    <s v=""/>
    <n v="0"/>
    <n v="0"/>
    <s v=""/>
    <n v="0"/>
    <n v="0"/>
    <s v=""/>
    <n v="0"/>
    <n v="0"/>
    <s v=""/>
    <n v="0"/>
    <n v="0"/>
    <s v=""/>
    <m/>
    <n v="3713"/>
    <m/>
    <m/>
    <m/>
    <m/>
    <n v="3713"/>
    <n v="3713"/>
    <b v="0"/>
    <b v="0"/>
    <b v="0"/>
    <x v="0"/>
    <x v="0"/>
    <m/>
    <m/>
    <m/>
    <m/>
    <m/>
    <m/>
    <m/>
    <n v="0"/>
    <n v="0"/>
    <b v="0"/>
    <m/>
    <m/>
    <m/>
    <m/>
    <m/>
    <m/>
    <m/>
    <m/>
    <m/>
    <m/>
    <m/>
    <m/>
    <m/>
    <m/>
    <d v="2022-08-15T09:47:51"/>
    <s v="GRIFFIN, TYRONE"/>
    <n v="0"/>
    <b v="0"/>
    <s v="Item"/>
    <s v="Item"/>
    <s v="sites/CapReportCard/Lists/Capability History"/>
    <m/>
    <n v="1015"/>
  </r>
  <r>
    <s v="4472728374.21"/>
    <s v="4472728374.21"/>
    <x v="2"/>
    <x v="31"/>
    <x v="27"/>
    <x v="1"/>
    <x v="0"/>
    <x v="4"/>
    <x v="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3"/>
    <x v="0"/>
    <m/>
    <m/>
    <m/>
    <m/>
    <m/>
    <m/>
    <m/>
    <n v="0"/>
    <n v="0"/>
    <b v="0"/>
    <m/>
    <m/>
    <m/>
    <m/>
    <m/>
    <m/>
    <m/>
    <m/>
    <m/>
    <m/>
    <m/>
    <m/>
    <m/>
    <m/>
    <d v="2022-08-15T09:47:51"/>
    <s v="GRIFFIN, TYRONE"/>
    <n v="0"/>
    <b v="0"/>
    <s v="Item"/>
    <s v="Item"/>
    <s v="sites/CapReportCard/Lists/Capability History"/>
    <m/>
    <n v="0"/>
  </r>
  <r>
    <s v="4472728374.22"/>
    <s v="4472728374.22"/>
    <x v="2"/>
    <x v="32"/>
    <x v="27"/>
    <x v="1"/>
    <x v="0"/>
    <x v="4"/>
    <x v="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3"/>
    <x v="0"/>
    <m/>
    <m/>
    <m/>
    <m/>
    <m/>
    <m/>
    <m/>
    <n v="0"/>
    <n v="0"/>
    <b v="0"/>
    <m/>
    <m/>
    <m/>
    <m/>
    <m/>
    <m/>
    <m/>
    <m/>
    <m/>
    <m/>
    <m/>
    <m/>
    <m/>
    <m/>
    <d v="2022-08-15T09:47:51"/>
    <s v="GRIFFIN, TYRONE"/>
    <n v="0"/>
    <b v="0"/>
    <s v="Item"/>
    <s v="Item"/>
    <s v="sites/CapReportCard/Lists/Capability History"/>
    <m/>
    <n v="0"/>
  </r>
  <r>
    <s v="4472728490.21"/>
    <s v="4472728490.21"/>
    <x v="2"/>
    <x v="33"/>
    <x v="28"/>
    <x v="12"/>
    <x v="18"/>
    <x v="4"/>
    <x v="1"/>
    <m/>
    <m/>
    <m/>
    <b v="0"/>
    <m/>
    <s v="SPT-myATT Mobile App"/>
    <s v="Onboarding - Fiber/BB"/>
    <m/>
    <m/>
    <m/>
    <m/>
    <m/>
    <m/>
    <s v="Issues with query and query results. Working on resolving."/>
    <s v="Issues with query and query results. Working on resolving."/>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09T10:56:06"/>
    <s v="DICKSON, NEIL"/>
    <n v="0"/>
    <b v="0"/>
    <s v="Item"/>
    <s v="Item"/>
    <s v="sites/CapReportCard/Lists/Capability History"/>
    <m/>
    <n v="0"/>
  </r>
  <r>
    <s v="4472728841.21"/>
    <s v="4472728841.21103887"/>
    <x v="2"/>
    <x v="34"/>
    <x v="29"/>
    <x v="5"/>
    <x v="19"/>
    <x v="55"/>
    <x v="54"/>
    <m/>
    <m/>
    <m/>
    <b v="0"/>
    <m/>
    <s v="Other"/>
    <s v="Misc. Other"/>
    <m/>
    <m/>
    <m/>
    <m/>
    <m/>
    <m/>
    <m/>
    <m/>
    <m/>
    <m/>
    <b v="0"/>
    <m/>
    <m/>
    <m/>
    <m/>
    <m/>
    <m/>
    <m/>
    <m/>
    <m/>
    <m/>
    <m/>
    <m/>
    <m/>
    <m/>
    <m/>
    <m/>
    <n v="47"/>
    <m/>
    <m/>
    <m/>
    <n v="3565"/>
    <m/>
    <m/>
    <m/>
    <m/>
    <m/>
    <m/>
    <m/>
    <m/>
    <m/>
    <m/>
    <m/>
    <m/>
    <m/>
    <m/>
    <m/>
    <m/>
    <m/>
    <m/>
    <m/>
    <m/>
    <m/>
    <m/>
    <m/>
    <m/>
    <m/>
    <m/>
    <m/>
    <m/>
    <n v="0"/>
    <m/>
    <n v="0"/>
    <n v="0"/>
    <s v=""/>
    <n v="47"/>
    <n v="3565"/>
    <n v="75.851063829787194"/>
    <n v="0"/>
    <n v="0"/>
    <s v=""/>
    <n v="0"/>
    <n v="0"/>
    <s v=""/>
    <n v="0"/>
    <n v="0"/>
    <s v=""/>
    <m/>
    <n v="0"/>
    <m/>
    <m/>
    <m/>
    <m/>
    <n v="3565"/>
    <n v="3565"/>
    <b v="0"/>
    <b v="1"/>
    <b v="0"/>
    <x v="0"/>
    <x v="0"/>
    <m/>
    <m/>
    <m/>
    <m/>
    <m/>
    <m/>
    <m/>
    <n v="0"/>
    <n v="0"/>
    <b v="0"/>
    <m/>
    <m/>
    <m/>
    <m/>
    <m/>
    <m/>
    <m/>
    <m/>
    <m/>
    <m/>
    <m/>
    <m/>
    <m/>
    <m/>
    <d v="2022-08-15T09:47:51"/>
    <s v="GRIFFIN, TYRONE"/>
    <n v="0"/>
    <b v="0"/>
    <s v="Item"/>
    <s v="Item"/>
    <s v="sites/CapReportCard/Lists/Capability History"/>
    <m/>
    <n v="0"/>
  </r>
  <r>
    <s v="4472728841.21"/>
    <s v="4472728841.21102896"/>
    <x v="2"/>
    <x v="34"/>
    <x v="29"/>
    <x v="5"/>
    <x v="19"/>
    <x v="56"/>
    <x v="55"/>
    <m/>
    <m/>
    <m/>
    <b v="0"/>
    <m/>
    <s v="Other"/>
    <s v="Misc. Other"/>
    <m/>
    <m/>
    <m/>
    <m/>
    <m/>
    <m/>
    <m/>
    <m/>
    <m/>
    <m/>
    <b v="0"/>
    <m/>
    <m/>
    <m/>
    <m/>
    <m/>
    <m/>
    <m/>
    <m/>
    <m/>
    <m/>
    <m/>
    <m/>
    <m/>
    <m/>
    <m/>
    <m/>
    <n v="47"/>
    <m/>
    <m/>
    <m/>
    <n v="3565"/>
    <m/>
    <m/>
    <m/>
    <m/>
    <m/>
    <m/>
    <m/>
    <m/>
    <m/>
    <m/>
    <m/>
    <m/>
    <m/>
    <m/>
    <m/>
    <m/>
    <m/>
    <m/>
    <m/>
    <m/>
    <m/>
    <m/>
    <m/>
    <m/>
    <m/>
    <m/>
    <m/>
    <m/>
    <n v="0"/>
    <m/>
    <n v="0"/>
    <n v="0"/>
    <s v=""/>
    <n v="47"/>
    <n v="3565"/>
    <n v="75.851063829787194"/>
    <n v="0"/>
    <n v="0"/>
    <s v=""/>
    <n v="0"/>
    <n v="0"/>
    <s v=""/>
    <n v="0"/>
    <n v="0"/>
    <s v=""/>
    <m/>
    <n v="0"/>
    <m/>
    <m/>
    <m/>
    <m/>
    <n v="3565"/>
    <n v="3565"/>
    <b v="0"/>
    <b v="1"/>
    <b v="0"/>
    <x v="0"/>
    <x v="0"/>
    <m/>
    <m/>
    <m/>
    <m/>
    <m/>
    <m/>
    <m/>
    <n v="0"/>
    <n v="0"/>
    <b v="0"/>
    <m/>
    <m/>
    <m/>
    <m/>
    <m/>
    <m/>
    <m/>
    <m/>
    <m/>
    <m/>
    <m/>
    <m/>
    <m/>
    <m/>
    <d v="2022-08-15T09:47:51"/>
    <s v="GRIFFIN, TYRONE"/>
    <n v="0"/>
    <b v="0"/>
    <s v="Item"/>
    <s v="Item"/>
    <s v="sites/CapReportCard/Lists/Capability History"/>
    <m/>
    <n v="0"/>
  </r>
  <r>
    <s v="4472729080.21"/>
    <s v="4472729080.21"/>
    <x v="2"/>
    <x v="35"/>
    <x v="30"/>
    <x v="11"/>
    <x v="17"/>
    <x v="4"/>
    <x v="1"/>
    <m/>
    <m/>
    <m/>
    <b v="0"/>
    <m/>
    <s v="Other"/>
    <s v="Misc. Other"/>
    <m/>
    <m/>
    <m/>
    <m/>
    <m/>
    <m/>
    <s v="The data is from 4/22/22 to 5/31/22 to account for the missing days of April because of XC issue. This was the last month to calculate benefit and will be retired now."/>
    <s v="The data is from 4/22/22 to 5/31/22 to account for the missing days of April because of XC issue. This was the last month to calculate benefit and will be retired now."/>
    <m/>
    <m/>
    <b v="0"/>
    <n v="9320"/>
    <n v="17599"/>
    <n v="5112"/>
    <m/>
    <n v="51258"/>
    <n v="96793"/>
    <n v="28117"/>
    <m/>
    <n v="6469"/>
    <n v="12216"/>
    <n v="3549"/>
    <m/>
    <n v="21025"/>
    <n v="39703"/>
    <n v="11533"/>
    <m/>
    <m/>
    <m/>
    <m/>
    <m/>
    <m/>
    <m/>
    <m/>
    <m/>
    <m/>
    <m/>
    <m/>
    <m/>
    <m/>
    <m/>
    <m/>
    <m/>
    <m/>
    <m/>
    <m/>
    <m/>
    <m/>
    <m/>
    <m/>
    <m/>
    <m/>
    <m/>
    <m/>
    <m/>
    <m/>
    <m/>
    <m/>
    <m/>
    <m/>
    <n v="176168"/>
    <m/>
    <n v="22234"/>
    <n v="72261"/>
    <n v="3.2500224880813202"/>
    <n v="0"/>
    <n v="0"/>
    <s v=""/>
    <n v="0"/>
    <n v="0"/>
    <s v=""/>
    <n v="0"/>
    <n v="0"/>
    <s v=""/>
    <n v="0"/>
    <n v="0"/>
    <s v=""/>
    <m/>
    <n v="248429"/>
    <m/>
    <m/>
    <m/>
    <m/>
    <n v="248429"/>
    <n v="248429"/>
    <b v="0"/>
    <b v="1"/>
    <b v="0"/>
    <x v="0"/>
    <x v="0"/>
    <m/>
    <m/>
    <m/>
    <m/>
    <m/>
    <m/>
    <m/>
    <n v="0"/>
    <n v="0"/>
    <b v="0"/>
    <m/>
    <m/>
    <m/>
    <m/>
    <m/>
    <m/>
    <m/>
    <m/>
    <m/>
    <m/>
    <m/>
    <m/>
    <m/>
    <m/>
    <d v="2022-08-15T09:47:51"/>
    <s v="GRIFFIN, TYRONE"/>
    <n v="0"/>
    <b v="0"/>
    <s v="Item"/>
    <s v="Item"/>
    <s v="sites/CapReportCard/Lists/Capability History"/>
    <m/>
    <n v="32031"/>
  </r>
  <r>
    <s v="4472729377.21"/>
    <s v="4472729377.21106598"/>
    <x v="2"/>
    <x v="36"/>
    <x v="31"/>
    <x v="1"/>
    <x v="20"/>
    <x v="57"/>
    <x v="56"/>
    <m/>
    <m/>
    <m/>
    <b v="0"/>
    <m/>
    <s v="Other"/>
    <s v="Misc. Other"/>
    <m/>
    <m/>
    <m/>
    <m/>
    <m/>
    <m/>
    <m/>
    <m/>
    <m/>
    <m/>
    <b v="0"/>
    <m/>
    <n v="4727"/>
    <m/>
    <m/>
    <m/>
    <n v="14747"/>
    <m/>
    <m/>
    <m/>
    <m/>
    <m/>
    <m/>
    <m/>
    <m/>
    <m/>
    <m/>
    <m/>
    <m/>
    <m/>
    <m/>
    <m/>
    <m/>
    <m/>
    <m/>
    <m/>
    <m/>
    <m/>
    <m/>
    <m/>
    <m/>
    <m/>
    <m/>
    <m/>
    <m/>
    <m/>
    <m/>
    <m/>
    <m/>
    <m/>
    <m/>
    <m/>
    <m/>
    <m/>
    <m/>
    <m/>
    <m/>
    <m/>
    <m/>
    <m/>
    <n v="14747"/>
    <m/>
    <n v="0"/>
    <n v="0"/>
    <s v=""/>
    <n v="0"/>
    <n v="0"/>
    <s v=""/>
    <n v="0"/>
    <n v="0"/>
    <s v=""/>
    <n v="0"/>
    <n v="0"/>
    <s v=""/>
    <n v="0"/>
    <n v="0"/>
    <s v=""/>
    <m/>
    <n v="14747"/>
    <m/>
    <m/>
    <m/>
    <m/>
    <n v="14747"/>
    <n v="14747"/>
    <b v="0"/>
    <b v="1"/>
    <b v="0"/>
    <x v="0"/>
    <x v="0"/>
    <m/>
    <m/>
    <m/>
    <m/>
    <m/>
    <m/>
    <m/>
    <n v="0"/>
    <n v="0"/>
    <b v="0"/>
    <m/>
    <m/>
    <m/>
    <m/>
    <m/>
    <m/>
    <m/>
    <m/>
    <m/>
    <m/>
    <m/>
    <m/>
    <m/>
    <m/>
    <d v="2022-08-15T09:47:51"/>
    <s v="GRIFFIN, TYRONE"/>
    <n v="0"/>
    <b v="0"/>
    <s v="Item"/>
    <s v="Item"/>
    <s v="sites/CapReportCard/Lists/Capability History"/>
    <m/>
    <n v="4727"/>
  </r>
  <r>
    <s v="4472729377.21"/>
    <s v="4472729377.21106488"/>
    <x v="2"/>
    <x v="36"/>
    <x v="31"/>
    <x v="1"/>
    <x v="20"/>
    <x v="58"/>
    <x v="57"/>
    <m/>
    <m/>
    <m/>
    <b v="0"/>
    <m/>
    <s v="Other"/>
    <s v="Misc. Other"/>
    <m/>
    <m/>
    <m/>
    <m/>
    <m/>
    <m/>
    <m/>
    <m/>
    <m/>
    <m/>
    <b v="0"/>
    <m/>
    <n v="4727"/>
    <m/>
    <m/>
    <m/>
    <n v="14747"/>
    <m/>
    <m/>
    <m/>
    <m/>
    <m/>
    <m/>
    <m/>
    <m/>
    <m/>
    <m/>
    <m/>
    <m/>
    <m/>
    <m/>
    <m/>
    <m/>
    <m/>
    <m/>
    <m/>
    <m/>
    <m/>
    <m/>
    <m/>
    <m/>
    <m/>
    <m/>
    <m/>
    <m/>
    <m/>
    <m/>
    <m/>
    <m/>
    <m/>
    <m/>
    <m/>
    <m/>
    <m/>
    <m/>
    <m/>
    <m/>
    <m/>
    <m/>
    <m/>
    <n v="14747"/>
    <m/>
    <n v="0"/>
    <n v="0"/>
    <s v=""/>
    <n v="0"/>
    <n v="0"/>
    <s v=""/>
    <n v="0"/>
    <n v="0"/>
    <s v=""/>
    <n v="0"/>
    <n v="0"/>
    <s v=""/>
    <n v="0"/>
    <n v="0"/>
    <s v=""/>
    <m/>
    <n v="14747"/>
    <m/>
    <m/>
    <m/>
    <m/>
    <n v="14747"/>
    <n v="14747"/>
    <b v="0"/>
    <b v="1"/>
    <b v="0"/>
    <x v="0"/>
    <x v="0"/>
    <m/>
    <m/>
    <m/>
    <m/>
    <m/>
    <m/>
    <m/>
    <n v="0"/>
    <n v="0"/>
    <b v="0"/>
    <m/>
    <m/>
    <m/>
    <m/>
    <m/>
    <m/>
    <m/>
    <m/>
    <m/>
    <m/>
    <m/>
    <m/>
    <m/>
    <m/>
    <d v="2022-08-15T09:47:51"/>
    <s v="GRIFFIN, TYRONE"/>
    <n v="0"/>
    <b v="0"/>
    <s v="Item"/>
    <s v="Item"/>
    <s v="sites/CapReportCard/Lists/Capability History"/>
    <m/>
    <n v="4727"/>
  </r>
  <r>
    <s v="4472729377.21"/>
    <s v="4472729377.21106597"/>
    <x v="2"/>
    <x v="36"/>
    <x v="31"/>
    <x v="1"/>
    <x v="20"/>
    <x v="59"/>
    <x v="58"/>
    <m/>
    <m/>
    <m/>
    <b v="0"/>
    <m/>
    <s v="Other"/>
    <s v="Misc. Other"/>
    <m/>
    <m/>
    <m/>
    <m/>
    <m/>
    <m/>
    <m/>
    <m/>
    <m/>
    <m/>
    <b v="0"/>
    <m/>
    <n v="4727"/>
    <m/>
    <m/>
    <m/>
    <n v="14747"/>
    <m/>
    <m/>
    <m/>
    <m/>
    <m/>
    <m/>
    <m/>
    <m/>
    <m/>
    <m/>
    <m/>
    <m/>
    <m/>
    <m/>
    <m/>
    <m/>
    <m/>
    <m/>
    <m/>
    <m/>
    <m/>
    <m/>
    <m/>
    <m/>
    <m/>
    <m/>
    <m/>
    <m/>
    <m/>
    <m/>
    <m/>
    <m/>
    <m/>
    <m/>
    <m/>
    <m/>
    <m/>
    <m/>
    <m/>
    <m/>
    <m/>
    <m/>
    <m/>
    <n v="14747"/>
    <m/>
    <n v="0"/>
    <n v="0"/>
    <s v=""/>
    <n v="0"/>
    <n v="0"/>
    <s v=""/>
    <n v="0"/>
    <n v="0"/>
    <s v=""/>
    <n v="0"/>
    <n v="0"/>
    <s v=""/>
    <n v="0"/>
    <n v="0"/>
    <s v=""/>
    <m/>
    <n v="14747"/>
    <m/>
    <m/>
    <m/>
    <m/>
    <n v="14747"/>
    <n v="14747"/>
    <b v="0"/>
    <b v="1"/>
    <b v="0"/>
    <x v="0"/>
    <x v="0"/>
    <m/>
    <m/>
    <m/>
    <m/>
    <m/>
    <m/>
    <m/>
    <n v="0"/>
    <n v="0"/>
    <b v="0"/>
    <m/>
    <m/>
    <m/>
    <m/>
    <m/>
    <m/>
    <m/>
    <m/>
    <m/>
    <m/>
    <m/>
    <m/>
    <m/>
    <m/>
    <d v="2022-08-15T09:47:51"/>
    <s v="GRIFFIN, TYRONE"/>
    <n v="0"/>
    <b v="0"/>
    <s v="Item"/>
    <s v="Item"/>
    <s v="sites/CapReportCard/Lists/Capability History"/>
    <m/>
    <n v="4727"/>
  </r>
  <r>
    <s v="4472729377.21"/>
    <s v="4472729377.21106745"/>
    <x v="2"/>
    <x v="36"/>
    <x v="31"/>
    <x v="1"/>
    <x v="20"/>
    <x v="60"/>
    <x v="59"/>
    <m/>
    <m/>
    <m/>
    <b v="0"/>
    <m/>
    <s v="Other"/>
    <s v="Misc. Other"/>
    <m/>
    <m/>
    <m/>
    <m/>
    <m/>
    <m/>
    <m/>
    <m/>
    <m/>
    <m/>
    <b v="0"/>
    <m/>
    <n v="4727"/>
    <m/>
    <m/>
    <m/>
    <n v="14747"/>
    <m/>
    <m/>
    <m/>
    <m/>
    <m/>
    <m/>
    <m/>
    <m/>
    <m/>
    <m/>
    <m/>
    <m/>
    <m/>
    <m/>
    <m/>
    <m/>
    <m/>
    <m/>
    <m/>
    <m/>
    <m/>
    <m/>
    <m/>
    <m/>
    <m/>
    <m/>
    <m/>
    <m/>
    <m/>
    <m/>
    <m/>
    <m/>
    <m/>
    <m/>
    <m/>
    <m/>
    <m/>
    <m/>
    <m/>
    <m/>
    <m/>
    <m/>
    <m/>
    <n v="14747"/>
    <m/>
    <n v="0"/>
    <n v="0"/>
    <s v=""/>
    <n v="0"/>
    <n v="0"/>
    <s v=""/>
    <n v="0"/>
    <n v="0"/>
    <s v=""/>
    <n v="0"/>
    <n v="0"/>
    <s v=""/>
    <n v="0"/>
    <n v="0"/>
    <s v=""/>
    <m/>
    <n v="14747"/>
    <m/>
    <m/>
    <m/>
    <m/>
    <n v="14747"/>
    <n v="14747"/>
    <b v="0"/>
    <b v="1"/>
    <b v="0"/>
    <x v="0"/>
    <x v="0"/>
    <m/>
    <m/>
    <m/>
    <m/>
    <m/>
    <m/>
    <m/>
    <n v="0"/>
    <n v="0"/>
    <b v="0"/>
    <m/>
    <m/>
    <m/>
    <m/>
    <m/>
    <m/>
    <m/>
    <m/>
    <m/>
    <m/>
    <m/>
    <m/>
    <m/>
    <m/>
    <d v="2022-08-15T09:47:51"/>
    <s v="GRIFFIN, TYRONE"/>
    <n v="0"/>
    <b v="0"/>
    <s v="Item"/>
    <s v="Item"/>
    <s v="sites/CapReportCard/Lists/Capability History"/>
    <m/>
    <n v="4727"/>
  </r>
  <r>
    <s v="4472729377.21"/>
    <s v="4472729377.21109595"/>
    <x v="2"/>
    <x v="36"/>
    <x v="31"/>
    <x v="1"/>
    <x v="20"/>
    <x v="61"/>
    <x v="60"/>
    <m/>
    <m/>
    <m/>
    <b v="0"/>
    <m/>
    <s v="Other"/>
    <s v="Misc. Other"/>
    <m/>
    <m/>
    <m/>
    <m/>
    <m/>
    <m/>
    <m/>
    <m/>
    <m/>
    <m/>
    <b v="0"/>
    <m/>
    <n v="4727"/>
    <m/>
    <m/>
    <m/>
    <n v="14747"/>
    <m/>
    <m/>
    <m/>
    <m/>
    <m/>
    <m/>
    <m/>
    <m/>
    <m/>
    <m/>
    <m/>
    <m/>
    <m/>
    <m/>
    <m/>
    <m/>
    <m/>
    <m/>
    <m/>
    <m/>
    <m/>
    <m/>
    <m/>
    <m/>
    <m/>
    <m/>
    <m/>
    <m/>
    <m/>
    <m/>
    <m/>
    <m/>
    <m/>
    <m/>
    <m/>
    <m/>
    <m/>
    <m/>
    <m/>
    <m/>
    <m/>
    <m/>
    <m/>
    <n v="14747"/>
    <m/>
    <n v="0"/>
    <n v="0"/>
    <s v=""/>
    <n v="0"/>
    <n v="0"/>
    <s v=""/>
    <n v="0"/>
    <n v="0"/>
    <s v=""/>
    <n v="0"/>
    <n v="0"/>
    <s v=""/>
    <n v="0"/>
    <n v="0"/>
    <s v=""/>
    <m/>
    <n v="14747"/>
    <m/>
    <m/>
    <m/>
    <m/>
    <n v="14747"/>
    <n v="14747"/>
    <b v="0"/>
    <b v="1"/>
    <b v="0"/>
    <x v="0"/>
    <x v="0"/>
    <m/>
    <m/>
    <m/>
    <m/>
    <m/>
    <m/>
    <m/>
    <n v="0"/>
    <n v="0"/>
    <b v="0"/>
    <m/>
    <m/>
    <m/>
    <m/>
    <m/>
    <m/>
    <m/>
    <m/>
    <m/>
    <m/>
    <m/>
    <m/>
    <m/>
    <m/>
    <d v="2022-08-15T09:47:51"/>
    <s v="GRIFFIN, TYRONE"/>
    <n v="0"/>
    <b v="0"/>
    <s v="Item"/>
    <s v="Item"/>
    <s v="sites/CapReportCard/Lists/Capability History"/>
    <m/>
    <n v="4727"/>
  </r>
  <r>
    <s v="4472729377.21"/>
    <s v="4472729377.21111489"/>
    <x v="2"/>
    <x v="36"/>
    <x v="31"/>
    <x v="1"/>
    <x v="20"/>
    <x v="62"/>
    <x v="57"/>
    <m/>
    <m/>
    <m/>
    <b v="0"/>
    <m/>
    <s v="Other"/>
    <s v="Misc. Other"/>
    <m/>
    <m/>
    <m/>
    <m/>
    <m/>
    <m/>
    <m/>
    <m/>
    <m/>
    <m/>
    <b v="0"/>
    <m/>
    <n v="4727"/>
    <m/>
    <m/>
    <m/>
    <n v="14747"/>
    <m/>
    <m/>
    <m/>
    <m/>
    <m/>
    <m/>
    <m/>
    <m/>
    <m/>
    <m/>
    <m/>
    <m/>
    <m/>
    <m/>
    <m/>
    <m/>
    <m/>
    <m/>
    <m/>
    <m/>
    <m/>
    <m/>
    <m/>
    <m/>
    <m/>
    <m/>
    <m/>
    <m/>
    <m/>
    <m/>
    <m/>
    <m/>
    <m/>
    <m/>
    <m/>
    <m/>
    <m/>
    <m/>
    <m/>
    <m/>
    <m/>
    <m/>
    <m/>
    <n v="14747"/>
    <m/>
    <n v="0"/>
    <n v="0"/>
    <s v=""/>
    <n v="0"/>
    <n v="0"/>
    <s v=""/>
    <n v="0"/>
    <n v="0"/>
    <s v=""/>
    <n v="0"/>
    <n v="0"/>
    <s v=""/>
    <n v="0"/>
    <n v="0"/>
    <s v=""/>
    <m/>
    <n v="14747"/>
    <m/>
    <m/>
    <m/>
    <m/>
    <n v="14747"/>
    <n v="14747"/>
    <b v="0"/>
    <b v="1"/>
    <b v="0"/>
    <x v="0"/>
    <x v="0"/>
    <m/>
    <m/>
    <m/>
    <m/>
    <m/>
    <m/>
    <m/>
    <n v="0"/>
    <n v="0"/>
    <b v="0"/>
    <m/>
    <m/>
    <m/>
    <m/>
    <m/>
    <m/>
    <m/>
    <m/>
    <m/>
    <m/>
    <m/>
    <m/>
    <m/>
    <m/>
    <d v="2022-08-15T09:47:51"/>
    <s v="GRIFFIN, TYRONE"/>
    <n v="0"/>
    <b v="0"/>
    <s v="Item"/>
    <s v="Item"/>
    <s v="sites/CapReportCard/Lists/Capability History"/>
    <m/>
    <n v="4727"/>
  </r>
  <r>
    <s v="4472730113.21"/>
    <s v="4472730113.21"/>
    <x v="2"/>
    <x v="37"/>
    <x v="32"/>
    <x v="10"/>
    <x v="6"/>
    <x v="4"/>
    <x v="1"/>
    <m/>
    <m/>
    <m/>
    <b v="0"/>
    <m/>
    <s v="Other"/>
    <s v="AM - Plans/Features/Devices"/>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51"/>
    <s v="GRIFFIN, TYRONE"/>
    <n v="0"/>
    <b v="0"/>
    <s v="Item"/>
    <s v="Item"/>
    <s v="sites/CapReportCard/Lists/Capability History"/>
    <m/>
    <n v="0"/>
  </r>
  <r>
    <s v="4472730118"/>
    <s v="4472730118"/>
    <x v="2"/>
    <x v="38"/>
    <x v="33"/>
    <x v="13"/>
    <x v="7"/>
    <x v="4"/>
    <x v="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3"/>
    <s v="GRIFFIN, TYRONE"/>
    <n v="0"/>
    <b v="0"/>
    <s v="Item"/>
    <s v="Item"/>
    <s v="sites/CapReportCard/Lists/Capability History"/>
    <m/>
    <n v="0"/>
  </r>
  <r>
    <s v="4472730347.22"/>
    <s v="4472730347.22117661"/>
    <x v="2"/>
    <x v="0"/>
    <x v="0"/>
    <x v="0"/>
    <x v="0"/>
    <x v="0"/>
    <x v="0"/>
    <m/>
    <m/>
    <m/>
    <b v="0"/>
    <m/>
    <s v="Other"/>
    <s v="Billing/Usage/Payments"/>
    <m/>
    <m/>
    <m/>
    <m/>
    <m/>
    <m/>
    <m/>
    <m/>
    <m/>
    <m/>
    <b v="0"/>
    <n v="7382"/>
    <n v="14490"/>
    <n v="5468"/>
    <m/>
    <n v="40601"/>
    <n v="79697"/>
    <n v="30074"/>
    <m/>
    <n v="1466"/>
    <n v="2877"/>
    <n v="1086"/>
    <m/>
    <n v="4763"/>
    <n v="9351"/>
    <n v="3529"/>
    <m/>
    <m/>
    <m/>
    <m/>
    <m/>
    <m/>
    <m/>
    <m/>
    <m/>
    <m/>
    <m/>
    <m/>
    <m/>
    <m/>
    <m/>
    <m/>
    <m/>
    <m/>
    <m/>
    <m/>
    <m/>
    <m/>
    <m/>
    <m/>
    <m/>
    <m/>
    <m/>
    <m/>
    <m/>
    <m/>
    <m/>
    <m/>
    <m/>
    <m/>
    <n v="150372"/>
    <m/>
    <n v="5429"/>
    <n v="17643"/>
    <n v="3.2497697550193401"/>
    <n v="0"/>
    <n v="0"/>
    <s v=""/>
    <n v="0"/>
    <n v="0"/>
    <s v=""/>
    <n v="0"/>
    <n v="0"/>
    <s v=""/>
    <n v="0"/>
    <n v="0"/>
    <s v=""/>
    <m/>
    <n v="168015"/>
    <m/>
    <m/>
    <m/>
    <m/>
    <n v="168015"/>
    <n v="168015"/>
    <b v="0"/>
    <b v="0"/>
    <b v="0"/>
    <x v="0"/>
    <x v="0"/>
    <m/>
    <m/>
    <m/>
    <m/>
    <m/>
    <m/>
    <m/>
    <n v="0"/>
    <n v="0"/>
    <b v="0"/>
    <m/>
    <m/>
    <m/>
    <m/>
    <m/>
    <m/>
    <m/>
    <m/>
    <m/>
    <m/>
    <m/>
    <m/>
    <m/>
    <m/>
    <d v="2022-08-15T09:47:53"/>
    <s v="GRIFFIN, TYRONE"/>
    <n v="0"/>
    <b v="0"/>
    <s v="Item"/>
    <s v="Item"/>
    <s v="sites/CapReportCard/Lists/Capability History"/>
    <m/>
    <n v="27340"/>
  </r>
  <r>
    <s v="4472730361.22"/>
    <s v="4472730361.22122952"/>
    <x v="2"/>
    <x v="1"/>
    <x v="1"/>
    <x v="1"/>
    <x v="1"/>
    <x v="1"/>
    <x v="1"/>
    <m/>
    <m/>
    <m/>
    <b v="0"/>
    <m/>
    <s v="SPT-Web Account Management"/>
    <s v="AM - Plans/Features/Devices"/>
    <m/>
    <m/>
    <m/>
    <m/>
    <m/>
    <m/>
    <s v="Account OVerview Order Summary Feature is off"/>
    <s v="Account OVerview Order Summary 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4:10:11"/>
    <s v="LI, HONG"/>
    <n v="0"/>
    <b v="0"/>
    <s v="Item"/>
    <s v="Item"/>
    <s v="sites/CapReportCard/Lists/Capability History"/>
    <m/>
    <n v="0"/>
  </r>
  <r>
    <s v="4472730363.21"/>
    <s v="4472730363.21122953"/>
    <x v="2"/>
    <x v="2"/>
    <x v="2"/>
    <x v="2"/>
    <x v="2"/>
    <x v="2"/>
    <x v="2"/>
    <m/>
    <m/>
    <m/>
    <b v="0"/>
    <m/>
    <s v="Other"/>
    <s v="Misc. Other"/>
    <m/>
    <m/>
    <m/>
    <m/>
    <m/>
    <m/>
    <s v="Enabler"/>
    <s v="Enabler"/>
    <m/>
    <m/>
    <b v="0"/>
    <m/>
    <m/>
    <m/>
    <m/>
    <m/>
    <m/>
    <m/>
    <m/>
    <m/>
    <m/>
    <m/>
    <m/>
    <m/>
    <m/>
    <m/>
    <m/>
    <m/>
    <m/>
    <m/>
    <m/>
    <m/>
    <m/>
    <m/>
    <m/>
    <m/>
    <m/>
    <m/>
    <m/>
    <m/>
    <m/>
    <m/>
    <m/>
    <m/>
    <m/>
    <m/>
    <m/>
    <m/>
    <m/>
    <m/>
    <m/>
    <m/>
    <m/>
    <m/>
    <m/>
    <m/>
    <m/>
    <m/>
    <m/>
    <m/>
    <n v="0"/>
    <m/>
    <n v="0"/>
    <n v="0"/>
    <s v=""/>
    <n v="0"/>
    <n v="0"/>
    <s v=""/>
    <n v="0"/>
    <n v="0"/>
    <s v=""/>
    <n v="0"/>
    <n v="0"/>
    <s v=""/>
    <n v="0"/>
    <n v="0"/>
    <s v=""/>
    <m/>
    <n v="0"/>
    <m/>
    <m/>
    <m/>
    <m/>
    <n v="0"/>
    <n v="0"/>
    <b v="0"/>
    <b v="1"/>
    <b v="0"/>
    <x v="1"/>
    <x v="0"/>
    <m/>
    <m/>
    <m/>
    <m/>
    <m/>
    <m/>
    <m/>
    <n v="0"/>
    <n v="0"/>
    <b v="0"/>
    <m/>
    <m/>
    <m/>
    <m/>
    <m/>
    <m/>
    <m/>
    <m/>
    <m/>
    <m/>
    <m/>
    <m/>
    <m/>
    <m/>
    <d v="2022-08-15T09:47:53"/>
    <s v="GRIFFIN, TYRONE"/>
    <n v="0"/>
    <b v="0"/>
    <s v="Item"/>
    <s v="Item"/>
    <s v="sites/CapReportCard/Lists/Capability History"/>
    <m/>
    <n v="0"/>
  </r>
  <r>
    <s v="4472730363.22"/>
    <s v="4472730363.22135712"/>
    <x v="2"/>
    <x v="3"/>
    <x v="2"/>
    <x v="2"/>
    <x v="3"/>
    <x v="3"/>
    <x v="3"/>
    <m/>
    <m/>
    <m/>
    <b v="0"/>
    <m/>
    <s v="Other"/>
    <s v="Billing/Usage/Payments"/>
    <m/>
    <m/>
    <m/>
    <m/>
    <m/>
    <m/>
    <s v="Issue with feature that needs resolution"/>
    <s v="Issue with feature that needs resolution"/>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3"/>
    <s v="GRIFFIN, TYRONE"/>
    <n v="0"/>
    <b v="0"/>
    <s v="Item"/>
    <s v="Item"/>
    <s v="sites/CapReportCard/Lists/Capability History"/>
    <m/>
    <n v="0"/>
  </r>
  <r>
    <s v="4472730656.21"/>
    <s v="4472730656.21"/>
    <x v="2"/>
    <x v="4"/>
    <x v="3"/>
    <x v="1"/>
    <x v="4"/>
    <x v="4"/>
    <x v="1"/>
    <m/>
    <m/>
    <m/>
    <b v="0"/>
    <m/>
    <s v="Other"/>
    <s v="Onboarding - Mobility"/>
    <m/>
    <m/>
    <m/>
    <m/>
    <m/>
    <m/>
    <m/>
    <m/>
    <m/>
    <m/>
    <b v="0"/>
    <m/>
    <n v="1440"/>
    <m/>
    <m/>
    <m/>
    <n v="8899"/>
    <m/>
    <m/>
    <m/>
    <n v="36542"/>
    <m/>
    <m/>
    <m/>
    <n v="163343"/>
    <m/>
    <m/>
    <m/>
    <m/>
    <m/>
    <m/>
    <m/>
    <m/>
    <m/>
    <m/>
    <m/>
    <m/>
    <m/>
    <m/>
    <m/>
    <m/>
    <m/>
    <m/>
    <m/>
    <m/>
    <m/>
    <m/>
    <m/>
    <m/>
    <m/>
    <m/>
    <m/>
    <m/>
    <m/>
    <m/>
    <m/>
    <m/>
    <m/>
    <m/>
    <m/>
    <n v="8899"/>
    <m/>
    <n v="36542"/>
    <n v="163343"/>
    <n v="4.4700071151004304"/>
    <n v="0"/>
    <n v="0"/>
    <s v=""/>
    <n v="0"/>
    <n v="0"/>
    <s v=""/>
    <n v="0"/>
    <n v="0"/>
    <s v=""/>
    <n v="0"/>
    <n v="0"/>
    <s v=""/>
    <m/>
    <n v="172242"/>
    <m/>
    <m/>
    <m/>
    <m/>
    <n v="172242"/>
    <n v="172242"/>
    <b v="0"/>
    <b v="1"/>
    <b v="0"/>
    <x v="0"/>
    <x v="0"/>
    <m/>
    <m/>
    <m/>
    <m/>
    <m/>
    <m/>
    <m/>
    <n v="0"/>
    <n v="0"/>
    <b v="0"/>
    <m/>
    <m/>
    <m/>
    <m/>
    <m/>
    <m/>
    <m/>
    <m/>
    <m/>
    <m/>
    <m/>
    <m/>
    <m/>
    <m/>
    <d v="2022-08-15T09:47:53"/>
    <s v="GRIFFIN, TYRONE"/>
    <n v="0"/>
    <b v="0"/>
    <s v="Item"/>
    <s v="Item"/>
    <s v="sites/CapReportCard/Lists/Capability History"/>
    <m/>
    <n v="1440"/>
  </r>
  <r>
    <s v="4472730817.22"/>
    <s v="4472730817.22124316"/>
    <x v="2"/>
    <x v="13"/>
    <x v="12"/>
    <x v="0"/>
    <x v="10"/>
    <x v="11"/>
    <x v="10"/>
    <m/>
    <m/>
    <m/>
    <b v="0"/>
    <m/>
    <s v="Other"/>
    <s v="Billing/Usage/Payments"/>
    <m/>
    <m/>
    <m/>
    <m/>
    <m/>
    <m/>
    <m/>
    <m/>
    <m/>
    <m/>
    <b v="0"/>
    <n v="-2"/>
    <n v="-4"/>
    <n v="-2"/>
    <m/>
    <n v="-13"/>
    <n v="-25"/>
    <n v="-9"/>
    <m/>
    <n v="0"/>
    <n v="0"/>
    <n v="0"/>
    <m/>
    <n v="0"/>
    <n v="1"/>
    <n v="0"/>
    <m/>
    <m/>
    <m/>
    <m/>
    <m/>
    <m/>
    <m/>
    <m/>
    <m/>
    <m/>
    <m/>
    <m/>
    <m/>
    <m/>
    <m/>
    <m/>
    <m/>
    <m/>
    <m/>
    <m/>
    <m/>
    <m/>
    <m/>
    <m/>
    <m/>
    <m/>
    <m/>
    <m/>
    <m/>
    <m/>
    <m/>
    <m/>
    <m/>
    <m/>
    <n v="-47"/>
    <m/>
    <n v="0"/>
    <n v="1"/>
    <s v=""/>
    <n v="0"/>
    <n v="0"/>
    <s v=""/>
    <n v="0"/>
    <n v="0"/>
    <s v=""/>
    <n v="0"/>
    <n v="0"/>
    <s v=""/>
    <n v="0"/>
    <n v="0"/>
    <s v=""/>
    <m/>
    <n v="-46"/>
    <m/>
    <m/>
    <m/>
    <m/>
    <n v="-46"/>
    <n v="-46"/>
    <b v="0"/>
    <b v="0"/>
    <b v="0"/>
    <x v="0"/>
    <x v="0"/>
    <m/>
    <m/>
    <m/>
    <m/>
    <m/>
    <m/>
    <m/>
    <n v="0"/>
    <n v="0"/>
    <b v="0"/>
    <m/>
    <m/>
    <m/>
    <m/>
    <m/>
    <m/>
    <m/>
    <m/>
    <m/>
    <m/>
    <m/>
    <m/>
    <m/>
    <m/>
    <d v="2022-08-15T09:47:53"/>
    <s v="GRIFFIN, TYRONE"/>
    <n v="0"/>
    <b v="0"/>
    <s v="Item"/>
    <s v="Item"/>
    <s v="sites/CapReportCard/Lists/Capability History"/>
    <m/>
    <n v="-8"/>
  </r>
  <r>
    <s v="4472730819.22"/>
    <s v="4472730819.22"/>
    <x v="2"/>
    <x v="7"/>
    <x v="6"/>
    <x v="5"/>
    <x v="0"/>
    <x v="4"/>
    <x v="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3"/>
    <s v="GRIFFIN, TYRONE"/>
    <n v="0"/>
    <b v="0"/>
    <s v="Item"/>
    <s v="Item"/>
    <s v="sites/CapReportCard/Lists/Capability History"/>
    <m/>
    <n v="0"/>
  </r>
  <r>
    <s v="4472731786.22"/>
    <s v="4472731786.22128094"/>
    <x v="2"/>
    <x v="11"/>
    <x v="10"/>
    <x v="7"/>
    <x v="9"/>
    <x v="63"/>
    <x v="61"/>
    <m/>
    <d v="2021-10-06T00:00:00"/>
    <m/>
    <b v="0"/>
    <m/>
    <s v="Other"/>
    <s v="Troubleshooting/Support - Fiber/BB"/>
    <m/>
    <m/>
    <m/>
    <m/>
    <m/>
    <m/>
    <s v="- DUVs decrease due to change in outage-related content consumption - Revised call amount changed from $4.84 to $5.25."/>
    <s v="1. DUVs decrease due to change in outage-related content consumption 2. Revised call amount from $4.84 to $5.25. 3. Added contact id 13 to capture additional call volumes"/>
    <m/>
    <m/>
    <b v="0"/>
    <n v="69"/>
    <n v="131"/>
    <n v="38"/>
    <m/>
    <n v="363"/>
    <n v="685"/>
    <n v="199"/>
    <m/>
    <n v="118"/>
    <n v="223"/>
    <n v="65"/>
    <m/>
    <n v="383"/>
    <n v="723"/>
    <n v="210"/>
    <m/>
    <m/>
    <m/>
    <m/>
    <m/>
    <m/>
    <m/>
    <m/>
    <m/>
    <m/>
    <m/>
    <m/>
    <m/>
    <m/>
    <m/>
    <m/>
    <m/>
    <m/>
    <m/>
    <m/>
    <m/>
    <m/>
    <m/>
    <m/>
    <m/>
    <m/>
    <m/>
    <m/>
    <m/>
    <m/>
    <m/>
    <m/>
    <m/>
    <m/>
    <n v="1247"/>
    <m/>
    <n v="406"/>
    <n v="1316"/>
    <n v="3.2413793103448301"/>
    <n v="0"/>
    <n v="0"/>
    <s v=""/>
    <n v="0"/>
    <n v="0"/>
    <s v=""/>
    <n v="0"/>
    <n v="0"/>
    <s v=""/>
    <n v="0"/>
    <n v="0"/>
    <s v=""/>
    <m/>
    <n v="2563"/>
    <m/>
    <m/>
    <m/>
    <m/>
    <n v="2563"/>
    <n v="2563"/>
    <b v="0"/>
    <b v="0"/>
    <b v="0"/>
    <x v="0"/>
    <x v="0"/>
    <m/>
    <m/>
    <m/>
    <m/>
    <m/>
    <m/>
    <m/>
    <n v="0"/>
    <n v="0"/>
    <b v="0"/>
    <m/>
    <m/>
    <m/>
    <m/>
    <m/>
    <m/>
    <m/>
    <m/>
    <m/>
    <m/>
    <m/>
    <m/>
    <m/>
    <m/>
    <d v="2022-08-15T09:47:53"/>
    <s v="GRIFFIN, TYRONE"/>
    <m/>
    <b v="0"/>
    <s v="Item"/>
    <s v="Item"/>
    <s v="sites/CapReportCard/Lists/Capability History"/>
    <m/>
    <n v="238"/>
  </r>
  <r>
    <s v="4472731788.22"/>
    <s v="4472731788.22"/>
    <x v="2"/>
    <x v="39"/>
    <x v="34"/>
    <x v="8"/>
    <x v="21"/>
    <x v="4"/>
    <x v="1"/>
    <m/>
    <m/>
    <m/>
    <b v="0"/>
    <m/>
    <s v="Other"/>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3"/>
    <s v="GRIFFIN, TYRONE"/>
    <n v="0"/>
    <b v="0"/>
    <s v="Item"/>
    <s v="Item"/>
    <s v="sites/CapReportCard/Lists/Capability History"/>
    <m/>
    <n v="0"/>
  </r>
  <r>
    <s v="4472731788.22"/>
    <s v="4472731788.22125672"/>
    <x v="2"/>
    <x v="39"/>
    <x v="34"/>
    <x v="8"/>
    <x v="21"/>
    <x v="64"/>
    <x v="62"/>
    <m/>
    <m/>
    <m/>
    <b v="0"/>
    <m/>
    <s v="Other"/>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4"/>
    <x v="0"/>
    <m/>
    <m/>
    <m/>
    <m/>
    <m/>
    <m/>
    <m/>
    <n v="0"/>
    <n v="0"/>
    <b v="0"/>
    <m/>
    <m/>
    <m/>
    <m/>
    <m/>
    <m/>
    <m/>
    <m/>
    <m/>
    <m/>
    <m/>
    <m/>
    <m/>
    <m/>
    <d v="2022-08-15T09:47:53"/>
    <s v="GRIFFIN, TYRONE"/>
    <n v="0"/>
    <b v="0"/>
    <s v="Item"/>
    <s v="Item"/>
    <s v="sites/CapReportCard/Lists/Capability History"/>
    <m/>
    <n v="0"/>
  </r>
  <r>
    <s v="4472731788.22"/>
    <s v="4472731788.22140579"/>
    <x v="2"/>
    <x v="39"/>
    <x v="34"/>
    <x v="8"/>
    <x v="21"/>
    <x v="65"/>
    <x v="63"/>
    <m/>
    <m/>
    <m/>
    <b v="0"/>
    <m/>
    <s v="Other"/>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3"/>
    <s v="GRIFFIN, TYRONE"/>
    <n v="0"/>
    <b v="0"/>
    <s v="Item"/>
    <s v="Item"/>
    <s v="sites/CapReportCard/Lists/Capability History"/>
    <m/>
    <n v="0"/>
  </r>
  <r>
    <s v="4472731790.21"/>
    <s v="4472731790.21"/>
    <x v="2"/>
    <x v="40"/>
    <x v="35"/>
    <x v="14"/>
    <x v="2"/>
    <x v="4"/>
    <x v="1"/>
    <m/>
    <m/>
    <m/>
    <b v="0"/>
    <m/>
    <s v="SPT-Web Support"/>
    <s v="Troubleshooting/Support - Fiber/BB"/>
    <m/>
    <m/>
    <m/>
    <m/>
    <m/>
    <m/>
    <s v="MoM fluctuation occurs due to no of outages that month."/>
    <s v="MoM fluctuation occurs due to no of outages that month."/>
    <m/>
    <m/>
    <b v="0"/>
    <n v="457"/>
    <m/>
    <m/>
    <m/>
    <n v="2401"/>
    <m/>
    <m/>
    <m/>
    <m/>
    <m/>
    <m/>
    <m/>
    <m/>
    <m/>
    <m/>
    <m/>
    <m/>
    <m/>
    <m/>
    <m/>
    <m/>
    <m/>
    <m/>
    <m/>
    <m/>
    <m/>
    <m/>
    <m/>
    <m/>
    <m/>
    <m/>
    <m/>
    <m/>
    <m/>
    <m/>
    <m/>
    <m/>
    <m/>
    <m/>
    <m/>
    <m/>
    <m/>
    <m/>
    <m/>
    <m/>
    <m/>
    <m/>
    <m/>
    <m/>
    <n v="2401"/>
    <m/>
    <n v="0"/>
    <n v="0"/>
    <s v=""/>
    <n v="0"/>
    <n v="0"/>
    <s v=""/>
    <n v="0"/>
    <n v="0"/>
    <s v=""/>
    <n v="0"/>
    <n v="0"/>
    <s v=""/>
    <n v="0"/>
    <n v="0"/>
    <s v=""/>
    <m/>
    <n v="2401"/>
    <m/>
    <m/>
    <m/>
    <m/>
    <n v="2401"/>
    <n v="2401"/>
    <b v="0"/>
    <b v="1"/>
    <b v="0"/>
    <x v="0"/>
    <x v="0"/>
    <m/>
    <m/>
    <m/>
    <m/>
    <m/>
    <m/>
    <m/>
    <n v="0"/>
    <n v="0"/>
    <b v="0"/>
    <m/>
    <m/>
    <m/>
    <m/>
    <m/>
    <m/>
    <m/>
    <m/>
    <m/>
    <m/>
    <m/>
    <m/>
    <m/>
    <m/>
    <d v="2022-08-04T15:47:28"/>
    <s v="ARMANIOS, NADIM"/>
    <n v="0"/>
    <b v="0"/>
    <s v="Item"/>
    <s v="Item"/>
    <s v="sites/CapReportCard/Lists/Capability History"/>
    <m/>
    <n v="457"/>
  </r>
  <r>
    <s v="4472731790.22"/>
    <s v="4472731790.2290170"/>
    <x v="2"/>
    <x v="41"/>
    <x v="36"/>
    <x v="14"/>
    <x v="0"/>
    <x v="66"/>
    <x v="64"/>
    <m/>
    <m/>
    <m/>
    <b v="0"/>
    <m/>
    <s v="Other"/>
    <s v="Troubleshooting/Support - Fiber/BB"/>
    <m/>
    <m/>
    <m/>
    <m/>
    <m/>
    <m/>
    <s v="MoM fluctuation occurs due to no of outages that month."/>
    <s v="MoM fluctuation occurs due to no of outages that month."/>
    <m/>
    <m/>
    <b v="0"/>
    <n v="1143"/>
    <m/>
    <m/>
    <m/>
    <n v="6003"/>
    <m/>
    <m/>
    <m/>
    <m/>
    <m/>
    <m/>
    <m/>
    <m/>
    <m/>
    <m/>
    <m/>
    <m/>
    <m/>
    <m/>
    <m/>
    <m/>
    <m/>
    <m/>
    <m/>
    <m/>
    <m/>
    <m/>
    <m/>
    <m/>
    <m/>
    <m/>
    <m/>
    <m/>
    <m/>
    <m/>
    <m/>
    <m/>
    <m/>
    <m/>
    <m/>
    <m/>
    <m/>
    <m/>
    <m/>
    <m/>
    <m/>
    <m/>
    <m/>
    <m/>
    <n v="6003"/>
    <m/>
    <n v="0"/>
    <n v="0"/>
    <s v=""/>
    <n v="0"/>
    <n v="0"/>
    <s v=""/>
    <n v="0"/>
    <n v="0"/>
    <s v=""/>
    <n v="0"/>
    <n v="0"/>
    <s v=""/>
    <n v="0"/>
    <n v="0"/>
    <s v=""/>
    <m/>
    <n v="6003"/>
    <m/>
    <m/>
    <m/>
    <m/>
    <n v="6003"/>
    <n v="6003"/>
    <b v="0"/>
    <b v="0"/>
    <b v="0"/>
    <x v="0"/>
    <x v="0"/>
    <m/>
    <m/>
    <m/>
    <m/>
    <m/>
    <m/>
    <m/>
    <n v="0"/>
    <n v="0"/>
    <b v="0"/>
    <m/>
    <m/>
    <m/>
    <m/>
    <m/>
    <m/>
    <m/>
    <m/>
    <m/>
    <m/>
    <m/>
    <m/>
    <m/>
    <m/>
    <d v="2022-08-15T09:47:53"/>
    <s v="GRIFFIN, TYRONE"/>
    <n v="0"/>
    <b v="0"/>
    <s v="Item"/>
    <s v="Item"/>
    <s v="sites/CapReportCard/Lists/Capability History"/>
    <m/>
    <n v="1143"/>
  </r>
  <r>
    <s v="4472732737.22"/>
    <s v="4472732737.22132763"/>
    <x v="2"/>
    <x v="42"/>
    <x v="37"/>
    <x v="0"/>
    <x v="22"/>
    <x v="67"/>
    <x v="65"/>
    <m/>
    <m/>
    <m/>
    <b v="0"/>
    <m/>
    <s v="Other"/>
    <s v="Billing/Usage/Payments"/>
    <m/>
    <m/>
    <m/>
    <m/>
    <m/>
    <m/>
    <m/>
    <m/>
    <m/>
    <m/>
    <b v="0"/>
    <n v="273"/>
    <n v="537"/>
    <n v="202"/>
    <m/>
    <n v="1506"/>
    <n v="2958"/>
    <n v="1116"/>
    <m/>
    <n v="84"/>
    <n v="165"/>
    <n v="62"/>
    <m/>
    <n v="273"/>
    <n v="536"/>
    <n v="202"/>
    <m/>
    <m/>
    <m/>
    <m/>
    <m/>
    <m/>
    <m/>
    <m/>
    <m/>
    <m/>
    <m/>
    <m/>
    <m/>
    <m/>
    <m/>
    <m/>
    <m/>
    <m/>
    <m/>
    <m/>
    <m/>
    <m/>
    <m/>
    <m/>
    <m/>
    <m/>
    <m/>
    <m/>
    <m/>
    <m/>
    <m/>
    <m/>
    <m/>
    <m/>
    <n v="5580"/>
    <m/>
    <n v="311"/>
    <n v="1011"/>
    <n v="3.2508038585209"/>
    <n v="0"/>
    <n v="0"/>
    <s v=""/>
    <n v="0"/>
    <n v="0"/>
    <s v=""/>
    <n v="0"/>
    <n v="0"/>
    <s v=""/>
    <n v="0"/>
    <n v="0"/>
    <s v=""/>
    <m/>
    <n v="6591"/>
    <m/>
    <m/>
    <m/>
    <m/>
    <n v="6591"/>
    <n v="6591"/>
    <b v="0"/>
    <b v="0"/>
    <b v="0"/>
    <x v="0"/>
    <x v="0"/>
    <m/>
    <m/>
    <m/>
    <m/>
    <m/>
    <m/>
    <m/>
    <n v="0"/>
    <n v="0"/>
    <b v="0"/>
    <m/>
    <m/>
    <m/>
    <m/>
    <m/>
    <m/>
    <m/>
    <m/>
    <m/>
    <m/>
    <m/>
    <m/>
    <m/>
    <m/>
    <d v="2022-08-15T09:47:53"/>
    <s v="GRIFFIN, TYRONE"/>
    <n v="0"/>
    <b v="0"/>
    <s v="Item"/>
    <s v="Item"/>
    <s v="sites/CapReportCard/Lists/Capability History"/>
    <m/>
    <n v="1012"/>
  </r>
  <r>
    <s v="4472732792.22"/>
    <s v="4472732792.22155968"/>
    <x v="2"/>
    <x v="43"/>
    <x v="38"/>
    <x v="0"/>
    <x v="13"/>
    <x v="68"/>
    <x v="66"/>
    <m/>
    <m/>
    <m/>
    <b v="0"/>
    <m/>
    <s v="SPT-Web Account Management"/>
    <s v="Billing/Usage/Payments"/>
    <m/>
    <m/>
    <m/>
    <m/>
    <m/>
    <m/>
    <m/>
    <m/>
    <m/>
    <m/>
    <b v="0"/>
    <n v="5"/>
    <n v="11"/>
    <n v="4"/>
    <m/>
    <n v="30"/>
    <n v="60"/>
    <n v="22"/>
    <m/>
    <n v="-4"/>
    <n v="-9"/>
    <n v="-3"/>
    <m/>
    <n v="-14"/>
    <n v="-28"/>
    <n v="-11"/>
    <m/>
    <m/>
    <m/>
    <m/>
    <m/>
    <m/>
    <m/>
    <m/>
    <m/>
    <m/>
    <m/>
    <m/>
    <m/>
    <m/>
    <m/>
    <m/>
    <m/>
    <m/>
    <m/>
    <m/>
    <m/>
    <m/>
    <m/>
    <m/>
    <m/>
    <m/>
    <m/>
    <m/>
    <m/>
    <m/>
    <m/>
    <m/>
    <m/>
    <m/>
    <n v="112"/>
    <m/>
    <n v="-16"/>
    <n v="-53"/>
    <s v=""/>
    <n v="0"/>
    <n v="0"/>
    <s v=""/>
    <n v="0"/>
    <n v="0"/>
    <s v=""/>
    <n v="0"/>
    <n v="0"/>
    <s v=""/>
    <n v="0"/>
    <n v="0"/>
    <s v=""/>
    <m/>
    <n v="59"/>
    <m/>
    <m/>
    <m/>
    <m/>
    <n v="59"/>
    <n v="59"/>
    <b v="0"/>
    <b v="0"/>
    <b v="0"/>
    <x v="0"/>
    <x v="0"/>
    <m/>
    <m/>
    <m/>
    <m/>
    <m/>
    <m/>
    <m/>
    <n v="0"/>
    <n v="0"/>
    <b v="0"/>
    <m/>
    <m/>
    <m/>
    <m/>
    <m/>
    <m/>
    <m/>
    <m/>
    <m/>
    <m/>
    <m/>
    <m/>
    <m/>
    <m/>
    <d v="2022-08-04T11:20:01"/>
    <s v="ALICEA, MONIQUE"/>
    <n v="0"/>
    <b v="0"/>
    <s v="Item"/>
    <s v="Item"/>
    <s v="sites/CapReportCard/Lists/Capability History"/>
    <m/>
    <n v="20"/>
  </r>
  <r>
    <s v="4472732792.22"/>
    <s v="4472732792.22143947"/>
    <x v="2"/>
    <x v="43"/>
    <x v="38"/>
    <x v="0"/>
    <x v="13"/>
    <x v="69"/>
    <x v="67"/>
    <m/>
    <m/>
    <m/>
    <b v="0"/>
    <m/>
    <s v="SPT-Web Account Management"/>
    <s v="Billing/Usage/Payments"/>
    <m/>
    <m/>
    <m/>
    <m/>
    <m/>
    <m/>
    <m/>
    <m/>
    <m/>
    <m/>
    <b v="0"/>
    <n v="-111"/>
    <n v="-219"/>
    <n v="-82"/>
    <m/>
    <n v="-615"/>
    <n v="-1208"/>
    <n v="-455"/>
    <m/>
    <n v="-18"/>
    <n v="-37"/>
    <n v="-13"/>
    <m/>
    <n v="-61"/>
    <n v="-121"/>
    <n v="-45"/>
    <m/>
    <m/>
    <m/>
    <m/>
    <m/>
    <m/>
    <m/>
    <m/>
    <m/>
    <m/>
    <m/>
    <m/>
    <m/>
    <m/>
    <m/>
    <m/>
    <m/>
    <m/>
    <m/>
    <m/>
    <m/>
    <m/>
    <m/>
    <m/>
    <m/>
    <m/>
    <m/>
    <m/>
    <m/>
    <m/>
    <m/>
    <m/>
    <m/>
    <m/>
    <n v="-2278"/>
    <m/>
    <n v="-68"/>
    <n v="-227"/>
    <s v=""/>
    <n v="0"/>
    <n v="0"/>
    <s v=""/>
    <n v="0"/>
    <n v="0"/>
    <s v=""/>
    <n v="0"/>
    <n v="0"/>
    <s v=""/>
    <n v="0"/>
    <n v="0"/>
    <s v=""/>
    <m/>
    <n v="-2505"/>
    <m/>
    <m/>
    <m/>
    <m/>
    <n v="-2505"/>
    <n v="-2505"/>
    <b v="0"/>
    <b v="0"/>
    <b v="0"/>
    <x v="0"/>
    <x v="0"/>
    <m/>
    <m/>
    <m/>
    <m/>
    <m/>
    <m/>
    <m/>
    <n v="0"/>
    <n v="0"/>
    <b v="0"/>
    <m/>
    <m/>
    <m/>
    <m/>
    <m/>
    <m/>
    <m/>
    <m/>
    <m/>
    <m/>
    <m/>
    <m/>
    <m/>
    <m/>
    <d v="2022-08-04T11:17:44"/>
    <s v="ALICEA, MONIQUE"/>
    <n v="0"/>
    <b v="0"/>
    <s v="Item"/>
    <s v="Item"/>
    <s v="sites/CapReportCard/Lists/Capability History"/>
    <m/>
    <n v="-412"/>
  </r>
  <r>
    <s v="4472732792.22"/>
    <s v="4472732792.22143177"/>
    <x v="2"/>
    <x v="43"/>
    <x v="38"/>
    <x v="0"/>
    <x v="13"/>
    <x v="70"/>
    <x v="68"/>
    <m/>
    <m/>
    <m/>
    <b v="0"/>
    <m/>
    <s v="SPT-Web Account Management"/>
    <s v="Billing/Usage/Payments"/>
    <m/>
    <m/>
    <m/>
    <m/>
    <m/>
    <m/>
    <m/>
    <m/>
    <m/>
    <m/>
    <b v="0"/>
    <n v="-37"/>
    <n v="-73"/>
    <n v="-27"/>
    <m/>
    <n v="-205"/>
    <n v="-402"/>
    <n v="-151"/>
    <m/>
    <n v="-6"/>
    <n v="-12"/>
    <n v="-4"/>
    <m/>
    <n v="-20"/>
    <n v="-40"/>
    <n v="-15"/>
    <m/>
    <m/>
    <m/>
    <m/>
    <m/>
    <m/>
    <m/>
    <m/>
    <m/>
    <m/>
    <m/>
    <m/>
    <m/>
    <m/>
    <m/>
    <m/>
    <m/>
    <m/>
    <m/>
    <m/>
    <m/>
    <m/>
    <m/>
    <m/>
    <m/>
    <m/>
    <m/>
    <m/>
    <m/>
    <m/>
    <m/>
    <m/>
    <m/>
    <m/>
    <n v="-758"/>
    <m/>
    <n v="-22"/>
    <n v="-75"/>
    <s v=""/>
    <n v="0"/>
    <n v="0"/>
    <s v=""/>
    <n v="0"/>
    <n v="0"/>
    <s v=""/>
    <n v="0"/>
    <n v="0"/>
    <s v=""/>
    <n v="0"/>
    <n v="0"/>
    <s v=""/>
    <m/>
    <n v="-833"/>
    <m/>
    <m/>
    <m/>
    <m/>
    <n v="-833"/>
    <n v="-833"/>
    <b v="0"/>
    <b v="0"/>
    <b v="0"/>
    <x v="0"/>
    <x v="0"/>
    <m/>
    <m/>
    <m/>
    <m/>
    <m/>
    <m/>
    <m/>
    <n v="0"/>
    <n v="0"/>
    <b v="0"/>
    <m/>
    <m/>
    <m/>
    <m/>
    <m/>
    <m/>
    <m/>
    <m/>
    <m/>
    <m/>
    <m/>
    <m/>
    <m/>
    <m/>
    <d v="2022-08-04T11:15:23"/>
    <s v="ALICEA, MONIQUE"/>
    <n v="0"/>
    <b v="0"/>
    <s v="Item"/>
    <s v="Item"/>
    <s v="sites/CapReportCard/Lists/Capability History"/>
    <m/>
    <n v="-137"/>
  </r>
  <r>
    <s v="4472732792.22"/>
    <s v="4472732792.22142561"/>
    <x v="2"/>
    <x v="43"/>
    <x v="38"/>
    <x v="0"/>
    <x v="13"/>
    <x v="71"/>
    <x v="69"/>
    <m/>
    <m/>
    <m/>
    <b v="0"/>
    <m/>
    <s v="SPT-Web Account Management"/>
    <s v="Billing/Usage/Payments"/>
    <m/>
    <m/>
    <m/>
    <m/>
    <m/>
    <m/>
    <m/>
    <m/>
    <m/>
    <m/>
    <b v="0"/>
    <n v="-37"/>
    <n v="-73"/>
    <n v="-27"/>
    <m/>
    <n v="-205"/>
    <n v="-402"/>
    <n v="-151"/>
    <m/>
    <n v="-6"/>
    <n v="-12"/>
    <n v="-4"/>
    <m/>
    <n v="-20"/>
    <n v="-40"/>
    <n v="-15"/>
    <m/>
    <m/>
    <m/>
    <m/>
    <m/>
    <m/>
    <m/>
    <m/>
    <m/>
    <m/>
    <m/>
    <m/>
    <m/>
    <m/>
    <m/>
    <m/>
    <m/>
    <m/>
    <m/>
    <m/>
    <m/>
    <m/>
    <m/>
    <m/>
    <m/>
    <m/>
    <m/>
    <m/>
    <m/>
    <m/>
    <m/>
    <m/>
    <m/>
    <m/>
    <n v="-758"/>
    <m/>
    <n v="-22"/>
    <n v="-75"/>
    <s v=""/>
    <n v="0"/>
    <n v="0"/>
    <s v=""/>
    <n v="0"/>
    <n v="0"/>
    <s v=""/>
    <n v="0"/>
    <n v="0"/>
    <s v=""/>
    <n v="0"/>
    <n v="0"/>
    <s v=""/>
    <m/>
    <n v="-833"/>
    <m/>
    <m/>
    <m/>
    <m/>
    <n v="-833"/>
    <n v="-833"/>
    <b v="0"/>
    <b v="0"/>
    <b v="0"/>
    <x v="0"/>
    <x v="0"/>
    <m/>
    <m/>
    <m/>
    <m/>
    <m/>
    <m/>
    <m/>
    <n v="0"/>
    <n v="0"/>
    <b v="0"/>
    <m/>
    <m/>
    <m/>
    <m/>
    <m/>
    <m/>
    <m/>
    <m/>
    <m/>
    <m/>
    <m/>
    <m/>
    <m/>
    <m/>
    <d v="2022-08-04T11:14:42"/>
    <s v="ALICEA, MONIQUE"/>
    <n v="0"/>
    <b v="0"/>
    <s v="Item"/>
    <s v="Item"/>
    <s v="sites/CapReportCard/Lists/Capability History"/>
    <m/>
    <n v="-137"/>
  </r>
  <r>
    <s v="4472732792.22"/>
    <s v="4472732792.22143335"/>
    <x v="2"/>
    <x v="43"/>
    <x v="38"/>
    <x v="0"/>
    <x v="13"/>
    <x v="72"/>
    <x v="70"/>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27T11:32:44"/>
    <s v="GRIFFIN, TYRONE"/>
    <n v="0"/>
    <b v="0"/>
    <s v="Item"/>
    <s v="Item"/>
    <s v="sites/CapReportCard/Lists/Capability History"/>
    <m/>
    <n v="0"/>
  </r>
  <r>
    <s v="4472736934.22"/>
    <s v="4472736934.22162061"/>
    <x v="2"/>
    <x v="44"/>
    <x v="39"/>
    <x v="5"/>
    <x v="3"/>
    <x v="73"/>
    <x v="7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15T09:47:53"/>
    <s v="GRIFFIN, TYRONE"/>
    <n v="0"/>
    <b v="0"/>
    <s v="Item"/>
    <s v="Item"/>
    <s v="sites/CapReportCard/Lists/Capability History"/>
    <m/>
    <n v="0"/>
  </r>
  <r>
    <s v="4472732792.22"/>
    <s v="4472732792.22134754"/>
    <x v="2"/>
    <x v="43"/>
    <x v="38"/>
    <x v="0"/>
    <x v="13"/>
    <x v="74"/>
    <x v="72"/>
    <m/>
    <m/>
    <m/>
    <b v="0"/>
    <m/>
    <s v="SPT-Web Account Management"/>
    <s v="Billing/Usage/Payments"/>
    <m/>
    <m/>
    <m/>
    <m/>
    <m/>
    <m/>
    <m/>
    <m/>
    <m/>
    <m/>
    <b v="0"/>
    <n v="-37"/>
    <n v="-73"/>
    <n v="-27"/>
    <m/>
    <n v="-205"/>
    <n v="-402"/>
    <n v="-151"/>
    <m/>
    <n v="-6"/>
    <n v="-12"/>
    <n v="-4"/>
    <m/>
    <n v="-20"/>
    <n v="-40"/>
    <n v="-15"/>
    <m/>
    <m/>
    <m/>
    <m/>
    <m/>
    <m/>
    <m/>
    <m/>
    <m/>
    <m/>
    <m/>
    <m/>
    <m/>
    <m/>
    <m/>
    <m/>
    <m/>
    <m/>
    <m/>
    <m/>
    <m/>
    <m/>
    <m/>
    <m/>
    <m/>
    <m/>
    <m/>
    <m/>
    <m/>
    <m/>
    <m/>
    <m/>
    <m/>
    <m/>
    <n v="-758"/>
    <m/>
    <n v="-22"/>
    <n v="-75"/>
    <s v=""/>
    <n v="0"/>
    <n v="0"/>
    <s v=""/>
    <n v="0"/>
    <n v="0"/>
    <s v=""/>
    <n v="0"/>
    <n v="0"/>
    <s v=""/>
    <n v="0"/>
    <n v="0"/>
    <s v=""/>
    <m/>
    <n v="-833"/>
    <m/>
    <m/>
    <m/>
    <m/>
    <n v="-833"/>
    <n v="-833"/>
    <b v="0"/>
    <b v="0"/>
    <b v="0"/>
    <x v="0"/>
    <x v="0"/>
    <m/>
    <m/>
    <m/>
    <m/>
    <m/>
    <m/>
    <m/>
    <n v="0"/>
    <n v="0"/>
    <b v="0"/>
    <m/>
    <m/>
    <m/>
    <m/>
    <m/>
    <m/>
    <m/>
    <m/>
    <m/>
    <m/>
    <m/>
    <m/>
    <m/>
    <m/>
    <d v="2022-08-04T11:10:33"/>
    <s v="ALICEA, MONIQUE"/>
    <n v="0"/>
    <b v="0"/>
    <s v="Item"/>
    <s v="Item"/>
    <s v="sites/CapReportCard/Lists/Capability History"/>
    <m/>
    <n v="-137"/>
  </r>
  <r>
    <s v="4472732792.22"/>
    <s v="4472732792.22134755"/>
    <x v="2"/>
    <x v="43"/>
    <x v="38"/>
    <x v="0"/>
    <x v="13"/>
    <x v="75"/>
    <x v="73"/>
    <m/>
    <m/>
    <m/>
    <b v="0"/>
    <m/>
    <s v="SPT-Web Account Management"/>
    <s v="Billing/Usage/Payments"/>
    <m/>
    <m/>
    <m/>
    <m/>
    <m/>
    <m/>
    <m/>
    <m/>
    <m/>
    <m/>
    <b v="0"/>
    <n v="-37"/>
    <n v="-73"/>
    <n v="-27"/>
    <m/>
    <n v="-205"/>
    <n v="-402"/>
    <n v="-151"/>
    <m/>
    <n v="-6"/>
    <n v="-12"/>
    <n v="-4"/>
    <m/>
    <n v="-20"/>
    <n v="-40"/>
    <n v="-15"/>
    <m/>
    <m/>
    <m/>
    <m/>
    <m/>
    <m/>
    <m/>
    <m/>
    <m/>
    <m/>
    <m/>
    <m/>
    <m/>
    <m/>
    <m/>
    <m/>
    <m/>
    <m/>
    <m/>
    <m/>
    <m/>
    <m/>
    <m/>
    <m/>
    <m/>
    <m/>
    <m/>
    <m/>
    <m/>
    <m/>
    <m/>
    <m/>
    <m/>
    <m/>
    <n v="-758"/>
    <m/>
    <n v="-22"/>
    <n v="-75"/>
    <s v=""/>
    <n v="0"/>
    <n v="0"/>
    <s v=""/>
    <n v="0"/>
    <n v="0"/>
    <s v=""/>
    <n v="0"/>
    <n v="0"/>
    <s v=""/>
    <n v="0"/>
    <n v="0"/>
    <s v=""/>
    <m/>
    <n v="-833"/>
    <m/>
    <m/>
    <m/>
    <m/>
    <n v="-833"/>
    <n v="-833"/>
    <b v="0"/>
    <b v="0"/>
    <b v="0"/>
    <x v="0"/>
    <x v="0"/>
    <m/>
    <m/>
    <m/>
    <m/>
    <m/>
    <m/>
    <m/>
    <n v="0"/>
    <n v="0"/>
    <b v="0"/>
    <m/>
    <m/>
    <m/>
    <m/>
    <m/>
    <m/>
    <m/>
    <m/>
    <m/>
    <m/>
    <m/>
    <m/>
    <m/>
    <m/>
    <d v="2022-08-04T11:11:14"/>
    <s v="ALICEA, MONIQUE"/>
    <n v="0"/>
    <b v="0"/>
    <s v="Item"/>
    <s v="Item"/>
    <s v="sites/CapReportCard/Lists/Capability History"/>
    <m/>
    <n v="-137"/>
  </r>
  <r>
    <s v="4472732792.22"/>
    <s v="4472732792.22141287"/>
    <x v="2"/>
    <x v="43"/>
    <x v="38"/>
    <x v="0"/>
    <x v="13"/>
    <x v="76"/>
    <x v="74"/>
    <m/>
    <m/>
    <m/>
    <b v="0"/>
    <m/>
    <s v="SPT-Web Account Management"/>
    <s v="Billing/Usage/Payments"/>
    <m/>
    <m/>
    <m/>
    <m/>
    <m/>
    <m/>
    <s v="Business agreed this is not measurable for value. Should be removed from scorecard - ma7079"/>
    <s v="Business agreed this is not measurable for value. Should be removed from scorecard - ma7079"/>
    <m/>
    <m/>
    <b v="0"/>
    <m/>
    <m/>
    <m/>
    <m/>
    <m/>
    <m/>
    <m/>
    <m/>
    <m/>
    <m/>
    <m/>
    <m/>
    <m/>
    <m/>
    <m/>
    <m/>
    <m/>
    <m/>
    <m/>
    <m/>
    <m/>
    <m/>
    <m/>
    <m/>
    <m/>
    <m/>
    <m/>
    <m/>
    <m/>
    <m/>
    <m/>
    <m/>
    <m/>
    <m/>
    <m/>
    <m/>
    <m/>
    <m/>
    <m/>
    <m/>
    <m/>
    <m/>
    <m/>
    <m/>
    <m/>
    <m/>
    <m/>
    <m/>
    <m/>
    <n v="0"/>
    <m/>
    <n v="0"/>
    <n v="0"/>
    <s v=""/>
    <n v="0"/>
    <n v="0"/>
    <s v=""/>
    <n v="0"/>
    <n v="0"/>
    <s v=""/>
    <n v="0"/>
    <n v="0"/>
    <s v=""/>
    <n v="0"/>
    <n v="0"/>
    <s v=""/>
    <m/>
    <n v="0"/>
    <m/>
    <m/>
    <m/>
    <m/>
    <n v="0"/>
    <n v="0"/>
    <b v="0"/>
    <b v="0"/>
    <b v="0"/>
    <x v="5"/>
    <x v="0"/>
    <m/>
    <m/>
    <m/>
    <m/>
    <m/>
    <m/>
    <m/>
    <n v="0"/>
    <n v="0"/>
    <b v="0"/>
    <m/>
    <m/>
    <m/>
    <m/>
    <m/>
    <m/>
    <m/>
    <m/>
    <m/>
    <m/>
    <m/>
    <m/>
    <m/>
    <m/>
    <d v="2022-08-03T22:36:12"/>
    <s v="ALICEA, MONIQUE"/>
    <n v="0"/>
    <b v="0"/>
    <s v="Item"/>
    <s v="Item"/>
    <s v="sites/CapReportCard/Lists/Capability History"/>
    <m/>
    <n v="0"/>
  </r>
  <r>
    <s v="4472732792.22"/>
    <s v="4472732792.22141290"/>
    <x v="2"/>
    <x v="43"/>
    <x v="38"/>
    <x v="0"/>
    <x v="13"/>
    <x v="127"/>
    <x v="124"/>
    <m/>
    <m/>
    <m/>
    <b v="0"/>
    <m/>
    <s v="SPT-Web Account Management"/>
    <s v="Billing/Usage/Payments"/>
    <m/>
    <m/>
    <m/>
    <m/>
    <m/>
    <m/>
    <s v="This feature was launched end of July. There should not be a score card for May. ao2158"/>
    <s v="This feature was launched end of July. There should not be a score card for May. ao2158"/>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1:33:26"/>
    <s v="OYAIRO, ADETORO"/>
    <n v="0"/>
    <b v="0"/>
    <s v="Item"/>
    <s v="Item"/>
    <s v="sites/CapReportCard/Lists/Capability History"/>
    <m/>
    <n v="0"/>
  </r>
  <r>
    <s v="4472732792.22"/>
    <s v="4472732792.22141292"/>
    <x v="2"/>
    <x v="43"/>
    <x v="38"/>
    <x v="0"/>
    <x v="13"/>
    <x v="128"/>
    <x v="125"/>
    <m/>
    <m/>
    <m/>
    <b v="0"/>
    <m/>
    <s v="SPT-Web Account Management"/>
    <s v="Billing/Usage/Payments"/>
    <m/>
    <m/>
    <m/>
    <m/>
    <m/>
    <m/>
    <s v="This feature was launched end of July. There should not be a score card for May. ao2158"/>
    <s v="This feature was launched end of July. There should not be a score card for May. ao2158"/>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1:33:37"/>
    <s v="OYAIRO, ADETORO"/>
    <n v="0"/>
    <b v="0"/>
    <s v="Item"/>
    <s v="Item"/>
    <s v="sites/CapReportCard/Lists/Capability History"/>
    <m/>
    <n v="0"/>
  </r>
  <r>
    <s v="4472732792.22"/>
    <s v="4472732792.22143873"/>
    <x v="2"/>
    <x v="43"/>
    <x v="38"/>
    <x v="0"/>
    <x v="13"/>
    <x v="77"/>
    <x v="75"/>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5"/>
    <x v="0"/>
    <m/>
    <m/>
    <m/>
    <m/>
    <m/>
    <m/>
    <m/>
    <n v="0"/>
    <n v="0"/>
    <b v="0"/>
    <m/>
    <m/>
    <m/>
    <m/>
    <m/>
    <m/>
    <m/>
    <m/>
    <m/>
    <m/>
    <m/>
    <m/>
    <m/>
    <m/>
    <d v="2022-05-27T11:33:00"/>
    <s v="GRIFFIN, TYRONE"/>
    <n v="0"/>
    <b v="0"/>
    <s v="Item"/>
    <s v="Item"/>
    <s v="sites/CapReportCard/Lists/Capability History"/>
    <m/>
    <n v="0"/>
  </r>
  <r>
    <s v="4472733314.22"/>
    <s v="4472733314.22151318"/>
    <x v="2"/>
    <x v="45"/>
    <x v="40"/>
    <x v="2"/>
    <x v="3"/>
    <x v="78"/>
    <x v="76"/>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15T09:47:53"/>
    <s v="GRIFFIN, TYRONE"/>
    <n v="0"/>
    <b v="0"/>
    <s v="Item"/>
    <s v="Item"/>
    <s v="sites/CapReportCard/Lists/Capability History"/>
    <m/>
    <n v="0"/>
  </r>
  <r>
    <s v="4472733316.22"/>
    <s v="4472733316.22150745"/>
    <x v="2"/>
    <x v="46"/>
    <x v="41"/>
    <x v="2"/>
    <x v="3"/>
    <x v="79"/>
    <x v="77"/>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15T09:47:53"/>
    <s v="GRIFFIN, TYRONE"/>
    <n v="0"/>
    <b v="0"/>
    <s v="Item"/>
    <s v="Item"/>
    <s v="sites/CapReportCard/Lists/Capability History"/>
    <m/>
    <n v="0"/>
  </r>
  <r>
    <s v="4472733978.22"/>
    <s v="4472733978.22142702"/>
    <x v="2"/>
    <x v="47"/>
    <x v="42"/>
    <x v="1"/>
    <x v="13"/>
    <x v="80"/>
    <x v="78"/>
    <m/>
    <m/>
    <m/>
    <b v="0"/>
    <m/>
    <s v="SPT-Web Account Management"/>
    <s v="Onboarding - Mobility"/>
    <m/>
    <m/>
    <m/>
    <m/>
    <m/>
    <m/>
    <s v="Feature is off"/>
    <s v="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4:03:48"/>
    <s v="LI, HONG"/>
    <n v="0"/>
    <b v="0"/>
    <s v="Item"/>
    <s v="Item"/>
    <s v="sites/CapReportCard/Lists/Capability History"/>
    <m/>
    <n v="0"/>
  </r>
  <r>
    <s v="4472733978.22"/>
    <s v="4472733978.22144191"/>
    <x v="2"/>
    <x v="47"/>
    <x v="42"/>
    <x v="1"/>
    <x v="13"/>
    <x v="81"/>
    <x v="79"/>
    <m/>
    <m/>
    <m/>
    <b v="0"/>
    <m/>
    <s v="SPT-Web Account Management"/>
    <s v="Onboarding - Mobility"/>
    <m/>
    <m/>
    <m/>
    <m/>
    <m/>
    <m/>
    <m/>
    <m/>
    <m/>
    <m/>
    <b v="0"/>
    <m/>
    <n v="601"/>
    <m/>
    <m/>
    <m/>
    <n v="1875"/>
    <m/>
    <m/>
    <m/>
    <m/>
    <m/>
    <m/>
    <m/>
    <m/>
    <m/>
    <m/>
    <m/>
    <m/>
    <m/>
    <m/>
    <m/>
    <m/>
    <m/>
    <m/>
    <m/>
    <m/>
    <m/>
    <m/>
    <m/>
    <m/>
    <m/>
    <m/>
    <m/>
    <m/>
    <m/>
    <m/>
    <m/>
    <m/>
    <m/>
    <m/>
    <m/>
    <m/>
    <m/>
    <m/>
    <m/>
    <m/>
    <m/>
    <m/>
    <m/>
    <n v="1875"/>
    <m/>
    <n v="0"/>
    <n v="0"/>
    <s v=""/>
    <n v="0"/>
    <n v="0"/>
    <s v=""/>
    <n v="0"/>
    <n v="0"/>
    <s v=""/>
    <n v="0"/>
    <n v="0"/>
    <s v=""/>
    <n v="0"/>
    <n v="0"/>
    <s v=""/>
    <m/>
    <n v="1875"/>
    <m/>
    <m/>
    <m/>
    <m/>
    <n v="1875"/>
    <n v="1875"/>
    <b v="0"/>
    <b v="0"/>
    <b v="0"/>
    <x v="0"/>
    <x v="0"/>
    <m/>
    <m/>
    <m/>
    <m/>
    <m/>
    <m/>
    <m/>
    <n v="0"/>
    <n v="0"/>
    <b v="0"/>
    <m/>
    <m/>
    <m/>
    <m/>
    <m/>
    <m/>
    <m/>
    <m/>
    <m/>
    <m/>
    <m/>
    <m/>
    <m/>
    <m/>
    <d v="2022-08-09T14:10:03"/>
    <s v="LI, HONG"/>
    <n v="0"/>
    <b v="0"/>
    <s v="Item"/>
    <s v="Item"/>
    <s v="sites/CapReportCard/Lists/Capability History"/>
    <m/>
    <n v="601"/>
  </r>
  <r>
    <s v="4472733978.22"/>
    <s v="4472733978.22143445"/>
    <x v="2"/>
    <x v="47"/>
    <x v="42"/>
    <x v="1"/>
    <x v="13"/>
    <x v="83"/>
    <x v="81"/>
    <m/>
    <m/>
    <m/>
    <b v="0"/>
    <m/>
    <s v="SPT-Web Account Management"/>
    <s v="Onboarding - Mobility"/>
    <m/>
    <m/>
    <m/>
    <m/>
    <m/>
    <m/>
    <m/>
    <m/>
    <m/>
    <m/>
    <b v="0"/>
    <m/>
    <n v="872"/>
    <m/>
    <m/>
    <m/>
    <n v="5389"/>
    <m/>
    <m/>
    <m/>
    <n v="1195"/>
    <m/>
    <m/>
    <m/>
    <n v="5342"/>
    <m/>
    <m/>
    <m/>
    <m/>
    <m/>
    <m/>
    <m/>
    <m/>
    <m/>
    <m/>
    <m/>
    <m/>
    <m/>
    <m/>
    <m/>
    <m/>
    <m/>
    <m/>
    <m/>
    <m/>
    <m/>
    <m/>
    <m/>
    <m/>
    <m/>
    <m/>
    <m/>
    <m/>
    <m/>
    <m/>
    <m/>
    <m/>
    <m/>
    <m/>
    <m/>
    <n v="5389"/>
    <m/>
    <n v="1195"/>
    <n v="5342"/>
    <n v="4.4702928870292897"/>
    <n v="0"/>
    <n v="0"/>
    <s v=""/>
    <n v="0"/>
    <n v="0"/>
    <s v=""/>
    <n v="0"/>
    <n v="0"/>
    <s v=""/>
    <n v="0"/>
    <n v="0"/>
    <s v=""/>
    <m/>
    <n v="10731"/>
    <m/>
    <m/>
    <m/>
    <m/>
    <n v="10731"/>
    <n v="10731"/>
    <b v="0"/>
    <b v="0"/>
    <b v="0"/>
    <x v="0"/>
    <x v="0"/>
    <m/>
    <m/>
    <m/>
    <m/>
    <m/>
    <m/>
    <m/>
    <n v="0"/>
    <n v="0"/>
    <b v="0"/>
    <m/>
    <m/>
    <m/>
    <m/>
    <m/>
    <m/>
    <m/>
    <m/>
    <m/>
    <m/>
    <m/>
    <m/>
    <m/>
    <m/>
    <d v="2022-08-09T14:14:39"/>
    <s v="LI, HONG"/>
    <n v="0"/>
    <b v="0"/>
    <s v="Item"/>
    <s v="Item"/>
    <s v="sites/CapReportCard/Lists/Capability History"/>
    <m/>
    <n v="872"/>
  </r>
  <r>
    <s v="4472733978.22"/>
    <s v="4472733978.22150742"/>
    <x v="2"/>
    <x v="47"/>
    <x v="42"/>
    <x v="1"/>
    <x v="13"/>
    <x v="86"/>
    <x v="84"/>
    <m/>
    <m/>
    <m/>
    <b v="0"/>
    <m/>
    <s v="SPT-Web Account Management"/>
    <s v="Onboarding - Mobility"/>
    <m/>
    <m/>
    <m/>
    <m/>
    <m/>
    <m/>
    <s v="Feature is off"/>
    <s v="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4:15:17"/>
    <s v="LI, HONG"/>
    <n v="0"/>
    <b v="0"/>
    <s v="Item"/>
    <s v="Item"/>
    <s v="sites/CapReportCard/Lists/Capability History"/>
    <m/>
    <n v="0"/>
  </r>
  <r>
    <s v="4472733978.22"/>
    <s v="4472733978.22142701"/>
    <x v="2"/>
    <x v="47"/>
    <x v="42"/>
    <x v="1"/>
    <x v="13"/>
    <x v="87"/>
    <x v="85"/>
    <m/>
    <m/>
    <m/>
    <b v="0"/>
    <m/>
    <s v="SPT-Web Account Management"/>
    <s v="Onboarding - Mobility"/>
    <m/>
    <m/>
    <m/>
    <m/>
    <m/>
    <m/>
    <s v="Feature is off"/>
    <s v="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4:25:41"/>
    <s v="LI, HONG"/>
    <n v="0"/>
    <b v="0"/>
    <s v="Item"/>
    <s v="Item"/>
    <s v="sites/CapReportCard/Lists/Capability History"/>
    <m/>
    <n v="0"/>
  </r>
  <r>
    <s v="4472733988.22"/>
    <s v="4472733988.22159617"/>
    <x v="2"/>
    <x v="51"/>
    <x v="46"/>
    <x v="15"/>
    <x v="3"/>
    <x v="88"/>
    <x v="86"/>
    <m/>
    <m/>
    <m/>
    <b v="0"/>
    <m/>
    <s v="Other"/>
    <s v="Troubleshooting/Support - Fiber/BB"/>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3"/>
    <s v="GRIFFIN, TYRONE"/>
    <n v="0"/>
    <b v="0"/>
    <s v="Item"/>
    <s v="Item"/>
    <s v="sites/CapReportCard/Lists/Capability History"/>
    <m/>
    <n v="0"/>
  </r>
  <r>
    <s v="4472734926.22"/>
    <s v="4472734926.22150762"/>
    <x v="2"/>
    <x v="52"/>
    <x v="47"/>
    <x v="5"/>
    <x v="3"/>
    <x v="89"/>
    <x v="87"/>
    <m/>
    <m/>
    <m/>
    <b v="0"/>
    <m/>
    <s v="Other"/>
    <s v="Misc. Other"/>
    <m/>
    <m/>
    <m/>
    <m/>
    <m/>
    <m/>
    <m/>
    <m/>
    <m/>
    <m/>
    <b v="0"/>
    <m/>
    <m/>
    <m/>
    <m/>
    <m/>
    <m/>
    <m/>
    <m/>
    <m/>
    <m/>
    <m/>
    <m/>
    <m/>
    <m/>
    <m/>
    <m/>
    <n v="4679"/>
    <m/>
    <m/>
    <m/>
    <n v="511641"/>
    <m/>
    <m/>
    <m/>
    <m/>
    <m/>
    <m/>
    <m/>
    <m/>
    <m/>
    <m/>
    <m/>
    <m/>
    <m/>
    <m/>
    <m/>
    <m/>
    <m/>
    <m/>
    <m/>
    <m/>
    <m/>
    <m/>
    <m/>
    <m/>
    <m/>
    <m/>
    <m/>
    <m/>
    <n v="0"/>
    <m/>
    <n v="0"/>
    <n v="0"/>
    <s v=""/>
    <n v="4679"/>
    <n v="511641"/>
    <n v="109.348365035264"/>
    <n v="0"/>
    <n v="0"/>
    <s v=""/>
    <n v="0"/>
    <n v="0"/>
    <s v=""/>
    <n v="0"/>
    <n v="0"/>
    <s v=""/>
    <m/>
    <n v="0"/>
    <m/>
    <m/>
    <m/>
    <m/>
    <n v="511641"/>
    <n v="511641"/>
    <b v="0"/>
    <b v="0"/>
    <b v="0"/>
    <x v="0"/>
    <x v="0"/>
    <m/>
    <m/>
    <m/>
    <m/>
    <m/>
    <m/>
    <m/>
    <n v="0"/>
    <n v="0"/>
    <b v="0"/>
    <m/>
    <m/>
    <m/>
    <m/>
    <m/>
    <m/>
    <m/>
    <m/>
    <m/>
    <m/>
    <m/>
    <m/>
    <m/>
    <m/>
    <d v="2022-08-15T09:47:53"/>
    <s v="GRIFFIN, TYRONE"/>
    <n v="0"/>
    <b v="0"/>
    <s v="Item"/>
    <s v="Item"/>
    <s v="sites/CapReportCard/Lists/Capability History"/>
    <m/>
    <n v="0"/>
  </r>
  <r>
    <s v="4472734926.22"/>
    <s v="4472734926.22150761"/>
    <x v="2"/>
    <x v="52"/>
    <x v="47"/>
    <x v="5"/>
    <x v="3"/>
    <x v="90"/>
    <x v="88"/>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15T09:47:53"/>
    <s v="GRIFFIN, TYRONE"/>
    <n v="0"/>
    <b v="0"/>
    <s v="Item"/>
    <s v="Item"/>
    <s v="sites/CapReportCard/Lists/Capability History"/>
    <m/>
    <n v="0"/>
  </r>
  <r>
    <s v="4472736844.22"/>
    <s v="4472736844.22167555"/>
    <x v="2"/>
    <x v="53"/>
    <x v="48"/>
    <x v="5"/>
    <x v="3"/>
    <x v="91"/>
    <x v="89"/>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6"/>
    <x v="0"/>
    <m/>
    <m/>
    <m/>
    <m/>
    <m/>
    <m/>
    <m/>
    <n v="0"/>
    <n v="0"/>
    <b v="0"/>
    <m/>
    <m/>
    <m/>
    <m/>
    <m/>
    <m/>
    <m/>
    <m/>
    <m/>
    <m/>
    <m/>
    <m/>
    <m/>
    <m/>
    <d v="2022-08-15T09:47:53"/>
    <s v="GRIFFIN, TYRONE"/>
    <n v="0"/>
    <b v="0"/>
    <s v="Item"/>
    <s v="Item"/>
    <s v="sites/CapReportCard/Lists/Capability History"/>
    <m/>
    <n v="0"/>
  </r>
  <r>
    <s v="4472736934.22"/>
    <s v="4472736934.22159560"/>
    <x v="2"/>
    <x v="44"/>
    <x v="39"/>
    <x v="5"/>
    <x v="3"/>
    <x v="92"/>
    <x v="90"/>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7"/>
    <x v="0"/>
    <m/>
    <m/>
    <m/>
    <m/>
    <m/>
    <m/>
    <m/>
    <n v="0"/>
    <n v="0"/>
    <b v="0"/>
    <m/>
    <m/>
    <m/>
    <m/>
    <m/>
    <m/>
    <m/>
    <m/>
    <m/>
    <m/>
    <m/>
    <m/>
    <m/>
    <m/>
    <d v="2022-08-15T09:47:53"/>
    <s v="GRIFFIN, TYRONE"/>
    <n v="0"/>
    <b v="0"/>
    <s v="Item"/>
    <s v="Item"/>
    <s v="sites/CapReportCard/Lists/Capability History"/>
    <m/>
    <n v="0"/>
  </r>
  <r>
    <s v="4472736934.22"/>
    <s v="4472736934.22159559"/>
    <x v="2"/>
    <x v="44"/>
    <x v="39"/>
    <x v="5"/>
    <x v="3"/>
    <x v="93"/>
    <x v="91"/>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3"/>
    <s v="GRIFFIN, TYRONE"/>
    <n v="0"/>
    <b v="0"/>
    <s v="Item"/>
    <s v="Item"/>
    <s v="sites/CapReportCard/Lists/Capability History"/>
    <m/>
    <n v="0"/>
  </r>
  <r>
    <s v="4472790402.21"/>
    <s v="4472790402.21"/>
    <x v="2"/>
    <x v="84"/>
    <x v="78"/>
    <x v="14"/>
    <x v="2"/>
    <x v="4"/>
    <x v="1"/>
    <m/>
    <m/>
    <m/>
    <b v="0"/>
    <m/>
    <s v="Other"/>
    <s v="Troubleshooting/Support - Fiber/BB"/>
    <m/>
    <m/>
    <m/>
    <m/>
    <m/>
    <m/>
    <s v="NA"/>
    <s v="NA"/>
    <m/>
    <m/>
    <b v="0"/>
    <n v="8023"/>
    <m/>
    <m/>
    <m/>
    <n v="38832"/>
    <m/>
    <m/>
    <m/>
    <m/>
    <m/>
    <m/>
    <m/>
    <m/>
    <m/>
    <m/>
    <m/>
    <m/>
    <m/>
    <m/>
    <m/>
    <m/>
    <m/>
    <m/>
    <m/>
    <n v="2159"/>
    <m/>
    <m/>
    <m/>
    <n v="350178"/>
    <m/>
    <m/>
    <m/>
    <m/>
    <m/>
    <m/>
    <m/>
    <m/>
    <m/>
    <m/>
    <m/>
    <m/>
    <m/>
    <m/>
    <m/>
    <m/>
    <m/>
    <m/>
    <m/>
    <m/>
    <n v="38832"/>
    <m/>
    <n v="0"/>
    <n v="0"/>
    <s v=""/>
    <n v="0"/>
    <n v="0"/>
    <s v=""/>
    <n v="2159"/>
    <n v="350178"/>
    <n v="162.194534506716"/>
    <n v="0"/>
    <n v="0"/>
    <s v=""/>
    <n v="0"/>
    <n v="0"/>
    <s v=""/>
    <m/>
    <n v="38832"/>
    <m/>
    <m/>
    <m/>
    <m/>
    <n v="389010"/>
    <n v="389010"/>
    <b v="0"/>
    <b v="1"/>
    <b v="0"/>
    <x v="0"/>
    <x v="0"/>
    <m/>
    <m/>
    <m/>
    <m/>
    <m/>
    <m/>
    <m/>
    <n v="0"/>
    <n v="0"/>
    <b v="0"/>
    <m/>
    <m/>
    <m/>
    <m/>
    <m/>
    <m/>
    <m/>
    <m/>
    <m/>
    <m/>
    <m/>
    <m/>
    <m/>
    <m/>
    <d v="2022-08-04T15:42:45"/>
    <s v="ARMANIOS, NADIM"/>
    <n v="0"/>
    <b v="0"/>
    <s v="Item"/>
    <s v="Item"/>
    <s v="sites/CapReportCard/Lists/Capability History"/>
    <m/>
    <n v="8023"/>
  </r>
  <r>
    <s v="4472731036.22"/>
    <s v="4472731036.22116976"/>
    <x v="2"/>
    <x v="54"/>
    <x v="49"/>
    <x v="0"/>
    <x v="26"/>
    <x v="94"/>
    <x v="92"/>
    <m/>
    <m/>
    <m/>
    <b v="0"/>
    <m/>
    <s v="Other"/>
    <s v="Billing/Usage/Payments"/>
    <m/>
    <m/>
    <m/>
    <m/>
    <m/>
    <m/>
    <m/>
    <m/>
    <m/>
    <m/>
    <b v="0"/>
    <n v="3164"/>
    <n v="6211"/>
    <n v="2344"/>
    <m/>
    <n v="17402"/>
    <n v="34160"/>
    <n v="12891"/>
    <m/>
    <n v="568"/>
    <n v="1115"/>
    <n v="421"/>
    <m/>
    <n v="1846"/>
    <n v="3624"/>
    <n v="1367"/>
    <m/>
    <m/>
    <m/>
    <m/>
    <m/>
    <m/>
    <m/>
    <m/>
    <m/>
    <m/>
    <m/>
    <m/>
    <m/>
    <m/>
    <m/>
    <m/>
    <m/>
    <m/>
    <m/>
    <m/>
    <m/>
    <m/>
    <m/>
    <m/>
    <m/>
    <m/>
    <m/>
    <m/>
    <m/>
    <m/>
    <m/>
    <m/>
    <m/>
    <m/>
    <n v="64453"/>
    <m/>
    <n v="2104"/>
    <n v="6837"/>
    <n v="3.2495247148289002"/>
    <n v="0"/>
    <n v="0"/>
    <s v=""/>
    <n v="0"/>
    <n v="0"/>
    <s v=""/>
    <n v="0"/>
    <n v="0"/>
    <s v=""/>
    <n v="0"/>
    <n v="0"/>
    <s v=""/>
    <m/>
    <n v="71290"/>
    <m/>
    <m/>
    <m/>
    <m/>
    <n v="71290"/>
    <n v="71290"/>
    <b v="0"/>
    <b v="0"/>
    <b v="0"/>
    <x v="0"/>
    <x v="0"/>
    <m/>
    <m/>
    <m/>
    <m/>
    <m/>
    <m/>
    <m/>
    <n v="0"/>
    <n v="0"/>
    <b v="0"/>
    <m/>
    <m/>
    <m/>
    <m/>
    <m/>
    <m/>
    <m/>
    <m/>
    <m/>
    <m/>
    <m/>
    <m/>
    <m/>
    <m/>
    <d v="2022-08-15T09:47:53"/>
    <s v="GRIFFIN, TYRONE"/>
    <n v="0"/>
    <b v="0"/>
    <s v="Item"/>
    <s v="Item"/>
    <s v="sites/CapReportCard/Lists/Capability History"/>
    <m/>
    <n v="11719"/>
  </r>
  <r>
    <s v="4472727261.22"/>
    <s v="4472727261.22154463"/>
    <x v="2"/>
    <x v="25"/>
    <x v="21"/>
    <x v="0"/>
    <x v="13"/>
    <x v="95"/>
    <x v="93"/>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15T09:47:53"/>
    <s v="GRIFFIN, TYRONE"/>
    <n v="0"/>
    <b v="0"/>
    <s v="Item"/>
    <s v="Item"/>
    <s v="sites/CapReportCard/Lists/Capability History"/>
    <m/>
    <n v="0"/>
  </r>
  <r>
    <s v="4472730817.22"/>
    <s v="4472730817.22135952"/>
    <x v="2"/>
    <x v="13"/>
    <x v="12"/>
    <x v="9"/>
    <x v="10"/>
    <x v="96"/>
    <x v="10"/>
    <m/>
    <m/>
    <m/>
    <b v="0"/>
    <m/>
    <s v="Other"/>
    <s v="Billing/Usage/Payments"/>
    <m/>
    <m/>
    <m/>
    <m/>
    <m/>
    <m/>
    <s v="The event used for tracking was inadvertently removed from mapping. Data is not available for this as the main event code is not mapped/not available."/>
    <s v="The name is a misnomer, this is actually offline submit Change Wireless Plan. This has nothing to do with Payment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3"/>
    <s v="GRIFFIN, TYRONE"/>
    <n v="0"/>
    <b v="0"/>
    <s v="Item"/>
    <s v="Item"/>
    <s v="sites/CapReportCard/Lists/Capability History"/>
    <m/>
    <n v="0"/>
  </r>
  <r>
    <s v="4472731790.22"/>
    <s v="4472731790.22112361"/>
    <x v="2"/>
    <x v="41"/>
    <x v="36"/>
    <x v="14"/>
    <x v="0"/>
    <x v="97"/>
    <x v="94"/>
    <m/>
    <m/>
    <m/>
    <b v="0"/>
    <m/>
    <s v="Other"/>
    <s v="Troubleshooting/Support - Fiber/BB"/>
    <m/>
    <m/>
    <m/>
    <m/>
    <m/>
    <m/>
    <s v="MoM fluctuation occurs due to no of outages that month."/>
    <s v="MoM fluctuation occurs due to no of outages that month."/>
    <m/>
    <m/>
    <b v="0"/>
    <n v="1143"/>
    <m/>
    <m/>
    <m/>
    <n v="6003"/>
    <m/>
    <m/>
    <m/>
    <m/>
    <m/>
    <m/>
    <m/>
    <m/>
    <m/>
    <m/>
    <m/>
    <m/>
    <m/>
    <m/>
    <m/>
    <m/>
    <m/>
    <m/>
    <m/>
    <m/>
    <m/>
    <m/>
    <m/>
    <m/>
    <m/>
    <m/>
    <m/>
    <m/>
    <m/>
    <m/>
    <m/>
    <m/>
    <m/>
    <m/>
    <m/>
    <m/>
    <m/>
    <m/>
    <m/>
    <m/>
    <m/>
    <m/>
    <m/>
    <m/>
    <n v="6003"/>
    <m/>
    <n v="0"/>
    <n v="0"/>
    <s v=""/>
    <n v="0"/>
    <n v="0"/>
    <s v=""/>
    <n v="0"/>
    <n v="0"/>
    <s v=""/>
    <n v="0"/>
    <n v="0"/>
    <s v=""/>
    <n v="0"/>
    <n v="0"/>
    <s v=""/>
    <m/>
    <n v="6003"/>
    <m/>
    <m/>
    <m/>
    <m/>
    <n v="6003"/>
    <n v="6003"/>
    <b v="0"/>
    <b v="0"/>
    <b v="0"/>
    <x v="0"/>
    <x v="0"/>
    <m/>
    <m/>
    <m/>
    <m/>
    <m/>
    <m/>
    <m/>
    <n v="0"/>
    <n v="0"/>
    <b v="0"/>
    <m/>
    <m/>
    <m/>
    <m/>
    <m/>
    <m/>
    <m/>
    <m/>
    <m/>
    <m/>
    <m/>
    <m/>
    <m/>
    <m/>
    <d v="2022-08-15T09:47:53"/>
    <s v="GRIFFIN, TYRONE"/>
    <n v="0"/>
    <b v="0"/>
    <s v="Item"/>
    <s v="Item"/>
    <s v="sites/CapReportCard/Lists/Capability History"/>
    <m/>
    <n v="1143"/>
  </r>
  <r>
    <s v="4472731790.22"/>
    <s v="4472731790.22114368"/>
    <x v="2"/>
    <x v="41"/>
    <x v="36"/>
    <x v="14"/>
    <x v="0"/>
    <x v="98"/>
    <x v="95"/>
    <m/>
    <m/>
    <m/>
    <b v="0"/>
    <m/>
    <s v="Other"/>
    <s v="Troubleshooting/Support - Fiber/BB"/>
    <m/>
    <m/>
    <m/>
    <m/>
    <m/>
    <m/>
    <s v="MoM fluctuation occurs due to no of outages that month."/>
    <s v="MoM fluctuation occurs due to no of outages that month."/>
    <m/>
    <m/>
    <b v="0"/>
    <n v="344"/>
    <m/>
    <m/>
    <m/>
    <n v="1807"/>
    <m/>
    <m/>
    <m/>
    <m/>
    <m/>
    <m/>
    <m/>
    <m/>
    <m/>
    <m/>
    <m/>
    <m/>
    <m/>
    <m/>
    <m/>
    <m/>
    <m/>
    <m/>
    <m/>
    <m/>
    <m/>
    <m/>
    <m/>
    <m/>
    <m/>
    <m/>
    <m/>
    <m/>
    <m/>
    <m/>
    <m/>
    <m/>
    <m/>
    <m/>
    <m/>
    <m/>
    <m/>
    <m/>
    <m/>
    <m/>
    <m/>
    <m/>
    <m/>
    <m/>
    <n v="1807"/>
    <m/>
    <n v="0"/>
    <n v="0"/>
    <s v=""/>
    <n v="0"/>
    <n v="0"/>
    <s v=""/>
    <n v="0"/>
    <n v="0"/>
    <s v=""/>
    <n v="0"/>
    <n v="0"/>
    <s v=""/>
    <n v="0"/>
    <n v="0"/>
    <s v=""/>
    <m/>
    <n v="1807"/>
    <m/>
    <m/>
    <m/>
    <m/>
    <n v="1807"/>
    <n v="1807"/>
    <b v="0"/>
    <b v="0"/>
    <b v="0"/>
    <x v="0"/>
    <x v="0"/>
    <m/>
    <m/>
    <m/>
    <m/>
    <m/>
    <m/>
    <m/>
    <n v="0"/>
    <n v="0"/>
    <b v="0"/>
    <m/>
    <m/>
    <m/>
    <m/>
    <m/>
    <m/>
    <m/>
    <m/>
    <m/>
    <m/>
    <m/>
    <m/>
    <m/>
    <m/>
    <d v="2022-08-15T09:47:53"/>
    <s v="GRIFFIN, TYRONE"/>
    <n v="0"/>
    <b v="0"/>
    <s v="Item"/>
    <s v="Item"/>
    <s v="sites/CapReportCard/Lists/Capability History"/>
    <m/>
    <n v="344"/>
  </r>
  <r>
    <s v="4472731790.22"/>
    <s v="4472731790.22144611"/>
    <x v="2"/>
    <x v="41"/>
    <x v="36"/>
    <x v="14"/>
    <x v="0"/>
    <x v="99"/>
    <x v="96"/>
    <m/>
    <m/>
    <m/>
    <b v="0"/>
    <m/>
    <s v="Other"/>
    <s v="Troubleshooting/Support - Fiber/BB"/>
    <m/>
    <m/>
    <m/>
    <m/>
    <m/>
    <m/>
    <s v="MoM fluctuation occurs due to no of outages that month."/>
    <s v="MoM fluctuation occurs due to no of outages that month."/>
    <m/>
    <m/>
    <b v="0"/>
    <n v="344"/>
    <m/>
    <m/>
    <m/>
    <n v="1807"/>
    <m/>
    <m/>
    <m/>
    <m/>
    <m/>
    <m/>
    <m/>
    <m/>
    <m/>
    <m/>
    <m/>
    <m/>
    <m/>
    <m/>
    <m/>
    <m/>
    <m/>
    <m/>
    <m/>
    <m/>
    <m/>
    <m/>
    <m/>
    <m/>
    <m/>
    <m/>
    <m/>
    <m/>
    <m/>
    <m/>
    <m/>
    <m/>
    <m/>
    <m/>
    <m/>
    <m/>
    <m/>
    <m/>
    <m/>
    <m/>
    <m/>
    <m/>
    <m/>
    <m/>
    <n v="1807"/>
    <m/>
    <n v="0"/>
    <n v="0"/>
    <s v=""/>
    <n v="0"/>
    <n v="0"/>
    <s v=""/>
    <n v="0"/>
    <n v="0"/>
    <s v=""/>
    <n v="0"/>
    <n v="0"/>
    <s v=""/>
    <n v="0"/>
    <n v="0"/>
    <s v=""/>
    <m/>
    <n v="1807"/>
    <m/>
    <m/>
    <m/>
    <m/>
    <n v="1807"/>
    <n v="1807"/>
    <b v="0"/>
    <b v="0"/>
    <b v="0"/>
    <x v="0"/>
    <x v="0"/>
    <m/>
    <m/>
    <m/>
    <m/>
    <m/>
    <m/>
    <m/>
    <n v="0"/>
    <n v="0"/>
    <b v="0"/>
    <m/>
    <m/>
    <m/>
    <m/>
    <m/>
    <m/>
    <m/>
    <m/>
    <m/>
    <m/>
    <m/>
    <m/>
    <m/>
    <m/>
    <d v="2022-08-15T09:47:53"/>
    <s v="GRIFFIN, TYRONE"/>
    <n v="0"/>
    <b v="0"/>
    <s v="Item"/>
    <s v="Item"/>
    <s v="sites/CapReportCard/Lists/Capability History"/>
    <m/>
    <n v="344"/>
  </r>
  <r>
    <s v="4472731788.22"/>
    <s v="4472731788.22148071"/>
    <x v="2"/>
    <x v="39"/>
    <x v="34"/>
    <x v="8"/>
    <x v="21"/>
    <x v="100"/>
    <x v="97"/>
    <m/>
    <m/>
    <m/>
    <b v="0"/>
    <m/>
    <s v="Other"/>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3"/>
    <s v="GRIFFIN, TYRONE"/>
    <n v="0"/>
    <b v="0"/>
    <s v="Item"/>
    <s v="Item"/>
    <s v="sites/CapReportCard/Lists/Capability History"/>
    <m/>
    <n v="0"/>
  </r>
  <r>
    <s v="4472731786.22"/>
    <s v="4472731786.22128096"/>
    <x v="2"/>
    <x v="11"/>
    <x v="10"/>
    <x v="7"/>
    <x v="9"/>
    <x v="101"/>
    <x v="98"/>
    <m/>
    <d v="2021-10-06T00:00:00"/>
    <m/>
    <b v="0"/>
    <m/>
    <s v="Other"/>
    <s v="Troubleshooting/Support - Fiber/BB"/>
    <m/>
    <m/>
    <m/>
    <m/>
    <m/>
    <m/>
    <s v="- DUVs decrease due to change in outage-related content consumption - Revised call amount changed from $4.84 to $5.25."/>
    <s v="1. DUVs decrease due to change in outage-related content consumption 2. Revised call amount from $4.84 to $5.25. 3. Added contact id 13 to capture additional call volumes"/>
    <m/>
    <m/>
    <b v="0"/>
    <n v="69"/>
    <n v="131"/>
    <n v="38"/>
    <m/>
    <n v="363"/>
    <n v="685"/>
    <n v="199"/>
    <m/>
    <n v="118"/>
    <n v="223"/>
    <n v="65"/>
    <m/>
    <n v="383"/>
    <n v="723"/>
    <n v="210"/>
    <m/>
    <m/>
    <m/>
    <m/>
    <m/>
    <m/>
    <m/>
    <m/>
    <m/>
    <m/>
    <m/>
    <m/>
    <m/>
    <m/>
    <m/>
    <m/>
    <m/>
    <m/>
    <m/>
    <m/>
    <m/>
    <m/>
    <m/>
    <m/>
    <m/>
    <m/>
    <m/>
    <m/>
    <m/>
    <m/>
    <m/>
    <m/>
    <m/>
    <m/>
    <n v="1247"/>
    <m/>
    <n v="406"/>
    <n v="1316"/>
    <n v="3.2413793103448301"/>
    <n v="0"/>
    <n v="0"/>
    <s v=""/>
    <n v="0"/>
    <n v="0"/>
    <s v=""/>
    <n v="0"/>
    <n v="0"/>
    <s v=""/>
    <n v="0"/>
    <n v="0"/>
    <s v=""/>
    <m/>
    <n v="2563"/>
    <m/>
    <m/>
    <m/>
    <m/>
    <n v="2563"/>
    <n v="2563"/>
    <b v="0"/>
    <b v="0"/>
    <b v="0"/>
    <x v="0"/>
    <x v="0"/>
    <m/>
    <m/>
    <m/>
    <m/>
    <m/>
    <m/>
    <m/>
    <n v="0"/>
    <n v="0"/>
    <b v="0"/>
    <m/>
    <m/>
    <m/>
    <m/>
    <m/>
    <m/>
    <m/>
    <m/>
    <m/>
    <m/>
    <m/>
    <m/>
    <m/>
    <m/>
    <d v="2022-08-15T09:47:54"/>
    <s v="GRIFFIN, TYRONE"/>
    <m/>
    <b v="0"/>
    <s v="Item"/>
    <s v="Item"/>
    <s v="sites/CapReportCard/Lists/Capability History"/>
    <m/>
    <n v="238"/>
  </r>
  <r>
    <s v="4472731786.22"/>
    <s v="4472731786.22128099"/>
    <x v="2"/>
    <x v="11"/>
    <x v="10"/>
    <x v="7"/>
    <x v="9"/>
    <x v="102"/>
    <x v="99"/>
    <m/>
    <d v="2021-10-20T00:00:00"/>
    <m/>
    <b v="0"/>
    <m/>
    <s v="Other"/>
    <s v="Troubleshooting/Support - Fiber/BB"/>
    <m/>
    <m/>
    <m/>
    <m/>
    <m/>
    <m/>
    <s v="- DUVs decrease due to change in outage-related content consumption - Revised call amount changed from $4.84 to $5.25."/>
    <s v="1. DUVs decrease due to change in outage-related content consumption 2. Revised call amount from $4.84 to $5.25. 3. Added contact id 13 to capture additional call volumes"/>
    <m/>
    <m/>
    <b v="0"/>
    <n v="69"/>
    <n v="131"/>
    <n v="38"/>
    <m/>
    <n v="363"/>
    <n v="685"/>
    <n v="199"/>
    <m/>
    <n v="118"/>
    <n v="223"/>
    <n v="65"/>
    <m/>
    <n v="383"/>
    <n v="723"/>
    <n v="210"/>
    <m/>
    <m/>
    <m/>
    <m/>
    <m/>
    <m/>
    <m/>
    <m/>
    <m/>
    <m/>
    <m/>
    <m/>
    <m/>
    <m/>
    <m/>
    <m/>
    <m/>
    <m/>
    <m/>
    <m/>
    <m/>
    <m/>
    <m/>
    <m/>
    <m/>
    <m/>
    <m/>
    <m/>
    <m/>
    <m/>
    <m/>
    <m/>
    <m/>
    <m/>
    <n v="1247"/>
    <m/>
    <n v="406"/>
    <n v="1316"/>
    <n v="3.2413793103448301"/>
    <n v="0"/>
    <n v="0"/>
    <s v=""/>
    <n v="0"/>
    <n v="0"/>
    <s v=""/>
    <n v="0"/>
    <n v="0"/>
    <s v=""/>
    <n v="0"/>
    <n v="0"/>
    <s v=""/>
    <m/>
    <n v="2563"/>
    <m/>
    <m/>
    <m/>
    <m/>
    <n v="2563"/>
    <n v="2563"/>
    <b v="0"/>
    <b v="0"/>
    <b v="0"/>
    <x v="0"/>
    <x v="0"/>
    <m/>
    <m/>
    <m/>
    <m/>
    <m/>
    <m/>
    <m/>
    <n v="0"/>
    <n v="0"/>
    <b v="0"/>
    <m/>
    <m/>
    <m/>
    <m/>
    <m/>
    <m/>
    <m/>
    <m/>
    <m/>
    <m/>
    <m/>
    <m/>
    <m/>
    <m/>
    <d v="2022-08-15T09:47:54"/>
    <s v="GRIFFIN, TYRONE"/>
    <m/>
    <b v="0"/>
    <s v="Item"/>
    <s v="Item"/>
    <s v="sites/CapReportCard/Lists/Capability History"/>
    <m/>
    <n v="238"/>
  </r>
  <r>
    <s v="4472732792.22"/>
    <s v="4472732792.22142822"/>
    <x v="2"/>
    <x v="43"/>
    <x v="38"/>
    <x v="0"/>
    <x v="13"/>
    <x v="103"/>
    <x v="100"/>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5-27T11:33:01"/>
    <s v="GRIFFIN, TYRONE"/>
    <n v="0"/>
    <b v="0"/>
    <s v="Item"/>
    <s v="Item"/>
    <s v="sites/CapReportCard/Lists/Capability History"/>
    <m/>
    <n v="0"/>
  </r>
  <r>
    <s v="4472732792.22"/>
    <s v="4472732792.22143181"/>
    <x v="2"/>
    <x v="43"/>
    <x v="38"/>
    <x v="0"/>
    <x v="13"/>
    <x v="104"/>
    <x v="101"/>
    <m/>
    <m/>
    <m/>
    <b v="0"/>
    <m/>
    <s v="SPT-Web Account Management"/>
    <s v="Billing/Usage/Payments"/>
    <m/>
    <m/>
    <m/>
    <m/>
    <m/>
    <m/>
    <m/>
    <m/>
    <m/>
    <m/>
    <b v="0"/>
    <n v="-37"/>
    <n v="-73"/>
    <n v="-27"/>
    <m/>
    <n v="-205"/>
    <n v="-402"/>
    <n v="-151"/>
    <m/>
    <n v="-6"/>
    <n v="-12"/>
    <n v="-4"/>
    <m/>
    <n v="-20"/>
    <n v="-40"/>
    <n v="-15"/>
    <m/>
    <m/>
    <m/>
    <m/>
    <m/>
    <m/>
    <m/>
    <m/>
    <m/>
    <m/>
    <m/>
    <m/>
    <m/>
    <m/>
    <m/>
    <m/>
    <m/>
    <m/>
    <m/>
    <m/>
    <m/>
    <m/>
    <m/>
    <m/>
    <m/>
    <m/>
    <m/>
    <m/>
    <m/>
    <m/>
    <m/>
    <m/>
    <m/>
    <m/>
    <n v="-758"/>
    <m/>
    <n v="-22"/>
    <n v="-75"/>
    <s v=""/>
    <n v="0"/>
    <n v="0"/>
    <s v=""/>
    <n v="0"/>
    <n v="0"/>
    <s v=""/>
    <n v="0"/>
    <n v="0"/>
    <s v=""/>
    <n v="0"/>
    <n v="0"/>
    <s v=""/>
    <m/>
    <n v="-833"/>
    <m/>
    <m/>
    <m/>
    <m/>
    <n v="-833"/>
    <n v="-833"/>
    <b v="0"/>
    <b v="0"/>
    <b v="0"/>
    <x v="0"/>
    <x v="0"/>
    <m/>
    <m/>
    <m/>
    <m/>
    <m/>
    <m/>
    <m/>
    <n v="0"/>
    <n v="0"/>
    <b v="0"/>
    <m/>
    <m/>
    <m/>
    <m/>
    <m/>
    <m/>
    <m/>
    <m/>
    <m/>
    <m/>
    <m/>
    <m/>
    <m/>
    <m/>
    <d v="2022-08-04T11:16:34"/>
    <s v="ALICEA, MONIQUE"/>
    <n v="0"/>
    <b v="0"/>
    <s v="Item"/>
    <s v="Item"/>
    <s v="sites/CapReportCard/Lists/Capability History"/>
    <m/>
    <n v="-137"/>
  </r>
  <r>
    <s v="4472727261.22"/>
    <s v="4472727261.22139861"/>
    <x v="2"/>
    <x v="25"/>
    <x v="21"/>
    <x v="0"/>
    <x v="13"/>
    <x v="105"/>
    <x v="102"/>
    <m/>
    <m/>
    <m/>
    <b v="0"/>
    <m/>
    <s v="Other"/>
    <s v="Billing/Usage/Payments"/>
    <m/>
    <m/>
    <m/>
    <m/>
    <m/>
    <m/>
    <m/>
    <m/>
    <m/>
    <m/>
    <b v="0"/>
    <m/>
    <m/>
    <m/>
    <m/>
    <m/>
    <m/>
    <m/>
    <m/>
    <m/>
    <m/>
    <m/>
    <m/>
    <m/>
    <m/>
    <m/>
    <m/>
    <m/>
    <m/>
    <m/>
    <m/>
    <m/>
    <m/>
    <m/>
    <m/>
    <m/>
    <m/>
    <m/>
    <m/>
    <m/>
    <m/>
    <m/>
    <m/>
    <m/>
    <m/>
    <m/>
    <m/>
    <m/>
    <m/>
    <m/>
    <m/>
    <m/>
    <m/>
    <m/>
    <m/>
    <m/>
    <m/>
    <m/>
    <m/>
    <m/>
    <n v="0"/>
    <m/>
    <n v="0"/>
    <n v="0"/>
    <s v=""/>
    <n v="0"/>
    <n v="0"/>
    <s v=""/>
    <n v="0"/>
    <n v="0"/>
    <s v=""/>
    <n v="0"/>
    <n v="0"/>
    <s v=""/>
    <n v="0"/>
    <n v="0"/>
    <s v=""/>
    <m/>
    <n v="0"/>
    <m/>
    <m/>
    <m/>
    <m/>
    <n v="0"/>
    <n v="0"/>
    <b v="0"/>
    <b v="0"/>
    <b v="0"/>
    <x v="5"/>
    <x v="0"/>
    <m/>
    <m/>
    <m/>
    <m/>
    <m/>
    <m/>
    <m/>
    <n v="0"/>
    <n v="0"/>
    <b v="0"/>
    <m/>
    <m/>
    <m/>
    <m/>
    <m/>
    <m/>
    <m/>
    <m/>
    <m/>
    <m/>
    <m/>
    <m/>
    <m/>
    <m/>
    <d v="2022-08-15T09:47:54"/>
    <s v="GRIFFIN, TYRONE"/>
    <n v="0"/>
    <b v="0"/>
    <s v="Item"/>
    <s v="Item"/>
    <s v="sites/CapReportCard/Lists/Capability History"/>
    <m/>
    <n v="0"/>
  </r>
  <r>
    <s v="4472728339.22"/>
    <s v="4472728339.22123150"/>
    <x v="2"/>
    <x v="55"/>
    <x v="50"/>
    <x v="3"/>
    <x v="27"/>
    <x v="106"/>
    <x v="103"/>
    <m/>
    <m/>
    <m/>
    <b v="0"/>
    <m/>
    <s v="Other"/>
    <s v="Login/IDM"/>
    <m/>
    <m/>
    <m/>
    <m/>
    <m/>
    <m/>
    <s v="Experience is turned off May 2022 -- so112v"/>
    <s v="Experience is turned off May 2022 -- so112v"/>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6T14:20:57"/>
    <s v="GRIFFIN, TYRONE"/>
    <n v="0"/>
    <b v="0"/>
    <s v="Item"/>
    <s v="Item"/>
    <s v="sites/CapReportCard/Lists/Capability History"/>
    <m/>
    <n v="0"/>
  </r>
  <r>
    <s v="4472731204.22"/>
    <s v="4472731204.22124597"/>
    <x v="2"/>
    <x v="56"/>
    <x v="51"/>
    <x v="2"/>
    <x v="28"/>
    <x v="107"/>
    <x v="104"/>
    <m/>
    <m/>
    <m/>
    <b v="0"/>
    <m/>
    <s v="Other"/>
    <s v="AM - Plans/Features/Devices"/>
    <m/>
    <m/>
    <m/>
    <m/>
    <m/>
    <m/>
    <s v="Enabler"/>
    <s v="Enabler"/>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15T09:47:54"/>
    <s v="GRIFFIN, TYRONE"/>
    <n v="0"/>
    <b v="0"/>
    <s v="Item"/>
    <s v="Item"/>
    <s v="sites/CapReportCard/Lists/Capability History"/>
    <m/>
    <n v="0"/>
  </r>
  <r>
    <s v="4472731786.22"/>
    <s v="4472731786.22128098"/>
    <x v="2"/>
    <x v="11"/>
    <x v="10"/>
    <x v="7"/>
    <x v="9"/>
    <x v="108"/>
    <x v="105"/>
    <m/>
    <d v="2021-11-03T00:00:00"/>
    <m/>
    <b v="0"/>
    <m/>
    <s v="Other"/>
    <s v="Troubleshooting/Support - Fiber/BB"/>
    <m/>
    <m/>
    <m/>
    <m/>
    <m/>
    <m/>
    <s v="- DUVs decrease due to change in outage-related content consumption - Revised call amount changed from $4.84 to $5.25."/>
    <s v="1. DUVs decrease due to change in outage-related content consumption 2. Revised call amount from $4.84 to $5.25. 3. Added contact id 13 to capture additional call volumes"/>
    <m/>
    <m/>
    <b v="0"/>
    <n v="69"/>
    <n v="131"/>
    <n v="38"/>
    <m/>
    <n v="363"/>
    <n v="685"/>
    <n v="199"/>
    <m/>
    <n v="118"/>
    <n v="223"/>
    <n v="65"/>
    <m/>
    <n v="383"/>
    <n v="723"/>
    <n v="210"/>
    <m/>
    <m/>
    <m/>
    <m/>
    <m/>
    <m/>
    <m/>
    <m/>
    <m/>
    <m/>
    <m/>
    <m/>
    <m/>
    <m/>
    <m/>
    <m/>
    <m/>
    <m/>
    <m/>
    <m/>
    <m/>
    <m/>
    <m/>
    <m/>
    <m/>
    <m/>
    <m/>
    <m/>
    <m/>
    <m/>
    <m/>
    <m/>
    <m/>
    <m/>
    <n v="1247"/>
    <m/>
    <n v="406"/>
    <n v="1316"/>
    <n v="3.2413793103448301"/>
    <n v="0"/>
    <n v="0"/>
    <s v=""/>
    <n v="0"/>
    <n v="0"/>
    <s v=""/>
    <n v="0"/>
    <n v="0"/>
    <s v=""/>
    <n v="0"/>
    <n v="0"/>
    <s v=""/>
    <m/>
    <n v="2563"/>
    <m/>
    <m/>
    <m/>
    <m/>
    <n v="2563"/>
    <n v="2563"/>
    <b v="0"/>
    <b v="0"/>
    <b v="0"/>
    <x v="0"/>
    <x v="0"/>
    <m/>
    <m/>
    <m/>
    <m/>
    <m/>
    <m/>
    <m/>
    <n v="0"/>
    <n v="0"/>
    <b v="0"/>
    <m/>
    <m/>
    <m/>
    <m/>
    <m/>
    <m/>
    <m/>
    <m/>
    <m/>
    <m/>
    <m/>
    <m/>
    <m/>
    <m/>
    <d v="2022-08-15T09:47:54"/>
    <s v="GRIFFIN, TYRONE"/>
    <m/>
    <b v="0"/>
    <s v="Item"/>
    <s v="Item"/>
    <s v="sites/CapReportCard/Lists/Capability History"/>
    <m/>
    <n v="238"/>
  </r>
  <r>
    <s v="4472732792.22"/>
    <s v="4472732792.22141285"/>
    <x v="2"/>
    <x v="43"/>
    <x v="38"/>
    <x v="0"/>
    <x v="13"/>
    <x v="109"/>
    <x v="106"/>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5-27T11:33:01"/>
    <s v="GRIFFIN, TYRONE"/>
    <n v="0"/>
    <b v="0"/>
    <s v="Item"/>
    <s v="Item"/>
    <s v="sites/CapReportCard/Lists/Capability History"/>
    <m/>
    <n v="0"/>
  </r>
  <r>
    <s v="4472728307.22"/>
    <s v="4472728307.22139683"/>
    <x v="2"/>
    <x v="57"/>
    <x v="52"/>
    <x v="1"/>
    <x v="0"/>
    <x v="110"/>
    <x v="107"/>
    <m/>
    <m/>
    <m/>
    <b v="0"/>
    <m/>
    <s v="Other"/>
    <s v="Onboarding - Mobility"/>
    <m/>
    <m/>
    <m/>
    <m/>
    <m/>
    <m/>
    <m/>
    <m/>
    <m/>
    <m/>
    <b v="0"/>
    <m/>
    <n v="4312"/>
    <m/>
    <m/>
    <m/>
    <n v="26649"/>
    <m/>
    <m/>
    <m/>
    <n v="7795"/>
    <m/>
    <m/>
    <m/>
    <n v="34844"/>
    <m/>
    <m/>
    <m/>
    <m/>
    <m/>
    <m/>
    <m/>
    <m/>
    <m/>
    <m/>
    <m/>
    <m/>
    <m/>
    <m/>
    <m/>
    <m/>
    <m/>
    <m/>
    <m/>
    <m/>
    <m/>
    <m/>
    <m/>
    <m/>
    <m/>
    <m/>
    <m/>
    <m/>
    <m/>
    <m/>
    <m/>
    <m/>
    <m/>
    <m/>
    <m/>
    <n v="26649"/>
    <m/>
    <n v="7795"/>
    <n v="34844"/>
    <n v="4.4700449005772898"/>
    <n v="0"/>
    <n v="0"/>
    <s v=""/>
    <n v="0"/>
    <n v="0"/>
    <s v=""/>
    <n v="0"/>
    <n v="0"/>
    <s v=""/>
    <n v="0"/>
    <n v="0"/>
    <s v=""/>
    <m/>
    <n v="61493"/>
    <m/>
    <m/>
    <m/>
    <m/>
    <n v="61493"/>
    <n v="61493"/>
    <b v="0"/>
    <b v="0"/>
    <b v="0"/>
    <x v="0"/>
    <x v="0"/>
    <m/>
    <m/>
    <m/>
    <m/>
    <m/>
    <m/>
    <m/>
    <n v="0"/>
    <n v="0"/>
    <b v="0"/>
    <m/>
    <m/>
    <m/>
    <m/>
    <m/>
    <m/>
    <m/>
    <m/>
    <m/>
    <m/>
    <m/>
    <m/>
    <m/>
    <m/>
    <d v="2022-08-15T09:47:54"/>
    <s v="GRIFFIN, TYRONE"/>
    <n v="0"/>
    <b v="0"/>
    <s v="Item"/>
    <s v="Item"/>
    <s v="sites/CapReportCard/Lists/Capability History"/>
    <m/>
    <n v="4312"/>
  </r>
  <r>
    <s v="4472731012.22"/>
    <s v="4472731012.22119878"/>
    <x v="2"/>
    <x v="58"/>
    <x v="53"/>
    <x v="2"/>
    <x v="14"/>
    <x v="111"/>
    <x v="108"/>
    <m/>
    <m/>
    <m/>
    <b v="0"/>
    <m/>
    <s v="Other"/>
    <s v="Troubleshooting/Support - Mobility"/>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27T11:33:02"/>
    <s v="GRIFFIN, TYRONE"/>
    <n v="0"/>
    <b v="0"/>
    <s v="Item"/>
    <s v="Item"/>
    <s v="sites/CapReportCard/Lists/Capability History"/>
    <m/>
    <n v="0"/>
  </r>
  <r>
    <s v="4472737908.22"/>
    <s v="4472737908.22149246"/>
    <x v="2"/>
    <x v="59"/>
    <x v="54"/>
    <x v="0"/>
    <x v="29"/>
    <x v="112"/>
    <x v="109"/>
    <m/>
    <m/>
    <m/>
    <b v="0"/>
    <m/>
    <s v="SPT-Web Account Management"/>
    <s v="Payments"/>
    <m/>
    <m/>
    <m/>
    <m/>
    <m/>
    <m/>
    <m/>
    <m/>
    <m/>
    <m/>
    <b v="0"/>
    <m/>
    <m/>
    <m/>
    <m/>
    <m/>
    <m/>
    <m/>
    <m/>
    <m/>
    <m/>
    <m/>
    <m/>
    <m/>
    <m/>
    <m/>
    <m/>
    <m/>
    <m/>
    <m/>
    <m/>
    <m/>
    <m/>
    <m/>
    <m/>
    <m/>
    <m/>
    <m/>
    <m/>
    <m/>
    <m/>
    <m/>
    <m/>
    <m/>
    <m/>
    <m/>
    <m/>
    <m/>
    <m/>
    <m/>
    <m/>
    <m/>
    <m/>
    <m/>
    <m/>
    <m/>
    <m/>
    <m/>
    <m/>
    <m/>
    <n v="0"/>
    <m/>
    <n v="0"/>
    <n v="0"/>
    <s v=""/>
    <n v="0"/>
    <n v="0"/>
    <s v=""/>
    <n v="0"/>
    <n v="0"/>
    <s v=""/>
    <n v="0"/>
    <n v="0"/>
    <s v=""/>
    <n v="0"/>
    <n v="0"/>
    <s v=""/>
    <m/>
    <n v="0"/>
    <m/>
    <m/>
    <m/>
    <m/>
    <n v="0"/>
    <n v="0"/>
    <b v="0"/>
    <b v="0"/>
    <b v="0"/>
    <x v="8"/>
    <x v="0"/>
    <m/>
    <m/>
    <m/>
    <m/>
    <m/>
    <m/>
    <m/>
    <n v="0"/>
    <n v="0"/>
    <b v="0"/>
    <m/>
    <m/>
    <m/>
    <m/>
    <m/>
    <m/>
    <m/>
    <m/>
    <m/>
    <m/>
    <m/>
    <m/>
    <m/>
    <m/>
    <d v="2022-05-27T11:33:02"/>
    <s v="GRIFFIN, TYRONE"/>
    <n v="0"/>
    <b v="0"/>
    <s v="Item"/>
    <s v="Item"/>
    <s v="sites/CapReportCard/Lists/Capability History"/>
    <m/>
    <n v="0"/>
  </r>
  <r>
    <s v="4472733994.22"/>
    <s v="4472733994.22168106"/>
    <x v="2"/>
    <x v="49"/>
    <x v="44"/>
    <x v="0"/>
    <x v="24"/>
    <x v="113"/>
    <x v="110"/>
    <m/>
    <m/>
    <m/>
    <b v="0"/>
    <m/>
    <s v="SPT-Web Account Management"/>
    <s v="Payments"/>
    <m/>
    <m/>
    <m/>
    <m/>
    <m/>
    <m/>
    <s v="Cannot be measured - Tagging not in place"/>
    <s v="Cannot be measured - Tagging not in place. Prod team asked to resolve"/>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4T21:54:42"/>
    <s v="ALICEA, MONIQUE"/>
    <n v="0"/>
    <b v="0"/>
    <s v="Item"/>
    <s v="Item"/>
    <s v="sites/CapReportCard/Lists/Capability History"/>
    <m/>
    <n v="0"/>
  </r>
  <r>
    <s v="4472733994.22"/>
    <s v="4472733994.22168107"/>
    <x v="2"/>
    <x v="49"/>
    <x v="44"/>
    <x v="0"/>
    <x v="24"/>
    <x v="151"/>
    <x v="148"/>
    <m/>
    <m/>
    <m/>
    <b v="0"/>
    <m/>
    <s v="SPT-Web Account Management"/>
    <s v="Payments"/>
    <m/>
    <m/>
    <m/>
    <m/>
    <m/>
    <m/>
    <m/>
    <m/>
    <m/>
    <m/>
    <b v="0"/>
    <m/>
    <m/>
    <m/>
    <m/>
    <m/>
    <m/>
    <m/>
    <m/>
    <m/>
    <m/>
    <m/>
    <m/>
    <m/>
    <m/>
    <m/>
    <m/>
    <m/>
    <m/>
    <m/>
    <m/>
    <m/>
    <m/>
    <m/>
    <m/>
    <m/>
    <m/>
    <m/>
    <m/>
    <m/>
    <m/>
    <m/>
    <m/>
    <m/>
    <m/>
    <m/>
    <m/>
    <m/>
    <m/>
    <m/>
    <m/>
    <m/>
    <m/>
    <m/>
    <m/>
    <m/>
    <m/>
    <m/>
    <m/>
    <m/>
    <n v="0"/>
    <m/>
    <n v="0"/>
    <n v="0"/>
    <s v=""/>
    <n v="0"/>
    <n v="0"/>
    <s v=""/>
    <n v="0"/>
    <n v="0"/>
    <s v=""/>
    <n v="0"/>
    <n v="0"/>
    <s v=""/>
    <n v="0"/>
    <n v="0"/>
    <s v=""/>
    <m/>
    <n v="0"/>
    <m/>
    <m/>
    <m/>
    <m/>
    <n v="0"/>
    <n v="0"/>
    <b v="0"/>
    <b v="0"/>
    <b v="0"/>
    <x v="10"/>
    <x v="1"/>
    <m/>
    <m/>
    <m/>
    <m/>
    <m/>
    <m/>
    <m/>
    <n v="0"/>
    <n v="0"/>
    <b v="0"/>
    <m/>
    <m/>
    <m/>
    <m/>
    <m/>
    <m/>
    <m/>
    <m/>
    <m/>
    <m/>
    <m/>
    <m/>
    <m/>
    <m/>
    <d v="2022-05-27T11:33:02"/>
    <s v="GRIFFIN, TYRONE"/>
    <n v="0"/>
    <b v="0"/>
    <s v="Item"/>
    <s v="Item"/>
    <s v="sites/CapReportCard/Lists/Capability History"/>
    <m/>
    <n v="0"/>
  </r>
  <r>
    <s v="4472726856.22"/>
    <s v="4472726856.22133119"/>
    <x v="2"/>
    <x v="21"/>
    <x v="11"/>
    <x v="0"/>
    <x v="13"/>
    <x v="152"/>
    <x v="149"/>
    <m/>
    <m/>
    <m/>
    <b v="0"/>
    <m/>
    <s v="SPT-Web Account Management"/>
    <s v="Billing/Usage/Payments"/>
    <m/>
    <m/>
    <m/>
    <m/>
    <m/>
    <m/>
    <m/>
    <m/>
    <m/>
    <m/>
    <b v="0"/>
    <n v="23547"/>
    <n v="46222"/>
    <n v="17442"/>
    <m/>
    <n v="129510"/>
    <n v="254223"/>
    <n v="95933"/>
    <m/>
    <n v="3821"/>
    <n v="7500"/>
    <n v="2830"/>
    <m/>
    <n v="12418"/>
    <n v="24376"/>
    <n v="9198"/>
    <m/>
    <m/>
    <m/>
    <m/>
    <m/>
    <m/>
    <m/>
    <m/>
    <m/>
    <m/>
    <m/>
    <m/>
    <m/>
    <m/>
    <m/>
    <m/>
    <m/>
    <m/>
    <m/>
    <m/>
    <m/>
    <m/>
    <m/>
    <m/>
    <m/>
    <m/>
    <m/>
    <m/>
    <m/>
    <m/>
    <m/>
    <m/>
    <m/>
    <m/>
    <n v="479666"/>
    <m/>
    <n v="14151"/>
    <n v="45992"/>
    <n v="3.2500883329799999"/>
    <n v="0"/>
    <n v="0"/>
    <s v=""/>
    <n v="0"/>
    <n v="0"/>
    <s v=""/>
    <n v="0"/>
    <n v="0"/>
    <s v=""/>
    <n v="0"/>
    <n v="0"/>
    <s v=""/>
    <m/>
    <n v="525658"/>
    <m/>
    <m/>
    <m/>
    <m/>
    <n v="525658"/>
    <n v="525658"/>
    <b v="0"/>
    <b v="0"/>
    <b v="0"/>
    <x v="0"/>
    <x v="0"/>
    <m/>
    <m/>
    <m/>
    <m/>
    <m/>
    <m/>
    <m/>
    <n v="0"/>
    <n v="0"/>
    <b v="0"/>
    <m/>
    <m/>
    <m/>
    <m/>
    <m/>
    <m/>
    <m/>
    <m/>
    <m/>
    <m/>
    <m/>
    <m/>
    <m/>
    <m/>
    <d v="2022-08-04T21:50:23"/>
    <s v="ALICEA, MONIQUE"/>
    <n v="0"/>
    <b v="0"/>
    <s v="Item"/>
    <s v="Item"/>
    <s v="sites/CapReportCard/Lists/Capability History"/>
    <m/>
    <n v="87211"/>
  </r>
  <r>
    <s v="4472732792.22"/>
    <s v="4472732792.22141294"/>
    <x v="2"/>
    <x v="43"/>
    <x v="38"/>
    <x v="0"/>
    <x v="13"/>
    <x v="153"/>
    <x v="150"/>
    <m/>
    <m/>
    <m/>
    <b v="0"/>
    <m/>
    <s v="SPT-Web Account Management"/>
    <s v="Billing/Usage/Payments"/>
    <m/>
    <m/>
    <m/>
    <m/>
    <m/>
    <m/>
    <s v="Event code not available in cross channel. Notified Sharon. ao2158"/>
    <s v="Event code not available in cross channel. Notified Sharon. ao2158"/>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1:33:54"/>
    <s v="OYAIRO, ADETORO"/>
    <n v="0"/>
    <b v="0"/>
    <s v="Item"/>
    <s v="Item"/>
    <s v="sites/CapReportCard/Lists/Capability History"/>
    <m/>
    <n v="0"/>
  </r>
  <r>
    <s v="4472732792.22"/>
    <s v="4472732792.22143873"/>
    <x v="2"/>
    <x v="43"/>
    <x v="38"/>
    <x v="0"/>
    <x v="13"/>
    <x v="77"/>
    <x v="151"/>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11"/>
    <x v="0"/>
    <m/>
    <m/>
    <m/>
    <m/>
    <m/>
    <m/>
    <m/>
    <n v="0"/>
    <n v="0"/>
    <b v="0"/>
    <m/>
    <m/>
    <m/>
    <m/>
    <m/>
    <m/>
    <m/>
    <m/>
    <m/>
    <m/>
    <m/>
    <m/>
    <m/>
    <m/>
    <d v="2022-05-27T11:33:02"/>
    <s v="GRIFFIN, TYRONE"/>
    <n v="0"/>
    <b v="0"/>
    <s v="Item"/>
    <s v="Item"/>
    <s v="sites/CapReportCard/Lists/Capability History"/>
    <m/>
    <n v="0"/>
  </r>
  <r>
    <s v="4472726856.22"/>
    <s v="4472726856.22167502"/>
    <x v="2"/>
    <x v="21"/>
    <x v="11"/>
    <x v="0"/>
    <x v="13"/>
    <x v="154"/>
    <x v="152"/>
    <m/>
    <m/>
    <m/>
    <b v="0"/>
    <m/>
    <s v="SPT-Web Account Management"/>
    <s v="Billing/Usage/Payments"/>
    <m/>
    <m/>
    <m/>
    <m/>
    <m/>
    <m/>
    <m/>
    <m/>
    <m/>
    <m/>
    <b v="0"/>
    <m/>
    <m/>
    <m/>
    <m/>
    <m/>
    <m/>
    <m/>
    <m/>
    <m/>
    <m/>
    <m/>
    <m/>
    <m/>
    <m/>
    <m/>
    <m/>
    <m/>
    <m/>
    <m/>
    <m/>
    <m/>
    <m/>
    <m/>
    <m/>
    <m/>
    <m/>
    <m/>
    <m/>
    <m/>
    <m/>
    <m/>
    <m/>
    <m/>
    <m/>
    <m/>
    <m/>
    <m/>
    <m/>
    <m/>
    <m/>
    <m/>
    <m/>
    <m/>
    <m/>
    <m/>
    <m/>
    <m/>
    <m/>
    <m/>
    <n v="0"/>
    <m/>
    <n v="0"/>
    <n v="0"/>
    <s v=""/>
    <n v="0"/>
    <n v="0"/>
    <s v=""/>
    <n v="0"/>
    <n v="0"/>
    <s v=""/>
    <n v="0"/>
    <n v="0"/>
    <s v=""/>
    <n v="0"/>
    <n v="0"/>
    <s v=""/>
    <m/>
    <n v="0"/>
    <m/>
    <m/>
    <m/>
    <m/>
    <n v="0"/>
    <n v="0"/>
    <b v="0"/>
    <b v="0"/>
    <b v="0"/>
    <x v="5"/>
    <x v="0"/>
    <m/>
    <m/>
    <m/>
    <m/>
    <m/>
    <m/>
    <m/>
    <n v="0"/>
    <n v="0"/>
    <b v="0"/>
    <m/>
    <m/>
    <m/>
    <m/>
    <m/>
    <m/>
    <m/>
    <m/>
    <m/>
    <m/>
    <m/>
    <m/>
    <m/>
    <m/>
    <d v="2022-05-27T11:33:02"/>
    <s v="GRIFFIN, TYRONE"/>
    <n v="0"/>
    <b v="0"/>
    <s v="Item"/>
    <s v="Item"/>
    <s v="sites/CapReportCard/Lists/Capability History"/>
    <m/>
    <n v="0"/>
  </r>
  <r>
    <s v="4472733968.22"/>
    <s v="4472733968.22149191"/>
    <x v="2"/>
    <x v="71"/>
    <x v="68"/>
    <x v="5"/>
    <x v="29"/>
    <x v="155"/>
    <x v="153"/>
    <m/>
    <m/>
    <m/>
    <b v="0"/>
    <m/>
    <s v="SPT-Web Sales"/>
    <s v="AM - Plans/Features/Devices"/>
    <m/>
    <m/>
    <m/>
    <m/>
    <m/>
    <m/>
    <m/>
    <m/>
    <m/>
    <m/>
    <b v="0"/>
    <m/>
    <m/>
    <m/>
    <m/>
    <n v="30700"/>
    <m/>
    <m/>
    <m/>
    <n v="3012"/>
    <m/>
    <m/>
    <m/>
    <m/>
    <m/>
    <m/>
    <m/>
    <m/>
    <m/>
    <m/>
    <m/>
    <m/>
    <m/>
    <m/>
    <m/>
    <m/>
    <m/>
    <m/>
    <m/>
    <m/>
    <m/>
    <m/>
    <m/>
    <m/>
    <m/>
    <m/>
    <m/>
    <m/>
    <m/>
    <m/>
    <m/>
    <m/>
    <m/>
    <m/>
    <m/>
    <m/>
    <m/>
    <m/>
    <m/>
    <m/>
    <n v="30700"/>
    <m/>
    <n v="3012"/>
    <n v="0"/>
    <n v="0"/>
    <n v="0"/>
    <n v="0"/>
    <s v=""/>
    <n v="0"/>
    <n v="0"/>
    <s v=""/>
    <n v="0"/>
    <n v="0"/>
    <s v=""/>
    <n v="0"/>
    <n v="0"/>
    <s v=""/>
    <m/>
    <n v="30700"/>
    <m/>
    <m/>
    <m/>
    <m/>
    <n v="30700"/>
    <n v="30700"/>
    <b v="0"/>
    <b v="0"/>
    <b v="0"/>
    <x v="0"/>
    <x v="0"/>
    <m/>
    <m/>
    <m/>
    <m/>
    <m/>
    <m/>
    <m/>
    <n v="0"/>
    <n v="0"/>
    <b v="0"/>
    <m/>
    <m/>
    <m/>
    <m/>
    <m/>
    <m/>
    <m/>
    <m/>
    <m/>
    <m/>
    <m/>
    <m/>
    <m/>
    <m/>
    <d v="2022-08-09T10:48:52"/>
    <s v="PICARDI, ALICIA"/>
    <n v="0"/>
    <b v="0"/>
    <s v="Item"/>
    <s v="Item"/>
    <s v="sites/CapReportCard/Lists/Capability History"/>
    <m/>
    <n v="0"/>
  </r>
  <r>
    <s v="4472737431.22"/>
    <s v="4472737431.22167581"/>
    <x v="2"/>
    <x v="72"/>
    <x v="69"/>
    <x v="6"/>
    <x v="38"/>
    <x v="156"/>
    <x v="154"/>
    <m/>
    <m/>
    <m/>
    <b v="0"/>
    <m/>
    <s v="SPT-Web Sales"/>
    <s v="AM - Plans/Features/Devices"/>
    <m/>
    <m/>
    <m/>
    <m/>
    <m/>
    <m/>
    <m/>
    <m/>
    <m/>
    <m/>
    <b v="0"/>
    <m/>
    <n v="719"/>
    <m/>
    <m/>
    <m/>
    <n v="3955"/>
    <m/>
    <m/>
    <m/>
    <n v="2809"/>
    <m/>
    <m/>
    <m/>
    <n v="9129"/>
    <m/>
    <m/>
    <m/>
    <m/>
    <m/>
    <m/>
    <m/>
    <m/>
    <m/>
    <m/>
    <m/>
    <m/>
    <m/>
    <m/>
    <m/>
    <m/>
    <m/>
    <m/>
    <m/>
    <m/>
    <m/>
    <m/>
    <m/>
    <m/>
    <m/>
    <m/>
    <m/>
    <m/>
    <m/>
    <m/>
    <m/>
    <m/>
    <m/>
    <m/>
    <m/>
    <n v="3955"/>
    <m/>
    <n v="2809"/>
    <n v="9129"/>
    <n v="3.2499110003560001"/>
    <n v="0"/>
    <n v="0"/>
    <s v=""/>
    <n v="0"/>
    <n v="0"/>
    <s v=""/>
    <n v="0"/>
    <n v="0"/>
    <s v=""/>
    <n v="0"/>
    <n v="0"/>
    <s v=""/>
    <m/>
    <n v="13084"/>
    <m/>
    <m/>
    <m/>
    <m/>
    <n v="13084"/>
    <n v="13084"/>
    <b v="0"/>
    <b v="0"/>
    <b v="0"/>
    <x v="0"/>
    <x v="0"/>
    <m/>
    <m/>
    <m/>
    <m/>
    <m/>
    <m/>
    <m/>
    <n v="0"/>
    <n v="0"/>
    <b v="0"/>
    <m/>
    <m/>
    <m/>
    <m/>
    <m/>
    <m/>
    <m/>
    <m/>
    <m/>
    <m/>
    <m/>
    <m/>
    <m/>
    <m/>
    <d v="2022-08-08T17:52:24"/>
    <s v="SADEGHPOUR, SHAYAN"/>
    <n v="0"/>
    <b v="0"/>
    <s v="Item"/>
    <s v="Item"/>
    <s v="sites/CapReportCard/Lists/Capability History"/>
    <m/>
    <n v="719"/>
  </r>
  <r>
    <s v="4472728468.22"/>
    <s v="4472728468.22102189"/>
    <x v="2"/>
    <x v="73"/>
    <x v="70"/>
    <x v="14"/>
    <x v="39"/>
    <x v="157"/>
    <x v="155"/>
    <m/>
    <m/>
    <m/>
    <b v="0"/>
    <m/>
    <s v="SPT-Web Support"/>
    <s v="Troubleshooting/Support - Mobility"/>
    <m/>
    <m/>
    <m/>
    <m/>
    <m/>
    <m/>
    <s v="Data Issue. Currently being worked on, fix being readjusted. Cannot report for this month"/>
    <s v="Data Issue. Currently being worked on, fix being readjusted. Cannot report for this month"/>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04T15:47:57"/>
    <s v="ARMANIOS, NADIM"/>
    <n v="0"/>
    <b v="0"/>
    <s v="Item"/>
    <s v="Item"/>
    <s v="sites/CapReportCard/Lists/Capability History"/>
    <m/>
    <n v="0"/>
  </r>
  <r>
    <s v="4472728468.22"/>
    <s v="4472728468.22116564"/>
    <x v="2"/>
    <x v="73"/>
    <x v="70"/>
    <x v="14"/>
    <x v="39"/>
    <x v="158"/>
    <x v="156"/>
    <m/>
    <m/>
    <m/>
    <b v="0"/>
    <m/>
    <s v="SPT-Web Support"/>
    <s v="Troubleshooting/Support - Mobility"/>
    <m/>
    <m/>
    <m/>
    <m/>
    <m/>
    <m/>
    <s v="Data Issue. Currently being worked on, fix being readjusted. Cannot report for this month"/>
    <s v="Data Issue. Currently being worked on, fix being readjusted. Cannot report for this month"/>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6-07T19:18:33"/>
    <s v="PONUGOTI, MADHURI"/>
    <n v="0"/>
    <b v="0"/>
    <s v="Item"/>
    <s v="Item"/>
    <s v="sites/CapReportCard/Lists/Capability History"/>
    <m/>
    <n v="0"/>
  </r>
  <r>
    <s v="4472728468.22"/>
    <s v="4472728468.22116574"/>
    <x v="2"/>
    <x v="73"/>
    <x v="70"/>
    <x v="14"/>
    <x v="39"/>
    <x v="159"/>
    <x v="157"/>
    <m/>
    <m/>
    <m/>
    <b v="0"/>
    <m/>
    <s v="SPT-Web Support"/>
    <s v="Troubleshooting/Support - Mobility"/>
    <m/>
    <m/>
    <m/>
    <m/>
    <m/>
    <m/>
    <s v="Data Issue. Currently being worked on, fix being readjusted. Cannot report for this month"/>
    <s v="Data Issue. Currently being worked on, fix being readjusted. Cannot report for this month"/>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6-07T19:18:04"/>
    <s v="PONUGOTI, MADHURI"/>
    <n v="0"/>
    <b v="0"/>
    <s v="Item"/>
    <s v="Item"/>
    <s v="sites/CapReportCard/Lists/Capability History"/>
    <m/>
    <n v="0"/>
  </r>
  <r>
    <s v="4472731658.22"/>
    <s v="4472731658.22131758"/>
    <x v="2"/>
    <x v="10"/>
    <x v="9"/>
    <x v="7"/>
    <x v="8"/>
    <x v="160"/>
    <x v="158"/>
    <m/>
    <d v="2022-04-06T00:00:00"/>
    <m/>
    <b v="0"/>
    <m/>
    <s v="SPT-Web Support"/>
    <s v="Troubleshooting/Support - Mobility"/>
    <m/>
    <m/>
    <m/>
    <m/>
    <m/>
    <m/>
    <s v="- MoM Call Shed drop is due to normal seasonality fluctuations vs flat baseline. - Revised call amount from $4.84 to $5.25."/>
    <s v="1. Revised call amount from $4.84 to $5.25. 2. Added contact id 13 to capture additional call volumes. 3- - MoM Call Shed drop is due to normal seasonality fluctuations vs flat baseline."/>
    <m/>
    <m/>
    <b v="0"/>
    <n v="-5.4"/>
    <n v="-16.190000000000001"/>
    <n v="-5.4"/>
    <m/>
    <n v="-28"/>
    <n v="-85"/>
    <n v="-28"/>
    <m/>
    <n v="900"/>
    <n v="2700"/>
    <n v="900"/>
    <m/>
    <n v="2925"/>
    <n v="8774"/>
    <n v="2925"/>
    <m/>
    <m/>
    <m/>
    <m/>
    <m/>
    <m/>
    <m/>
    <m/>
    <m/>
    <m/>
    <m/>
    <m/>
    <m/>
    <m/>
    <m/>
    <m/>
    <m/>
    <m/>
    <m/>
    <m/>
    <m/>
    <m/>
    <m/>
    <m/>
    <m/>
    <m/>
    <m/>
    <m/>
    <m/>
    <m/>
    <m/>
    <m/>
    <m/>
    <m/>
    <n v="-141"/>
    <m/>
    <n v="4500"/>
    <n v="14624"/>
    <n v="3.2497777777777799"/>
    <n v="0"/>
    <n v="0"/>
    <s v=""/>
    <n v="0"/>
    <n v="0"/>
    <s v=""/>
    <n v="0"/>
    <n v="0"/>
    <s v=""/>
    <n v="0"/>
    <n v="0"/>
    <s v=""/>
    <m/>
    <n v="14483"/>
    <m/>
    <m/>
    <m/>
    <m/>
    <n v="14483"/>
    <n v="14483"/>
    <b v="0"/>
    <b v="0"/>
    <b v="0"/>
    <x v="0"/>
    <x v="0"/>
    <m/>
    <m/>
    <m/>
    <m/>
    <m/>
    <m/>
    <m/>
    <n v="0"/>
    <n v="0"/>
    <b v="0"/>
    <m/>
    <m/>
    <m/>
    <m/>
    <m/>
    <m/>
    <m/>
    <m/>
    <m/>
    <m/>
    <m/>
    <m/>
    <m/>
    <m/>
    <d v="2022-08-05T14:40:31"/>
    <s v="ARMANIOS, NADIM"/>
    <n v="0"/>
    <b v="0"/>
    <s v="Item"/>
    <s v="Item"/>
    <s v="sites/CapReportCard/Lists/Capability History"/>
    <m/>
    <n v="-26.990000000000002"/>
  </r>
  <r>
    <s v="4472731788.22"/>
    <s v="4472731788.22148066"/>
    <x v="2"/>
    <x v="39"/>
    <x v="34"/>
    <x v="8"/>
    <x v="21"/>
    <x v="161"/>
    <x v="159"/>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0:14:43"/>
    <s v="HOFFMANN, GEORGE F"/>
    <n v="0"/>
    <b v="0"/>
    <s v="Item"/>
    <s v="Item"/>
    <s v="sites/CapReportCard/Lists/Capability History"/>
    <m/>
    <n v="0"/>
  </r>
  <r>
    <s v="4472731788.22"/>
    <s v="4472731788.22148067"/>
    <x v="2"/>
    <x v="39"/>
    <x v="34"/>
    <x v="8"/>
    <x v="21"/>
    <x v="162"/>
    <x v="160"/>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0:14:49"/>
    <s v="HOFFMANN, GEORGE F"/>
    <n v="0"/>
    <b v="0"/>
    <s v="Item"/>
    <s v="Item"/>
    <s v="sites/CapReportCard/Lists/Capability History"/>
    <m/>
    <n v="0"/>
  </r>
  <r>
    <s v="4472731788.22"/>
    <s v="4472731788.22149409"/>
    <x v="2"/>
    <x v="39"/>
    <x v="34"/>
    <x v="8"/>
    <x v="21"/>
    <x v="163"/>
    <x v="161"/>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0:14:50"/>
    <s v="HOFFMANN, GEORGE F"/>
    <n v="0"/>
    <b v="0"/>
    <s v="Item"/>
    <s v="Item"/>
    <s v="sites/CapReportCard/Lists/Capability History"/>
    <m/>
    <n v="0"/>
  </r>
  <r>
    <s v="4472731788.22"/>
    <s v="4472731788.22154587"/>
    <x v="2"/>
    <x v="39"/>
    <x v="34"/>
    <x v="8"/>
    <x v="21"/>
    <x v="164"/>
    <x v="162"/>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0:14:52"/>
    <s v="HOFFMANN, GEORGE F"/>
    <n v="0"/>
    <b v="0"/>
    <s v="Item"/>
    <s v="Item"/>
    <s v="sites/CapReportCard/Lists/Capability History"/>
    <m/>
    <n v="0"/>
  </r>
  <r>
    <s v="4472731788.22"/>
    <s v="4472731788.22155722"/>
    <x v="2"/>
    <x v="39"/>
    <x v="34"/>
    <x v="8"/>
    <x v="21"/>
    <x v="165"/>
    <x v="163"/>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0:14:54"/>
    <s v="HOFFMANN, GEORGE F"/>
    <n v="0"/>
    <b v="0"/>
    <s v="Item"/>
    <s v="Item"/>
    <s v="sites/CapReportCard/Lists/Capability History"/>
    <m/>
    <n v="0"/>
  </r>
  <r>
    <s v="4472731788.22"/>
    <s v="4472731788.22159417"/>
    <x v="2"/>
    <x v="39"/>
    <x v="34"/>
    <x v="8"/>
    <x v="21"/>
    <x v="166"/>
    <x v="164"/>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0:14:56"/>
    <s v="HOFFMANN, GEORGE F"/>
    <n v="0"/>
    <b v="0"/>
    <s v="Item"/>
    <s v="Item"/>
    <s v="sites/CapReportCard/Lists/Capability History"/>
    <m/>
    <n v="0"/>
  </r>
  <r>
    <s v="4472731788.22"/>
    <s v="4472731788.22159418"/>
    <x v="2"/>
    <x v="39"/>
    <x v="34"/>
    <x v="8"/>
    <x v="21"/>
    <x v="167"/>
    <x v="165"/>
    <m/>
    <m/>
    <m/>
    <b v="0"/>
    <m/>
    <s v="SPT-Web Support"/>
    <s v="Troubleshooting/Support - Fiber/BB"/>
    <m/>
    <m/>
    <m/>
    <m/>
    <m/>
    <m/>
    <s v="Changes on the URL structure pushed to customer on 5/12 impacted the tags and upstream reporting. Tags are expected to be updated on 08/24"/>
    <s v="Changes on the URL structure pushed to customer on 5/12 impacted the tags and upstream reporting. Tags are expected to be updated on 08/24"/>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0:14:56"/>
    <s v="HOFFMANN, GEORGE F"/>
    <n v="0"/>
    <b v="0"/>
    <s v="Item"/>
    <s v="Item"/>
    <s v="sites/CapReportCard/Lists/Capability History"/>
    <m/>
    <n v="0"/>
  </r>
  <r>
    <s v="4472728301.22"/>
    <s v="4472728301.2291738"/>
    <x v="2"/>
    <x v="48"/>
    <x v="43"/>
    <x v="1"/>
    <x v="23"/>
    <x v="82"/>
    <x v="80"/>
    <m/>
    <m/>
    <m/>
    <b v="0"/>
    <m/>
    <s v="SPT-Web Sales"/>
    <s v="Onboarding - Mobility"/>
    <m/>
    <m/>
    <m/>
    <m/>
    <m/>
    <m/>
    <s v="Feature is off"/>
    <s v="Feature is off"/>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4:29:52"/>
    <s v="LI, HONG"/>
    <n v="0"/>
    <b v="0"/>
    <s v="Item"/>
    <s v="Item"/>
    <s v="sites/CapReportCard/Lists/Capability History"/>
    <m/>
    <n v="0"/>
  </r>
  <r>
    <s v="4472733978.22"/>
    <s v="4472733978.22143445"/>
    <x v="2"/>
    <x v="47"/>
    <x v="42"/>
    <x v="1"/>
    <x v="13"/>
    <x v="83"/>
    <x v="81"/>
    <m/>
    <m/>
    <m/>
    <b v="0"/>
    <m/>
    <s v="SPT-Web Account Management"/>
    <s v="Onboarding - Mobility"/>
    <m/>
    <m/>
    <m/>
    <m/>
    <m/>
    <m/>
    <s v="Duplicated feature"/>
    <s v="Duplicated feature"/>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4:31:45"/>
    <s v="LI, HONG"/>
    <n v="0"/>
    <b v="0"/>
    <s v="Item"/>
    <s v="Item"/>
    <s v="sites/CapReportCard/Lists/Capability History"/>
    <m/>
    <n v="0"/>
  </r>
  <r>
    <s v="4472733978.22"/>
    <s v="4472733978.22144191"/>
    <x v="2"/>
    <x v="47"/>
    <x v="42"/>
    <x v="1"/>
    <x v="13"/>
    <x v="81"/>
    <x v="79"/>
    <m/>
    <m/>
    <m/>
    <b v="0"/>
    <m/>
    <s v="SPT-Web Account Management"/>
    <s v="Onboarding - Mobility"/>
    <m/>
    <m/>
    <m/>
    <m/>
    <m/>
    <m/>
    <s v="Duplicated feature"/>
    <s v="Duplicated feature"/>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9T14:32:35"/>
    <s v="LI, HONG"/>
    <n v="0"/>
    <b v="0"/>
    <s v="Item"/>
    <s v="Item"/>
    <s v="sites/CapReportCard/Lists/Capability History"/>
    <m/>
    <n v="0"/>
  </r>
  <r>
    <s v="4472733994.22"/>
    <s v="4472733994.22168111"/>
    <x v="2"/>
    <x v="49"/>
    <x v="44"/>
    <x v="0"/>
    <x v="24"/>
    <x v="84"/>
    <x v="82"/>
    <m/>
    <m/>
    <m/>
    <b v="0"/>
    <m/>
    <s v="SPT-Web Account Management"/>
    <s v="Payments"/>
    <m/>
    <m/>
    <m/>
    <m/>
    <m/>
    <m/>
    <m/>
    <m/>
    <m/>
    <m/>
    <b v="0"/>
    <n v="237"/>
    <n v="466"/>
    <n v="176"/>
    <m/>
    <n v="1305"/>
    <n v="2561"/>
    <n v="967"/>
    <m/>
    <n v="31"/>
    <n v="61"/>
    <n v="23"/>
    <m/>
    <n v="101"/>
    <n v="199"/>
    <n v="75"/>
    <m/>
    <m/>
    <m/>
    <m/>
    <m/>
    <m/>
    <m/>
    <m/>
    <m/>
    <m/>
    <m/>
    <m/>
    <m/>
    <m/>
    <m/>
    <m/>
    <m/>
    <m/>
    <m/>
    <m/>
    <m/>
    <m/>
    <m/>
    <m/>
    <m/>
    <m/>
    <m/>
    <m/>
    <m/>
    <m/>
    <m/>
    <m/>
    <m/>
    <m/>
    <n v="4833"/>
    <m/>
    <n v="115"/>
    <n v="375"/>
    <n v="3.2608695652173898"/>
    <n v="0"/>
    <n v="0"/>
    <s v=""/>
    <n v="0"/>
    <n v="0"/>
    <s v=""/>
    <n v="0"/>
    <n v="0"/>
    <s v=""/>
    <n v="0"/>
    <n v="0"/>
    <s v=""/>
    <m/>
    <n v="5208"/>
    <m/>
    <m/>
    <m/>
    <m/>
    <n v="5208"/>
    <n v="5208"/>
    <b v="0"/>
    <b v="0"/>
    <b v="0"/>
    <x v="0"/>
    <x v="0"/>
    <m/>
    <m/>
    <m/>
    <m/>
    <m/>
    <m/>
    <m/>
    <n v="0"/>
    <n v="0"/>
    <b v="0"/>
    <m/>
    <m/>
    <m/>
    <m/>
    <m/>
    <m/>
    <m/>
    <m/>
    <m/>
    <m/>
    <m/>
    <m/>
    <m/>
    <m/>
    <d v="2022-08-04T11:20:41"/>
    <s v="ALICEA, MONIQUE"/>
    <n v="0"/>
    <b v="0"/>
    <s v="Item"/>
    <s v="Item"/>
    <s v="sites/CapReportCard/Lists/Capability History"/>
    <m/>
    <n v="879"/>
  </r>
  <r>
    <s v="4472733994.22"/>
    <s v="4472733994.22168118"/>
    <x v="2"/>
    <x v="49"/>
    <x v="44"/>
    <x v="0"/>
    <x v="24"/>
    <x v="85"/>
    <x v="83"/>
    <m/>
    <m/>
    <m/>
    <b v="0"/>
    <m/>
    <s v="SPT-Web Account Management"/>
    <s v="Payments"/>
    <m/>
    <m/>
    <m/>
    <m/>
    <m/>
    <m/>
    <s v="Cannot be measured - Tagging not in place. Prod team asked to resolve"/>
    <s v="Cannot be measured - Tagging not in place. Prod team asked to resolve"/>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04T21:56:26"/>
    <s v="ALICEA, MONIQUE"/>
    <n v="0"/>
    <b v="0"/>
    <s v="Item"/>
    <s v="Item"/>
    <s v="sites/CapReportCard/Lists/Capability History"/>
    <m/>
    <n v="0"/>
  </r>
  <r>
    <s v="44727Webbrowse020.21"/>
    <s v="44727Webbrowse020.21"/>
    <x v="2"/>
    <x v="83"/>
    <x v="45"/>
    <x v="5"/>
    <x v="25"/>
    <x v="4"/>
    <x v="1"/>
    <m/>
    <m/>
    <m/>
    <b v="0"/>
    <m/>
    <s v="Other"/>
    <s v="Misc. Other"/>
    <m/>
    <m/>
    <m/>
    <m/>
    <m/>
    <m/>
    <m/>
    <m/>
    <m/>
    <m/>
    <b v="0"/>
    <m/>
    <m/>
    <m/>
    <m/>
    <m/>
    <m/>
    <m/>
    <m/>
    <m/>
    <m/>
    <m/>
    <m/>
    <m/>
    <m/>
    <m/>
    <m/>
    <n v="1500"/>
    <m/>
    <m/>
    <m/>
    <n v="41717"/>
    <m/>
    <m/>
    <m/>
    <m/>
    <m/>
    <m/>
    <m/>
    <m/>
    <m/>
    <m/>
    <m/>
    <m/>
    <m/>
    <m/>
    <m/>
    <m/>
    <m/>
    <m/>
    <m/>
    <m/>
    <m/>
    <m/>
    <m/>
    <m/>
    <m/>
    <m/>
    <m/>
    <m/>
    <n v="0"/>
    <m/>
    <n v="0"/>
    <n v="0"/>
    <s v=""/>
    <n v="1500"/>
    <n v="41717"/>
    <n v="27.811333333333302"/>
    <n v="0"/>
    <n v="0"/>
    <s v=""/>
    <n v="0"/>
    <n v="0"/>
    <s v=""/>
    <n v="0"/>
    <n v="0"/>
    <s v=""/>
    <m/>
    <n v="0"/>
    <m/>
    <m/>
    <m/>
    <m/>
    <n v="41717"/>
    <n v="41717"/>
    <b v="0"/>
    <b v="1"/>
    <b v="0"/>
    <x v="0"/>
    <x v="0"/>
    <m/>
    <m/>
    <m/>
    <m/>
    <m/>
    <m/>
    <m/>
    <n v="0"/>
    <n v="0"/>
    <b v="0"/>
    <m/>
    <m/>
    <m/>
    <m/>
    <m/>
    <m/>
    <m/>
    <m/>
    <m/>
    <m/>
    <m/>
    <m/>
    <m/>
    <m/>
    <d v="2022-08-15T09:47:54"/>
    <s v="GRIFFIN, TYRONE"/>
    <n v="0"/>
    <b v="0"/>
    <s v="Item"/>
    <s v="Item"/>
    <s v="sites/CapReportCard/Lists/Capability History"/>
    <m/>
    <n v="0"/>
  </r>
  <r>
    <s v="4472728373.22"/>
    <s v="4472728373.2289731"/>
    <x v="2"/>
    <x v="74"/>
    <x v="71"/>
    <x v="1"/>
    <x v="30"/>
    <x v="168"/>
    <x v="166"/>
    <m/>
    <m/>
    <m/>
    <b v="0"/>
    <m/>
    <s v="Other"/>
    <s v="Misc. Other"/>
    <m/>
    <m/>
    <m/>
    <m/>
    <m/>
    <m/>
    <s v="Launch delayed"/>
    <s v="Launch delay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4"/>
    <s v="GRIFFIN, TYRONE"/>
    <n v="0"/>
    <b v="0"/>
    <s v="Item"/>
    <s v="Item"/>
    <s v="sites/CapReportCard/Lists/Capability History"/>
    <m/>
    <n v="0"/>
  </r>
  <r>
    <s v="4472728469.22"/>
    <s v="4472728469.22106117"/>
    <x v="2"/>
    <x v="68"/>
    <x v="65"/>
    <x v="14"/>
    <x v="30"/>
    <x v="169"/>
    <x v="167"/>
    <m/>
    <m/>
    <m/>
    <b v="0"/>
    <m/>
    <s v="Other"/>
    <s v="Misc. Other"/>
    <m/>
    <m/>
    <m/>
    <m/>
    <m/>
    <m/>
    <s v="Data Issue. Currently being worked on, fix being readjusted. Cannot report for this month"/>
    <s v="Data Issue. Currently being worked on, fix being readjusted. Cannot report for this month"/>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4"/>
    <s v="GRIFFIN, TYRONE"/>
    <n v="0"/>
    <b v="0"/>
    <s v="Item"/>
    <s v="Item"/>
    <s v="sites/CapReportCard/Lists/Capability History"/>
    <m/>
    <n v="0"/>
  </r>
  <r>
    <s v="4472731023.22"/>
    <s v="4472731023.22125266"/>
    <x v="2"/>
    <x v="69"/>
    <x v="66"/>
    <x v="5"/>
    <x v="30"/>
    <x v="170"/>
    <x v="168"/>
    <m/>
    <m/>
    <m/>
    <b v="0"/>
    <m/>
    <s v="Other"/>
    <s v="AM - Plans/Features/Device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4"/>
    <s v="GRIFFIN, TYRONE"/>
    <n v="0"/>
    <b v="0"/>
    <s v="Item"/>
    <s v="Item"/>
    <s v="sites/CapReportCard/Lists/Capability History"/>
    <m/>
    <n v="0"/>
  </r>
  <r>
    <s v="4472731023.22"/>
    <s v="4472731023.22133997"/>
    <x v="2"/>
    <x v="69"/>
    <x v="66"/>
    <x v="5"/>
    <x v="30"/>
    <x v="171"/>
    <x v="169"/>
    <m/>
    <m/>
    <m/>
    <b v="0"/>
    <m/>
    <s v="Other"/>
    <s v="AM - Plans/Features/Device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4"/>
    <s v="GRIFFIN, TYRONE"/>
    <n v="0"/>
    <b v="0"/>
    <s v="Item"/>
    <s v="Item"/>
    <s v="sites/CapReportCard/Lists/Capability History"/>
    <m/>
    <n v="0"/>
  </r>
  <r>
    <s v="4472728371.22"/>
    <s v="4472728371.22136855"/>
    <x v="2"/>
    <x v="29"/>
    <x v="25"/>
    <x v="1"/>
    <x v="30"/>
    <x v="172"/>
    <x v="170"/>
    <m/>
    <m/>
    <m/>
    <b v="0"/>
    <m/>
    <s v="Other"/>
    <s v="Misc. Other"/>
    <m/>
    <m/>
    <m/>
    <m/>
    <m/>
    <m/>
    <m/>
    <m/>
    <m/>
    <m/>
    <b v="0"/>
    <m/>
    <m/>
    <m/>
    <m/>
    <m/>
    <m/>
    <m/>
    <m/>
    <m/>
    <m/>
    <m/>
    <m/>
    <m/>
    <m/>
    <m/>
    <m/>
    <m/>
    <m/>
    <m/>
    <m/>
    <m/>
    <m/>
    <m/>
    <m/>
    <m/>
    <m/>
    <m/>
    <m/>
    <m/>
    <m/>
    <m/>
    <m/>
    <m/>
    <m/>
    <m/>
    <m/>
    <m/>
    <m/>
    <m/>
    <m/>
    <n v="4218"/>
    <m/>
    <m/>
    <m/>
    <n v="8520"/>
    <m/>
    <m/>
    <m/>
    <m/>
    <n v="0"/>
    <m/>
    <n v="0"/>
    <n v="0"/>
    <s v=""/>
    <n v="0"/>
    <n v="0"/>
    <s v=""/>
    <n v="0"/>
    <n v="0"/>
    <s v=""/>
    <n v="0"/>
    <n v="0"/>
    <s v=""/>
    <n v="4218"/>
    <n v="8520"/>
    <n v="2.0199146514935999"/>
    <m/>
    <n v="0"/>
    <m/>
    <m/>
    <m/>
    <m/>
    <n v="8520"/>
    <n v="8520"/>
    <b v="0"/>
    <b v="0"/>
    <b v="0"/>
    <x v="0"/>
    <x v="0"/>
    <m/>
    <m/>
    <m/>
    <m/>
    <m/>
    <m/>
    <m/>
    <n v="0"/>
    <n v="0"/>
    <b v="0"/>
    <m/>
    <m/>
    <m/>
    <m/>
    <m/>
    <m/>
    <m/>
    <m/>
    <m/>
    <m/>
    <m/>
    <m/>
    <m/>
    <m/>
    <d v="2022-08-15T09:47:54"/>
    <s v="GRIFFIN, TYRONE"/>
    <n v="0"/>
    <b v="0"/>
    <s v="Item"/>
    <s v="Item"/>
    <s v="sites/CapReportCard/Lists/Capability History"/>
    <m/>
    <n v="0"/>
  </r>
  <r>
    <s v="4472728371.22"/>
    <s v="4472728371.22145333"/>
    <x v="2"/>
    <x v="29"/>
    <x v="25"/>
    <x v="1"/>
    <x v="30"/>
    <x v="173"/>
    <x v="171"/>
    <m/>
    <m/>
    <m/>
    <b v="0"/>
    <m/>
    <s v="Other"/>
    <s v="Misc. Other"/>
    <m/>
    <m/>
    <m/>
    <m/>
    <m/>
    <m/>
    <s v="Launch delayed"/>
    <s v="Launch delay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4"/>
    <s v="GRIFFIN, TYRONE"/>
    <n v="0"/>
    <b v="0"/>
    <s v="Item"/>
    <s v="Item"/>
    <s v="sites/CapReportCard/Lists/Capability History"/>
    <m/>
    <n v="0"/>
  </r>
  <r>
    <s v="4472726822.22"/>
    <s v="4472726822.22145527"/>
    <x v="2"/>
    <x v="20"/>
    <x v="18"/>
    <x v="6"/>
    <x v="3"/>
    <x v="114"/>
    <x v="111"/>
    <m/>
    <m/>
    <m/>
    <b v="0"/>
    <m/>
    <s v="Other"/>
    <s v="Misc. Other"/>
    <m/>
    <m/>
    <m/>
    <m/>
    <m/>
    <m/>
    <m/>
    <s v="Enabler. No tracking request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4"/>
    <s v="GRIFFIN, TYRONE"/>
    <n v="0"/>
    <b v="0"/>
    <s v="Item"/>
    <s v="Item"/>
    <s v="sites/CapReportCard/Lists/Capability History"/>
    <m/>
    <n v="0"/>
  </r>
  <r>
    <s v="4472726822.22"/>
    <s v="4472726822.22145529"/>
    <x v="2"/>
    <x v="20"/>
    <x v="18"/>
    <x v="6"/>
    <x v="3"/>
    <x v="115"/>
    <x v="112"/>
    <m/>
    <m/>
    <m/>
    <b v="0"/>
    <m/>
    <s v="Other"/>
    <s v="Misc. Other"/>
    <m/>
    <m/>
    <m/>
    <m/>
    <m/>
    <m/>
    <m/>
    <s v="Enabler. No tracking request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4"/>
    <s v="GRIFFIN, TYRONE"/>
    <n v="0"/>
    <b v="0"/>
    <s v="Item"/>
    <s v="Item"/>
    <s v="sites/CapReportCard/Lists/Capability History"/>
    <m/>
    <n v="0"/>
  </r>
  <r>
    <s v="4472726822.22"/>
    <s v="4472726822.22145857"/>
    <x v="2"/>
    <x v="20"/>
    <x v="18"/>
    <x v="6"/>
    <x v="3"/>
    <x v="116"/>
    <x v="113"/>
    <m/>
    <m/>
    <m/>
    <b v="0"/>
    <m/>
    <s v="Other"/>
    <s v="Misc. Other"/>
    <m/>
    <m/>
    <m/>
    <m/>
    <m/>
    <m/>
    <m/>
    <s v="Enabler. No tracking request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4"/>
    <s v="GRIFFIN, TYRONE"/>
    <n v="0"/>
    <b v="0"/>
    <s v="Item"/>
    <s v="Item"/>
    <s v="sites/CapReportCard/Lists/Capability History"/>
    <m/>
    <n v="0"/>
  </r>
  <r>
    <s v="4472729312.22"/>
    <s v="4472729312.22161654"/>
    <x v="2"/>
    <x v="60"/>
    <x v="55"/>
    <x v="8"/>
    <x v="30"/>
    <x v="117"/>
    <x v="114"/>
    <m/>
    <m/>
    <m/>
    <b v="0"/>
    <m/>
    <s v="Other"/>
    <s v="Misc. Other"/>
    <m/>
    <m/>
    <m/>
    <m/>
    <m/>
    <m/>
    <s v="Pending Information from the Product team on how to track benefits for this feature"/>
    <s v="Pending Information from the Product team on how to track benefits for this feature"/>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4"/>
    <s v="GRIFFIN, TYRONE"/>
    <n v="0"/>
    <b v="0"/>
    <s v="Item"/>
    <s v="Item"/>
    <s v="sites/CapReportCard/Lists/Capability History"/>
    <m/>
    <n v="0"/>
  </r>
  <r>
    <s v="4472726822.22"/>
    <s v="4472726822.22163534"/>
    <x v="2"/>
    <x v="20"/>
    <x v="18"/>
    <x v="6"/>
    <x v="3"/>
    <x v="118"/>
    <x v="115"/>
    <m/>
    <m/>
    <m/>
    <b v="0"/>
    <m/>
    <s v="Other"/>
    <s v="Misc. Other"/>
    <m/>
    <m/>
    <m/>
    <m/>
    <m/>
    <m/>
    <m/>
    <s v="Enabler. No tracking requested"/>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4"/>
    <s v="GRIFFIN, TYRONE"/>
    <n v="0"/>
    <b v="0"/>
    <s v="Item"/>
    <s v="Item"/>
    <s v="sites/CapReportCard/Lists/Capability History"/>
    <m/>
    <n v="0"/>
  </r>
  <r>
    <s v="4472726856.22"/>
    <s v="4472726856.22164255"/>
    <x v="2"/>
    <x v="21"/>
    <x v="11"/>
    <x v="0"/>
    <x v="30"/>
    <x v="119"/>
    <x v="116"/>
    <m/>
    <m/>
    <m/>
    <b v="0"/>
    <m/>
    <s v="Other"/>
    <s v="Billing/Usage"/>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4"/>
    <s v="GRIFFIN, TYRONE"/>
    <n v="0"/>
    <b v="0"/>
    <s v="Item"/>
    <s v="Item"/>
    <s v="sites/CapReportCard/Lists/Capability History"/>
    <m/>
    <n v="0"/>
  </r>
  <r>
    <s v="4472733011.22"/>
    <s v="4472733011.22166526"/>
    <x v="2"/>
    <x v="61"/>
    <x v="56"/>
    <x v="14"/>
    <x v="30"/>
    <x v="120"/>
    <x v="117"/>
    <m/>
    <m/>
    <m/>
    <b v="0"/>
    <m/>
    <s v="Other"/>
    <s v="Misc. Other"/>
    <m/>
    <m/>
    <m/>
    <m/>
    <m/>
    <m/>
    <s v="Checking with Business"/>
    <s v="Checking with Business"/>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4"/>
    <s v="GRIFFIN, TYRONE"/>
    <n v="0"/>
    <b v="0"/>
    <s v="Item"/>
    <s v="Item"/>
    <s v="sites/CapReportCard/Lists/Capability History"/>
    <m/>
    <n v="0"/>
  </r>
  <r>
    <s v="4472733994.22"/>
    <s v="4472733994.22168113"/>
    <x v="2"/>
    <x v="49"/>
    <x v="44"/>
    <x v="0"/>
    <x v="30"/>
    <x v="121"/>
    <x v="118"/>
    <m/>
    <m/>
    <m/>
    <b v="0"/>
    <m/>
    <s v="Other"/>
    <s v="Payments"/>
    <m/>
    <m/>
    <m/>
    <m/>
    <m/>
    <m/>
    <m/>
    <m/>
    <m/>
    <m/>
    <b v="0"/>
    <n v="40"/>
    <n v="79"/>
    <n v="30"/>
    <m/>
    <n v="224"/>
    <n v="439"/>
    <n v="165"/>
    <m/>
    <n v="-2"/>
    <n v="-4"/>
    <n v="-1"/>
    <m/>
    <n v="-7"/>
    <n v="-14"/>
    <n v="-5"/>
    <m/>
    <m/>
    <m/>
    <m/>
    <m/>
    <m/>
    <m/>
    <m/>
    <m/>
    <m/>
    <m/>
    <m/>
    <m/>
    <m/>
    <m/>
    <m/>
    <m/>
    <m/>
    <m/>
    <m/>
    <m/>
    <m/>
    <m/>
    <m/>
    <m/>
    <m/>
    <m/>
    <m/>
    <m/>
    <m/>
    <m/>
    <m/>
    <m/>
    <m/>
    <n v="828"/>
    <m/>
    <n v="-7"/>
    <n v="-26"/>
    <s v=""/>
    <n v="0"/>
    <n v="0"/>
    <s v=""/>
    <n v="0"/>
    <n v="0"/>
    <s v=""/>
    <n v="0"/>
    <n v="0"/>
    <s v=""/>
    <n v="0"/>
    <n v="0"/>
    <s v=""/>
    <m/>
    <n v="802"/>
    <m/>
    <m/>
    <m/>
    <m/>
    <n v="802"/>
    <n v="802"/>
    <b v="0"/>
    <b v="0"/>
    <b v="0"/>
    <x v="0"/>
    <x v="0"/>
    <m/>
    <m/>
    <m/>
    <m/>
    <m/>
    <m/>
    <m/>
    <n v="0"/>
    <n v="0"/>
    <b v="0"/>
    <m/>
    <m/>
    <m/>
    <m/>
    <m/>
    <m/>
    <m/>
    <m/>
    <m/>
    <m/>
    <m/>
    <m/>
    <m/>
    <m/>
    <d v="2022-08-15T09:47:55"/>
    <s v="GRIFFIN, TYRONE"/>
    <n v="0"/>
    <b v="0"/>
    <s v="Item"/>
    <s v="Item"/>
    <s v="sites/CapReportCard/Lists/Capability History"/>
    <m/>
    <n v="149"/>
  </r>
  <r>
    <s v="4472736095.22"/>
    <s v="4472736095.22170098"/>
    <x v="2"/>
    <x v="62"/>
    <x v="57"/>
    <x v="16"/>
    <x v="30"/>
    <x v="122"/>
    <x v="119"/>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9"/>
    <x v="0"/>
    <m/>
    <m/>
    <m/>
    <m/>
    <m/>
    <m/>
    <m/>
    <n v="0"/>
    <n v="0"/>
    <b v="0"/>
    <m/>
    <m/>
    <m/>
    <m/>
    <m/>
    <m/>
    <m/>
    <m/>
    <m/>
    <m/>
    <m/>
    <m/>
    <m/>
    <m/>
    <d v="2022-08-15T09:47:55"/>
    <s v="GRIFFIN, TYRONE"/>
    <n v="0"/>
    <b v="0"/>
    <s v="Item"/>
    <s v="Item"/>
    <s v="sites/CapReportCard/Lists/Capability History"/>
    <m/>
    <n v="0"/>
  </r>
  <r>
    <s v="4472737827.22"/>
    <s v="4472737827.22171072"/>
    <x v="2"/>
    <x v="63"/>
    <x v="58"/>
    <x v="1"/>
    <x v="30"/>
    <x v="123"/>
    <x v="120"/>
    <m/>
    <m/>
    <m/>
    <b v="0"/>
    <m/>
    <s v="Other"/>
    <s v="Misc. Other"/>
    <m/>
    <m/>
    <m/>
    <m/>
    <m/>
    <m/>
    <m/>
    <m/>
    <m/>
    <m/>
    <b v="0"/>
    <m/>
    <m/>
    <m/>
    <m/>
    <m/>
    <m/>
    <m/>
    <m/>
    <m/>
    <m/>
    <m/>
    <m/>
    <m/>
    <m/>
    <m/>
    <m/>
    <m/>
    <m/>
    <m/>
    <m/>
    <m/>
    <m/>
    <m/>
    <m/>
    <m/>
    <m/>
    <m/>
    <m/>
    <m/>
    <m/>
    <m/>
    <m/>
    <m/>
    <m/>
    <m/>
    <m/>
    <m/>
    <m/>
    <m/>
    <m/>
    <n v="1628"/>
    <m/>
    <m/>
    <m/>
    <n v="8547"/>
    <m/>
    <m/>
    <m/>
    <m/>
    <n v="0"/>
    <m/>
    <n v="0"/>
    <n v="0"/>
    <s v=""/>
    <n v="0"/>
    <n v="0"/>
    <s v=""/>
    <n v="0"/>
    <n v="0"/>
    <s v=""/>
    <n v="0"/>
    <n v="0"/>
    <s v=""/>
    <n v="1628"/>
    <n v="8547"/>
    <n v="5.25"/>
    <m/>
    <n v="0"/>
    <m/>
    <m/>
    <m/>
    <m/>
    <n v="8547"/>
    <n v="8547"/>
    <b v="0"/>
    <b v="0"/>
    <b v="0"/>
    <x v="0"/>
    <x v="0"/>
    <m/>
    <m/>
    <m/>
    <m/>
    <m/>
    <m/>
    <m/>
    <n v="0"/>
    <n v="0"/>
    <b v="0"/>
    <m/>
    <m/>
    <m/>
    <m/>
    <m/>
    <m/>
    <m/>
    <m/>
    <m/>
    <m/>
    <m/>
    <m/>
    <m/>
    <m/>
    <d v="2022-08-15T09:47:55"/>
    <s v="GRIFFIN, TYRONE"/>
    <n v="0"/>
    <b v="0"/>
    <s v="Item"/>
    <s v="Item"/>
    <s v="sites/CapReportCard/Lists/Capability History"/>
    <m/>
    <n v="0"/>
  </r>
  <r>
    <s v="4472727140.22"/>
    <s v="4472727140.22176753"/>
    <x v="2"/>
    <x v="23"/>
    <x v="20"/>
    <x v="2"/>
    <x v="30"/>
    <x v="124"/>
    <x v="121"/>
    <m/>
    <m/>
    <m/>
    <b v="0"/>
    <m/>
    <s v="Other"/>
    <s v="Billing/Usage"/>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5"/>
    <s v="GRIFFIN, TYRONE"/>
    <n v="0"/>
    <b v="0"/>
    <s v="Item"/>
    <s v="Item"/>
    <s v="sites/CapReportCard/Lists/Capability History"/>
    <m/>
    <n v="0"/>
  </r>
  <r>
    <s v="4472737882.22"/>
    <s v="4472737882.22182274"/>
    <x v="2"/>
    <x v="64"/>
    <x v="59"/>
    <x v="16"/>
    <x v="30"/>
    <x v="125"/>
    <x v="122"/>
    <m/>
    <m/>
    <m/>
    <b v="0"/>
    <m/>
    <s v="Other"/>
    <s v="Misc. Other"/>
    <m/>
    <m/>
    <m/>
    <m/>
    <m/>
    <m/>
    <m/>
    <m/>
    <m/>
    <m/>
    <b v="0"/>
    <m/>
    <m/>
    <m/>
    <m/>
    <m/>
    <m/>
    <m/>
    <m/>
    <m/>
    <m/>
    <m/>
    <m/>
    <m/>
    <m/>
    <m/>
    <m/>
    <m/>
    <m/>
    <m/>
    <m/>
    <m/>
    <m/>
    <m/>
    <m/>
    <m/>
    <m/>
    <m/>
    <m/>
    <m/>
    <m/>
    <m/>
    <m/>
    <m/>
    <m/>
    <m/>
    <m/>
    <m/>
    <m/>
    <m/>
    <m/>
    <m/>
    <m/>
    <m/>
    <m/>
    <m/>
    <m/>
    <m/>
    <m/>
    <m/>
    <n v="0"/>
    <m/>
    <n v="0"/>
    <n v="0"/>
    <s v=""/>
    <n v="0"/>
    <n v="0"/>
    <s v=""/>
    <n v="0"/>
    <n v="0"/>
    <s v=""/>
    <n v="0"/>
    <n v="0"/>
    <s v=""/>
    <n v="0"/>
    <n v="0"/>
    <s v=""/>
    <m/>
    <n v="0"/>
    <m/>
    <m/>
    <m/>
    <m/>
    <n v="0"/>
    <n v="0"/>
    <b v="0"/>
    <b v="0"/>
    <b v="0"/>
    <x v="9"/>
    <x v="0"/>
    <m/>
    <m/>
    <m/>
    <m/>
    <m/>
    <m/>
    <m/>
    <n v="0"/>
    <n v="0"/>
    <b v="0"/>
    <m/>
    <m/>
    <m/>
    <m/>
    <m/>
    <m/>
    <m/>
    <m/>
    <m/>
    <m/>
    <m/>
    <m/>
    <m/>
    <m/>
    <d v="2022-08-15T09:47:56"/>
    <s v="GRIFFIN, TYRONE"/>
    <n v="0"/>
    <b v="0"/>
    <s v="Item"/>
    <s v="Item"/>
    <s v="sites/CapReportCard/Lists/Capability History"/>
    <m/>
    <n v="0"/>
  </r>
  <r>
    <s v="44727KM1484105.22"/>
    <s v="44727KM1484105.22KM1484105"/>
    <x v="2"/>
    <x v="82"/>
    <x v="60"/>
    <x v="0"/>
    <x v="30"/>
    <x v="126"/>
    <x v="123"/>
    <m/>
    <m/>
    <m/>
    <b v="0"/>
    <m/>
    <s v="Other"/>
    <s v="Payments"/>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56"/>
    <s v="GRIFFIN, TYRONE"/>
    <n v="0"/>
    <b v="0"/>
    <s v="Item"/>
    <s v="Item"/>
    <s v="sites/CapReportCard/Lists/Capability History"/>
    <m/>
    <n v="0"/>
  </r>
  <r>
    <s v="4472732792.22"/>
    <s v="4472732792.22141290"/>
    <x v="2"/>
    <x v="43"/>
    <x v="61"/>
    <x v="0"/>
    <x v="31"/>
    <x v="127"/>
    <x v="1"/>
    <d v="2022-07-21T00:00:00"/>
    <m/>
    <m/>
    <b v="0"/>
    <m/>
    <s v="SPT-Web Account Management"/>
    <s v="Misc. Other"/>
    <m/>
    <m/>
    <m/>
    <m/>
    <m/>
    <m/>
    <m/>
    <m/>
    <m/>
    <m/>
    <b v="0"/>
    <m/>
    <m/>
    <m/>
    <m/>
    <m/>
    <m/>
    <m/>
    <m/>
    <m/>
    <m/>
    <m/>
    <m/>
    <m/>
    <m/>
    <m/>
    <m/>
    <m/>
    <m/>
    <m/>
    <m/>
    <m/>
    <m/>
    <m/>
    <m/>
    <m/>
    <m/>
    <m/>
    <m/>
    <m/>
    <m/>
    <m/>
    <m/>
    <m/>
    <m/>
    <m/>
    <m/>
    <m/>
    <m/>
    <m/>
    <m/>
    <m/>
    <m/>
    <m/>
    <m/>
    <m/>
    <m/>
    <m/>
    <m/>
    <m/>
    <n v="0"/>
    <m/>
    <n v="0"/>
    <n v="0"/>
    <s v=""/>
    <n v="0"/>
    <n v="0"/>
    <s v=""/>
    <n v="0"/>
    <n v="0"/>
    <s v=""/>
    <n v="0"/>
    <n v="0"/>
    <s v=""/>
    <n v="0"/>
    <n v="0"/>
    <s v=""/>
    <m/>
    <n v="0"/>
    <m/>
    <m/>
    <m/>
    <m/>
    <n v="0"/>
    <n v="0"/>
    <b v="0"/>
    <b v="0"/>
    <b v="0"/>
    <x v="12"/>
    <x v="2"/>
    <m/>
    <m/>
    <m/>
    <m/>
    <m/>
    <m/>
    <m/>
    <n v="0"/>
    <n v="0"/>
    <b v="0"/>
    <m/>
    <m/>
    <m/>
    <m/>
    <m/>
    <m/>
    <m/>
    <m/>
    <m/>
    <m/>
    <m/>
    <m/>
    <m/>
    <m/>
    <d v="2022-08-01T12:42:25"/>
    <s v="GRIFFIN, TYRONE"/>
    <n v="0"/>
    <b v="0"/>
    <s v="Item"/>
    <s v="Item"/>
    <s v="sites/CapReportCard/Lists/Capability History"/>
    <m/>
    <n v="0"/>
  </r>
  <r>
    <s v="4472732792.22"/>
    <s v="4472732792.22141292"/>
    <x v="2"/>
    <x v="43"/>
    <x v="61"/>
    <x v="0"/>
    <x v="31"/>
    <x v="128"/>
    <x v="1"/>
    <d v="2022-07-21T00:00:00"/>
    <m/>
    <m/>
    <b v="0"/>
    <m/>
    <s v="SPT-Web Account Management"/>
    <s v="Misc. Other"/>
    <m/>
    <m/>
    <m/>
    <m/>
    <m/>
    <m/>
    <m/>
    <m/>
    <m/>
    <m/>
    <b v="0"/>
    <m/>
    <m/>
    <m/>
    <m/>
    <m/>
    <m/>
    <m/>
    <m/>
    <m/>
    <m/>
    <m/>
    <m/>
    <m/>
    <m/>
    <m/>
    <m/>
    <m/>
    <m/>
    <m/>
    <m/>
    <m/>
    <m/>
    <m/>
    <m/>
    <m/>
    <m/>
    <m/>
    <m/>
    <m/>
    <m/>
    <m/>
    <m/>
    <m/>
    <m/>
    <m/>
    <m/>
    <m/>
    <m/>
    <m/>
    <m/>
    <m/>
    <m/>
    <m/>
    <m/>
    <m/>
    <m/>
    <m/>
    <m/>
    <m/>
    <n v="0"/>
    <m/>
    <n v="0"/>
    <n v="0"/>
    <s v=""/>
    <n v="0"/>
    <n v="0"/>
    <s v=""/>
    <n v="0"/>
    <n v="0"/>
    <s v=""/>
    <n v="0"/>
    <n v="0"/>
    <s v=""/>
    <n v="0"/>
    <n v="0"/>
    <s v=""/>
    <m/>
    <n v="0"/>
    <m/>
    <m/>
    <m/>
    <m/>
    <n v="0"/>
    <n v="0"/>
    <b v="0"/>
    <b v="0"/>
    <b v="0"/>
    <x v="12"/>
    <x v="2"/>
    <m/>
    <m/>
    <m/>
    <m/>
    <m/>
    <m/>
    <m/>
    <n v="0"/>
    <n v="0"/>
    <b v="0"/>
    <m/>
    <m/>
    <m/>
    <m/>
    <m/>
    <m/>
    <m/>
    <m/>
    <m/>
    <m/>
    <m/>
    <m/>
    <m/>
    <m/>
    <d v="2022-08-01T12:42:25"/>
    <s v="GRIFFIN, TYRONE"/>
    <n v="0"/>
    <b v="0"/>
    <s v="Item"/>
    <s v="Item"/>
    <s v="sites/CapReportCard/Lists/Capability History"/>
    <m/>
    <n v="0"/>
  </r>
  <r>
    <s v="4472727140.22"/>
    <s v="4472727140.22171834"/>
    <x v="2"/>
    <x v="23"/>
    <x v="20"/>
    <x v="0"/>
    <x v="32"/>
    <x v="129"/>
    <x v="1"/>
    <d v="2022-07-21T00:00:00"/>
    <m/>
    <m/>
    <b v="0"/>
    <m/>
    <s v="SPT-Foundational Platform"/>
    <s v="Misc. Other"/>
    <m/>
    <m/>
    <m/>
    <m/>
    <m/>
    <m/>
    <m/>
    <m/>
    <m/>
    <m/>
    <b v="0"/>
    <m/>
    <m/>
    <m/>
    <m/>
    <m/>
    <m/>
    <m/>
    <m/>
    <m/>
    <m/>
    <m/>
    <m/>
    <m/>
    <m/>
    <m/>
    <m/>
    <m/>
    <m/>
    <m/>
    <m/>
    <m/>
    <m/>
    <m/>
    <m/>
    <m/>
    <m/>
    <m/>
    <m/>
    <m/>
    <m/>
    <m/>
    <m/>
    <m/>
    <m/>
    <m/>
    <m/>
    <m/>
    <m/>
    <m/>
    <m/>
    <m/>
    <m/>
    <m/>
    <m/>
    <m/>
    <m/>
    <m/>
    <m/>
    <m/>
    <n v="0"/>
    <m/>
    <n v="0"/>
    <n v="0"/>
    <s v=""/>
    <n v="0"/>
    <n v="0"/>
    <s v=""/>
    <n v="0"/>
    <n v="0"/>
    <s v=""/>
    <n v="0"/>
    <n v="0"/>
    <s v=""/>
    <n v="0"/>
    <n v="0"/>
    <s v=""/>
    <m/>
    <n v="0"/>
    <m/>
    <m/>
    <m/>
    <m/>
    <n v="0"/>
    <n v="0"/>
    <b v="0"/>
    <b v="0"/>
    <b v="0"/>
    <x v="12"/>
    <x v="2"/>
    <m/>
    <m/>
    <m/>
    <m/>
    <m/>
    <m/>
    <m/>
    <n v="0"/>
    <n v="0"/>
    <b v="0"/>
    <m/>
    <m/>
    <m/>
    <m/>
    <m/>
    <m/>
    <m/>
    <m/>
    <m/>
    <m/>
    <m/>
    <m/>
    <m/>
    <m/>
    <d v="2022-08-01T12:42:25"/>
    <s v="GRIFFIN, TYRONE"/>
    <n v="0"/>
    <b v="0"/>
    <s v="Item"/>
    <s v="Item"/>
    <s v="sites/CapReportCard/Lists/Capability History"/>
    <m/>
    <n v="0"/>
  </r>
  <r>
    <s v="4472735225.22"/>
    <s v="4472735225.22181745"/>
    <x v="2"/>
    <x v="65"/>
    <x v="62"/>
    <x v="0"/>
    <x v="32"/>
    <x v="130"/>
    <x v="1"/>
    <d v="2022-07-21T00:00:00"/>
    <m/>
    <m/>
    <b v="0"/>
    <m/>
    <s v="SPT-Web Account Management"/>
    <s v="Misc. Other"/>
    <m/>
    <m/>
    <m/>
    <m/>
    <m/>
    <m/>
    <m/>
    <m/>
    <m/>
    <m/>
    <b v="0"/>
    <m/>
    <m/>
    <m/>
    <m/>
    <m/>
    <m/>
    <m/>
    <m/>
    <m/>
    <m/>
    <m/>
    <m/>
    <m/>
    <m/>
    <m/>
    <m/>
    <m/>
    <m/>
    <m/>
    <m/>
    <m/>
    <m/>
    <m/>
    <m/>
    <m/>
    <m/>
    <m/>
    <m/>
    <m/>
    <m/>
    <m/>
    <m/>
    <m/>
    <m/>
    <m/>
    <m/>
    <m/>
    <m/>
    <m/>
    <m/>
    <m/>
    <m/>
    <m/>
    <m/>
    <m/>
    <m/>
    <m/>
    <m/>
    <m/>
    <n v="0"/>
    <m/>
    <n v="0"/>
    <n v="0"/>
    <s v=""/>
    <n v="0"/>
    <n v="0"/>
    <s v=""/>
    <n v="0"/>
    <n v="0"/>
    <s v=""/>
    <n v="0"/>
    <n v="0"/>
    <s v=""/>
    <n v="0"/>
    <n v="0"/>
    <s v=""/>
    <m/>
    <n v="0"/>
    <m/>
    <m/>
    <m/>
    <m/>
    <n v="0"/>
    <n v="0"/>
    <b v="0"/>
    <b v="0"/>
    <b v="0"/>
    <x v="12"/>
    <x v="2"/>
    <m/>
    <m/>
    <m/>
    <m/>
    <m/>
    <m/>
    <m/>
    <n v="0"/>
    <n v="0"/>
    <b v="0"/>
    <m/>
    <m/>
    <m/>
    <m/>
    <m/>
    <m/>
    <m/>
    <m/>
    <m/>
    <m/>
    <m/>
    <m/>
    <m/>
    <m/>
    <d v="2022-08-01T12:42:25"/>
    <s v="GRIFFIN, TYRONE"/>
    <n v="0"/>
    <b v="0"/>
    <s v="Item"/>
    <s v="Item"/>
    <s v="sites/CapReportCard/Lists/Capability History"/>
    <m/>
    <n v="0"/>
  </r>
  <r>
    <s v="4472731790.22"/>
    <s v="4472731790.22133825"/>
    <x v="2"/>
    <x v="41"/>
    <x v="36"/>
    <x v="14"/>
    <x v="33"/>
    <x v="131"/>
    <x v="1"/>
    <d v="2022-07-21T00:00:00"/>
    <m/>
    <m/>
    <b v="0"/>
    <m/>
    <s v="SPT-Web Support"/>
    <s v="Misc. Other"/>
    <m/>
    <m/>
    <m/>
    <m/>
    <m/>
    <m/>
    <s v="MoM fluctuation occurs due to no of outages that month."/>
    <s v="MoM fluctuation occurs due to no of outages that month."/>
    <m/>
    <m/>
    <b v="0"/>
    <n v="344"/>
    <m/>
    <m/>
    <m/>
    <n v="1807"/>
    <m/>
    <m/>
    <m/>
    <m/>
    <m/>
    <m/>
    <m/>
    <m/>
    <m/>
    <m/>
    <m/>
    <m/>
    <m/>
    <m/>
    <m/>
    <m/>
    <m/>
    <m/>
    <m/>
    <m/>
    <m/>
    <m/>
    <m/>
    <m/>
    <m/>
    <m/>
    <m/>
    <m/>
    <m/>
    <m/>
    <m/>
    <m/>
    <m/>
    <m/>
    <m/>
    <m/>
    <m/>
    <m/>
    <m/>
    <m/>
    <m/>
    <m/>
    <m/>
    <m/>
    <n v="1807"/>
    <m/>
    <n v="0"/>
    <n v="0"/>
    <s v=""/>
    <n v="0"/>
    <n v="0"/>
    <s v=""/>
    <n v="0"/>
    <n v="0"/>
    <s v=""/>
    <n v="0"/>
    <n v="0"/>
    <s v=""/>
    <n v="0"/>
    <n v="0"/>
    <s v=""/>
    <m/>
    <n v="1807"/>
    <m/>
    <m/>
    <m/>
    <m/>
    <n v="1807"/>
    <n v="1807"/>
    <b v="0"/>
    <b v="0"/>
    <b v="0"/>
    <x v="0"/>
    <x v="0"/>
    <m/>
    <m/>
    <m/>
    <m/>
    <m/>
    <m/>
    <m/>
    <n v="0"/>
    <n v="0"/>
    <b v="0"/>
    <m/>
    <m/>
    <m/>
    <m/>
    <m/>
    <m/>
    <m/>
    <m/>
    <m/>
    <m/>
    <m/>
    <m/>
    <m/>
    <m/>
    <d v="2022-08-04T15:49:49"/>
    <s v="ARMANIOS, NADIM"/>
    <n v="0"/>
    <b v="0"/>
    <s v="Item"/>
    <s v="Item"/>
    <s v="sites/CapReportCard/Lists/Capability History"/>
    <m/>
    <n v="344"/>
  </r>
  <r>
    <s v="4472731790.22"/>
    <s v="4472731790.22143927"/>
    <x v="2"/>
    <x v="41"/>
    <x v="36"/>
    <x v="14"/>
    <x v="0"/>
    <x v="132"/>
    <x v="1"/>
    <d v="2022-07-21T00:00:00"/>
    <m/>
    <m/>
    <b v="0"/>
    <m/>
    <s v="SPT-Web Support"/>
    <s v="Misc. Other"/>
    <m/>
    <m/>
    <m/>
    <m/>
    <m/>
    <m/>
    <s v="MoM fluctuation occurs due to no of outages that month."/>
    <s v="MoM fluctuation occurs due to no of outages that month."/>
    <m/>
    <m/>
    <b v="0"/>
    <n v="344"/>
    <m/>
    <m/>
    <m/>
    <n v="1807"/>
    <m/>
    <m/>
    <m/>
    <m/>
    <m/>
    <m/>
    <m/>
    <m/>
    <m/>
    <m/>
    <m/>
    <m/>
    <m/>
    <m/>
    <m/>
    <m/>
    <m/>
    <m/>
    <m/>
    <m/>
    <m/>
    <m/>
    <m/>
    <m/>
    <m/>
    <m/>
    <m/>
    <m/>
    <m/>
    <m/>
    <m/>
    <m/>
    <m/>
    <m/>
    <m/>
    <m/>
    <m/>
    <m/>
    <m/>
    <m/>
    <m/>
    <m/>
    <m/>
    <m/>
    <n v="1807"/>
    <m/>
    <n v="0"/>
    <n v="0"/>
    <s v=""/>
    <n v="0"/>
    <n v="0"/>
    <s v=""/>
    <n v="0"/>
    <n v="0"/>
    <s v=""/>
    <n v="0"/>
    <n v="0"/>
    <s v=""/>
    <n v="0"/>
    <n v="0"/>
    <s v=""/>
    <m/>
    <n v="1807"/>
    <m/>
    <m/>
    <m/>
    <m/>
    <n v="1807"/>
    <n v="1807"/>
    <b v="0"/>
    <b v="0"/>
    <b v="0"/>
    <x v="0"/>
    <x v="0"/>
    <m/>
    <m/>
    <m/>
    <m/>
    <m/>
    <m/>
    <m/>
    <n v="0"/>
    <n v="0"/>
    <b v="0"/>
    <m/>
    <m/>
    <m/>
    <m/>
    <m/>
    <m/>
    <m/>
    <m/>
    <m/>
    <m/>
    <m/>
    <m/>
    <m/>
    <m/>
    <d v="2022-08-04T15:49:57"/>
    <s v="ARMANIOS, NADIM"/>
    <n v="0"/>
    <b v="0"/>
    <s v="Item"/>
    <s v="Item"/>
    <s v="sites/CapReportCard/Lists/Capability History"/>
    <m/>
    <n v="344"/>
  </r>
  <r>
    <s v="4472731036.22"/>
    <s v="4472731036.22175402"/>
    <x v="2"/>
    <x v="54"/>
    <x v="49"/>
    <x v="0"/>
    <x v="34"/>
    <x v="133"/>
    <x v="1"/>
    <d v="2022-07-21T00:00:00"/>
    <m/>
    <m/>
    <b v="0"/>
    <m/>
    <s v="SPT-myATT Mobile App"/>
    <s v="Misc. Other"/>
    <m/>
    <m/>
    <m/>
    <m/>
    <m/>
    <m/>
    <m/>
    <m/>
    <m/>
    <m/>
    <b v="0"/>
    <m/>
    <m/>
    <m/>
    <m/>
    <m/>
    <m/>
    <m/>
    <m/>
    <m/>
    <m/>
    <m/>
    <m/>
    <m/>
    <m/>
    <m/>
    <m/>
    <m/>
    <m/>
    <m/>
    <m/>
    <m/>
    <m/>
    <m/>
    <m/>
    <m/>
    <m/>
    <m/>
    <m/>
    <m/>
    <m/>
    <m/>
    <m/>
    <m/>
    <m/>
    <m/>
    <m/>
    <m/>
    <m/>
    <m/>
    <m/>
    <m/>
    <m/>
    <m/>
    <m/>
    <m/>
    <m/>
    <m/>
    <m/>
    <m/>
    <n v="0"/>
    <m/>
    <n v="0"/>
    <n v="0"/>
    <s v=""/>
    <n v="0"/>
    <n v="0"/>
    <s v=""/>
    <n v="0"/>
    <n v="0"/>
    <s v=""/>
    <n v="0"/>
    <n v="0"/>
    <s v=""/>
    <n v="0"/>
    <n v="0"/>
    <s v=""/>
    <m/>
    <n v="0"/>
    <m/>
    <m/>
    <m/>
    <m/>
    <n v="0"/>
    <n v="0"/>
    <b v="0"/>
    <b v="0"/>
    <b v="0"/>
    <x v="12"/>
    <x v="2"/>
    <m/>
    <m/>
    <m/>
    <m/>
    <m/>
    <m/>
    <m/>
    <n v="0"/>
    <n v="0"/>
    <b v="0"/>
    <m/>
    <m/>
    <m/>
    <m/>
    <m/>
    <m/>
    <m/>
    <m/>
    <m/>
    <m/>
    <m/>
    <m/>
    <m/>
    <m/>
    <d v="2022-08-01T12:42:26"/>
    <s v="GRIFFIN, TYRONE"/>
    <n v="0"/>
    <b v="0"/>
    <s v="Item"/>
    <s v="Item"/>
    <s v="sites/CapReportCard/Lists/Capability History"/>
    <m/>
    <n v="0"/>
  </r>
  <r>
    <s v="4472736642.22"/>
    <s v="4472736642.22165311"/>
    <x v="2"/>
    <x v="66"/>
    <x v="63"/>
    <x v="0"/>
    <x v="35"/>
    <x v="134"/>
    <x v="1"/>
    <d v="2022-07-21T00:00:00"/>
    <m/>
    <m/>
    <b v="0"/>
    <m/>
    <s v="SPT-API Onboarding Migration (Retired)"/>
    <s v="Misc. Other"/>
    <m/>
    <m/>
    <m/>
    <m/>
    <m/>
    <m/>
    <m/>
    <m/>
    <m/>
    <m/>
    <b v="0"/>
    <m/>
    <m/>
    <m/>
    <m/>
    <m/>
    <m/>
    <m/>
    <m/>
    <m/>
    <m/>
    <m/>
    <m/>
    <m/>
    <m/>
    <m/>
    <m/>
    <m/>
    <m/>
    <m/>
    <m/>
    <m/>
    <m/>
    <m/>
    <m/>
    <m/>
    <m/>
    <m/>
    <m/>
    <m/>
    <m/>
    <m/>
    <m/>
    <m/>
    <m/>
    <m/>
    <m/>
    <m/>
    <m/>
    <m/>
    <m/>
    <m/>
    <m/>
    <m/>
    <m/>
    <m/>
    <m/>
    <m/>
    <m/>
    <m/>
    <n v="0"/>
    <m/>
    <n v="0"/>
    <n v="0"/>
    <s v=""/>
    <n v="0"/>
    <n v="0"/>
    <s v=""/>
    <n v="0"/>
    <n v="0"/>
    <s v=""/>
    <n v="0"/>
    <n v="0"/>
    <s v=""/>
    <n v="0"/>
    <n v="0"/>
    <s v=""/>
    <m/>
    <n v="0"/>
    <m/>
    <m/>
    <m/>
    <m/>
    <n v="0"/>
    <n v="0"/>
    <b v="0"/>
    <b v="0"/>
    <b v="0"/>
    <x v="12"/>
    <x v="2"/>
    <m/>
    <m/>
    <m/>
    <m/>
    <m/>
    <m/>
    <m/>
    <n v="0"/>
    <n v="0"/>
    <b v="0"/>
    <m/>
    <m/>
    <m/>
    <m/>
    <m/>
    <m/>
    <m/>
    <m/>
    <m/>
    <m/>
    <m/>
    <m/>
    <m/>
    <m/>
    <d v="2022-08-01T12:42:26"/>
    <s v="GRIFFIN, TYRONE"/>
    <n v="0"/>
    <b v="0"/>
    <s v="Item"/>
    <s v="Item"/>
    <s v="sites/CapReportCard/Lists/Capability History"/>
    <m/>
    <n v="0"/>
  </r>
  <r>
    <s v="4472730399.22"/>
    <s v="4472730399.22174729"/>
    <x v="2"/>
    <x v="67"/>
    <x v="64"/>
    <x v="5"/>
    <x v="36"/>
    <x v="135"/>
    <x v="1"/>
    <d v="2022-07-12T00:00:00"/>
    <m/>
    <m/>
    <b v="0"/>
    <m/>
    <s v="SPT-Online Ads"/>
    <s v="Misc. Other"/>
    <m/>
    <m/>
    <m/>
    <m/>
    <m/>
    <m/>
    <m/>
    <m/>
    <m/>
    <m/>
    <b v="0"/>
    <m/>
    <m/>
    <m/>
    <m/>
    <m/>
    <m/>
    <m/>
    <m/>
    <m/>
    <m/>
    <m/>
    <m/>
    <m/>
    <m/>
    <m/>
    <m/>
    <m/>
    <m/>
    <m/>
    <m/>
    <m/>
    <m/>
    <m/>
    <m/>
    <m/>
    <m/>
    <m/>
    <m/>
    <m/>
    <m/>
    <m/>
    <m/>
    <m/>
    <m/>
    <m/>
    <m/>
    <m/>
    <m/>
    <m/>
    <m/>
    <m/>
    <m/>
    <m/>
    <m/>
    <m/>
    <m/>
    <m/>
    <m/>
    <m/>
    <n v="0"/>
    <m/>
    <n v="0"/>
    <n v="0"/>
    <s v=""/>
    <n v="0"/>
    <n v="0"/>
    <s v=""/>
    <n v="0"/>
    <n v="0"/>
    <s v=""/>
    <n v="0"/>
    <n v="0"/>
    <s v=""/>
    <n v="0"/>
    <n v="0"/>
    <s v=""/>
    <m/>
    <n v="0"/>
    <m/>
    <m/>
    <m/>
    <m/>
    <n v="0"/>
    <n v="0"/>
    <b v="0"/>
    <b v="0"/>
    <b v="0"/>
    <x v="12"/>
    <x v="2"/>
    <m/>
    <m/>
    <m/>
    <m/>
    <m/>
    <m/>
    <m/>
    <n v="0"/>
    <n v="0"/>
    <b v="0"/>
    <m/>
    <m/>
    <m/>
    <m/>
    <m/>
    <m/>
    <m/>
    <m/>
    <m/>
    <m/>
    <m/>
    <m/>
    <m/>
    <m/>
    <d v="2022-08-01T12:42:26"/>
    <s v="GRIFFIN, TYRONE"/>
    <n v="0"/>
    <b v="0"/>
    <s v="Item"/>
    <s v="Item"/>
    <s v="sites/CapReportCard/Lists/Capability History"/>
    <m/>
    <n v="0"/>
  </r>
  <r>
    <s v="4472728469.22"/>
    <s v="4472728469.22174725"/>
    <x v="2"/>
    <x v="68"/>
    <x v="65"/>
    <x v="5"/>
    <x v="36"/>
    <x v="136"/>
    <x v="1"/>
    <d v="2022-07-12T00:00:00"/>
    <m/>
    <m/>
    <b v="0"/>
    <m/>
    <s v="SPT-Web Support"/>
    <s v="Misc. Other"/>
    <m/>
    <m/>
    <m/>
    <m/>
    <m/>
    <m/>
    <m/>
    <m/>
    <m/>
    <m/>
    <b v="0"/>
    <m/>
    <m/>
    <m/>
    <m/>
    <m/>
    <m/>
    <m/>
    <m/>
    <m/>
    <m/>
    <m/>
    <m/>
    <m/>
    <m/>
    <m/>
    <m/>
    <m/>
    <m/>
    <m/>
    <m/>
    <m/>
    <m/>
    <m/>
    <m/>
    <m/>
    <m/>
    <m/>
    <m/>
    <m/>
    <m/>
    <m/>
    <m/>
    <m/>
    <m/>
    <m/>
    <m/>
    <m/>
    <m/>
    <m/>
    <m/>
    <m/>
    <m/>
    <m/>
    <m/>
    <m/>
    <m/>
    <m/>
    <m/>
    <m/>
    <n v="0"/>
    <m/>
    <n v="0"/>
    <n v="0"/>
    <s v=""/>
    <n v="0"/>
    <n v="0"/>
    <s v=""/>
    <n v="0"/>
    <n v="0"/>
    <s v=""/>
    <n v="0"/>
    <n v="0"/>
    <s v=""/>
    <n v="0"/>
    <n v="0"/>
    <s v=""/>
    <m/>
    <n v="0"/>
    <m/>
    <m/>
    <m/>
    <m/>
    <n v="0"/>
    <n v="0"/>
    <b v="0"/>
    <b v="0"/>
    <b v="0"/>
    <x v="12"/>
    <x v="2"/>
    <m/>
    <m/>
    <m/>
    <m/>
    <m/>
    <m/>
    <m/>
    <n v="0"/>
    <n v="0"/>
    <b v="0"/>
    <m/>
    <m/>
    <m/>
    <m/>
    <m/>
    <m/>
    <m/>
    <m/>
    <m/>
    <m/>
    <m/>
    <m/>
    <m/>
    <m/>
    <d v="2022-08-01T12:42:26"/>
    <s v="GRIFFIN, TYRONE"/>
    <n v="0"/>
    <b v="0"/>
    <s v="Item"/>
    <s v="Item"/>
    <s v="sites/CapReportCard/Lists/Capability History"/>
    <m/>
    <n v="0"/>
  </r>
  <r>
    <s v="4472731023.22"/>
    <s v="4472731023.22174723"/>
    <x v="2"/>
    <x v="69"/>
    <x v="66"/>
    <x v="5"/>
    <x v="36"/>
    <x v="137"/>
    <x v="1"/>
    <d v="2022-07-12T00:00:00"/>
    <m/>
    <m/>
    <b v="0"/>
    <m/>
    <s v="SPT-Web Account Management"/>
    <s v="Misc. Other"/>
    <m/>
    <m/>
    <m/>
    <m/>
    <m/>
    <m/>
    <m/>
    <m/>
    <m/>
    <m/>
    <b v="0"/>
    <m/>
    <m/>
    <m/>
    <m/>
    <m/>
    <m/>
    <m/>
    <m/>
    <m/>
    <m/>
    <m/>
    <m/>
    <m/>
    <m/>
    <m/>
    <m/>
    <m/>
    <m/>
    <m/>
    <m/>
    <m/>
    <m/>
    <m/>
    <m/>
    <m/>
    <m/>
    <m/>
    <m/>
    <m/>
    <m/>
    <m/>
    <m/>
    <m/>
    <m/>
    <m/>
    <m/>
    <m/>
    <m/>
    <m/>
    <m/>
    <m/>
    <m/>
    <m/>
    <m/>
    <m/>
    <m/>
    <m/>
    <m/>
    <m/>
    <n v="0"/>
    <m/>
    <n v="0"/>
    <n v="0"/>
    <s v=""/>
    <n v="0"/>
    <n v="0"/>
    <s v=""/>
    <n v="0"/>
    <n v="0"/>
    <s v=""/>
    <n v="0"/>
    <n v="0"/>
    <s v=""/>
    <n v="0"/>
    <n v="0"/>
    <s v=""/>
    <m/>
    <n v="0"/>
    <m/>
    <m/>
    <m/>
    <m/>
    <n v="0"/>
    <n v="0"/>
    <b v="0"/>
    <b v="0"/>
    <b v="0"/>
    <x v="12"/>
    <x v="2"/>
    <m/>
    <m/>
    <m/>
    <m/>
    <m/>
    <m/>
    <m/>
    <n v="0"/>
    <n v="0"/>
    <b v="0"/>
    <m/>
    <m/>
    <m/>
    <m/>
    <m/>
    <m/>
    <m/>
    <m/>
    <m/>
    <m/>
    <m/>
    <m/>
    <m/>
    <m/>
    <d v="2022-08-01T12:42:26"/>
    <s v="GRIFFIN, TYRONE"/>
    <n v="0"/>
    <b v="0"/>
    <s v="Item"/>
    <s v="Item"/>
    <s v="sites/CapReportCard/Lists/Capability History"/>
    <m/>
    <n v="0"/>
  </r>
  <r>
    <s v="4472731023.22"/>
    <s v="4472731023.22168093"/>
    <x v="2"/>
    <x v="69"/>
    <x v="66"/>
    <x v="5"/>
    <x v="36"/>
    <x v="138"/>
    <x v="1"/>
    <d v="2022-07-12T00:00:00"/>
    <m/>
    <m/>
    <b v="0"/>
    <m/>
    <s v="SPT-Web Account Management"/>
    <s v="Misc. Other"/>
    <m/>
    <m/>
    <m/>
    <m/>
    <m/>
    <m/>
    <m/>
    <m/>
    <m/>
    <m/>
    <b v="0"/>
    <m/>
    <m/>
    <m/>
    <m/>
    <m/>
    <m/>
    <m/>
    <m/>
    <m/>
    <m/>
    <m/>
    <m/>
    <m/>
    <m/>
    <m/>
    <m/>
    <m/>
    <m/>
    <m/>
    <m/>
    <m/>
    <m/>
    <m/>
    <m/>
    <m/>
    <m/>
    <m/>
    <m/>
    <m/>
    <m/>
    <m/>
    <m/>
    <m/>
    <m/>
    <m/>
    <m/>
    <m/>
    <m/>
    <m/>
    <m/>
    <m/>
    <m/>
    <m/>
    <m/>
    <m/>
    <m/>
    <m/>
    <m/>
    <m/>
    <n v="0"/>
    <m/>
    <n v="0"/>
    <n v="0"/>
    <s v=""/>
    <n v="0"/>
    <n v="0"/>
    <s v=""/>
    <n v="0"/>
    <n v="0"/>
    <s v=""/>
    <n v="0"/>
    <n v="0"/>
    <s v=""/>
    <n v="0"/>
    <n v="0"/>
    <s v=""/>
    <m/>
    <n v="0"/>
    <m/>
    <m/>
    <m/>
    <m/>
    <n v="0"/>
    <n v="0"/>
    <b v="0"/>
    <b v="0"/>
    <b v="0"/>
    <x v="12"/>
    <x v="2"/>
    <m/>
    <m/>
    <m/>
    <m/>
    <m/>
    <m/>
    <m/>
    <n v="0"/>
    <n v="0"/>
    <b v="0"/>
    <m/>
    <m/>
    <m/>
    <m/>
    <m/>
    <m/>
    <m/>
    <m/>
    <m/>
    <m/>
    <m/>
    <m/>
    <m/>
    <m/>
    <d v="2022-08-01T12:42:26"/>
    <s v="GRIFFIN, TYRONE"/>
    <n v="0"/>
    <b v="0"/>
    <s v="Item"/>
    <s v="Item"/>
    <s v="sites/CapReportCard/Lists/Capability History"/>
    <m/>
    <n v="0"/>
  </r>
  <r>
    <s v="4472728371.22"/>
    <s v="4472728371.22153508"/>
    <x v="2"/>
    <x v="29"/>
    <x v="25"/>
    <x v="5"/>
    <x v="10"/>
    <x v="139"/>
    <x v="1"/>
    <d v="2022-07-12T00:00:00"/>
    <m/>
    <m/>
    <b v="0"/>
    <m/>
    <s v="SPT-Automation"/>
    <s v="Misc. Other"/>
    <m/>
    <m/>
    <m/>
    <m/>
    <m/>
    <m/>
    <m/>
    <m/>
    <m/>
    <m/>
    <b v="0"/>
    <m/>
    <m/>
    <m/>
    <m/>
    <m/>
    <m/>
    <m/>
    <m/>
    <m/>
    <m/>
    <m/>
    <m/>
    <m/>
    <m/>
    <m/>
    <m/>
    <m/>
    <m/>
    <m/>
    <m/>
    <m/>
    <m/>
    <m/>
    <m/>
    <m/>
    <m/>
    <m/>
    <m/>
    <m/>
    <m/>
    <m/>
    <m/>
    <m/>
    <m/>
    <m/>
    <m/>
    <m/>
    <m/>
    <m/>
    <m/>
    <m/>
    <m/>
    <m/>
    <m/>
    <m/>
    <m/>
    <m/>
    <m/>
    <m/>
    <n v="0"/>
    <m/>
    <n v="0"/>
    <n v="0"/>
    <s v=""/>
    <n v="0"/>
    <n v="0"/>
    <s v=""/>
    <n v="0"/>
    <n v="0"/>
    <s v=""/>
    <n v="0"/>
    <n v="0"/>
    <s v=""/>
    <n v="0"/>
    <n v="0"/>
    <s v=""/>
    <m/>
    <n v="0"/>
    <m/>
    <m/>
    <m/>
    <m/>
    <n v="0"/>
    <n v="0"/>
    <b v="0"/>
    <b v="0"/>
    <b v="0"/>
    <x v="12"/>
    <x v="2"/>
    <m/>
    <m/>
    <m/>
    <m/>
    <m/>
    <m/>
    <m/>
    <n v="0"/>
    <n v="0"/>
    <b v="0"/>
    <m/>
    <m/>
    <m/>
    <m/>
    <m/>
    <m/>
    <m/>
    <m/>
    <m/>
    <m/>
    <m/>
    <m/>
    <m/>
    <m/>
    <d v="2022-08-01T12:42:26"/>
    <s v="GRIFFIN, TYRONE"/>
    <n v="0"/>
    <b v="0"/>
    <s v="Item"/>
    <s v="Item"/>
    <s v="sites/CapReportCard/Lists/Capability History"/>
    <m/>
    <n v="0"/>
  </r>
  <r>
    <s v="4472728371.22"/>
    <s v="4472728371.22153509"/>
    <x v="2"/>
    <x v="29"/>
    <x v="25"/>
    <x v="5"/>
    <x v="10"/>
    <x v="140"/>
    <x v="1"/>
    <d v="2022-07-12T00:00:00"/>
    <m/>
    <m/>
    <b v="0"/>
    <m/>
    <s v="SPT-Automation"/>
    <s v="Misc. Other"/>
    <m/>
    <m/>
    <m/>
    <m/>
    <m/>
    <m/>
    <m/>
    <m/>
    <m/>
    <m/>
    <b v="0"/>
    <m/>
    <m/>
    <m/>
    <m/>
    <m/>
    <m/>
    <m/>
    <m/>
    <m/>
    <m/>
    <m/>
    <m/>
    <m/>
    <m/>
    <m/>
    <m/>
    <m/>
    <m/>
    <m/>
    <m/>
    <m/>
    <m/>
    <m/>
    <m/>
    <m/>
    <m/>
    <m/>
    <m/>
    <m/>
    <m/>
    <m/>
    <m/>
    <m/>
    <m/>
    <m/>
    <m/>
    <m/>
    <m/>
    <m/>
    <m/>
    <m/>
    <m/>
    <m/>
    <m/>
    <m/>
    <m/>
    <m/>
    <m/>
    <m/>
    <n v="0"/>
    <m/>
    <n v="0"/>
    <n v="0"/>
    <s v=""/>
    <n v="0"/>
    <n v="0"/>
    <s v=""/>
    <n v="0"/>
    <n v="0"/>
    <s v=""/>
    <n v="0"/>
    <n v="0"/>
    <s v=""/>
    <n v="0"/>
    <n v="0"/>
    <s v=""/>
    <m/>
    <n v="0"/>
    <m/>
    <m/>
    <m/>
    <m/>
    <n v="0"/>
    <n v="0"/>
    <b v="0"/>
    <b v="0"/>
    <b v="0"/>
    <x v="12"/>
    <x v="2"/>
    <m/>
    <m/>
    <m/>
    <m/>
    <m/>
    <m/>
    <m/>
    <n v="0"/>
    <n v="0"/>
    <b v="0"/>
    <m/>
    <m/>
    <m/>
    <m/>
    <m/>
    <m/>
    <m/>
    <m/>
    <m/>
    <m/>
    <m/>
    <m/>
    <m/>
    <m/>
    <d v="2022-08-01T12:42:26"/>
    <s v="GRIFFIN, TYRONE"/>
    <n v="0"/>
    <b v="0"/>
    <s v="Item"/>
    <s v="Item"/>
    <s v="sites/CapReportCard/Lists/Capability History"/>
    <m/>
    <n v="0"/>
  </r>
  <r>
    <s v="4472726822.22"/>
    <s v="4472726822.22153510"/>
    <x v="2"/>
    <x v="20"/>
    <x v="18"/>
    <x v="9"/>
    <x v="10"/>
    <x v="141"/>
    <x v="1"/>
    <d v="2022-07-12T00:00:00"/>
    <m/>
    <m/>
    <b v="0"/>
    <m/>
    <s v="SPT-myATT Mobile App"/>
    <s v="Misc. Other"/>
    <m/>
    <m/>
    <m/>
    <m/>
    <m/>
    <m/>
    <s v="Enabler. No tracking required/requested."/>
    <s v="Enabler. No tracking required/requested."/>
    <m/>
    <m/>
    <b v="0"/>
    <m/>
    <m/>
    <m/>
    <m/>
    <m/>
    <m/>
    <m/>
    <m/>
    <m/>
    <m/>
    <m/>
    <m/>
    <m/>
    <m/>
    <m/>
    <m/>
    <m/>
    <m/>
    <m/>
    <m/>
    <m/>
    <m/>
    <m/>
    <m/>
    <m/>
    <m/>
    <m/>
    <m/>
    <m/>
    <m/>
    <m/>
    <m/>
    <m/>
    <m/>
    <m/>
    <m/>
    <m/>
    <m/>
    <m/>
    <m/>
    <m/>
    <m/>
    <m/>
    <m/>
    <m/>
    <m/>
    <m/>
    <m/>
    <m/>
    <n v="0"/>
    <m/>
    <n v="0"/>
    <n v="0"/>
    <s v=""/>
    <n v="0"/>
    <n v="0"/>
    <s v=""/>
    <n v="0"/>
    <n v="0"/>
    <s v=""/>
    <n v="0"/>
    <n v="0"/>
    <s v=""/>
    <n v="0"/>
    <n v="0"/>
    <s v=""/>
    <m/>
    <n v="0"/>
    <m/>
    <m/>
    <m/>
    <m/>
    <n v="0"/>
    <n v="0"/>
    <b v="0"/>
    <b v="0"/>
    <b v="0"/>
    <x v="12"/>
    <x v="2"/>
    <m/>
    <m/>
    <m/>
    <m/>
    <m/>
    <m/>
    <m/>
    <n v="0"/>
    <n v="0"/>
    <b v="0"/>
    <m/>
    <m/>
    <m/>
    <m/>
    <m/>
    <m/>
    <m/>
    <m/>
    <m/>
    <m/>
    <m/>
    <m/>
    <m/>
    <m/>
    <d v="2022-08-09T10:14:56"/>
    <s v="WHITING, FLETCHER"/>
    <n v="0"/>
    <b v="0"/>
    <s v="Item"/>
    <s v="Item"/>
    <s v="sites/CapReportCard/Lists/Capability History"/>
    <m/>
    <n v="0"/>
  </r>
  <r>
    <s v="4472726822.22"/>
    <s v="4472726822.22156779"/>
    <x v="2"/>
    <x v="20"/>
    <x v="18"/>
    <x v="9"/>
    <x v="37"/>
    <x v="142"/>
    <x v="1"/>
    <d v="2022-07-12T00:00:00"/>
    <m/>
    <m/>
    <b v="0"/>
    <m/>
    <s v="SPT-myATT Mobile App"/>
    <s v="Misc. Other"/>
    <m/>
    <m/>
    <m/>
    <m/>
    <m/>
    <m/>
    <s v="Enabler. No tracking required/requested."/>
    <s v="Enabler. No tracking required/requested."/>
    <m/>
    <m/>
    <b v="0"/>
    <m/>
    <m/>
    <m/>
    <m/>
    <m/>
    <m/>
    <m/>
    <m/>
    <m/>
    <m/>
    <m/>
    <m/>
    <m/>
    <m/>
    <m/>
    <m/>
    <m/>
    <m/>
    <m/>
    <m/>
    <m/>
    <m/>
    <m/>
    <m/>
    <m/>
    <m/>
    <m/>
    <m/>
    <m/>
    <m/>
    <m/>
    <m/>
    <m/>
    <m/>
    <m/>
    <m/>
    <m/>
    <m/>
    <m/>
    <m/>
    <m/>
    <m/>
    <m/>
    <m/>
    <m/>
    <m/>
    <m/>
    <m/>
    <m/>
    <n v="0"/>
    <m/>
    <n v="0"/>
    <n v="0"/>
    <s v=""/>
    <n v="0"/>
    <n v="0"/>
    <s v=""/>
    <n v="0"/>
    <n v="0"/>
    <s v=""/>
    <n v="0"/>
    <n v="0"/>
    <s v=""/>
    <n v="0"/>
    <n v="0"/>
    <s v=""/>
    <m/>
    <n v="0"/>
    <m/>
    <m/>
    <m/>
    <m/>
    <n v="0"/>
    <n v="0"/>
    <b v="0"/>
    <b v="0"/>
    <b v="0"/>
    <x v="12"/>
    <x v="2"/>
    <m/>
    <m/>
    <m/>
    <m/>
    <m/>
    <m/>
    <m/>
    <n v="0"/>
    <n v="0"/>
    <b v="0"/>
    <m/>
    <m/>
    <m/>
    <m/>
    <m/>
    <m/>
    <m/>
    <m/>
    <m/>
    <m/>
    <m/>
    <m/>
    <m/>
    <m/>
    <d v="2022-08-09T10:14:56"/>
    <s v="WHITING, FLETCHER"/>
    <n v="0"/>
    <b v="0"/>
    <s v="Item"/>
    <s v="Item"/>
    <s v="sites/CapReportCard/Lists/Capability History"/>
    <m/>
    <n v="0"/>
  </r>
  <r>
    <s v="4472726822.22"/>
    <s v="4472726822.22176773"/>
    <x v="2"/>
    <x v="20"/>
    <x v="18"/>
    <x v="9"/>
    <x v="37"/>
    <x v="143"/>
    <x v="1"/>
    <d v="2022-07-12T00:00:00"/>
    <m/>
    <m/>
    <b v="0"/>
    <m/>
    <s v="SPT-myATT Mobile App"/>
    <s v="Misc. Other"/>
    <m/>
    <m/>
    <m/>
    <m/>
    <m/>
    <m/>
    <s v="Enabler. No tracking required/requested."/>
    <s v="Enabler. No tracking required/requested."/>
    <m/>
    <m/>
    <b v="0"/>
    <m/>
    <m/>
    <m/>
    <m/>
    <m/>
    <m/>
    <m/>
    <m/>
    <m/>
    <m/>
    <m/>
    <m/>
    <m/>
    <m/>
    <m/>
    <m/>
    <m/>
    <m/>
    <m/>
    <m/>
    <m/>
    <m/>
    <m/>
    <m/>
    <m/>
    <m/>
    <m/>
    <m/>
    <m/>
    <m/>
    <m/>
    <m/>
    <m/>
    <m/>
    <m/>
    <m/>
    <m/>
    <m/>
    <m/>
    <m/>
    <m/>
    <m/>
    <m/>
    <m/>
    <m/>
    <m/>
    <m/>
    <m/>
    <m/>
    <n v="0"/>
    <m/>
    <n v="0"/>
    <n v="0"/>
    <s v=""/>
    <n v="0"/>
    <n v="0"/>
    <s v=""/>
    <n v="0"/>
    <n v="0"/>
    <s v=""/>
    <n v="0"/>
    <n v="0"/>
    <s v=""/>
    <n v="0"/>
    <n v="0"/>
    <s v=""/>
    <m/>
    <n v="0"/>
    <m/>
    <m/>
    <m/>
    <m/>
    <n v="0"/>
    <n v="0"/>
    <b v="0"/>
    <b v="0"/>
    <b v="0"/>
    <x v="12"/>
    <x v="2"/>
    <m/>
    <m/>
    <m/>
    <m/>
    <m/>
    <m/>
    <m/>
    <n v="0"/>
    <n v="0"/>
    <b v="0"/>
    <m/>
    <m/>
    <m/>
    <m/>
    <m/>
    <m/>
    <m/>
    <m/>
    <m/>
    <m/>
    <m/>
    <m/>
    <m/>
    <m/>
    <d v="2022-08-09T10:14:57"/>
    <s v="WHITING, FLETCHER"/>
    <n v="0"/>
    <b v="0"/>
    <s v="Item"/>
    <s v="Item"/>
    <s v="sites/CapReportCard/Lists/Capability History"/>
    <m/>
    <n v="0"/>
  </r>
  <r>
    <s v="4472726821.21"/>
    <s v="4472726821.21103739"/>
    <x v="2"/>
    <x v="70"/>
    <x v="67"/>
    <x v="14"/>
    <x v="30"/>
    <x v="148"/>
    <x v="145"/>
    <m/>
    <m/>
    <m/>
    <b v="0"/>
    <m/>
    <s v="Other"/>
    <s v="Troubleshooting/Support - Fiber/BB"/>
    <m/>
    <m/>
    <m/>
    <m/>
    <m/>
    <m/>
    <m/>
    <m/>
    <m/>
    <m/>
    <b v="0"/>
    <n v="1266"/>
    <n v="2390.1"/>
    <m/>
    <m/>
    <n v="6150.4"/>
    <n v="16918.7667"/>
    <m/>
    <m/>
    <n v="2098.6999999999998"/>
    <n v="3963"/>
    <m/>
    <m/>
    <n v="9379.5666999999994"/>
    <n v="14859.3333"/>
    <m/>
    <m/>
    <m/>
    <m/>
    <m/>
    <m/>
    <m/>
    <m/>
    <m/>
    <m/>
    <m/>
    <m/>
    <m/>
    <m/>
    <m/>
    <m/>
    <m/>
    <m/>
    <m/>
    <m/>
    <m/>
    <m/>
    <m/>
    <m/>
    <m/>
    <m/>
    <m/>
    <m/>
    <m/>
    <m/>
    <m/>
    <m/>
    <m/>
    <m/>
    <m/>
    <n v="23069.166700000002"/>
    <m/>
    <n v="6061.7"/>
    <n v="24238.9"/>
    <n v="3.9986967352392901"/>
    <n v="0"/>
    <n v="0"/>
    <s v=""/>
    <n v="0"/>
    <n v="0"/>
    <s v=""/>
    <n v="0"/>
    <n v="0"/>
    <s v=""/>
    <n v="0"/>
    <n v="0"/>
    <s v=""/>
    <m/>
    <n v="47308.066700000003"/>
    <m/>
    <m/>
    <m/>
    <m/>
    <n v="47308.066700000003"/>
    <n v="47308.066700000003"/>
    <b v="0"/>
    <b v="1"/>
    <b v="0"/>
    <x v="0"/>
    <x v="0"/>
    <m/>
    <m/>
    <m/>
    <m/>
    <m/>
    <m/>
    <m/>
    <n v="0"/>
    <n v="0"/>
    <b v="0"/>
    <m/>
    <m/>
    <m/>
    <m/>
    <m/>
    <m/>
    <m/>
    <m/>
    <m/>
    <m/>
    <m/>
    <m/>
    <m/>
    <m/>
    <d v="2022-08-10T16:55:06"/>
    <s v="GRIFFIN, TYRONE"/>
    <n v="0"/>
    <b v="0"/>
    <s v="Item"/>
    <s v="Item"/>
    <s v="sites/CapReportCard/Lists/Capability History"/>
    <m/>
    <n v="3656.1"/>
  </r>
  <r>
    <s v="4472726821.21"/>
    <s v="4472726821.21103740"/>
    <x v="2"/>
    <x v="70"/>
    <x v="67"/>
    <x v="14"/>
    <x v="30"/>
    <x v="149"/>
    <x v="146"/>
    <m/>
    <m/>
    <m/>
    <b v="0"/>
    <m/>
    <s v="Other"/>
    <s v="Troubleshooting/Support - Fiber/BB"/>
    <m/>
    <m/>
    <m/>
    <m/>
    <m/>
    <m/>
    <m/>
    <m/>
    <m/>
    <m/>
    <b v="0"/>
    <n v="1266"/>
    <n v="2390.1"/>
    <m/>
    <m/>
    <n v="6150.4"/>
    <n v="16918.7667"/>
    <m/>
    <m/>
    <n v="2098.6999999999998"/>
    <n v="3963"/>
    <m/>
    <m/>
    <n v="9379.5666999999994"/>
    <n v="14859.3333"/>
    <m/>
    <m/>
    <m/>
    <m/>
    <m/>
    <m/>
    <m/>
    <m/>
    <m/>
    <m/>
    <m/>
    <m/>
    <m/>
    <m/>
    <m/>
    <m/>
    <m/>
    <m/>
    <m/>
    <m/>
    <m/>
    <m/>
    <m/>
    <m/>
    <m/>
    <m/>
    <m/>
    <m/>
    <m/>
    <m/>
    <m/>
    <m/>
    <m/>
    <m/>
    <m/>
    <n v="23069.166700000002"/>
    <m/>
    <n v="6061.7"/>
    <n v="24238.9"/>
    <n v="3.9986967352392901"/>
    <n v="0"/>
    <n v="0"/>
    <s v=""/>
    <n v="0"/>
    <n v="0"/>
    <s v=""/>
    <n v="0"/>
    <n v="0"/>
    <s v=""/>
    <n v="0"/>
    <n v="0"/>
    <s v=""/>
    <m/>
    <n v="47308.066700000003"/>
    <m/>
    <m/>
    <m/>
    <m/>
    <n v="47308.066700000003"/>
    <n v="47308.066700000003"/>
    <b v="0"/>
    <b v="1"/>
    <b v="0"/>
    <x v="0"/>
    <x v="0"/>
    <m/>
    <m/>
    <m/>
    <m/>
    <m/>
    <m/>
    <m/>
    <n v="0"/>
    <n v="0"/>
    <b v="0"/>
    <m/>
    <m/>
    <m/>
    <m/>
    <m/>
    <m/>
    <m/>
    <m/>
    <m/>
    <m/>
    <m/>
    <m/>
    <m/>
    <m/>
    <d v="2022-08-10T16:55:07"/>
    <s v="GRIFFIN, TYRONE"/>
    <n v="0"/>
    <b v="0"/>
    <s v="Item"/>
    <s v="Item"/>
    <s v="sites/CapReportCard/Lists/Capability History"/>
    <m/>
    <n v="3656.1"/>
  </r>
  <r>
    <s v="4472726821.21"/>
    <s v="4472726821.2198643"/>
    <x v="2"/>
    <x v="70"/>
    <x v="67"/>
    <x v="14"/>
    <x v="30"/>
    <x v="150"/>
    <x v="147"/>
    <m/>
    <m/>
    <m/>
    <b v="0"/>
    <m/>
    <s v="Other"/>
    <s v="Troubleshooting/Support - Fiber/BB"/>
    <m/>
    <m/>
    <m/>
    <m/>
    <m/>
    <m/>
    <m/>
    <m/>
    <m/>
    <m/>
    <b v="0"/>
    <n v="1266"/>
    <n v="2390.1"/>
    <m/>
    <m/>
    <n v="6150.4"/>
    <n v="16918.7667"/>
    <m/>
    <m/>
    <n v="2098.6999999999998"/>
    <n v="3963"/>
    <m/>
    <m/>
    <n v="9379.5666999999994"/>
    <n v="14859.3333"/>
    <m/>
    <m/>
    <m/>
    <m/>
    <m/>
    <m/>
    <m/>
    <m/>
    <m/>
    <m/>
    <m/>
    <m/>
    <m/>
    <m/>
    <m/>
    <m/>
    <m/>
    <m/>
    <m/>
    <m/>
    <m/>
    <m/>
    <m/>
    <m/>
    <m/>
    <m/>
    <m/>
    <m/>
    <m/>
    <m/>
    <m/>
    <m/>
    <m/>
    <m/>
    <m/>
    <n v="23069.166700000002"/>
    <m/>
    <n v="6061.7"/>
    <n v="24238.9"/>
    <n v="3.9986967352392901"/>
    <n v="0"/>
    <n v="0"/>
    <s v=""/>
    <n v="0"/>
    <n v="0"/>
    <s v=""/>
    <n v="0"/>
    <n v="0"/>
    <s v=""/>
    <n v="0"/>
    <n v="0"/>
    <s v=""/>
    <m/>
    <n v="47308.066700000003"/>
    <m/>
    <m/>
    <m/>
    <m/>
    <n v="47308.066700000003"/>
    <n v="47308.066700000003"/>
    <b v="0"/>
    <b v="1"/>
    <b v="0"/>
    <x v="0"/>
    <x v="0"/>
    <m/>
    <m/>
    <m/>
    <m/>
    <m/>
    <m/>
    <m/>
    <n v="0"/>
    <n v="0"/>
    <b v="0"/>
    <m/>
    <m/>
    <m/>
    <m/>
    <m/>
    <m/>
    <m/>
    <m/>
    <m/>
    <m/>
    <m/>
    <m/>
    <m/>
    <m/>
    <d v="2022-08-10T16:55:09"/>
    <s v="GRIFFIN, TYRONE"/>
    <n v="0"/>
    <b v="0"/>
    <s v="Item"/>
    <s v="Item"/>
    <s v="sites/CapReportCard/Lists/Capability History"/>
    <m/>
    <n v="3656.1"/>
  </r>
  <r>
    <s v="4472726821.21"/>
    <s v="4472726821.2198645"/>
    <x v="2"/>
    <x v="70"/>
    <x v="67"/>
    <x v="14"/>
    <x v="30"/>
    <x v="174"/>
    <x v="172"/>
    <m/>
    <m/>
    <m/>
    <b v="0"/>
    <m/>
    <s v="Other"/>
    <s v="Troubleshooting/Support - Fiber/BB"/>
    <m/>
    <m/>
    <m/>
    <m/>
    <m/>
    <m/>
    <m/>
    <m/>
    <m/>
    <m/>
    <b v="0"/>
    <n v="1266"/>
    <n v="2390.1"/>
    <m/>
    <m/>
    <n v="6150.4"/>
    <n v="16918.7667"/>
    <m/>
    <m/>
    <n v="2098.6999999999998"/>
    <n v="3963"/>
    <m/>
    <m/>
    <n v="9379.5666999999994"/>
    <n v="14859.3333"/>
    <m/>
    <m/>
    <m/>
    <m/>
    <m/>
    <m/>
    <m/>
    <m/>
    <m/>
    <m/>
    <m/>
    <m/>
    <m/>
    <m/>
    <m/>
    <m/>
    <m/>
    <m/>
    <m/>
    <m/>
    <m/>
    <m/>
    <m/>
    <m/>
    <m/>
    <m/>
    <m/>
    <m/>
    <m/>
    <m/>
    <m/>
    <m/>
    <m/>
    <m/>
    <m/>
    <n v="23069.166700000002"/>
    <m/>
    <n v="6061.7"/>
    <n v="24238.9"/>
    <n v="3.9986967352392901"/>
    <n v="0"/>
    <n v="0"/>
    <s v=""/>
    <n v="0"/>
    <n v="0"/>
    <s v=""/>
    <n v="0"/>
    <n v="0"/>
    <s v=""/>
    <n v="0"/>
    <n v="0"/>
    <s v=""/>
    <m/>
    <n v="47308.066700000003"/>
    <m/>
    <m/>
    <m/>
    <m/>
    <n v="47308.066700000003"/>
    <n v="47308.066700000003"/>
    <b v="0"/>
    <b v="1"/>
    <b v="0"/>
    <x v="0"/>
    <x v="0"/>
    <m/>
    <m/>
    <m/>
    <m/>
    <m/>
    <m/>
    <m/>
    <n v="0"/>
    <n v="0"/>
    <b v="0"/>
    <m/>
    <m/>
    <m/>
    <m/>
    <m/>
    <m/>
    <m/>
    <m/>
    <m/>
    <m/>
    <m/>
    <m/>
    <m/>
    <m/>
    <d v="2022-08-10T16:55:09"/>
    <s v="GRIFFIN, TYRONE"/>
    <n v="0"/>
    <b v="0"/>
    <s v="Item"/>
    <s v="Item"/>
    <s v="sites/CapReportCard/Lists/Capability History"/>
    <m/>
    <n v="3656.1"/>
  </r>
  <r>
    <s v="4472726821.22"/>
    <s v="4472726821.22134934"/>
    <x v="2"/>
    <x v="75"/>
    <x v="67"/>
    <x v="14"/>
    <x v="30"/>
    <x v="175"/>
    <x v="173"/>
    <m/>
    <m/>
    <m/>
    <b v="0"/>
    <m/>
    <s v="Other"/>
    <s v="Misc. Other"/>
    <m/>
    <m/>
    <m/>
    <m/>
    <m/>
    <m/>
    <m/>
    <m/>
    <m/>
    <m/>
    <b v="0"/>
    <n v="1381"/>
    <n v="2607"/>
    <m/>
    <m/>
    <n v="6709.4332999999997"/>
    <n v="18456.366699999999"/>
    <m/>
    <m/>
    <n v="2289"/>
    <n v="4322"/>
    <m/>
    <m/>
    <n v="10232.066699999999"/>
    <n v="16209.9"/>
    <m/>
    <m/>
    <m/>
    <m/>
    <m/>
    <m/>
    <m/>
    <m/>
    <m/>
    <m/>
    <m/>
    <m/>
    <m/>
    <m/>
    <m/>
    <m/>
    <m/>
    <m/>
    <m/>
    <m/>
    <m/>
    <m/>
    <m/>
    <m/>
    <m/>
    <m/>
    <m/>
    <m/>
    <m/>
    <m/>
    <m/>
    <m/>
    <m/>
    <m/>
    <m/>
    <n v="25165.8"/>
    <m/>
    <n v="6611"/>
    <n v="26441.966700000001"/>
    <n v="3.9996924368476798"/>
    <n v="0"/>
    <n v="0"/>
    <s v=""/>
    <n v="0"/>
    <n v="0"/>
    <s v=""/>
    <n v="0"/>
    <n v="0"/>
    <s v=""/>
    <n v="0"/>
    <n v="0"/>
    <s v=""/>
    <m/>
    <n v="51607.7667"/>
    <m/>
    <m/>
    <m/>
    <m/>
    <n v="51607.7667"/>
    <n v="51607.7667"/>
    <b v="0"/>
    <b v="0"/>
    <b v="0"/>
    <x v="0"/>
    <x v="0"/>
    <m/>
    <m/>
    <m/>
    <m/>
    <m/>
    <m/>
    <m/>
    <n v="0"/>
    <n v="0"/>
    <b v="0"/>
    <m/>
    <m/>
    <m/>
    <m/>
    <m/>
    <m/>
    <m/>
    <m/>
    <m/>
    <m/>
    <m/>
    <m/>
    <m/>
    <m/>
    <d v="2022-08-10T16:55:10"/>
    <s v="GRIFFIN, TYRONE"/>
    <n v="0"/>
    <b v="0"/>
    <s v="Item"/>
    <s v="Item"/>
    <s v="sites/CapReportCard/Lists/Capability History"/>
    <m/>
    <n v="3988"/>
  </r>
  <r>
    <s v="4472730362.21"/>
    <s v="4472730362.21"/>
    <x v="2"/>
    <x v="76"/>
    <x v="72"/>
    <x v="14"/>
    <x v="30"/>
    <x v="4"/>
    <x v="174"/>
    <m/>
    <m/>
    <m/>
    <b v="0"/>
    <m/>
    <s v="Other"/>
    <s v="Troubleshooting/Support - Fiber/BB"/>
    <m/>
    <m/>
    <m/>
    <m/>
    <m/>
    <m/>
    <m/>
    <m/>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0T16:55:10"/>
    <s v="GRIFFIN, TYRONE"/>
    <n v="0"/>
    <b v="0"/>
    <s v="Item"/>
    <s v="Item"/>
    <s v="sites/CapReportCard/Lists/Capability History"/>
    <m/>
    <n v="0"/>
  </r>
  <r>
    <s v="4472731787.22"/>
    <s v="4472731787.22128115"/>
    <x v="2"/>
    <x v="77"/>
    <x v="73"/>
    <x v="14"/>
    <x v="30"/>
    <x v="176"/>
    <x v="175"/>
    <m/>
    <m/>
    <m/>
    <b v="0"/>
    <m/>
    <s v="Other"/>
    <s v="Troubleshooting/Support - Mobility"/>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0T16:55:11"/>
    <s v="GRIFFIN, TYRONE"/>
    <n v="0"/>
    <b v="0"/>
    <s v="Item"/>
    <s v="Item"/>
    <s v="sites/CapReportCard/Lists/Capability History"/>
    <m/>
    <n v="0"/>
  </r>
  <r>
    <s v="4472731787.22"/>
    <s v="4472731787.22128119"/>
    <x v="2"/>
    <x v="77"/>
    <x v="73"/>
    <x v="14"/>
    <x v="30"/>
    <x v="177"/>
    <x v="176"/>
    <m/>
    <m/>
    <m/>
    <b v="0"/>
    <m/>
    <s v="Other"/>
    <s v="Troubleshooting/Support - Mobility"/>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0T16:55:12"/>
    <s v="GRIFFIN, TYRONE"/>
    <n v="0"/>
    <b v="0"/>
    <s v="Item"/>
    <s v="Item"/>
    <s v="sites/CapReportCard/Lists/Capability History"/>
    <m/>
    <n v="0"/>
  </r>
  <r>
    <s v="4472732884.22"/>
    <s v="4472732884.22107692"/>
    <x v="2"/>
    <x v="78"/>
    <x v="74"/>
    <x v="14"/>
    <x v="30"/>
    <x v="178"/>
    <x v="177"/>
    <m/>
    <m/>
    <m/>
    <b v="0"/>
    <m/>
    <s v="SPT-Web Support"/>
    <s v="Troubleshooting/Support - Mobility"/>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0T16:55:13"/>
    <s v="GRIFFIN, TYRONE"/>
    <n v="0"/>
    <b v="0"/>
    <s v="Item"/>
    <s v="Item"/>
    <s v="sites/CapReportCard/Lists/Capability History"/>
    <m/>
    <n v="0"/>
  </r>
  <r>
    <s v="4472732884.22"/>
    <s v="4472732884.22143131"/>
    <x v="2"/>
    <x v="78"/>
    <x v="74"/>
    <x v="14"/>
    <x v="30"/>
    <x v="179"/>
    <x v="178"/>
    <m/>
    <m/>
    <m/>
    <b v="0"/>
    <m/>
    <s v="SPT-Web Support"/>
    <s v="Troubleshooting/Support - Mobility"/>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0T16:55:13"/>
    <s v="GRIFFIN, TYRONE"/>
    <n v="0"/>
    <b v="0"/>
    <s v="Item"/>
    <s v="Item"/>
    <s v="sites/CapReportCard/Lists/Capability History"/>
    <m/>
    <n v="0"/>
  </r>
  <r>
    <s v="4472732884.22"/>
    <s v="4472732884.22148221"/>
    <x v="2"/>
    <x v="78"/>
    <x v="74"/>
    <x v="14"/>
    <x v="30"/>
    <x v="180"/>
    <x v="179"/>
    <m/>
    <m/>
    <m/>
    <b v="0"/>
    <m/>
    <s v="SPT-Web Support"/>
    <s v="Troubleshooting/Support - Mobility"/>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0T16:55:14"/>
    <s v="GRIFFIN, TYRONE"/>
    <n v="0"/>
    <b v="0"/>
    <s v="Item"/>
    <s v="Item"/>
    <s v="sites/CapReportCard/Lists/Capability History"/>
    <m/>
    <n v="0"/>
  </r>
  <r>
    <s v="4472732884.22"/>
    <s v="4472732884.22168956"/>
    <x v="2"/>
    <x v="78"/>
    <x v="74"/>
    <x v="14"/>
    <x v="30"/>
    <x v="181"/>
    <x v="180"/>
    <m/>
    <m/>
    <m/>
    <b v="0"/>
    <m/>
    <s v="SPT-Web Support"/>
    <s v="Troubleshooting/Support - Mobility"/>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0T16:55:15"/>
    <s v="GRIFFIN, TYRONE"/>
    <n v="0"/>
    <b v="0"/>
    <s v="Item"/>
    <s v="Item"/>
    <s v="sites/CapReportCard/Lists/Capability History"/>
    <m/>
    <n v="0"/>
  </r>
  <r>
    <s v="4472732885.22"/>
    <s v="4472732885.22131221"/>
    <x v="2"/>
    <x v="79"/>
    <x v="75"/>
    <x v="14"/>
    <x v="30"/>
    <x v="182"/>
    <x v="181"/>
    <m/>
    <m/>
    <m/>
    <b v="0"/>
    <m/>
    <s v="Other"/>
    <s v="Troubleshooting/Support - Mobility"/>
    <m/>
    <m/>
    <m/>
    <m/>
    <m/>
    <m/>
    <m/>
    <m/>
    <m/>
    <m/>
    <b v="0"/>
    <m/>
    <n v="13768"/>
    <m/>
    <m/>
    <m/>
    <n v="84808.766699999993"/>
    <m/>
    <m/>
    <m/>
    <m/>
    <m/>
    <m/>
    <m/>
    <m/>
    <m/>
    <m/>
    <m/>
    <m/>
    <m/>
    <m/>
    <m/>
    <m/>
    <m/>
    <m/>
    <m/>
    <m/>
    <m/>
    <m/>
    <m/>
    <m/>
    <m/>
    <m/>
    <m/>
    <m/>
    <m/>
    <m/>
    <m/>
    <m/>
    <m/>
    <m/>
    <m/>
    <m/>
    <m/>
    <m/>
    <m/>
    <m/>
    <m/>
    <m/>
    <m/>
    <n v="84808.766699999993"/>
    <m/>
    <n v="0"/>
    <n v="0"/>
    <s v=""/>
    <n v="0"/>
    <n v="0"/>
    <s v=""/>
    <n v="0"/>
    <n v="0"/>
    <s v=""/>
    <n v="0"/>
    <n v="0"/>
    <s v=""/>
    <n v="0"/>
    <n v="0"/>
    <s v=""/>
    <m/>
    <n v="84808.766699999993"/>
    <m/>
    <m/>
    <m/>
    <m/>
    <n v="84808.766699999993"/>
    <n v="84808.766699999993"/>
    <b v="0"/>
    <b v="0"/>
    <b v="0"/>
    <x v="0"/>
    <x v="0"/>
    <m/>
    <m/>
    <m/>
    <m/>
    <m/>
    <m/>
    <m/>
    <n v="0"/>
    <n v="0"/>
    <b v="0"/>
    <m/>
    <m/>
    <m/>
    <m/>
    <m/>
    <m/>
    <m/>
    <m/>
    <m/>
    <m/>
    <m/>
    <m/>
    <m/>
    <m/>
    <d v="2022-08-10T16:55:15"/>
    <s v="GRIFFIN, TYRONE"/>
    <n v="0"/>
    <b v="0"/>
    <s v="Item"/>
    <s v="Item"/>
    <s v="sites/CapReportCard/Lists/Capability History"/>
    <m/>
    <n v="13768"/>
  </r>
  <r>
    <s v="4472732887.22"/>
    <s v="4472732887.22131188"/>
    <x v="2"/>
    <x v="80"/>
    <x v="76"/>
    <x v="14"/>
    <x v="30"/>
    <x v="183"/>
    <x v="182"/>
    <m/>
    <m/>
    <m/>
    <b v="0"/>
    <m/>
    <s v="SPT-Web Account Management"/>
    <s v="Troubleshooting/Support - BB"/>
    <m/>
    <m/>
    <m/>
    <m/>
    <m/>
    <m/>
    <m/>
    <m/>
    <m/>
    <m/>
    <b v="0"/>
    <m/>
    <n v="15934"/>
    <m/>
    <m/>
    <m/>
    <n v="84808.673699999999"/>
    <m/>
    <m/>
    <m/>
    <m/>
    <m/>
    <m/>
    <m/>
    <m/>
    <m/>
    <m/>
    <m/>
    <m/>
    <m/>
    <m/>
    <m/>
    <m/>
    <m/>
    <m/>
    <m/>
    <m/>
    <m/>
    <m/>
    <m/>
    <m/>
    <m/>
    <m/>
    <m/>
    <m/>
    <m/>
    <m/>
    <m/>
    <m/>
    <m/>
    <m/>
    <m/>
    <m/>
    <m/>
    <m/>
    <m/>
    <m/>
    <m/>
    <m/>
    <m/>
    <n v="84808.673699999999"/>
    <m/>
    <n v="0"/>
    <n v="0"/>
    <s v=""/>
    <n v="0"/>
    <n v="0"/>
    <s v=""/>
    <n v="0"/>
    <n v="0"/>
    <s v=""/>
    <n v="0"/>
    <n v="0"/>
    <s v=""/>
    <n v="0"/>
    <n v="0"/>
    <s v=""/>
    <m/>
    <n v="84808.673699999999"/>
    <m/>
    <m/>
    <m/>
    <m/>
    <n v="84808.673699999999"/>
    <n v="84808.673699999999"/>
    <b v="0"/>
    <b v="0"/>
    <b v="0"/>
    <x v="0"/>
    <x v="0"/>
    <m/>
    <m/>
    <m/>
    <m/>
    <m/>
    <m/>
    <m/>
    <n v="0"/>
    <n v="0"/>
    <b v="0"/>
    <m/>
    <m/>
    <m/>
    <m/>
    <m/>
    <m/>
    <m/>
    <m/>
    <m/>
    <m/>
    <m/>
    <m/>
    <m/>
    <m/>
    <d v="2022-08-10T16:55:16"/>
    <s v="GRIFFIN, TYRONE"/>
    <n v="0"/>
    <b v="0"/>
    <s v="Item"/>
    <s v="Item"/>
    <s v="sites/CapReportCard/Lists/Capability History"/>
    <m/>
    <n v="15934"/>
  </r>
  <r>
    <s v="4472726821.21"/>
    <s v="4472726821.21103735"/>
    <x v="2"/>
    <x v="70"/>
    <x v="67"/>
    <x v="14"/>
    <x v="30"/>
    <x v="144"/>
    <x v="141"/>
    <m/>
    <m/>
    <m/>
    <b v="0"/>
    <m/>
    <s v="Other"/>
    <s v="Troubleshooting/Support - Fiber/BB"/>
    <m/>
    <m/>
    <m/>
    <m/>
    <m/>
    <m/>
    <m/>
    <m/>
    <m/>
    <m/>
    <b v="0"/>
    <n v="1266"/>
    <n v="2390.1"/>
    <m/>
    <m/>
    <n v="6150.4"/>
    <n v="16918.7667"/>
    <m/>
    <m/>
    <n v="2098.6999999999998"/>
    <n v="3963"/>
    <m/>
    <m/>
    <n v="9379.5666999999994"/>
    <n v="14859.3333"/>
    <m/>
    <m/>
    <m/>
    <m/>
    <m/>
    <m/>
    <m/>
    <m/>
    <m/>
    <m/>
    <m/>
    <m/>
    <m/>
    <m/>
    <m/>
    <m/>
    <m/>
    <m/>
    <m/>
    <m/>
    <m/>
    <m/>
    <m/>
    <m/>
    <m/>
    <m/>
    <m/>
    <m/>
    <m/>
    <m/>
    <m/>
    <m/>
    <m/>
    <m/>
    <m/>
    <n v="23069.166700000002"/>
    <m/>
    <n v="6061.7"/>
    <n v="24238.9"/>
    <n v="3.9986967352392901"/>
    <n v="0"/>
    <n v="0"/>
    <s v=""/>
    <n v="0"/>
    <n v="0"/>
    <s v=""/>
    <n v="0"/>
    <n v="0"/>
    <s v=""/>
    <n v="0"/>
    <n v="0"/>
    <s v=""/>
    <m/>
    <n v="47308.066700000003"/>
    <m/>
    <m/>
    <m/>
    <m/>
    <n v="47308.066700000003"/>
    <n v="47308.066700000003"/>
    <b v="0"/>
    <b v="1"/>
    <b v="0"/>
    <x v="0"/>
    <x v="0"/>
    <m/>
    <m/>
    <m/>
    <m/>
    <m/>
    <m/>
    <m/>
    <n v="0"/>
    <n v="0"/>
    <b v="0"/>
    <m/>
    <m/>
    <m/>
    <m/>
    <m/>
    <m/>
    <m/>
    <m/>
    <m/>
    <m/>
    <m/>
    <m/>
    <m/>
    <m/>
    <d v="2022-08-10T16:55:18"/>
    <s v="GRIFFIN, TYRONE"/>
    <n v="0"/>
    <b v="0"/>
    <s v="Item"/>
    <s v="Item"/>
    <s v="sites/CapReportCard/Lists/Capability History"/>
    <m/>
    <n v="3656.1"/>
  </r>
  <r>
    <s v="4472726821.21"/>
    <s v="4472726821.21103736"/>
    <x v="2"/>
    <x v="70"/>
    <x v="67"/>
    <x v="14"/>
    <x v="30"/>
    <x v="145"/>
    <x v="142"/>
    <m/>
    <m/>
    <m/>
    <b v="0"/>
    <m/>
    <s v="Other"/>
    <s v="Troubleshooting/Support - Fiber/BB"/>
    <m/>
    <m/>
    <m/>
    <m/>
    <m/>
    <m/>
    <m/>
    <m/>
    <m/>
    <m/>
    <b v="0"/>
    <n v="1266"/>
    <n v="2390.1"/>
    <m/>
    <m/>
    <n v="6150.4"/>
    <n v="16918.7667"/>
    <m/>
    <m/>
    <n v="2098.6999999999998"/>
    <n v="3963"/>
    <m/>
    <m/>
    <n v="9379.5666999999994"/>
    <n v="14859.3333"/>
    <m/>
    <m/>
    <m/>
    <m/>
    <m/>
    <m/>
    <m/>
    <m/>
    <m/>
    <m/>
    <m/>
    <m/>
    <m/>
    <m/>
    <m/>
    <m/>
    <m/>
    <m/>
    <m/>
    <m/>
    <m/>
    <m/>
    <m/>
    <m/>
    <m/>
    <m/>
    <m/>
    <m/>
    <m/>
    <m/>
    <m/>
    <m/>
    <m/>
    <m/>
    <m/>
    <n v="23069.166700000002"/>
    <m/>
    <n v="6061.7"/>
    <n v="24238.9"/>
    <n v="3.9986967352392901"/>
    <n v="0"/>
    <n v="0"/>
    <s v=""/>
    <n v="0"/>
    <n v="0"/>
    <s v=""/>
    <n v="0"/>
    <n v="0"/>
    <s v=""/>
    <n v="0"/>
    <n v="0"/>
    <s v=""/>
    <m/>
    <n v="47308.066700000003"/>
    <m/>
    <m/>
    <m/>
    <m/>
    <n v="47308.066700000003"/>
    <n v="47308.066700000003"/>
    <b v="0"/>
    <b v="1"/>
    <b v="0"/>
    <x v="0"/>
    <x v="0"/>
    <m/>
    <m/>
    <m/>
    <m/>
    <m/>
    <m/>
    <m/>
    <n v="0"/>
    <n v="0"/>
    <b v="0"/>
    <m/>
    <m/>
    <m/>
    <m/>
    <m/>
    <m/>
    <m/>
    <m/>
    <m/>
    <m/>
    <m/>
    <m/>
    <m/>
    <m/>
    <d v="2022-08-10T16:55:18"/>
    <s v="GRIFFIN, TYRONE"/>
    <n v="0"/>
    <b v="0"/>
    <s v="Item"/>
    <s v="Item"/>
    <s v="sites/CapReportCard/Lists/Capability History"/>
    <m/>
    <n v="3656.1"/>
  </r>
  <r>
    <s v="4472726821.21"/>
    <s v="4472726821.21103737"/>
    <x v="2"/>
    <x v="70"/>
    <x v="67"/>
    <x v="14"/>
    <x v="30"/>
    <x v="146"/>
    <x v="143"/>
    <m/>
    <m/>
    <m/>
    <b v="0"/>
    <m/>
    <s v="Other"/>
    <s v="Troubleshooting/Support - Fiber/BB"/>
    <m/>
    <m/>
    <m/>
    <m/>
    <m/>
    <m/>
    <m/>
    <m/>
    <m/>
    <m/>
    <b v="0"/>
    <n v="1266"/>
    <n v="2390.1"/>
    <m/>
    <m/>
    <n v="6150.4"/>
    <n v="16918.7667"/>
    <m/>
    <m/>
    <n v="2098.6999999999998"/>
    <n v="3963"/>
    <m/>
    <m/>
    <n v="9379.5666999999994"/>
    <n v="14859.3333"/>
    <m/>
    <m/>
    <m/>
    <m/>
    <m/>
    <m/>
    <m/>
    <m/>
    <m/>
    <m/>
    <m/>
    <m/>
    <m/>
    <m/>
    <m/>
    <m/>
    <m/>
    <m/>
    <m/>
    <m/>
    <m/>
    <m/>
    <m/>
    <m/>
    <m/>
    <m/>
    <m/>
    <m/>
    <m/>
    <m/>
    <m/>
    <m/>
    <m/>
    <m/>
    <m/>
    <n v="23069.166700000002"/>
    <m/>
    <n v="6061.7"/>
    <n v="24238.9"/>
    <n v="3.9986967352392901"/>
    <n v="0"/>
    <n v="0"/>
    <s v=""/>
    <n v="0"/>
    <n v="0"/>
    <s v=""/>
    <n v="0"/>
    <n v="0"/>
    <s v=""/>
    <n v="0"/>
    <n v="0"/>
    <s v=""/>
    <m/>
    <n v="47308.066700000003"/>
    <m/>
    <m/>
    <m/>
    <m/>
    <n v="47308.066700000003"/>
    <n v="47308.066700000003"/>
    <b v="0"/>
    <b v="1"/>
    <b v="0"/>
    <x v="0"/>
    <x v="0"/>
    <m/>
    <m/>
    <m/>
    <m/>
    <m/>
    <m/>
    <m/>
    <n v="0"/>
    <n v="0"/>
    <b v="0"/>
    <m/>
    <m/>
    <m/>
    <m/>
    <m/>
    <m/>
    <m/>
    <m/>
    <m/>
    <m/>
    <m/>
    <m/>
    <m/>
    <m/>
    <d v="2022-08-10T16:55:19"/>
    <s v="GRIFFIN, TYRONE"/>
    <n v="0"/>
    <b v="0"/>
    <s v="Item"/>
    <s v="Item"/>
    <s v="sites/CapReportCard/Lists/Capability History"/>
    <m/>
    <n v="3656.1"/>
  </r>
  <r>
    <s v="4472726821.21"/>
    <s v="4472726821.21103738"/>
    <x v="2"/>
    <x v="70"/>
    <x v="67"/>
    <x v="14"/>
    <x v="30"/>
    <x v="147"/>
    <x v="144"/>
    <m/>
    <m/>
    <m/>
    <b v="0"/>
    <m/>
    <s v="Other"/>
    <s v="Troubleshooting/Support - Fiber/BB"/>
    <m/>
    <m/>
    <m/>
    <m/>
    <m/>
    <m/>
    <m/>
    <m/>
    <m/>
    <m/>
    <b v="0"/>
    <n v="1266"/>
    <n v="2390.1"/>
    <m/>
    <m/>
    <n v="6150.4"/>
    <n v="16918.7667"/>
    <m/>
    <m/>
    <n v="2098.6999999999998"/>
    <n v="3963"/>
    <m/>
    <m/>
    <n v="9379.5666999999994"/>
    <n v="14859.3333"/>
    <m/>
    <m/>
    <m/>
    <m/>
    <m/>
    <m/>
    <m/>
    <m/>
    <m/>
    <m/>
    <m/>
    <m/>
    <m/>
    <m/>
    <m/>
    <m/>
    <m/>
    <m/>
    <m/>
    <m/>
    <m/>
    <m/>
    <m/>
    <m/>
    <m/>
    <m/>
    <m/>
    <m/>
    <m/>
    <m/>
    <m/>
    <m/>
    <m/>
    <m/>
    <m/>
    <n v="23069.166700000002"/>
    <m/>
    <n v="6061.7"/>
    <n v="24238.9"/>
    <n v="3.9986967352392901"/>
    <n v="0"/>
    <n v="0"/>
    <s v=""/>
    <n v="0"/>
    <n v="0"/>
    <s v=""/>
    <n v="0"/>
    <n v="0"/>
    <s v=""/>
    <n v="0"/>
    <n v="0"/>
    <s v=""/>
    <m/>
    <n v="47308.066700000003"/>
    <m/>
    <m/>
    <m/>
    <m/>
    <n v="47308.066700000003"/>
    <n v="47308.066700000003"/>
    <b v="0"/>
    <b v="1"/>
    <b v="0"/>
    <x v="0"/>
    <x v="0"/>
    <m/>
    <m/>
    <m/>
    <m/>
    <m/>
    <m/>
    <m/>
    <n v="0"/>
    <n v="0"/>
    <b v="0"/>
    <m/>
    <m/>
    <m/>
    <m/>
    <m/>
    <m/>
    <m/>
    <m/>
    <m/>
    <m/>
    <m/>
    <m/>
    <m/>
    <m/>
    <d v="2022-08-10T16:55:19"/>
    <s v="GRIFFIN, TYRONE"/>
    <n v="0"/>
    <b v="0"/>
    <s v="Item"/>
    <s v="Item"/>
    <s v="sites/CapReportCard/Lists/Capability History"/>
    <m/>
    <n v="3656.1"/>
  </r>
  <r>
    <s v="4469626856.21"/>
    <s v="4469626856.21110840"/>
    <x v="3"/>
    <x v="12"/>
    <x v="11"/>
    <x v="0"/>
    <x v="6"/>
    <x v="12"/>
    <x v="11"/>
    <m/>
    <m/>
    <m/>
    <b v="0"/>
    <m/>
    <s v="Other"/>
    <s v="Billing/Usage/Payments"/>
    <m/>
    <m/>
    <m/>
    <m/>
    <m/>
    <m/>
    <s v="2021 EPIC. Not tracking at feature level --so112v"/>
    <s v="0"/>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0"/>
    <s v="GRIFFIN, TYRONE"/>
    <n v="0"/>
    <b v="0"/>
    <s v="Item"/>
    <s v="Item"/>
    <s v="sites/CapReportCard/Lists/Capability History"/>
    <m/>
    <n v="0"/>
  </r>
  <r>
    <s v="4469626856.21"/>
    <s v="4469626856.21110842"/>
    <x v="3"/>
    <x v="12"/>
    <x v="11"/>
    <x v="0"/>
    <x v="6"/>
    <x v="13"/>
    <x v="12"/>
    <m/>
    <m/>
    <m/>
    <b v="0"/>
    <m/>
    <s v="Other"/>
    <s v="Billing/Usage/Payments"/>
    <m/>
    <m/>
    <m/>
    <m/>
    <m/>
    <m/>
    <s v="2021 EPIC. Not tracking at feature level --so112v"/>
    <s v="0"/>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0"/>
    <s v="GRIFFIN, TYRONE"/>
    <n v="0"/>
    <b v="0"/>
    <s v="Item"/>
    <s v="Item"/>
    <s v="sites/CapReportCard/Lists/Capability History"/>
    <m/>
    <n v="0"/>
  </r>
  <r>
    <s v="4469626856.21"/>
    <s v="4469626856.21112330"/>
    <x v="3"/>
    <x v="12"/>
    <x v="11"/>
    <x v="0"/>
    <x v="6"/>
    <x v="14"/>
    <x v="13"/>
    <m/>
    <m/>
    <m/>
    <b v="0"/>
    <m/>
    <s v="Other"/>
    <s v="Billing/Usage/Payments"/>
    <m/>
    <m/>
    <m/>
    <m/>
    <m/>
    <m/>
    <s v="Monthly difference is within normal customer behavior --so112v"/>
    <s v="Monthly difference is within normal customer behavior --so112v"/>
    <m/>
    <m/>
    <b v="0"/>
    <n v="89"/>
    <n v="174"/>
    <n v="66"/>
    <m/>
    <n v="460"/>
    <n v="903"/>
    <n v="341"/>
    <m/>
    <n v="84"/>
    <n v="165"/>
    <n v="62"/>
    <m/>
    <n v="315"/>
    <n v="619"/>
    <n v="234"/>
    <m/>
    <m/>
    <m/>
    <m/>
    <m/>
    <m/>
    <m/>
    <m/>
    <m/>
    <m/>
    <m/>
    <m/>
    <m/>
    <m/>
    <m/>
    <m/>
    <m/>
    <m/>
    <m/>
    <m/>
    <m/>
    <m/>
    <m/>
    <m/>
    <m/>
    <m/>
    <m/>
    <m/>
    <m/>
    <m/>
    <m/>
    <m/>
    <m/>
    <m/>
    <n v="1704"/>
    <m/>
    <n v="311"/>
    <n v="1168"/>
    <n v="3.7556270096462998"/>
    <n v="0"/>
    <n v="0"/>
    <s v=""/>
    <n v="0"/>
    <n v="0"/>
    <s v=""/>
    <n v="0"/>
    <n v="0"/>
    <s v=""/>
    <n v="0"/>
    <n v="0"/>
    <s v=""/>
    <m/>
    <n v="2872"/>
    <m/>
    <m/>
    <m/>
    <m/>
    <n v="2872"/>
    <n v="2872"/>
    <b v="0"/>
    <b v="1"/>
    <b v="0"/>
    <x v="0"/>
    <x v="0"/>
    <m/>
    <m/>
    <m/>
    <m/>
    <m/>
    <m/>
    <m/>
    <n v="0"/>
    <n v="0"/>
    <b v="0"/>
    <m/>
    <m/>
    <m/>
    <m/>
    <m/>
    <m/>
    <m/>
    <m/>
    <m/>
    <m/>
    <m/>
    <m/>
    <m/>
    <m/>
    <d v="2022-08-15T09:47:40"/>
    <s v="GRIFFIN, TYRONE"/>
    <n v="0"/>
    <b v="0"/>
    <s v="Item"/>
    <s v="Item"/>
    <s v="sites/CapReportCard/Lists/Capability History"/>
    <m/>
    <n v="329"/>
  </r>
  <r>
    <s v="4469626856.21"/>
    <s v="4469626856.21112842"/>
    <x v="3"/>
    <x v="12"/>
    <x v="11"/>
    <x v="0"/>
    <x v="6"/>
    <x v="15"/>
    <x v="14"/>
    <m/>
    <m/>
    <m/>
    <b v="0"/>
    <m/>
    <s v="Other"/>
    <s v="Billing/Usage/Payments"/>
    <m/>
    <m/>
    <m/>
    <m/>
    <m/>
    <m/>
    <s v="2021 EPIC. Not tracking at feature level --so112v"/>
    <s v="0"/>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0"/>
    <s v="GRIFFIN, TYRONE"/>
    <n v="0"/>
    <b v="0"/>
    <s v="Item"/>
    <s v="Item"/>
    <s v="sites/CapReportCard/Lists/Capability History"/>
    <m/>
    <n v="0"/>
  </r>
  <r>
    <s v="4469626856.21"/>
    <s v="4469626856.21112848"/>
    <x v="3"/>
    <x v="12"/>
    <x v="11"/>
    <x v="0"/>
    <x v="6"/>
    <x v="16"/>
    <x v="15"/>
    <m/>
    <m/>
    <m/>
    <b v="0"/>
    <m/>
    <s v="Other"/>
    <s v="Billing/Usage/Payments"/>
    <m/>
    <m/>
    <m/>
    <m/>
    <m/>
    <m/>
    <s v="2021 EPIC. Not tracking at feature level --so112v"/>
    <s v="0"/>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0"/>
    <s v="GRIFFIN, TYRONE"/>
    <n v="0"/>
    <b v="0"/>
    <s v="Item"/>
    <s v="Item"/>
    <s v="sites/CapReportCard/Lists/Capability History"/>
    <m/>
    <n v="0"/>
  </r>
  <r>
    <s v="4469626856.21"/>
    <s v="4469626856.21106688"/>
    <x v="3"/>
    <x v="12"/>
    <x v="11"/>
    <x v="0"/>
    <x v="6"/>
    <x v="17"/>
    <x v="16"/>
    <m/>
    <m/>
    <m/>
    <b v="0"/>
    <m/>
    <s v="Other"/>
    <s v="Billing/Usage/Payments"/>
    <m/>
    <m/>
    <m/>
    <m/>
    <m/>
    <m/>
    <s v="2021 EPIC. Not tracking at feature level --so112v"/>
    <s v="0"/>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0"/>
    <s v="GRIFFIN, TYRONE"/>
    <n v="0"/>
    <b v="0"/>
    <s v="Item"/>
    <s v="Item"/>
    <s v="sites/CapReportCard/Lists/Capability History"/>
    <m/>
    <n v="0"/>
  </r>
  <r>
    <s v="4469626856.21"/>
    <s v="4469626856.21125766"/>
    <x v="3"/>
    <x v="12"/>
    <x v="11"/>
    <x v="0"/>
    <x v="6"/>
    <x v="18"/>
    <x v="17"/>
    <m/>
    <m/>
    <m/>
    <b v="0"/>
    <m/>
    <s v="Other"/>
    <s v="Billing/Usage/Payments"/>
    <m/>
    <m/>
    <m/>
    <m/>
    <m/>
    <m/>
    <s v="Traffic was higher in March due to a spike in traffic from a release. April back in normal ranges -- so112v"/>
    <s v="Traffic was higher in March due to a spike in traffic from a release. April back in normal ranges -- so112v"/>
    <m/>
    <m/>
    <b v="0"/>
    <n v="-1642"/>
    <n v="-3222"/>
    <n v="-1216"/>
    <m/>
    <n v="-8520"/>
    <n v="-16724"/>
    <n v="-6311"/>
    <m/>
    <n v="371"/>
    <n v="727"/>
    <n v="274"/>
    <m/>
    <n v="1389"/>
    <n v="2727"/>
    <n v="1029"/>
    <m/>
    <m/>
    <m/>
    <m/>
    <m/>
    <m/>
    <m/>
    <m/>
    <m/>
    <m/>
    <m/>
    <m/>
    <m/>
    <m/>
    <m/>
    <m/>
    <m/>
    <m/>
    <m/>
    <m/>
    <m/>
    <m/>
    <m/>
    <m/>
    <m/>
    <m/>
    <m/>
    <m/>
    <m/>
    <m/>
    <m/>
    <m/>
    <m/>
    <m/>
    <n v="-31555"/>
    <m/>
    <n v="1372"/>
    <n v="5145"/>
    <n v="3.75"/>
    <n v="0"/>
    <n v="0"/>
    <s v=""/>
    <n v="0"/>
    <n v="0"/>
    <s v=""/>
    <n v="0"/>
    <n v="0"/>
    <s v=""/>
    <n v="0"/>
    <n v="0"/>
    <s v=""/>
    <m/>
    <n v="-26410"/>
    <m/>
    <m/>
    <m/>
    <m/>
    <n v="-26410"/>
    <n v="-26410"/>
    <b v="0"/>
    <b v="1"/>
    <b v="0"/>
    <x v="0"/>
    <x v="0"/>
    <m/>
    <m/>
    <m/>
    <m/>
    <m/>
    <m/>
    <m/>
    <n v="0"/>
    <n v="0"/>
    <b v="0"/>
    <m/>
    <m/>
    <m/>
    <m/>
    <m/>
    <m/>
    <m/>
    <m/>
    <m/>
    <m/>
    <m/>
    <m/>
    <m/>
    <m/>
    <d v="2022-08-15T09:47:40"/>
    <s v="GRIFFIN, TYRONE"/>
    <n v="0"/>
    <b v="0"/>
    <s v="Item"/>
    <s v="Item"/>
    <s v="sites/CapReportCard/Lists/Capability History"/>
    <m/>
    <n v="-6080"/>
  </r>
  <r>
    <s v="4469626856.21"/>
    <s v="4469626856.21110677"/>
    <x v="3"/>
    <x v="12"/>
    <x v="11"/>
    <x v="0"/>
    <x v="6"/>
    <x v="10"/>
    <x v="9"/>
    <m/>
    <m/>
    <m/>
    <b v="0"/>
    <m/>
    <s v="Other"/>
    <s v="Billing/Usage/Payments"/>
    <m/>
    <m/>
    <m/>
    <m/>
    <m/>
    <m/>
    <s v="2021 EPIC. Not tracking at feature level --so112v"/>
    <s v="0"/>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0"/>
    <s v="GRIFFIN, TYRONE"/>
    <n v="0"/>
    <b v="0"/>
    <s v="Item"/>
    <s v="Item"/>
    <s v="sites/CapReportCard/Lists/Capability History"/>
    <m/>
    <n v="0"/>
  </r>
  <r>
    <s v="4469617304.21"/>
    <s v="4469617304.21"/>
    <x v="3"/>
    <x v="85"/>
    <x v="79"/>
    <x v="19"/>
    <x v="43"/>
    <x v="4"/>
    <x v="1"/>
    <m/>
    <m/>
    <s v="Completed/Retired"/>
    <b v="0"/>
    <m/>
    <s v="DT20-ETT Centers"/>
    <s v="Onboarding - Mobility"/>
    <m/>
    <m/>
    <m/>
    <m/>
    <m/>
    <m/>
    <m/>
    <s v="0"/>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5-12T12:10:42"/>
    <s v="GRIFFIN, TYRONE"/>
    <n v="0"/>
    <b v="0"/>
    <s v="Item"/>
    <s v="Item"/>
    <s v="sites/CapReportCard/Lists/Capability History"/>
    <m/>
    <n v="0"/>
  </r>
  <r>
    <s v="4469619468.21"/>
    <s v="4469619468.21"/>
    <x v="3"/>
    <x v="86"/>
    <x v="80"/>
    <x v="1"/>
    <x v="44"/>
    <x v="4"/>
    <x v="1"/>
    <m/>
    <m/>
    <m/>
    <b v="0"/>
    <m/>
    <s v="DT20-Commerce Order Management Hub"/>
    <s v="Onboarding - Mobility"/>
    <m/>
    <m/>
    <m/>
    <m/>
    <m/>
    <m/>
    <m/>
    <s v="0"/>
    <m/>
    <m/>
    <b v="0"/>
    <m/>
    <n v="14834"/>
    <m/>
    <m/>
    <m/>
    <n v="91672"/>
    <m/>
    <m/>
    <m/>
    <n v="6130"/>
    <m/>
    <m/>
    <m/>
    <n v="27400"/>
    <m/>
    <m/>
    <m/>
    <m/>
    <m/>
    <m/>
    <m/>
    <m/>
    <m/>
    <m/>
    <m/>
    <m/>
    <m/>
    <m/>
    <m/>
    <m/>
    <m/>
    <m/>
    <m/>
    <m/>
    <m/>
    <m/>
    <m/>
    <m/>
    <m/>
    <m/>
    <m/>
    <m/>
    <m/>
    <m/>
    <m/>
    <m/>
    <m/>
    <m/>
    <m/>
    <n v="91672"/>
    <m/>
    <n v="6130"/>
    <n v="27400"/>
    <n v="4.46982055464927"/>
    <n v="0"/>
    <n v="0"/>
    <s v=""/>
    <n v="0"/>
    <n v="0"/>
    <s v=""/>
    <n v="0"/>
    <n v="0"/>
    <s v=""/>
    <n v="0"/>
    <n v="0"/>
    <s v=""/>
    <m/>
    <n v="119072"/>
    <m/>
    <m/>
    <m/>
    <m/>
    <n v="119072"/>
    <n v="119072"/>
    <b v="0"/>
    <b v="1"/>
    <b v="0"/>
    <x v="0"/>
    <x v="3"/>
    <m/>
    <m/>
    <m/>
    <m/>
    <m/>
    <m/>
    <m/>
    <n v="0"/>
    <n v="0"/>
    <b v="0"/>
    <m/>
    <m/>
    <m/>
    <m/>
    <m/>
    <m/>
    <m/>
    <m/>
    <m/>
    <m/>
    <m/>
    <m/>
    <m/>
    <m/>
    <d v="2022-05-12T12:40:32"/>
    <s v="LI, HONG"/>
    <n v="0"/>
    <b v="0"/>
    <s v="Item"/>
    <s v="Item"/>
    <s v="sites/CapReportCard/Lists/Capability History"/>
    <m/>
    <n v="14834"/>
  </r>
  <r>
    <s v="4469620185.22"/>
    <s v="4469620185.2264288"/>
    <x v="3"/>
    <x v="18"/>
    <x v="17"/>
    <x v="6"/>
    <x v="14"/>
    <x v="21"/>
    <x v="20"/>
    <m/>
    <m/>
    <m/>
    <b v="0"/>
    <m/>
    <s v="Other"/>
    <s v="AM - Plans/Features/Devices"/>
    <m/>
    <m/>
    <m/>
    <m/>
    <m/>
    <m/>
    <s v="EDD Conflict"/>
    <s v="EDD Conflict"/>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40"/>
    <s v="GRIFFIN, TYRONE"/>
    <n v="0"/>
    <b v="0"/>
    <s v="Item"/>
    <s v="Item"/>
    <s v="sites/CapReportCard/Lists/Capability History"/>
    <m/>
    <n v="0"/>
  </r>
  <r>
    <s v="4469620516.22"/>
    <s v="4469620516.22"/>
    <x v="3"/>
    <x v="87"/>
    <x v="81"/>
    <x v="20"/>
    <x v="45"/>
    <x v="4"/>
    <x v="1"/>
    <m/>
    <m/>
    <m/>
    <b v="0"/>
    <m/>
    <s v="Other"/>
    <s v="Misc Other"/>
    <m/>
    <m/>
    <m/>
    <m/>
    <m/>
    <m/>
    <m/>
    <s v="0"/>
    <m/>
    <m/>
    <b v="0"/>
    <m/>
    <m/>
    <m/>
    <m/>
    <m/>
    <m/>
    <m/>
    <m/>
    <m/>
    <m/>
    <m/>
    <m/>
    <m/>
    <m/>
    <m/>
    <m/>
    <m/>
    <m/>
    <m/>
    <m/>
    <m/>
    <m/>
    <m/>
    <m/>
    <m/>
    <m/>
    <m/>
    <m/>
    <m/>
    <m/>
    <m/>
    <m/>
    <m/>
    <m/>
    <m/>
    <m/>
    <m/>
    <m/>
    <m/>
    <m/>
    <m/>
    <m/>
    <m/>
    <m/>
    <m/>
    <m/>
    <m/>
    <m/>
    <m/>
    <n v="0"/>
    <m/>
    <n v="0"/>
    <n v="0"/>
    <s v=""/>
    <n v="0"/>
    <n v="0"/>
    <s v=""/>
    <n v="0"/>
    <n v="0"/>
    <s v=""/>
    <n v="0"/>
    <n v="0"/>
    <s v=""/>
    <n v="0"/>
    <n v="0"/>
    <s v=""/>
    <m/>
    <n v="0"/>
    <m/>
    <m/>
    <m/>
    <m/>
    <n v="0"/>
    <n v="0"/>
    <b v="0"/>
    <b v="0"/>
    <b v="0"/>
    <x v="4"/>
    <x v="4"/>
    <m/>
    <m/>
    <m/>
    <m/>
    <m/>
    <m/>
    <m/>
    <n v="0"/>
    <n v="0"/>
    <b v="0"/>
    <m/>
    <m/>
    <m/>
    <m/>
    <m/>
    <m/>
    <m/>
    <m/>
    <m/>
    <m/>
    <m/>
    <m/>
    <m/>
    <m/>
    <d v="2022-08-15T09:47:41"/>
    <s v="GRIFFIN, TYRONE"/>
    <n v="0"/>
    <b v="0"/>
    <s v="Item"/>
    <s v="Item"/>
    <s v="sites/CapReportCard/Lists/Capability History"/>
    <m/>
    <n v="0"/>
  </r>
  <r>
    <s v="4469620705.21"/>
    <s v="4469620705.21"/>
    <x v="3"/>
    <x v="88"/>
    <x v="82"/>
    <x v="1"/>
    <x v="44"/>
    <x v="4"/>
    <x v="1"/>
    <m/>
    <m/>
    <m/>
    <b v="0"/>
    <m/>
    <s v="Other"/>
    <s v="Onboarding - Mobility"/>
    <m/>
    <m/>
    <m/>
    <m/>
    <m/>
    <m/>
    <m/>
    <s v="0"/>
    <m/>
    <m/>
    <b v="0"/>
    <m/>
    <n v="14834"/>
    <m/>
    <m/>
    <m/>
    <n v="91762"/>
    <m/>
    <m/>
    <m/>
    <n v="6130"/>
    <m/>
    <m/>
    <m/>
    <n v="27400"/>
    <m/>
    <m/>
    <m/>
    <m/>
    <m/>
    <m/>
    <m/>
    <m/>
    <m/>
    <m/>
    <m/>
    <m/>
    <m/>
    <m/>
    <m/>
    <m/>
    <m/>
    <m/>
    <m/>
    <m/>
    <m/>
    <m/>
    <m/>
    <m/>
    <m/>
    <m/>
    <m/>
    <m/>
    <m/>
    <m/>
    <m/>
    <m/>
    <m/>
    <m/>
    <m/>
    <n v="91762"/>
    <m/>
    <n v="6130"/>
    <n v="27400"/>
    <n v="4.46982055464927"/>
    <n v="0"/>
    <n v="0"/>
    <s v=""/>
    <n v="0"/>
    <n v="0"/>
    <s v=""/>
    <n v="0"/>
    <n v="0"/>
    <s v=""/>
    <n v="0"/>
    <n v="0"/>
    <s v=""/>
    <m/>
    <n v="119162"/>
    <m/>
    <m/>
    <m/>
    <m/>
    <n v="119162"/>
    <n v="119162"/>
    <b v="0"/>
    <b v="1"/>
    <b v="0"/>
    <x v="0"/>
    <x v="3"/>
    <m/>
    <m/>
    <m/>
    <m/>
    <m/>
    <m/>
    <m/>
    <n v="0"/>
    <n v="0"/>
    <b v="0"/>
    <m/>
    <m/>
    <m/>
    <m/>
    <m/>
    <m/>
    <m/>
    <m/>
    <m/>
    <m/>
    <m/>
    <m/>
    <m/>
    <m/>
    <d v="2022-08-15T09:47:41"/>
    <s v="GRIFFIN, TYRONE"/>
    <n v="0"/>
    <b v="0"/>
    <s v="Item"/>
    <s v="Item"/>
    <s v="sites/CapReportCard/Lists/Capability History"/>
    <m/>
    <n v="14834"/>
  </r>
  <r>
    <s v="4469622022.21"/>
    <s v="4469622022.21"/>
    <x v="3"/>
    <x v="89"/>
    <x v="83"/>
    <x v="1"/>
    <x v="44"/>
    <x v="4"/>
    <x v="1"/>
    <m/>
    <m/>
    <m/>
    <b v="0"/>
    <m/>
    <s v="Other"/>
    <s v="Onboarding - Mobility"/>
    <m/>
    <m/>
    <m/>
    <m/>
    <m/>
    <m/>
    <m/>
    <s v="0"/>
    <m/>
    <m/>
    <b v="0"/>
    <m/>
    <n v="14834"/>
    <m/>
    <m/>
    <m/>
    <n v="91762"/>
    <m/>
    <m/>
    <m/>
    <n v="6130"/>
    <m/>
    <m/>
    <m/>
    <n v="27400"/>
    <m/>
    <m/>
    <m/>
    <m/>
    <m/>
    <m/>
    <m/>
    <m/>
    <m/>
    <m/>
    <m/>
    <m/>
    <m/>
    <m/>
    <m/>
    <m/>
    <m/>
    <m/>
    <m/>
    <m/>
    <m/>
    <m/>
    <m/>
    <m/>
    <m/>
    <m/>
    <m/>
    <m/>
    <m/>
    <m/>
    <m/>
    <m/>
    <m/>
    <m/>
    <m/>
    <n v="91762"/>
    <m/>
    <n v="6130"/>
    <n v="27400"/>
    <n v="4.46982055464927"/>
    <n v="0"/>
    <n v="0"/>
    <s v=""/>
    <n v="0"/>
    <n v="0"/>
    <s v=""/>
    <n v="0"/>
    <n v="0"/>
    <s v=""/>
    <n v="0"/>
    <n v="0"/>
    <s v=""/>
    <m/>
    <n v="119162"/>
    <m/>
    <m/>
    <m/>
    <m/>
    <n v="119162"/>
    <n v="119162"/>
    <b v="0"/>
    <b v="1"/>
    <b v="0"/>
    <x v="0"/>
    <x v="3"/>
    <m/>
    <m/>
    <m/>
    <m/>
    <m/>
    <m/>
    <m/>
    <n v="0"/>
    <n v="0"/>
    <b v="0"/>
    <m/>
    <m/>
    <m/>
    <m/>
    <m/>
    <m/>
    <m/>
    <m/>
    <m/>
    <m/>
    <m/>
    <m/>
    <m/>
    <m/>
    <d v="2022-08-15T09:47:41"/>
    <s v="GRIFFIN, TYRONE"/>
    <n v="0"/>
    <b v="0"/>
    <s v="Item"/>
    <s v="Item"/>
    <s v="sites/CapReportCard/Lists/Capability History"/>
    <m/>
    <n v="14834"/>
  </r>
  <r>
    <s v="4469622070.21"/>
    <s v="4469622070.21"/>
    <x v="3"/>
    <x v="90"/>
    <x v="84"/>
    <x v="1"/>
    <x v="44"/>
    <x v="4"/>
    <x v="1"/>
    <m/>
    <m/>
    <m/>
    <b v="0"/>
    <m/>
    <s v="Other"/>
    <s v="Order Management"/>
    <m/>
    <m/>
    <m/>
    <m/>
    <m/>
    <m/>
    <m/>
    <s v="0"/>
    <m/>
    <m/>
    <b v="0"/>
    <m/>
    <n v="14834"/>
    <m/>
    <m/>
    <m/>
    <n v="91762"/>
    <m/>
    <m/>
    <m/>
    <n v="6130"/>
    <m/>
    <m/>
    <m/>
    <n v="27400"/>
    <m/>
    <m/>
    <m/>
    <m/>
    <m/>
    <m/>
    <m/>
    <m/>
    <m/>
    <m/>
    <m/>
    <m/>
    <m/>
    <m/>
    <m/>
    <m/>
    <m/>
    <m/>
    <m/>
    <m/>
    <m/>
    <m/>
    <m/>
    <m/>
    <m/>
    <m/>
    <m/>
    <m/>
    <m/>
    <m/>
    <m/>
    <m/>
    <m/>
    <m/>
    <m/>
    <n v="91762"/>
    <m/>
    <n v="6130"/>
    <n v="27400"/>
    <n v="4.46982055464927"/>
    <n v="0"/>
    <n v="0"/>
    <s v=""/>
    <n v="0"/>
    <n v="0"/>
    <s v=""/>
    <n v="0"/>
    <n v="0"/>
    <s v=""/>
    <n v="0"/>
    <n v="0"/>
    <s v=""/>
    <m/>
    <n v="119162"/>
    <m/>
    <m/>
    <m/>
    <m/>
    <n v="119162"/>
    <n v="119162"/>
    <b v="0"/>
    <b v="1"/>
    <b v="0"/>
    <x v="0"/>
    <x v="3"/>
    <m/>
    <m/>
    <m/>
    <m/>
    <m/>
    <m/>
    <m/>
    <n v="0"/>
    <n v="0"/>
    <b v="0"/>
    <m/>
    <m/>
    <m/>
    <m/>
    <m/>
    <m/>
    <m/>
    <m/>
    <m/>
    <m/>
    <m/>
    <m/>
    <m/>
    <m/>
    <d v="2022-08-15T09:47:41"/>
    <s v="GRIFFIN, TYRONE"/>
    <n v="0"/>
    <b v="0"/>
    <s v="Item"/>
    <s v="Item"/>
    <s v="sites/CapReportCard/Lists/Capability History"/>
    <m/>
    <n v="14834"/>
  </r>
  <r>
    <s v="4469626818.21"/>
    <s v="4469626818.21107728"/>
    <x v="3"/>
    <x v="91"/>
    <x v="85"/>
    <x v="1"/>
    <x v="46"/>
    <x v="193"/>
    <x v="192"/>
    <m/>
    <m/>
    <m/>
    <b v="0"/>
    <m/>
    <s v="Other"/>
    <s v="Misc. Other"/>
    <m/>
    <m/>
    <m/>
    <m/>
    <m/>
    <m/>
    <m/>
    <s v="0"/>
    <m/>
    <m/>
    <b v="0"/>
    <m/>
    <m/>
    <m/>
    <m/>
    <m/>
    <m/>
    <m/>
    <m/>
    <m/>
    <m/>
    <m/>
    <m/>
    <m/>
    <m/>
    <m/>
    <m/>
    <m/>
    <m/>
    <m/>
    <m/>
    <m/>
    <m/>
    <m/>
    <m/>
    <m/>
    <m/>
    <m/>
    <m/>
    <m/>
    <m/>
    <m/>
    <m/>
    <m/>
    <m/>
    <m/>
    <m/>
    <m/>
    <m/>
    <m/>
    <m/>
    <m/>
    <m/>
    <m/>
    <m/>
    <m/>
    <m/>
    <m/>
    <m/>
    <m/>
    <n v="0"/>
    <m/>
    <n v="0"/>
    <n v="0"/>
    <s v=""/>
    <n v="0"/>
    <n v="0"/>
    <s v=""/>
    <n v="0"/>
    <n v="0"/>
    <s v=""/>
    <n v="0"/>
    <n v="0"/>
    <s v=""/>
    <n v="0"/>
    <n v="0"/>
    <s v=""/>
    <m/>
    <n v="0"/>
    <m/>
    <m/>
    <m/>
    <m/>
    <n v="0"/>
    <n v="0"/>
    <b v="0"/>
    <b v="1"/>
    <b v="0"/>
    <x v="0"/>
    <x v="3"/>
    <m/>
    <m/>
    <m/>
    <m/>
    <m/>
    <m/>
    <m/>
    <n v="0"/>
    <n v="0"/>
    <b v="0"/>
    <m/>
    <m/>
    <m/>
    <m/>
    <m/>
    <m/>
    <m/>
    <m/>
    <m/>
    <m/>
    <m/>
    <m/>
    <m/>
    <m/>
    <d v="2022-08-15T09:47:41"/>
    <s v="GRIFFIN, TYRONE"/>
    <n v="0"/>
    <b v="0"/>
    <s v="Item"/>
    <s v="Item"/>
    <s v="sites/CapReportCard/Lists/Capability History"/>
    <m/>
    <n v="0"/>
  </r>
  <r>
    <s v="4469626818.21"/>
    <s v="4469626818.21114430"/>
    <x v="3"/>
    <x v="91"/>
    <x v="85"/>
    <x v="1"/>
    <x v="46"/>
    <x v="194"/>
    <x v="193"/>
    <m/>
    <m/>
    <m/>
    <b v="0"/>
    <m/>
    <s v="Other"/>
    <s v="Misc. Other"/>
    <m/>
    <m/>
    <m/>
    <m/>
    <m/>
    <m/>
    <m/>
    <s v="0"/>
    <m/>
    <m/>
    <b v="0"/>
    <m/>
    <m/>
    <m/>
    <m/>
    <m/>
    <m/>
    <m/>
    <m/>
    <m/>
    <m/>
    <m/>
    <m/>
    <m/>
    <m/>
    <m/>
    <m/>
    <m/>
    <m/>
    <m/>
    <m/>
    <m/>
    <m/>
    <m/>
    <m/>
    <m/>
    <m/>
    <m/>
    <m/>
    <m/>
    <m/>
    <m/>
    <m/>
    <m/>
    <m/>
    <m/>
    <m/>
    <m/>
    <m/>
    <m/>
    <m/>
    <m/>
    <m/>
    <m/>
    <m/>
    <m/>
    <m/>
    <m/>
    <m/>
    <m/>
    <n v="0"/>
    <m/>
    <n v="0"/>
    <n v="0"/>
    <s v=""/>
    <n v="0"/>
    <n v="0"/>
    <s v=""/>
    <n v="0"/>
    <n v="0"/>
    <s v=""/>
    <n v="0"/>
    <n v="0"/>
    <s v=""/>
    <n v="0"/>
    <n v="0"/>
    <s v=""/>
    <m/>
    <n v="0"/>
    <m/>
    <m/>
    <m/>
    <m/>
    <n v="0"/>
    <n v="0"/>
    <b v="0"/>
    <b v="1"/>
    <b v="0"/>
    <x v="0"/>
    <x v="3"/>
    <m/>
    <m/>
    <m/>
    <m/>
    <m/>
    <m/>
    <m/>
    <n v="0"/>
    <n v="0"/>
    <b v="0"/>
    <m/>
    <m/>
    <m/>
    <m/>
    <m/>
    <m/>
    <m/>
    <m/>
    <m/>
    <m/>
    <m/>
    <m/>
    <m/>
    <m/>
    <d v="2022-08-15T09:47:41"/>
    <s v="GRIFFIN, TYRONE"/>
    <n v="0"/>
    <b v="0"/>
    <s v="Item"/>
    <s v="Item"/>
    <s v="sites/CapReportCard/Lists/Capability History"/>
    <m/>
    <n v="0"/>
  </r>
  <r>
    <s v="4469626818.21"/>
    <s v="4469626818.21107731"/>
    <x v="3"/>
    <x v="91"/>
    <x v="85"/>
    <x v="1"/>
    <x v="46"/>
    <x v="195"/>
    <x v="194"/>
    <m/>
    <m/>
    <m/>
    <b v="0"/>
    <m/>
    <s v="Other"/>
    <s v="Misc. Other"/>
    <m/>
    <m/>
    <m/>
    <m/>
    <m/>
    <m/>
    <m/>
    <s v="0"/>
    <m/>
    <m/>
    <b v="0"/>
    <m/>
    <m/>
    <m/>
    <m/>
    <m/>
    <m/>
    <m/>
    <m/>
    <m/>
    <m/>
    <m/>
    <m/>
    <m/>
    <m/>
    <m/>
    <m/>
    <m/>
    <m/>
    <m/>
    <m/>
    <m/>
    <m/>
    <m/>
    <m/>
    <m/>
    <m/>
    <m/>
    <m/>
    <m/>
    <m/>
    <m/>
    <m/>
    <m/>
    <m/>
    <m/>
    <m/>
    <m/>
    <m/>
    <m/>
    <m/>
    <m/>
    <m/>
    <m/>
    <m/>
    <m/>
    <m/>
    <m/>
    <m/>
    <m/>
    <n v="0"/>
    <m/>
    <n v="0"/>
    <n v="0"/>
    <s v=""/>
    <n v="0"/>
    <n v="0"/>
    <s v=""/>
    <n v="0"/>
    <n v="0"/>
    <s v=""/>
    <n v="0"/>
    <n v="0"/>
    <s v=""/>
    <n v="0"/>
    <n v="0"/>
    <s v=""/>
    <m/>
    <n v="0"/>
    <m/>
    <m/>
    <m/>
    <m/>
    <n v="0"/>
    <n v="0"/>
    <b v="0"/>
    <b v="1"/>
    <b v="0"/>
    <x v="0"/>
    <x v="3"/>
    <m/>
    <m/>
    <m/>
    <m/>
    <m/>
    <m/>
    <m/>
    <n v="0"/>
    <n v="0"/>
    <b v="0"/>
    <m/>
    <m/>
    <m/>
    <m/>
    <m/>
    <m/>
    <m/>
    <m/>
    <m/>
    <m/>
    <m/>
    <m/>
    <m/>
    <m/>
    <d v="2022-08-15T09:47:41"/>
    <s v="GRIFFIN, TYRONE"/>
    <n v="0"/>
    <b v="0"/>
    <s v="Item"/>
    <s v="Item"/>
    <s v="sites/CapReportCard/Lists/Capability History"/>
    <m/>
    <n v="0"/>
  </r>
  <r>
    <s v="4469626818.21"/>
    <s v="4469626818.21105922"/>
    <x v="3"/>
    <x v="91"/>
    <x v="85"/>
    <x v="1"/>
    <x v="46"/>
    <x v="196"/>
    <x v="195"/>
    <m/>
    <m/>
    <m/>
    <b v="0"/>
    <m/>
    <s v="Other"/>
    <s v="Misc. Other"/>
    <m/>
    <m/>
    <m/>
    <m/>
    <m/>
    <m/>
    <m/>
    <s v="0"/>
    <m/>
    <m/>
    <b v="0"/>
    <m/>
    <m/>
    <m/>
    <m/>
    <m/>
    <m/>
    <m/>
    <m/>
    <m/>
    <m/>
    <m/>
    <m/>
    <m/>
    <m/>
    <m/>
    <m/>
    <m/>
    <m/>
    <m/>
    <m/>
    <m/>
    <m/>
    <m/>
    <m/>
    <m/>
    <m/>
    <m/>
    <m/>
    <m/>
    <m/>
    <m/>
    <m/>
    <m/>
    <m/>
    <m/>
    <m/>
    <m/>
    <m/>
    <m/>
    <m/>
    <m/>
    <m/>
    <m/>
    <m/>
    <m/>
    <m/>
    <m/>
    <m/>
    <m/>
    <n v="0"/>
    <m/>
    <n v="0"/>
    <n v="0"/>
    <s v=""/>
    <n v="0"/>
    <n v="0"/>
    <s v=""/>
    <n v="0"/>
    <n v="0"/>
    <s v=""/>
    <n v="0"/>
    <n v="0"/>
    <s v=""/>
    <n v="0"/>
    <n v="0"/>
    <s v=""/>
    <m/>
    <n v="0"/>
    <m/>
    <m/>
    <m/>
    <m/>
    <n v="0"/>
    <n v="0"/>
    <b v="0"/>
    <b v="1"/>
    <b v="0"/>
    <x v="0"/>
    <x v="3"/>
    <m/>
    <m/>
    <m/>
    <m/>
    <m/>
    <m/>
    <m/>
    <n v="0"/>
    <n v="0"/>
    <b v="0"/>
    <m/>
    <m/>
    <m/>
    <m/>
    <m/>
    <m/>
    <m/>
    <m/>
    <m/>
    <m/>
    <m/>
    <m/>
    <m/>
    <m/>
    <d v="2022-08-15T09:47:41"/>
    <s v="GRIFFIN, TYRONE"/>
    <n v="0"/>
    <b v="0"/>
    <s v="Item"/>
    <s v="Item"/>
    <s v="sites/CapReportCard/Lists/Capability History"/>
    <m/>
    <n v="0"/>
  </r>
  <r>
    <s v="4469626821.21"/>
    <s v="4469626821.2198645"/>
    <x v="3"/>
    <x v="70"/>
    <x v="67"/>
    <x v="14"/>
    <x v="2"/>
    <x v="174"/>
    <x v="172"/>
    <m/>
    <m/>
    <m/>
    <b v="0"/>
    <m/>
    <s v="Other"/>
    <s v="Troubleshooting/Support - Fiber/BB"/>
    <m/>
    <m/>
    <m/>
    <m/>
    <m/>
    <m/>
    <s v="NA"/>
    <s v="0"/>
    <m/>
    <m/>
    <b v="0"/>
    <n v="1225"/>
    <n v="2313"/>
    <m/>
    <m/>
    <n v="5952"/>
    <n v="16373"/>
    <m/>
    <m/>
    <n v="2031"/>
    <n v="3835"/>
    <m/>
    <m/>
    <n v="9077"/>
    <n v="14380"/>
    <m/>
    <m/>
    <m/>
    <m/>
    <m/>
    <m/>
    <m/>
    <m/>
    <m/>
    <m/>
    <m/>
    <m/>
    <m/>
    <m/>
    <m/>
    <m/>
    <m/>
    <m/>
    <m/>
    <m/>
    <m/>
    <m/>
    <m/>
    <m/>
    <m/>
    <m/>
    <m/>
    <m/>
    <m/>
    <m/>
    <m/>
    <m/>
    <m/>
    <m/>
    <m/>
    <n v="22325"/>
    <m/>
    <n v="5866"/>
    <n v="23457"/>
    <n v="3.9988066825775701"/>
    <n v="0"/>
    <n v="0"/>
    <s v=""/>
    <n v="0"/>
    <n v="0"/>
    <s v=""/>
    <n v="0"/>
    <n v="0"/>
    <s v=""/>
    <n v="0"/>
    <n v="0"/>
    <s v=""/>
    <m/>
    <n v="45782"/>
    <m/>
    <m/>
    <m/>
    <m/>
    <n v="45782"/>
    <n v="45782"/>
    <b v="0"/>
    <b v="1"/>
    <b v="0"/>
    <x v="0"/>
    <x v="0"/>
    <m/>
    <m/>
    <m/>
    <m/>
    <m/>
    <m/>
    <m/>
    <n v="0"/>
    <n v="0"/>
    <b v="0"/>
    <m/>
    <m/>
    <m/>
    <m/>
    <m/>
    <m/>
    <m/>
    <m/>
    <m/>
    <m/>
    <m/>
    <m/>
    <m/>
    <m/>
    <d v="2022-08-15T09:47:41"/>
    <s v="GRIFFIN, TYRONE"/>
    <n v="1"/>
    <b v="0"/>
    <s v="Item"/>
    <s v="Item"/>
    <s v="sites/CapReportCard/Lists/Capability History"/>
    <m/>
    <n v="3538"/>
  </r>
  <r>
    <s v="4469626821.21"/>
    <s v="4469626821.21103735"/>
    <x v="3"/>
    <x v="70"/>
    <x v="67"/>
    <x v="14"/>
    <x v="2"/>
    <x v="144"/>
    <x v="141"/>
    <m/>
    <m/>
    <m/>
    <b v="0"/>
    <m/>
    <s v="Other"/>
    <s v="Troubleshooting/Support - Fiber/BB"/>
    <m/>
    <m/>
    <m/>
    <m/>
    <m/>
    <m/>
    <s v="NA"/>
    <s v="0"/>
    <m/>
    <m/>
    <b v="0"/>
    <n v="1225"/>
    <n v="2313"/>
    <m/>
    <m/>
    <n v="5952"/>
    <n v="16373"/>
    <m/>
    <m/>
    <n v="2031"/>
    <n v="3835"/>
    <m/>
    <m/>
    <n v="9077"/>
    <n v="14380"/>
    <m/>
    <m/>
    <m/>
    <m/>
    <m/>
    <m/>
    <m/>
    <m/>
    <m/>
    <m/>
    <m/>
    <m/>
    <m/>
    <m/>
    <m/>
    <m/>
    <m/>
    <m/>
    <m/>
    <m/>
    <m/>
    <m/>
    <m/>
    <m/>
    <m/>
    <m/>
    <m/>
    <m/>
    <m/>
    <m/>
    <m/>
    <m/>
    <m/>
    <m/>
    <m/>
    <n v="22325"/>
    <m/>
    <n v="5866"/>
    <n v="23457"/>
    <n v="3.9988066825775701"/>
    <n v="0"/>
    <n v="0"/>
    <s v=""/>
    <n v="0"/>
    <n v="0"/>
    <s v=""/>
    <n v="0"/>
    <n v="0"/>
    <s v=""/>
    <n v="0"/>
    <n v="0"/>
    <s v=""/>
    <m/>
    <n v="45782"/>
    <m/>
    <m/>
    <m/>
    <m/>
    <n v="45782"/>
    <n v="45782"/>
    <b v="0"/>
    <b v="1"/>
    <b v="0"/>
    <x v="0"/>
    <x v="0"/>
    <m/>
    <m/>
    <m/>
    <m/>
    <m/>
    <m/>
    <m/>
    <n v="0"/>
    <n v="0"/>
    <b v="0"/>
    <m/>
    <m/>
    <m/>
    <m/>
    <m/>
    <m/>
    <m/>
    <m/>
    <m/>
    <m/>
    <m/>
    <m/>
    <m/>
    <m/>
    <d v="2022-08-15T09:47:41"/>
    <s v="GRIFFIN, TYRONE"/>
    <n v="1"/>
    <b v="0"/>
    <s v="Item"/>
    <s v="Item"/>
    <s v="sites/CapReportCard/Lists/Capability History"/>
    <m/>
    <n v="3538"/>
  </r>
  <r>
    <s v="4469626821.21"/>
    <s v="4469626821.21103737"/>
    <x v="3"/>
    <x v="70"/>
    <x v="67"/>
    <x v="14"/>
    <x v="2"/>
    <x v="146"/>
    <x v="143"/>
    <m/>
    <m/>
    <m/>
    <b v="0"/>
    <m/>
    <s v="Other"/>
    <s v="Troubleshooting/Support - Fiber/BB"/>
    <m/>
    <m/>
    <m/>
    <m/>
    <m/>
    <m/>
    <s v="NA"/>
    <s v="0"/>
    <m/>
    <m/>
    <b v="0"/>
    <n v="1225"/>
    <n v="2313"/>
    <m/>
    <m/>
    <n v="5952"/>
    <n v="16373"/>
    <m/>
    <m/>
    <n v="2031"/>
    <n v="3835"/>
    <m/>
    <m/>
    <n v="9077"/>
    <n v="14380"/>
    <m/>
    <m/>
    <m/>
    <m/>
    <m/>
    <m/>
    <m/>
    <m/>
    <m/>
    <m/>
    <m/>
    <m/>
    <m/>
    <m/>
    <m/>
    <m/>
    <m/>
    <m/>
    <m/>
    <m/>
    <m/>
    <m/>
    <m/>
    <m/>
    <m/>
    <m/>
    <m/>
    <m/>
    <m/>
    <m/>
    <m/>
    <m/>
    <m/>
    <m/>
    <m/>
    <n v="22325"/>
    <m/>
    <n v="5866"/>
    <n v="23457"/>
    <n v="3.9988066825775701"/>
    <n v="0"/>
    <n v="0"/>
    <s v=""/>
    <n v="0"/>
    <n v="0"/>
    <s v=""/>
    <n v="0"/>
    <n v="0"/>
    <s v=""/>
    <n v="0"/>
    <n v="0"/>
    <s v=""/>
    <m/>
    <n v="45782"/>
    <m/>
    <m/>
    <m/>
    <m/>
    <n v="45782"/>
    <n v="45782"/>
    <b v="0"/>
    <b v="1"/>
    <b v="0"/>
    <x v="0"/>
    <x v="0"/>
    <m/>
    <m/>
    <m/>
    <m/>
    <m/>
    <m/>
    <m/>
    <n v="0"/>
    <n v="0"/>
    <b v="0"/>
    <m/>
    <m/>
    <m/>
    <m/>
    <m/>
    <m/>
    <m/>
    <m/>
    <m/>
    <m/>
    <m/>
    <m/>
    <m/>
    <m/>
    <d v="2022-08-15T09:47:41"/>
    <s v="GRIFFIN, TYRONE"/>
    <n v="1"/>
    <b v="0"/>
    <s v="Item"/>
    <s v="Item"/>
    <s v="sites/CapReportCard/Lists/Capability History"/>
    <m/>
    <n v="3538"/>
  </r>
  <r>
    <s v="4469626821.21"/>
    <s v="4469626821.21103738"/>
    <x v="3"/>
    <x v="70"/>
    <x v="67"/>
    <x v="14"/>
    <x v="2"/>
    <x v="147"/>
    <x v="144"/>
    <m/>
    <m/>
    <m/>
    <b v="0"/>
    <m/>
    <s v="Other"/>
    <s v="Troubleshooting/Support - Fiber/BB"/>
    <m/>
    <m/>
    <m/>
    <m/>
    <m/>
    <m/>
    <s v="NA"/>
    <s v="0"/>
    <m/>
    <m/>
    <b v="0"/>
    <n v="1225"/>
    <n v="2313"/>
    <m/>
    <m/>
    <n v="5952"/>
    <n v="16373"/>
    <m/>
    <m/>
    <n v="2031"/>
    <n v="3835"/>
    <m/>
    <m/>
    <n v="9077"/>
    <n v="14380"/>
    <m/>
    <m/>
    <m/>
    <m/>
    <m/>
    <m/>
    <m/>
    <m/>
    <m/>
    <m/>
    <m/>
    <m/>
    <m/>
    <m/>
    <m/>
    <m/>
    <m/>
    <m/>
    <m/>
    <m/>
    <m/>
    <m/>
    <m/>
    <m/>
    <m/>
    <m/>
    <m/>
    <m/>
    <m/>
    <m/>
    <m/>
    <m/>
    <m/>
    <m/>
    <m/>
    <n v="22325"/>
    <m/>
    <n v="5866"/>
    <n v="23457"/>
    <n v="3.9988066825775701"/>
    <n v="0"/>
    <n v="0"/>
    <s v=""/>
    <n v="0"/>
    <n v="0"/>
    <s v=""/>
    <n v="0"/>
    <n v="0"/>
    <s v=""/>
    <n v="0"/>
    <n v="0"/>
    <s v=""/>
    <m/>
    <n v="45782"/>
    <m/>
    <m/>
    <m/>
    <m/>
    <n v="45782"/>
    <n v="45782"/>
    <b v="0"/>
    <b v="1"/>
    <b v="0"/>
    <x v="0"/>
    <x v="0"/>
    <m/>
    <m/>
    <m/>
    <m/>
    <m/>
    <m/>
    <m/>
    <n v="0"/>
    <n v="0"/>
    <b v="0"/>
    <m/>
    <m/>
    <m/>
    <m/>
    <m/>
    <m/>
    <m/>
    <m/>
    <m/>
    <m/>
    <m/>
    <m/>
    <m/>
    <m/>
    <d v="2022-08-15T09:47:41"/>
    <s v="GRIFFIN, TYRONE"/>
    <n v="1"/>
    <b v="0"/>
    <s v="Item"/>
    <s v="Item"/>
    <s v="sites/CapReportCard/Lists/Capability History"/>
    <m/>
    <n v="3538"/>
  </r>
  <r>
    <s v="4469626821.21"/>
    <s v="4469626821.21103739"/>
    <x v="3"/>
    <x v="70"/>
    <x v="67"/>
    <x v="14"/>
    <x v="2"/>
    <x v="148"/>
    <x v="145"/>
    <m/>
    <m/>
    <m/>
    <b v="0"/>
    <m/>
    <s v="Other"/>
    <s v="Troubleshooting/Support - Fiber/BB"/>
    <m/>
    <m/>
    <m/>
    <m/>
    <m/>
    <m/>
    <s v="NA"/>
    <s v="0"/>
    <m/>
    <m/>
    <b v="0"/>
    <n v="1225"/>
    <n v="2313"/>
    <m/>
    <m/>
    <n v="5952"/>
    <n v="16373"/>
    <m/>
    <m/>
    <n v="2031"/>
    <n v="3835"/>
    <m/>
    <m/>
    <n v="9077"/>
    <n v="14380"/>
    <m/>
    <m/>
    <m/>
    <m/>
    <m/>
    <m/>
    <m/>
    <m/>
    <m/>
    <m/>
    <m/>
    <m/>
    <m/>
    <m/>
    <m/>
    <m/>
    <m/>
    <m/>
    <m/>
    <m/>
    <m/>
    <m/>
    <m/>
    <m/>
    <m/>
    <m/>
    <m/>
    <m/>
    <m/>
    <m/>
    <m/>
    <m/>
    <m/>
    <m/>
    <m/>
    <n v="22325"/>
    <m/>
    <n v="5866"/>
    <n v="23457"/>
    <n v="3.9988066825775701"/>
    <n v="0"/>
    <n v="0"/>
    <s v=""/>
    <n v="0"/>
    <n v="0"/>
    <s v=""/>
    <n v="0"/>
    <n v="0"/>
    <s v=""/>
    <n v="0"/>
    <n v="0"/>
    <s v=""/>
    <m/>
    <n v="45782"/>
    <m/>
    <m/>
    <m/>
    <m/>
    <n v="45782"/>
    <n v="45782"/>
    <b v="0"/>
    <b v="1"/>
    <b v="0"/>
    <x v="0"/>
    <x v="0"/>
    <m/>
    <m/>
    <m/>
    <m/>
    <m/>
    <m/>
    <m/>
    <n v="0"/>
    <n v="0"/>
    <b v="0"/>
    <m/>
    <m/>
    <m/>
    <m/>
    <m/>
    <m/>
    <m/>
    <m/>
    <m/>
    <m/>
    <m/>
    <m/>
    <m/>
    <m/>
    <d v="2022-08-15T09:47:41"/>
    <s v="GRIFFIN, TYRONE"/>
    <n v="1"/>
    <b v="0"/>
    <s v="Item"/>
    <s v="Item"/>
    <s v="sites/CapReportCard/Lists/Capability History"/>
    <m/>
    <n v="3538"/>
  </r>
  <r>
    <s v="4469626821.21"/>
    <s v="4469626821.21103740"/>
    <x v="3"/>
    <x v="70"/>
    <x v="67"/>
    <x v="14"/>
    <x v="2"/>
    <x v="149"/>
    <x v="146"/>
    <m/>
    <m/>
    <m/>
    <b v="0"/>
    <m/>
    <s v="Other"/>
    <s v="Troubleshooting/Support - Fiber/BB"/>
    <m/>
    <m/>
    <m/>
    <m/>
    <m/>
    <m/>
    <s v="NA"/>
    <s v="0"/>
    <m/>
    <m/>
    <b v="0"/>
    <n v="1225"/>
    <n v="2313"/>
    <m/>
    <m/>
    <n v="5952"/>
    <n v="16373"/>
    <m/>
    <m/>
    <n v="2031"/>
    <n v="3835"/>
    <m/>
    <m/>
    <n v="9077"/>
    <n v="14380"/>
    <m/>
    <m/>
    <m/>
    <m/>
    <m/>
    <m/>
    <m/>
    <m/>
    <m/>
    <m/>
    <m/>
    <m/>
    <m/>
    <m/>
    <m/>
    <m/>
    <m/>
    <m/>
    <m/>
    <m/>
    <m/>
    <m/>
    <m/>
    <m/>
    <m/>
    <m/>
    <m/>
    <m/>
    <m/>
    <m/>
    <m/>
    <m/>
    <m/>
    <m/>
    <m/>
    <n v="22325"/>
    <m/>
    <n v="5866"/>
    <n v="23457"/>
    <n v="3.9988066825775701"/>
    <n v="0"/>
    <n v="0"/>
    <s v=""/>
    <n v="0"/>
    <n v="0"/>
    <s v=""/>
    <n v="0"/>
    <n v="0"/>
    <s v=""/>
    <n v="0"/>
    <n v="0"/>
    <s v=""/>
    <m/>
    <n v="45782"/>
    <m/>
    <m/>
    <m/>
    <m/>
    <n v="45782"/>
    <n v="45782"/>
    <b v="0"/>
    <b v="1"/>
    <b v="0"/>
    <x v="0"/>
    <x v="0"/>
    <m/>
    <m/>
    <m/>
    <m/>
    <m/>
    <m/>
    <m/>
    <n v="0"/>
    <n v="0"/>
    <b v="0"/>
    <m/>
    <m/>
    <m/>
    <m/>
    <m/>
    <m/>
    <m/>
    <m/>
    <m/>
    <m/>
    <m/>
    <m/>
    <m/>
    <m/>
    <d v="2022-08-15T09:47:41"/>
    <s v="GRIFFIN, TYRONE"/>
    <n v="1"/>
    <b v="0"/>
    <s v="Item"/>
    <s v="Item"/>
    <s v="sites/CapReportCard/Lists/Capability History"/>
    <m/>
    <n v="3538"/>
  </r>
  <r>
    <s v="4469626821.21"/>
    <s v="4469626821.21103736"/>
    <x v="3"/>
    <x v="70"/>
    <x v="67"/>
    <x v="14"/>
    <x v="2"/>
    <x v="145"/>
    <x v="142"/>
    <m/>
    <m/>
    <m/>
    <b v="0"/>
    <m/>
    <s v="Other"/>
    <s v="Troubleshooting/Support - Fiber/BB"/>
    <m/>
    <m/>
    <m/>
    <m/>
    <m/>
    <m/>
    <s v="NA"/>
    <s v="0"/>
    <m/>
    <m/>
    <b v="0"/>
    <n v="1225"/>
    <n v="2313"/>
    <m/>
    <m/>
    <n v="5952"/>
    <n v="16373"/>
    <m/>
    <m/>
    <n v="2031"/>
    <n v="3835"/>
    <m/>
    <m/>
    <n v="9077"/>
    <n v="14380"/>
    <m/>
    <m/>
    <m/>
    <m/>
    <m/>
    <m/>
    <m/>
    <m/>
    <m/>
    <m/>
    <m/>
    <m/>
    <m/>
    <m/>
    <m/>
    <m/>
    <m/>
    <m/>
    <m/>
    <m/>
    <m/>
    <m/>
    <m/>
    <m/>
    <m/>
    <m/>
    <m/>
    <m/>
    <m/>
    <m/>
    <m/>
    <m/>
    <m/>
    <m/>
    <m/>
    <n v="22325"/>
    <m/>
    <n v="5866"/>
    <n v="23457"/>
    <n v="3.9988066825775701"/>
    <n v="0"/>
    <n v="0"/>
    <s v=""/>
    <n v="0"/>
    <n v="0"/>
    <s v=""/>
    <n v="0"/>
    <n v="0"/>
    <s v=""/>
    <n v="0"/>
    <n v="0"/>
    <s v=""/>
    <m/>
    <n v="45782"/>
    <m/>
    <m/>
    <m/>
    <m/>
    <n v="45782"/>
    <n v="45782"/>
    <b v="0"/>
    <b v="1"/>
    <b v="0"/>
    <x v="0"/>
    <x v="0"/>
    <m/>
    <m/>
    <m/>
    <m/>
    <m/>
    <m/>
    <m/>
    <n v="0"/>
    <n v="0"/>
    <b v="0"/>
    <m/>
    <m/>
    <m/>
    <m/>
    <m/>
    <m/>
    <m/>
    <m/>
    <m/>
    <m/>
    <m/>
    <m/>
    <m/>
    <m/>
    <d v="2022-08-15T09:47:41"/>
    <s v="GRIFFIN, TYRONE"/>
    <n v="1"/>
    <b v="0"/>
    <s v="Item"/>
    <s v="Item"/>
    <s v="sites/CapReportCard/Lists/Capability History"/>
    <m/>
    <n v="3538"/>
  </r>
  <r>
    <s v="4469626821.21"/>
    <s v="4469626821.2198643"/>
    <x v="3"/>
    <x v="70"/>
    <x v="67"/>
    <x v="14"/>
    <x v="2"/>
    <x v="150"/>
    <x v="147"/>
    <m/>
    <m/>
    <m/>
    <b v="0"/>
    <m/>
    <s v="Other"/>
    <s v="Troubleshooting/Support - Fiber/BB"/>
    <m/>
    <m/>
    <m/>
    <m/>
    <m/>
    <m/>
    <s v="NA"/>
    <s v="0"/>
    <m/>
    <m/>
    <b v="0"/>
    <n v="1225"/>
    <n v="2313"/>
    <m/>
    <m/>
    <n v="5952"/>
    <n v="16373"/>
    <m/>
    <m/>
    <n v="2031"/>
    <n v="3835"/>
    <m/>
    <m/>
    <n v="9077"/>
    <n v="14380"/>
    <m/>
    <m/>
    <m/>
    <m/>
    <m/>
    <m/>
    <m/>
    <m/>
    <m/>
    <m/>
    <m/>
    <m/>
    <m/>
    <m/>
    <m/>
    <m/>
    <m/>
    <m/>
    <m/>
    <m/>
    <m/>
    <m/>
    <m/>
    <m/>
    <m/>
    <m/>
    <m/>
    <m/>
    <m/>
    <m/>
    <m/>
    <m/>
    <m/>
    <m/>
    <m/>
    <n v="22325"/>
    <m/>
    <n v="5866"/>
    <n v="23457"/>
    <n v="3.9988066825775701"/>
    <n v="0"/>
    <n v="0"/>
    <s v=""/>
    <n v="0"/>
    <n v="0"/>
    <s v=""/>
    <n v="0"/>
    <n v="0"/>
    <s v=""/>
    <n v="0"/>
    <n v="0"/>
    <s v=""/>
    <m/>
    <n v="45782"/>
    <m/>
    <m/>
    <m/>
    <m/>
    <n v="45782"/>
    <n v="45782"/>
    <b v="0"/>
    <b v="1"/>
    <b v="0"/>
    <x v="0"/>
    <x v="0"/>
    <m/>
    <m/>
    <m/>
    <m/>
    <m/>
    <m/>
    <m/>
    <n v="0"/>
    <n v="0"/>
    <b v="0"/>
    <m/>
    <m/>
    <m/>
    <m/>
    <m/>
    <m/>
    <m/>
    <m/>
    <m/>
    <m/>
    <m/>
    <m/>
    <m/>
    <m/>
    <d v="2022-08-15T09:47:41"/>
    <s v="GRIFFIN, TYRONE"/>
    <n v="1"/>
    <b v="0"/>
    <s v="Item"/>
    <s v="Item"/>
    <s v="sites/CapReportCard/Lists/Capability History"/>
    <m/>
    <n v="3538"/>
  </r>
  <r>
    <s v="4469626822.21"/>
    <s v="4469626822.2174102"/>
    <x v="3"/>
    <x v="19"/>
    <x v="18"/>
    <x v="6"/>
    <x v="6"/>
    <x v="22"/>
    <x v="21"/>
    <m/>
    <m/>
    <m/>
    <b v="0"/>
    <m/>
    <s v="Other"/>
    <s v="AM - Plans/Features/Devices"/>
    <m/>
    <m/>
    <m/>
    <m/>
    <m/>
    <m/>
    <m/>
    <s v="0"/>
    <m/>
    <m/>
    <b v="0"/>
    <m/>
    <n v="8892"/>
    <m/>
    <m/>
    <m/>
    <n v="39747"/>
    <m/>
    <m/>
    <m/>
    <n v="9922"/>
    <m/>
    <m/>
    <m/>
    <n v="37209"/>
    <m/>
    <m/>
    <m/>
    <m/>
    <m/>
    <m/>
    <m/>
    <m/>
    <m/>
    <m/>
    <m/>
    <m/>
    <m/>
    <m/>
    <m/>
    <m/>
    <m/>
    <m/>
    <m/>
    <m/>
    <m/>
    <m/>
    <m/>
    <m/>
    <m/>
    <m/>
    <m/>
    <m/>
    <m/>
    <m/>
    <m/>
    <m/>
    <m/>
    <m/>
    <m/>
    <n v="39747"/>
    <m/>
    <n v="9922"/>
    <n v="37209"/>
    <n v="3.75015117919774"/>
    <n v="0"/>
    <n v="0"/>
    <s v=""/>
    <n v="0"/>
    <n v="0"/>
    <s v=""/>
    <n v="0"/>
    <n v="0"/>
    <s v=""/>
    <n v="0"/>
    <n v="0"/>
    <s v=""/>
    <m/>
    <n v="76956"/>
    <m/>
    <m/>
    <m/>
    <m/>
    <n v="76956"/>
    <n v="76956"/>
    <b v="0"/>
    <b v="1"/>
    <b v="0"/>
    <x v="0"/>
    <x v="0"/>
    <m/>
    <m/>
    <m/>
    <m/>
    <m/>
    <m/>
    <m/>
    <n v="0"/>
    <n v="0"/>
    <b v="0"/>
    <m/>
    <m/>
    <m/>
    <m/>
    <m/>
    <m/>
    <m/>
    <m/>
    <m/>
    <m/>
    <m/>
    <m/>
    <m/>
    <m/>
    <d v="2022-08-15T09:47:41"/>
    <s v="GRIFFIN, TYRONE"/>
    <n v="1"/>
    <b v="0"/>
    <s v="Item"/>
    <s v="Item"/>
    <s v="sites/CapReportCard/Lists/Capability History"/>
    <m/>
    <n v="8892"/>
  </r>
  <r>
    <s v="4469626822.22"/>
    <s v="4469626822.22145856"/>
    <x v="3"/>
    <x v="20"/>
    <x v="18"/>
    <x v="6"/>
    <x v="3"/>
    <x v="23"/>
    <x v="22"/>
    <m/>
    <m/>
    <m/>
    <b v="0"/>
    <m/>
    <s v="Other"/>
    <s v="AM - Plans/Features/Devices"/>
    <m/>
    <m/>
    <m/>
    <m/>
    <m/>
    <m/>
    <m/>
    <s v="0"/>
    <m/>
    <m/>
    <b v="0"/>
    <m/>
    <n v="5219"/>
    <m/>
    <m/>
    <m/>
    <n v="23327"/>
    <m/>
    <m/>
    <m/>
    <n v="5160"/>
    <m/>
    <m/>
    <m/>
    <n v="19351"/>
    <m/>
    <m/>
    <m/>
    <m/>
    <m/>
    <m/>
    <m/>
    <m/>
    <m/>
    <m/>
    <m/>
    <m/>
    <m/>
    <m/>
    <m/>
    <m/>
    <m/>
    <m/>
    <m/>
    <m/>
    <m/>
    <m/>
    <m/>
    <m/>
    <m/>
    <m/>
    <m/>
    <m/>
    <m/>
    <m/>
    <m/>
    <m/>
    <m/>
    <m/>
    <m/>
    <n v="23327"/>
    <m/>
    <n v="5160"/>
    <n v="19351"/>
    <n v="3.7501937984496099"/>
    <n v="0"/>
    <n v="0"/>
    <s v=""/>
    <n v="0"/>
    <n v="0"/>
    <s v=""/>
    <n v="0"/>
    <n v="0"/>
    <s v=""/>
    <n v="0"/>
    <n v="0"/>
    <s v=""/>
    <m/>
    <n v="42678"/>
    <m/>
    <m/>
    <m/>
    <m/>
    <n v="42678"/>
    <n v="42678"/>
    <b v="0"/>
    <b v="0"/>
    <b v="0"/>
    <x v="0"/>
    <x v="0"/>
    <m/>
    <m/>
    <m/>
    <m/>
    <m/>
    <m/>
    <m/>
    <n v="0"/>
    <n v="0"/>
    <b v="0"/>
    <m/>
    <m/>
    <m/>
    <m/>
    <m/>
    <m/>
    <m/>
    <m/>
    <m/>
    <m/>
    <m/>
    <m/>
    <m/>
    <m/>
    <d v="2022-08-15T09:47:41"/>
    <s v="GRIFFIN, TYRONE"/>
    <n v="1"/>
    <b v="0"/>
    <s v="Item"/>
    <s v="Item"/>
    <s v="sites/CapReportCard/Lists/Capability History"/>
    <m/>
    <n v="5219"/>
  </r>
  <r>
    <s v="4469626856.21"/>
    <s v="4469626856.2189474"/>
    <x v="3"/>
    <x v="12"/>
    <x v="11"/>
    <x v="0"/>
    <x v="6"/>
    <x v="24"/>
    <x v="23"/>
    <m/>
    <m/>
    <m/>
    <b v="0"/>
    <m/>
    <s v="Other"/>
    <s v="Billing/Usage/Payments"/>
    <m/>
    <m/>
    <m/>
    <m/>
    <m/>
    <m/>
    <s v="Monthly difference is within normal customer behavior --so112v"/>
    <s v="Monthly difference is within normal customer behavior --so112v"/>
    <m/>
    <m/>
    <b v="0"/>
    <n v="67947"/>
    <n v="133378"/>
    <n v="50331"/>
    <m/>
    <n v="352646"/>
    <n v="692232"/>
    <n v="261220"/>
    <m/>
    <n v="27357"/>
    <n v="53701"/>
    <n v="20265"/>
    <m/>
    <n v="102590"/>
    <n v="201380"/>
    <n v="75992"/>
    <m/>
    <m/>
    <m/>
    <m/>
    <m/>
    <m/>
    <m/>
    <m/>
    <m/>
    <m/>
    <m/>
    <m/>
    <m/>
    <m/>
    <m/>
    <m/>
    <m/>
    <m/>
    <m/>
    <m/>
    <m/>
    <m/>
    <m/>
    <m/>
    <m/>
    <m/>
    <m/>
    <m/>
    <m/>
    <m/>
    <m/>
    <m/>
    <m/>
    <m/>
    <n v="1306098"/>
    <m/>
    <n v="101323"/>
    <n v="379962"/>
    <n v="3.7500074020706098"/>
    <n v="0"/>
    <n v="0"/>
    <s v=""/>
    <n v="0"/>
    <n v="0"/>
    <s v=""/>
    <n v="0"/>
    <n v="0"/>
    <s v=""/>
    <n v="0"/>
    <n v="0"/>
    <s v=""/>
    <m/>
    <n v="1686060"/>
    <m/>
    <m/>
    <m/>
    <m/>
    <n v="1686060"/>
    <n v="1686060"/>
    <b v="0"/>
    <b v="1"/>
    <b v="0"/>
    <x v="0"/>
    <x v="0"/>
    <m/>
    <m/>
    <m/>
    <m/>
    <m/>
    <m/>
    <m/>
    <n v="0"/>
    <n v="0"/>
    <b v="0"/>
    <m/>
    <m/>
    <m/>
    <m/>
    <m/>
    <m/>
    <m/>
    <m/>
    <m/>
    <m/>
    <m/>
    <m/>
    <m/>
    <m/>
    <d v="2022-08-15T09:47:41"/>
    <s v="GRIFFIN, TYRONE"/>
    <n v="0"/>
    <b v="0"/>
    <s v="Item"/>
    <s v="Item"/>
    <s v="sites/CapReportCard/Lists/Capability History"/>
    <m/>
    <n v="251656"/>
  </r>
  <r>
    <s v="4469626856.21"/>
    <s v="4469626856.2199460"/>
    <x v="3"/>
    <x v="12"/>
    <x v="11"/>
    <x v="0"/>
    <x v="6"/>
    <x v="25"/>
    <x v="24"/>
    <m/>
    <m/>
    <m/>
    <b v="0"/>
    <m/>
    <s v="Other"/>
    <s v="Billing/Usage/Payments"/>
    <m/>
    <m/>
    <m/>
    <m/>
    <m/>
    <m/>
    <s v="2021 EPIC. Not tracking at feature level --so112v"/>
    <s v="0"/>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1"/>
    <s v="GRIFFIN, TYRONE"/>
    <n v="0"/>
    <b v="0"/>
    <s v="Item"/>
    <s v="Item"/>
    <s v="sites/CapReportCard/Lists/Capability History"/>
    <m/>
    <n v="0"/>
  </r>
  <r>
    <s v="4469626856.21"/>
    <s v="4469626856.2199463"/>
    <x v="3"/>
    <x v="12"/>
    <x v="11"/>
    <x v="0"/>
    <x v="6"/>
    <x v="26"/>
    <x v="25"/>
    <m/>
    <m/>
    <m/>
    <b v="0"/>
    <m/>
    <s v="Other"/>
    <s v="Billing/Usage/Payments"/>
    <m/>
    <m/>
    <m/>
    <m/>
    <m/>
    <m/>
    <s v="2021 EPIC. Not tracking at feature level --so112v"/>
    <s v="0"/>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1"/>
    <s v="GRIFFIN, TYRONE"/>
    <n v="0"/>
    <b v="0"/>
    <s v="Item"/>
    <s v="Item"/>
    <s v="sites/CapReportCard/Lists/Capability History"/>
    <m/>
    <n v="0"/>
  </r>
  <r>
    <s v="4469626856.21"/>
    <s v="4469626856.2199466"/>
    <x v="3"/>
    <x v="12"/>
    <x v="11"/>
    <x v="0"/>
    <x v="6"/>
    <x v="27"/>
    <x v="26"/>
    <m/>
    <m/>
    <m/>
    <b v="0"/>
    <m/>
    <s v="Other"/>
    <s v="Billing/Usage/Payments"/>
    <m/>
    <m/>
    <m/>
    <m/>
    <m/>
    <m/>
    <s v="The Manage Page has been removed from production (replaced with new experience) . the value for this feature will  go to zero after May scorecard."/>
    <m/>
    <m/>
    <m/>
    <b v="0"/>
    <n v="7373"/>
    <n v="14472"/>
    <n v="5461"/>
    <m/>
    <n v="38264"/>
    <n v="75110"/>
    <n v="28343"/>
    <m/>
    <n v="3727"/>
    <n v="7316"/>
    <n v="2761"/>
    <m/>
    <n v="13977"/>
    <n v="27436"/>
    <n v="10353"/>
    <m/>
    <m/>
    <m/>
    <m/>
    <m/>
    <m/>
    <m/>
    <m/>
    <m/>
    <m/>
    <m/>
    <m/>
    <m/>
    <m/>
    <m/>
    <m/>
    <m/>
    <m/>
    <m/>
    <m/>
    <m/>
    <m/>
    <m/>
    <m/>
    <m/>
    <m/>
    <m/>
    <m/>
    <m/>
    <m/>
    <m/>
    <m/>
    <m/>
    <m/>
    <n v="141717"/>
    <m/>
    <n v="13804"/>
    <n v="51766"/>
    <n v="3.7500724427702101"/>
    <n v="0"/>
    <n v="0"/>
    <s v=""/>
    <n v="0"/>
    <n v="0"/>
    <s v=""/>
    <n v="0"/>
    <n v="0"/>
    <s v=""/>
    <n v="0"/>
    <n v="0"/>
    <s v=""/>
    <m/>
    <n v="193483"/>
    <m/>
    <m/>
    <m/>
    <m/>
    <n v="193483"/>
    <n v="193483"/>
    <b v="0"/>
    <b v="1"/>
    <b v="0"/>
    <x v="0"/>
    <x v="0"/>
    <m/>
    <m/>
    <m/>
    <m/>
    <m/>
    <m/>
    <m/>
    <n v="0"/>
    <n v="0"/>
    <b v="0"/>
    <m/>
    <m/>
    <m/>
    <m/>
    <m/>
    <m/>
    <m/>
    <m/>
    <m/>
    <m/>
    <m/>
    <m/>
    <m/>
    <m/>
    <d v="2022-08-15T09:47:41"/>
    <s v="GRIFFIN, TYRONE"/>
    <n v="0"/>
    <b v="0"/>
    <s v="Item"/>
    <s v="Item"/>
    <s v="sites/CapReportCard/Lists/Capability History"/>
    <m/>
    <n v="27306"/>
  </r>
  <r>
    <s v="4469626856.21"/>
    <s v="4469626856.2199468"/>
    <x v="3"/>
    <x v="12"/>
    <x v="11"/>
    <x v="0"/>
    <x v="6"/>
    <x v="28"/>
    <x v="27"/>
    <m/>
    <m/>
    <m/>
    <b v="0"/>
    <m/>
    <s v="Other"/>
    <s v="Billing/Usage/Payments"/>
    <m/>
    <m/>
    <m/>
    <m/>
    <m/>
    <m/>
    <s v="2021 EPIC. Not tracking at feature level --so112v"/>
    <s v="0"/>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1"/>
    <s v="GRIFFIN, TYRONE"/>
    <n v="0"/>
    <b v="0"/>
    <s v="Item"/>
    <s v="Item"/>
    <s v="sites/CapReportCard/Lists/Capability History"/>
    <m/>
    <n v="0"/>
  </r>
  <r>
    <s v="4469626856.21"/>
    <s v="4469626856.2199480"/>
    <x v="3"/>
    <x v="12"/>
    <x v="11"/>
    <x v="0"/>
    <x v="6"/>
    <x v="29"/>
    <x v="28"/>
    <m/>
    <m/>
    <m/>
    <b v="0"/>
    <m/>
    <s v="Other"/>
    <s v="Billing/Usage/Payments"/>
    <m/>
    <m/>
    <m/>
    <m/>
    <m/>
    <m/>
    <s v="2021 EPIC. Not tracking at feature level --so112v"/>
    <s v="0"/>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2"/>
    <s v="GRIFFIN, TYRONE"/>
    <n v="0"/>
    <b v="0"/>
    <s v="Item"/>
    <s v="Item"/>
    <s v="sites/CapReportCard/Lists/Capability History"/>
    <m/>
    <n v="0"/>
  </r>
  <r>
    <s v="4469626856.21"/>
    <s v="4469626856.21104679"/>
    <x v="3"/>
    <x v="12"/>
    <x v="11"/>
    <x v="0"/>
    <x v="6"/>
    <x v="30"/>
    <x v="29"/>
    <m/>
    <m/>
    <m/>
    <b v="0"/>
    <m/>
    <s v="Other"/>
    <s v="Billing/Usage/Payments"/>
    <m/>
    <m/>
    <m/>
    <m/>
    <m/>
    <m/>
    <s v="2021 EPIC. Not tracking at feature level --so112v"/>
    <s v="0"/>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2"/>
    <s v="GRIFFIN, TYRONE"/>
    <n v="0"/>
    <b v="0"/>
    <s v="Item"/>
    <s v="Item"/>
    <s v="sites/CapReportCard/Lists/Capability History"/>
    <m/>
    <n v="0"/>
  </r>
  <r>
    <s v="4469626856.21"/>
    <s v="4469626856.21113754"/>
    <x v="3"/>
    <x v="12"/>
    <x v="11"/>
    <x v="0"/>
    <x v="6"/>
    <x v="31"/>
    <x v="30"/>
    <m/>
    <m/>
    <m/>
    <b v="0"/>
    <m/>
    <s v="Other"/>
    <s v="Billing/Usage/Payments"/>
    <m/>
    <m/>
    <m/>
    <m/>
    <m/>
    <m/>
    <s v="2021 EPIC. Not tracking at feature level --so112v"/>
    <s v="0"/>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2"/>
    <s v="GRIFFIN, TYRONE"/>
    <n v="0"/>
    <b v="0"/>
    <s v="Item"/>
    <s v="Item"/>
    <s v="sites/CapReportCard/Lists/Capability History"/>
    <m/>
    <n v="0"/>
  </r>
  <r>
    <s v="4469626856.21"/>
    <s v="4469626856.21117407"/>
    <x v="3"/>
    <x v="12"/>
    <x v="11"/>
    <x v="0"/>
    <x v="6"/>
    <x v="32"/>
    <x v="31"/>
    <m/>
    <m/>
    <m/>
    <b v="0"/>
    <m/>
    <s v="Other"/>
    <s v="Billing/Usage/Payments"/>
    <m/>
    <m/>
    <m/>
    <m/>
    <m/>
    <m/>
    <s v="2021 EPIC. Not tracking at feature level --so112v"/>
    <s v="0"/>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2"/>
    <s v="GRIFFIN, TYRONE"/>
    <n v="0"/>
    <b v="0"/>
    <s v="Item"/>
    <s v="Item"/>
    <s v="sites/CapReportCard/Lists/Capability History"/>
    <m/>
    <n v="0"/>
  </r>
  <r>
    <s v="4469626856.22"/>
    <s v="4469626856.22151597"/>
    <x v="3"/>
    <x v="21"/>
    <x v="11"/>
    <x v="0"/>
    <x v="13"/>
    <x v="33"/>
    <x v="32"/>
    <m/>
    <m/>
    <m/>
    <b v="0"/>
    <m/>
    <s v="Other"/>
    <s v="Billing/Usage/Payments"/>
    <m/>
    <m/>
    <m/>
    <m/>
    <m/>
    <m/>
    <s v="Monthly difference is within normal customer behavior --so112v"/>
    <s v="Monthly difference is within normal customer behavior --so112v"/>
    <m/>
    <m/>
    <b v="0"/>
    <n v="50"/>
    <n v="98"/>
    <n v="37"/>
    <m/>
    <n v="259"/>
    <n v="508"/>
    <n v="192"/>
    <m/>
    <n v="-7"/>
    <n v="-13"/>
    <n v="-5"/>
    <m/>
    <n v="-25"/>
    <n v="-49"/>
    <n v="-18"/>
    <m/>
    <m/>
    <m/>
    <m/>
    <m/>
    <m/>
    <m/>
    <m/>
    <m/>
    <m/>
    <m/>
    <m/>
    <m/>
    <m/>
    <m/>
    <m/>
    <m/>
    <m/>
    <m/>
    <m/>
    <m/>
    <m/>
    <m/>
    <m/>
    <m/>
    <m/>
    <m/>
    <m/>
    <m/>
    <m/>
    <m/>
    <m/>
    <m/>
    <m/>
    <n v="959"/>
    <m/>
    <n v="-25"/>
    <n v="-92"/>
    <s v=""/>
    <n v="0"/>
    <n v="0"/>
    <s v=""/>
    <n v="0"/>
    <n v="0"/>
    <s v=""/>
    <n v="0"/>
    <n v="0"/>
    <s v=""/>
    <n v="0"/>
    <n v="0"/>
    <s v=""/>
    <m/>
    <n v="867"/>
    <m/>
    <m/>
    <m/>
    <m/>
    <n v="867"/>
    <n v="867"/>
    <b v="0"/>
    <b v="0"/>
    <b v="0"/>
    <x v="0"/>
    <x v="0"/>
    <m/>
    <m/>
    <m/>
    <m/>
    <m/>
    <m/>
    <m/>
    <n v="0"/>
    <n v="0"/>
    <b v="0"/>
    <m/>
    <m/>
    <m/>
    <m/>
    <m/>
    <m/>
    <m/>
    <m/>
    <m/>
    <m/>
    <m/>
    <m/>
    <m/>
    <m/>
    <d v="2022-08-15T09:47:42"/>
    <s v="GRIFFIN, TYRONE"/>
    <n v="0"/>
    <b v="0"/>
    <s v="Item"/>
    <s v="Item"/>
    <s v="sites/CapReportCard/Lists/Capability History"/>
    <m/>
    <n v="185"/>
  </r>
  <r>
    <s v="4469626863.21"/>
    <s v="4469626863.21"/>
    <x v="3"/>
    <x v="92"/>
    <x v="86"/>
    <x v="2"/>
    <x v="2"/>
    <x v="4"/>
    <x v="1"/>
    <m/>
    <m/>
    <m/>
    <b v="0"/>
    <m/>
    <s v="Other"/>
    <s v="AM - Plans/Features/Devices"/>
    <m/>
    <m/>
    <m/>
    <m/>
    <m/>
    <m/>
    <m/>
    <s v="0"/>
    <m/>
    <m/>
    <b v="0"/>
    <m/>
    <m/>
    <m/>
    <m/>
    <m/>
    <m/>
    <m/>
    <m/>
    <m/>
    <m/>
    <m/>
    <m/>
    <m/>
    <m/>
    <m/>
    <m/>
    <m/>
    <m/>
    <m/>
    <m/>
    <m/>
    <m/>
    <m/>
    <m/>
    <m/>
    <m/>
    <m/>
    <m/>
    <m/>
    <m/>
    <m/>
    <m/>
    <m/>
    <m/>
    <m/>
    <m/>
    <m/>
    <m/>
    <m/>
    <m/>
    <m/>
    <m/>
    <m/>
    <m/>
    <m/>
    <m/>
    <m/>
    <m/>
    <m/>
    <n v="0"/>
    <m/>
    <n v="0"/>
    <n v="0"/>
    <s v=""/>
    <n v="0"/>
    <n v="0"/>
    <s v=""/>
    <n v="0"/>
    <n v="0"/>
    <s v=""/>
    <n v="0"/>
    <n v="0"/>
    <s v=""/>
    <n v="0"/>
    <n v="0"/>
    <s v=""/>
    <m/>
    <n v="0"/>
    <m/>
    <m/>
    <m/>
    <m/>
    <n v="0"/>
    <n v="0"/>
    <b v="0"/>
    <b v="1"/>
    <b v="0"/>
    <x v="1"/>
    <x v="5"/>
    <m/>
    <m/>
    <m/>
    <m/>
    <m/>
    <m/>
    <m/>
    <n v="0"/>
    <n v="0"/>
    <b v="0"/>
    <m/>
    <m/>
    <m/>
    <m/>
    <m/>
    <m/>
    <m/>
    <m/>
    <m/>
    <m/>
    <m/>
    <m/>
    <m/>
    <m/>
    <d v="2022-08-15T09:47:42"/>
    <s v="GRIFFIN, TYRONE"/>
    <n v="0"/>
    <b v="0"/>
    <s v="Item"/>
    <s v="Item"/>
    <s v="sites/CapReportCard/Lists/Capability History"/>
    <m/>
    <n v="0"/>
  </r>
  <r>
    <s v="4469626869.21"/>
    <s v="4469626869.21"/>
    <x v="3"/>
    <x v="93"/>
    <x v="87"/>
    <x v="5"/>
    <x v="47"/>
    <x v="4"/>
    <x v="1"/>
    <m/>
    <m/>
    <m/>
    <b v="0"/>
    <m/>
    <s v="Other"/>
    <s v="Misc. Other"/>
    <m/>
    <m/>
    <m/>
    <m/>
    <m/>
    <m/>
    <m/>
    <s v="0"/>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2"/>
    <s v="GRIFFIN, TYRONE"/>
    <n v="0"/>
    <b v="0"/>
    <s v="Item"/>
    <s v="Item"/>
    <s v="sites/CapReportCard/Lists/Capability History"/>
    <m/>
    <n v="0"/>
  </r>
  <r>
    <s v="4469626898.21"/>
    <s v="4469626898.21"/>
    <x v="3"/>
    <x v="94"/>
    <x v="88"/>
    <x v="1"/>
    <x v="43"/>
    <x v="4"/>
    <x v="1"/>
    <m/>
    <m/>
    <m/>
    <b v="0"/>
    <m/>
    <s v="Other"/>
    <s v="Onboarding - Mobility"/>
    <m/>
    <m/>
    <m/>
    <m/>
    <m/>
    <m/>
    <m/>
    <s v="0"/>
    <m/>
    <m/>
    <b v="0"/>
    <m/>
    <n v="7064"/>
    <m/>
    <m/>
    <m/>
    <n v="43654"/>
    <m/>
    <m/>
    <m/>
    <n v="2919"/>
    <m/>
    <m/>
    <m/>
    <n v="13048"/>
    <m/>
    <m/>
    <m/>
    <m/>
    <m/>
    <m/>
    <m/>
    <m/>
    <m/>
    <m/>
    <m/>
    <m/>
    <m/>
    <m/>
    <m/>
    <m/>
    <m/>
    <m/>
    <m/>
    <m/>
    <m/>
    <m/>
    <m/>
    <m/>
    <m/>
    <m/>
    <m/>
    <m/>
    <m/>
    <m/>
    <m/>
    <m/>
    <m/>
    <m/>
    <m/>
    <n v="43654"/>
    <m/>
    <n v="2919"/>
    <n v="13048"/>
    <n v="4.4700239808153501"/>
    <n v="0"/>
    <n v="0"/>
    <s v=""/>
    <n v="0"/>
    <n v="0"/>
    <s v=""/>
    <n v="0"/>
    <n v="0"/>
    <s v=""/>
    <n v="0"/>
    <n v="0"/>
    <s v=""/>
    <m/>
    <n v="56702"/>
    <m/>
    <m/>
    <m/>
    <m/>
    <n v="56702"/>
    <n v="56702"/>
    <b v="0"/>
    <b v="1"/>
    <b v="0"/>
    <x v="0"/>
    <x v="3"/>
    <m/>
    <m/>
    <m/>
    <m/>
    <m/>
    <m/>
    <m/>
    <n v="0"/>
    <n v="0"/>
    <b v="0"/>
    <m/>
    <m/>
    <m/>
    <m/>
    <m/>
    <m/>
    <m/>
    <m/>
    <m/>
    <m/>
    <m/>
    <m/>
    <m/>
    <m/>
    <d v="2022-08-15T09:47:42"/>
    <s v="GRIFFIN, TYRONE"/>
    <n v="0"/>
    <b v="0"/>
    <s v="Item"/>
    <s v="Item"/>
    <s v="sites/CapReportCard/Lists/Capability History"/>
    <m/>
    <n v="7064"/>
  </r>
  <r>
    <s v="4469626902.21"/>
    <s v="4469626902.21"/>
    <x v="3"/>
    <x v="95"/>
    <x v="89"/>
    <x v="1"/>
    <x v="44"/>
    <x v="4"/>
    <x v="1"/>
    <m/>
    <m/>
    <m/>
    <b v="0"/>
    <m/>
    <s v="Other"/>
    <s v="Onboarding - Mobility"/>
    <m/>
    <m/>
    <m/>
    <m/>
    <m/>
    <m/>
    <m/>
    <s v="0"/>
    <m/>
    <m/>
    <b v="0"/>
    <m/>
    <n v="14834"/>
    <m/>
    <m/>
    <m/>
    <n v="91672"/>
    <m/>
    <m/>
    <m/>
    <n v="6130"/>
    <m/>
    <m/>
    <m/>
    <n v="27400"/>
    <m/>
    <m/>
    <m/>
    <m/>
    <m/>
    <m/>
    <m/>
    <m/>
    <m/>
    <m/>
    <m/>
    <m/>
    <m/>
    <m/>
    <m/>
    <m/>
    <m/>
    <m/>
    <m/>
    <m/>
    <m/>
    <m/>
    <m/>
    <m/>
    <m/>
    <m/>
    <m/>
    <m/>
    <m/>
    <m/>
    <m/>
    <m/>
    <m/>
    <m/>
    <m/>
    <n v="91672"/>
    <m/>
    <n v="6130"/>
    <n v="27400"/>
    <n v="4.46982055464927"/>
    <n v="0"/>
    <n v="0"/>
    <s v=""/>
    <n v="0"/>
    <n v="0"/>
    <s v=""/>
    <n v="0"/>
    <n v="0"/>
    <s v=""/>
    <n v="0"/>
    <n v="0"/>
    <s v=""/>
    <m/>
    <n v="119072"/>
    <m/>
    <m/>
    <m/>
    <m/>
    <n v="119072"/>
    <n v="119072"/>
    <b v="0"/>
    <b v="1"/>
    <b v="0"/>
    <x v="0"/>
    <x v="3"/>
    <m/>
    <m/>
    <m/>
    <m/>
    <m/>
    <m/>
    <m/>
    <n v="0"/>
    <n v="0"/>
    <b v="0"/>
    <m/>
    <m/>
    <m/>
    <m/>
    <m/>
    <m/>
    <m/>
    <m/>
    <m/>
    <m/>
    <m/>
    <m/>
    <m/>
    <m/>
    <d v="2022-08-15T09:47:42"/>
    <s v="GRIFFIN, TYRONE"/>
    <n v="0"/>
    <b v="0"/>
    <s v="Item"/>
    <s v="Item"/>
    <s v="sites/CapReportCard/Lists/Capability History"/>
    <m/>
    <n v="14834"/>
  </r>
  <r>
    <s v="4469626919.21"/>
    <s v="4469626919.21"/>
    <x v="3"/>
    <x v="22"/>
    <x v="19"/>
    <x v="8"/>
    <x v="15"/>
    <x v="4"/>
    <x v="1"/>
    <m/>
    <m/>
    <s v="Tracking"/>
    <b v="0"/>
    <m/>
    <s v="Other"/>
    <s v="Misc. Other"/>
    <m/>
    <m/>
    <m/>
    <m/>
    <m/>
    <m/>
    <m/>
    <s v="0"/>
    <m/>
    <m/>
    <b v="0"/>
    <n v="128781"/>
    <n v="242958"/>
    <n v="70808"/>
    <m/>
    <n v="623301"/>
    <n v="1175919"/>
    <n v="342708"/>
    <m/>
    <n v="21562"/>
    <n v="40679"/>
    <n v="11855"/>
    <m/>
    <n v="70076"/>
    <n v="132206"/>
    <n v="38530"/>
    <m/>
    <m/>
    <m/>
    <m/>
    <m/>
    <m/>
    <m/>
    <m/>
    <m/>
    <m/>
    <m/>
    <m/>
    <m/>
    <m/>
    <m/>
    <m/>
    <m/>
    <m/>
    <m/>
    <m/>
    <m/>
    <m/>
    <m/>
    <m/>
    <m/>
    <m/>
    <m/>
    <m/>
    <m/>
    <m/>
    <m/>
    <m/>
    <m/>
    <m/>
    <n v="2141928"/>
    <m/>
    <n v="74096"/>
    <n v="240812"/>
    <n v="3.25"/>
    <n v="0"/>
    <n v="0"/>
    <s v=""/>
    <n v="0"/>
    <n v="0"/>
    <s v=""/>
    <n v="0"/>
    <n v="0"/>
    <s v=""/>
    <n v="0"/>
    <n v="0"/>
    <s v=""/>
    <m/>
    <n v="2382740"/>
    <m/>
    <m/>
    <m/>
    <m/>
    <n v="2382740"/>
    <n v="2382740"/>
    <b v="0"/>
    <b v="1"/>
    <b v="0"/>
    <x v="0"/>
    <x v="0"/>
    <m/>
    <m/>
    <m/>
    <m/>
    <m/>
    <m/>
    <m/>
    <n v="0"/>
    <n v="0"/>
    <b v="0"/>
    <m/>
    <m/>
    <m/>
    <m/>
    <m/>
    <m/>
    <m/>
    <m/>
    <m/>
    <m/>
    <m/>
    <m/>
    <m/>
    <m/>
    <d v="2022-08-15T09:47:42"/>
    <s v="GRIFFIN, TYRONE"/>
    <n v="0.47499999999999998"/>
    <b v="0"/>
    <s v="Item"/>
    <s v="Item"/>
    <s v="sites/CapReportCard/Lists/Capability History"/>
    <m/>
    <n v="442547"/>
  </r>
  <r>
    <s v="4469627140.22"/>
    <s v="4469627140.22151154"/>
    <x v="3"/>
    <x v="23"/>
    <x v="20"/>
    <x v="2"/>
    <x v="10"/>
    <x v="34"/>
    <x v="33"/>
    <m/>
    <m/>
    <m/>
    <b v="0"/>
    <m/>
    <s v="Other"/>
    <s v="Misc. Other"/>
    <m/>
    <m/>
    <m/>
    <m/>
    <m/>
    <m/>
    <m/>
    <s v="0"/>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15T09:47:42"/>
    <s v="GRIFFIN, TYRONE"/>
    <n v="0"/>
    <b v="0"/>
    <s v="Item"/>
    <s v="Item"/>
    <s v="sites/CapReportCard/Lists/Capability History"/>
    <m/>
    <n v="0"/>
  </r>
  <r>
    <s v="4469627140.22"/>
    <s v="4469627140.22152603"/>
    <x v="3"/>
    <x v="23"/>
    <x v="20"/>
    <x v="9"/>
    <x v="10"/>
    <x v="35"/>
    <x v="34"/>
    <m/>
    <m/>
    <m/>
    <b v="0"/>
    <m/>
    <s v="Other"/>
    <s v="Misc. Other"/>
    <m/>
    <m/>
    <m/>
    <m/>
    <m/>
    <m/>
    <m/>
    <s v="0"/>
    <m/>
    <m/>
    <b v="0"/>
    <n v="1470"/>
    <m/>
    <m/>
    <m/>
    <n v="4802"/>
    <m/>
    <m/>
    <m/>
    <n v="380"/>
    <m/>
    <m/>
    <m/>
    <n v="-81"/>
    <m/>
    <m/>
    <m/>
    <m/>
    <m/>
    <m/>
    <m/>
    <m/>
    <m/>
    <m/>
    <m/>
    <m/>
    <m/>
    <m/>
    <m/>
    <m/>
    <m/>
    <m/>
    <m/>
    <m/>
    <m/>
    <m/>
    <m/>
    <m/>
    <m/>
    <m/>
    <m/>
    <m/>
    <m/>
    <m/>
    <m/>
    <m/>
    <m/>
    <m/>
    <m/>
    <m/>
    <n v="4802"/>
    <m/>
    <n v="380"/>
    <n v="-81"/>
    <n v="-0.21315789473684199"/>
    <n v="0"/>
    <n v="0"/>
    <s v=""/>
    <n v="0"/>
    <n v="0"/>
    <s v=""/>
    <n v="0"/>
    <n v="0"/>
    <s v=""/>
    <n v="0"/>
    <n v="0"/>
    <s v=""/>
    <m/>
    <n v="4721"/>
    <m/>
    <m/>
    <m/>
    <m/>
    <n v="4721"/>
    <n v="4721"/>
    <b v="0"/>
    <b v="0"/>
    <b v="0"/>
    <x v="0"/>
    <x v="0"/>
    <m/>
    <m/>
    <m/>
    <m/>
    <m/>
    <m/>
    <m/>
    <n v="0"/>
    <n v="0"/>
    <b v="0"/>
    <m/>
    <m/>
    <m/>
    <m/>
    <m/>
    <m/>
    <m/>
    <m/>
    <m/>
    <m/>
    <m/>
    <m/>
    <m/>
    <m/>
    <d v="2022-08-15T09:47:42"/>
    <s v="GRIFFIN, TYRONE"/>
    <n v="0"/>
    <b v="0"/>
    <s v="Item"/>
    <s v="Item"/>
    <s v="sites/CapReportCard/Lists/Capability History"/>
    <m/>
    <n v="1470"/>
  </r>
  <r>
    <s v="4469627178.21"/>
    <s v="4469627178.21"/>
    <x v="3"/>
    <x v="96"/>
    <x v="90"/>
    <x v="5"/>
    <x v="48"/>
    <x v="4"/>
    <x v="1"/>
    <m/>
    <m/>
    <m/>
    <b v="0"/>
    <m/>
    <s v="Other"/>
    <s v="Misc. Other"/>
    <m/>
    <m/>
    <m/>
    <m/>
    <m/>
    <m/>
    <m/>
    <s v="0"/>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2"/>
    <s v="GRIFFIN, TYRONE"/>
    <n v="0"/>
    <b v="0"/>
    <s v="Item"/>
    <s v="Item"/>
    <s v="sites/CapReportCard/Lists/Capability History"/>
    <m/>
    <n v="0"/>
  </r>
  <r>
    <s v="4469627261.21"/>
    <s v="4469627261.21"/>
    <x v="3"/>
    <x v="24"/>
    <x v="21"/>
    <x v="0"/>
    <x v="12"/>
    <x v="4"/>
    <x v="1"/>
    <m/>
    <m/>
    <m/>
    <b v="0"/>
    <m/>
    <s v="Other"/>
    <s v="Billing/Usage/Payments"/>
    <m/>
    <m/>
    <m/>
    <m/>
    <m/>
    <m/>
    <s v="Changed feature status to match epic --so112v"/>
    <s v="Changed feature status to match epic --so112v"/>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2"/>
    <s v="GRIFFIN, TYRONE"/>
    <n v="0"/>
    <b v="0"/>
    <s v="Item"/>
    <s v="Item"/>
    <s v="sites/CapReportCard/Lists/Capability History"/>
    <m/>
    <n v="0"/>
  </r>
  <r>
    <s v="4469627261.21"/>
    <s v="4469627261.2179699"/>
    <x v="3"/>
    <x v="24"/>
    <x v="21"/>
    <x v="0"/>
    <x v="12"/>
    <x v="36"/>
    <x v="35"/>
    <m/>
    <m/>
    <m/>
    <b v="0"/>
    <m/>
    <s v="Other"/>
    <s v="Billing/Usage/Payments"/>
    <m/>
    <m/>
    <m/>
    <m/>
    <m/>
    <m/>
    <s v="Ramped up traffic to the new IDP page from legacy experience --so112v"/>
    <s v="Ramped up traffic to the new IDP page from legacy experience --so112v"/>
    <m/>
    <m/>
    <b v="0"/>
    <n v="27390"/>
    <n v="53765"/>
    <n v="20289"/>
    <m/>
    <n v="142155"/>
    <n v="279045"/>
    <n v="105300"/>
    <m/>
    <n v="7877"/>
    <n v="15463"/>
    <n v="5835"/>
    <m/>
    <n v="29541"/>
    <n v="57990"/>
    <n v="21882"/>
    <m/>
    <m/>
    <m/>
    <m/>
    <m/>
    <m/>
    <m/>
    <m/>
    <m/>
    <m/>
    <m/>
    <m/>
    <m/>
    <m/>
    <m/>
    <m/>
    <m/>
    <m/>
    <m/>
    <m/>
    <m/>
    <m/>
    <m/>
    <m/>
    <m/>
    <m/>
    <m/>
    <m/>
    <m/>
    <m/>
    <m/>
    <m/>
    <m/>
    <m/>
    <n v="526500"/>
    <m/>
    <n v="29175"/>
    <n v="109413"/>
    <n v="3.7502313624678698"/>
    <n v="0"/>
    <n v="0"/>
    <s v=""/>
    <n v="0"/>
    <n v="0"/>
    <s v=""/>
    <n v="0"/>
    <n v="0"/>
    <s v=""/>
    <n v="0"/>
    <n v="0"/>
    <s v=""/>
    <m/>
    <n v="635913"/>
    <m/>
    <m/>
    <m/>
    <m/>
    <n v="635913"/>
    <n v="635913"/>
    <b v="0"/>
    <b v="1"/>
    <b v="0"/>
    <x v="0"/>
    <x v="0"/>
    <m/>
    <m/>
    <m/>
    <m/>
    <m/>
    <m/>
    <m/>
    <n v="0"/>
    <n v="0"/>
    <b v="0"/>
    <m/>
    <m/>
    <m/>
    <m/>
    <m/>
    <m/>
    <m/>
    <m/>
    <m/>
    <m/>
    <m/>
    <m/>
    <m/>
    <m/>
    <d v="2022-08-15T09:47:42"/>
    <s v="GRIFFIN, TYRONE"/>
    <n v="0"/>
    <b v="0"/>
    <s v="Item"/>
    <s v="Item"/>
    <s v="sites/CapReportCard/Lists/Capability History"/>
    <m/>
    <n v="101444"/>
  </r>
  <r>
    <s v="4469627261.22"/>
    <s v="4469627261.2279684"/>
    <x v="3"/>
    <x v="25"/>
    <x v="21"/>
    <x v="0"/>
    <x v="13"/>
    <x v="37"/>
    <x v="36"/>
    <m/>
    <m/>
    <m/>
    <b v="0"/>
    <m/>
    <s v="Other"/>
    <s v="Billing/Usage/Payments"/>
    <m/>
    <m/>
    <m/>
    <m/>
    <m/>
    <m/>
    <s v="Increase of traffic is likely due to the increased number of ways customers can enroll in autopay --so112v"/>
    <s v="Increase of traffic is likely due to the increased number of ways customers can enroll in autopay --so112v"/>
    <m/>
    <m/>
    <b v="0"/>
    <n v="2413"/>
    <n v="4737"/>
    <n v="1788"/>
    <m/>
    <n v="12524"/>
    <n v="24584"/>
    <n v="9277"/>
    <m/>
    <n v="-199"/>
    <n v="-390"/>
    <n v="-147"/>
    <m/>
    <n v="-746"/>
    <n v="-1464"/>
    <n v="-553"/>
    <m/>
    <m/>
    <m/>
    <m/>
    <m/>
    <m/>
    <m/>
    <m/>
    <m/>
    <m/>
    <m/>
    <m/>
    <m/>
    <m/>
    <m/>
    <m/>
    <m/>
    <m/>
    <m/>
    <m/>
    <m/>
    <m/>
    <m/>
    <m/>
    <m/>
    <m/>
    <m/>
    <m/>
    <m/>
    <m/>
    <m/>
    <m/>
    <m/>
    <m/>
    <n v="46385"/>
    <m/>
    <n v="-736"/>
    <n v="-2763"/>
    <s v=""/>
    <n v="0"/>
    <n v="0"/>
    <s v=""/>
    <n v="0"/>
    <n v="0"/>
    <s v=""/>
    <n v="0"/>
    <n v="0"/>
    <s v=""/>
    <n v="0"/>
    <n v="0"/>
    <s v=""/>
    <m/>
    <n v="43622"/>
    <m/>
    <m/>
    <m/>
    <m/>
    <n v="43622"/>
    <n v="43622"/>
    <b v="0"/>
    <b v="0"/>
    <b v="0"/>
    <x v="0"/>
    <x v="0"/>
    <m/>
    <m/>
    <m/>
    <m/>
    <m/>
    <m/>
    <m/>
    <n v="0"/>
    <n v="0"/>
    <b v="0"/>
    <m/>
    <m/>
    <m/>
    <m/>
    <m/>
    <m/>
    <m/>
    <m/>
    <m/>
    <m/>
    <m/>
    <m/>
    <m/>
    <m/>
    <d v="2022-08-15T09:47:43"/>
    <s v="GRIFFIN, TYRONE"/>
    <n v="0"/>
    <b v="0"/>
    <s v="Item"/>
    <s v="Item"/>
    <s v="sites/CapReportCard/Lists/Capability History"/>
    <m/>
    <n v="8938"/>
  </r>
  <r>
    <s v="4469627261.22"/>
    <s v="4469627261.22103104"/>
    <x v="3"/>
    <x v="25"/>
    <x v="21"/>
    <x v="0"/>
    <x v="13"/>
    <x v="38"/>
    <x v="37"/>
    <m/>
    <m/>
    <m/>
    <b v="0"/>
    <m/>
    <s v="Other"/>
    <s v="Billing/Usage/Payments"/>
    <m/>
    <m/>
    <m/>
    <m/>
    <m/>
    <m/>
    <s v="Monthly difference is within normal customer behavior --so112v"/>
    <s v="Monthly difference is within normal customer behavior --so112v"/>
    <m/>
    <m/>
    <b v="0"/>
    <n v="507"/>
    <n v="995"/>
    <n v="375"/>
    <m/>
    <n v="2630"/>
    <n v="5163"/>
    <n v="1948"/>
    <m/>
    <n v="1"/>
    <n v="2"/>
    <n v="1"/>
    <m/>
    <n v="4"/>
    <n v="7"/>
    <n v="3"/>
    <m/>
    <m/>
    <m/>
    <m/>
    <m/>
    <m/>
    <m/>
    <m/>
    <m/>
    <m/>
    <m/>
    <m/>
    <m/>
    <m/>
    <m/>
    <m/>
    <m/>
    <m/>
    <m/>
    <m/>
    <m/>
    <m/>
    <m/>
    <m/>
    <m/>
    <m/>
    <m/>
    <m/>
    <m/>
    <m/>
    <m/>
    <m/>
    <m/>
    <m/>
    <n v="9741"/>
    <m/>
    <n v="4"/>
    <n v="14"/>
    <n v="3.5"/>
    <n v="0"/>
    <n v="0"/>
    <s v=""/>
    <n v="0"/>
    <n v="0"/>
    <s v=""/>
    <n v="0"/>
    <n v="0"/>
    <s v=""/>
    <n v="0"/>
    <n v="0"/>
    <s v=""/>
    <m/>
    <n v="9755"/>
    <m/>
    <m/>
    <m/>
    <m/>
    <n v="9755"/>
    <n v="9755"/>
    <b v="0"/>
    <b v="0"/>
    <b v="0"/>
    <x v="0"/>
    <x v="0"/>
    <m/>
    <m/>
    <m/>
    <m/>
    <m/>
    <m/>
    <m/>
    <n v="0"/>
    <n v="0"/>
    <b v="0"/>
    <m/>
    <m/>
    <m/>
    <m/>
    <m/>
    <m/>
    <m/>
    <m/>
    <m/>
    <m/>
    <m/>
    <m/>
    <m/>
    <m/>
    <d v="2022-08-15T09:47:43"/>
    <s v="GRIFFIN, TYRONE"/>
    <n v="0"/>
    <b v="0"/>
    <s v="Item"/>
    <s v="Item"/>
    <s v="sites/CapReportCard/Lists/Capability History"/>
    <m/>
    <n v="1877"/>
  </r>
  <r>
    <s v="4469627261.22"/>
    <s v="4469627261.22132973"/>
    <x v="3"/>
    <x v="25"/>
    <x v="21"/>
    <x v="0"/>
    <x v="13"/>
    <x v="39"/>
    <x v="38"/>
    <m/>
    <m/>
    <m/>
    <b v="0"/>
    <m/>
    <s v="Other"/>
    <s v="Billing/Usage/Payments"/>
    <m/>
    <m/>
    <m/>
    <m/>
    <m/>
    <m/>
    <s v="Monthly difference is within normal customer behavior --so112v"/>
    <s v="Monthly difference is within normal customer behavior --so112v"/>
    <m/>
    <m/>
    <b v="0"/>
    <n v="-3136"/>
    <n v="-6156"/>
    <n v="-2323"/>
    <m/>
    <n v="-16278"/>
    <n v="-31954"/>
    <n v="-12058"/>
    <m/>
    <n v="1681"/>
    <n v="3300"/>
    <n v="1245"/>
    <m/>
    <n v="6304"/>
    <n v="12375"/>
    <n v="4670"/>
    <m/>
    <m/>
    <m/>
    <m/>
    <m/>
    <m/>
    <m/>
    <m/>
    <m/>
    <m/>
    <m/>
    <m/>
    <m/>
    <m/>
    <m/>
    <m/>
    <m/>
    <m/>
    <m/>
    <m/>
    <m/>
    <m/>
    <m/>
    <m/>
    <m/>
    <m/>
    <m/>
    <m/>
    <m/>
    <m/>
    <m/>
    <m/>
    <m/>
    <m/>
    <n v="-60290"/>
    <m/>
    <n v="6226"/>
    <n v="23349"/>
    <n v="3.7502409251525899"/>
    <n v="0"/>
    <n v="0"/>
    <s v=""/>
    <n v="0"/>
    <n v="0"/>
    <s v=""/>
    <n v="0"/>
    <n v="0"/>
    <s v=""/>
    <n v="0"/>
    <n v="0"/>
    <s v=""/>
    <m/>
    <n v="-36941"/>
    <m/>
    <m/>
    <m/>
    <m/>
    <n v="-36941"/>
    <n v="-36941"/>
    <b v="0"/>
    <b v="0"/>
    <b v="0"/>
    <x v="0"/>
    <x v="0"/>
    <m/>
    <m/>
    <m/>
    <m/>
    <m/>
    <m/>
    <m/>
    <n v="0"/>
    <n v="0"/>
    <b v="0"/>
    <m/>
    <m/>
    <m/>
    <m/>
    <m/>
    <m/>
    <m/>
    <m/>
    <m/>
    <m/>
    <m/>
    <m/>
    <m/>
    <m/>
    <d v="2022-08-15T09:47:43"/>
    <s v="GRIFFIN, TYRONE"/>
    <n v="0"/>
    <b v="0"/>
    <s v="Item"/>
    <s v="Item"/>
    <s v="sites/CapReportCard/Lists/Capability History"/>
    <m/>
    <n v="-11615"/>
  </r>
  <r>
    <s v="4469627261.22"/>
    <s v="4469627261.22135312"/>
    <x v="3"/>
    <x v="25"/>
    <x v="21"/>
    <x v="0"/>
    <x v="13"/>
    <x v="40"/>
    <x v="39"/>
    <m/>
    <m/>
    <m/>
    <b v="0"/>
    <m/>
    <s v="Other"/>
    <s v="Billing/Usage/Payments"/>
    <m/>
    <m/>
    <m/>
    <m/>
    <m/>
    <m/>
    <s v="Monthly difference is within normal customer behavior --so112v"/>
    <s v="Monthly difference is within normal customer behavior --so112v"/>
    <m/>
    <m/>
    <b v="0"/>
    <n v="3112"/>
    <n v="6108"/>
    <n v="2305"/>
    <m/>
    <n v="16149"/>
    <n v="31700"/>
    <n v="11962"/>
    <m/>
    <n v="48"/>
    <n v="95"/>
    <n v="36"/>
    <m/>
    <n v="182"/>
    <n v="357"/>
    <n v="135"/>
    <m/>
    <m/>
    <m/>
    <m/>
    <m/>
    <m/>
    <m/>
    <m/>
    <m/>
    <m/>
    <m/>
    <m/>
    <m/>
    <m/>
    <m/>
    <m/>
    <m/>
    <m/>
    <m/>
    <m/>
    <m/>
    <m/>
    <m/>
    <m/>
    <m/>
    <m/>
    <m/>
    <m/>
    <m/>
    <m/>
    <m/>
    <m/>
    <m/>
    <m/>
    <n v="59811"/>
    <m/>
    <n v="179"/>
    <n v="674"/>
    <n v="3.7653631284916198"/>
    <n v="0"/>
    <n v="0"/>
    <s v=""/>
    <n v="0"/>
    <n v="0"/>
    <s v=""/>
    <n v="0"/>
    <n v="0"/>
    <s v=""/>
    <n v="0"/>
    <n v="0"/>
    <s v=""/>
    <m/>
    <n v="60485"/>
    <m/>
    <m/>
    <m/>
    <m/>
    <n v="60485"/>
    <n v="60485"/>
    <b v="0"/>
    <b v="0"/>
    <b v="0"/>
    <x v="0"/>
    <x v="0"/>
    <m/>
    <m/>
    <m/>
    <m/>
    <m/>
    <m/>
    <m/>
    <n v="0"/>
    <n v="0"/>
    <b v="0"/>
    <m/>
    <m/>
    <m/>
    <m/>
    <m/>
    <m/>
    <m/>
    <m/>
    <m/>
    <m/>
    <m/>
    <m/>
    <m/>
    <m/>
    <d v="2022-08-15T09:47:43"/>
    <s v="GRIFFIN, TYRONE"/>
    <n v="0"/>
    <b v="0"/>
    <s v="Item"/>
    <s v="Item"/>
    <s v="sites/CapReportCard/Lists/Capability History"/>
    <m/>
    <n v="11525"/>
  </r>
  <r>
    <s v="4469627261.22"/>
    <s v="4469627261.22150799"/>
    <x v="3"/>
    <x v="25"/>
    <x v="21"/>
    <x v="0"/>
    <x v="13"/>
    <x v="41"/>
    <x v="40"/>
    <m/>
    <m/>
    <m/>
    <b v="0"/>
    <m/>
    <s v="Other"/>
    <s v="Billing/Usage/Payments"/>
    <m/>
    <m/>
    <m/>
    <m/>
    <m/>
    <m/>
    <s v="Monthly difference is within normal customer behavior --so112v"/>
    <s v="Monthly difference is within normal customer behavior --so112v"/>
    <m/>
    <m/>
    <b v="0"/>
    <n v="-33"/>
    <n v="-64"/>
    <n v="-24"/>
    <m/>
    <n v="-171"/>
    <n v="-336"/>
    <n v="-126"/>
    <m/>
    <n v="17"/>
    <n v="34"/>
    <n v="13"/>
    <m/>
    <n v="66"/>
    <n v="130"/>
    <n v="49"/>
    <m/>
    <m/>
    <m/>
    <m/>
    <m/>
    <m/>
    <m/>
    <m/>
    <m/>
    <m/>
    <m/>
    <m/>
    <m/>
    <m/>
    <m/>
    <m/>
    <m/>
    <m/>
    <m/>
    <m/>
    <m/>
    <m/>
    <m/>
    <m/>
    <m/>
    <m/>
    <m/>
    <m/>
    <m/>
    <m/>
    <m/>
    <m/>
    <m/>
    <m/>
    <n v="-633"/>
    <m/>
    <n v="64"/>
    <n v="245"/>
    <n v="3.828125"/>
    <n v="0"/>
    <n v="0"/>
    <s v=""/>
    <n v="0"/>
    <n v="0"/>
    <s v=""/>
    <n v="0"/>
    <n v="0"/>
    <s v=""/>
    <n v="0"/>
    <n v="0"/>
    <s v=""/>
    <m/>
    <n v="-388"/>
    <m/>
    <m/>
    <m/>
    <m/>
    <n v="-388"/>
    <n v="-388"/>
    <b v="0"/>
    <b v="0"/>
    <b v="0"/>
    <x v="0"/>
    <x v="0"/>
    <m/>
    <m/>
    <m/>
    <m/>
    <m/>
    <m/>
    <m/>
    <n v="0"/>
    <n v="0"/>
    <b v="0"/>
    <m/>
    <m/>
    <m/>
    <m/>
    <m/>
    <m/>
    <m/>
    <m/>
    <m/>
    <m/>
    <m/>
    <m/>
    <m/>
    <m/>
    <d v="2022-08-15T09:47:43"/>
    <s v="GRIFFIN, TYRONE"/>
    <n v="0"/>
    <b v="0"/>
    <s v="Item"/>
    <s v="Item"/>
    <s v="sites/CapReportCard/Lists/Capability History"/>
    <m/>
    <n v="-121"/>
  </r>
  <r>
    <s v="4469627261.22"/>
    <s v="4469627261.22151232"/>
    <x v="3"/>
    <x v="25"/>
    <x v="21"/>
    <x v="0"/>
    <x v="13"/>
    <x v="42"/>
    <x v="41"/>
    <m/>
    <m/>
    <m/>
    <b v="0"/>
    <m/>
    <s v="Other"/>
    <s v="Billing/Usage/Payments"/>
    <m/>
    <m/>
    <m/>
    <m/>
    <m/>
    <m/>
    <s v="Monthly difference is within normal customer behavior --so112v"/>
    <s v="Monthly difference is within normal customer behavior --so112v"/>
    <m/>
    <m/>
    <b v="0"/>
    <n v="-132"/>
    <n v="-259"/>
    <n v="-97"/>
    <m/>
    <n v="-685"/>
    <n v="-1345"/>
    <n v="-507"/>
    <m/>
    <n v="70"/>
    <n v="138"/>
    <n v="52"/>
    <m/>
    <n v="265"/>
    <n v="521"/>
    <n v="196"/>
    <m/>
    <m/>
    <m/>
    <m/>
    <m/>
    <m/>
    <m/>
    <m/>
    <m/>
    <m/>
    <m/>
    <m/>
    <m/>
    <m/>
    <m/>
    <m/>
    <m/>
    <m/>
    <m/>
    <m/>
    <m/>
    <m/>
    <m/>
    <m/>
    <m/>
    <m/>
    <m/>
    <m/>
    <m/>
    <m/>
    <m/>
    <m/>
    <m/>
    <m/>
    <n v="-2537"/>
    <m/>
    <n v="260"/>
    <n v="982"/>
    <n v="3.7769230769230799"/>
    <n v="0"/>
    <n v="0"/>
    <s v=""/>
    <n v="0"/>
    <n v="0"/>
    <s v=""/>
    <n v="0"/>
    <n v="0"/>
    <s v=""/>
    <n v="0"/>
    <n v="0"/>
    <s v=""/>
    <m/>
    <n v="-1555"/>
    <m/>
    <m/>
    <m/>
    <m/>
    <n v="-1555"/>
    <n v="-1555"/>
    <b v="0"/>
    <b v="0"/>
    <b v="0"/>
    <x v="0"/>
    <x v="0"/>
    <m/>
    <m/>
    <m/>
    <m/>
    <m/>
    <m/>
    <m/>
    <n v="0"/>
    <n v="0"/>
    <b v="0"/>
    <m/>
    <m/>
    <m/>
    <m/>
    <m/>
    <m/>
    <m/>
    <m/>
    <m/>
    <m/>
    <m/>
    <m/>
    <m/>
    <m/>
    <d v="2022-08-15T09:47:43"/>
    <s v="GRIFFIN, TYRONE"/>
    <n v="0"/>
    <b v="0"/>
    <s v="Item"/>
    <s v="Item"/>
    <s v="sites/CapReportCard/Lists/Capability History"/>
    <m/>
    <n v="-488"/>
  </r>
  <r>
    <s v="4469628299.21"/>
    <s v="4469628299.21"/>
    <x v="3"/>
    <x v="14"/>
    <x v="13"/>
    <x v="5"/>
    <x v="11"/>
    <x v="4"/>
    <x v="1"/>
    <m/>
    <m/>
    <m/>
    <b v="0"/>
    <m/>
    <s v="Other"/>
    <s v="Misc. Other"/>
    <m/>
    <m/>
    <m/>
    <m/>
    <m/>
    <m/>
    <m/>
    <s v="0"/>
    <m/>
    <m/>
    <b v="0"/>
    <m/>
    <m/>
    <m/>
    <m/>
    <m/>
    <m/>
    <m/>
    <m/>
    <m/>
    <m/>
    <m/>
    <m/>
    <m/>
    <m/>
    <m/>
    <m/>
    <m/>
    <n v="189"/>
    <m/>
    <m/>
    <m/>
    <n v="18250"/>
    <m/>
    <m/>
    <m/>
    <m/>
    <m/>
    <m/>
    <m/>
    <m/>
    <m/>
    <m/>
    <m/>
    <m/>
    <m/>
    <m/>
    <m/>
    <m/>
    <m/>
    <m/>
    <m/>
    <m/>
    <m/>
    <m/>
    <m/>
    <m/>
    <m/>
    <m/>
    <m/>
    <n v="0"/>
    <m/>
    <n v="0"/>
    <n v="0"/>
    <s v=""/>
    <n v="189"/>
    <n v="18250"/>
    <n v="96.560846560846599"/>
    <n v="0"/>
    <n v="0"/>
    <s v=""/>
    <n v="0"/>
    <n v="0"/>
    <s v=""/>
    <n v="0"/>
    <n v="0"/>
    <s v=""/>
    <m/>
    <n v="0"/>
    <m/>
    <m/>
    <m/>
    <m/>
    <n v="18250"/>
    <n v="18250"/>
    <b v="0"/>
    <b v="1"/>
    <b v="0"/>
    <x v="0"/>
    <x v="0"/>
    <m/>
    <m/>
    <m/>
    <m/>
    <m/>
    <m/>
    <m/>
    <n v="0"/>
    <n v="0"/>
    <b v="0"/>
    <m/>
    <m/>
    <m/>
    <m/>
    <m/>
    <m/>
    <m/>
    <m/>
    <m/>
    <m/>
    <m/>
    <m/>
    <m/>
    <m/>
    <d v="2022-08-15T09:47:43"/>
    <s v="GRIFFIN, TYRONE"/>
    <n v="0"/>
    <b v="0"/>
    <s v="Item"/>
    <s v="Item"/>
    <s v="sites/CapReportCard/Lists/Capability History"/>
    <m/>
    <n v="0"/>
  </r>
  <r>
    <s v="4469628300.21"/>
    <s v="4469628300.21103017"/>
    <x v="3"/>
    <x v="15"/>
    <x v="14"/>
    <x v="0"/>
    <x v="12"/>
    <x v="19"/>
    <x v="18"/>
    <m/>
    <m/>
    <m/>
    <b v="0"/>
    <m/>
    <s v="Other"/>
    <s v="Login/IDM"/>
    <m/>
    <m/>
    <m/>
    <m/>
    <m/>
    <m/>
    <s v="Monthly difference is within normal customer behavior --so112v"/>
    <s v="Monthly difference is within normal customer behavior --so112v"/>
    <m/>
    <m/>
    <b v="0"/>
    <n v="-533"/>
    <n v="-1046"/>
    <n v="-395"/>
    <m/>
    <n v="-2765"/>
    <n v="-5428"/>
    <n v="-2048"/>
    <m/>
    <n v="-78"/>
    <n v="-153"/>
    <n v="-58"/>
    <m/>
    <n v="-292"/>
    <n v="-574"/>
    <n v="-216"/>
    <m/>
    <m/>
    <m/>
    <m/>
    <m/>
    <m/>
    <m/>
    <m/>
    <m/>
    <m/>
    <m/>
    <m/>
    <m/>
    <m/>
    <m/>
    <m/>
    <m/>
    <m/>
    <m/>
    <m/>
    <m/>
    <m/>
    <m/>
    <m/>
    <m/>
    <m/>
    <m/>
    <m/>
    <m/>
    <m/>
    <m/>
    <m/>
    <m/>
    <m/>
    <n v="-10241"/>
    <m/>
    <n v="-289"/>
    <n v="-1082"/>
    <s v=""/>
    <n v="0"/>
    <n v="0"/>
    <s v=""/>
    <n v="0"/>
    <n v="0"/>
    <s v=""/>
    <n v="0"/>
    <n v="0"/>
    <s v=""/>
    <n v="0"/>
    <n v="0"/>
    <s v=""/>
    <m/>
    <n v="-11323"/>
    <m/>
    <m/>
    <m/>
    <m/>
    <n v="-11323"/>
    <n v="-11323"/>
    <b v="0"/>
    <b v="1"/>
    <b v="0"/>
    <x v="0"/>
    <x v="0"/>
    <m/>
    <m/>
    <m/>
    <m/>
    <m/>
    <m/>
    <m/>
    <n v="0"/>
    <n v="0"/>
    <b v="0"/>
    <m/>
    <m/>
    <m/>
    <m/>
    <m/>
    <m/>
    <m/>
    <m/>
    <m/>
    <m/>
    <m/>
    <m/>
    <m/>
    <m/>
    <d v="2022-08-15T09:47:43"/>
    <s v="GRIFFIN, TYRONE"/>
    <n v="0"/>
    <b v="0"/>
    <s v="Item"/>
    <s v="Item"/>
    <s v="sites/CapReportCard/Lists/Capability History"/>
    <m/>
    <n v="-1974"/>
  </r>
  <r>
    <s v="4469628307.21"/>
    <s v="4469628307.21114935"/>
    <x v="3"/>
    <x v="97"/>
    <x v="52"/>
    <x v="1"/>
    <x v="49"/>
    <x v="197"/>
    <x v="196"/>
    <m/>
    <m/>
    <m/>
    <b v="0"/>
    <m/>
    <s v="Other"/>
    <s v="Onboarding - Mobility"/>
    <m/>
    <m/>
    <m/>
    <m/>
    <m/>
    <m/>
    <m/>
    <s v="0"/>
    <m/>
    <m/>
    <b v="0"/>
    <m/>
    <m/>
    <m/>
    <m/>
    <m/>
    <m/>
    <m/>
    <m/>
    <m/>
    <m/>
    <m/>
    <m/>
    <m/>
    <m/>
    <m/>
    <m/>
    <m/>
    <m/>
    <m/>
    <m/>
    <m/>
    <m/>
    <m/>
    <m/>
    <m/>
    <m/>
    <m/>
    <m/>
    <m/>
    <m/>
    <m/>
    <m/>
    <m/>
    <m/>
    <m/>
    <m/>
    <m/>
    <m/>
    <m/>
    <m/>
    <m/>
    <m/>
    <m/>
    <m/>
    <m/>
    <m/>
    <m/>
    <m/>
    <m/>
    <n v="0"/>
    <m/>
    <n v="0"/>
    <n v="0"/>
    <s v=""/>
    <n v="0"/>
    <n v="0"/>
    <s v=""/>
    <n v="0"/>
    <n v="0"/>
    <s v=""/>
    <n v="0"/>
    <n v="0"/>
    <s v=""/>
    <n v="0"/>
    <n v="0"/>
    <s v=""/>
    <m/>
    <n v="0"/>
    <m/>
    <m/>
    <m/>
    <m/>
    <n v="0"/>
    <n v="0"/>
    <b v="0"/>
    <b v="1"/>
    <b v="0"/>
    <x v="0"/>
    <x v="3"/>
    <m/>
    <m/>
    <m/>
    <m/>
    <m/>
    <m/>
    <m/>
    <n v="0"/>
    <n v="0"/>
    <b v="0"/>
    <m/>
    <m/>
    <m/>
    <m/>
    <m/>
    <m/>
    <m/>
    <m/>
    <m/>
    <m/>
    <m/>
    <m/>
    <m/>
    <m/>
    <d v="2022-08-15T09:47:43"/>
    <s v="GRIFFIN, TYRONE"/>
    <n v="0"/>
    <b v="0"/>
    <s v="Item"/>
    <s v="Item"/>
    <s v="sites/CapReportCard/Lists/Capability History"/>
    <m/>
    <n v="0"/>
  </r>
  <r>
    <s v="4469628307.21"/>
    <s v="4469628307.21111920"/>
    <x v="3"/>
    <x v="97"/>
    <x v="52"/>
    <x v="1"/>
    <x v="49"/>
    <x v="198"/>
    <x v="197"/>
    <m/>
    <m/>
    <m/>
    <b v="0"/>
    <m/>
    <s v="Other"/>
    <s v="Onboarding - Mobility"/>
    <m/>
    <m/>
    <m/>
    <m/>
    <m/>
    <m/>
    <m/>
    <s v="0"/>
    <m/>
    <m/>
    <b v="0"/>
    <m/>
    <n v="24496"/>
    <m/>
    <m/>
    <m/>
    <n v="151385"/>
    <m/>
    <m/>
    <m/>
    <n v="34706"/>
    <m/>
    <m/>
    <m/>
    <n v="155136"/>
    <m/>
    <m/>
    <m/>
    <m/>
    <m/>
    <m/>
    <m/>
    <m/>
    <m/>
    <m/>
    <m/>
    <m/>
    <m/>
    <m/>
    <m/>
    <m/>
    <m/>
    <m/>
    <m/>
    <m/>
    <m/>
    <m/>
    <m/>
    <m/>
    <m/>
    <m/>
    <m/>
    <m/>
    <m/>
    <m/>
    <m/>
    <m/>
    <m/>
    <m/>
    <m/>
    <n v="151385"/>
    <m/>
    <n v="34706"/>
    <n v="155136"/>
    <n v="4.4700051864230996"/>
    <n v="0"/>
    <n v="0"/>
    <s v=""/>
    <n v="0"/>
    <n v="0"/>
    <s v=""/>
    <n v="0"/>
    <n v="0"/>
    <s v=""/>
    <n v="0"/>
    <n v="0"/>
    <s v=""/>
    <m/>
    <n v="306521"/>
    <m/>
    <m/>
    <m/>
    <m/>
    <n v="306521"/>
    <n v="306521"/>
    <b v="0"/>
    <b v="1"/>
    <b v="0"/>
    <x v="0"/>
    <x v="3"/>
    <m/>
    <m/>
    <m/>
    <m/>
    <m/>
    <m/>
    <m/>
    <n v="0"/>
    <n v="0"/>
    <b v="0"/>
    <m/>
    <m/>
    <m/>
    <m/>
    <m/>
    <m/>
    <m/>
    <m/>
    <m/>
    <m/>
    <m/>
    <m/>
    <m/>
    <m/>
    <d v="2022-08-15T09:47:43"/>
    <s v="GRIFFIN, TYRONE"/>
    <n v="0"/>
    <b v="0"/>
    <s v="Item"/>
    <s v="Item"/>
    <s v="sites/CapReportCard/Lists/Capability History"/>
    <m/>
    <n v="24496"/>
  </r>
  <r>
    <s v="4469628308.21"/>
    <s v="4469628308.21"/>
    <x v="3"/>
    <x v="98"/>
    <x v="15"/>
    <x v="5"/>
    <x v="46"/>
    <x v="4"/>
    <x v="1"/>
    <m/>
    <m/>
    <m/>
    <b v="0"/>
    <m/>
    <s v="Other"/>
    <s v="AM - Plans/Features/Devices"/>
    <m/>
    <m/>
    <m/>
    <m/>
    <m/>
    <m/>
    <m/>
    <s v="0"/>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3"/>
    <s v="GRIFFIN, TYRONE"/>
    <n v="0"/>
    <b v="0"/>
    <s v="Item"/>
    <s v="Item"/>
    <s v="sites/CapReportCard/Lists/Capability History"/>
    <m/>
    <n v="0"/>
  </r>
  <r>
    <s v="4469628308.22"/>
    <s v="4469628308.22122325"/>
    <x v="3"/>
    <x v="16"/>
    <x v="15"/>
    <x v="2"/>
    <x v="13"/>
    <x v="20"/>
    <x v="19"/>
    <m/>
    <m/>
    <m/>
    <b v="0"/>
    <m/>
    <s v="SPT-Web Account Management"/>
    <s v="AM - Plans/Features/Devices"/>
    <m/>
    <m/>
    <m/>
    <m/>
    <m/>
    <m/>
    <m/>
    <s v="follow-up? "/>
    <m/>
    <m/>
    <b v="0"/>
    <m/>
    <n v="25790"/>
    <m/>
    <m/>
    <m/>
    <n v="115285"/>
    <m/>
    <m/>
    <m/>
    <n v="27583"/>
    <m/>
    <m/>
    <m/>
    <n v="103439"/>
    <m/>
    <m/>
    <m/>
    <m/>
    <m/>
    <m/>
    <m/>
    <m/>
    <m/>
    <m/>
    <m/>
    <m/>
    <m/>
    <m/>
    <m/>
    <m/>
    <m/>
    <m/>
    <m/>
    <m/>
    <m/>
    <m/>
    <m/>
    <m/>
    <m/>
    <m/>
    <m/>
    <m/>
    <m/>
    <m/>
    <m/>
    <m/>
    <m/>
    <m/>
    <m/>
    <n v="115285"/>
    <m/>
    <n v="27583"/>
    <n v="103439"/>
    <n v="3.7500996990900202"/>
    <n v="0"/>
    <n v="0"/>
    <s v=""/>
    <n v="0"/>
    <n v="0"/>
    <s v=""/>
    <n v="0"/>
    <n v="0"/>
    <s v=""/>
    <n v="0"/>
    <n v="0"/>
    <s v=""/>
    <m/>
    <n v="218724"/>
    <m/>
    <m/>
    <m/>
    <m/>
    <n v="218724"/>
    <n v="218724"/>
    <b v="0"/>
    <b v="0"/>
    <b v="0"/>
    <x v="0"/>
    <x v="0"/>
    <m/>
    <m/>
    <m/>
    <m/>
    <m/>
    <m/>
    <m/>
    <n v="0"/>
    <n v="0"/>
    <b v="0"/>
    <m/>
    <m/>
    <m/>
    <m/>
    <m/>
    <m/>
    <m/>
    <m/>
    <m/>
    <m/>
    <m/>
    <m/>
    <m/>
    <m/>
    <d v="2022-05-13T08:25:05"/>
    <s v="DICKSON, NEIL"/>
    <n v="0"/>
    <b v="0"/>
    <s v="Item"/>
    <s v="Item"/>
    <s v="sites/CapReportCard/Lists/Capability History"/>
    <m/>
    <n v="25790"/>
  </r>
  <r>
    <s v="4469628334.21"/>
    <s v="4469628334.21"/>
    <x v="3"/>
    <x v="17"/>
    <x v="16"/>
    <x v="5"/>
    <x v="7"/>
    <x v="4"/>
    <x v="1"/>
    <m/>
    <m/>
    <m/>
    <b v="0"/>
    <m/>
    <s v="Other"/>
    <s v="Misc. Other"/>
    <m/>
    <m/>
    <m/>
    <m/>
    <m/>
    <m/>
    <m/>
    <s v="0"/>
    <m/>
    <m/>
    <b v="0"/>
    <m/>
    <m/>
    <m/>
    <m/>
    <m/>
    <m/>
    <m/>
    <m/>
    <m/>
    <m/>
    <m/>
    <m/>
    <m/>
    <m/>
    <m/>
    <m/>
    <m/>
    <n v="8497"/>
    <m/>
    <m/>
    <m/>
    <n v="804660"/>
    <m/>
    <m/>
    <m/>
    <m/>
    <m/>
    <m/>
    <m/>
    <m/>
    <m/>
    <m/>
    <m/>
    <m/>
    <m/>
    <m/>
    <m/>
    <m/>
    <m/>
    <m/>
    <m/>
    <m/>
    <m/>
    <m/>
    <m/>
    <m/>
    <m/>
    <m/>
    <m/>
    <n v="0"/>
    <m/>
    <n v="0"/>
    <n v="0"/>
    <s v=""/>
    <n v="8497"/>
    <n v="804660"/>
    <n v="94.6993056372837"/>
    <n v="0"/>
    <n v="0"/>
    <s v=""/>
    <n v="0"/>
    <n v="0"/>
    <s v=""/>
    <n v="0"/>
    <n v="0"/>
    <s v=""/>
    <m/>
    <n v="0"/>
    <m/>
    <m/>
    <m/>
    <m/>
    <n v="804660"/>
    <n v="804660"/>
    <b v="0"/>
    <b v="1"/>
    <b v="0"/>
    <x v="0"/>
    <x v="0"/>
    <m/>
    <m/>
    <m/>
    <m/>
    <m/>
    <m/>
    <m/>
    <n v="0"/>
    <n v="0"/>
    <b v="0"/>
    <m/>
    <m/>
    <m/>
    <m/>
    <m/>
    <m/>
    <m/>
    <m/>
    <m/>
    <m/>
    <m/>
    <m/>
    <m/>
    <m/>
    <d v="2022-08-15T09:47:43"/>
    <s v="GRIFFIN, TYRONE"/>
    <n v="0"/>
    <b v="0"/>
    <s v="Item"/>
    <s v="Item"/>
    <s v="sites/CapReportCard/Lists/Capability History"/>
    <m/>
    <n v="0"/>
  </r>
  <r>
    <s v="4469628336.21"/>
    <s v="4469628336.21"/>
    <x v="3"/>
    <x v="99"/>
    <x v="91"/>
    <x v="9"/>
    <x v="15"/>
    <x v="4"/>
    <x v="1"/>
    <m/>
    <m/>
    <s v="Completed/Retired"/>
    <b v="0"/>
    <m/>
    <s v="Other"/>
    <s v="AM - Plans/Features/Devices"/>
    <m/>
    <m/>
    <m/>
    <m/>
    <m/>
    <m/>
    <m/>
    <s v="0"/>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3"/>
    <s v="GRIFFIN, TYRONE"/>
    <n v="0"/>
    <b v="0"/>
    <s v="Item"/>
    <s v="Item"/>
    <s v="sites/CapReportCard/Lists/Capability History"/>
    <m/>
    <n v="0"/>
  </r>
  <r>
    <s v="4469628340.22"/>
    <s v="4469628340.2298563"/>
    <x v="3"/>
    <x v="5"/>
    <x v="4"/>
    <x v="3"/>
    <x v="3"/>
    <x v="5"/>
    <x v="4"/>
    <m/>
    <m/>
    <m/>
    <b v="0"/>
    <m/>
    <s v="Other"/>
    <s v="Login/IDM"/>
    <m/>
    <m/>
    <m/>
    <m/>
    <m/>
    <m/>
    <s v="Traffic is behaving close to baseline --so112v"/>
    <s v="Traffic is behaving close to baseline --so112v"/>
    <m/>
    <m/>
    <b v="0"/>
    <n v="-277"/>
    <n v="-544"/>
    <n v="-205"/>
    <m/>
    <n v="-1438"/>
    <n v="-2823"/>
    <n v="-1065"/>
    <m/>
    <n v="4"/>
    <n v="8"/>
    <n v="3"/>
    <m/>
    <n v="15"/>
    <n v="29"/>
    <n v="11"/>
    <m/>
    <m/>
    <m/>
    <m/>
    <m/>
    <m/>
    <m/>
    <m/>
    <m/>
    <m/>
    <m/>
    <m/>
    <m/>
    <m/>
    <m/>
    <m/>
    <m/>
    <m/>
    <m/>
    <m/>
    <m/>
    <m/>
    <m/>
    <m/>
    <m/>
    <m/>
    <m/>
    <m/>
    <m/>
    <m/>
    <m/>
    <m/>
    <m/>
    <m/>
    <n v="-5326"/>
    <m/>
    <n v="15"/>
    <n v="55"/>
    <n v="3.6666666666666701"/>
    <n v="0"/>
    <n v="0"/>
    <s v=""/>
    <n v="0"/>
    <n v="0"/>
    <s v=""/>
    <n v="0"/>
    <n v="0"/>
    <s v=""/>
    <n v="0"/>
    <n v="0"/>
    <s v=""/>
    <m/>
    <n v="-5271"/>
    <m/>
    <m/>
    <m/>
    <m/>
    <n v="-5271"/>
    <n v="-5271"/>
    <b v="0"/>
    <b v="1"/>
    <b v="0"/>
    <x v="0"/>
    <x v="0"/>
    <m/>
    <m/>
    <m/>
    <m/>
    <m/>
    <m/>
    <m/>
    <n v="0"/>
    <n v="0"/>
    <b v="0"/>
    <m/>
    <m/>
    <m/>
    <m/>
    <m/>
    <m/>
    <m/>
    <m/>
    <m/>
    <m/>
    <m/>
    <m/>
    <m/>
    <m/>
    <d v="2022-08-16T14:20:54"/>
    <s v="GRIFFIN, TYRONE"/>
    <n v="0"/>
    <b v="0"/>
    <s v="Item"/>
    <s v="Item"/>
    <s v="sites/CapReportCard/Lists/Capability History"/>
    <m/>
    <n v="-1026"/>
  </r>
  <r>
    <s v="4469628344.21"/>
    <s v="4469628344.21"/>
    <x v="3"/>
    <x v="100"/>
    <x v="92"/>
    <x v="14"/>
    <x v="46"/>
    <x v="4"/>
    <x v="1"/>
    <m/>
    <m/>
    <m/>
    <b v="0"/>
    <m/>
    <s v="SPT-Web: Support"/>
    <s v="Troubleshooting/Support - Mobility"/>
    <m/>
    <m/>
    <m/>
    <m/>
    <m/>
    <m/>
    <s v="Retired"/>
    <s v="Retired"/>
    <m/>
    <m/>
    <b v="0"/>
    <m/>
    <m/>
    <m/>
    <m/>
    <m/>
    <m/>
    <m/>
    <m/>
    <m/>
    <m/>
    <m/>
    <m/>
    <m/>
    <m/>
    <m/>
    <m/>
    <m/>
    <m/>
    <m/>
    <m/>
    <m/>
    <m/>
    <m/>
    <m/>
    <m/>
    <m/>
    <m/>
    <m/>
    <m/>
    <m/>
    <m/>
    <m/>
    <m/>
    <m/>
    <m/>
    <m/>
    <m/>
    <m/>
    <m/>
    <m/>
    <m/>
    <m/>
    <m/>
    <m/>
    <m/>
    <m/>
    <m/>
    <m/>
    <m/>
    <n v="0"/>
    <m/>
    <n v="0"/>
    <n v="0"/>
    <s v=""/>
    <n v="0"/>
    <n v="0"/>
    <s v=""/>
    <n v="0"/>
    <n v="0"/>
    <s v=""/>
    <n v="0"/>
    <n v="0"/>
    <s v=""/>
    <n v="0"/>
    <n v="0"/>
    <s v=""/>
    <m/>
    <n v="0"/>
    <m/>
    <m/>
    <m/>
    <m/>
    <n v="0"/>
    <n v="0"/>
    <b v="0"/>
    <b v="1"/>
    <b v="0"/>
    <x v="4"/>
    <x v="3"/>
    <m/>
    <m/>
    <m/>
    <m/>
    <m/>
    <m/>
    <m/>
    <n v="0"/>
    <n v="0"/>
    <b v="0"/>
    <m/>
    <m/>
    <m/>
    <m/>
    <m/>
    <m/>
    <m/>
    <m/>
    <m/>
    <m/>
    <m/>
    <m/>
    <m/>
    <m/>
    <d v="2022-05-12T11:01:34"/>
    <s v="GRIFFIN, TYRONE"/>
    <n v="0"/>
    <b v="0"/>
    <s v="Item"/>
    <s v="Item"/>
    <s v="sites/CapReportCard/Lists/Capability History"/>
    <m/>
    <n v="0"/>
  </r>
  <r>
    <s v="4469628345.22"/>
    <s v="4469628345.22138178"/>
    <x v="3"/>
    <x v="6"/>
    <x v="5"/>
    <x v="4"/>
    <x v="5"/>
    <x v="6"/>
    <x v="5"/>
    <m/>
    <m/>
    <m/>
    <b v="0"/>
    <m/>
    <s v="Other"/>
    <s v="Login/IDM"/>
    <m/>
    <m/>
    <m/>
    <m/>
    <m/>
    <m/>
    <s v="This is an Enabler per feature disposition -- so112v"/>
    <s v="This is an Enabler per feature disposition -- so112v"/>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15T09:47:43"/>
    <s v="GRIFFIN, TYRONE"/>
    <n v="0"/>
    <b v="0"/>
    <s v="Item"/>
    <s v="Item"/>
    <s v="sites/CapReportCard/Lists/Capability History"/>
    <m/>
    <n v="0"/>
  </r>
  <r>
    <s v="4469628346.21"/>
    <s v="4469628346.21"/>
    <x v="3"/>
    <x v="26"/>
    <x v="22"/>
    <x v="10"/>
    <x v="16"/>
    <x v="4"/>
    <x v="1"/>
    <m/>
    <m/>
    <m/>
    <b v="0"/>
    <m/>
    <s v="SPT-SHM"/>
    <s v="Troubleshooting/Support - Mobility"/>
    <m/>
    <m/>
    <m/>
    <m/>
    <m/>
    <m/>
    <m/>
    <s v="April 2022 SHM truck roll shed volume is currently not available.   Using March 2022 tuck roll shed volume as carry over"/>
    <m/>
    <m/>
    <b v="0"/>
    <n v="56071"/>
    <m/>
    <m/>
    <m/>
    <n v="344277"/>
    <m/>
    <m/>
    <m/>
    <n v="14018"/>
    <m/>
    <m/>
    <m/>
    <n v="46539"/>
    <m/>
    <m/>
    <m/>
    <m/>
    <m/>
    <m/>
    <m/>
    <m/>
    <m/>
    <m/>
    <m/>
    <n v="9158"/>
    <m/>
    <m/>
    <m/>
    <n v="1498066"/>
    <m/>
    <m/>
    <m/>
    <m/>
    <m/>
    <m/>
    <m/>
    <m/>
    <m/>
    <m/>
    <m/>
    <m/>
    <m/>
    <m/>
    <m/>
    <m/>
    <m/>
    <m/>
    <m/>
    <m/>
    <n v="344277"/>
    <m/>
    <n v="14018"/>
    <n v="46539"/>
    <n v="3.3199457839920101"/>
    <n v="0"/>
    <n v="0"/>
    <s v=""/>
    <n v="9158"/>
    <n v="1498066"/>
    <n v="163.58003930989301"/>
    <n v="0"/>
    <n v="0"/>
    <s v=""/>
    <n v="0"/>
    <n v="0"/>
    <s v=""/>
    <m/>
    <n v="390816"/>
    <m/>
    <m/>
    <m/>
    <m/>
    <n v="1888882"/>
    <n v="1888882"/>
    <b v="0"/>
    <b v="1"/>
    <b v="0"/>
    <x v="0"/>
    <x v="0"/>
    <m/>
    <m/>
    <m/>
    <m/>
    <m/>
    <m/>
    <m/>
    <n v="0"/>
    <n v="0"/>
    <b v="0"/>
    <m/>
    <m/>
    <m/>
    <m/>
    <m/>
    <m/>
    <m/>
    <m/>
    <m/>
    <m/>
    <m/>
    <m/>
    <m/>
    <m/>
    <d v="2022-05-12T10:51:45"/>
    <s v="GRIFFIN, TYRONE"/>
    <n v="1"/>
    <b v="0"/>
    <s v="Item"/>
    <s v="Item"/>
    <s v="sites/CapReportCard/Lists/Capability History"/>
    <m/>
    <n v="56071"/>
  </r>
  <r>
    <s v="4469628347.21"/>
    <s v="4469628347.21"/>
    <x v="3"/>
    <x v="101"/>
    <x v="93"/>
    <x v="10"/>
    <x v="50"/>
    <x v="4"/>
    <x v="1"/>
    <m/>
    <m/>
    <m/>
    <b v="0"/>
    <m/>
    <s v="Other"/>
    <s v="AM - Plans/Features/Devices"/>
    <m/>
    <m/>
    <m/>
    <m/>
    <m/>
    <m/>
    <s v="Benefits are captured in Epic 28346 Smart Home Manager &amp; BB Nimbus &amp; VA"/>
    <s v="Benefits are captured in Epic 28346 Smart Home Manager &amp; BB Nimbus &amp; VA"/>
    <m/>
    <m/>
    <b v="0"/>
    <m/>
    <m/>
    <m/>
    <m/>
    <m/>
    <m/>
    <m/>
    <m/>
    <m/>
    <m/>
    <m/>
    <m/>
    <m/>
    <m/>
    <m/>
    <m/>
    <m/>
    <m/>
    <m/>
    <m/>
    <m/>
    <m/>
    <m/>
    <m/>
    <m/>
    <m/>
    <m/>
    <m/>
    <m/>
    <m/>
    <m/>
    <m/>
    <m/>
    <m/>
    <m/>
    <m/>
    <m/>
    <m/>
    <m/>
    <m/>
    <m/>
    <m/>
    <m/>
    <m/>
    <m/>
    <m/>
    <m/>
    <m/>
    <m/>
    <n v="0"/>
    <m/>
    <n v="0"/>
    <n v="0"/>
    <s v=""/>
    <n v="0"/>
    <n v="0"/>
    <s v=""/>
    <n v="0"/>
    <n v="0"/>
    <s v=""/>
    <n v="0"/>
    <n v="0"/>
    <s v=""/>
    <n v="0"/>
    <n v="0"/>
    <s v=""/>
    <m/>
    <n v="0"/>
    <m/>
    <m/>
    <m/>
    <m/>
    <n v="0"/>
    <n v="0"/>
    <b v="0"/>
    <b v="1"/>
    <b v="0"/>
    <x v="0"/>
    <x v="3"/>
    <m/>
    <m/>
    <m/>
    <m/>
    <m/>
    <m/>
    <m/>
    <n v="0"/>
    <n v="0"/>
    <b v="0"/>
    <m/>
    <m/>
    <m/>
    <m/>
    <m/>
    <m/>
    <m/>
    <m/>
    <m/>
    <m/>
    <m/>
    <m/>
    <m/>
    <m/>
    <d v="2022-08-15T09:47:43"/>
    <s v="GRIFFIN, TYRONE"/>
    <n v="0"/>
    <b v="0"/>
    <s v="Item"/>
    <s v="Item"/>
    <s v="sites/CapReportCard/Lists/Capability History"/>
    <m/>
    <n v="0"/>
  </r>
  <r>
    <s v="4469628366.21"/>
    <s v="4469628366.21"/>
    <x v="3"/>
    <x v="27"/>
    <x v="23"/>
    <x v="11"/>
    <x v="17"/>
    <x v="4"/>
    <x v="1"/>
    <m/>
    <m/>
    <s v="Tracking"/>
    <b v="0"/>
    <m/>
    <s v="Other"/>
    <s v="Misc. Other"/>
    <m/>
    <m/>
    <m/>
    <m/>
    <m/>
    <m/>
    <s v="Data entered through 4/21. There was an issue which caused Cross Channel to omit calls from Clarify starting 4/22."/>
    <s v="Data entered through 4/21. There was an issue which caused Cross Channel to omit calls from Clarify starting 4/22."/>
    <m/>
    <m/>
    <b v="0"/>
    <n v="4441"/>
    <n v="8386"/>
    <n v="2436"/>
    <m/>
    <n v="21495"/>
    <n v="40590"/>
    <n v="11791"/>
    <m/>
    <n v="2435"/>
    <n v="4598"/>
    <n v="1336"/>
    <m/>
    <n v="7913"/>
    <n v="14943"/>
    <n v="4341"/>
    <m/>
    <m/>
    <m/>
    <m/>
    <m/>
    <m/>
    <m/>
    <m/>
    <m/>
    <m/>
    <m/>
    <m/>
    <m/>
    <m/>
    <m/>
    <m/>
    <m/>
    <m/>
    <m/>
    <m/>
    <m/>
    <m/>
    <m/>
    <m/>
    <m/>
    <m/>
    <m/>
    <m/>
    <m/>
    <m/>
    <m/>
    <m/>
    <m/>
    <m/>
    <n v="73876"/>
    <m/>
    <n v="8369"/>
    <n v="27197"/>
    <n v="3.2497311506751099"/>
    <n v="0"/>
    <n v="0"/>
    <s v=""/>
    <n v="0"/>
    <n v="0"/>
    <s v=""/>
    <n v="0"/>
    <n v="0"/>
    <s v=""/>
    <n v="0"/>
    <n v="0"/>
    <s v=""/>
    <m/>
    <n v="101073"/>
    <m/>
    <m/>
    <m/>
    <m/>
    <n v="101073"/>
    <n v="101073"/>
    <b v="0"/>
    <b v="1"/>
    <b v="0"/>
    <x v="0"/>
    <x v="0"/>
    <m/>
    <m/>
    <m/>
    <m/>
    <m/>
    <m/>
    <m/>
    <n v="0"/>
    <n v="0"/>
    <b v="0"/>
    <m/>
    <m/>
    <m/>
    <m/>
    <m/>
    <m/>
    <m/>
    <m/>
    <m/>
    <m/>
    <m/>
    <m/>
    <m/>
    <m/>
    <d v="2022-08-15T09:47:43"/>
    <s v="GRIFFIN, TYRONE"/>
    <n v="0"/>
    <b v="0"/>
    <s v="Item"/>
    <s v="Item"/>
    <s v="sites/CapReportCard/Lists/Capability History"/>
    <m/>
    <n v="15263"/>
  </r>
  <r>
    <s v="4469628369.22"/>
    <s v="4469628369.22114191"/>
    <x v="3"/>
    <x v="28"/>
    <x v="24"/>
    <x v="1"/>
    <x v="3"/>
    <x v="43"/>
    <x v="42"/>
    <m/>
    <m/>
    <m/>
    <b v="0"/>
    <m/>
    <s v="Other"/>
    <s v="Misc. Other"/>
    <m/>
    <m/>
    <m/>
    <m/>
    <m/>
    <m/>
    <m/>
    <s v="0"/>
    <m/>
    <m/>
    <b v="0"/>
    <m/>
    <m/>
    <m/>
    <m/>
    <m/>
    <m/>
    <m/>
    <m/>
    <m/>
    <m/>
    <m/>
    <m/>
    <m/>
    <m/>
    <m/>
    <m/>
    <m/>
    <m/>
    <m/>
    <m/>
    <m/>
    <m/>
    <m/>
    <m/>
    <m/>
    <m/>
    <m/>
    <m/>
    <m/>
    <m/>
    <m/>
    <m/>
    <m/>
    <m/>
    <m/>
    <m/>
    <m/>
    <m/>
    <m/>
    <m/>
    <m/>
    <n v="451"/>
    <m/>
    <m/>
    <m/>
    <n v="3964"/>
    <m/>
    <m/>
    <m/>
    <n v="0"/>
    <m/>
    <n v="0"/>
    <n v="0"/>
    <s v=""/>
    <n v="0"/>
    <n v="0"/>
    <s v=""/>
    <n v="0"/>
    <n v="0"/>
    <s v=""/>
    <n v="0"/>
    <n v="0"/>
    <s v=""/>
    <n v="451"/>
    <n v="3964"/>
    <n v="8.7893569844789408"/>
    <m/>
    <n v="0"/>
    <m/>
    <m/>
    <m/>
    <m/>
    <n v="3964"/>
    <n v="3964"/>
    <b v="0"/>
    <b v="1"/>
    <b v="0"/>
    <x v="0"/>
    <x v="0"/>
    <m/>
    <m/>
    <m/>
    <m/>
    <m/>
    <m/>
    <m/>
    <n v="0"/>
    <n v="0"/>
    <b v="0"/>
    <m/>
    <m/>
    <m/>
    <m/>
    <m/>
    <m/>
    <m/>
    <m/>
    <m/>
    <m/>
    <m/>
    <m/>
    <m/>
    <m/>
    <d v="2022-08-15T09:47:43"/>
    <s v="GRIFFIN, TYRONE"/>
    <n v="0"/>
    <b v="0"/>
    <s v="Item"/>
    <s v="Item"/>
    <s v="sites/CapReportCard/Lists/Capability History"/>
    <m/>
    <n v="0"/>
  </r>
  <r>
    <s v="4469628371.21"/>
    <s v="4469628371.21"/>
    <x v="3"/>
    <x v="102"/>
    <x v="25"/>
    <x v="1"/>
    <x v="51"/>
    <x v="4"/>
    <x v="1"/>
    <m/>
    <m/>
    <m/>
    <b v="0"/>
    <m/>
    <s v="Other"/>
    <s v="Misc. Other"/>
    <m/>
    <m/>
    <m/>
    <m/>
    <m/>
    <m/>
    <m/>
    <s v="0"/>
    <m/>
    <m/>
    <b v="0"/>
    <m/>
    <m/>
    <m/>
    <m/>
    <m/>
    <m/>
    <m/>
    <m/>
    <m/>
    <m/>
    <m/>
    <m/>
    <m/>
    <m/>
    <m/>
    <m/>
    <m/>
    <m/>
    <m/>
    <m/>
    <m/>
    <m/>
    <m/>
    <m/>
    <m/>
    <m/>
    <m/>
    <m/>
    <m/>
    <m/>
    <m/>
    <m/>
    <m/>
    <m/>
    <m/>
    <m/>
    <m/>
    <m/>
    <m/>
    <m/>
    <m/>
    <m/>
    <m/>
    <m/>
    <m/>
    <m/>
    <m/>
    <m/>
    <m/>
    <n v="0"/>
    <m/>
    <n v="0"/>
    <n v="0"/>
    <s v=""/>
    <n v="0"/>
    <n v="0"/>
    <s v=""/>
    <n v="0"/>
    <n v="0"/>
    <s v=""/>
    <n v="0"/>
    <n v="0"/>
    <s v=""/>
    <n v="0"/>
    <n v="0"/>
    <s v=""/>
    <m/>
    <n v="0"/>
    <m/>
    <m/>
    <m/>
    <m/>
    <n v="0"/>
    <n v="0"/>
    <b v="0"/>
    <b v="1"/>
    <b v="0"/>
    <x v="0"/>
    <x v="3"/>
    <m/>
    <m/>
    <m/>
    <m/>
    <m/>
    <m/>
    <m/>
    <n v="0"/>
    <n v="0"/>
    <b v="0"/>
    <m/>
    <m/>
    <m/>
    <m/>
    <m/>
    <m/>
    <m/>
    <m/>
    <m/>
    <m/>
    <m/>
    <m/>
    <m/>
    <m/>
    <d v="2022-08-15T09:47:43"/>
    <s v="GRIFFIN, TYRONE"/>
    <n v="0"/>
    <b v="0"/>
    <s v="Item"/>
    <s v="Item"/>
    <s v="sites/CapReportCard/Lists/Capability History"/>
    <m/>
    <n v="0"/>
  </r>
  <r>
    <s v="4469628371.22"/>
    <s v="4469628371.22113270"/>
    <x v="3"/>
    <x v="29"/>
    <x v="25"/>
    <x v="1"/>
    <x v="3"/>
    <x v="44"/>
    <x v="43"/>
    <m/>
    <m/>
    <m/>
    <b v="0"/>
    <m/>
    <s v="Other"/>
    <s v="Misc. Other"/>
    <m/>
    <m/>
    <m/>
    <m/>
    <m/>
    <m/>
    <s v="Launch Delayed"/>
    <s v="0"/>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15T09:47:43"/>
    <s v="GRIFFIN, TYRONE"/>
    <n v="0"/>
    <b v="0"/>
    <s v="Item"/>
    <s v="Item"/>
    <s v="sites/CapReportCard/Lists/Capability History"/>
    <m/>
    <n v="0"/>
  </r>
  <r>
    <s v="4469628371.22"/>
    <s v="4469628371.22116136"/>
    <x v="3"/>
    <x v="29"/>
    <x v="25"/>
    <x v="1"/>
    <x v="3"/>
    <x v="45"/>
    <x v="44"/>
    <m/>
    <m/>
    <m/>
    <b v="0"/>
    <m/>
    <s v="Other"/>
    <s v="Misc. Other"/>
    <m/>
    <m/>
    <m/>
    <m/>
    <m/>
    <m/>
    <s v="Launch Delayed"/>
    <s v="0"/>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15T09:47:43"/>
    <s v="GRIFFIN, TYRONE"/>
    <n v="0"/>
    <b v="0"/>
    <s v="Item"/>
    <s v="Item"/>
    <s v="sites/CapReportCard/Lists/Capability History"/>
    <m/>
    <n v="0"/>
  </r>
  <r>
    <s v="4469628371.22"/>
    <s v="4469628371.22123161"/>
    <x v="3"/>
    <x v="29"/>
    <x v="25"/>
    <x v="1"/>
    <x v="3"/>
    <x v="46"/>
    <x v="45"/>
    <m/>
    <m/>
    <m/>
    <b v="0"/>
    <m/>
    <s v="Other"/>
    <s v="Misc. Other"/>
    <m/>
    <m/>
    <m/>
    <m/>
    <m/>
    <m/>
    <s v="Launch Delayed"/>
    <s v="0"/>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15T09:47:43"/>
    <s v="GRIFFIN, TYRONE"/>
    <n v="0"/>
    <b v="0"/>
    <s v="Item"/>
    <s v="Item"/>
    <s v="sites/CapReportCard/Lists/Capability History"/>
    <m/>
    <n v="0"/>
  </r>
  <r>
    <s v="4469628371.22"/>
    <s v="4469628371.22137793"/>
    <x v="3"/>
    <x v="29"/>
    <x v="25"/>
    <x v="1"/>
    <x v="3"/>
    <x v="47"/>
    <x v="46"/>
    <m/>
    <m/>
    <m/>
    <b v="0"/>
    <m/>
    <s v="Other"/>
    <s v="Misc. Other"/>
    <m/>
    <m/>
    <m/>
    <m/>
    <m/>
    <m/>
    <m/>
    <s v="0"/>
    <m/>
    <m/>
    <b v="0"/>
    <m/>
    <m/>
    <m/>
    <m/>
    <m/>
    <m/>
    <m/>
    <m/>
    <n v="190"/>
    <m/>
    <m/>
    <m/>
    <n v="570"/>
    <m/>
    <m/>
    <m/>
    <m/>
    <m/>
    <m/>
    <m/>
    <m/>
    <m/>
    <m/>
    <m/>
    <m/>
    <m/>
    <m/>
    <m/>
    <m/>
    <m/>
    <m/>
    <m/>
    <m/>
    <m/>
    <m/>
    <m/>
    <m/>
    <m/>
    <m/>
    <m/>
    <m/>
    <m/>
    <m/>
    <m/>
    <m/>
    <m/>
    <m/>
    <m/>
    <m/>
    <n v="0"/>
    <m/>
    <n v="190"/>
    <n v="570"/>
    <n v="3"/>
    <n v="0"/>
    <n v="0"/>
    <s v=""/>
    <n v="0"/>
    <n v="0"/>
    <s v=""/>
    <n v="0"/>
    <n v="0"/>
    <s v=""/>
    <n v="0"/>
    <n v="0"/>
    <s v=""/>
    <m/>
    <n v="570"/>
    <m/>
    <m/>
    <m/>
    <m/>
    <n v="570"/>
    <n v="570"/>
    <b v="0"/>
    <b v="0"/>
    <b v="0"/>
    <x v="0"/>
    <x v="0"/>
    <m/>
    <m/>
    <m/>
    <m/>
    <m/>
    <m/>
    <m/>
    <n v="0"/>
    <n v="0"/>
    <b v="0"/>
    <m/>
    <m/>
    <m/>
    <m/>
    <m/>
    <m/>
    <m/>
    <m/>
    <m/>
    <m/>
    <m/>
    <m/>
    <m/>
    <m/>
    <d v="2022-08-15T09:47:43"/>
    <s v="GRIFFIN, TYRONE"/>
    <n v="0"/>
    <b v="0"/>
    <s v="Item"/>
    <s v="Item"/>
    <s v="sites/CapReportCard/Lists/Capability History"/>
    <m/>
    <n v="0"/>
  </r>
  <r>
    <s v="4469628371.22"/>
    <s v="4469628371.22137795"/>
    <x v="3"/>
    <x v="29"/>
    <x v="25"/>
    <x v="1"/>
    <x v="3"/>
    <x v="48"/>
    <x v="47"/>
    <m/>
    <m/>
    <m/>
    <b v="0"/>
    <m/>
    <s v="Other"/>
    <s v="Misc. Other"/>
    <m/>
    <m/>
    <m/>
    <m/>
    <m/>
    <m/>
    <m/>
    <s v="0"/>
    <m/>
    <m/>
    <b v="0"/>
    <m/>
    <m/>
    <m/>
    <m/>
    <m/>
    <m/>
    <m/>
    <m/>
    <n v="58"/>
    <m/>
    <m/>
    <m/>
    <n v="510"/>
    <m/>
    <m/>
    <m/>
    <m/>
    <m/>
    <m/>
    <m/>
    <m/>
    <m/>
    <m/>
    <m/>
    <m/>
    <m/>
    <m/>
    <m/>
    <m/>
    <m/>
    <m/>
    <m/>
    <m/>
    <m/>
    <m/>
    <m/>
    <m/>
    <m/>
    <m/>
    <m/>
    <m/>
    <m/>
    <m/>
    <m/>
    <m/>
    <m/>
    <m/>
    <m/>
    <m/>
    <n v="0"/>
    <m/>
    <n v="58"/>
    <n v="510"/>
    <n v="8.7931034482758594"/>
    <n v="0"/>
    <n v="0"/>
    <s v=""/>
    <n v="0"/>
    <n v="0"/>
    <s v=""/>
    <n v="0"/>
    <n v="0"/>
    <s v=""/>
    <n v="0"/>
    <n v="0"/>
    <s v=""/>
    <m/>
    <n v="510"/>
    <m/>
    <m/>
    <m/>
    <m/>
    <n v="510"/>
    <n v="510"/>
    <b v="0"/>
    <b v="0"/>
    <b v="0"/>
    <x v="0"/>
    <x v="0"/>
    <m/>
    <m/>
    <m/>
    <m/>
    <m/>
    <m/>
    <m/>
    <n v="0"/>
    <n v="0"/>
    <b v="0"/>
    <m/>
    <m/>
    <m/>
    <m/>
    <m/>
    <m/>
    <m/>
    <m/>
    <m/>
    <m/>
    <m/>
    <m/>
    <m/>
    <m/>
    <d v="2022-08-15T09:47:43"/>
    <s v="GRIFFIN, TYRONE"/>
    <n v="0"/>
    <b v="0"/>
    <s v="Item"/>
    <s v="Item"/>
    <s v="sites/CapReportCard/Lists/Capability History"/>
    <m/>
    <n v="0"/>
  </r>
  <r>
    <s v="4469628371.22"/>
    <s v="4469628371.22137798"/>
    <x v="3"/>
    <x v="29"/>
    <x v="25"/>
    <x v="1"/>
    <x v="3"/>
    <x v="49"/>
    <x v="48"/>
    <m/>
    <m/>
    <m/>
    <b v="0"/>
    <m/>
    <s v="Other"/>
    <s v="Misc. Other"/>
    <m/>
    <m/>
    <m/>
    <m/>
    <m/>
    <m/>
    <s v="Launch Delayed"/>
    <s v="0"/>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15T09:47:43"/>
    <s v="GRIFFIN, TYRONE"/>
    <n v="0"/>
    <b v="0"/>
    <s v="Item"/>
    <s v="Item"/>
    <s v="sites/CapReportCard/Lists/Capability History"/>
    <m/>
    <n v="0"/>
  </r>
  <r>
    <s v="4469628371.22"/>
    <s v="4469628371.22145362"/>
    <x v="3"/>
    <x v="29"/>
    <x v="25"/>
    <x v="1"/>
    <x v="3"/>
    <x v="50"/>
    <x v="49"/>
    <m/>
    <m/>
    <m/>
    <b v="0"/>
    <m/>
    <s v="Other"/>
    <s v="Misc. Other"/>
    <m/>
    <m/>
    <m/>
    <m/>
    <m/>
    <m/>
    <s v="Launch Delayed"/>
    <s v="0"/>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15T09:47:43"/>
    <s v="GRIFFIN, TYRONE"/>
    <n v="0"/>
    <b v="0"/>
    <s v="Item"/>
    <s v="Item"/>
    <s v="sites/CapReportCard/Lists/Capability History"/>
    <m/>
    <n v="0"/>
  </r>
  <r>
    <s v="4469628371.22"/>
    <s v="4469628371.22151173"/>
    <x v="3"/>
    <x v="29"/>
    <x v="25"/>
    <x v="1"/>
    <x v="3"/>
    <x v="51"/>
    <x v="50"/>
    <m/>
    <m/>
    <m/>
    <b v="0"/>
    <m/>
    <s v="Other"/>
    <s v="Misc. Other"/>
    <m/>
    <m/>
    <m/>
    <m/>
    <m/>
    <m/>
    <s v="Launch Delayed"/>
    <s v="0"/>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15T09:47:43"/>
    <s v="GRIFFIN, TYRONE"/>
    <n v="0"/>
    <b v="0"/>
    <s v="Item"/>
    <s v="Item"/>
    <s v="sites/CapReportCard/Lists/Capability History"/>
    <m/>
    <n v="0"/>
  </r>
  <r>
    <s v="4469628371.22"/>
    <s v="4469628371.22153379"/>
    <x v="3"/>
    <x v="29"/>
    <x v="25"/>
    <x v="1"/>
    <x v="3"/>
    <x v="52"/>
    <x v="51"/>
    <m/>
    <m/>
    <m/>
    <b v="0"/>
    <m/>
    <s v="Other"/>
    <s v="Misc. Other"/>
    <m/>
    <m/>
    <m/>
    <m/>
    <m/>
    <m/>
    <s v="Launch Delayed"/>
    <s v="0"/>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15T09:47:43"/>
    <s v="GRIFFIN, TYRONE"/>
    <n v="0"/>
    <b v="0"/>
    <s v="Item"/>
    <s v="Item"/>
    <s v="sites/CapReportCard/Lists/Capability History"/>
    <m/>
    <n v="0"/>
  </r>
  <r>
    <s v="4469628371.22"/>
    <s v="4469628371.22165471"/>
    <x v="3"/>
    <x v="29"/>
    <x v="25"/>
    <x v="1"/>
    <x v="3"/>
    <x v="53"/>
    <x v="52"/>
    <m/>
    <m/>
    <m/>
    <b v="0"/>
    <m/>
    <s v="Other"/>
    <s v="Misc. Other"/>
    <m/>
    <m/>
    <m/>
    <m/>
    <m/>
    <m/>
    <s v="Launch Delayed"/>
    <s v="0"/>
    <m/>
    <m/>
    <b v="0"/>
    <m/>
    <m/>
    <m/>
    <m/>
    <m/>
    <m/>
    <m/>
    <m/>
    <m/>
    <m/>
    <m/>
    <m/>
    <m/>
    <m/>
    <m/>
    <m/>
    <m/>
    <m/>
    <m/>
    <m/>
    <m/>
    <m/>
    <m/>
    <m/>
    <m/>
    <m/>
    <m/>
    <m/>
    <m/>
    <m/>
    <m/>
    <m/>
    <m/>
    <m/>
    <m/>
    <m/>
    <m/>
    <m/>
    <m/>
    <m/>
    <m/>
    <m/>
    <m/>
    <m/>
    <m/>
    <m/>
    <m/>
    <m/>
    <m/>
    <n v="0"/>
    <m/>
    <n v="0"/>
    <n v="0"/>
    <s v=""/>
    <n v="0"/>
    <n v="0"/>
    <s v=""/>
    <n v="0"/>
    <n v="0"/>
    <s v=""/>
    <n v="0"/>
    <n v="0"/>
    <s v=""/>
    <n v="0"/>
    <n v="0"/>
    <s v=""/>
    <m/>
    <n v="0"/>
    <m/>
    <m/>
    <m/>
    <m/>
    <n v="0"/>
    <n v="0"/>
    <b v="0"/>
    <b v="0"/>
    <b v="0"/>
    <x v="2"/>
    <x v="0"/>
    <m/>
    <m/>
    <m/>
    <m/>
    <m/>
    <m/>
    <m/>
    <n v="0"/>
    <n v="0"/>
    <b v="0"/>
    <m/>
    <m/>
    <m/>
    <m/>
    <m/>
    <m/>
    <m/>
    <m/>
    <m/>
    <m/>
    <m/>
    <m/>
    <m/>
    <m/>
    <d v="2022-08-15T09:47:43"/>
    <s v="GRIFFIN, TYRONE"/>
    <n v="0"/>
    <b v="0"/>
    <s v="Item"/>
    <s v="Item"/>
    <s v="sites/CapReportCard/Lists/Capability History"/>
    <m/>
    <n v="0"/>
  </r>
  <r>
    <s v="4469628372.22"/>
    <s v="4469628372.2299741"/>
    <x v="3"/>
    <x v="30"/>
    <x v="26"/>
    <x v="1"/>
    <x v="3"/>
    <x v="54"/>
    <x v="53"/>
    <m/>
    <m/>
    <m/>
    <b v="0"/>
    <m/>
    <s v="Other"/>
    <s v="Misc. Other"/>
    <m/>
    <m/>
    <m/>
    <m/>
    <m/>
    <m/>
    <m/>
    <s v="0"/>
    <m/>
    <m/>
    <b v="0"/>
    <m/>
    <n v="645"/>
    <m/>
    <m/>
    <m/>
    <n v="2387"/>
    <m/>
    <m/>
    <m/>
    <m/>
    <m/>
    <m/>
    <m/>
    <m/>
    <m/>
    <m/>
    <m/>
    <m/>
    <m/>
    <m/>
    <m/>
    <m/>
    <m/>
    <m/>
    <m/>
    <m/>
    <m/>
    <m/>
    <m/>
    <m/>
    <m/>
    <m/>
    <m/>
    <m/>
    <m/>
    <m/>
    <m/>
    <m/>
    <m/>
    <m/>
    <m/>
    <m/>
    <m/>
    <m/>
    <m/>
    <m/>
    <m/>
    <m/>
    <m/>
    <n v="2387"/>
    <m/>
    <n v="0"/>
    <n v="0"/>
    <s v=""/>
    <n v="0"/>
    <n v="0"/>
    <s v=""/>
    <n v="0"/>
    <n v="0"/>
    <s v=""/>
    <n v="0"/>
    <n v="0"/>
    <s v=""/>
    <n v="0"/>
    <n v="0"/>
    <s v=""/>
    <m/>
    <n v="2387"/>
    <m/>
    <m/>
    <m/>
    <m/>
    <n v="2387"/>
    <n v="2387"/>
    <b v="0"/>
    <b v="0"/>
    <b v="0"/>
    <x v="0"/>
    <x v="0"/>
    <m/>
    <m/>
    <m/>
    <m/>
    <m/>
    <m/>
    <m/>
    <n v="0"/>
    <n v="0"/>
    <b v="0"/>
    <m/>
    <m/>
    <m/>
    <m/>
    <m/>
    <m/>
    <m/>
    <m/>
    <m/>
    <m/>
    <m/>
    <m/>
    <m/>
    <m/>
    <d v="2022-08-15T09:47:43"/>
    <s v="GRIFFIN, TYRONE"/>
    <n v="0"/>
    <b v="0"/>
    <s v="Item"/>
    <s v="Item"/>
    <s v="sites/CapReportCard/Lists/Capability History"/>
    <m/>
    <n v="645"/>
  </r>
  <r>
    <s v="4469628374.21"/>
    <s v="4469628374.21"/>
    <x v="3"/>
    <x v="31"/>
    <x v="27"/>
    <x v="1"/>
    <x v="0"/>
    <x v="4"/>
    <x v="1"/>
    <m/>
    <m/>
    <m/>
    <b v="0"/>
    <m/>
    <s v="Other"/>
    <s v="Misc. Other"/>
    <m/>
    <m/>
    <m/>
    <m/>
    <m/>
    <m/>
    <s v="Launch Delayed 2M+"/>
    <s v="0"/>
    <m/>
    <m/>
    <b v="0"/>
    <m/>
    <m/>
    <m/>
    <m/>
    <m/>
    <m/>
    <m/>
    <m/>
    <m/>
    <m/>
    <m/>
    <m/>
    <m/>
    <m/>
    <m/>
    <m/>
    <m/>
    <m/>
    <m/>
    <m/>
    <m/>
    <m/>
    <m/>
    <m/>
    <m/>
    <m/>
    <m/>
    <m/>
    <m/>
    <m/>
    <m/>
    <m/>
    <m/>
    <m/>
    <m/>
    <m/>
    <m/>
    <m/>
    <m/>
    <m/>
    <m/>
    <m/>
    <m/>
    <m/>
    <m/>
    <m/>
    <m/>
    <m/>
    <m/>
    <n v="0"/>
    <m/>
    <n v="0"/>
    <n v="0"/>
    <s v=""/>
    <n v="0"/>
    <n v="0"/>
    <s v=""/>
    <n v="0"/>
    <n v="0"/>
    <s v=""/>
    <n v="0"/>
    <n v="0"/>
    <s v=""/>
    <n v="0"/>
    <n v="0"/>
    <s v=""/>
    <m/>
    <n v="0"/>
    <m/>
    <m/>
    <m/>
    <m/>
    <n v="0"/>
    <n v="0"/>
    <b v="0"/>
    <b v="0"/>
    <b v="0"/>
    <x v="3"/>
    <x v="0"/>
    <m/>
    <m/>
    <m/>
    <m/>
    <m/>
    <m/>
    <m/>
    <n v="0"/>
    <n v="0"/>
    <b v="0"/>
    <m/>
    <m/>
    <m/>
    <m/>
    <m/>
    <m/>
    <m/>
    <m/>
    <m/>
    <m/>
    <m/>
    <m/>
    <m/>
    <m/>
    <d v="2022-08-15T09:47:43"/>
    <s v="GRIFFIN, TYRONE"/>
    <n v="0"/>
    <b v="0"/>
    <s v="Item"/>
    <s v="Item"/>
    <s v="sites/CapReportCard/Lists/Capability History"/>
    <m/>
    <n v="0"/>
  </r>
  <r>
    <s v="4469628374.22"/>
    <s v="4469628374.22"/>
    <x v="3"/>
    <x v="32"/>
    <x v="27"/>
    <x v="1"/>
    <x v="0"/>
    <x v="4"/>
    <x v="1"/>
    <m/>
    <m/>
    <m/>
    <b v="0"/>
    <m/>
    <s v="Other"/>
    <s v="Misc. Other"/>
    <m/>
    <m/>
    <m/>
    <m/>
    <m/>
    <m/>
    <s v="Launch Delayed 2M+"/>
    <s v="0"/>
    <m/>
    <m/>
    <b v="0"/>
    <m/>
    <m/>
    <m/>
    <m/>
    <m/>
    <m/>
    <m/>
    <m/>
    <m/>
    <m/>
    <m/>
    <m/>
    <m/>
    <m/>
    <m/>
    <m/>
    <m/>
    <m/>
    <m/>
    <m/>
    <m/>
    <m/>
    <m/>
    <m/>
    <m/>
    <m/>
    <m/>
    <m/>
    <m/>
    <m/>
    <m/>
    <m/>
    <m/>
    <m/>
    <m/>
    <m/>
    <m/>
    <m/>
    <m/>
    <m/>
    <m/>
    <m/>
    <m/>
    <m/>
    <m/>
    <m/>
    <m/>
    <m/>
    <m/>
    <n v="0"/>
    <m/>
    <n v="0"/>
    <n v="0"/>
    <s v=""/>
    <n v="0"/>
    <n v="0"/>
    <s v=""/>
    <n v="0"/>
    <n v="0"/>
    <s v=""/>
    <n v="0"/>
    <n v="0"/>
    <s v=""/>
    <n v="0"/>
    <n v="0"/>
    <s v=""/>
    <m/>
    <n v="0"/>
    <m/>
    <m/>
    <m/>
    <m/>
    <n v="0"/>
    <n v="0"/>
    <b v="0"/>
    <b v="0"/>
    <b v="0"/>
    <x v="3"/>
    <x v="0"/>
    <m/>
    <m/>
    <m/>
    <m/>
    <m/>
    <m/>
    <m/>
    <n v="0"/>
    <n v="0"/>
    <b v="0"/>
    <m/>
    <m/>
    <m/>
    <m/>
    <m/>
    <m/>
    <m/>
    <m/>
    <m/>
    <m/>
    <m/>
    <m/>
    <m/>
    <m/>
    <d v="2022-08-15T09:47:43"/>
    <s v="GRIFFIN, TYRONE"/>
    <n v="0"/>
    <b v="0"/>
    <s v="Item"/>
    <s v="Item"/>
    <s v="sites/CapReportCard/Lists/Capability History"/>
    <m/>
    <n v="0"/>
  </r>
  <r>
    <s v="4469628469.21"/>
    <s v="4469628469.21"/>
    <x v="3"/>
    <x v="103"/>
    <x v="65"/>
    <x v="14"/>
    <x v="17"/>
    <x v="4"/>
    <x v="1"/>
    <m/>
    <m/>
    <m/>
    <b v="0"/>
    <m/>
    <s v="SPT-Web Support"/>
    <s v="Troubleshooting/Support - Fiber/BB"/>
    <m/>
    <m/>
    <m/>
    <m/>
    <m/>
    <m/>
    <s v="Retired"/>
    <s v="Retired"/>
    <m/>
    <m/>
    <b v="0"/>
    <m/>
    <m/>
    <m/>
    <m/>
    <m/>
    <m/>
    <m/>
    <m/>
    <m/>
    <m/>
    <m/>
    <m/>
    <m/>
    <m/>
    <m/>
    <m/>
    <m/>
    <m/>
    <m/>
    <m/>
    <m/>
    <m/>
    <m/>
    <m/>
    <m/>
    <m/>
    <m/>
    <m/>
    <m/>
    <m/>
    <m/>
    <m/>
    <m/>
    <m/>
    <m/>
    <m/>
    <m/>
    <m/>
    <m/>
    <m/>
    <m/>
    <m/>
    <m/>
    <m/>
    <m/>
    <m/>
    <m/>
    <m/>
    <m/>
    <n v="0"/>
    <m/>
    <n v="0"/>
    <n v="0"/>
    <s v=""/>
    <n v="0"/>
    <n v="0"/>
    <s v=""/>
    <n v="0"/>
    <n v="0"/>
    <s v=""/>
    <n v="0"/>
    <n v="0"/>
    <s v=""/>
    <n v="0"/>
    <n v="0"/>
    <s v=""/>
    <m/>
    <n v="0"/>
    <m/>
    <m/>
    <m/>
    <m/>
    <n v="0"/>
    <n v="0"/>
    <b v="0"/>
    <b v="1"/>
    <b v="0"/>
    <x v="4"/>
    <x v="3"/>
    <m/>
    <m/>
    <m/>
    <m/>
    <m/>
    <m/>
    <m/>
    <n v="0"/>
    <n v="0"/>
    <b v="0"/>
    <m/>
    <m/>
    <m/>
    <m/>
    <m/>
    <m/>
    <m/>
    <m/>
    <m/>
    <m/>
    <m/>
    <m/>
    <m/>
    <m/>
    <d v="2022-05-12T10:52:53"/>
    <s v="GRIFFIN, TYRONE"/>
    <n v="1"/>
    <b v="0"/>
    <s v="Item"/>
    <s v="Item"/>
    <s v="sites/CapReportCard/Lists/Capability History"/>
    <m/>
    <n v="0"/>
  </r>
  <r>
    <s v="4469628471.21"/>
    <s v="4469628471.21106245"/>
    <x v="3"/>
    <x v="104"/>
    <x v="94"/>
    <x v="5"/>
    <x v="17"/>
    <x v="199"/>
    <x v="198"/>
    <m/>
    <m/>
    <m/>
    <b v="0"/>
    <m/>
    <s v="Other"/>
    <s v="Misc. Other"/>
    <m/>
    <m/>
    <m/>
    <m/>
    <m/>
    <m/>
    <m/>
    <s v="0"/>
    <m/>
    <m/>
    <b v="0"/>
    <m/>
    <m/>
    <m/>
    <m/>
    <m/>
    <m/>
    <m/>
    <m/>
    <m/>
    <m/>
    <m/>
    <m/>
    <m/>
    <m/>
    <m/>
    <m/>
    <m/>
    <n v="367"/>
    <m/>
    <m/>
    <m/>
    <n v="32907"/>
    <m/>
    <m/>
    <m/>
    <m/>
    <m/>
    <m/>
    <m/>
    <m/>
    <m/>
    <m/>
    <m/>
    <m/>
    <m/>
    <m/>
    <m/>
    <m/>
    <m/>
    <m/>
    <m/>
    <m/>
    <m/>
    <m/>
    <m/>
    <m/>
    <m/>
    <m/>
    <m/>
    <n v="0"/>
    <m/>
    <n v="0"/>
    <n v="0"/>
    <s v=""/>
    <n v="367"/>
    <n v="32907"/>
    <n v="89.664850136239806"/>
    <n v="0"/>
    <n v="0"/>
    <s v=""/>
    <n v="0"/>
    <n v="0"/>
    <s v=""/>
    <n v="0"/>
    <n v="0"/>
    <s v=""/>
    <m/>
    <n v="0"/>
    <m/>
    <m/>
    <m/>
    <m/>
    <n v="32907"/>
    <n v="32907"/>
    <b v="0"/>
    <b v="1"/>
    <b v="0"/>
    <x v="13"/>
    <x v="3"/>
    <m/>
    <m/>
    <m/>
    <m/>
    <m/>
    <m/>
    <m/>
    <n v="0"/>
    <n v="0"/>
    <b v="0"/>
    <m/>
    <m/>
    <m/>
    <m/>
    <m/>
    <m/>
    <m/>
    <m/>
    <m/>
    <m/>
    <m/>
    <m/>
    <m/>
    <m/>
    <d v="2022-08-15T09:47:43"/>
    <s v="GRIFFIN, TYRONE"/>
    <n v="0"/>
    <b v="0"/>
    <s v="Item"/>
    <s v="Item"/>
    <s v="sites/CapReportCard/Lists/Capability History"/>
    <m/>
    <n v="0"/>
  </r>
  <r>
    <s v="4469628471.21"/>
    <s v="4469628471.21102855"/>
    <x v="3"/>
    <x v="104"/>
    <x v="94"/>
    <x v="5"/>
    <x v="17"/>
    <x v="200"/>
    <x v="199"/>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3"/>
    <s v="GRIFFIN, TYRONE"/>
    <n v="0"/>
    <b v="0"/>
    <s v="Item"/>
    <s v="Item"/>
    <s v="sites/CapReportCard/Lists/Capability History"/>
    <m/>
    <n v="0"/>
  </r>
  <r>
    <s v="4469628471.21"/>
    <s v="4469628471.21102932"/>
    <x v="3"/>
    <x v="104"/>
    <x v="94"/>
    <x v="5"/>
    <x v="17"/>
    <x v="201"/>
    <x v="200"/>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3"/>
    <s v="GRIFFIN, TYRONE"/>
    <n v="0"/>
    <b v="0"/>
    <s v="Item"/>
    <s v="Item"/>
    <s v="sites/CapReportCard/Lists/Capability History"/>
    <m/>
    <n v="0"/>
  </r>
  <r>
    <s v="4469628471.21"/>
    <s v="4469628471.21103270"/>
    <x v="3"/>
    <x v="104"/>
    <x v="94"/>
    <x v="5"/>
    <x v="17"/>
    <x v="202"/>
    <x v="201"/>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5"/>
    <s v="GRIFFIN, TYRONE"/>
    <n v="0"/>
    <b v="0"/>
    <s v="Item"/>
    <s v="Item"/>
    <s v="sites/CapReportCard/Lists/Capability History"/>
    <m/>
    <n v="0"/>
  </r>
  <r>
    <s v="4469628471.21"/>
    <s v="4469628471.21102854"/>
    <x v="3"/>
    <x v="104"/>
    <x v="94"/>
    <x v="5"/>
    <x v="17"/>
    <x v="203"/>
    <x v="202"/>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5"/>
    <s v="GRIFFIN, TYRONE"/>
    <n v="0"/>
    <b v="0"/>
    <s v="Item"/>
    <s v="Item"/>
    <s v="sites/CapReportCard/Lists/Capability History"/>
    <m/>
    <n v="0"/>
  </r>
  <r>
    <s v="4469628471.21"/>
    <s v="4469628471.21102856"/>
    <x v="3"/>
    <x v="104"/>
    <x v="94"/>
    <x v="5"/>
    <x v="17"/>
    <x v="204"/>
    <x v="203"/>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5"/>
    <s v="GRIFFIN, TYRONE"/>
    <n v="0"/>
    <b v="0"/>
    <s v="Item"/>
    <s v="Item"/>
    <s v="sites/CapReportCard/Lists/Capability History"/>
    <m/>
    <n v="0"/>
  </r>
  <r>
    <s v="4469628471.21"/>
    <s v="4469628471.21102858"/>
    <x v="3"/>
    <x v="104"/>
    <x v="94"/>
    <x v="5"/>
    <x v="17"/>
    <x v="205"/>
    <x v="204"/>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5"/>
    <s v="GRIFFIN, TYRONE"/>
    <n v="0"/>
    <b v="0"/>
    <s v="Item"/>
    <s v="Item"/>
    <s v="sites/CapReportCard/Lists/Capability History"/>
    <m/>
    <n v="0"/>
  </r>
  <r>
    <s v="4469628471.21"/>
    <s v="4469628471.21103318"/>
    <x v="3"/>
    <x v="104"/>
    <x v="94"/>
    <x v="5"/>
    <x v="17"/>
    <x v="206"/>
    <x v="205"/>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5"/>
    <s v="GRIFFIN, TYRONE"/>
    <n v="0"/>
    <b v="0"/>
    <s v="Item"/>
    <s v="Item"/>
    <s v="sites/CapReportCard/Lists/Capability History"/>
    <m/>
    <n v="0"/>
  </r>
  <r>
    <s v="4469628471.21"/>
    <s v="4469628471.21103897"/>
    <x v="3"/>
    <x v="104"/>
    <x v="94"/>
    <x v="5"/>
    <x v="17"/>
    <x v="207"/>
    <x v="206"/>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5"/>
    <s v="GRIFFIN, TYRONE"/>
    <n v="0"/>
    <b v="0"/>
    <s v="Item"/>
    <s v="Item"/>
    <s v="sites/CapReportCard/Lists/Capability History"/>
    <m/>
    <n v="0"/>
  </r>
  <r>
    <s v="4469628471.21"/>
    <s v="4469628471.21112686"/>
    <x v="3"/>
    <x v="104"/>
    <x v="94"/>
    <x v="5"/>
    <x v="17"/>
    <x v="208"/>
    <x v="207"/>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5"/>
    <s v="GRIFFIN, TYRONE"/>
    <n v="0"/>
    <b v="0"/>
    <s v="Item"/>
    <s v="Item"/>
    <s v="sites/CapReportCard/Lists/Capability History"/>
    <m/>
    <n v="0"/>
  </r>
  <r>
    <s v="4469628471.21"/>
    <s v="4469628471.21102172"/>
    <x v="3"/>
    <x v="104"/>
    <x v="94"/>
    <x v="5"/>
    <x v="17"/>
    <x v="209"/>
    <x v="208"/>
    <m/>
    <m/>
    <m/>
    <b v="0"/>
    <m/>
    <s v="Other"/>
    <s v="Misc. Other"/>
    <m/>
    <m/>
    <m/>
    <m/>
    <m/>
    <m/>
    <m/>
    <s v="0"/>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6"/>
    <s v="GRIFFIN, TYRONE"/>
    <n v="0"/>
    <b v="0"/>
    <s v="Item"/>
    <s v="Item"/>
    <s v="sites/CapReportCard/Lists/Capability History"/>
    <m/>
    <n v="0"/>
  </r>
  <r>
    <s v="4469628471.21"/>
    <s v="4469628471.21116832"/>
    <x v="3"/>
    <x v="104"/>
    <x v="94"/>
    <x v="5"/>
    <x v="17"/>
    <x v="210"/>
    <x v="209"/>
    <m/>
    <m/>
    <m/>
    <b v="0"/>
    <m/>
    <s v="Other"/>
    <s v="Misc. Other"/>
    <m/>
    <m/>
    <m/>
    <m/>
    <m/>
    <m/>
    <m/>
    <s v="0"/>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6"/>
    <s v="GRIFFIN, TYRONE"/>
    <n v="0"/>
    <b v="0"/>
    <s v="Item"/>
    <s v="Item"/>
    <s v="sites/CapReportCard/Lists/Capability History"/>
    <m/>
    <n v="0"/>
  </r>
  <r>
    <s v="4469628471.21"/>
    <s v="4469628471.21117072"/>
    <x v="3"/>
    <x v="104"/>
    <x v="94"/>
    <x v="5"/>
    <x v="17"/>
    <x v="211"/>
    <x v="210"/>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6"/>
    <s v="GRIFFIN, TYRONE"/>
    <n v="0"/>
    <b v="0"/>
    <s v="Item"/>
    <s v="Item"/>
    <s v="sites/CapReportCard/Lists/Capability History"/>
    <m/>
    <n v="0"/>
  </r>
  <r>
    <s v="4469628471.21"/>
    <s v="4469628471.21125811"/>
    <x v="3"/>
    <x v="104"/>
    <x v="94"/>
    <x v="5"/>
    <x v="17"/>
    <x v="212"/>
    <x v="211"/>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6"/>
    <s v="GRIFFIN, TYRONE"/>
    <n v="0"/>
    <b v="0"/>
    <s v="Item"/>
    <s v="Item"/>
    <s v="sites/CapReportCard/Lists/Capability History"/>
    <m/>
    <n v="0"/>
  </r>
  <r>
    <s v="4469628471.21"/>
    <s v="4469628471.21114703"/>
    <x v="3"/>
    <x v="104"/>
    <x v="94"/>
    <x v="5"/>
    <x v="17"/>
    <x v="213"/>
    <x v="212"/>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6"/>
    <s v="GRIFFIN, TYRONE"/>
    <n v="0"/>
    <b v="0"/>
    <s v="Item"/>
    <s v="Item"/>
    <s v="sites/CapReportCard/Lists/Capability History"/>
    <m/>
    <n v="0"/>
  </r>
  <r>
    <s v="4469628471.21"/>
    <s v="4469628471.21114790"/>
    <x v="3"/>
    <x v="104"/>
    <x v="94"/>
    <x v="5"/>
    <x v="17"/>
    <x v="214"/>
    <x v="213"/>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6"/>
    <s v="GRIFFIN, TYRONE"/>
    <n v="0"/>
    <b v="0"/>
    <s v="Item"/>
    <s v="Item"/>
    <s v="sites/CapReportCard/Lists/Capability History"/>
    <m/>
    <n v="0"/>
  </r>
  <r>
    <s v="4469628471.21"/>
    <s v="4469628471.21123924"/>
    <x v="3"/>
    <x v="104"/>
    <x v="94"/>
    <x v="5"/>
    <x v="17"/>
    <x v="215"/>
    <x v="214"/>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6"/>
    <s v="GRIFFIN, TYRONE"/>
    <n v="0"/>
    <b v="0"/>
    <s v="Item"/>
    <s v="Item"/>
    <s v="sites/CapReportCard/Lists/Capability History"/>
    <m/>
    <n v="0"/>
  </r>
  <r>
    <s v="4469628471.21"/>
    <s v="4469628471.21123925"/>
    <x v="3"/>
    <x v="104"/>
    <x v="94"/>
    <x v="5"/>
    <x v="17"/>
    <x v="216"/>
    <x v="215"/>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6"/>
    <s v="GRIFFIN, TYRONE"/>
    <n v="0"/>
    <b v="0"/>
    <s v="Item"/>
    <s v="Item"/>
    <s v="sites/CapReportCard/Lists/Capability History"/>
    <m/>
    <n v="0"/>
  </r>
  <r>
    <s v="4469628471.21"/>
    <s v="4469628471.21114531"/>
    <x v="3"/>
    <x v="104"/>
    <x v="94"/>
    <x v="5"/>
    <x v="17"/>
    <x v="217"/>
    <x v="216"/>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6"/>
    <s v="GRIFFIN, TYRONE"/>
    <n v="0"/>
    <b v="0"/>
    <s v="Item"/>
    <s v="Item"/>
    <s v="sites/CapReportCard/Lists/Capability History"/>
    <m/>
    <n v="0"/>
  </r>
  <r>
    <s v="4469628471.21"/>
    <s v="4469628471.21114833"/>
    <x v="3"/>
    <x v="104"/>
    <x v="94"/>
    <x v="5"/>
    <x v="17"/>
    <x v="218"/>
    <x v="217"/>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6"/>
    <s v="GRIFFIN, TYRONE"/>
    <n v="0"/>
    <b v="0"/>
    <s v="Item"/>
    <s v="Item"/>
    <s v="sites/CapReportCard/Lists/Capability History"/>
    <m/>
    <n v="0"/>
  </r>
  <r>
    <s v="4469628471.21"/>
    <s v="4469628471.21117098"/>
    <x v="3"/>
    <x v="104"/>
    <x v="94"/>
    <x v="5"/>
    <x v="17"/>
    <x v="219"/>
    <x v="218"/>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6"/>
    <s v="GRIFFIN, TYRONE"/>
    <n v="0"/>
    <b v="0"/>
    <s v="Item"/>
    <s v="Item"/>
    <s v="sites/CapReportCard/Lists/Capability History"/>
    <m/>
    <n v="0"/>
  </r>
  <r>
    <s v="4469628471.21"/>
    <s v="4469628471.21123090"/>
    <x v="3"/>
    <x v="104"/>
    <x v="94"/>
    <x v="5"/>
    <x v="17"/>
    <x v="220"/>
    <x v="219"/>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6"/>
    <s v="GRIFFIN, TYRONE"/>
    <n v="0"/>
    <b v="0"/>
    <s v="Item"/>
    <s v="Item"/>
    <s v="sites/CapReportCard/Lists/Capability History"/>
    <m/>
    <n v="0"/>
  </r>
  <r>
    <s v="4469628471.21"/>
    <s v="4469628471.21"/>
    <x v="3"/>
    <x v="104"/>
    <x v="94"/>
    <x v="5"/>
    <x v="17"/>
    <x v="4"/>
    <x v="220"/>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6"/>
    <s v="GRIFFIN, TYRONE"/>
    <n v="0"/>
    <b v="0"/>
    <s v="Item"/>
    <s v="Item"/>
    <s v="sites/CapReportCard/Lists/Capability History"/>
    <m/>
    <n v="0"/>
  </r>
  <r>
    <s v="4469628471.21"/>
    <s v="4469628471.21"/>
    <x v="3"/>
    <x v="104"/>
    <x v="94"/>
    <x v="5"/>
    <x v="17"/>
    <x v="4"/>
    <x v="221"/>
    <m/>
    <m/>
    <m/>
    <b v="0"/>
    <m/>
    <s v="Other"/>
    <s v="Misc. Other"/>
    <m/>
    <m/>
    <m/>
    <m/>
    <m/>
    <m/>
    <m/>
    <s v="rolled up to feature 106245"/>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6"/>
    <s v="GRIFFIN, TYRONE"/>
    <n v="0"/>
    <b v="0"/>
    <s v="Item"/>
    <s v="Item"/>
    <s v="sites/CapReportCard/Lists/Capability History"/>
    <m/>
    <n v="0"/>
  </r>
  <r>
    <s v="4469628490.21"/>
    <s v="4469628490.21"/>
    <x v="3"/>
    <x v="33"/>
    <x v="28"/>
    <x v="12"/>
    <x v="18"/>
    <x v="4"/>
    <x v="1"/>
    <m/>
    <m/>
    <m/>
    <b v="0"/>
    <m/>
    <s v="SPT-myATT Mobile App"/>
    <s v="Onboarding - Fiber/BB"/>
    <m/>
    <m/>
    <m/>
    <m/>
    <m/>
    <m/>
    <m/>
    <s v="defects"/>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5-12T10:53:18"/>
    <s v="GRIFFIN, TYRONE"/>
    <n v="0"/>
    <b v="0"/>
    <s v="Item"/>
    <s v="Item"/>
    <s v="sites/CapReportCard/Lists/Capability History"/>
    <m/>
    <n v="0"/>
  </r>
  <r>
    <s v="4469628841.21"/>
    <s v="4469628841.21103887"/>
    <x v="3"/>
    <x v="34"/>
    <x v="29"/>
    <x v="5"/>
    <x v="19"/>
    <x v="55"/>
    <x v="54"/>
    <m/>
    <m/>
    <m/>
    <b v="0"/>
    <m/>
    <s v="Other"/>
    <s v="Misc. Other"/>
    <m/>
    <m/>
    <m/>
    <m/>
    <m/>
    <m/>
    <m/>
    <s v="0"/>
    <m/>
    <m/>
    <b v="0"/>
    <m/>
    <m/>
    <m/>
    <m/>
    <m/>
    <m/>
    <m/>
    <m/>
    <m/>
    <m/>
    <m/>
    <m/>
    <m/>
    <m/>
    <m/>
    <m/>
    <m/>
    <n v="47"/>
    <m/>
    <m/>
    <m/>
    <n v="3613"/>
    <m/>
    <m/>
    <m/>
    <m/>
    <m/>
    <m/>
    <m/>
    <m/>
    <m/>
    <m/>
    <m/>
    <m/>
    <m/>
    <m/>
    <m/>
    <m/>
    <m/>
    <m/>
    <m/>
    <m/>
    <m/>
    <m/>
    <m/>
    <m/>
    <m/>
    <m/>
    <m/>
    <n v="0"/>
    <m/>
    <n v="0"/>
    <n v="0"/>
    <s v=""/>
    <n v="47"/>
    <n v="3613"/>
    <n v="76.872340425531902"/>
    <n v="0"/>
    <n v="0"/>
    <s v=""/>
    <n v="0"/>
    <n v="0"/>
    <s v=""/>
    <n v="0"/>
    <n v="0"/>
    <s v=""/>
    <m/>
    <n v="0"/>
    <m/>
    <m/>
    <m/>
    <m/>
    <n v="3613"/>
    <n v="3613"/>
    <b v="0"/>
    <b v="1"/>
    <b v="0"/>
    <x v="0"/>
    <x v="0"/>
    <m/>
    <m/>
    <m/>
    <m/>
    <m/>
    <m/>
    <m/>
    <n v="0"/>
    <n v="0"/>
    <b v="0"/>
    <m/>
    <m/>
    <m/>
    <m/>
    <m/>
    <m/>
    <m/>
    <m/>
    <m/>
    <m/>
    <m/>
    <m/>
    <m/>
    <m/>
    <d v="2022-08-15T09:47:46"/>
    <s v="GRIFFIN, TYRONE"/>
    <n v="0"/>
    <b v="0"/>
    <s v="Item"/>
    <s v="Item"/>
    <s v="sites/CapReportCard/Lists/Capability History"/>
    <m/>
    <n v="0"/>
  </r>
  <r>
    <s v="4469628841.21"/>
    <s v="4469628841.21102896"/>
    <x v="3"/>
    <x v="34"/>
    <x v="29"/>
    <x v="5"/>
    <x v="19"/>
    <x v="56"/>
    <x v="55"/>
    <m/>
    <m/>
    <m/>
    <b v="0"/>
    <m/>
    <s v="Other"/>
    <s v="Misc. Other"/>
    <m/>
    <m/>
    <m/>
    <m/>
    <m/>
    <m/>
    <m/>
    <s v="0"/>
    <m/>
    <m/>
    <b v="0"/>
    <m/>
    <m/>
    <m/>
    <m/>
    <m/>
    <m/>
    <m/>
    <m/>
    <m/>
    <m/>
    <m/>
    <m/>
    <m/>
    <m/>
    <m/>
    <m/>
    <m/>
    <n v="47"/>
    <m/>
    <m/>
    <m/>
    <n v="3613"/>
    <m/>
    <m/>
    <m/>
    <m/>
    <m/>
    <m/>
    <m/>
    <m/>
    <m/>
    <m/>
    <m/>
    <m/>
    <m/>
    <m/>
    <m/>
    <m/>
    <m/>
    <m/>
    <m/>
    <m/>
    <m/>
    <m/>
    <m/>
    <m/>
    <m/>
    <m/>
    <m/>
    <n v="0"/>
    <m/>
    <n v="0"/>
    <n v="0"/>
    <s v=""/>
    <n v="47"/>
    <n v="3613"/>
    <n v="76.872340425531902"/>
    <n v="0"/>
    <n v="0"/>
    <s v=""/>
    <n v="0"/>
    <n v="0"/>
    <s v=""/>
    <n v="0"/>
    <n v="0"/>
    <s v=""/>
    <m/>
    <n v="0"/>
    <m/>
    <m/>
    <m/>
    <m/>
    <n v="3613"/>
    <n v="3613"/>
    <b v="0"/>
    <b v="1"/>
    <b v="0"/>
    <x v="0"/>
    <x v="0"/>
    <m/>
    <m/>
    <m/>
    <m/>
    <m/>
    <m/>
    <m/>
    <n v="0"/>
    <n v="0"/>
    <b v="0"/>
    <m/>
    <m/>
    <m/>
    <m/>
    <m/>
    <m/>
    <m/>
    <m/>
    <m/>
    <m/>
    <m/>
    <m/>
    <m/>
    <m/>
    <d v="2022-08-15T09:47:46"/>
    <s v="GRIFFIN, TYRONE"/>
    <n v="0"/>
    <b v="0"/>
    <s v="Item"/>
    <s v="Item"/>
    <s v="sites/CapReportCard/Lists/Capability History"/>
    <m/>
    <n v="0"/>
  </r>
  <r>
    <s v="4469628972.21"/>
    <s v="4469628972.21"/>
    <x v="3"/>
    <x v="105"/>
    <x v="95"/>
    <x v="8"/>
    <x v="2"/>
    <x v="4"/>
    <x v="1"/>
    <m/>
    <m/>
    <m/>
    <b v="0"/>
    <m/>
    <s v="Other"/>
    <s v="Misc. Other"/>
    <m/>
    <m/>
    <m/>
    <m/>
    <m/>
    <m/>
    <s v="Epic to be retired"/>
    <s v="0"/>
    <m/>
    <m/>
    <b v="0"/>
    <m/>
    <n v="191"/>
    <n v="144"/>
    <m/>
    <m/>
    <m/>
    <n v="267"/>
    <m/>
    <n v="202"/>
    <m/>
    <m/>
    <m/>
    <m/>
    <m/>
    <m/>
    <m/>
    <m/>
    <m/>
    <m/>
    <m/>
    <m/>
    <m/>
    <m/>
    <m/>
    <m/>
    <m/>
    <m/>
    <m/>
    <m/>
    <m/>
    <m/>
    <m/>
    <m/>
    <m/>
    <m/>
    <m/>
    <m/>
    <m/>
    <m/>
    <m/>
    <m/>
    <m/>
    <m/>
    <m/>
    <m/>
    <m/>
    <m/>
    <m/>
    <m/>
    <n v="267"/>
    <m/>
    <n v="202"/>
    <n v="0"/>
    <n v="0"/>
    <n v="0"/>
    <n v="0"/>
    <s v=""/>
    <n v="0"/>
    <n v="0"/>
    <s v=""/>
    <n v="0"/>
    <n v="0"/>
    <s v=""/>
    <n v="0"/>
    <n v="0"/>
    <s v=""/>
    <m/>
    <n v="267"/>
    <m/>
    <m/>
    <m/>
    <m/>
    <n v="267"/>
    <n v="267"/>
    <b v="0"/>
    <b v="1"/>
    <b v="0"/>
    <x v="4"/>
    <x v="4"/>
    <m/>
    <m/>
    <m/>
    <m/>
    <m/>
    <m/>
    <m/>
    <n v="0"/>
    <n v="0"/>
    <b v="0"/>
    <m/>
    <m/>
    <m/>
    <m/>
    <m/>
    <m/>
    <m/>
    <m/>
    <m/>
    <m/>
    <m/>
    <m/>
    <m/>
    <m/>
    <d v="2022-08-15T09:47:46"/>
    <s v="GRIFFIN, TYRONE"/>
    <n v="0"/>
    <b v="0"/>
    <s v="Item"/>
    <s v="Item"/>
    <s v="sites/CapReportCard/Lists/Capability History"/>
    <m/>
    <n v="335"/>
  </r>
  <r>
    <s v="4469629080.21"/>
    <s v="4469629080.21"/>
    <x v="3"/>
    <x v="35"/>
    <x v="30"/>
    <x v="11"/>
    <x v="17"/>
    <x v="4"/>
    <x v="1"/>
    <m/>
    <m/>
    <s v="Tracking"/>
    <b v="0"/>
    <m/>
    <s v="Other"/>
    <s v="Misc. Other"/>
    <m/>
    <m/>
    <m/>
    <m/>
    <m/>
    <m/>
    <s v="Data entered through 4/21. There was an issue which caused Cross Channel to omit calls from Clarify starting 4/22."/>
    <s v="Data entered through 4/21. There was an issue which caused Cross Channel to omit calls from Clarify starting 4/22."/>
    <m/>
    <m/>
    <b v="0"/>
    <n v="4441"/>
    <n v="8386"/>
    <n v="2436"/>
    <m/>
    <n v="21495"/>
    <n v="40590"/>
    <n v="11791"/>
    <m/>
    <n v="2435"/>
    <n v="4598"/>
    <n v="1336"/>
    <m/>
    <n v="7913"/>
    <n v="14943"/>
    <n v="4341"/>
    <m/>
    <m/>
    <m/>
    <m/>
    <m/>
    <m/>
    <m/>
    <m/>
    <m/>
    <m/>
    <m/>
    <m/>
    <m/>
    <m/>
    <m/>
    <m/>
    <m/>
    <m/>
    <m/>
    <m/>
    <m/>
    <m/>
    <m/>
    <m/>
    <m/>
    <m/>
    <m/>
    <m/>
    <m/>
    <m/>
    <m/>
    <m/>
    <m/>
    <m/>
    <n v="73876"/>
    <m/>
    <n v="8369"/>
    <n v="27197"/>
    <n v="3.2497311506751099"/>
    <n v="0"/>
    <n v="0"/>
    <s v=""/>
    <n v="0"/>
    <n v="0"/>
    <s v=""/>
    <n v="0"/>
    <n v="0"/>
    <s v=""/>
    <n v="0"/>
    <n v="0"/>
    <s v=""/>
    <m/>
    <n v="101073"/>
    <m/>
    <m/>
    <m/>
    <m/>
    <n v="101073"/>
    <n v="101073"/>
    <b v="0"/>
    <b v="1"/>
    <b v="0"/>
    <x v="0"/>
    <x v="0"/>
    <m/>
    <m/>
    <m/>
    <m/>
    <m/>
    <m/>
    <m/>
    <n v="0"/>
    <n v="0"/>
    <b v="0"/>
    <m/>
    <m/>
    <m/>
    <m/>
    <m/>
    <m/>
    <m/>
    <m/>
    <m/>
    <m/>
    <m/>
    <m/>
    <m/>
    <m/>
    <d v="2022-08-15T09:47:46"/>
    <s v="GRIFFIN, TYRONE"/>
    <n v="0"/>
    <b v="0"/>
    <s v="Item"/>
    <s v="Item"/>
    <s v="sites/CapReportCard/Lists/Capability History"/>
    <m/>
    <n v="15263"/>
  </r>
  <r>
    <s v="4469629084.21"/>
    <s v="4469629084.21"/>
    <x v="3"/>
    <x v="106"/>
    <x v="96"/>
    <x v="11"/>
    <x v="52"/>
    <x v="4"/>
    <x v="1"/>
    <m/>
    <m/>
    <s v="Completed/Retired"/>
    <b v="0"/>
    <m/>
    <s v="Other"/>
    <s v="Misc. Other"/>
    <m/>
    <m/>
    <m/>
    <m/>
    <m/>
    <m/>
    <s v="Retired"/>
    <s v="Retired"/>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8-15T09:47:46"/>
    <s v="GRIFFIN, TYRONE"/>
    <n v="0"/>
    <b v="0"/>
    <s v="Item"/>
    <s v="Item"/>
    <s v="sites/CapReportCard/Lists/Capability History"/>
    <m/>
    <n v="0"/>
  </r>
  <r>
    <s v="4469629377.21"/>
    <s v="4469629377.21106598"/>
    <x v="3"/>
    <x v="36"/>
    <x v="31"/>
    <x v="1"/>
    <x v="20"/>
    <x v="57"/>
    <x v="56"/>
    <m/>
    <m/>
    <m/>
    <b v="0"/>
    <m/>
    <s v="Other"/>
    <s v="Misc. Other"/>
    <m/>
    <m/>
    <m/>
    <m/>
    <m/>
    <m/>
    <m/>
    <s v="0"/>
    <m/>
    <m/>
    <b v="0"/>
    <m/>
    <n v="4719"/>
    <m/>
    <m/>
    <m/>
    <n v="14723"/>
    <m/>
    <m/>
    <m/>
    <m/>
    <m/>
    <m/>
    <m/>
    <m/>
    <m/>
    <m/>
    <m/>
    <m/>
    <m/>
    <m/>
    <m/>
    <m/>
    <m/>
    <m/>
    <m/>
    <m/>
    <m/>
    <m/>
    <m/>
    <m/>
    <m/>
    <m/>
    <m/>
    <m/>
    <m/>
    <m/>
    <m/>
    <m/>
    <m/>
    <m/>
    <m/>
    <m/>
    <m/>
    <m/>
    <m/>
    <m/>
    <m/>
    <m/>
    <m/>
    <n v="14723"/>
    <m/>
    <n v="0"/>
    <n v="0"/>
    <s v=""/>
    <n v="0"/>
    <n v="0"/>
    <s v=""/>
    <n v="0"/>
    <n v="0"/>
    <s v=""/>
    <n v="0"/>
    <n v="0"/>
    <s v=""/>
    <n v="0"/>
    <n v="0"/>
    <s v=""/>
    <m/>
    <n v="14723"/>
    <m/>
    <m/>
    <m/>
    <m/>
    <n v="14723"/>
    <n v="14723"/>
    <b v="0"/>
    <b v="1"/>
    <b v="0"/>
    <x v="0"/>
    <x v="0"/>
    <m/>
    <m/>
    <m/>
    <m/>
    <m/>
    <m/>
    <m/>
    <n v="0"/>
    <n v="0"/>
    <b v="0"/>
    <m/>
    <m/>
    <m/>
    <m/>
    <m/>
    <m/>
    <m/>
    <m/>
    <m/>
    <m/>
    <m/>
    <m/>
    <m/>
    <m/>
    <d v="2022-08-15T09:47:46"/>
    <s v="GRIFFIN, TYRONE"/>
    <n v="0"/>
    <b v="0"/>
    <s v="Item"/>
    <s v="Item"/>
    <s v="sites/CapReportCard/Lists/Capability History"/>
    <m/>
    <n v="4719"/>
  </r>
  <r>
    <s v="4469629377.21"/>
    <s v="4469629377.21106488"/>
    <x v="3"/>
    <x v="36"/>
    <x v="31"/>
    <x v="1"/>
    <x v="20"/>
    <x v="58"/>
    <x v="57"/>
    <m/>
    <m/>
    <m/>
    <b v="0"/>
    <m/>
    <s v="Other"/>
    <s v="Misc. Other"/>
    <m/>
    <m/>
    <m/>
    <m/>
    <m/>
    <m/>
    <m/>
    <s v="0"/>
    <m/>
    <m/>
    <b v="0"/>
    <m/>
    <n v="4719"/>
    <m/>
    <m/>
    <m/>
    <n v="14723"/>
    <m/>
    <m/>
    <m/>
    <m/>
    <m/>
    <m/>
    <m/>
    <m/>
    <m/>
    <m/>
    <m/>
    <m/>
    <m/>
    <m/>
    <m/>
    <m/>
    <m/>
    <m/>
    <m/>
    <m/>
    <m/>
    <m/>
    <m/>
    <m/>
    <m/>
    <m/>
    <m/>
    <m/>
    <m/>
    <m/>
    <m/>
    <m/>
    <m/>
    <m/>
    <m/>
    <m/>
    <m/>
    <m/>
    <m/>
    <m/>
    <m/>
    <m/>
    <m/>
    <n v="14723"/>
    <m/>
    <n v="0"/>
    <n v="0"/>
    <s v=""/>
    <n v="0"/>
    <n v="0"/>
    <s v=""/>
    <n v="0"/>
    <n v="0"/>
    <s v=""/>
    <n v="0"/>
    <n v="0"/>
    <s v=""/>
    <n v="0"/>
    <n v="0"/>
    <s v=""/>
    <m/>
    <n v="14723"/>
    <m/>
    <m/>
    <m/>
    <m/>
    <n v="14723"/>
    <n v="14723"/>
    <b v="0"/>
    <b v="1"/>
    <b v="0"/>
    <x v="0"/>
    <x v="0"/>
    <m/>
    <m/>
    <m/>
    <m/>
    <m/>
    <m/>
    <m/>
    <n v="0"/>
    <n v="0"/>
    <b v="0"/>
    <m/>
    <m/>
    <m/>
    <m/>
    <m/>
    <m/>
    <m/>
    <m/>
    <m/>
    <m/>
    <m/>
    <m/>
    <m/>
    <m/>
    <d v="2022-08-15T09:47:46"/>
    <s v="GRIFFIN, TYRONE"/>
    <n v="0"/>
    <b v="0"/>
    <s v="Item"/>
    <s v="Item"/>
    <s v="sites/CapReportCard/Lists/Capability History"/>
    <m/>
    <n v="4719"/>
  </r>
  <r>
    <s v="4469629377.21"/>
    <s v="4469629377.21106597"/>
    <x v="3"/>
    <x v="36"/>
    <x v="31"/>
    <x v="1"/>
    <x v="20"/>
    <x v="59"/>
    <x v="58"/>
    <m/>
    <m/>
    <m/>
    <b v="0"/>
    <m/>
    <s v="Other"/>
    <s v="Misc. Other"/>
    <m/>
    <m/>
    <m/>
    <m/>
    <m/>
    <m/>
    <m/>
    <s v="0"/>
    <m/>
    <m/>
    <b v="0"/>
    <m/>
    <n v="4719"/>
    <m/>
    <m/>
    <m/>
    <n v="14723"/>
    <m/>
    <m/>
    <m/>
    <m/>
    <m/>
    <m/>
    <m/>
    <m/>
    <m/>
    <m/>
    <m/>
    <m/>
    <m/>
    <m/>
    <m/>
    <m/>
    <m/>
    <m/>
    <m/>
    <m/>
    <m/>
    <m/>
    <m/>
    <m/>
    <m/>
    <m/>
    <m/>
    <m/>
    <m/>
    <m/>
    <m/>
    <m/>
    <m/>
    <m/>
    <m/>
    <m/>
    <m/>
    <m/>
    <m/>
    <m/>
    <m/>
    <m/>
    <m/>
    <n v="14723"/>
    <m/>
    <n v="0"/>
    <n v="0"/>
    <s v=""/>
    <n v="0"/>
    <n v="0"/>
    <s v=""/>
    <n v="0"/>
    <n v="0"/>
    <s v=""/>
    <n v="0"/>
    <n v="0"/>
    <s v=""/>
    <n v="0"/>
    <n v="0"/>
    <s v=""/>
    <m/>
    <n v="14723"/>
    <m/>
    <m/>
    <m/>
    <m/>
    <n v="14723"/>
    <n v="14723"/>
    <b v="0"/>
    <b v="1"/>
    <b v="0"/>
    <x v="0"/>
    <x v="0"/>
    <m/>
    <m/>
    <m/>
    <m/>
    <m/>
    <m/>
    <m/>
    <n v="0"/>
    <n v="0"/>
    <b v="0"/>
    <m/>
    <m/>
    <m/>
    <m/>
    <m/>
    <m/>
    <m/>
    <m/>
    <m/>
    <m/>
    <m/>
    <m/>
    <m/>
    <m/>
    <d v="2022-08-15T09:47:46"/>
    <s v="GRIFFIN, TYRONE"/>
    <n v="0"/>
    <b v="0"/>
    <s v="Item"/>
    <s v="Item"/>
    <s v="sites/CapReportCard/Lists/Capability History"/>
    <m/>
    <n v="4719"/>
  </r>
  <r>
    <s v="4469629377.21"/>
    <s v="4469629377.21106745"/>
    <x v="3"/>
    <x v="36"/>
    <x v="31"/>
    <x v="1"/>
    <x v="20"/>
    <x v="60"/>
    <x v="59"/>
    <m/>
    <m/>
    <m/>
    <b v="0"/>
    <m/>
    <s v="Other"/>
    <s v="Misc. Other"/>
    <m/>
    <m/>
    <m/>
    <m/>
    <m/>
    <m/>
    <m/>
    <s v="0"/>
    <m/>
    <m/>
    <b v="0"/>
    <m/>
    <n v="4719"/>
    <m/>
    <m/>
    <m/>
    <n v="14723"/>
    <m/>
    <m/>
    <m/>
    <m/>
    <m/>
    <m/>
    <m/>
    <m/>
    <m/>
    <m/>
    <m/>
    <m/>
    <m/>
    <m/>
    <m/>
    <m/>
    <m/>
    <m/>
    <m/>
    <m/>
    <m/>
    <m/>
    <m/>
    <m/>
    <m/>
    <m/>
    <m/>
    <m/>
    <m/>
    <m/>
    <m/>
    <m/>
    <m/>
    <m/>
    <m/>
    <m/>
    <m/>
    <m/>
    <m/>
    <m/>
    <m/>
    <m/>
    <m/>
    <n v="14723"/>
    <m/>
    <n v="0"/>
    <n v="0"/>
    <s v=""/>
    <n v="0"/>
    <n v="0"/>
    <s v=""/>
    <n v="0"/>
    <n v="0"/>
    <s v=""/>
    <n v="0"/>
    <n v="0"/>
    <s v=""/>
    <n v="0"/>
    <n v="0"/>
    <s v=""/>
    <m/>
    <n v="14723"/>
    <m/>
    <m/>
    <m/>
    <m/>
    <n v="14723"/>
    <n v="14723"/>
    <b v="0"/>
    <b v="1"/>
    <b v="0"/>
    <x v="0"/>
    <x v="0"/>
    <m/>
    <m/>
    <m/>
    <m/>
    <m/>
    <m/>
    <m/>
    <n v="0"/>
    <n v="0"/>
    <b v="0"/>
    <m/>
    <m/>
    <m/>
    <m/>
    <m/>
    <m/>
    <m/>
    <m/>
    <m/>
    <m/>
    <m/>
    <m/>
    <m/>
    <m/>
    <d v="2022-08-15T09:47:46"/>
    <s v="GRIFFIN, TYRONE"/>
    <n v="0"/>
    <b v="0"/>
    <s v="Item"/>
    <s v="Item"/>
    <s v="sites/CapReportCard/Lists/Capability History"/>
    <m/>
    <n v="4719"/>
  </r>
  <r>
    <s v="4469629377.21"/>
    <s v="4469629377.21109595"/>
    <x v="3"/>
    <x v="36"/>
    <x v="31"/>
    <x v="1"/>
    <x v="20"/>
    <x v="61"/>
    <x v="60"/>
    <m/>
    <m/>
    <m/>
    <b v="0"/>
    <m/>
    <s v="Other"/>
    <s v="Misc. Other"/>
    <m/>
    <m/>
    <m/>
    <m/>
    <m/>
    <m/>
    <m/>
    <s v="0"/>
    <m/>
    <m/>
    <b v="0"/>
    <m/>
    <n v="4719"/>
    <m/>
    <m/>
    <m/>
    <n v="14723"/>
    <m/>
    <m/>
    <m/>
    <m/>
    <m/>
    <m/>
    <m/>
    <m/>
    <m/>
    <m/>
    <m/>
    <m/>
    <m/>
    <m/>
    <m/>
    <m/>
    <m/>
    <m/>
    <m/>
    <m/>
    <m/>
    <m/>
    <m/>
    <m/>
    <m/>
    <m/>
    <m/>
    <m/>
    <m/>
    <m/>
    <m/>
    <m/>
    <m/>
    <m/>
    <m/>
    <m/>
    <m/>
    <m/>
    <m/>
    <m/>
    <m/>
    <m/>
    <m/>
    <n v="14723"/>
    <m/>
    <n v="0"/>
    <n v="0"/>
    <s v=""/>
    <n v="0"/>
    <n v="0"/>
    <s v=""/>
    <n v="0"/>
    <n v="0"/>
    <s v=""/>
    <n v="0"/>
    <n v="0"/>
    <s v=""/>
    <n v="0"/>
    <n v="0"/>
    <s v=""/>
    <m/>
    <n v="14723"/>
    <m/>
    <m/>
    <m/>
    <m/>
    <n v="14723"/>
    <n v="14723"/>
    <b v="0"/>
    <b v="1"/>
    <b v="0"/>
    <x v="0"/>
    <x v="0"/>
    <m/>
    <m/>
    <m/>
    <m/>
    <m/>
    <m/>
    <m/>
    <n v="0"/>
    <n v="0"/>
    <b v="0"/>
    <m/>
    <m/>
    <m/>
    <m/>
    <m/>
    <m/>
    <m/>
    <m/>
    <m/>
    <m/>
    <m/>
    <m/>
    <m/>
    <m/>
    <d v="2022-08-15T09:47:46"/>
    <s v="GRIFFIN, TYRONE"/>
    <n v="0"/>
    <b v="0"/>
    <s v="Item"/>
    <s v="Item"/>
    <s v="sites/CapReportCard/Lists/Capability History"/>
    <m/>
    <n v="4719"/>
  </r>
  <r>
    <s v="4469629377.21"/>
    <s v="4469629377.21111489"/>
    <x v="3"/>
    <x v="36"/>
    <x v="31"/>
    <x v="1"/>
    <x v="20"/>
    <x v="62"/>
    <x v="57"/>
    <m/>
    <m/>
    <m/>
    <b v="0"/>
    <m/>
    <s v="Other"/>
    <s v="Misc. Other"/>
    <m/>
    <m/>
    <m/>
    <m/>
    <m/>
    <m/>
    <m/>
    <s v="0"/>
    <m/>
    <m/>
    <b v="0"/>
    <m/>
    <n v="4719"/>
    <m/>
    <m/>
    <m/>
    <n v="14723"/>
    <m/>
    <m/>
    <m/>
    <m/>
    <m/>
    <m/>
    <m/>
    <m/>
    <m/>
    <m/>
    <m/>
    <m/>
    <m/>
    <m/>
    <m/>
    <m/>
    <m/>
    <m/>
    <m/>
    <m/>
    <m/>
    <m/>
    <m/>
    <m/>
    <m/>
    <m/>
    <m/>
    <m/>
    <m/>
    <m/>
    <m/>
    <m/>
    <m/>
    <m/>
    <m/>
    <m/>
    <m/>
    <m/>
    <m/>
    <m/>
    <m/>
    <m/>
    <m/>
    <n v="14723"/>
    <m/>
    <n v="0"/>
    <n v="0"/>
    <s v=""/>
    <n v="0"/>
    <n v="0"/>
    <s v=""/>
    <n v="0"/>
    <n v="0"/>
    <s v=""/>
    <n v="0"/>
    <n v="0"/>
    <s v=""/>
    <n v="0"/>
    <n v="0"/>
    <s v=""/>
    <m/>
    <n v="14723"/>
    <m/>
    <m/>
    <m/>
    <m/>
    <n v="14723"/>
    <n v="14723"/>
    <b v="0"/>
    <b v="1"/>
    <b v="0"/>
    <x v="0"/>
    <x v="0"/>
    <m/>
    <m/>
    <m/>
    <m/>
    <m/>
    <m/>
    <m/>
    <n v="0"/>
    <n v="0"/>
    <b v="0"/>
    <m/>
    <m/>
    <m/>
    <m/>
    <m/>
    <m/>
    <m/>
    <m/>
    <m/>
    <m/>
    <m/>
    <m/>
    <m/>
    <m/>
    <d v="2022-08-15T09:47:46"/>
    <s v="GRIFFIN, TYRONE"/>
    <n v="0"/>
    <b v="0"/>
    <s v="Item"/>
    <s v="Item"/>
    <s v="sites/CapReportCard/Lists/Capability History"/>
    <m/>
    <n v="4719"/>
  </r>
  <r>
    <s v="4469630109.21"/>
    <s v="4469630109.21"/>
    <x v="3"/>
    <x v="107"/>
    <x v="97"/>
    <x v="0"/>
    <x v="2"/>
    <x v="4"/>
    <x v="1"/>
    <m/>
    <m/>
    <m/>
    <b v="0"/>
    <m/>
    <s v="Other"/>
    <s v="AM - Plans/Features/Devices"/>
    <m/>
    <m/>
    <m/>
    <m/>
    <m/>
    <m/>
    <s v="This retired in November 2021 -- so112v"/>
    <s v="This retired in November 2021 -- so112v"/>
    <m/>
    <m/>
    <b v="0"/>
    <m/>
    <m/>
    <m/>
    <m/>
    <m/>
    <m/>
    <m/>
    <m/>
    <m/>
    <m/>
    <m/>
    <m/>
    <m/>
    <m/>
    <m/>
    <m/>
    <m/>
    <m/>
    <m/>
    <m/>
    <m/>
    <m/>
    <m/>
    <m/>
    <m/>
    <m/>
    <m/>
    <m/>
    <m/>
    <m/>
    <m/>
    <m/>
    <m/>
    <m/>
    <m/>
    <m/>
    <m/>
    <m/>
    <m/>
    <m/>
    <m/>
    <m/>
    <m/>
    <m/>
    <m/>
    <m/>
    <m/>
    <m/>
    <m/>
    <n v="0"/>
    <m/>
    <n v="0"/>
    <n v="0"/>
    <s v=""/>
    <n v="0"/>
    <n v="0"/>
    <s v=""/>
    <n v="0"/>
    <n v="0"/>
    <s v=""/>
    <n v="0"/>
    <n v="0"/>
    <s v=""/>
    <n v="0"/>
    <n v="0"/>
    <s v=""/>
    <m/>
    <n v="0"/>
    <m/>
    <m/>
    <m/>
    <m/>
    <n v="0"/>
    <n v="0"/>
    <b v="0"/>
    <b v="0"/>
    <b v="0"/>
    <x v="13"/>
    <x v="3"/>
    <m/>
    <m/>
    <m/>
    <m/>
    <m/>
    <m/>
    <m/>
    <n v="0"/>
    <n v="0"/>
    <b v="0"/>
    <m/>
    <m/>
    <m/>
    <m/>
    <m/>
    <m/>
    <m/>
    <m/>
    <m/>
    <m/>
    <m/>
    <m/>
    <m/>
    <m/>
    <d v="2022-08-15T09:47:46"/>
    <s v="GRIFFIN, TYRONE"/>
    <n v="0"/>
    <b v="0"/>
    <s v="Item"/>
    <s v="Item"/>
    <s v="sites/CapReportCard/Lists/Capability History"/>
    <m/>
    <n v="0"/>
  </r>
  <r>
    <s v="4469630113.21"/>
    <s v="4469630113.21"/>
    <x v="3"/>
    <x v="37"/>
    <x v="32"/>
    <x v="10"/>
    <x v="6"/>
    <x v="4"/>
    <x v="1"/>
    <m/>
    <m/>
    <m/>
    <b v="0"/>
    <m/>
    <s v="Other"/>
    <s v="AM - Plans/Features/Devices"/>
    <m/>
    <m/>
    <m/>
    <m/>
    <m/>
    <m/>
    <s v="Benefits are captured in Epic 28346 Smart Home Manager &amp; BB Nimbus &amp; VA"/>
    <s v="Benefits are captured in Epic 28346 Smart Home Manager &amp; BB Nimbus &amp; VA"/>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6"/>
    <s v="GRIFFIN, TYRONE"/>
    <n v="0"/>
    <b v="0"/>
    <s v="Item"/>
    <s v="Item"/>
    <s v="sites/CapReportCard/Lists/Capability History"/>
    <m/>
    <n v="0"/>
  </r>
  <r>
    <s v="4469630118"/>
    <s v="4469630118"/>
    <x v="3"/>
    <x v="38"/>
    <x v="33"/>
    <x v="13"/>
    <x v="7"/>
    <x v="4"/>
    <x v="1"/>
    <m/>
    <m/>
    <m/>
    <b v="0"/>
    <m/>
    <s v="Other"/>
    <s v="Misc. Other"/>
    <m/>
    <m/>
    <m/>
    <m/>
    <m/>
    <m/>
    <m/>
    <s v="0"/>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46"/>
    <s v="GRIFFIN, TYRONE"/>
    <n v="0"/>
    <b v="0"/>
    <s v="Item"/>
    <s v="Item"/>
    <s v="sites/CapReportCard/Lists/Capability History"/>
    <m/>
    <n v="0"/>
  </r>
  <r>
    <s v="4469630347.22"/>
    <s v="4469630347.22117661"/>
    <x v="3"/>
    <x v="0"/>
    <x v="0"/>
    <x v="0"/>
    <x v="0"/>
    <x v="0"/>
    <x v="0"/>
    <m/>
    <m/>
    <m/>
    <b v="0"/>
    <m/>
    <s v="Other"/>
    <s v="Billing/Usage/Payments"/>
    <m/>
    <m/>
    <m/>
    <m/>
    <m/>
    <m/>
    <s v="Monthly difference is within normal customer behavior --so112v"/>
    <s v="Monthly difference is within normal customer behavior --so112v"/>
    <m/>
    <m/>
    <b v="0"/>
    <n v="7584"/>
    <n v="14887"/>
    <n v="5618"/>
    <m/>
    <n v="39362"/>
    <n v="77266"/>
    <n v="29157"/>
    <m/>
    <n v="1453"/>
    <n v="2853"/>
    <n v="1076"/>
    <m/>
    <n v="5450"/>
    <n v="10697"/>
    <n v="4037"/>
    <m/>
    <m/>
    <m/>
    <m/>
    <m/>
    <m/>
    <m/>
    <m/>
    <m/>
    <m/>
    <m/>
    <m/>
    <m/>
    <m/>
    <m/>
    <m/>
    <m/>
    <m/>
    <m/>
    <m/>
    <m/>
    <m/>
    <m/>
    <m/>
    <m/>
    <m/>
    <m/>
    <m/>
    <m/>
    <m/>
    <m/>
    <m/>
    <m/>
    <m/>
    <n v="145785"/>
    <m/>
    <n v="5382"/>
    <n v="20184"/>
    <n v="3.7502787068004499"/>
    <n v="0"/>
    <n v="0"/>
    <s v=""/>
    <n v="0"/>
    <n v="0"/>
    <s v=""/>
    <n v="0"/>
    <n v="0"/>
    <s v=""/>
    <n v="0"/>
    <n v="0"/>
    <s v=""/>
    <m/>
    <n v="165969"/>
    <m/>
    <m/>
    <m/>
    <m/>
    <n v="165969"/>
    <n v="165969"/>
    <b v="0"/>
    <b v="0"/>
    <b v="0"/>
    <x v="0"/>
    <x v="0"/>
    <m/>
    <m/>
    <m/>
    <m/>
    <m/>
    <m/>
    <m/>
    <n v="0"/>
    <n v="0"/>
    <b v="0"/>
    <m/>
    <m/>
    <m/>
    <m/>
    <m/>
    <m/>
    <m/>
    <m/>
    <m/>
    <m/>
    <m/>
    <m/>
    <m/>
    <m/>
    <d v="2022-08-15T09:47:46"/>
    <s v="GRIFFIN, TYRONE"/>
    <n v="0"/>
    <b v="0"/>
    <s v="Item"/>
    <s v="Item"/>
    <s v="sites/CapReportCard/Lists/Capability History"/>
    <m/>
    <n v="28089"/>
  </r>
  <r>
    <s v="4469630361.22"/>
    <s v="4469630361.22122952"/>
    <x v="3"/>
    <x v="1"/>
    <x v="1"/>
    <x v="1"/>
    <x v="1"/>
    <x v="1"/>
    <x v="1"/>
    <d v="2021-09-08T00:00:00"/>
    <m/>
    <s v="Tracking"/>
    <b v="0"/>
    <m/>
    <s v="SPT-Web Account Management"/>
    <s v="AM - Plans/Features/Devices"/>
    <m/>
    <m/>
    <m/>
    <m/>
    <m/>
    <m/>
    <s v="Order Summary Card feature is off from Account Overview"/>
    <s v="Order Summary Card feature is off from Account Overview"/>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12T22:10:50"/>
    <s v="LI, HONG"/>
    <n v="0"/>
    <b v="0"/>
    <s v="Item"/>
    <s v="Item"/>
    <s v="sites/CapReportCard/Lists/Capability History"/>
    <m/>
    <n v="0"/>
  </r>
  <r>
    <s v="4469630362.21"/>
    <s v="4469630362.21"/>
    <x v="3"/>
    <x v="76"/>
    <x v="72"/>
    <x v="14"/>
    <x v="7"/>
    <x v="4"/>
    <x v="1"/>
    <m/>
    <m/>
    <m/>
    <b v="0"/>
    <m/>
    <s v="Other"/>
    <s v="Troubleshooting/Support - Fiber/BB"/>
    <m/>
    <m/>
    <m/>
    <m/>
    <m/>
    <m/>
    <m/>
    <s v="0"/>
    <m/>
    <m/>
    <b v="0"/>
    <m/>
    <m/>
    <m/>
    <m/>
    <m/>
    <m/>
    <m/>
    <m/>
    <m/>
    <m/>
    <m/>
    <m/>
    <m/>
    <m/>
    <m/>
    <m/>
    <m/>
    <m/>
    <m/>
    <m/>
    <m/>
    <m/>
    <m/>
    <m/>
    <m/>
    <m/>
    <m/>
    <m/>
    <m/>
    <m/>
    <m/>
    <m/>
    <m/>
    <m/>
    <m/>
    <m/>
    <m/>
    <m/>
    <m/>
    <m/>
    <m/>
    <m/>
    <m/>
    <m/>
    <m/>
    <m/>
    <m/>
    <m/>
    <m/>
    <n v="0"/>
    <m/>
    <n v="0"/>
    <n v="0"/>
    <s v=""/>
    <n v="0"/>
    <n v="0"/>
    <s v=""/>
    <n v="0"/>
    <n v="0"/>
    <s v=""/>
    <n v="0"/>
    <n v="0"/>
    <s v=""/>
    <n v="0"/>
    <n v="0"/>
    <s v=""/>
    <m/>
    <n v="0"/>
    <m/>
    <m/>
    <m/>
    <m/>
    <n v="0"/>
    <n v="0"/>
    <b v="0"/>
    <b v="1"/>
    <b v="0"/>
    <x v="1"/>
    <x v="0"/>
    <m/>
    <m/>
    <m/>
    <m/>
    <m/>
    <m/>
    <m/>
    <n v="0"/>
    <n v="0"/>
    <b v="0"/>
    <m/>
    <m/>
    <m/>
    <m/>
    <m/>
    <m/>
    <m/>
    <m/>
    <m/>
    <m/>
    <m/>
    <m/>
    <m/>
    <m/>
    <d v="2022-05-12T11:03:25"/>
    <s v="GRIFFIN, TYRONE"/>
    <n v="0"/>
    <b v="0"/>
    <s v="Item"/>
    <s v="Item"/>
    <s v="sites/CapReportCard/Lists/Capability History"/>
    <m/>
    <n v="0"/>
  </r>
  <r>
    <s v="4469630363.21"/>
    <s v="4469630363.21122953"/>
    <x v="3"/>
    <x v="2"/>
    <x v="2"/>
    <x v="2"/>
    <x v="2"/>
    <x v="2"/>
    <x v="2"/>
    <m/>
    <m/>
    <m/>
    <b v="0"/>
    <m/>
    <s v="Other"/>
    <s v="Misc. Other"/>
    <m/>
    <m/>
    <m/>
    <m/>
    <m/>
    <m/>
    <m/>
    <s v="BO confirmed no call shed benefit. Benefit is Nav and TA."/>
    <m/>
    <m/>
    <b v="0"/>
    <m/>
    <m/>
    <m/>
    <m/>
    <m/>
    <m/>
    <m/>
    <m/>
    <m/>
    <m/>
    <m/>
    <m/>
    <m/>
    <m/>
    <m/>
    <m/>
    <m/>
    <m/>
    <m/>
    <m/>
    <m/>
    <m/>
    <m/>
    <m/>
    <m/>
    <m/>
    <m/>
    <m/>
    <m/>
    <m/>
    <m/>
    <m/>
    <m/>
    <m/>
    <m/>
    <m/>
    <m/>
    <m/>
    <m/>
    <m/>
    <m/>
    <m/>
    <m/>
    <m/>
    <m/>
    <m/>
    <m/>
    <m/>
    <m/>
    <n v="0"/>
    <m/>
    <n v="0"/>
    <n v="0"/>
    <s v=""/>
    <n v="0"/>
    <n v="0"/>
    <s v=""/>
    <n v="0"/>
    <n v="0"/>
    <s v=""/>
    <n v="0"/>
    <n v="0"/>
    <s v=""/>
    <n v="0"/>
    <n v="0"/>
    <s v=""/>
    <m/>
    <n v="0"/>
    <m/>
    <m/>
    <m/>
    <m/>
    <n v="0"/>
    <n v="0"/>
    <b v="0"/>
    <b v="1"/>
    <b v="0"/>
    <x v="0"/>
    <x v="0"/>
    <m/>
    <m/>
    <m/>
    <m/>
    <m/>
    <m/>
    <m/>
    <n v="0"/>
    <n v="0"/>
    <b v="0"/>
    <m/>
    <m/>
    <m/>
    <m/>
    <m/>
    <m/>
    <m/>
    <m/>
    <m/>
    <m/>
    <m/>
    <m/>
    <m/>
    <m/>
    <d v="2022-08-15T09:47:46"/>
    <s v="GRIFFIN, TYRONE"/>
    <n v="0"/>
    <b v="0"/>
    <s v="Item"/>
    <s v="Item"/>
    <s v="sites/CapReportCard/Lists/Capability History"/>
    <m/>
    <n v="0"/>
  </r>
  <r>
    <s v="4469630363.22"/>
    <s v="4469630363.22135712"/>
    <x v="3"/>
    <x v="3"/>
    <x v="2"/>
    <x v="2"/>
    <x v="3"/>
    <x v="3"/>
    <x v="3"/>
    <m/>
    <m/>
    <m/>
    <b v="0"/>
    <m/>
    <s v="Other"/>
    <s v="Billing/Usage/Payments"/>
    <m/>
    <m/>
    <m/>
    <m/>
    <m/>
    <m/>
    <m/>
    <s v="0"/>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46"/>
    <s v="GRIFFIN, TYRONE"/>
    <n v="0"/>
    <b v="0"/>
    <s v="Item"/>
    <s v="Item"/>
    <s v="sites/CapReportCard/Lists/Capability History"/>
    <m/>
    <n v="0"/>
  </r>
  <r>
    <s v="4469630656.21"/>
    <s v="4469630656.21"/>
    <x v="3"/>
    <x v="4"/>
    <x v="3"/>
    <x v="1"/>
    <x v="4"/>
    <x v="4"/>
    <x v="1"/>
    <m/>
    <m/>
    <m/>
    <b v="0"/>
    <m/>
    <s v="Other"/>
    <s v="Onboarding - Mobility"/>
    <m/>
    <m/>
    <m/>
    <m/>
    <m/>
    <m/>
    <m/>
    <s v="0"/>
    <m/>
    <m/>
    <b v="0"/>
    <m/>
    <n v="13600"/>
    <m/>
    <m/>
    <m/>
    <n v="84048"/>
    <m/>
    <m/>
    <m/>
    <n v="25863"/>
    <m/>
    <m/>
    <m/>
    <n v="115607"/>
    <m/>
    <m/>
    <m/>
    <m/>
    <m/>
    <m/>
    <m/>
    <m/>
    <m/>
    <m/>
    <m/>
    <m/>
    <m/>
    <m/>
    <m/>
    <m/>
    <m/>
    <m/>
    <m/>
    <m/>
    <m/>
    <m/>
    <m/>
    <m/>
    <m/>
    <m/>
    <m/>
    <m/>
    <m/>
    <m/>
    <m/>
    <m/>
    <m/>
    <m/>
    <m/>
    <n v="84048"/>
    <m/>
    <n v="25863"/>
    <n v="115607"/>
    <n v="4.4699764141824199"/>
    <n v="0"/>
    <n v="0"/>
    <s v=""/>
    <n v="0"/>
    <n v="0"/>
    <s v=""/>
    <n v="0"/>
    <n v="0"/>
    <s v=""/>
    <n v="0"/>
    <n v="0"/>
    <s v=""/>
    <m/>
    <n v="199655"/>
    <m/>
    <m/>
    <m/>
    <m/>
    <n v="199655"/>
    <n v="199655"/>
    <b v="0"/>
    <b v="1"/>
    <b v="0"/>
    <x v="0"/>
    <x v="0"/>
    <m/>
    <m/>
    <m/>
    <m/>
    <m/>
    <m/>
    <m/>
    <n v="0"/>
    <n v="0"/>
    <b v="0"/>
    <m/>
    <m/>
    <m/>
    <m/>
    <m/>
    <m/>
    <m/>
    <m/>
    <m/>
    <m/>
    <m/>
    <m/>
    <m/>
    <m/>
    <d v="2022-08-15T09:47:46"/>
    <s v="GRIFFIN, TYRONE"/>
    <n v="0"/>
    <b v="0"/>
    <s v="Item"/>
    <s v="Item"/>
    <s v="sites/CapReportCard/Lists/Capability History"/>
    <m/>
    <n v="13600"/>
  </r>
  <r>
    <s v="4469630817.22"/>
    <s v="4469630817.22124316"/>
    <x v="3"/>
    <x v="13"/>
    <x v="12"/>
    <x v="0"/>
    <x v="10"/>
    <x v="11"/>
    <x v="10"/>
    <m/>
    <m/>
    <m/>
    <b v="0"/>
    <m/>
    <s v="Other"/>
    <s v="Billing/Usage/Payments"/>
    <m/>
    <m/>
    <m/>
    <m/>
    <m/>
    <m/>
    <s v="Incremental traffic --so112v"/>
    <s v="Incremental traffic --so112v"/>
    <m/>
    <m/>
    <b v="0"/>
    <n v="-6"/>
    <n v="-12"/>
    <n v="-4"/>
    <m/>
    <n v="-31"/>
    <n v="-61"/>
    <n v="-23"/>
    <m/>
    <n v="0"/>
    <n v="0"/>
    <n v="0"/>
    <m/>
    <n v="0"/>
    <n v="-1"/>
    <n v="0"/>
    <m/>
    <m/>
    <m/>
    <m/>
    <m/>
    <m/>
    <m/>
    <m/>
    <m/>
    <m/>
    <m/>
    <m/>
    <m/>
    <m/>
    <m/>
    <m/>
    <m/>
    <m/>
    <m/>
    <m/>
    <m/>
    <m/>
    <m/>
    <m/>
    <m/>
    <m/>
    <m/>
    <m/>
    <m/>
    <m/>
    <m/>
    <m/>
    <m/>
    <m/>
    <n v="-115"/>
    <m/>
    <n v="0"/>
    <n v="-1"/>
    <s v=""/>
    <n v="0"/>
    <n v="0"/>
    <s v=""/>
    <n v="0"/>
    <n v="0"/>
    <s v=""/>
    <n v="0"/>
    <n v="0"/>
    <s v=""/>
    <n v="0"/>
    <n v="0"/>
    <s v=""/>
    <m/>
    <n v="-116"/>
    <m/>
    <m/>
    <m/>
    <m/>
    <n v="-116"/>
    <n v="-116"/>
    <b v="0"/>
    <b v="0"/>
    <b v="0"/>
    <x v="0"/>
    <x v="0"/>
    <m/>
    <m/>
    <m/>
    <m/>
    <m/>
    <m/>
    <m/>
    <n v="0"/>
    <n v="0"/>
    <b v="0"/>
    <m/>
    <m/>
    <m/>
    <m/>
    <m/>
    <m/>
    <m/>
    <m/>
    <m/>
    <m/>
    <m/>
    <m/>
    <m/>
    <m/>
    <d v="2022-08-15T09:47:46"/>
    <s v="GRIFFIN, TYRONE"/>
    <n v="0"/>
    <b v="0"/>
    <s v="Item"/>
    <s v="Item"/>
    <s v="sites/CapReportCard/Lists/Capability History"/>
    <m/>
    <n v="-22"/>
  </r>
  <r>
    <s v="4469630819.22"/>
    <s v="4469630819.22"/>
    <x v="3"/>
    <x v="7"/>
    <x v="6"/>
    <x v="5"/>
    <x v="0"/>
    <x v="4"/>
    <x v="1"/>
    <m/>
    <m/>
    <m/>
    <b v="0"/>
    <m/>
    <s v="Other"/>
    <s v="Misc. Other"/>
    <m/>
    <m/>
    <m/>
    <m/>
    <m/>
    <m/>
    <m/>
    <s v="0"/>
    <m/>
    <m/>
    <b v="0"/>
    <m/>
    <m/>
    <m/>
    <m/>
    <m/>
    <m/>
    <m/>
    <m/>
    <m/>
    <m/>
    <m/>
    <m/>
    <m/>
    <m/>
    <m/>
    <m/>
    <m/>
    <n v="315"/>
    <m/>
    <m/>
    <m/>
    <n v="29214"/>
    <m/>
    <m/>
    <m/>
    <m/>
    <m/>
    <m/>
    <m/>
    <m/>
    <m/>
    <m/>
    <m/>
    <m/>
    <m/>
    <m/>
    <m/>
    <m/>
    <m/>
    <m/>
    <m/>
    <m/>
    <m/>
    <m/>
    <m/>
    <m/>
    <m/>
    <m/>
    <m/>
    <n v="0"/>
    <m/>
    <n v="0"/>
    <n v="0"/>
    <s v=""/>
    <n v="315"/>
    <n v="29214"/>
    <n v="92.742857142857105"/>
    <n v="0"/>
    <n v="0"/>
    <s v=""/>
    <n v="0"/>
    <n v="0"/>
    <s v=""/>
    <n v="0"/>
    <n v="0"/>
    <s v=""/>
    <m/>
    <n v="0"/>
    <m/>
    <m/>
    <m/>
    <m/>
    <n v="29214"/>
    <n v="29214"/>
    <b v="0"/>
    <b v="0"/>
    <b v="0"/>
    <x v="0"/>
    <x v="0"/>
    <m/>
    <m/>
    <m/>
    <m/>
    <m/>
    <m/>
    <m/>
    <n v="0"/>
    <n v="0"/>
    <b v="0"/>
    <m/>
    <m/>
    <m/>
    <m/>
    <m/>
    <m/>
    <m/>
    <m/>
    <m/>
    <m/>
    <m/>
    <m/>
    <m/>
    <m/>
    <d v="2022-08-15T09:47:46"/>
    <s v="GRIFFIN, TYRONE"/>
    <n v="0"/>
    <b v="0"/>
    <s v="Item"/>
    <s v="Item"/>
    <s v="sites/CapReportCard/Lists/Capability History"/>
    <m/>
    <n v="0"/>
  </r>
  <r>
    <s v="4469630819.22"/>
    <s v="4469630819.22"/>
    <x v="3"/>
    <x v="7"/>
    <x v="6"/>
    <x v="5"/>
    <x v="0"/>
    <x v="4"/>
    <x v="1"/>
    <m/>
    <m/>
    <m/>
    <b v="0"/>
    <m/>
    <s v="Other"/>
    <s v="Misc. Other"/>
    <m/>
    <m/>
    <m/>
    <m/>
    <m/>
    <m/>
    <m/>
    <s v="0"/>
    <m/>
    <m/>
    <b v="0"/>
    <m/>
    <m/>
    <m/>
    <m/>
    <m/>
    <m/>
    <m/>
    <m/>
    <m/>
    <m/>
    <m/>
    <m/>
    <m/>
    <m/>
    <m/>
    <m/>
    <m/>
    <n v="315"/>
    <m/>
    <m/>
    <m/>
    <n v="29214"/>
    <m/>
    <m/>
    <m/>
    <m/>
    <m/>
    <m/>
    <m/>
    <m/>
    <m/>
    <m/>
    <m/>
    <m/>
    <m/>
    <m/>
    <m/>
    <m/>
    <m/>
    <m/>
    <m/>
    <m/>
    <m/>
    <m/>
    <m/>
    <m/>
    <m/>
    <m/>
    <m/>
    <n v="0"/>
    <m/>
    <n v="0"/>
    <n v="0"/>
    <s v=""/>
    <n v="315"/>
    <n v="29214"/>
    <n v="92.742857142857105"/>
    <n v="0"/>
    <n v="0"/>
    <s v=""/>
    <n v="0"/>
    <n v="0"/>
    <s v=""/>
    <n v="0"/>
    <n v="0"/>
    <s v=""/>
    <m/>
    <n v="0"/>
    <m/>
    <m/>
    <m/>
    <m/>
    <n v="29214"/>
    <n v="29214"/>
    <b v="0"/>
    <b v="0"/>
    <b v="0"/>
    <x v="0"/>
    <x v="0"/>
    <m/>
    <m/>
    <m/>
    <m/>
    <m/>
    <m/>
    <m/>
    <n v="0"/>
    <n v="0"/>
    <b v="0"/>
    <m/>
    <m/>
    <m/>
    <m/>
    <m/>
    <m/>
    <m/>
    <m/>
    <m/>
    <m/>
    <m/>
    <m/>
    <m/>
    <m/>
    <d v="2022-08-15T09:47:46"/>
    <s v="GRIFFIN, TYRONE"/>
    <n v="0"/>
    <b v="0"/>
    <s v="Item"/>
    <s v="Item"/>
    <s v="sites/CapReportCard/Lists/Capability History"/>
    <m/>
    <n v="0"/>
  </r>
  <r>
    <s v="4469630940.21"/>
    <s v="4469630940.21"/>
    <x v="3"/>
    <x v="108"/>
    <x v="98"/>
    <x v="14"/>
    <x v="53"/>
    <x v="4"/>
    <x v="1"/>
    <m/>
    <m/>
    <m/>
    <b v="0"/>
    <m/>
    <s v="SPT-Web: Support"/>
    <s v="Troubleshooting/Support - Fiber/BB"/>
    <m/>
    <m/>
    <m/>
    <m/>
    <m/>
    <m/>
    <s v="Retired"/>
    <s v="Retired"/>
    <m/>
    <m/>
    <b v="0"/>
    <m/>
    <m/>
    <m/>
    <m/>
    <m/>
    <m/>
    <m/>
    <m/>
    <m/>
    <m/>
    <m/>
    <m/>
    <m/>
    <m/>
    <m/>
    <m/>
    <m/>
    <m/>
    <m/>
    <m/>
    <m/>
    <m/>
    <m/>
    <m/>
    <m/>
    <m/>
    <m/>
    <m/>
    <m/>
    <m/>
    <m/>
    <m/>
    <m/>
    <m/>
    <m/>
    <m/>
    <m/>
    <m/>
    <m/>
    <m/>
    <m/>
    <m/>
    <m/>
    <m/>
    <m/>
    <m/>
    <m/>
    <m/>
    <m/>
    <n v="0"/>
    <m/>
    <n v="0"/>
    <n v="0"/>
    <s v=""/>
    <n v="0"/>
    <n v="0"/>
    <s v=""/>
    <n v="0"/>
    <n v="0"/>
    <s v=""/>
    <n v="0"/>
    <n v="0"/>
    <s v=""/>
    <n v="0"/>
    <n v="0"/>
    <s v=""/>
    <m/>
    <n v="0"/>
    <m/>
    <m/>
    <m/>
    <m/>
    <n v="0"/>
    <n v="0"/>
    <b v="0"/>
    <b v="1"/>
    <b v="0"/>
    <x v="13"/>
    <x v="3"/>
    <m/>
    <m/>
    <m/>
    <m/>
    <m/>
    <m/>
    <m/>
    <n v="0"/>
    <n v="0"/>
    <b v="0"/>
    <m/>
    <m/>
    <m/>
    <m/>
    <m/>
    <m/>
    <m/>
    <m/>
    <m/>
    <m/>
    <m/>
    <m/>
    <m/>
    <m/>
    <d v="2022-05-13T16:42:38"/>
    <s v="GRIFFIN, TYRONE"/>
    <n v="0"/>
    <b v="0"/>
    <s v="Item"/>
    <s v="Item"/>
    <s v="sites/CapReportCard/Lists/Capability History"/>
    <m/>
    <n v="0"/>
  </r>
  <r>
    <s v="4469631013.21"/>
    <s v="4469631013.21"/>
    <x v="3"/>
    <x v="8"/>
    <x v="7"/>
    <x v="6"/>
    <x v="6"/>
    <x v="4"/>
    <x v="1"/>
    <m/>
    <m/>
    <m/>
    <b v="0"/>
    <m/>
    <s v="Other"/>
    <s v="AM - Plans/Features/Devices"/>
    <m/>
    <m/>
    <m/>
    <m/>
    <m/>
    <m/>
    <m/>
    <m/>
    <m/>
    <m/>
    <b v="0"/>
    <m/>
    <n v="8227"/>
    <m/>
    <m/>
    <m/>
    <n v="36773"/>
    <m/>
    <m/>
    <m/>
    <n v="10242"/>
    <m/>
    <m/>
    <m/>
    <n v="38406"/>
    <m/>
    <m/>
    <m/>
    <m/>
    <m/>
    <m/>
    <m/>
    <m/>
    <m/>
    <m/>
    <m/>
    <m/>
    <m/>
    <m/>
    <m/>
    <m/>
    <m/>
    <m/>
    <m/>
    <m/>
    <m/>
    <m/>
    <m/>
    <m/>
    <m/>
    <m/>
    <m/>
    <m/>
    <m/>
    <m/>
    <m/>
    <m/>
    <m/>
    <m/>
    <m/>
    <n v="36773"/>
    <m/>
    <n v="10242"/>
    <n v="38406"/>
    <n v="3.7498535442296399"/>
    <n v="0"/>
    <n v="0"/>
    <s v=""/>
    <n v="0"/>
    <n v="0"/>
    <s v=""/>
    <n v="0"/>
    <n v="0"/>
    <s v=""/>
    <n v="0"/>
    <n v="0"/>
    <s v=""/>
    <m/>
    <n v="75179"/>
    <m/>
    <m/>
    <m/>
    <m/>
    <n v="75179"/>
    <n v="75179"/>
    <b v="0"/>
    <b v="1"/>
    <b v="0"/>
    <x v="0"/>
    <x v="0"/>
    <m/>
    <m/>
    <m/>
    <m/>
    <m/>
    <m/>
    <m/>
    <n v="0"/>
    <n v="0"/>
    <b v="0"/>
    <m/>
    <m/>
    <m/>
    <m/>
    <m/>
    <m/>
    <m/>
    <m/>
    <m/>
    <m/>
    <m/>
    <m/>
    <m/>
    <m/>
    <d v="2022-08-15T09:47:46"/>
    <s v="GRIFFIN, TYRONE"/>
    <n v="0"/>
    <b v="0"/>
    <s v="Item"/>
    <s v="Item"/>
    <s v="sites/CapReportCard/Lists/Capability History"/>
    <m/>
    <n v="8227"/>
  </r>
  <r>
    <s v="4469631325.21"/>
    <s v="4469631325.21136954"/>
    <x v="3"/>
    <x v="9"/>
    <x v="8"/>
    <x v="0"/>
    <x v="7"/>
    <x v="7"/>
    <x v="6"/>
    <m/>
    <m/>
    <m/>
    <b v="0"/>
    <m/>
    <s v="Other"/>
    <s v="Misc. Other"/>
    <m/>
    <m/>
    <m/>
    <m/>
    <m/>
    <m/>
    <s v="This is not customer facing -- so112v"/>
    <s v="This is not customer facing -- so112v"/>
    <m/>
    <m/>
    <b v="0"/>
    <m/>
    <m/>
    <m/>
    <m/>
    <m/>
    <m/>
    <m/>
    <m/>
    <m/>
    <m/>
    <m/>
    <m/>
    <m/>
    <m/>
    <m/>
    <m/>
    <m/>
    <m/>
    <m/>
    <m/>
    <m/>
    <m/>
    <m/>
    <m/>
    <m/>
    <m/>
    <m/>
    <m/>
    <m/>
    <m/>
    <m/>
    <m/>
    <m/>
    <m/>
    <m/>
    <m/>
    <m/>
    <m/>
    <m/>
    <m/>
    <m/>
    <m/>
    <m/>
    <m/>
    <m/>
    <m/>
    <m/>
    <m/>
    <m/>
    <n v="0"/>
    <m/>
    <n v="0"/>
    <n v="0"/>
    <s v=""/>
    <n v="0"/>
    <n v="0"/>
    <s v=""/>
    <n v="0"/>
    <n v="0"/>
    <s v=""/>
    <n v="0"/>
    <n v="0"/>
    <s v=""/>
    <n v="0"/>
    <n v="0"/>
    <s v=""/>
    <m/>
    <n v="0"/>
    <m/>
    <m/>
    <m/>
    <m/>
    <n v="0"/>
    <n v="0"/>
    <b v="0"/>
    <b v="1"/>
    <b v="0"/>
    <x v="1"/>
    <x v="0"/>
    <m/>
    <m/>
    <m/>
    <m/>
    <m/>
    <m/>
    <m/>
    <n v="0"/>
    <n v="0"/>
    <b v="0"/>
    <m/>
    <m/>
    <m/>
    <m/>
    <m/>
    <m/>
    <m/>
    <m/>
    <m/>
    <m/>
    <m/>
    <m/>
    <m/>
    <m/>
    <d v="2022-08-15T09:47:46"/>
    <s v="GRIFFIN, TYRONE"/>
    <n v="0"/>
    <b v="0"/>
    <s v="Item"/>
    <s v="Item"/>
    <s v="sites/CapReportCard/Lists/Capability History"/>
    <m/>
    <n v="0"/>
  </r>
  <r>
    <s v="4469631658.22"/>
    <s v="4469631658.22129499"/>
    <x v="3"/>
    <x v="10"/>
    <x v="9"/>
    <x v="14"/>
    <x v="8"/>
    <x v="8"/>
    <x v="7"/>
    <m/>
    <d v="2022-01-13T00:00:00"/>
    <m/>
    <b v="0"/>
    <m/>
    <s v="SPT-Web Support"/>
    <s v="Troubleshooting/Support - Mobility"/>
    <m/>
    <m/>
    <m/>
    <m/>
    <m/>
    <m/>
    <s v="Benefit is divided between new and existing device unlock features."/>
    <s v="Benefit is divded between new and existing device unlock features."/>
    <m/>
    <m/>
    <b v="0"/>
    <n v="245.87"/>
    <n v="737.6"/>
    <n v="245.87"/>
    <m/>
    <n v="1190"/>
    <n v="3570"/>
    <n v="1190"/>
    <m/>
    <n v="689.66"/>
    <n v="2068.9899999999998"/>
    <n v="689.66"/>
    <m/>
    <n v="2241"/>
    <n v="6724"/>
    <n v="2241"/>
    <m/>
    <m/>
    <m/>
    <m/>
    <m/>
    <m/>
    <m/>
    <m/>
    <m/>
    <m/>
    <m/>
    <m/>
    <m/>
    <m/>
    <m/>
    <m/>
    <m/>
    <m/>
    <m/>
    <m/>
    <m/>
    <m/>
    <m/>
    <m/>
    <m/>
    <m/>
    <m/>
    <m/>
    <m/>
    <m/>
    <m/>
    <m/>
    <m/>
    <m/>
    <n v="5950"/>
    <m/>
    <n v="3448.31"/>
    <n v="11206"/>
    <n v="3.2497078278924998"/>
    <n v="0"/>
    <n v="0"/>
    <s v=""/>
    <n v="0"/>
    <n v="0"/>
    <s v=""/>
    <n v="0"/>
    <n v="0"/>
    <s v=""/>
    <n v="0"/>
    <n v="0"/>
    <s v=""/>
    <m/>
    <n v="17156"/>
    <m/>
    <m/>
    <m/>
    <m/>
    <n v="17156"/>
    <n v="17156"/>
    <b v="0"/>
    <b v="0"/>
    <b v="0"/>
    <x v="0"/>
    <x v="0"/>
    <m/>
    <m/>
    <m/>
    <m/>
    <m/>
    <m/>
    <m/>
    <n v="0"/>
    <n v="0"/>
    <b v="0"/>
    <m/>
    <m/>
    <m/>
    <m/>
    <m/>
    <m/>
    <m/>
    <m/>
    <m/>
    <m/>
    <m/>
    <m/>
    <m/>
    <m/>
    <d v="2022-08-05T12:35:58"/>
    <s v="GRIFFIN, TYRONE"/>
    <n v="0"/>
    <b v="0"/>
    <s v="Item"/>
    <s v="Item"/>
    <s v="sites/CapReportCard/Lists/Capability History"/>
    <m/>
    <n v="1229.3400000000001"/>
  </r>
  <r>
    <s v="4469631786.22"/>
    <s v="4469631786.22"/>
    <x v="3"/>
    <x v="11"/>
    <x v="10"/>
    <x v="14"/>
    <x v="9"/>
    <x v="4"/>
    <x v="1"/>
    <m/>
    <m/>
    <m/>
    <b v="0"/>
    <m/>
    <s v="Other"/>
    <s v="Troubleshooting/Support - Fiber/BB"/>
    <m/>
    <m/>
    <m/>
    <m/>
    <m/>
    <m/>
    <m/>
    <m/>
    <m/>
    <m/>
    <b v="0"/>
    <n v="87.19"/>
    <n v="164.61"/>
    <n v="47.82"/>
    <m/>
    <n v="317.37"/>
    <n v="599.17999999999995"/>
    <n v="174.06"/>
    <m/>
    <n v="142.32"/>
    <n v="268.7"/>
    <n v="78.06"/>
    <m/>
    <n v="518.04999999999995"/>
    <n v="978.06"/>
    <n v="284.12"/>
    <m/>
    <m/>
    <m/>
    <m/>
    <m/>
    <m/>
    <m/>
    <m/>
    <m/>
    <m/>
    <m/>
    <m/>
    <m/>
    <m/>
    <m/>
    <m/>
    <m/>
    <m/>
    <m/>
    <m/>
    <m/>
    <m/>
    <m/>
    <m/>
    <m/>
    <m/>
    <m/>
    <m/>
    <m/>
    <m/>
    <m/>
    <m/>
    <m/>
    <m/>
    <n v="1090.6099999999999"/>
    <m/>
    <n v="489.08"/>
    <n v="1780.23"/>
    <n v="3.6399566533082499"/>
    <n v="0"/>
    <n v="0"/>
    <s v=""/>
    <n v="0"/>
    <n v="0"/>
    <s v=""/>
    <n v="0"/>
    <n v="0"/>
    <s v=""/>
    <n v="0"/>
    <n v="0"/>
    <s v=""/>
    <m/>
    <n v="2870.84"/>
    <m/>
    <m/>
    <m/>
    <m/>
    <n v="2870.84"/>
    <n v="2870.84"/>
    <b v="0"/>
    <b v="0"/>
    <b v="0"/>
    <x v="0"/>
    <x v="0"/>
    <m/>
    <m/>
    <m/>
    <m/>
    <m/>
    <m/>
    <m/>
    <n v="0"/>
    <n v="0"/>
    <b v="0"/>
    <m/>
    <m/>
    <m/>
    <m/>
    <m/>
    <m/>
    <m/>
    <m/>
    <m/>
    <m/>
    <m/>
    <m/>
    <m/>
    <m/>
    <d v="2022-08-15T09:47:46"/>
    <s v="GRIFFIN, TYRONE"/>
    <n v="0"/>
    <b v="0"/>
    <s v="Item"/>
    <s v="Item"/>
    <s v="sites/CapReportCard/Lists/Capability History"/>
    <m/>
    <n v="299.62"/>
  </r>
  <r>
    <s v="4469631786.22"/>
    <s v="4469631786.22128094"/>
    <x v="3"/>
    <x v="11"/>
    <x v="10"/>
    <x v="14"/>
    <x v="9"/>
    <x v="63"/>
    <x v="61"/>
    <m/>
    <m/>
    <m/>
    <b v="0"/>
    <m/>
    <s v="Other"/>
    <s v="Troubleshooting/Support - Fiber/BB"/>
    <m/>
    <m/>
    <m/>
    <m/>
    <m/>
    <m/>
    <m/>
    <m/>
    <m/>
    <m/>
    <b v="0"/>
    <n v="87.19"/>
    <n v="164.61"/>
    <n v="47.82"/>
    <m/>
    <n v="317.37"/>
    <n v="599.17999999999995"/>
    <n v="174.06"/>
    <m/>
    <n v="142.32"/>
    <n v="268.7"/>
    <n v="78.06"/>
    <m/>
    <n v="518.04999999999995"/>
    <n v="978.06"/>
    <n v="284.12"/>
    <m/>
    <m/>
    <m/>
    <m/>
    <m/>
    <m/>
    <m/>
    <m/>
    <m/>
    <m/>
    <m/>
    <m/>
    <m/>
    <m/>
    <m/>
    <m/>
    <m/>
    <m/>
    <m/>
    <m/>
    <m/>
    <m/>
    <m/>
    <m/>
    <m/>
    <m/>
    <m/>
    <m/>
    <m/>
    <m/>
    <m/>
    <m/>
    <m/>
    <m/>
    <n v="1090.6099999999999"/>
    <m/>
    <n v="489.08"/>
    <n v="1780.23"/>
    <n v="3.6399566533082499"/>
    <n v="0"/>
    <n v="0"/>
    <s v=""/>
    <n v="0"/>
    <n v="0"/>
    <s v=""/>
    <n v="0"/>
    <n v="0"/>
    <s v=""/>
    <n v="0"/>
    <n v="0"/>
    <s v=""/>
    <m/>
    <n v="2870.84"/>
    <m/>
    <m/>
    <m/>
    <m/>
    <n v="2870.84"/>
    <n v="2870.84"/>
    <b v="0"/>
    <b v="0"/>
    <b v="0"/>
    <x v="0"/>
    <x v="0"/>
    <m/>
    <m/>
    <m/>
    <m/>
    <m/>
    <m/>
    <m/>
    <n v="0"/>
    <n v="0"/>
    <b v="0"/>
    <m/>
    <m/>
    <m/>
    <m/>
    <m/>
    <m/>
    <m/>
    <m/>
    <m/>
    <m/>
    <m/>
    <m/>
    <m/>
    <m/>
    <d v="2022-08-15T09:47:46"/>
    <s v="GRIFFIN, TYRONE"/>
    <n v="0"/>
    <b v="0"/>
    <s v="Item"/>
    <s v="Item"/>
    <s v="sites/CapReportCard/Lists/Capability History"/>
    <m/>
    <n v="299.62"/>
  </r>
  <r>
    <s v="4469631787.22"/>
    <s v="4469631787.22128115"/>
    <x v="3"/>
    <x v="77"/>
    <x v="73"/>
    <x v="14"/>
    <x v="10"/>
    <x v="176"/>
    <x v="175"/>
    <m/>
    <m/>
    <m/>
    <b v="0"/>
    <m/>
    <s v="Other"/>
    <s v="Troubleshooting/Support - Mobility"/>
    <m/>
    <m/>
    <m/>
    <m/>
    <m/>
    <m/>
    <s v="Data Issue, fix not live yet"/>
    <s v="Data Issue, fix not live yet"/>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47"/>
    <s v="GRIFFIN, TYRONE"/>
    <n v="0"/>
    <b v="0"/>
    <s v="Item"/>
    <s v="Item"/>
    <s v="sites/CapReportCard/Lists/Capability History"/>
    <m/>
    <n v="0"/>
  </r>
  <r>
    <s v="4469631787.22"/>
    <s v="4469631787.22128119"/>
    <x v="3"/>
    <x v="77"/>
    <x v="73"/>
    <x v="14"/>
    <x v="10"/>
    <x v="177"/>
    <x v="176"/>
    <m/>
    <m/>
    <m/>
    <b v="0"/>
    <m/>
    <s v="Other"/>
    <s v="Troubleshooting/Support - Mobility"/>
    <m/>
    <m/>
    <m/>
    <m/>
    <m/>
    <m/>
    <s v="Data Issue, fix not live yet"/>
    <s v="Data Issue, fix not live yet"/>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47"/>
    <s v="GRIFFIN, TYRONE"/>
    <n v="0"/>
    <b v="0"/>
    <s v="Item"/>
    <s v="Item"/>
    <s v="sites/CapReportCard/Lists/Capability History"/>
    <m/>
    <n v="0"/>
  </r>
  <r>
    <s v="4469631788.22"/>
    <s v="4469631788.22"/>
    <x v="3"/>
    <x v="39"/>
    <x v="34"/>
    <x v="8"/>
    <x v="21"/>
    <x v="4"/>
    <x v="1"/>
    <m/>
    <m/>
    <m/>
    <b v="0"/>
    <m/>
    <s v="Other"/>
    <s v="Troubleshooting/Support - Fiber/BB"/>
    <m/>
    <m/>
    <m/>
    <m/>
    <m/>
    <m/>
    <s v="Data been mapped to Cross Channel in the next 2 weeks."/>
    <s v="0"/>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47"/>
    <s v="GRIFFIN, TYRONE"/>
    <n v="0"/>
    <b v="0"/>
    <s v="Item"/>
    <s v="Item"/>
    <s v="sites/CapReportCard/Lists/Capability History"/>
    <m/>
    <n v="0"/>
  </r>
  <r>
    <s v="4469631788.22"/>
    <s v="4469631788.22125672"/>
    <x v="3"/>
    <x v="39"/>
    <x v="34"/>
    <x v="8"/>
    <x v="21"/>
    <x v="64"/>
    <x v="62"/>
    <m/>
    <m/>
    <m/>
    <b v="0"/>
    <m/>
    <s v="Other"/>
    <s v="Troubleshooting/Support - Fiber/BB"/>
    <m/>
    <m/>
    <m/>
    <m/>
    <m/>
    <m/>
    <s v="Since it was launched on 05/04/21 we will not track benefits per Benefits team"/>
    <s v="0"/>
    <m/>
    <m/>
    <b v="0"/>
    <m/>
    <m/>
    <m/>
    <m/>
    <m/>
    <m/>
    <m/>
    <m/>
    <m/>
    <m/>
    <m/>
    <m/>
    <m/>
    <m/>
    <m/>
    <m/>
    <m/>
    <m/>
    <m/>
    <m/>
    <m/>
    <m/>
    <m/>
    <m/>
    <m/>
    <m/>
    <m/>
    <m/>
    <m/>
    <m/>
    <m/>
    <m/>
    <m/>
    <m/>
    <m/>
    <m/>
    <m/>
    <m/>
    <m/>
    <m/>
    <m/>
    <m/>
    <m/>
    <m/>
    <m/>
    <m/>
    <m/>
    <m/>
    <m/>
    <n v="0"/>
    <m/>
    <n v="0"/>
    <n v="0"/>
    <s v=""/>
    <n v="0"/>
    <n v="0"/>
    <s v=""/>
    <n v="0"/>
    <n v="0"/>
    <s v=""/>
    <n v="0"/>
    <n v="0"/>
    <s v=""/>
    <n v="0"/>
    <n v="0"/>
    <s v=""/>
    <m/>
    <n v="0"/>
    <m/>
    <m/>
    <m/>
    <m/>
    <n v="0"/>
    <n v="0"/>
    <b v="0"/>
    <b v="0"/>
    <b v="0"/>
    <x v="4"/>
    <x v="0"/>
    <m/>
    <m/>
    <m/>
    <m/>
    <m/>
    <m/>
    <m/>
    <n v="0"/>
    <n v="0"/>
    <b v="0"/>
    <m/>
    <m/>
    <m/>
    <m/>
    <m/>
    <m/>
    <m/>
    <m/>
    <m/>
    <m/>
    <m/>
    <m/>
    <m/>
    <m/>
    <d v="2022-08-15T09:47:47"/>
    <s v="GRIFFIN, TYRONE"/>
    <n v="0"/>
    <b v="0"/>
    <s v="Item"/>
    <s v="Item"/>
    <s v="sites/CapReportCard/Lists/Capability History"/>
    <m/>
    <n v="0"/>
  </r>
  <r>
    <s v="4469631788.22"/>
    <s v="4469631788.22140579"/>
    <x v="3"/>
    <x v="39"/>
    <x v="34"/>
    <x v="8"/>
    <x v="21"/>
    <x v="65"/>
    <x v="63"/>
    <m/>
    <m/>
    <m/>
    <b v="0"/>
    <m/>
    <s v="Other"/>
    <s v="Troubleshooting/Support - Fiber/BB"/>
    <m/>
    <m/>
    <m/>
    <m/>
    <m/>
    <m/>
    <s v="Benefit is to small to track. from 1/25 to 04/30 4699 Daily unique visitors clicked the links to download the app. Aprox 90% of the activity was on the outage lander page"/>
    <s v="0"/>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48"/>
    <s v="GRIFFIN, TYRONE"/>
    <n v="0"/>
    <b v="0"/>
    <s v="Item"/>
    <s v="Item"/>
    <s v="sites/CapReportCard/Lists/Capability History"/>
    <m/>
    <n v="0"/>
  </r>
  <r>
    <s v="4469631790.21"/>
    <s v="4469631790.21"/>
    <x v="3"/>
    <x v="40"/>
    <x v="35"/>
    <x v="7"/>
    <x v="2"/>
    <x v="4"/>
    <x v="1"/>
    <m/>
    <m/>
    <m/>
    <b v="0"/>
    <m/>
    <s v="SPT-Web Support"/>
    <s v="Troubleshooting/Support - Fiber/BB"/>
    <m/>
    <m/>
    <m/>
    <m/>
    <m/>
    <m/>
    <m/>
    <s v="0"/>
    <m/>
    <m/>
    <b v="0"/>
    <n v="208"/>
    <m/>
    <m/>
    <m/>
    <n v="1010"/>
    <m/>
    <m/>
    <m/>
    <m/>
    <m/>
    <m/>
    <m/>
    <m/>
    <m/>
    <m/>
    <m/>
    <m/>
    <m/>
    <m/>
    <m/>
    <m/>
    <m/>
    <m/>
    <m/>
    <m/>
    <m/>
    <m/>
    <m/>
    <m/>
    <m/>
    <m/>
    <m/>
    <m/>
    <m/>
    <m/>
    <m/>
    <m/>
    <m/>
    <m/>
    <m/>
    <m/>
    <m/>
    <m/>
    <m/>
    <m/>
    <m/>
    <m/>
    <m/>
    <m/>
    <n v="1010"/>
    <m/>
    <n v="0"/>
    <n v="0"/>
    <s v=""/>
    <n v="0"/>
    <n v="0"/>
    <s v=""/>
    <n v="0"/>
    <n v="0"/>
    <s v=""/>
    <n v="0"/>
    <n v="0"/>
    <s v=""/>
    <n v="0"/>
    <n v="0"/>
    <s v=""/>
    <m/>
    <n v="1010"/>
    <m/>
    <m/>
    <m/>
    <m/>
    <n v="1010"/>
    <n v="1010"/>
    <b v="0"/>
    <b v="1"/>
    <b v="0"/>
    <x v="0"/>
    <x v="0"/>
    <m/>
    <m/>
    <m/>
    <m/>
    <m/>
    <m/>
    <m/>
    <n v="0"/>
    <n v="0"/>
    <b v="0"/>
    <m/>
    <m/>
    <m/>
    <m/>
    <m/>
    <m/>
    <m/>
    <m/>
    <m/>
    <m/>
    <m/>
    <m/>
    <m/>
    <m/>
    <d v="2022-05-12T10:55:30"/>
    <s v="GRIFFIN, TYRONE"/>
    <n v="0"/>
    <b v="0"/>
    <s v="Item"/>
    <s v="Item"/>
    <s v="sites/CapReportCard/Lists/Capability History"/>
    <m/>
    <n v="208"/>
  </r>
  <r>
    <s v="4469631790.22"/>
    <s v="4469631790.2290170"/>
    <x v="3"/>
    <x v="41"/>
    <x v="36"/>
    <x v="14"/>
    <x v="0"/>
    <x v="66"/>
    <x v="64"/>
    <m/>
    <m/>
    <m/>
    <b v="0"/>
    <m/>
    <s v="Other"/>
    <s v="Troubleshooting/Support - Fiber/BB"/>
    <m/>
    <m/>
    <m/>
    <m/>
    <m/>
    <m/>
    <m/>
    <s v="0"/>
    <m/>
    <m/>
    <b v="0"/>
    <n v="156"/>
    <m/>
    <m/>
    <m/>
    <n v="760"/>
    <m/>
    <m/>
    <m/>
    <m/>
    <m/>
    <m/>
    <m/>
    <m/>
    <m/>
    <m/>
    <m/>
    <m/>
    <m/>
    <m/>
    <m/>
    <m/>
    <m/>
    <m/>
    <m/>
    <m/>
    <m/>
    <m/>
    <m/>
    <m/>
    <m/>
    <m/>
    <m/>
    <m/>
    <m/>
    <m/>
    <m/>
    <m/>
    <m/>
    <m/>
    <m/>
    <m/>
    <m/>
    <m/>
    <m/>
    <m/>
    <m/>
    <m/>
    <m/>
    <m/>
    <n v="760"/>
    <m/>
    <n v="0"/>
    <n v="0"/>
    <s v=""/>
    <n v="0"/>
    <n v="0"/>
    <s v=""/>
    <n v="0"/>
    <n v="0"/>
    <s v=""/>
    <n v="0"/>
    <n v="0"/>
    <s v=""/>
    <n v="0"/>
    <n v="0"/>
    <s v=""/>
    <m/>
    <n v="760"/>
    <m/>
    <m/>
    <m/>
    <m/>
    <n v="760"/>
    <n v="760"/>
    <b v="0"/>
    <b v="0"/>
    <b v="0"/>
    <x v="0"/>
    <x v="0"/>
    <m/>
    <m/>
    <m/>
    <m/>
    <m/>
    <m/>
    <m/>
    <n v="0"/>
    <n v="0"/>
    <b v="0"/>
    <m/>
    <m/>
    <m/>
    <m/>
    <m/>
    <m/>
    <m/>
    <m/>
    <m/>
    <m/>
    <m/>
    <m/>
    <m/>
    <m/>
    <d v="2022-08-15T09:47:48"/>
    <s v="GRIFFIN, TYRONE"/>
    <n v="0"/>
    <b v="0"/>
    <s v="Item"/>
    <s v="Item"/>
    <s v="sites/CapReportCard/Lists/Capability History"/>
    <m/>
    <n v="156"/>
  </r>
  <r>
    <s v="4469632737.22"/>
    <s v="4469632737.22132763"/>
    <x v="3"/>
    <x v="42"/>
    <x v="37"/>
    <x v="0"/>
    <x v="22"/>
    <x v="67"/>
    <x v="65"/>
    <m/>
    <m/>
    <m/>
    <b v="0"/>
    <m/>
    <s v="Other"/>
    <s v="Billing/Usage/Payments"/>
    <m/>
    <m/>
    <m/>
    <m/>
    <m/>
    <m/>
    <s v="Monthly difference is within normal customer behavior --so112v"/>
    <s v="Monthly difference is within normal customer behavior --so112v"/>
    <m/>
    <m/>
    <b v="0"/>
    <n v="276"/>
    <n v="542"/>
    <n v="204"/>
    <m/>
    <n v="1435"/>
    <n v="2817"/>
    <n v="1063"/>
    <m/>
    <n v="79"/>
    <n v="156"/>
    <n v="58"/>
    <m/>
    <n v="298"/>
    <n v="585"/>
    <n v="221"/>
    <m/>
    <m/>
    <m/>
    <m/>
    <m/>
    <m/>
    <m/>
    <m/>
    <m/>
    <m/>
    <m/>
    <m/>
    <m/>
    <m/>
    <m/>
    <m/>
    <m/>
    <m/>
    <m/>
    <m/>
    <m/>
    <m/>
    <m/>
    <m/>
    <m/>
    <m/>
    <m/>
    <m/>
    <m/>
    <m/>
    <m/>
    <m/>
    <m/>
    <m/>
    <n v="5315"/>
    <m/>
    <n v="293"/>
    <n v="1104"/>
    <n v="3.7679180887372001"/>
    <n v="0"/>
    <n v="0"/>
    <s v=""/>
    <n v="0"/>
    <n v="0"/>
    <s v=""/>
    <n v="0"/>
    <n v="0"/>
    <s v=""/>
    <n v="0"/>
    <n v="0"/>
    <s v=""/>
    <m/>
    <n v="6419"/>
    <m/>
    <m/>
    <m/>
    <m/>
    <n v="6419"/>
    <n v="6419"/>
    <b v="0"/>
    <b v="0"/>
    <b v="0"/>
    <x v="0"/>
    <x v="0"/>
    <m/>
    <m/>
    <m/>
    <m/>
    <m/>
    <m/>
    <m/>
    <n v="0"/>
    <n v="0"/>
    <b v="0"/>
    <m/>
    <m/>
    <m/>
    <m/>
    <m/>
    <m/>
    <m/>
    <m/>
    <m/>
    <m/>
    <m/>
    <m/>
    <m/>
    <m/>
    <d v="2022-08-15T09:47:48"/>
    <s v="GRIFFIN, TYRONE"/>
    <n v="0"/>
    <b v="0"/>
    <s v="Item"/>
    <s v="Item"/>
    <s v="sites/CapReportCard/Lists/Capability History"/>
    <m/>
    <n v="1022"/>
  </r>
  <r>
    <s v="4469632792.21"/>
    <s v="4469632792.21"/>
    <x v="3"/>
    <x v="109"/>
    <x v="38"/>
    <x v="0"/>
    <x v="6"/>
    <x v="4"/>
    <x v="1"/>
    <m/>
    <m/>
    <m/>
    <b v="0"/>
    <m/>
    <s v="Other"/>
    <s v="Billing /Usage/Payments"/>
    <m/>
    <m/>
    <m/>
    <m/>
    <m/>
    <m/>
    <s v="No features on this epic launched in 2021. All features launched in 2022 and have individual line items -- so112v"/>
    <s v="No features on this epic launched in 2021. All features launched in 2022 and have individual line items -- so112v"/>
    <m/>
    <m/>
    <b v="0"/>
    <m/>
    <m/>
    <m/>
    <m/>
    <m/>
    <m/>
    <m/>
    <m/>
    <m/>
    <m/>
    <m/>
    <m/>
    <m/>
    <m/>
    <m/>
    <m/>
    <m/>
    <m/>
    <m/>
    <m/>
    <m/>
    <m/>
    <m/>
    <m/>
    <m/>
    <m/>
    <m/>
    <m/>
    <m/>
    <m/>
    <m/>
    <m/>
    <m/>
    <m/>
    <m/>
    <m/>
    <m/>
    <m/>
    <m/>
    <m/>
    <m/>
    <m/>
    <m/>
    <m/>
    <m/>
    <m/>
    <m/>
    <m/>
    <m/>
    <n v="0"/>
    <m/>
    <n v="0"/>
    <n v="0"/>
    <s v=""/>
    <n v="0"/>
    <n v="0"/>
    <s v=""/>
    <n v="0"/>
    <n v="0"/>
    <s v=""/>
    <n v="0"/>
    <n v="0"/>
    <s v=""/>
    <n v="0"/>
    <n v="0"/>
    <s v=""/>
    <m/>
    <n v="0"/>
    <m/>
    <m/>
    <m/>
    <m/>
    <n v="0"/>
    <n v="0"/>
    <b v="0"/>
    <b v="0"/>
    <b v="0"/>
    <x v="5"/>
    <x v="6"/>
    <m/>
    <m/>
    <m/>
    <m/>
    <m/>
    <m/>
    <m/>
    <n v="0"/>
    <n v="0"/>
    <b v="0"/>
    <m/>
    <m/>
    <m/>
    <m/>
    <m/>
    <m/>
    <m/>
    <m/>
    <m/>
    <m/>
    <m/>
    <m/>
    <m/>
    <m/>
    <d v="2022-08-15T09:47:48"/>
    <s v="GRIFFIN, TYRONE"/>
    <n v="0"/>
    <b v="0"/>
    <s v="Item"/>
    <s v="Item"/>
    <s v="sites/CapReportCard/Lists/Capability History"/>
    <m/>
    <n v="0"/>
  </r>
  <r>
    <s v="4469632792.22"/>
    <s v="4469632792.22155968"/>
    <x v="3"/>
    <x v="43"/>
    <x v="38"/>
    <x v="0"/>
    <x v="13"/>
    <x v="68"/>
    <x v="222"/>
    <m/>
    <m/>
    <m/>
    <b v="0"/>
    <m/>
    <s v="SPT-Web Account Management"/>
    <s v="Billing/Usage/Payments"/>
    <m/>
    <m/>
    <m/>
    <m/>
    <m/>
    <m/>
    <s v="Split traffic with 141292 --so112v"/>
    <s v="Per baselining rules, this has a different callshed benefit than 141292 even though we are splitting traffic evenly. --so112v"/>
    <m/>
    <m/>
    <b v="0"/>
    <n v="19"/>
    <n v="37"/>
    <n v="14"/>
    <m/>
    <n v="98"/>
    <n v="193"/>
    <n v="73"/>
    <m/>
    <n v="-1"/>
    <n v="-3"/>
    <n v="-1"/>
    <m/>
    <n v="-5"/>
    <n v="-10"/>
    <n v="-4"/>
    <m/>
    <m/>
    <m/>
    <m/>
    <m/>
    <m/>
    <m/>
    <m/>
    <m/>
    <m/>
    <m/>
    <m/>
    <m/>
    <m/>
    <m/>
    <m/>
    <m/>
    <m/>
    <m/>
    <m/>
    <m/>
    <m/>
    <m/>
    <m/>
    <m/>
    <m/>
    <m/>
    <m/>
    <m/>
    <m/>
    <m/>
    <m/>
    <m/>
    <m/>
    <n v="364"/>
    <m/>
    <n v="-5"/>
    <n v="-19"/>
    <s v=""/>
    <n v="0"/>
    <n v="0"/>
    <s v=""/>
    <n v="0"/>
    <n v="0"/>
    <s v=""/>
    <n v="0"/>
    <n v="0"/>
    <s v=""/>
    <n v="0"/>
    <n v="0"/>
    <s v=""/>
    <m/>
    <n v="345"/>
    <m/>
    <m/>
    <m/>
    <m/>
    <n v="345"/>
    <n v="345"/>
    <b v="0"/>
    <b v="0"/>
    <b v="0"/>
    <x v="0"/>
    <x v="0"/>
    <m/>
    <m/>
    <m/>
    <m/>
    <m/>
    <m/>
    <m/>
    <n v="0"/>
    <n v="0"/>
    <b v="0"/>
    <m/>
    <m/>
    <m/>
    <m/>
    <m/>
    <m/>
    <m/>
    <m/>
    <m/>
    <m/>
    <m/>
    <m/>
    <m/>
    <m/>
    <d v="2022-05-12T11:05:32"/>
    <s v="GRIFFIN, TYRONE"/>
    <n v="0"/>
    <b v="0"/>
    <s v="Item"/>
    <s v="Item"/>
    <s v="sites/CapReportCard/Lists/Capability History"/>
    <m/>
    <n v="70"/>
  </r>
  <r>
    <s v="4469632792.22"/>
    <s v="4469632792.22143947"/>
    <x v="3"/>
    <x v="43"/>
    <x v="38"/>
    <x v="0"/>
    <x v="13"/>
    <x v="69"/>
    <x v="67"/>
    <m/>
    <m/>
    <m/>
    <b v="0"/>
    <m/>
    <s v="SPT-Web Account Management"/>
    <s v="Billing/Usage/Payments"/>
    <m/>
    <m/>
    <m/>
    <m/>
    <m/>
    <m/>
    <s v="Remains throttled at 1%"/>
    <s v="Remains throttled at 1%"/>
    <m/>
    <m/>
    <b v="0"/>
    <n v="-59"/>
    <n v="-116"/>
    <n v="-43"/>
    <m/>
    <n v="-309"/>
    <n v="-606"/>
    <n v="-228"/>
    <m/>
    <n v="-10"/>
    <n v="-20"/>
    <n v="-7"/>
    <m/>
    <n v="-38"/>
    <n v="-76"/>
    <n v="-28"/>
    <m/>
    <m/>
    <m/>
    <m/>
    <m/>
    <m/>
    <m/>
    <m/>
    <m/>
    <m/>
    <m/>
    <m/>
    <m/>
    <m/>
    <m/>
    <m/>
    <m/>
    <m/>
    <m/>
    <m/>
    <m/>
    <m/>
    <m/>
    <m/>
    <m/>
    <m/>
    <m/>
    <m/>
    <m/>
    <m/>
    <m/>
    <m/>
    <m/>
    <m/>
    <n v="-1143"/>
    <m/>
    <n v="-37"/>
    <n v="-142"/>
    <s v=""/>
    <n v="0"/>
    <n v="0"/>
    <s v=""/>
    <n v="0"/>
    <n v="0"/>
    <s v=""/>
    <n v="0"/>
    <n v="0"/>
    <s v=""/>
    <n v="0"/>
    <n v="0"/>
    <s v=""/>
    <m/>
    <n v="-1285"/>
    <m/>
    <m/>
    <m/>
    <m/>
    <n v="-1285"/>
    <n v="-1285"/>
    <b v="0"/>
    <b v="0"/>
    <b v="0"/>
    <x v="0"/>
    <x v="0"/>
    <m/>
    <m/>
    <m/>
    <m/>
    <m/>
    <m/>
    <m/>
    <n v="0"/>
    <n v="0"/>
    <b v="0"/>
    <m/>
    <m/>
    <m/>
    <m/>
    <m/>
    <m/>
    <m/>
    <m/>
    <m/>
    <m/>
    <m/>
    <m/>
    <m/>
    <m/>
    <d v="2022-05-12T10:56:23"/>
    <s v="GRIFFIN, TYRONE"/>
    <n v="0"/>
    <b v="0"/>
    <s v="Item"/>
    <s v="Item"/>
    <s v="sites/CapReportCard/Lists/Capability History"/>
    <m/>
    <n v="-218"/>
  </r>
  <r>
    <s v="4469632792.22"/>
    <s v="4469632792.22143177"/>
    <x v="3"/>
    <x v="43"/>
    <x v="38"/>
    <x v="0"/>
    <x v="13"/>
    <x v="70"/>
    <x v="68"/>
    <m/>
    <m/>
    <m/>
    <b v="0"/>
    <m/>
    <s v="SPT-Web Account Management"/>
    <s v="Billing/Usage/Payments"/>
    <m/>
    <m/>
    <m/>
    <m/>
    <m/>
    <m/>
    <s v="Remains throttled at 1%"/>
    <s v="Remains throttled at 1%"/>
    <m/>
    <m/>
    <b v="0"/>
    <n v="-19"/>
    <n v="-38"/>
    <n v="-14"/>
    <m/>
    <n v="-103"/>
    <n v="-202"/>
    <n v="-76"/>
    <m/>
    <n v="-3"/>
    <n v="-6"/>
    <n v="-2"/>
    <m/>
    <n v="-12"/>
    <n v="-25"/>
    <n v="-9"/>
    <m/>
    <m/>
    <m/>
    <m/>
    <m/>
    <m/>
    <m/>
    <m/>
    <m/>
    <m/>
    <m/>
    <m/>
    <m/>
    <m/>
    <m/>
    <m/>
    <m/>
    <m/>
    <m/>
    <m/>
    <m/>
    <m/>
    <m/>
    <m/>
    <m/>
    <m/>
    <m/>
    <m/>
    <m/>
    <m/>
    <m/>
    <m/>
    <m/>
    <m/>
    <n v="-381"/>
    <m/>
    <n v="-11"/>
    <n v="-46"/>
    <s v=""/>
    <n v="0"/>
    <n v="0"/>
    <s v=""/>
    <n v="0"/>
    <n v="0"/>
    <s v=""/>
    <n v="0"/>
    <n v="0"/>
    <s v=""/>
    <n v="0"/>
    <n v="0"/>
    <s v=""/>
    <m/>
    <n v="-427"/>
    <m/>
    <m/>
    <m/>
    <m/>
    <n v="-427"/>
    <n v="-427"/>
    <b v="0"/>
    <b v="0"/>
    <b v="0"/>
    <x v="0"/>
    <x v="0"/>
    <m/>
    <m/>
    <m/>
    <m/>
    <m/>
    <m/>
    <m/>
    <n v="0"/>
    <n v="0"/>
    <b v="0"/>
    <m/>
    <m/>
    <m/>
    <m/>
    <m/>
    <m/>
    <m/>
    <m/>
    <m/>
    <m/>
    <m/>
    <m/>
    <m/>
    <m/>
    <d v="2022-05-12T10:56:21"/>
    <s v="GRIFFIN, TYRONE"/>
    <n v="0"/>
    <b v="0"/>
    <s v="Item"/>
    <s v="Item"/>
    <s v="sites/CapReportCard/Lists/Capability History"/>
    <m/>
    <n v="-71"/>
  </r>
  <r>
    <s v="4469632792.22"/>
    <s v="4469632792.22142561"/>
    <x v="3"/>
    <x v="43"/>
    <x v="38"/>
    <x v="0"/>
    <x v="13"/>
    <x v="71"/>
    <x v="69"/>
    <m/>
    <m/>
    <m/>
    <b v="0"/>
    <m/>
    <s v="SPT-Web Account Management"/>
    <s v="Billing/Usage/Payments"/>
    <m/>
    <m/>
    <m/>
    <m/>
    <m/>
    <m/>
    <s v="Remains throttled at 1%"/>
    <s v="Remains throttled at 1%"/>
    <m/>
    <m/>
    <b v="0"/>
    <n v="-19"/>
    <n v="-38"/>
    <n v="-14"/>
    <m/>
    <n v="-103"/>
    <n v="-202"/>
    <n v="-76"/>
    <m/>
    <n v="-3"/>
    <n v="-6"/>
    <n v="-2"/>
    <m/>
    <n v="-12"/>
    <n v="-25"/>
    <n v="-9"/>
    <m/>
    <m/>
    <m/>
    <m/>
    <m/>
    <m/>
    <m/>
    <m/>
    <m/>
    <m/>
    <m/>
    <m/>
    <m/>
    <m/>
    <m/>
    <m/>
    <m/>
    <m/>
    <m/>
    <m/>
    <m/>
    <m/>
    <m/>
    <m/>
    <m/>
    <m/>
    <m/>
    <m/>
    <m/>
    <m/>
    <m/>
    <m/>
    <m/>
    <m/>
    <n v="-381"/>
    <m/>
    <n v="-11"/>
    <n v="-46"/>
    <s v=""/>
    <n v="0"/>
    <n v="0"/>
    <s v=""/>
    <n v="0"/>
    <n v="0"/>
    <s v=""/>
    <n v="0"/>
    <n v="0"/>
    <s v=""/>
    <n v="0"/>
    <n v="0"/>
    <s v=""/>
    <m/>
    <n v="-427"/>
    <m/>
    <m/>
    <m/>
    <m/>
    <n v="-427"/>
    <n v="-427"/>
    <b v="0"/>
    <b v="0"/>
    <b v="0"/>
    <x v="0"/>
    <x v="0"/>
    <m/>
    <m/>
    <m/>
    <m/>
    <m/>
    <m/>
    <m/>
    <n v="0"/>
    <n v="0"/>
    <b v="0"/>
    <m/>
    <m/>
    <m/>
    <m/>
    <m/>
    <m/>
    <m/>
    <m/>
    <m/>
    <m/>
    <m/>
    <m/>
    <m/>
    <m/>
    <d v="2022-05-12T10:56:21"/>
    <s v="GRIFFIN, TYRONE"/>
    <n v="0"/>
    <b v="0"/>
    <s v="Item"/>
    <s v="Item"/>
    <s v="sites/CapReportCard/Lists/Capability History"/>
    <m/>
    <n v="-71"/>
  </r>
  <r>
    <s v="4469632792.22"/>
    <s v="4469632792.22143335"/>
    <x v="3"/>
    <x v="43"/>
    <x v="38"/>
    <x v="0"/>
    <x v="13"/>
    <x v="72"/>
    <x v="70"/>
    <m/>
    <m/>
    <m/>
    <b v="0"/>
    <m/>
    <s v="SPT-Web Account Management"/>
    <s v="Billing/Usage/Payments"/>
    <m/>
    <m/>
    <m/>
    <m/>
    <m/>
    <m/>
    <s v="This experience is was launched dark and will be turned back on in May or later --so112v"/>
    <s v="This experience is was launched dark and will be turned back on in May or later --so112v"/>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12T10:56:21"/>
    <s v="GRIFFIN, TYRONE"/>
    <n v="0"/>
    <b v="0"/>
    <s v="Item"/>
    <s v="Item"/>
    <s v="sites/CapReportCard/Lists/Capability History"/>
    <m/>
    <n v="0"/>
  </r>
  <r>
    <s v="4469632792.22"/>
    <s v="4469632792.22134754"/>
    <x v="3"/>
    <x v="43"/>
    <x v="38"/>
    <x v="0"/>
    <x v="13"/>
    <x v="74"/>
    <x v="72"/>
    <m/>
    <m/>
    <m/>
    <b v="0"/>
    <m/>
    <s v="SPT-Web Account Management"/>
    <s v="Billing/Usage/Payments"/>
    <m/>
    <m/>
    <m/>
    <m/>
    <m/>
    <m/>
    <s v="Remains throttled at 1%"/>
    <s v="Remains throttled at 1%"/>
    <m/>
    <m/>
    <b v="0"/>
    <n v="-19"/>
    <n v="-38"/>
    <n v="-14"/>
    <m/>
    <n v="-103"/>
    <n v="-202"/>
    <n v="-76"/>
    <m/>
    <n v="-3"/>
    <n v="-6"/>
    <n v="-2"/>
    <m/>
    <n v="-12"/>
    <n v="-25"/>
    <n v="-9"/>
    <m/>
    <m/>
    <m/>
    <m/>
    <m/>
    <m/>
    <m/>
    <m/>
    <m/>
    <m/>
    <m/>
    <m/>
    <m/>
    <m/>
    <m/>
    <m/>
    <m/>
    <m/>
    <m/>
    <m/>
    <m/>
    <m/>
    <m/>
    <m/>
    <m/>
    <m/>
    <m/>
    <m/>
    <m/>
    <m/>
    <m/>
    <m/>
    <m/>
    <m/>
    <n v="-381"/>
    <m/>
    <n v="-11"/>
    <n v="-46"/>
    <s v=""/>
    <n v="0"/>
    <n v="0"/>
    <s v=""/>
    <n v="0"/>
    <n v="0"/>
    <s v=""/>
    <n v="0"/>
    <n v="0"/>
    <s v=""/>
    <n v="0"/>
    <n v="0"/>
    <s v=""/>
    <m/>
    <n v="-427"/>
    <m/>
    <m/>
    <m/>
    <m/>
    <n v="-427"/>
    <n v="-427"/>
    <b v="0"/>
    <b v="0"/>
    <b v="0"/>
    <x v="0"/>
    <x v="0"/>
    <m/>
    <m/>
    <m/>
    <m/>
    <m/>
    <m/>
    <m/>
    <n v="0"/>
    <n v="0"/>
    <b v="0"/>
    <m/>
    <m/>
    <m/>
    <m/>
    <m/>
    <m/>
    <m/>
    <m/>
    <m/>
    <m/>
    <m/>
    <m/>
    <m/>
    <m/>
    <d v="2022-05-12T10:56:19"/>
    <s v="GRIFFIN, TYRONE"/>
    <n v="0"/>
    <b v="0"/>
    <s v="Item"/>
    <s v="Item"/>
    <s v="sites/CapReportCard/Lists/Capability History"/>
    <m/>
    <n v="-71"/>
  </r>
  <r>
    <s v="4469632792.22"/>
    <s v="4469632792.22134755"/>
    <x v="3"/>
    <x v="43"/>
    <x v="38"/>
    <x v="0"/>
    <x v="13"/>
    <x v="75"/>
    <x v="73"/>
    <m/>
    <m/>
    <m/>
    <b v="0"/>
    <m/>
    <s v="SPT-Web Account Management"/>
    <s v="Billing/Usage/Payments"/>
    <m/>
    <m/>
    <m/>
    <m/>
    <m/>
    <m/>
    <s v="Remains throttled at 1%"/>
    <s v="Remains throttled at 1%"/>
    <m/>
    <m/>
    <b v="0"/>
    <n v="-19"/>
    <n v="-38"/>
    <n v="-14"/>
    <m/>
    <n v="-103"/>
    <n v="-202"/>
    <n v="-76"/>
    <m/>
    <n v="-3"/>
    <n v="-6"/>
    <n v="-2"/>
    <m/>
    <n v="-12"/>
    <n v="-25"/>
    <n v="-9"/>
    <m/>
    <m/>
    <m/>
    <m/>
    <m/>
    <m/>
    <m/>
    <m/>
    <m/>
    <m/>
    <m/>
    <m/>
    <m/>
    <m/>
    <m/>
    <m/>
    <m/>
    <m/>
    <m/>
    <m/>
    <m/>
    <m/>
    <m/>
    <m/>
    <m/>
    <m/>
    <m/>
    <m/>
    <m/>
    <m/>
    <m/>
    <m/>
    <m/>
    <m/>
    <n v="-381"/>
    <m/>
    <n v="-11"/>
    <n v="-46"/>
    <s v=""/>
    <n v="0"/>
    <n v="0"/>
    <s v=""/>
    <n v="0"/>
    <n v="0"/>
    <s v=""/>
    <n v="0"/>
    <n v="0"/>
    <s v=""/>
    <n v="0"/>
    <n v="0"/>
    <s v=""/>
    <m/>
    <n v="-427"/>
    <m/>
    <m/>
    <m/>
    <m/>
    <n v="-427"/>
    <n v="-427"/>
    <b v="0"/>
    <b v="0"/>
    <b v="0"/>
    <x v="0"/>
    <x v="0"/>
    <m/>
    <m/>
    <m/>
    <m/>
    <m/>
    <m/>
    <m/>
    <n v="0"/>
    <n v="0"/>
    <b v="0"/>
    <m/>
    <m/>
    <m/>
    <m/>
    <m/>
    <m/>
    <m/>
    <m/>
    <m/>
    <m/>
    <m/>
    <m/>
    <m/>
    <m/>
    <d v="2022-05-12T10:56:19"/>
    <s v="GRIFFIN, TYRONE"/>
    <n v="0"/>
    <b v="0"/>
    <s v="Item"/>
    <s v="Item"/>
    <s v="sites/CapReportCard/Lists/Capability History"/>
    <m/>
    <n v="-71"/>
  </r>
  <r>
    <s v="4469632792.22"/>
    <s v="4469632792.22141287"/>
    <x v="3"/>
    <x v="43"/>
    <x v="38"/>
    <x v="0"/>
    <x v="13"/>
    <x v="76"/>
    <x v="74"/>
    <m/>
    <m/>
    <m/>
    <b v="0"/>
    <m/>
    <s v="SPT-Web Account Management"/>
    <s v="Billing/Usage/Payments"/>
    <m/>
    <m/>
    <m/>
    <m/>
    <m/>
    <m/>
    <s v="This was agreed with business not to track --so112v"/>
    <s v="This was agreed with business not to track --so112v"/>
    <m/>
    <m/>
    <b v="0"/>
    <m/>
    <m/>
    <m/>
    <m/>
    <m/>
    <m/>
    <m/>
    <m/>
    <m/>
    <m/>
    <m/>
    <m/>
    <m/>
    <m/>
    <m/>
    <m/>
    <m/>
    <m/>
    <m/>
    <m/>
    <m/>
    <m/>
    <m/>
    <m/>
    <m/>
    <m/>
    <m/>
    <m/>
    <m/>
    <m/>
    <m/>
    <m/>
    <m/>
    <m/>
    <m/>
    <m/>
    <m/>
    <m/>
    <m/>
    <m/>
    <m/>
    <m/>
    <m/>
    <m/>
    <m/>
    <m/>
    <m/>
    <m/>
    <m/>
    <n v="0"/>
    <m/>
    <n v="0"/>
    <n v="0"/>
    <s v=""/>
    <n v="0"/>
    <n v="0"/>
    <s v=""/>
    <n v="0"/>
    <n v="0"/>
    <s v=""/>
    <n v="0"/>
    <n v="0"/>
    <s v=""/>
    <n v="0"/>
    <n v="0"/>
    <s v=""/>
    <m/>
    <n v="0"/>
    <m/>
    <m/>
    <m/>
    <m/>
    <n v="0"/>
    <n v="0"/>
    <b v="0"/>
    <b v="0"/>
    <b v="0"/>
    <x v="5"/>
    <x v="0"/>
    <m/>
    <m/>
    <m/>
    <m/>
    <m/>
    <m/>
    <m/>
    <n v="0"/>
    <n v="0"/>
    <b v="0"/>
    <m/>
    <m/>
    <m/>
    <m/>
    <m/>
    <m/>
    <m/>
    <m/>
    <m/>
    <m/>
    <m/>
    <m/>
    <m/>
    <m/>
    <d v="2022-05-12T10:56:18"/>
    <s v="GRIFFIN, TYRONE"/>
    <n v="0"/>
    <b v="0"/>
    <s v="Item"/>
    <s v="Item"/>
    <s v="sites/CapReportCard/Lists/Capability History"/>
    <m/>
    <n v="0"/>
  </r>
  <r>
    <s v="4469632792.22"/>
    <s v="4469632792.22141290"/>
    <x v="3"/>
    <x v="43"/>
    <x v="38"/>
    <x v="0"/>
    <x v="13"/>
    <x v="127"/>
    <x v="124"/>
    <m/>
    <m/>
    <m/>
    <b v="0"/>
    <m/>
    <s v="SPT-Web Account Management"/>
    <s v="Billing/Usage/Payments"/>
    <m/>
    <m/>
    <m/>
    <m/>
    <m/>
    <m/>
    <s v="Remains throttled at 1%"/>
    <s v="Remains throttled at 1%"/>
    <m/>
    <m/>
    <b v="0"/>
    <n v="-19"/>
    <n v="-38"/>
    <n v="-14"/>
    <m/>
    <n v="-103"/>
    <n v="-202"/>
    <n v="-76"/>
    <m/>
    <n v="-3"/>
    <n v="-6"/>
    <n v="-2"/>
    <m/>
    <n v="-12"/>
    <n v="-25"/>
    <n v="-9"/>
    <m/>
    <m/>
    <m/>
    <m/>
    <m/>
    <m/>
    <m/>
    <m/>
    <m/>
    <m/>
    <m/>
    <m/>
    <m/>
    <m/>
    <m/>
    <m/>
    <m/>
    <m/>
    <m/>
    <m/>
    <m/>
    <m/>
    <m/>
    <m/>
    <m/>
    <m/>
    <m/>
    <m/>
    <m/>
    <m/>
    <m/>
    <m/>
    <m/>
    <m/>
    <n v="-381"/>
    <m/>
    <n v="-11"/>
    <n v="-46"/>
    <s v=""/>
    <n v="0"/>
    <n v="0"/>
    <s v=""/>
    <n v="0"/>
    <n v="0"/>
    <s v=""/>
    <n v="0"/>
    <n v="0"/>
    <s v=""/>
    <n v="0"/>
    <n v="0"/>
    <s v=""/>
    <m/>
    <n v="-427"/>
    <m/>
    <m/>
    <m/>
    <m/>
    <n v="-427"/>
    <n v="-427"/>
    <b v="0"/>
    <b v="0"/>
    <b v="0"/>
    <x v="0"/>
    <x v="0"/>
    <m/>
    <m/>
    <m/>
    <m/>
    <m/>
    <m/>
    <m/>
    <n v="0"/>
    <n v="0"/>
    <b v="0"/>
    <m/>
    <m/>
    <m/>
    <m/>
    <m/>
    <m/>
    <m/>
    <m/>
    <m/>
    <m/>
    <m/>
    <m/>
    <m/>
    <m/>
    <d v="2022-05-12T10:56:18"/>
    <s v="GRIFFIN, TYRONE"/>
    <n v="0"/>
    <b v="0"/>
    <s v="Item"/>
    <s v="Item"/>
    <s v="sites/CapReportCard/Lists/Capability History"/>
    <m/>
    <n v="-71"/>
  </r>
  <r>
    <s v="4469632792.22"/>
    <s v="4469632792.22141292"/>
    <x v="3"/>
    <x v="43"/>
    <x v="38"/>
    <x v="0"/>
    <x v="13"/>
    <x v="128"/>
    <x v="125"/>
    <m/>
    <m/>
    <m/>
    <b v="0"/>
    <m/>
    <s v="SPT-Web Account Management"/>
    <s v="Billing/Usage/Payments"/>
    <m/>
    <m/>
    <m/>
    <m/>
    <m/>
    <m/>
    <s v="Split traffic with 155968 --so112v"/>
    <s v="Per baselining rules, this has a different callshed benefit than 155968 even though we are splitting traffic evenly. --so112v"/>
    <m/>
    <m/>
    <b v="0"/>
    <n v="23"/>
    <n v="46"/>
    <n v="17"/>
    <m/>
    <n v="121"/>
    <n v="238"/>
    <n v="90"/>
    <m/>
    <n v="8"/>
    <n v="17"/>
    <n v="6"/>
    <m/>
    <n v="32"/>
    <n v="63"/>
    <n v="23"/>
    <m/>
    <m/>
    <m/>
    <m/>
    <m/>
    <m/>
    <m/>
    <m/>
    <m/>
    <m/>
    <m/>
    <m/>
    <m/>
    <m/>
    <m/>
    <m/>
    <m/>
    <m/>
    <m/>
    <m/>
    <m/>
    <m/>
    <m/>
    <m/>
    <m/>
    <m/>
    <m/>
    <m/>
    <m/>
    <m/>
    <m/>
    <m/>
    <m/>
    <m/>
    <n v="449"/>
    <m/>
    <n v="31"/>
    <n v="118"/>
    <n v="3.80645161290323"/>
    <n v="0"/>
    <n v="0"/>
    <s v=""/>
    <n v="0"/>
    <n v="0"/>
    <s v=""/>
    <n v="0"/>
    <n v="0"/>
    <s v=""/>
    <n v="0"/>
    <n v="0"/>
    <s v=""/>
    <m/>
    <n v="567"/>
    <m/>
    <m/>
    <m/>
    <m/>
    <n v="567"/>
    <n v="567"/>
    <b v="0"/>
    <b v="0"/>
    <b v="0"/>
    <x v="0"/>
    <x v="0"/>
    <m/>
    <m/>
    <m/>
    <m/>
    <m/>
    <m/>
    <m/>
    <n v="0"/>
    <n v="0"/>
    <b v="0"/>
    <m/>
    <m/>
    <m/>
    <m/>
    <m/>
    <m/>
    <m/>
    <m/>
    <m/>
    <m/>
    <m/>
    <m/>
    <m/>
    <m/>
    <d v="2022-05-12T10:56:16"/>
    <s v="GRIFFIN, TYRONE"/>
    <n v="0"/>
    <b v="0"/>
    <s v="Item"/>
    <s v="Item"/>
    <s v="sites/CapReportCard/Lists/Capability History"/>
    <m/>
    <n v="86"/>
  </r>
  <r>
    <s v="4469632792.22"/>
    <s v="4469632792.22143873"/>
    <x v="3"/>
    <x v="43"/>
    <x v="38"/>
    <x v="0"/>
    <x v="13"/>
    <x v="77"/>
    <x v="75"/>
    <m/>
    <m/>
    <m/>
    <b v="0"/>
    <m/>
    <s v="SPT-Web Account Management"/>
    <s v="Billing/Usage/Payments"/>
    <m/>
    <m/>
    <m/>
    <m/>
    <m/>
    <m/>
    <s v="There is no value for this feature --so112v"/>
    <s v="There is no value for this feature --so112v"/>
    <m/>
    <m/>
    <b v="0"/>
    <m/>
    <m/>
    <m/>
    <m/>
    <m/>
    <m/>
    <m/>
    <m/>
    <m/>
    <m/>
    <m/>
    <m/>
    <m/>
    <m/>
    <m/>
    <m/>
    <m/>
    <m/>
    <m/>
    <m/>
    <m/>
    <m/>
    <m/>
    <m/>
    <m/>
    <m/>
    <m/>
    <m/>
    <m/>
    <m/>
    <m/>
    <m/>
    <m/>
    <m/>
    <m/>
    <m/>
    <m/>
    <m/>
    <m/>
    <m/>
    <m/>
    <m/>
    <m/>
    <m/>
    <m/>
    <m/>
    <m/>
    <m/>
    <m/>
    <n v="0"/>
    <m/>
    <n v="0"/>
    <n v="0"/>
    <s v=""/>
    <n v="0"/>
    <n v="0"/>
    <s v=""/>
    <n v="0"/>
    <n v="0"/>
    <s v=""/>
    <n v="0"/>
    <n v="0"/>
    <s v=""/>
    <n v="0"/>
    <n v="0"/>
    <s v=""/>
    <m/>
    <n v="0"/>
    <m/>
    <m/>
    <m/>
    <m/>
    <n v="0"/>
    <n v="0"/>
    <b v="0"/>
    <b v="0"/>
    <b v="0"/>
    <x v="5"/>
    <x v="0"/>
    <m/>
    <m/>
    <m/>
    <m/>
    <m/>
    <m/>
    <m/>
    <n v="0"/>
    <n v="0"/>
    <b v="0"/>
    <m/>
    <m/>
    <m/>
    <m/>
    <m/>
    <m/>
    <m/>
    <m/>
    <m/>
    <m/>
    <m/>
    <m/>
    <m/>
    <m/>
    <d v="2022-05-12T10:56:15"/>
    <s v="GRIFFIN, TYRONE"/>
    <n v="0"/>
    <b v="0"/>
    <s v="Item"/>
    <s v="Item"/>
    <s v="sites/CapReportCard/Lists/Capability History"/>
    <m/>
    <n v="0"/>
  </r>
  <r>
    <s v="4469632884.22"/>
    <s v="4469632884.22148221"/>
    <x v="3"/>
    <x v="78"/>
    <x v="74"/>
    <x v="14"/>
    <x v="3"/>
    <x v="180"/>
    <x v="179"/>
    <m/>
    <m/>
    <m/>
    <b v="0"/>
    <m/>
    <s v="SPT-Web Support"/>
    <s v="Troubleshooting/Support - Mobility"/>
    <m/>
    <m/>
    <m/>
    <m/>
    <m/>
    <m/>
    <s v="Enabler"/>
    <s v="Enabler"/>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5-12T10:56:50"/>
    <s v="GRIFFIN, TYRONE"/>
    <n v="0"/>
    <b v="0"/>
    <s v="Item"/>
    <s v="Item"/>
    <s v="sites/CapReportCard/Lists/Capability History"/>
    <m/>
    <n v="0"/>
  </r>
  <r>
    <s v="4469632884.22"/>
    <s v="4469632884.22168956"/>
    <x v="3"/>
    <x v="78"/>
    <x v="74"/>
    <x v="14"/>
    <x v="3"/>
    <x v="181"/>
    <x v="180"/>
    <m/>
    <m/>
    <m/>
    <b v="0"/>
    <m/>
    <s v="SPT-Web Support"/>
    <s v="Troubleshooting/Support - Mobility"/>
    <m/>
    <m/>
    <m/>
    <m/>
    <m/>
    <m/>
    <s v="Enabler"/>
    <s v="Enabler"/>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5-12T10:56:49"/>
    <s v="GRIFFIN, TYRONE"/>
    <n v="0"/>
    <b v="0"/>
    <s v="Item"/>
    <s v="Item"/>
    <s v="sites/CapReportCard/Lists/Capability History"/>
    <m/>
    <n v="0"/>
  </r>
  <r>
    <s v="4469632887.22"/>
    <s v="4469632887.22131188"/>
    <x v="3"/>
    <x v="80"/>
    <x v="76"/>
    <x v="14"/>
    <x v="54"/>
    <x v="183"/>
    <x v="182"/>
    <m/>
    <m/>
    <m/>
    <b v="0"/>
    <m/>
    <s v="SPT-Web Account Management"/>
    <s v="Troubleshooting/Support - BB"/>
    <m/>
    <m/>
    <m/>
    <m/>
    <m/>
    <m/>
    <s v="New. Tracking it for the first time this month"/>
    <s v="New. Tracking it for the first time this month"/>
    <m/>
    <m/>
    <b v="0"/>
    <m/>
    <n v="15420"/>
    <m/>
    <m/>
    <m/>
    <n v="82072.91"/>
    <m/>
    <m/>
    <m/>
    <m/>
    <m/>
    <m/>
    <m/>
    <m/>
    <m/>
    <m/>
    <m/>
    <m/>
    <m/>
    <m/>
    <m/>
    <m/>
    <m/>
    <m/>
    <m/>
    <m/>
    <m/>
    <m/>
    <m/>
    <m/>
    <m/>
    <m/>
    <m/>
    <m/>
    <m/>
    <m/>
    <m/>
    <m/>
    <m/>
    <m/>
    <m/>
    <m/>
    <m/>
    <m/>
    <m/>
    <m/>
    <m/>
    <m/>
    <m/>
    <n v="82072.91"/>
    <m/>
    <n v="0"/>
    <n v="0"/>
    <s v=""/>
    <n v="0"/>
    <n v="0"/>
    <s v=""/>
    <n v="0"/>
    <n v="0"/>
    <s v=""/>
    <n v="0"/>
    <n v="0"/>
    <s v=""/>
    <n v="0"/>
    <n v="0"/>
    <s v=""/>
    <m/>
    <n v="82072.91"/>
    <m/>
    <m/>
    <m/>
    <m/>
    <n v="82072.91"/>
    <n v="82072.91"/>
    <b v="0"/>
    <b v="0"/>
    <b v="0"/>
    <x v="0"/>
    <x v="0"/>
    <m/>
    <m/>
    <m/>
    <m/>
    <m/>
    <m/>
    <m/>
    <n v="0"/>
    <n v="0"/>
    <b v="0"/>
    <m/>
    <m/>
    <m/>
    <m/>
    <m/>
    <m/>
    <m/>
    <m/>
    <m/>
    <m/>
    <m/>
    <m/>
    <m/>
    <m/>
    <d v="2022-05-12T10:57:14"/>
    <s v="GRIFFIN, TYRONE"/>
    <n v="0"/>
    <b v="0"/>
    <s v="Item"/>
    <s v="Item"/>
    <s v="sites/CapReportCard/Lists/Capability History"/>
    <m/>
    <n v="15420"/>
  </r>
  <r>
    <s v="4469633314.22"/>
    <s v="4469633314.22151318"/>
    <x v="3"/>
    <x v="45"/>
    <x v="40"/>
    <x v="2"/>
    <x v="3"/>
    <x v="78"/>
    <x v="76"/>
    <m/>
    <m/>
    <m/>
    <b v="0"/>
    <m/>
    <s v="Other"/>
    <s v="Misc. Other"/>
    <m/>
    <m/>
    <m/>
    <m/>
    <m/>
    <m/>
    <m/>
    <s v="sales analytics?"/>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15T09:47:48"/>
    <s v="GRIFFIN, TYRONE"/>
    <n v="0"/>
    <b v="0"/>
    <s v="Item"/>
    <s v="Item"/>
    <s v="sites/CapReportCard/Lists/Capability History"/>
    <m/>
    <n v="0"/>
  </r>
  <r>
    <s v="4469633316.22"/>
    <s v="4469633316.22150745"/>
    <x v="3"/>
    <x v="46"/>
    <x v="41"/>
    <x v="2"/>
    <x v="3"/>
    <x v="79"/>
    <x v="77"/>
    <m/>
    <m/>
    <m/>
    <b v="0"/>
    <m/>
    <s v="Other"/>
    <s v="Misc. Other"/>
    <m/>
    <m/>
    <m/>
    <m/>
    <m/>
    <m/>
    <m/>
    <s v="sales analytics? Mentions Gross Adds"/>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15T09:47:48"/>
    <s v="GRIFFIN, TYRONE"/>
    <n v="0"/>
    <b v="0"/>
    <s v="Item"/>
    <s v="Item"/>
    <s v="sites/CapReportCard/Lists/Capability History"/>
    <m/>
    <n v="0"/>
  </r>
  <r>
    <s v="4469633978.22"/>
    <s v="4469633978.22142702"/>
    <x v="3"/>
    <x v="47"/>
    <x v="42"/>
    <x v="1"/>
    <x v="13"/>
    <x v="80"/>
    <x v="78"/>
    <m/>
    <m/>
    <s v="Tracking"/>
    <b v="0"/>
    <m/>
    <s v="SPT-Web Account Management"/>
    <s v="Onboarding - Mobility"/>
    <m/>
    <m/>
    <m/>
    <m/>
    <m/>
    <m/>
    <s v="Under investigation"/>
    <s v="Item is just added to track list. under investigation"/>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12T23:25:06"/>
    <s v="LI, HONG"/>
    <n v="0"/>
    <b v="0"/>
    <s v="Item"/>
    <s v="Item"/>
    <s v="sites/CapReportCard/Lists/Capability History"/>
    <m/>
    <n v="0"/>
  </r>
  <r>
    <s v="4469633978.22"/>
    <s v="4469633978.22144191"/>
    <x v="3"/>
    <x v="47"/>
    <x v="42"/>
    <x v="1"/>
    <x v="13"/>
    <x v="81"/>
    <x v="79"/>
    <m/>
    <m/>
    <s v="Tracking"/>
    <b v="0"/>
    <m/>
    <s v="SPT-Web Account Management"/>
    <s v="Onboarding - Mobility"/>
    <m/>
    <m/>
    <m/>
    <m/>
    <m/>
    <m/>
    <m/>
    <s v="0"/>
    <m/>
    <m/>
    <b v="0"/>
    <m/>
    <n v="58"/>
    <m/>
    <m/>
    <m/>
    <n v="181"/>
    <m/>
    <m/>
    <m/>
    <m/>
    <m/>
    <m/>
    <m/>
    <m/>
    <m/>
    <m/>
    <m/>
    <m/>
    <m/>
    <m/>
    <m/>
    <m/>
    <m/>
    <m/>
    <m/>
    <m/>
    <m/>
    <m/>
    <m/>
    <m/>
    <m/>
    <m/>
    <m/>
    <m/>
    <m/>
    <m/>
    <m/>
    <m/>
    <m/>
    <m/>
    <m/>
    <m/>
    <m/>
    <m/>
    <m/>
    <m/>
    <m/>
    <m/>
    <m/>
    <n v="181"/>
    <m/>
    <n v="0"/>
    <n v="0"/>
    <s v=""/>
    <n v="0"/>
    <n v="0"/>
    <s v=""/>
    <n v="0"/>
    <n v="0"/>
    <s v=""/>
    <n v="0"/>
    <n v="0"/>
    <s v=""/>
    <n v="0"/>
    <n v="0"/>
    <s v=""/>
    <m/>
    <n v="181"/>
    <m/>
    <m/>
    <m/>
    <m/>
    <n v="181"/>
    <n v="181"/>
    <b v="0"/>
    <b v="0"/>
    <b v="0"/>
    <x v="0"/>
    <x v="0"/>
    <m/>
    <m/>
    <m/>
    <m/>
    <m/>
    <m/>
    <m/>
    <n v="0"/>
    <n v="0"/>
    <b v="0"/>
    <m/>
    <m/>
    <m/>
    <m/>
    <m/>
    <m/>
    <m/>
    <m/>
    <m/>
    <m/>
    <m/>
    <m/>
    <m/>
    <m/>
    <d v="2022-05-12T22:10:08"/>
    <s v="LI, HONG"/>
    <n v="0"/>
    <b v="0"/>
    <s v="Item"/>
    <s v="Item"/>
    <s v="sites/CapReportCard/Lists/Capability History"/>
    <m/>
    <n v="58"/>
  </r>
  <r>
    <s v="4469633978.22"/>
    <s v="4469633978.22143445"/>
    <x v="3"/>
    <x v="47"/>
    <x v="42"/>
    <x v="1"/>
    <x v="13"/>
    <x v="83"/>
    <x v="81"/>
    <m/>
    <m/>
    <s v="Tracking"/>
    <b v="0"/>
    <m/>
    <s v="SPT-Web Account Management"/>
    <s v="Onboarding - Mobility"/>
    <m/>
    <m/>
    <m/>
    <m/>
    <m/>
    <m/>
    <m/>
    <s v="0"/>
    <m/>
    <m/>
    <b v="0"/>
    <m/>
    <n v="727"/>
    <m/>
    <m/>
    <m/>
    <n v="4493"/>
    <m/>
    <m/>
    <m/>
    <n v="970"/>
    <m/>
    <m/>
    <m/>
    <n v="4336"/>
    <m/>
    <m/>
    <m/>
    <m/>
    <m/>
    <m/>
    <m/>
    <m/>
    <m/>
    <m/>
    <m/>
    <m/>
    <m/>
    <m/>
    <m/>
    <m/>
    <m/>
    <m/>
    <m/>
    <m/>
    <m/>
    <m/>
    <m/>
    <m/>
    <m/>
    <m/>
    <m/>
    <m/>
    <m/>
    <m/>
    <m/>
    <m/>
    <m/>
    <m/>
    <m/>
    <n v="4493"/>
    <m/>
    <n v="970"/>
    <n v="4336"/>
    <n v="4.4701030927835097"/>
    <n v="0"/>
    <n v="0"/>
    <s v=""/>
    <n v="0"/>
    <n v="0"/>
    <s v=""/>
    <n v="0"/>
    <n v="0"/>
    <s v=""/>
    <n v="0"/>
    <n v="0"/>
    <s v=""/>
    <m/>
    <n v="8829"/>
    <m/>
    <m/>
    <m/>
    <m/>
    <n v="8829"/>
    <n v="8829"/>
    <b v="0"/>
    <b v="0"/>
    <b v="0"/>
    <x v="0"/>
    <x v="0"/>
    <m/>
    <m/>
    <m/>
    <m/>
    <m/>
    <m/>
    <m/>
    <n v="0"/>
    <n v="0"/>
    <b v="0"/>
    <m/>
    <m/>
    <m/>
    <m/>
    <m/>
    <m/>
    <m/>
    <m/>
    <m/>
    <m/>
    <m/>
    <m/>
    <m/>
    <m/>
    <d v="2022-05-12T22:20:35"/>
    <s v="LI, HONG"/>
    <n v="0"/>
    <b v="0"/>
    <s v="Item"/>
    <s v="Item"/>
    <s v="sites/CapReportCard/Lists/Capability History"/>
    <m/>
    <n v="727"/>
  </r>
  <r>
    <s v="4469633978.22"/>
    <s v="4469633978.22150742"/>
    <x v="3"/>
    <x v="47"/>
    <x v="42"/>
    <x v="1"/>
    <x v="13"/>
    <x v="86"/>
    <x v="84"/>
    <m/>
    <m/>
    <s v="Tracking"/>
    <b v="0"/>
    <m/>
    <s v="SPT-Web Account Management"/>
    <s v="Onboarding - Mobility"/>
    <m/>
    <m/>
    <m/>
    <m/>
    <m/>
    <m/>
    <s v="Feature is off in AccountOverview"/>
    <s v="Feature is off in AccountOverview"/>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12T22:11:02"/>
    <s v="LI, HONG"/>
    <n v="0"/>
    <b v="0"/>
    <s v="Item"/>
    <s v="Item"/>
    <s v="sites/CapReportCard/Lists/Capability History"/>
    <m/>
    <n v="0"/>
  </r>
  <r>
    <s v="4469633978.22"/>
    <s v="4469633978.22142701"/>
    <x v="3"/>
    <x v="47"/>
    <x v="42"/>
    <x v="1"/>
    <x v="13"/>
    <x v="87"/>
    <x v="85"/>
    <m/>
    <m/>
    <s v="Tracking"/>
    <b v="0"/>
    <m/>
    <s v="SPT-Web Account Management"/>
    <s v="Onboarding - Mobility"/>
    <m/>
    <m/>
    <m/>
    <m/>
    <m/>
    <m/>
    <s v="Feature is off in AccountOverviiew"/>
    <s v="Feature is off in AccountOverviiew"/>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12T22:11:10"/>
    <s v="LI, HONG"/>
    <n v="0"/>
    <b v="0"/>
    <s v="Item"/>
    <s v="Item"/>
    <s v="sites/CapReportCard/Lists/Capability History"/>
    <m/>
    <n v="0"/>
  </r>
  <r>
    <s v="4469633988.22"/>
    <s v="4469633988.22159617"/>
    <x v="3"/>
    <x v="51"/>
    <x v="46"/>
    <x v="15"/>
    <x v="3"/>
    <x v="88"/>
    <x v="86"/>
    <m/>
    <m/>
    <m/>
    <b v="0"/>
    <m/>
    <s v="Other"/>
    <s v="Troubleshooting/Support - Fiber/BB"/>
    <m/>
    <m/>
    <m/>
    <m/>
    <m/>
    <m/>
    <m/>
    <s v="0"/>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48"/>
    <s v="GRIFFIN, TYRONE"/>
    <n v="0"/>
    <b v="0"/>
    <s v="Item"/>
    <s v="Item"/>
    <s v="sites/CapReportCard/Lists/Capability History"/>
    <m/>
    <n v="0"/>
  </r>
  <r>
    <s v="4469634294.22"/>
    <s v="4469634294.22167985"/>
    <x v="3"/>
    <x v="110"/>
    <x v="99"/>
    <x v="5"/>
    <x v="3"/>
    <x v="221"/>
    <x v="223"/>
    <m/>
    <m/>
    <m/>
    <b v="0"/>
    <m/>
    <s v="Other"/>
    <s v="Misc. Other"/>
    <m/>
    <m/>
    <m/>
    <m/>
    <m/>
    <m/>
    <m/>
    <s v="this feature is an enabler"/>
    <m/>
    <m/>
    <b v="0"/>
    <m/>
    <m/>
    <m/>
    <m/>
    <m/>
    <m/>
    <m/>
    <m/>
    <m/>
    <m/>
    <m/>
    <m/>
    <m/>
    <m/>
    <m/>
    <m/>
    <m/>
    <m/>
    <m/>
    <m/>
    <m/>
    <m/>
    <m/>
    <m/>
    <m/>
    <m/>
    <m/>
    <m/>
    <m/>
    <m/>
    <m/>
    <m/>
    <m/>
    <m/>
    <m/>
    <m/>
    <m/>
    <m/>
    <m/>
    <m/>
    <m/>
    <m/>
    <m/>
    <m/>
    <m/>
    <m/>
    <m/>
    <m/>
    <m/>
    <n v="0"/>
    <m/>
    <n v="0"/>
    <n v="0"/>
    <s v=""/>
    <n v="0"/>
    <n v="0"/>
    <s v=""/>
    <n v="0"/>
    <n v="0"/>
    <s v=""/>
    <n v="0"/>
    <n v="0"/>
    <s v=""/>
    <n v="0"/>
    <n v="0"/>
    <s v=""/>
    <m/>
    <n v="0"/>
    <m/>
    <m/>
    <m/>
    <m/>
    <n v="0"/>
    <n v="0"/>
    <b v="0"/>
    <b v="0"/>
    <b v="0"/>
    <x v="14"/>
    <x v="7"/>
    <m/>
    <m/>
    <m/>
    <m/>
    <m/>
    <m/>
    <m/>
    <n v="0"/>
    <n v="0"/>
    <b v="0"/>
    <m/>
    <m/>
    <m/>
    <m/>
    <m/>
    <m/>
    <m/>
    <m/>
    <m/>
    <m/>
    <m/>
    <m/>
    <m/>
    <m/>
    <d v="2022-08-15T09:47:48"/>
    <s v="GRIFFIN, TYRONE"/>
    <n v="0"/>
    <b v="0"/>
    <s v="Item"/>
    <s v="Item"/>
    <s v="sites/CapReportCard/Lists/Capability History"/>
    <m/>
    <n v="0"/>
  </r>
  <r>
    <s v="4469634294.22"/>
    <s v="4469634294.22160086"/>
    <x v="3"/>
    <x v="110"/>
    <x v="99"/>
    <x v="5"/>
    <x v="3"/>
    <x v="222"/>
    <x v="224"/>
    <m/>
    <m/>
    <m/>
    <b v="0"/>
    <m/>
    <s v="Other"/>
    <s v="Misc. Other"/>
    <m/>
    <m/>
    <m/>
    <m/>
    <m/>
    <m/>
    <m/>
    <s v="this feature is an enabler"/>
    <m/>
    <m/>
    <b v="0"/>
    <m/>
    <m/>
    <m/>
    <m/>
    <m/>
    <m/>
    <m/>
    <m/>
    <m/>
    <m/>
    <m/>
    <m/>
    <m/>
    <m/>
    <m/>
    <m/>
    <m/>
    <m/>
    <m/>
    <m/>
    <m/>
    <m/>
    <m/>
    <m/>
    <m/>
    <m/>
    <m/>
    <m/>
    <m/>
    <m/>
    <m/>
    <m/>
    <m/>
    <m/>
    <m/>
    <m/>
    <m/>
    <m/>
    <m/>
    <m/>
    <m/>
    <m/>
    <m/>
    <m/>
    <m/>
    <m/>
    <m/>
    <m/>
    <m/>
    <n v="0"/>
    <m/>
    <n v="0"/>
    <n v="0"/>
    <s v=""/>
    <n v="0"/>
    <n v="0"/>
    <s v=""/>
    <n v="0"/>
    <n v="0"/>
    <s v=""/>
    <n v="0"/>
    <n v="0"/>
    <s v=""/>
    <n v="0"/>
    <n v="0"/>
    <s v=""/>
    <m/>
    <n v="0"/>
    <m/>
    <m/>
    <m/>
    <m/>
    <n v="0"/>
    <n v="0"/>
    <b v="0"/>
    <b v="0"/>
    <b v="0"/>
    <x v="14"/>
    <x v="7"/>
    <m/>
    <m/>
    <m/>
    <m/>
    <m/>
    <m/>
    <m/>
    <n v="0"/>
    <n v="0"/>
    <b v="0"/>
    <m/>
    <m/>
    <m/>
    <m/>
    <m/>
    <m/>
    <m/>
    <m/>
    <m/>
    <m/>
    <m/>
    <m/>
    <m/>
    <m/>
    <d v="2022-08-15T09:47:48"/>
    <s v="GRIFFIN, TYRONE"/>
    <n v="0"/>
    <b v="0"/>
    <s v="Item"/>
    <s v="Item"/>
    <s v="sites/CapReportCard/Lists/Capability History"/>
    <m/>
    <n v="0"/>
  </r>
  <r>
    <s v="4469634926.22"/>
    <s v="4469634926.22150762"/>
    <x v="3"/>
    <x v="52"/>
    <x v="47"/>
    <x v="5"/>
    <x v="3"/>
    <x v="89"/>
    <x v="87"/>
    <m/>
    <m/>
    <m/>
    <b v="0"/>
    <m/>
    <s v="Other"/>
    <s v="Misc. Other"/>
    <m/>
    <m/>
    <m/>
    <m/>
    <m/>
    <m/>
    <m/>
    <s v="sales analytics?"/>
    <m/>
    <m/>
    <b v="0"/>
    <m/>
    <m/>
    <m/>
    <m/>
    <m/>
    <m/>
    <m/>
    <m/>
    <m/>
    <m/>
    <m/>
    <m/>
    <m/>
    <m/>
    <m/>
    <m/>
    <m/>
    <n v="6845"/>
    <m/>
    <m/>
    <m/>
    <n v="770293"/>
    <m/>
    <m/>
    <m/>
    <m/>
    <m/>
    <m/>
    <m/>
    <m/>
    <m/>
    <m/>
    <m/>
    <m/>
    <m/>
    <m/>
    <m/>
    <m/>
    <m/>
    <m/>
    <m/>
    <m/>
    <m/>
    <m/>
    <m/>
    <m/>
    <m/>
    <m/>
    <m/>
    <n v="0"/>
    <m/>
    <n v="0"/>
    <n v="0"/>
    <s v=""/>
    <n v="6845"/>
    <n v="770293"/>
    <n v="112.533674214755"/>
    <n v="0"/>
    <n v="0"/>
    <s v=""/>
    <n v="0"/>
    <n v="0"/>
    <s v=""/>
    <n v="0"/>
    <n v="0"/>
    <s v=""/>
    <m/>
    <n v="0"/>
    <m/>
    <m/>
    <m/>
    <m/>
    <n v="770293"/>
    <n v="770293"/>
    <b v="0"/>
    <b v="0"/>
    <b v="0"/>
    <x v="0"/>
    <x v="0"/>
    <m/>
    <m/>
    <m/>
    <m/>
    <m/>
    <m/>
    <m/>
    <n v="0"/>
    <n v="0"/>
    <b v="0"/>
    <m/>
    <m/>
    <m/>
    <m/>
    <m/>
    <m/>
    <m/>
    <m/>
    <m/>
    <m/>
    <m/>
    <m/>
    <m/>
    <m/>
    <d v="2022-08-15T09:47:48"/>
    <s v="GRIFFIN, TYRONE"/>
    <n v="0"/>
    <b v="0"/>
    <s v="Item"/>
    <s v="Item"/>
    <s v="sites/CapReportCard/Lists/Capability History"/>
    <m/>
    <n v="0"/>
  </r>
  <r>
    <s v="4469634926.22"/>
    <s v="4469634926.22150761"/>
    <x v="3"/>
    <x v="52"/>
    <x v="47"/>
    <x v="5"/>
    <x v="3"/>
    <x v="90"/>
    <x v="88"/>
    <m/>
    <m/>
    <m/>
    <b v="0"/>
    <m/>
    <s v="Other"/>
    <s v="Misc. Other"/>
    <m/>
    <m/>
    <m/>
    <m/>
    <m/>
    <m/>
    <m/>
    <s v="sales analytics?"/>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15T09:47:48"/>
    <s v="GRIFFIN, TYRONE"/>
    <n v="0"/>
    <b v="0"/>
    <s v="Item"/>
    <s v="Item"/>
    <s v="sites/CapReportCard/Lists/Capability History"/>
    <m/>
    <n v="0"/>
  </r>
  <r>
    <s v="4469636844.22"/>
    <s v="4469636844.22167555"/>
    <x v="3"/>
    <x v="53"/>
    <x v="48"/>
    <x v="5"/>
    <x v="3"/>
    <x v="91"/>
    <x v="89"/>
    <m/>
    <m/>
    <m/>
    <b v="0"/>
    <m/>
    <s v="Other"/>
    <s v="Misc. Other"/>
    <m/>
    <m/>
    <m/>
    <m/>
    <m/>
    <m/>
    <m/>
    <s v="epic identified as non-tracking this month"/>
    <m/>
    <m/>
    <b v="0"/>
    <m/>
    <m/>
    <m/>
    <m/>
    <m/>
    <m/>
    <m/>
    <m/>
    <m/>
    <m/>
    <m/>
    <m/>
    <m/>
    <m/>
    <m/>
    <m/>
    <m/>
    <m/>
    <m/>
    <m/>
    <m/>
    <m/>
    <m/>
    <m/>
    <m/>
    <m/>
    <m/>
    <m/>
    <m/>
    <m/>
    <m/>
    <m/>
    <m/>
    <m/>
    <m/>
    <m/>
    <m/>
    <m/>
    <m/>
    <m/>
    <m/>
    <m/>
    <m/>
    <m/>
    <m/>
    <m/>
    <m/>
    <m/>
    <m/>
    <n v="0"/>
    <m/>
    <n v="0"/>
    <n v="0"/>
    <s v=""/>
    <n v="0"/>
    <n v="0"/>
    <s v=""/>
    <n v="0"/>
    <n v="0"/>
    <s v=""/>
    <n v="0"/>
    <n v="0"/>
    <s v=""/>
    <n v="0"/>
    <n v="0"/>
    <s v=""/>
    <m/>
    <n v="0"/>
    <m/>
    <m/>
    <m/>
    <m/>
    <n v="0"/>
    <n v="0"/>
    <b v="0"/>
    <b v="0"/>
    <b v="0"/>
    <x v="6"/>
    <x v="0"/>
    <m/>
    <m/>
    <m/>
    <m/>
    <m/>
    <m/>
    <m/>
    <n v="0"/>
    <n v="0"/>
    <b v="0"/>
    <m/>
    <m/>
    <m/>
    <m/>
    <m/>
    <m/>
    <m/>
    <m/>
    <m/>
    <m/>
    <m/>
    <m/>
    <m/>
    <m/>
    <d v="2022-08-15T09:47:48"/>
    <s v="GRIFFIN, TYRONE"/>
    <n v="0"/>
    <b v="0"/>
    <s v="Item"/>
    <s v="Item"/>
    <s v="sites/CapReportCard/Lists/Capability History"/>
    <m/>
    <n v="0"/>
  </r>
  <r>
    <s v="4469636934.22"/>
    <s v="4469636934.22159560"/>
    <x v="3"/>
    <x v="44"/>
    <x v="39"/>
    <x v="5"/>
    <x v="3"/>
    <x v="92"/>
    <x v="90"/>
    <m/>
    <m/>
    <m/>
    <b v="0"/>
    <m/>
    <s v="Other"/>
    <s v="Misc. Other"/>
    <m/>
    <m/>
    <m/>
    <m/>
    <m/>
    <m/>
    <s v="actual launch date -August 2022"/>
    <s v="actual launch date -June 2022"/>
    <m/>
    <m/>
    <b v="0"/>
    <m/>
    <m/>
    <m/>
    <m/>
    <m/>
    <m/>
    <m/>
    <m/>
    <m/>
    <m/>
    <m/>
    <m/>
    <m/>
    <m/>
    <m/>
    <m/>
    <m/>
    <m/>
    <m/>
    <m/>
    <m/>
    <m/>
    <m/>
    <m/>
    <m/>
    <m/>
    <m/>
    <m/>
    <m/>
    <m/>
    <m/>
    <m/>
    <m/>
    <m/>
    <m/>
    <m/>
    <m/>
    <m/>
    <m/>
    <m/>
    <m/>
    <m/>
    <m/>
    <m/>
    <m/>
    <m/>
    <m/>
    <m/>
    <m/>
    <n v="0"/>
    <m/>
    <n v="0"/>
    <n v="0"/>
    <s v=""/>
    <n v="0"/>
    <n v="0"/>
    <s v=""/>
    <n v="0"/>
    <n v="0"/>
    <s v=""/>
    <n v="0"/>
    <n v="0"/>
    <s v=""/>
    <n v="0"/>
    <n v="0"/>
    <s v=""/>
    <m/>
    <n v="0"/>
    <m/>
    <m/>
    <m/>
    <m/>
    <n v="0"/>
    <n v="0"/>
    <b v="0"/>
    <b v="0"/>
    <b v="0"/>
    <x v="7"/>
    <x v="0"/>
    <m/>
    <m/>
    <m/>
    <m/>
    <m/>
    <m/>
    <m/>
    <n v="0"/>
    <n v="0"/>
    <b v="0"/>
    <m/>
    <m/>
    <m/>
    <m/>
    <m/>
    <m/>
    <m/>
    <m/>
    <m/>
    <m/>
    <m/>
    <m/>
    <m/>
    <m/>
    <d v="2022-08-15T09:47:48"/>
    <s v="GRIFFIN, TYRONE"/>
    <n v="0"/>
    <b v="0"/>
    <s v="Item"/>
    <s v="Item"/>
    <s v="sites/CapReportCard/Lists/Capability History"/>
    <m/>
    <n v="0"/>
  </r>
  <r>
    <s v="4469636934.22"/>
    <s v="4469636934.22162061"/>
    <x v="3"/>
    <x v="44"/>
    <x v="39"/>
    <x v="5"/>
    <x v="3"/>
    <x v="73"/>
    <x v="71"/>
    <m/>
    <m/>
    <m/>
    <b v="0"/>
    <m/>
    <s v="Other"/>
    <s v="Misc. Other"/>
    <m/>
    <m/>
    <m/>
    <m/>
    <m/>
    <m/>
    <s v="actual launch date -August 2022"/>
    <s v="actual launch date - June 2022"/>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48"/>
    <s v="GRIFFIN, TYRONE"/>
    <n v="0"/>
    <b v="0"/>
    <s v="Item"/>
    <s v="Item"/>
    <s v="sites/CapReportCard/Lists/Capability History"/>
    <m/>
    <n v="0"/>
  </r>
  <r>
    <s v="4469636934.22"/>
    <s v="4469636934.22159561"/>
    <x v="3"/>
    <x v="44"/>
    <x v="39"/>
    <x v="5"/>
    <x v="3"/>
    <x v="223"/>
    <x v="225"/>
    <m/>
    <m/>
    <m/>
    <b v="0"/>
    <m/>
    <s v="Other"/>
    <s v="Misc. Other"/>
    <m/>
    <m/>
    <m/>
    <m/>
    <m/>
    <m/>
    <s v="Moved to enabler on 4/26/22...per Ken Carmichael"/>
    <s v="0"/>
    <m/>
    <m/>
    <b v="0"/>
    <m/>
    <m/>
    <m/>
    <m/>
    <m/>
    <m/>
    <m/>
    <m/>
    <m/>
    <m/>
    <m/>
    <m/>
    <m/>
    <m/>
    <m/>
    <m/>
    <m/>
    <m/>
    <m/>
    <m/>
    <m/>
    <m/>
    <m/>
    <m/>
    <m/>
    <m/>
    <m/>
    <m/>
    <m/>
    <m/>
    <m/>
    <m/>
    <m/>
    <m/>
    <m/>
    <m/>
    <m/>
    <m/>
    <m/>
    <m/>
    <m/>
    <m/>
    <m/>
    <m/>
    <m/>
    <m/>
    <m/>
    <m/>
    <m/>
    <n v="0"/>
    <m/>
    <n v="0"/>
    <n v="0"/>
    <s v=""/>
    <n v="0"/>
    <n v="0"/>
    <s v=""/>
    <n v="0"/>
    <n v="0"/>
    <s v=""/>
    <n v="0"/>
    <n v="0"/>
    <s v=""/>
    <n v="0"/>
    <n v="0"/>
    <s v=""/>
    <m/>
    <n v="0"/>
    <m/>
    <m/>
    <m/>
    <m/>
    <n v="0"/>
    <n v="0"/>
    <b v="0"/>
    <b v="0"/>
    <b v="0"/>
    <x v="1"/>
    <x v="5"/>
    <m/>
    <m/>
    <m/>
    <m/>
    <m/>
    <m/>
    <m/>
    <n v="0"/>
    <n v="0"/>
    <b v="0"/>
    <m/>
    <m/>
    <m/>
    <m/>
    <m/>
    <m/>
    <m/>
    <m/>
    <m/>
    <m/>
    <m/>
    <m/>
    <m/>
    <m/>
    <d v="2022-08-15T09:47:48"/>
    <s v="GRIFFIN, TYRONE"/>
    <n v="0"/>
    <b v="0"/>
    <s v="Item"/>
    <s v="Item"/>
    <s v="sites/CapReportCard/Lists/Capability History"/>
    <m/>
    <n v="0"/>
  </r>
  <r>
    <s v="4469636934.22"/>
    <s v="4469636934.22159559"/>
    <x v="3"/>
    <x v="44"/>
    <x v="39"/>
    <x v="5"/>
    <x v="3"/>
    <x v="93"/>
    <x v="91"/>
    <m/>
    <m/>
    <m/>
    <b v="0"/>
    <m/>
    <s v="Other"/>
    <s v="Misc. Other"/>
    <m/>
    <m/>
    <m/>
    <m/>
    <m/>
    <m/>
    <s v="actual launch date -August 2022"/>
    <s v="actual launch date - June 2022"/>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48"/>
    <s v="GRIFFIN, TYRONE"/>
    <n v="0"/>
    <b v="0"/>
    <s v="Item"/>
    <s v="Item"/>
    <s v="sites/CapReportCard/Lists/Capability History"/>
    <m/>
    <n v="0"/>
  </r>
  <r>
    <s v="4469690402.21"/>
    <s v="4469690402.21"/>
    <x v="3"/>
    <x v="84"/>
    <x v="78"/>
    <x v="14"/>
    <x v="2"/>
    <x v="4"/>
    <x v="1"/>
    <m/>
    <m/>
    <m/>
    <b v="0"/>
    <m/>
    <s v="Other"/>
    <s v="Troubleshooting/Support - Fiber/BB"/>
    <m/>
    <m/>
    <m/>
    <m/>
    <m/>
    <m/>
    <s v="Data comes from Customer Advocacy team"/>
    <s v="Data comes from Customer Advocacy team"/>
    <m/>
    <m/>
    <b v="0"/>
    <n v="9384"/>
    <m/>
    <m/>
    <m/>
    <n v="45415"/>
    <m/>
    <m/>
    <m/>
    <m/>
    <m/>
    <m/>
    <m/>
    <m/>
    <m/>
    <m/>
    <m/>
    <m/>
    <m/>
    <m/>
    <m/>
    <m/>
    <m/>
    <m/>
    <m/>
    <n v="2501"/>
    <m/>
    <m/>
    <m/>
    <n v="407689"/>
    <m/>
    <m/>
    <m/>
    <m/>
    <m/>
    <m/>
    <m/>
    <m/>
    <m/>
    <m/>
    <m/>
    <m/>
    <m/>
    <m/>
    <m/>
    <m/>
    <m/>
    <m/>
    <m/>
    <m/>
    <n v="45415"/>
    <m/>
    <n v="0"/>
    <n v="0"/>
    <s v=""/>
    <n v="0"/>
    <n v="0"/>
    <s v=""/>
    <n v="2501"/>
    <n v="407689"/>
    <n v="163.01039584166301"/>
    <n v="0"/>
    <n v="0"/>
    <s v=""/>
    <n v="0"/>
    <n v="0"/>
    <s v=""/>
    <m/>
    <n v="45415"/>
    <m/>
    <m/>
    <m/>
    <m/>
    <n v="453104"/>
    <n v="453104"/>
    <b v="0"/>
    <b v="1"/>
    <b v="0"/>
    <x v="0"/>
    <x v="0"/>
    <m/>
    <m/>
    <m/>
    <m/>
    <m/>
    <m/>
    <m/>
    <n v="0"/>
    <n v="0"/>
    <b v="0"/>
    <m/>
    <m/>
    <m/>
    <m/>
    <m/>
    <m/>
    <m/>
    <m/>
    <m/>
    <m/>
    <m/>
    <m/>
    <m/>
    <m/>
    <d v="2022-05-12T10:57:35"/>
    <s v="GRIFFIN, TYRONE"/>
    <n v="0"/>
    <b v="0"/>
    <s v="Item"/>
    <s v="Item"/>
    <s v="sites/CapReportCard/Lists/Capability History"/>
    <m/>
    <n v="9384"/>
  </r>
  <r>
    <s v="4469631036.22"/>
    <s v="4469631036.22116976"/>
    <x v="3"/>
    <x v="54"/>
    <x v="49"/>
    <x v="0"/>
    <x v="26"/>
    <x v="94"/>
    <x v="92"/>
    <m/>
    <m/>
    <m/>
    <b v="0"/>
    <m/>
    <s v="Other"/>
    <s v="Billing/Usage/Payments"/>
    <m/>
    <m/>
    <m/>
    <m/>
    <m/>
    <m/>
    <s v="First month traffic -- so112v"/>
    <s v="First month traffic -- so112v"/>
    <m/>
    <m/>
    <b v="0"/>
    <n v="2098"/>
    <n v="4118"/>
    <n v="1554"/>
    <m/>
    <n v="10889"/>
    <n v="21375"/>
    <n v="8066"/>
    <m/>
    <n v="342"/>
    <n v="672"/>
    <n v="253"/>
    <m/>
    <n v="1283"/>
    <n v="2519"/>
    <n v="951"/>
    <m/>
    <m/>
    <m/>
    <m/>
    <m/>
    <m/>
    <m/>
    <m/>
    <m/>
    <m/>
    <m/>
    <m/>
    <m/>
    <m/>
    <m/>
    <m/>
    <m/>
    <m/>
    <m/>
    <m/>
    <m/>
    <m/>
    <m/>
    <m/>
    <m/>
    <m/>
    <m/>
    <m/>
    <m/>
    <m/>
    <m/>
    <m/>
    <m/>
    <m/>
    <n v="40330"/>
    <m/>
    <n v="1267"/>
    <n v="4753"/>
    <n v="3.75138121546961"/>
    <n v="0"/>
    <n v="0"/>
    <s v=""/>
    <n v="0"/>
    <n v="0"/>
    <s v=""/>
    <n v="0"/>
    <n v="0"/>
    <s v=""/>
    <n v="0"/>
    <n v="0"/>
    <s v=""/>
    <m/>
    <n v="45083"/>
    <m/>
    <m/>
    <m/>
    <m/>
    <n v="45083"/>
    <n v="45083"/>
    <b v="0"/>
    <b v="0"/>
    <b v="0"/>
    <x v="0"/>
    <x v="0"/>
    <m/>
    <m/>
    <m/>
    <m/>
    <m/>
    <m/>
    <m/>
    <n v="0"/>
    <n v="0"/>
    <b v="0"/>
    <m/>
    <m/>
    <m/>
    <m/>
    <m/>
    <m/>
    <m/>
    <m/>
    <m/>
    <m/>
    <m/>
    <m/>
    <m/>
    <m/>
    <d v="2022-08-15T09:47:48"/>
    <s v="GRIFFIN, TYRONE"/>
    <n v="1"/>
    <b v="0"/>
    <s v="Item"/>
    <s v="Item"/>
    <s v="sites/CapReportCard/Lists/Capability History"/>
    <m/>
    <n v="7770"/>
  </r>
  <r>
    <s v="4469627261.22"/>
    <s v="4469627261.22154463"/>
    <x v="3"/>
    <x v="25"/>
    <x v="21"/>
    <x v="0"/>
    <x v="13"/>
    <x v="95"/>
    <x v="93"/>
    <m/>
    <m/>
    <m/>
    <b v="0"/>
    <m/>
    <s v="Other"/>
    <s v="Billing/Usage/Payments"/>
    <m/>
    <m/>
    <m/>
    <m/>
    <m/>
    <m/>
    <s v="This is backend work with no customer impact -- so112v"/>
    <s v="This is backend work with no customer impact -- so112v"/>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8-15T09:47:48"/>
    <s v="GRIFFIN, TYRONE"/>
    <n v="0"/>
    <b v="0"/>
    <s v="Item"/>
    <s v="Item"/>
    <s v="sites/CapReportCard/Lists/Capability History"/>
    <m/>
    <n v="0"/>
  </r>
  <r>
    <s v="4469626821.22"/>
    <s v="4469626821.22134934"/>
    <x v="3"/>
    <x v="75"/>
    <x v="67"/>
    <x v="14"/>
    <x v="55"/>
    <x v="175"/>
    <x v="173"/>
    <m/>
    <m/>
    <m/>
    <b v="0"/>
    <m/>
    <s v="Other"/>
    <s v="Misc. Other"/>
    <m/>
    <m/>
    <m/>
    <m/>
    <m/>
    <m/>
    <s v="NA"/>
    <s v="0"/>
    <m/>
    <m/>
    <b v="0"/>
    <n v="1336"/>
    <n v="2523"/>
    <m/>
    <m/>
    <n v="6493"/>
    <n v="17861"/>
    <m/>
    <m/>
    <n v="2215"/>
    <n v="4183"/>
    <m/>
    <m/>
    <n v="9902"/>
    <n v="15687"/>
    <m/>
    <m/>
    <m/>
    <m/>
    <m/>
    <m/>
    <m/>
    <m/>
    <m/>
    <m/>
    <m/>
    <m/>
    <m/>
    <m/>
    <m/>
    <m/>
    <m/>
    <m/>
    <m/>
    <m/>
    <m/>
    <m/>
    <m/>
    <m/>
    <m/>
    <m/>
    <m/>
    <m/>
    <m/>
    <m/>
    <m/>
    <m/>
    <m/>
    <m/>
    <m/>
    <n v="24354"/>
    <m/>
    <n v="6398"/>
    <n v="25589"/>
    <n v="3.9995311034698302"/>
    <n v="0"/>
    <n v="0"/>
    <s v=""/>
    <n v="0"/>
    <n v="0"/>
    <s v=""/>
    <n v="0"/>
    <n v="0"/>
    <s v=""/>
    <n v="0"/>
    <n v="0"/>
    <s v=""/>
    <m/>
    <n v="49943"/>
    <m/>
    <m/>
    <m/>
    <m/>
    <n v="49943"/>
    <n v="49943"/>
    <b v="0"/>
    <b v="0"/>
    <b v="0"/>
    <x v="0"/>
    <x v="0"/>
    <m/>
    <m/>
    <m/>
    <m/>
    <m/>
    <m/>
    <m/>
    <n v="0"/>
    <n v="0"/>
    <b v="0"/>
    <m/>
    <m/>
    <m/>
    <m/>
    <m/>
    <m/>
    <m/>
    <m/>
    <m/>
    <m/>
    <m/>
    <m/>
    <m/>
    <m/>
    <d v="2022-08-15T09:47:48"/>
    <s v="GRIFFIN, TYRONE"/>
    <n v="1"/>
    <b v="0"/>
    <s v="Item"/>
    <s v="Item"/>
    <s v="sites/CapReportCard/Lists/Capability History"/>
    <m/>
    <n v="3859"/>
  </r>
  <r>
    <s v="4469636642.22"/>
    <s v="4469636642.22"/>
    <x v="3"/>
    <x v="66"/>
    <x v="63"/>
    <x v="14"/>
    <x v="56"/>
    <x v="4"/>
    <x v="226"/>
    <m/>
    <m/>
    <m/>
    <b v="0"/>
    <m/>
    <s v="Other"/>
    <s v="Troubleshooting/Support - Mobility"/>
    <m/>
    <m/>
    <m/>
    <m/>
    <m/>
    <m/>
    <m/>
    <s v="0"/>
    <m/>
    <m/>
    <b v="0"/>
    <m/>
    <m/>
    <m/>
    <m/>
    <m/>
    <m/>
    <m/>
    <m/>
    <m/>
    <m/>
    <m/>
    <m/>
    <m/>
    <m/>
    <m/>
    <m/>
    <m/>
    <m/>
    <m/>
    <m/>
    <m/>
    <m/>
    <m/>
    <m/>
    <m/>
    <m/>
    <m/>
    <m/>
    <m/>
    <m/>
    <m/>
    <m/>
    <m/>
    <m/>
    <m/>
    <m/>
    <m/>
    <m/>
    <m/>
    <m/>
    <m/>
    <m/>
    <m/>
    <m/>
    <m/>
    <m/>
    <m/>
    <m/>
    <m/>
    <n v="0"/>
    <m/>
    <n v="0"/>
    <n v="0"/>
    <s v=""/>
    <n v="0"/>
    <n v="0"/>
    <s v=""/>
    <n v="0"/>
    <n v="0"/>
    <s v=""/>
    <n v="0"/>
    <n v="0"/>
    <s v=""/>
    <n v="0"/>
    <n v="0"/>
    <s v=""/>
    <m/>
    <n v="0"/>
    <m/>
    <m/>
    <m/>
    <m/>
    <n v="0"/>
    <n v="0"/>
    <b v="0"/>
    <b v="0"/>
    <b v="0"/>
    <x v="0"/>
    <x v="3"/>
    <m/>
    <m/>
    <m/>
    <m/>
    <m/>
    <m/>
    <m/>
    <n v="0"/>
    <n v="0"/>
    <b v="0"/>
    <m/>
    <m/>
    <m/>
    <m/>
    <m/>
    <m/>
    <m/>
    <m/>
    <m/>
    <m/>
    <m/>
    <m/>
    <m/>
    <m/>
    <d v="2022-08-15T09:47:48"/>
    <s v="GRIFFIN, TYRONE"/>
    <n v="0"/>
    <b v="0"/>
    <s v="Item"/>
    <s v="Item"/>
    <s v="sites/CapReportCard/Lists/Capability History"/>
    <m/>
    <n v="0"/>
  </r>
  <r>
    <s v="4469630817.22"/>
    <s v="4469630817.22135952"/>
    <x v="3"/>
    <x v="13"/>
    <x v="12"/>
    <x v="9"/>
    <x v="10"/>
    <x v="96"/>
    <x v="10"/>
    <m/>
    <m/>
    <m/>
    <b v="0"/>
    <m/>
    <s v="Other"/>
    <s v="Billing/Usage/Payments"/>
    <m/>
    <m/>
    <m/>
    <m/>
    <m/>
    <m/>
    <s v="Reporting defecting impacting offline submit.  There is an issue between the FormSubmit and the FormResponse. The binding of these 2 events is broken and aligns with the data drop off.  The defect is currently being worked by problem management."/>
    <s v="Feature Name is a misnomer - Offline Submit CRP"/>
    <m/>
    <m/>
    <b v="0"/>
    <m/>
    <n v="1233"/>
    <m/>
    <m/>
    <m/>
    <n v="3166"/>
    <m/>
    <m/>
    <m/>
    <n v="357"/>
    <m/>
    <m/>
    <m/>
    <n v="209"/>
    <m/>
    <m/>
    <m/>
    <m/>
    <m/>
    <m/>
    <m/>
    <m/>
    <m/>
    <m/>
    <m/>
    <m/>
    <m/>
    <m/>
    <m/>
    <m/>
    <m/>
    <m/>
    <m/>
    <m/>
    <m/>
    <m/>
    <m/>
    <m/>
    <m/>
    <m/>
    <m/>
    <m/>
    <m/>
    <m/>
    <m/>
    <m/>
    <m/>
    <m/>
    <m/>
    <n v="3166"/>
    <m/>
    <n v="357"/>
    <n v="209"/>
    <n v="0.58543417366946804"/>
    <n v="0"/>
    <n v="0"/>
    <s v=""/>
    <n v="0"/>
    <n v="0"/>
    <s v=""/>
    <n v="0"/>
    <n v="0"/>
    <s v=""/>
    <n v="0"/>
    <n v="0"/>
    <s v=""/>
    <m/>
    <n v="3375"/>
    <m/>
    <m/>
    <m/>
    <m/>
    <n v="3375"/>
    <n v="3375"/>
    <b v="0"/>
    <b v="0"/>
    <b v="0"/>
    <x v="0"/>
    <x v="0"/>
    <m/>
    <m/>
    <m/>
    <m/>
    <m/>
    <m/>
    <m/>
    <n v="0"/>
    <n v="0"/>
    <b v="0"/>
    <m/>
    <m/>
    <m/>
    <m/>
    <m/>
    <m/>
    <m/>
    <m/>
    <m/>
    <m/>
    <m/>
    <m/>
    <m/>
    <m/>
    <d v="2022-08-15T09:47:48"/>
    <s v="GRIFFIN, TYRONE"/>
    <n v="0"/>
    <b v="0"/>
    <s v="Item"/>
    <s v="Item"/>
    <s v="sites/CapReportCard/Lists/Capability History"/>
    <m/>
    <n v="1233"/>
  </r>
  <r>
    <s v="4469631790.22"/>
    <s v="4469631790.22112361"/>
    <x v="3"/>
    <x v="41"/>
    <x v="36"/>
    <x v="14"/>
    <x v="0"/>
    <x v="97"/>
    <x v="94"/>
    <m/>
    <m/>
    <m/>
    <b v="0"/>
    <m/>
    <s v="Other"/>
    <s v="Troubleshooting/Support - Fiber/BB"/>
    <m/>
    <m/>
    <m/>
    <m/>
    <m/>
    <m/>
    <m/>
    <s v="0"/>
    <m/>
    <m/>
    <b v="0"/>
    <n v="156"/>
    <m/>
    <m/>
    <m/>
    <n v="760"/>
    <m/>
    <m/>
    <m/>
    <m/>
    <m/>
    <m/>
    <m/>
    <m/>
    <m/>
    <m/>
    <m/>
    <m/>
    <m/>
    <m/>
    <m/>
    <m/>
    <m/>
    <m/>
    <m/>
    <m/>
    <m/>
    <m/>
    <m/>
    <m/>
    <m/>
    <m/>
    <m/>
    <m/>
    <m/>
    <m/>
    <m/>
    <m/>
    <m/>
    <m/>
    <m/>
    <m/>
    <m/>
    <m/>
    <m/>
    <m/>
    <m/>
    <m/>
    <m/>
    <m/>
    <n v="760"/>
    <m/>
    <n v="0"/>
    <n v="0"/>
    <s v=""/>
    <n v="0"/>
    <n v="0"/>
    <s v=""/>
    <n v="0"/>
    <n v="0"/>
    <s v=""/>
    <n v="0"/>
    <n v="0"/>
    <s v=""/>
    <n v="0"/>
    <n v="0"/>
    <s v=""/>
    <m/>
    <n v="760"/>
    <m/>
    <m/>
    <m/>
    <m/>
    <n v="760"/>
    <n v="760"/>
    <b v="0"/>
    <b v="0"/>
    <b v="0"/>
    <x v="0"/>
    <x v="0"/>
    <m/>
    <m/>
    <m/>
    <m/>
    <m/>
    <m/>
    <m/>
    <n v="0"/>
    <n v="0"/>
    <b v="0"/>
    <m/>
    <m/>
    <m/>
    <m/>
    <m/>
    <m/>
    <m/>
    <m/>
    <m/>
    <m/>
    <m/>
    <m/>
    <m/>
    <m/>
    <d v="2022-08-15T09:47:48"/>
    <s v="GRIFFIN, TYRONE"/>
    <n v="0"/>
    <b v="0"/>
    <s v="Item"/>
    <s v="Item"/>
    <s v="sites/CapReportCard/Lists/Capability History"/>
    <m/>
    <n v="156"/>
  </r>
  <r>
    <s v="4469631790.22"/>
    <s v="4469631790.22114368"/>
    <x v="3"/>
    <x v="41"/>
    <x v="36"/>
    <x v="14"/>
    <x v="0"/>
    <x v="98"/>
    <x v="95"/>
    <m/>
    <m/>
    <m/>
    <b v="0"/>
    <m/>
    <s v="Other"/>
    <s v="Troubleshooting/Support - Fiber/BB"/>
    <m/>
    <m/>
    <m/>
    <m/>
    <m/>
    <m/>
    <m/>
    <s v="0"/>
    <m/>
    <m/>
    <b v="0"/>
    <n v="156"/>
    <m/>
    <m/>
    <m/>
    <n v="760"/>
    <m/>
    <m/>
    <m/>
    <m/>
    <m/>
    <m/>
    <m/>
    <m/>
    <m/>
    <m/>
    <m/>
    <m/>
    <m/>
    <m/>
    <m/>
    <m/>
    <m/>
    <m/>
    <m/>
    <m/>
    <m/>
    <m/>
    <m/>
    <m/>
    <m/>
    <m/>
    <m/>
    <m/>
    <m/>
    <m/>
    <m/>
    <m/>
    <m/>
    <m/>
    <m/>
    <m/>
    <m/>
    <m/>
    <m/>
    <m/>
    <m/>
    <m/>
    <m/>
    <m/>
    <n v="760"/>
    <m/>
    <n v="0"/>
    <n v="0"/>
    <s v=""/>
    <n v="0"/>
    <n v="0"/>
    <s v=""/>
    <n v="0"/>
    <n v="0"/>
    <s v=""/>
    <n v="0"/>
    <n v="0"/>
    <s v=""/>
    <n v="0"/>
    <n v="0"/>
    <s v=""/>
    <m/>
    <n v="760"/>
    <m/>
    <m/>
    <m/>
    <m/>
    <n v="760"/>
    <n v="760"/>
    <b v="0"/>
    <b v="0"/>
    <b v="0"/>
    <x v="0"/>
    <x v="0"/>
    <m/>
    <m/>
    <m/>
    <m/>
    <m/>
    <m/>
    <m/>
    <n v="0"/>
    <n v="0"/>
    <b v="0"/>
    <m/>
    <m/>
    <m/>
    <m/>
    <m/>
    <m/>
    <m/>
    <m/>
    <m/>
    <m/>
    <m/>
    <m/>
    <m/>
    <m/>
    <d v="2022-08-15T09:47:48"/>
    <s v="GRIFFIN, TYRONE"/>
    <n v="0"/>
    <b v="0"/>
    <s v="Item"/>
    <s v="Item"/>
    <s v="sites/CapReportCard/Lists/Capability History"/>
    <m/>
    <n v="156"/>
  </r>
  <r>
    <s v="4469631790.22"/>
    <s v="4469631790.22144611"/>
    <x v="3"/>
    <x v="41"/>
    <x v="36"/>
    <x v="14"/>
    <x v="0"/>
    <x v="99"/>
    <x v="96"/>
    <m/>
    <m/>
    <m/>
    <b v="0"/>
    <m/>
    <s v="Other"/>
    <s v="Troubleshooting/Support - Fiber/BB"/>
    <m/>
    <m/>
    <m/>
    <m/>
    <m/>
    <m/>
    <m/>
    <s v="0"/>
    <m/>
    <m/>
    <b v="0"/>
    <n v="156"/>
    <m/>
    <m/>
    <m/>
    <n v="760"/>
    <m/>
    <m/>
    <m/>
    <m/>
    <m/>
    <m/>
    <m/>
    <m/>
    <m/>
    <m/>
    <m/>
    <m/>
    <m/>
    <m/>
    <m/>
    <m/>
    <m/>
    <m/>
    <m/>
    <m/>
    <m/>
    <m/>
    <m/>
    <m/>
    <m/>
    <m/>
    <m/>
    <m/>
    <m/>
    <m/>
    <m/>
    <m/>
    <m/>
    <m/>
    <m/>
    <m/>
    <m/>
    <m/>
    <m/>
    <m/>
    <m/>
    <m/>
    <m/>
    <m/>
    <n v="760"/>
    <m/>
    <n v="0"/>
    <n v="0"/>
    <s v=""/>
    <n v="0"/>
    <n v="0"/>
    <s v=""/>
    <n v="0"/>
    <n v="0"/>
    <s v=""/>
    <n v="0"/>
    <n v="0"/>
    <s v=""/>
    <n v="0"/>
    <n v="0"/>
    <s v=""/>
    <m/>
    <n v="760"/>
    <m/>
    <m/>
    <m/>
    <m/>
    <n v="760"/>
    <n v="760"/>
    <b v="0"/>
    <b v="0"/>
    <b v="0"/>
    <x v="0"/>
    <x v="0"/>
    <m/>
    <m/>
    <m/>
    <m/>
    <m/>
    <m/>
    <m/>
    <n v="0"/>
    <n v="0"/>
    <b v="0"/>
    <m/>
    <m/>
    <m/>
    <m/>
    <m/>
    <m/>
    <m/>
    <m/>
    <m/>
    <m/>
    <m/>
    <m/>
    <m/>
    <m/>
    <d v="2022-08-15T09:47:48"/>
    <s v="GRIFFIN, TYRONE"/>
    <n v="0"/>
    <b v="0"/>
    <s v="Item"/>
    <s v="Item"/>
    <s v="sites/CapReportCard/Lists/Capability History"/>
    <m/>
    <n v="156"/>
  </r>
  <r>
    <s v="4469631788.22"/>
    <s v="4469631788.22148071"/>
    <x v="3"/>
    <x v="39"/>
    <x v="34"/>
    <x v="8"/>
    <x v="21"/>
    <x v="100"/>
    <x v="97"/>
    <m/>
    <m/>
    <m/>
    <b v="0"/>
    <m/>
    <s v="Other"/>
    <s v="Troubleshooting/Support - Fiber/BB"/>
    <m/>
    <m/>
    <m/>
    <m/>
    <m/>
    <m/>
    <s v="Data been mapped to Cross Channel in the next 2 weeks."/>
    <s v="0"/>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48"/>
    <s v="GRIFFIN, TYRONE"/>
    <n v="0"/>
    <b v="0"/>
    <s v="Item"/>
    <s v="Item"/>
    <s v="sites/CapReportCard/Lists/Capability History"/>
    <m/>
    <n v="0"/>
  </r>
  <r>
    <s v="4469631786.22"/>
    <s v="4469631786.22128096"/>
    <x v="3"/>
    <x v="11"/>
    <x v="10"/>
    <x v="14"/>
    <x v="9"/>
    <x v="101"/>
    <x v="98"/>
    <m/>
    <m/>
    <m/>
    <b v="0"/>
    <m/>
    <s v="Other"/>
    <s v="Troubleshooting/Support - Fiber/BB"/>
    <m/>
    <m/>
    <m/>
    <m/>
    <m/>
    <m/>
    <m/>
    <m/>
    <m/>
    <m/>
    <b v="0"/>
    <n v="87.19"/>
    <n v="164.61"/>
    <n v="47.82"/>
    <m/>
    <n v="317.37"/>
    <n v="599.17999999999995"/>
    <n v="174.06"/>
    <m/>
    <n v="142.32"/>
    <n v="268.7"/>
    <n v="78.06"/>
    <m/>
    <n v="518.04999999999995"/>
    <n v="978.06"/>
    <n v="284.12"/>
    <m/>
    <m/>
    <m/>
    <m/>
    <m/>
    <m/>
    <m/>
    <m/>
    <m/>
    <m/>
    <m/>
    <m/>
    <m/>
    <m/>
    <m/>
    <m/>
    <m/>
    <m/>
    <m/>
    <m/>
    <m/>
    <m/>
    <m/>
    <m/>
    <m/>
    <m/>
    <m/>
    <m/>
    <m/>
    <m/>
    <m/>
    <m/>
    <m/>
    <m/>
    <n v="1090.6099999999999"/>
    <m/>
    <n v="489.08"/>
    <n v="1780.23"/>
    <n v="3.6399566533082499"/>
    <n v="0"/>
    <n v="0"/>
    <s v=""/>
    <n v="0"/>
    <n v="0"/>
    <s v=""/>
    <n v="0"/>
    <n v="0"/>
    <s v=""/>
    <n v="0"/>
    <n v="0"/>
    <s v=""/>
    <m/>
    <n v="2870.84"/>
    <m/>
    <m/>
    <m/>
    <m/>
    <n v="2870.84"/>
    <n v="2870.84"/>
    <b v="0"/>
    <b v="0"/>
    <b v="0"/>
    <x v="0"/>
    <x v="0"/>
    <m/>
    <m/>
    <m/>
    <m/>
    <m/>
    <m/>
    <m/>
    <n v="0"/>
    <n v="0"/>
    <b v="0"/>
    <m/>
    <m/>
    <m/>
    <m/>
    <m/>
    <m/>
    <m/>
    <m/>
    <m/>
    <m/>
    <m/>
    <m/>
    <m/>
    <m/>
    <d v="2022-08-15T09:47:48"/>
    <s v="GRIFFIN, TYRONE"/>
    <n v="0"/>
    <b v="0"/>
    <s v="Item"/>
    <s v="Item"/>
    <s v="sites/CapReportCard/Lists/Capability History"/>
    <m/>
    <n v="299.62"/>
  </r>
  <r>
    <s v="4469631786.22"/>
    <s v="4469631786.22128099"/>
    <x v="3"/>
    <x v="11"/>
    <x v="10"/>
    <x v="14"/>
    <x v="9"/>
    <x v="102"/>
    <x v="99"/>
    <m/>
    <m/>
    <m/>
    <b v="0"/>
    <m/>
    <s v="Other"/>
    <s v="Troubleshooting/Support - Fiber/BB"/>
    <m/>
    <m/>
    <m/>
    <m/>
    <m/>
    <m/>
    <s v="Prorated figures from 04/21 till 04/30 due to XC data availability"/>
    <m/>
    <m/>
    <m/>
    <b v="0"/>
    <n v="87.19"/>
    <n v="164.61"/>
    <n v="47.82"/>
    <m/>
    <n v="317.37"/>
    <n v="599.17999999999995"/>
    <n v="174.06"/>
    <m/>
    <n v="142.32"/>
    <n v="268.7"/>
    <n v="78.06"/>
    <m/>
    <n v="518.04999999999995"/>
    <n v="978.06"/>
    <n v="284.12"/>
    <m/>
    <m/>
    <m/>
    <m/>
    <m/>
    <m/>
    <m/>
    <m/>
    <m/>
    <m/>
    <m/>
    <m/>
    <m/>
    <m/>
    <m/>
    <m/>
    <m/>
    <m/>
    <m/>
    <m/>
    <m/>
    <m/>
    <m/>
    <m/>
    <m/>
    <m/>
    <m/>
    <m/>
    <m/>
    <m/>
    <m/>
    <m/>
    <m/>
    <m/>
    <n v="1090.6099999999999"/>
    <m/>
    <n v="489.08"/>
    <n v="1780.23"/>
    <n v="3.6399566533082499"/>
    <n v="0"/>
    <n v="0"/>
    <s v=""/>
    <n v="0"/>
    <n v="0"/>
    <s v=""/>
    <n v="0"/>
    <n v="0"/>
    <s v=""/>
    <n v="0"/>
    <n v="0"/>
    <s v=""/>
    <m/>
    <n v="2870.84"/>
    <m/>
    <m/>
    <m/>
    <m/>
    <n v="2870.84"/>
    <n v="2870.84"/>
    <b v="0"/>
    <b v="0"/>
    <b v="0"/>
    <x v="0"/>
    <x v="0"/>
    <m/>
    <m/>
    <m/>
    <m/>
    <m/>
    <m/>
    <m/>
    <n v="0"/>
    <n v="0"/>
    <b v="0"/>
    <m/>
    <m/>
    <m/>
    <m/>
    <m/>
    <m/>
    <m/>
    <m/>
    <m/>
    <m/>
    <m/>
    <m/>
    <m/>
    <m/>
    <d v="2022-08-15T09:47:48"/>
    <s v="GRIFFIN, TYRONE"/>
    <n v="0"/>
    <b v="0"/>
    <s v="Item"/>
    <s v="Item"/>
    <s v="sites/CapReportCard/Lists/Capability History"/>
    <m/>
    <n v="299.62"/>
  </r>
  <r>
    <s v="4469632792.22"/>
    <s v="4469632792.22142822"/>
    <x v="3"/>
    <x v="43"/>
    <x v="38"/>
    <x v="0"/>
    <x v="13"/>
    <x v="103"/>
    <x v="100"/>
    <m/>
    <m/>
    <m/>
    <b v="0"/>
    <m/>
    <s v="SPT-Web Account Management"/>
    <s v="Billing/Usage/Payments"/>
    <m/>
    <m/>
    <m/>
    <m/>
    <m/>
    <m/>
    <s v="This is production support. No customer impact --so112v"/>
    <s v="This is production support. No customer impact --so112v"/>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5-12T10:56:16"/>
    <s v="GRIFFIN, TYRONE"/>
    <n v="0"/>
    <b v="0"/>
    <s v="Item"/>
    <s v="Item"/>
    <s v="sites/CapReportCard/Lists/Capability History"/>
    <m/>
    <n v="0"/>
  </r>
  <r>
    <s v="4469632792.22"/>
    <s v="4469632792.22143181"/>
    <x v="3"/>
    <x v="43"/>
    <x v="38"/>
    <x v="0"/>
    <x v="13"/>
    <x v="104"/>
    <x v="101"/>
    <m/>
    <m/>
    <m/>
    <b v="0"/>
    <m/>
    <s v="SPT-Web Account Management"/>
    <s v="Billing/Usage/Payments"/>
    <m/>
    <m/>
    <m/>
    <m/>
    <m/>
    <m/>
    <s v="Remains throttled at 1%"/>
    <s v="Remains throttled at 1%"/>
    <m/>
    <m/>
    <b v="0"/>
    <n v="-19"/>
    <n v="-38"/>
    <n v="-14"/>
    <m/>
    <n v="-103"/>
    <n v="-202"/>
    <n v="-76"/>
    <m/>
    <n v="-3"/>
    <n v="-6"/>
    <n v="-2"/>
    <m/>
    <n v="-12"/>
    <n v="-25"/>
    <n v="-9"/>
    <m/>
    <m/>
    <m/>
    <m/>
    <m/>
    <m/>
    <m/>
    <m/>
    <m/>
    <m/>
    <m/>
    <m/>
    <m/>
    <m/>
    <m/>
    <m/>
    <m/>
    <m/>
    <m/>
    <m/>
    <m/>
    <m/>
    <m/>
    <m/>
    <m/>
    <m/>
    <m/>
    <m/>
    <m/>
    <m/>
    <m/>
    <m/>
    <m/>
    <m/>
    <n v="-381"/>
    <m/>
    <n v="-11"/>
    <n v="-46"/>
    <s v=""/>
    <n v="0"/>
    <n v="0"/>
    <s v=""/>
    <n v="0"/>
    <n v="0"/>
    <s v=""/>
    <n v="0"/>
    <n v="0"/>
    <s v=""/>
    <n v="0"/>
    <n v="0"/>
    <s v=""/>
    <m/>
    <n v="-427"/>
    <m/>
    <m/>
    <m/>
    <m/>
    <n v="-427"/>
    <n v="-427"/>
    <b v="0"/>
    <b v="0"/>
    <b v="0"/>
    <x v="0"/>
    <x v="0"/>
    <m/>
    <m/>
    <m/>
    <m/>
    <m/>
    <m/>
    <m/>
    <n v="0"/>
    <n v="0"/>
    <b v="0"/>
    <m/>
    <m/>
    <m/>
    <m/>
    <m/>
    <m/>
    <m/>
    <m/>
    <m/>
    <m/>
    <m/>
    <m/>
    <m/>
    <m/>
    <d v="2022-05-12T10:56:13"/>
    <s v="GRIFFIN, TYRONE"/>
    <n v="0"/>
    <b v="0"/>
    <s v="Item"/>
    <s v="Item"/>
    <s v="sites/CapReportCard/Lists/Capability History"/>
    <m/>
    <n v="-71"/>
  </r>
  <r>
    <s v="4469627261.22"/>
    <s v="4469627261.22139861"/>
    <x v="3"/>
    <x v="25"/>
    <x v="21"/>
    <x v="0"/>
    <x v="13"/>
    <x v="105"/>
    <x v="102"/>
    <m/>
    <m/>
    <m/>
    <b v="0"/>
    <m/>
    <s v="Other"/>
    <s v="Billing/Usage/Payments"/>
    <m/>
    <m/>
    <m/>
    <m/>
    <m/>
    <m/>
    <s v="This is a link click CTA and not measureable for value --so112v"/>
    <s v="This is a link click CTA and not measureable for value --so112v"/>
    <m/>
    <m/>
    <b v="0"/>
    <m/>
    <m/>
    <m/>
    <m/>
    <m/>
    <m/>
    <m/>
    <m/>
    <m/>
    <m/>
    <m/>
    <m/>
    <m/>
    <m/>
    <m/>
    <m/>
    <m/>
    <m/>
    <m/>
    <m/>
    <m/>
    <m/>
    <m/>
    <m/>
    <m/>
    <m/>
    <m/>
    <m/>
    <m/>
    <m/>
    <m/>
    <m/>
    <m/>
    <m/>
    <m/>
    <m/>
    <m/>
    <m/>
    <m/>
    <m/>
    <m/>
    <m/>
    <m/>
    <m/>
    <m/>
    <m/>
    <m/>
    <m/>
    <m/>
    <n v="0"/>
    <m/>
    <n v="0"/>
    <n v="0"/>
    <s v=""/>
    <n v="0"/>
    <n v="0"/>
    <s v=""/>
    <n v="0"/>
    <n v="0"/>
    <s v=""/>
    <n v="0"/>
    <n v="0"/>
    <s v=""/>
    <n v="0"/>
    <n v="0"/>
    <s v=""/>
    <m/>
    <n v="0"/>
    <m/>
    <m/>
    <m/>
    <m/>
    <n v="0"/>
    <n v="0"/>
    <b v="0"/>
    <b v="0"/>
    <b v="0"/>
    <x v="5"/>
    <x v="0"/>
    <m/>
    <m/>
    <m/>
    <m/>
    <m/>
    <m/>
    <m/>
    <n v="0"/>
    <n v="0"/>
    <b v="0"/>
    <m/>
    <m/>
    <m/>
    <m/>
    <m/>
    <m/>
    <m/>
    <m/>
    <m/>
    <m/>
    <m/>
    <m/>
    <m/>
    <m/>
    <d v="2022-08-15T09:47:48"/>
    <s v="GRIFFIN, TYRONE"/>
    <n v="0"/>
    <b v="0"/>
    <s v="Item"/>
    <s v="Item"/>
    <s v="sites/CapReportCard/Lists/Capability History"/>
    <m/>
    <n v="0"/>
  </r>
  <r>
    <s v="4469628339.22"/>
    <s v="4469628339.22123150"/>
    <x v="3"/>
    <x v="55"/>
    <x v="50"/>
    <x v="3"/>
    <x v="27"/>
    <x v="106"/>
    <x v="103"/>
    <m/>
    <m/>
    <m/>
    <b v="0"/>
    <m/>
    <s v="Other"/>
    <s v="Login/IDM"/>
    <m/>
    <m/>
    <m/>
    <m/>
    <m/>
    <m/>
    <s v="Experience has been turned off for April 2022 -- so112v"/>
    <s v="Experience has been turned off for April 2022 -- so112v"/>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6T14:20:55"/>
    <s v="GRIFFIN, TYRONE"/>
    <n v="0"/>
    <b v="0"/>
    <s v="Item"/>
    <s v="Item"/>
    <s v="sites/CapReportCard/Lists/Capability History"/>
    <m/>
    <n v="0"/>
  </r>
  <r>
    <s v="4469632885.22"/>
    <s v="4469632885.22131221"/>
    <x v="3"/>
    <x v="79"/>
    <x v="75"/>
    <x v="14"/>
    <x v="13"/>
    <x v="182"/>
    <x v="181"/>
    <m/>
    <m/>
    <m/>
    <b v="0"/>
    <m/>
    <s v="Other"/>
    <s v="Troubleshooting/Support - Mobility"/>
    <m/>
    <m/>
    <m/>
    <m/>
    <m/>
    <m/>
    <s v="New. Tracking it for the first time this month"/>
    <s v="New. Tracking it for the first time this month"/>
    <m/>
    <m/>
    <b v="0"/>
    <m/>
    <n v="13324"/>
    <m/>
    <m/>
    <m/>
    <n v="82073"/>
    <m/>
    <m/>
    <m/>
    <m/>
    <m/>
    <m/>
    <m/>
    <m/>
    <m/>
    <m/>
    <m/>
    <m/>
    <m/>
    <m/>
    <m/>
    <m/>
    <m/>
    <m/>
    <m/>
    <m/>
    <m/>
    <m/>
    <m/>
    <m/>
    <m/>
    <m/>
    <m/>
    <m/>
    <m/>
    <m/>
    <m/>
    <m/>
    <m/>
    <m/>
    <m/>
    <m/>
    <m/>
    <m/>
    <m/>
    <m/>
    <m/>
    <m/>
    <m/>
    <n v="82073"/>
    <m/>
    <n v="0"/>
    <n v="0"/>
    <s v=""/>
    <n v="0"/>
    <n v="0"/>
    <s v=""/>
    <n v="0"/>
    <n v="0"/>
    <s v=""/>
    <n v="0"/>
    <n v="0"/>
    <s v=""/>
    <n v="0"/>
    <n v="0"/>
    <s v=""/>
    <m/>
    <n v="82073"/>
    <m/>
    <m/>
    <m/>
    <m/>
    <n v="82073"/>
    <n v="82073"/>
    <b v="0"/>
    <b v="0"/>
    <b v="0"/>
    <x v="0"/>
    <x v="0"/>
    <m/>
    <m/>
    <m/>
    <m/>
    <m/>
    <m/>
    <m/>
    <n v="0"/>
    <n v="0"/>
    <b v="0"/>
    <m/>
    <m/>
    <m/>
    <m/>
    <m/>
    <m/>
    <m/>
    <m/>
    <m/>
    <m/>
    <m/>
    <m/>
    <m/>
    <m/>
    <d v="2022-08-15T09:47:49"/>
    <s v="GRIFFIN, TYRONE"/>
    <n v="0"/>
    <b v="0"/>
    <s v="Item"/>
    <s v="Item"/>
    <s v="sites/CapReportCard/Lists/Capability History"/>
    <m/>
    <n v="13324"/>
  </r>
  <r>
    <s v="4469631204.22"/>
    <s v="4469631204.22124597"/>
    <x v="3"/>
    <x v="56"/>
    <x v="51"/>
    <x v="2"/>
    <x v="28"/>
    <x v="107"/>
    <x v="104"/>
    <m/>
    <m/>
    <m/>
    <b v="0"/>
    <m/>
    <s v="Other"/>
    <s v="AM - Plans/Features/Devices"/>
    <m/>
    <m/>
    <m/>
    <m/>
    <m/>
    <m/>
    <m/>
    <s v="0"/>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8-15T09:47:49"/>
    <s v="GRIFFIN, TYRONE"/>
    <n v="0"/>
    <b v="0"/>
    <s v="Item"/>
    <s v="Item"/>
    <s v="sites/CapReportCard/Lists/Capability History"/>
    <m/>
    <n v="0"/>
  </r>
  <r>
    <s v="4469630942.21"/>
    <s v="4469630942.21"/>
    <x v="3"/>
    <x v="111"/>
    <x v="100"/>
    <x v="14"/>
    <x v="17"/>
    <x v="4"/>
    <x v="1"/>
    <m/>
    <m/>
    <m/>
    <b v="0"/>
    <m/>
    <s v="Other"/>
    <s v="Misc. Other"/>
    <m/>
    <m/>
    <m/>
    <m/>
    <m/>
    <m/>
    <s v="Launched in April 2021. Retired"/>
    <s v="Launched in April 2021. Retired"/>
    <m/>
    <m/>
    <b v="0"/>
    <m/>
    <m/>
    <m/>
    <m/>
    <m/>
    <m/>
    <m/>
    <m/>
    <m/>
    <m/>
    <m/>
    <m/>
    <m/>
    <m/>
    <m/>
    <m/>
    <m/>
    <m/>
    <m/>
    <m/>
    <m/>
    <m/>
    <m/>
    <m/>
    <m/>
    <m/>
    <m/>
    <m/>
    <m/>
    <m/>
    <m/>
    <m/>
    <m/>
    <m/>
    <m/>
    <m/>
    <m/>
    <m/>
    <m/>
    <m/>
    <m/>
    <m/>
    <m/>
    <m/>
    <m/>
    <m/>
    <m/>
    <m/>
    <m/>
    <n v="0"/>
    <m/>
    <n v="0"/>
    <n v="0"/>
    <s v=""/>
    <n v="0"/>
    <n v="0"/>
    <s v=""/>
    <n v="0"/>
    <n v="0"/>
    <s v=""/>
    <n v="0"/>
    <n v="0"/>
    <s v=""/>
    <n v="0"/>
    <n v="0"/>
    <s v=""/>
    <m/>
    <n v="0"/>
    <m/>
    <m/>
    <m/>
    <m/>
    <n v="0"/>
    <n v="0"/>
    <b v="0"/>
    <b v="1"/>
    <b v="0"/>
    <x v="4"/>
    <x v="4"/>
    <m/>
    <m/>
    <m/>
    <m/>
    <m/>
    <m/>
    <m/>
    <n v="0"/>
    <n v="0"/>
    <b v="0"/>
    <m/>
    <m/>
    <m/>
    <m/>
    <m/>
    <m/>
    <m/>
    <m/>
    <m/>
    <m/>
    <m/>
    <m/>
    <m/>
    <m/>
    <d v="2022-08-15T09:47:49"/>
    <s v="GRIFFIN, TYRONE"/>
    <n v="0"/>
    <b v="0"/>
    <s v="Item"/>
    <s v="Item"/>
    <s v="sites/CapReportCard/Lists/Capability History"/>
    <m/>
    <n v="0"/>
  </r>
  <r>
    <s v="4469631786.22"/>
    <s v="4469631786.22128098"/>
    <x v="3"/>
    <x v="11"/>
    <x v="10"/>
    <x v="14"/>
    <x v="9"/>
    <x v="108"/>
    <x v="1"/>
    <m/>
    <m/>
    <m/>
    <b v="0"/>
    <m/>
    <s v="Other"/>
    <s v="Troubleshooting/Support - Fiber/BB"/>
    <m/>
    <m/>
    <m/>
    <m/>
    <m/>
    <m/>
    <m/>
    <m/>
    <m/>
    <m/>
    <b v="0"/>
    <n v="87.19"/>
    <n v="164.61"/>
    <n v="47.82"/>
    <m/>
    <n v="317.37"/>
    <n v="599.17999999999995"/>
    <n v="174.06"/>
    <m/>
    <n v="142.32"/>
    <n v="268.7"/>
    <n v="78.06"/>
    <m/>
    <n v="518.04999999999995"/>
    <n v="978.06"/>
    <n v="284.12"/>
    <m/>
    <m/>
    <m/>
    <m/>
    <m/>
    <m/>
    <m/>
    <m/>
    <m/>
    <m/>
    <m/>
    <m/>
    <m/>
    <m/>
    <m/>
    <m/>
    <m/>
    <m/>
    <m/>
    <m/>
    <m/>
    <m/>
    <m/>
    <m/>
    <m/>
    <m/>
    <m/>
    <m/>
    <m/>
    <m/>
    <m/>
    <m/>
    <m/>
    <m/>
    <n v="1090.6099999999999"/>
    <m/>
    <n v="489.08"/>
    <n v="1780.23"/>
    <n v="3.6399566533082499"/>
    <n v="0"/>
    <n v="0"/>
    <s v=""/>
    <n v="0"/>
    <n v="0"/>
    <s v=""/>
    <n v="0"/>
    <n v="0"/>
    <s v=""/>
    <n v="0"/>
    <n v="0"/>
    <s v=""/>
    <m/>
    <n v="2870.84"/>
    <m/>
    <m/>
    <m/>
    <m/>
    <n v="2870.84"/>
    <n v="2870.84"/>
    <b v="0"/>
    <b v="0"/>
    <b v="0"/>
    <x v="0"/>
    <x v="0"/>
    <m/>
    <m/>
    <m/>
    <m/>
    <m/>
    <m/>
    <m/>
    <n v="0"/>
    <n v="0"/>
    <b v="0"/>
    <m/>
    <m/>
    <m/>
    <m/>
    <m/>
    <m/>
    <m/>
    <m/>
    <m/>
    <m/>
    <m/>
    <m/>
    <m/>
    <m/>
    <d v="2022-08-15T09:47:49"/>
    <s v="GRIFFIN, TYRONE"/>
    <n v="0"/>
    <b v="0"/>
    <s v="Item"/>
    <s v="Item"/>
    <s v="sites/CapReportCard/Lists/Capability History"/>
    <m/>
    <n v="299.62"/>
  </r>
  <r>
    <s v="4469632792.22"/>
    <s v="4469632792.22141285"/>
    <x v="3"/>
    <x v="43"/>
    <x v="38"/>
    <x v="0"/>
    <x v="13"/>
    <x v="109"/>
    <x v="106"/>
    <m/>
    <m/>
    <m/>
    <b v="0"/>
    <m/>
    <s v="SPT-Web Account Management"/>
    <s v="Billing/Usage/Payments"/>
    <m/>
    <m/>
    <m/>
    <m/>
    <m/>
    <m/>
    <s v="This is a backend change with no customer experience -- so112v"/>
    <s v="This is a backend change with no customer experience -- so112v"/>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5-12T10:56:13"/>
    <s v="GRIFFIN, TYRONE"/>
    <n v="0"/>
    <b v="0"/>
    <s v="Item"/>
    <s v="Item"/>
    <s v="sites/CapReportCard/Lists/Capability History"/>
    <m/>
    <n v="0"/>
  </r>
  <r>
    <s v="4469628307.22"/>
    <s v="4469628307.22139683"/>
    <x v="3"/>
    <x v="57"/>
    <x v="52"/>
    <x v="1"/>
    <x v="0"/>
    <x v="110"/>
    <x v="107"/>
    <m/>
    <m/>
    <m/>
    <b v="0"/>
    <m/>
    <s v="Other"/>
    <s v="Onboarding - Mobility"/>
    <m/>
    <m/>
    <m/>
    <m/>
    <m/>
    <m/>
    <m/>
    <s v="Order History for OMH"/>
    <m/>
    <m/>
    <b v="0"/>
    <m/>
    <n v="11239"/>
    <m/>
    <m/>
    <m/>
    <n v="69457"/>
    <m/>
    <m/>
    <m/>
    <n v="4535"/>
    <m/>
    <m/>
    <m/>
    <n v="20271"/>
    <m/>
    <m/>
    <m/>
    <m/>
    <m/>
    <m/>
    <m/>
    <m/>
    <m/>
    <m/>
    <m/>
    <m/>
    <m/>
    <m/>
    <m/>
    <m/>
    <m/>
    <m/>
    <m/>
    <m/>
    <m/>
    <m/>
    <m/>
    <m/>
    <m/>
    <m/>
    <m/>
    <m/>
    <m/>
    <m/>
    <m/>
    <m/>
    <m/>
    <m/>
    <m/>
    <n v="69457"/>
    <m/>
    <n v="4535"/>
    <n v="20271"/>
    <n v="4.4699007717750803"/>
    <n v="0"/>
    <n v="0"/>
    <s v=""/>
    <n v="0"/>
    <n v="0"/>
    <s v=""/>
    <n v="0"/>
    <n v="0"/>
    <s v=""/>
    <n v="0"/>
    <n v="0"/>
    <s v=""/>
    <m/>
    <n v="89728"/>
    <m/>
    <m/>
    <m/>
    <m/>
    <n v="89728"/>
    <n v="89728"/>
    <b v="0"/>
    <b v="0"/>
    <b v="0"/>
    <x v="0"/>
    <x v="0"/>
    <m/>
    <m/>
    <m/>
    <m/>
    <m/>
    <m/>
    <m/>
    <n v="0"/>
    <n v="0"/>
    <b v="0"/>
    <m/>
    <m/>
    <m/>
    <m/>
    <m/>
    <m/>
    <m/>
    <m/>
    <m/>
    <m/>
    <m/>
    <m/>
    <m/>
    <m/>
    <d v="2022-08-15T09:47:49"/>
    <s v="GRIFFIN, TYRONE"/>
    <n v="0"/>
    <b v="0"/>
    <s v="Item"/>
    <s v="Item"/>
    <s v="sites/CapReportCard/Lists/Capability History"/>
    <m/>
    <n v="11239"/>
  </r>
  <r>
    <s v="4469631012.22"/>
    <s v="4469631012.22119878"/>
    <x v="3"/>
    <x v="58"/>
    <x v="53"/>
    <x v="2"/>
    <x v="14"/>
    <x v="111"/>
    <x v="108"/>
    <d v="2022-04-21T00:00:00"/>
    <m/>
    <s v="Tracking"/>
    <b v="0"/>
    <m/>
    <s v="Other"/>
    <s v="Troubleshooting/Support - Mobility"/>
    <m/>
    <m/>
    <m/>
    <m/>
    <m/>
    <m/>
    <m/>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12T10:55:05"/>
    <s v="GRIFFIN, TYRONE"/>
    <n v="0"/>
    <b v="0"/>
    <s v="Item"/>
    <s v="Item"/>
    <s v="sites/CapReportCard/Lists/Capability History"/>
    <m/>
    <n v="0"/>
  </r>
  <r>
    <s v="4469637908.22"/>
    <s v="4469637908.22149246"/>
    <x v="3"/>
    <x v="59"/>
    <x v="54"/>
    <x v="0"/>
    <x v="29"/>
    <x v="112"/>
    <x v="109"/>
    <d v="2022-04-21T00:00:00"/>
    <m/>
    <s v="Canceled"/>
    <b v="0"/>
    <m/>
    <s v="SPT-Web Account Management"/>
    <s v="Payments"/>
    <m/>
    <m/>
    <m/>
    <m/>
    <m/>
    <m/>
    <s v="Payment Arrangement Experience cancelled epic, will be restarted under a separate epic - This is cancelled"/>
    <m/>
    <m/>
    <m/>
    <b v="0"/>
    <m/>
    <m/>
    <m/>
    <m/>
    <m/>
    <m/>
    <m/>
    <m/>
    <m/>
    <m/>
    <m/>
    <m/>
    <m/>
    <m/>
    <m/>
    <m/>
    <m/>
    <m/>
    <m/>
    <m/>
    <m/>
    <m/>
    <m/>
    <m/>
    <m/>
    <m/>
    <m/>
    <m/>
    <m/>
    <m/>
    <m/>
    <m/>
    <m/>
    <m/>
    <m/>
    <m/>
    <m/>
    <m/>
    <m/>
    <m/>
    <m/>
    <m/>
    <m/>
    <m/>
    <m/>
    <m/>
    <m/>
    <m/>
    <m/>
    <n v="0"/>
    <m/>
    <n v="0"/>
    <n v="0"/>
    <s v=""/>
    <n v="0"/>
    <n v="0"/>
    <s v=""/>
    <n v="0"/>
    <n v="0"/>
    <s v=""/>
    <n v="0"/>
    <n v="0"/>
    <s v=""/>
    <n v="0"/>
    <n v="0"/>
    <s v=""/>
    <m/>
    <n v="0"/>
    <m/>
    <m/>
    <m/>
    <m/>
    <n v="0"/>
    <n v="0"/>
    <b v="0"/>
    <b v="0"/>
    <b v="0"/>
    <x v="8"/>
    <x v="0"/>
    <m/>
    <m/>
    <m/>
    <m/>
    <m/>
    <m/>
    <m/>
    <n v="0"/>
    <n v="0"/>
    <b v="0"/>
    <m/>
    <m/>
    <m/>
    <m/>
    <m/>
    <m/>
    <m/>
    <m/>
    <m/>
    <m/>
    <m/>
    <m/>
    <m/>
    <m/>
    <d v="2022-04-26T14:12:59"/>
    <s v="GRIFFIN, TYRONE"/>
    <n v="0"/>
    <b v="0"/>
    <s v="Item"/>
    <s v="Item"/>
    <s v="sites/CapReportCard/Lists/Capability History"/>
    <m/>
    <n v="0"/>
  </r>
  <r>
    <s v="4469633994.22"/>
    <s v="4469633994.22168106"/>
    <x v="3"/>
    <x v="49"/>
    <x v="44"/>
    <x v="0"/>
    <x v="24"/>
    <x v="113"/>
    <x v="110"/>
    <d v="2022-04-21T00:00:00"/>
    <m/>
    <s v="Tracking"/>
    <b v="0"/>
    <m/>
    <s v="SPT-Web Account Management"/>
    <s v="Payments"/>
    <m/>
    <m/>
    <m/>
    <m/>
    <m/>
    <m/>
    <s v="We are unable to measure due to Improper tagging. We need V230 to be tagged to enable reporting for this feature. This is a defect."/>
    <s v="We are unable to measure due to Improper tagging. We need V230 to be tagged to enable reporting for this feature. This is a defect."/>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08T14:04:04"/>
    <s v="ALICEA, MONIQUE"/>
    <n v="0"/>
    <b v="0"/>
    <s v="Item"/>
    <s v="Item"/>
    <s v="sites/CapReportCard/Lists/Capability History"/>
    <m/>
    <n v="0"/>
  </r>
  <r>
    <s v="4469633994.22"/>
    <s v="4469633994.22168107"/>
    <x v="3"/>
    <x v="49"/>
    <x v="44"/>
    <x v="0"/>
    <x v="24"/>
    <x v="151"/>
    <x v="148"/>
    <d v="2022-04-21T00:00:00"/>
    <m/>
    <s v="Tracking"/>
    <b v="0"/>
    <m/>
    <s v="SPT-Web Account Management"/>
    <s v="Payments"/>
    <m/>
    <m/>
    <m/>
    <m/>
    <m/>
    <m/>
    <s v="Postponed per status --so112v"/>
    <m/>
    <m/>
    <m/>
    <b v="0"/>
    <m/>
    <m/>
    <m/>
    <m/>
    <m/>
    <m/>
    <m/>
    <m/>
    <m/>
    <m/>
    <m/>
    <m/>
    <m/>
    <m/>
    <m/>
    <m/>
    <m/>
    <m/>
    <m/>
    <m/>
    <m/>
    <m/>
    <m/>
    <m/>
    <m/>
    <m/>
    <m/>
    <m/>
    <m/>
    <m/>
    <m/>
    <m/>
    <m/>
    <m/>
    <m/>
    <m/>
    <m/>
    <m/>
    <m/>
    <m/>
    <m/>
    <m/>
    <m/>
    <m/>
    <m/>
    <m/>
    <m/>
    <m/>
    <m/>
    <n v="0"/>
    <m/>
    <n v="0"/>
    <n v="0"/>
    <s v=""/>
    <n v="0"/>
    <n v="0"/>
    <s v=""/>
    <n v="0"/>
    <n v="0"/>
    <s v=""/>
    <n v="0"/>
    <n v="0"/>
    <s v=""/>
    <n v="0"/>
    <n v="0"/>
    <s v=""/>
    <m/>
    <n v="0"/>
    <m/>
    <m/>
    <m/>
    <m/>
    <n v="0"/>
    <n v="0"/>
    <b v="0"/>
    <b v="0"/>
    <b v="0"/>
    <x v="10"/>
    <x v="1"/>
    <m/>
    <m/>
    <m/>
    <m/>
    <m/>
    <m/>
    <m/>
    <n v="0"/>
    <n v="0"/>
    <b v="0"/>
    <m/>
    <m/>
    <m/>
    <m/>
    <m/>
    <m/>
    <m/>
    <m/>
    <m/>
    <m/>
    <m/>
    <m/>
    <m/>
    <m/>
    <d v="2022-07-12T15:47:20"/>
    <s v="O'NEILL, SEAN"/>
    <n v="0"/>
    <b v="0"/>
    <s v="Item"/>
    <s v="Item"/>
    <s v="sites/CapReportCard/Lists/Capability History"/>
    <m/>
    <n v="0"/>
  </r>
  <r>
    <s v="4469626856.22"/>
    <s v="4469626856.22133119"/>
    <x v="3"/>
    <x v="21"/>
    <x v="11"/>
    <x v="0"/>
    <x v="13"/>
    <x v="152"/>
    <x v="149"/>
    <d v="2022-04-21T00:00:00"/>
    <m/>
    <s v="Tracking"/>
    <b v="0"/>
    <m/>
    <s v="SPT-Web Account Management"/>
    <s v="Billing/Usage/Payments"/>
    <m/>
    <m/>
    <m/>
    <m/>
    <m/>
    <m/>
    <s v="Cannot measure, Cx mapping not complete"/>
    <s v="Cannot measure, Cx mapping not complete"/>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12T10:48:42"/>
    <s v="GRIFFIN, TYRONE"/>
    <n v="0"/>
    <b v="0"/>
    <s v="Item"/>
    <s v="Item"/>
    <s v="sites/CapReportCard/Lists/Capability History"/>
    <m/>
    <n v="0"/>
  </r>
  <r>
    <s v="4469632792.22"/>
    <s v="4469632792.22141294"/>
    <x v="3"/>
    <x v="43"/>
    <x v="38"/>
    <x v="0"/>
    <x v="13"/>
    <x v="153"/>
    <x v="150"/>
    <d v="2022-04-21T00:00:00"/>
    <m/>
    <s v="Tracking"/>
    <b v="0"/>
    <m/>
    <s v="SPT-Web Account Management"/>
    <s v="Billing/Usage/Payments"/>
    <m/>
    <m/>
    <m/>
    <m/>
    <m/>
    <m/>
    <s v="Unable to measure due to the current dark state. Dark date -  3/30"/>
    <s v="Unable to measure due to the current dark state. Dark date - 3/30"/>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12T10:55:48"/>
    <s v="GRIFFIN, TYRONE"/>
    <n v="0"/>
    <b v="0"/>
    <s v="Item"/>
    <s v="Item"/>
    <s v="sites/CapReportCard/Lists/Capability History"/>
    <m/>
    <n v="0"/>
  </r>
  <r>
    <s v="4469632792.22"/>
    <s v="4469632792.22143873"/>
    <x v="3"/>
    <x v="43"/>
    <x v="38"/>
    <x v="0"/>
    <x v="13"/>
    <x v="77"/>
    <x v="151"/>
    <d v="2022-04-21T00:00:00"/>
    <m/>
    <s v="Tracking"/>
    <b v="0"/>
    <m/>
    <s v="SPT-Web Account Management"/>
    <s v="Billing/Usage/Payments"/>
    <m/>
    <m/>
    <m/>
    <m/>
    <m/>
    <m/>
    <s v="This is a duplicate entry --so112v"/>
    <s v="This is a duplicate entry --so112v"/>
    <m/>
    <m/>
    <b v="0"/>
    <m/>
    <m/>
    <m/>
    <m/>
    <m/>
    <m/>
    <m/>
    <m/>
    <m/>
    <m/>
    <m/>
    <m/>
    <m/>
    <m/>
    <m/>
    <m/>
    <m/>
    <m/>
    <m/>
    <m/>
    <m/>
    <m/>
    <m/>
    <m/>
    <m/>
    <m/>
    <m/>
    <m/>
    <m/>
    <m/>
    <m/>
    <m/>
    <m/>
    <m/>
    <m/>
    <m/>
    <m/>
    <m/>
    <m/>
    <m/>
    <m/>
    <m/>
    <m/>
    <m/>
    <m/>
    <m/>
    <m/>
    <m/>
    <m/>
    <n v="0"/>
    <m/>
    <n v="0"/>
    <n v="0"/>
    <s v=""/>
    <n v="0"/>
    <n v="0"/>
    <s v=""/>
    <n v="0"/>
    <n v="0"/>
    <s v=""/>
    <n v="0"/>
    <n v="0"/>
    <s v=""/>
    <n v="0"/>
    <n v="0"/>
    <s v=""/>
    <m/>
    <n v="0"/>
    <m/>
    <m/>
    <m/>
    <m/>
    <n v="0"/>
    <n v="0"/>
    <b v="0"/>
    <b v="0"/>
    <b v="0"/>
    <x v="11"/>
    <x v="0"/>
    <m/>
    <m/>
    <m/>
    <m/>
    <m/>
    <m/>
    <m/>
    <n v="0"/>
    <n v="0"/>
    <b v="0"/>
    <m/>
    <m/>
    <m/>
    <m/>
    <m/>
    <m/>
    <m/>
    <m/>
    <m/>
    <m/>
    <m/>
    <m/>
    <m/>
    <m/>
    <d v="2022-05-12T10:55:49"/>
    <s v="GRIFFIN, TYRONE"/>
    <n v="0"/>
    <b v="0"/>
    <s v="Item"/>
    <s v="Item"/>
    <s v="sites/CapReportCard/Lists/Capability History"/>
    <m/>
    <n v="0"/>
  </r>
  <r>
    <s v="4469626856.22"/>
    <s v="4469626856.22167502"/>
    <x v="3"/>
    <x v="21"/>
    <x v="11"/>
    <x v="0"/>
    <x v="13"/>
    <x v="154"/>
    <x v="152"/>
    <d v="2022-04-21T00:00:00"/>
    <m/>
    <s v="Tracking"/>
    <b v="0"/>
    <m/>
    <s v="SPT-Web Account Management"/>
    <s v="Billing/Usage/Payments"/>
    <m/>
    <m/>
    <m/>
    <m/>
    <m/>
    <m/>
    <s v="This is only link clicks and will not be tracked --so112v"/>
    <s v="This is only link clicks and will not be tracked --so112v"/>
    <m/>
    <m/>
    <b v="0"/>
    <m/>
    <m/>
    <m/>
    <m/>
    <m/>
    <m/>
    <m/>
    <m/>
    <m/>
    <m/>
    <m/>
    <m/>
    <m/>
    <m/>
    <m/>
    <m/>
    <m/>
    <m/>
    <m/>
    <m/>
    <m/>
    <m/>
    <m/>
    <m/>
    <m/>
    <m/>
    <m/>
    <m/>
    <m/>
    <m/>
    <m/>
    <m/>
    <m/>
    <m/>
    <m/>
    <m/>
    <m/>
    <m/>
    <m/>
    <m/>
    <m/>
    <m/>
    <m/>
    <m/>
    <m/>
    <m/>
    <m/>
    <m/>
    <m/>
    <n v="0"/>
    <m/>
    <n v="0"/>
    <n v="0"/>
    <s v=""/>
    <n v="0"/>
    <n v="0"/>
    <s v=""/>
    <n v="0"/>
    <n v="0"/>
    <s v=""/>
    <n v="0"/>
    <n v="0"/>
    <s v=""/>
    <n v="0"/>
    <n v="0"/>
    <s v=""/>
    <m/>
    <n v="0"/>
    <m/>
    <m/>
    <m/>
    <m/>
    <n v="0"/>
    <n v="0"/>
    <b v="0"/>
    <b v="0"/>
    <b v="0"/>
    <x v="5"/>
    <x v="0"/>
    <m/>
    <m/>
    <m/>
    <m/>
    <m/>
    <m/>
    <m/>
    <n v="0"/>
    <n v="0"/>
    <b v="0"/>
    <m/>
    <m/>
    <m/>
    <m/>
    <m/>
    <m/>
    <m/>
    <m/>
    <m/>
    <m/>
    <m/>
    <m/>
    <m/>
    <m/>
    <d v="2022-05-12T10:48:43"/>
    <s v="GRIFFIN, TYRONE"/>
    <n v="0"/>
    <b v="0"/>
    <s v="Item"/>
    <s v="Item"/>
    <s v="sites/CapReportCard/Lists/Capability History"/>
    <m/>
    <n v="0"/>
  </r>
  <r>
    <s v="4469633968.22"/>
    <s v="4469633968.22149191"/>
    <x v="3"/>
    <x v="71"/>
    <x v="68"/>
    <x v="5"/>
    <x v="29"/>
    <x v="155"/>
    <x v="153"/>
    <d v="2022-04-21T00:00:00"/>
    <m/>
    <s v="Tracking"/>
    <b v="0"/>
    <m/>
    <s v="SPT-Web Sales"/>
    <s v="AM - Plans/Features/Devices"/>
    <m/>
    <m/>
    <m/>
    <m/>
    <m/>
    <m/>
    <m/>
    <m/>
    <m/>
    <m/>
    <b v="0"/>
    <m/>
    <n v="3012"/>
    <m/>
    <m/>
    <m/>
    <n v="30700"/>
    <m/>
    <m/>
    <m/>
    <m/>
    <m/>
    <m/>
    <m/>
    <m/>
    <m/>
    <m/>
    <m/>
    <m/>
    <m/>
    <m/>
    <m/>
    <m/>
    <m/>
    <m/>
    <m/>
    <m/>
    <m/>
    <m/>
    <m/>
    <m/>
    <m/>
    <m/>
    <m/>
    <m/>
    <m/>
    <m/>
    <m/>
    <m/>
    <m/>
    <m/>
    <m/>
    <m/>
    <m/>
    <m/>
    <m/>
    <m/>
    <m/>
    <m/>
    <m/>
    <n v="30700"/>
    <m/>
    <n v="0"/>
    <n v="0"/>
    <s v=""/>
    <n v="0"/>
    <n v="0"/>
    <s v=""/>
    <n v="0"/>
    <n v="0"/>
    <s v=""/>
    <n v="0"/>
    <n v="0"/>
    <s v=""/>
    <n v="0"/>
    <n v="0"/>
    <s v=""/>
    <m/>
    <n v="30700"/>
    <m/>
    <m/>
    <m/>
    <m/>
    <n v="30700"/>
    <n v="30700"/>
    <b v="0"/>
    <b v="0"/>
    <b v="0"/>
    <x v="0"/>
    <x v="0"/>
    <m/>
    <m/>
    <m/>
    <m/>
    <m/>
    <m/>
    <m/>
    <n v="0"/>
    <n v="0"/>
    <b v="0"/>
    <m/>
    <m/>
    <m/>
    <m/>
    <m/>
    <m/>
    <m/>
    <m/>
    <m/>
    <m/>
    <m/>
    <m/>
    <m/>
    <m/>
    <d v="2022-05-09T13:28:56"/>
    <s v="PICARDI, ALICIA"/>
    <n v="0"/>
    <b v="0"/>
    <s v="Item"/>
    <s v="Item"/>
    <s v="sites/CapReportCard/Lists/Capability History"/>
    <m/>
    <n v="3012"/>
  </r>
  <r>
    <s v="4469637431.22"/>
    <s v="4469637431.22167581"/>
    <x v="3"/>
    <x v="72"/>
    <x v="69"/>
    <x v="6"/>
    <x v="38"/>
    <x v="156"/>
    <x v="154"/>
    <d v="2022-04-21T00:00:00"/>
    <m/>
    <s v="Tracking"/>
    <b v="0"/>
    <m/>
    <s v="SPT-Web Sales"/>
    <s v="AM - Plans/Features/Devices"/>
    <m/>
    <m/>
    <m/>
    <m/>
    <m/>
    <m/>
    <m/>
    <m/>
    <m/>
    <m/>
    <b v="0"/>
    <m/>
    <n v="723"/>
    <m/>
    <m/>
    <m/>
    <n v="3232"/>
    <m/>
    <m/>
    <m/>
    <n v="2564"/>
    <m/>
    <m/>
    <m/>
    <n v="9615"/>
    <m/>
    <m/>
    <m/>
    <m/>
    <m/>
    <m/>
    <m/>
    <m/>
    <m/>
    <m/>
    <m/>
    <m/>
    <m/>
    <m/>
    <m/>
    <m/>
    <m/>
    <m/>
    <m/>
    <m/>
    <m/>
    <m/>
    <m/>
    <m/>
    <m/>
    <m/>
    <m/>
    <m/>
    <m/>
    <m/>
    <m/>
    <m/>
    <m/>
    <m/>
    <m/>
    <n v="3232"/>
    <m/>
    <n v="2564"/>
    <n v="9615"/>
    <n v="3.75"/>
    <n v="0"/>
    <n v="0"/>
    <s v=""/>
    <n v="0"/>
    <n v="0"/>
    <s v=""/>
    <n v="0"/>
    <n v="0"/>
    <s v=""/>
    <n v="0"/>
    <n v="0"/>
    <s v=""/>
    <m/>
    <n v="12847"/>
    <m/>
    <m/>
    <m/>
    <m/>
    <n v="12847"/>
    <n v="12847"/>
    <b v="0"/>
    <b v="0"/>
    <b v="0"/>
    <x v="0"/>
    <x v="0"/>
    <m/>
    <m/>
    <m/>
    <m/>
    <m/>
    <m/>
    <m/>
    <n v="0"/>
    <n v="0"/>
    <b v="0"/>
    <m/>
    <m/>
    <m/>
    <m/>
    <m/>
    <m/>
    <m/>
    <m/>
    <m/>
    <m/>
    <m/>
    <m/>
    <m/>
    <m/>
    <d v="2022-05-09T16:40:16"/>
    <s v="SADEGHPOUR, SHAYAN"/>
    <n v="0"/>
    <b v="0"/>
    <s v="Item"/>
    <s v="Item"/>
    <s v="sites/CapReportCard/Lists/Capability History"/>
    <m/>
    <n v="723"/>
  </r>
  <r>
    <s v="4469628468.22"/>
    <s v="4469628468.22102189"/>
    <x v="3"/>
    <x v="73"/>
    <x v="70"/>
    <x v="14"/>
    <x v="39"/>
    <x v="157"/>
    <x v="155"/>
    <d v="2022-04-21T00:00:00"/>
    <m/>
    <s v="Tracking"/>
    <b v="0"/>
    <m/>
    <s v="SPT-Web Support"/>
    <s v="Troubleshooting/Support - Mobility"/>
    <m/>
    <m/>
    <m/>
    <m/>
    <m/>
    <m/>
    <s v="Enabler"/>
    <s v="Enabler"/>
    <m/>
    <m/>
    <b v="0"/>
    <m/>
    <m/>
    <m/>
    <m/>
    <m/>
    <m/>
    <m/>
    <m/>
    <m/>
    <m/>
    <m/>
    <m/>
    <m/>
    <m/>
    <m/>
    <m/>
    <m/>
    <m/>
    <m/>
    <m/>
    <m/>
    <m/>
    <m/>
    <m/>
    <m/>
    <m/>
    <m/>
    <m/>
    <m/>
    <m/>
    <m/>
    <m/>
    <m/>
    <m/>
    <m/>
    <m/>
    <m/>
    <m/>
    <m/>
    <m/>
    <m/>
    <m/>
    <m/>
    <m/>
    <m/>
    <m/>
    <m/>
    <m/>
    <m/>
    <n v="0"/>
    <m/>
    <n v="0"/>
    <n v="0"/>
    <s v=""/>
    <n v="0"/>
    <n v="0"/>
    <s v=""/>
    <n v="0"/>
    <n v="0"/>
    <s v=""/>
    <n v="0"/>
    <n v="0"/>
    <s v=""/>
    <n v="0"/>
    <n v="0"/>
    <s v=""/>
    <m/>
    <n v="0"/>
    <m/>
    <m/>
    <m/>
    <m/>
    <n v="0"/>
    <n v="0"/>
    <b v="0"/>
    <b v="0"/>
    <b v="0"/>
    <x v="1"/>
    <x v="0"/>
    <m/>
    <m/>
    <m/>
    <m/>
    <m/>
    <m/>
    <m/>
    <n v="0"/>
    <n v="0"/>
    <b v="0"/>
    <m/>
    <m/>
    <m/>
    <m/>
    <m/>
    <m/>
    <m/>
    <m/>
    <m/>
    <m/>
    <m/>
    <m/>
    <m/>
    <m/>
    <d v="2022-05-11T09:30:59"/>
    <s v="PONUGOTI, MADHURI"/>
    <n v="0"/>
    <b v="0"/>
    <s v="Item"/>
    <s v="Item"/>
    <s v="sites/CapReportCard/Lists/Capability History"/>
    <m/>
    <n v="0"/>
  </r>
  <r>
    <s v="4469632884.22"/>
    <s v="4469632884.22107692"/>
    <x v="3"/>
    <x v="78"/>
    <x v="74"/>
    <x v="14"/>
    <x v="3"/>
    <x v="178"/>
    <x v="177"/>
    <d v="2022-04-21T00:00:00"/>
    <m/>
    <s v="Tracking"/>
    <b v="0"/>
    <m/>
    <s v="SPT-Web Support"/>
    <s v="Troubleshooting/Support - Mobility"/>
    <m/>
    <m/>
    <m/>
    <m/>
    <m/>
    <m/>
    <s v="No data flowing into Adobe/eDM until 5/6"/>
    <s v="No data flowing into Adobe/eDM until 5/6"/>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09T19:56:15"/>
    <s v="PONUGOTI, MADHURI"/>
    <n v="0"/>
    <b v="0"/>
    <s v="Item"/>
    <s v="Item"/>
    <s v="sites/CapReportCard/Lists/Capability History"/>
    <m/>
    <n v="0"/>
  </r>
  <r>
    <s v="4469628468.22"/>
    <s v="4469628468.22116564"/>
    <x v="3"/>
    <x v="73"/>
    <x v="70"/>
    <x v="14"/>
    <x v="39"/>
    <x v="158"/>
    <x v="156"/>
    <d v="2022-04-21T00:00:00"/>
    <m/>
    <s v="Tracking"/>
    <b v="0"/>
    <m/>
    <s v="SPT-Web Support"/>
    <s v="Troubleshooting/Support - Mobility"/>
    <m/>
    <m/>
    <m/>
    <m/>
    <m/>
    <m/>
    <s v="No data flowing into Adobe/eDM until 5/6"/>
    <s v="No data flowing into Adobe/eDM until 5/6"/>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12T10:52:34"/>
    <s v="GRIFFIN, TYRONE"/>
    <n v="0"/>
    <b v="0"/>
    <s v="Item"/>
    <s v="Item"/>
    <s v="sites/CapReportCard/Lists/Capability History"/>
    <m/>
    <n v="0"/>
  </r>
  <r>
    <s v="4469628468.22"/>
    <s v="4469628468.22116574"/>
    <x v="3"/>
    <x v="73"/>
    <x v="70"/>
    <x v="14"/>
    <x v="39"/>
    <x v="159"/>
    <x v="157"/>
    <d v="2022-04-21T00:00:00"/>
    <m/>
    <s v="Tracking"/>
    <b v="0"/>
    <m/>
    <s v="SPT-Web Support"/>
    <s v="Troubleshooting/Support - Mobility"/>
    <m/>
    <m/>
    <m/>
    <m/>
    <m/>
    <m/>
    <s v="No data flowing into Adobe/eDM until 5/6"/>
    <s v="No data flowing into Adobe/eDM until 5/6"/>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12T10:52:35"/>
    <s v="GRIFFIN, TYRONE"/>
    <n v="0"/>
    <b v="0"/>
    <s v="Item"/>
    <s v="Item"/>
    <s v="sites/CapReportCard/Lists/Capability History"/>
    <m/>
    <n v="0"/>
  </r>
  <r>
    <s v="4469631658.22"/>
    <s v="4469631658.22131758"/>
    <x v="3"/>
    <x v="10"/>
    <x v="9"/>
    <x v="14"/>
    <x v="8"/>
    <x v="160"/>
    <x v="158"/>
    <d v="2022-04-21T00:00:00"/>
    <d v="2022-04-06T00:00:00"/>
    <s v="Tracking"/>
    <b v="0"/>
    <m/>
    <s v="SPT-Web Support"/>
    <s v="Troubleshooting/Support - Mobility"/>
    <m/>
    <m/>
    <m/>
    <m/>
    <m/>
    <m/>
    <s v="new feature"/>
    <s v="new feature"/>
    <m/>
    <m/>
    <b v="0"/>
    <n v="245.87"/>
    <n v="737.6"/>
    <n v="245.87"/>
    <m/>
    <n v="1190"/>
    <n v="3570"/>
    <n v="1190"/>
    <m/>
    <n v="689.66"/>
    <n v="2068.9899999999998"/>
    <n v="689.66"/>
    <m/>
    <n v="2241"/>
    <n v="6724"/>
    <n v="2241"/>
    <m/>
    <m/>
    <m/>
    <m/>
    <m/>
    <m/>
    <m/>
    <m/>
    <m/>
    <m/>
    <m/>
    <m/>
    <m/>
    <m/>
    <m/>
    <m/>
    <m/>
    <m/>
    <m/>
    <m/>
    <m/>
    <m/>
    <m/>
    <m/>
    <m/>
    <m/>
    <m/>
    <m/>
    <m/>
    <m/>
    <m/>
    <m/>
    <m/>
    <m/>
    <n v="5950"/>
    <m/>
    <n v="3448.31"/>
    <n v="11206"/>
    <n v="3.2497078278924998"/>
    <n v="0"/>
    <n v="0"/>
    <s v=""/>
    <n v="0"/>
    <n v="0"/>
    <s v=""/>
    <n v="0"/>
    <n v="0"/>
    <s v=""/>
    <n v="0"/>
    <n v="0"/>
    <s v=""/>
    <m/>
    <n v="17156"/>
    <m/>
    <m/>
    <m/>
    <m/>
    <n v="17156"/>
    <n v="17156"/>
    <b v="0"/>
    <b v="0"/>
    <b v="0"/>
    <x v="0"/>
    <x v="0"/>
    <m/>
    <m/>
    <m/>
    <m/>
    <m/>
    <m/>
    <m/>
    <n v="0"/>
    <n v="0"/>
    <b v="0"/>
    <m/>
    <m/>
    <m/>
    <m/>
    <m/>
    <m/>
    <m/>
    <m/>
    <m/>
    <m/>
    <m/>
    <m/>
    <m/>
    <m/>
    <d v="2022-08-05T12:35:59"/>
    <s v="GRIFFIN, TYRONE"/>
    <n v="0"/>
    <b v="0"/>
    <s v="Item"/>
    <s v="Item"/>
    <s v="sites/CapReportCard/Lists/Capability History"/>
    <m/>
    <n v="1229.3400000000001"/>
  </r>
  <r>
    <s v="4469632884.22"/>
    <s v="4469632884.22143131"/>
    <x v="3"/>
    <x v="78"/>
    <x v="74"/>
    <x v="14"/>
    <x v="3"/>
    <x v="179"/>
    <x v="178"/>
    <d v="2022-04-21T00:00:00"/>
    <m/>
    <s v="Tracking"/>
    <b v="0"/>
    <m/>
    <s v="SPT-Web Support"/>
    <s v="Troubleshooting/Support - Mobility"/>
    <m/>
    <m/>
    <m/>
    <m/>
    <m/>
    <m/>
    <s v="No data flowing into Adobe/eDM until 5/6"/>
    <s v="No data flowing into Adobe/eDM until 5/6"/>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09T19:56:15"/>
    <s v="PONUGOTI, MADHURI"/>
    <n v="0"/>
    <b v="0"/>
    <s v="Item"/>
    <s v="Item"/>
    <s v="sites/CapReportCard/Lists/Capability History"/>
    <m/>
    <n v="0"/>
  </r>
  <r>
    <s v="4469631788.22"/>
    <s v="4469631788.22148066"/>
    <x v="3"/>
    <x v="39"/>
    <x v="34"/>
    <x v="8"/>
    <x v="21"/>
    <x v="161"/>
    <x v="159"/>
    <d v="2022-04-21T00:00:00"/>
    <m/>
    <s v="Tracking"/>
    <b v="0"/>
    <m/>
    <s v="SPT-Web Support"/>
    <s v="Troubleshooting/Support - Fiber/BB"/>
    <m/>
    <m/>
    <m/>
    <m/>
    <m/>
    <m/>
    <s v="Data been mapped to Cross Channel in the next 2 weeks."/>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09T13:48:28"/>
    <s v="HOFFMANN, GEORGE F"/>
    <n v="0"/>
    <b v="0"/>
    <s v="Item"/>
    <s v="Item"/>
    <s v="sites/CapReportCard/Lists/Capability History"/>
    <m/>
    <n v="0"/>
  </r>
  <r>
    <s v="4469631788.22"/>
    <s v="4469631788.22148067"/>
    <x v="3"/>
    <x v="39"/>
    <x v="34"/>
    <x v="8"/>
    <x v="21"/>
    <x v="162"/>
    <x v="160"/>
    <d v="2022-04-21T00:00:00"/>
    <m/>
    <s v="Tracking"/>
    <b v="0"/>
    <m/>
    <s v="SPT-Web Support"/>
    <s v="Troubleshooting/Support - Fiber/BB"/>
    <m/>
    <m/>
    <m/>
    <m/>
    <m/>
    <m/>
    <s v="Data been mapped to Cross Channel in the next 2 weeks."/>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09T13:48:28"/>
    <s v="HOFFMANN, GEORGE F"/>
    <n v="0"/>
    <b v="0"/>
    <s v="Item"/>
    <s v="Item"/>
    <s v="sites/CapReportCard/Lists/Capability History"/>
    <m/>
    <n v="0"/>
  </r>
  <r>
    <s v="4469631788.22"/>
    <s v="4469631788.22149409"/>
    <x v="3"/>
    <x v="39"/>
    <x v="34"/>
    <x v="8"/>
    <x v="21"/>
    <x v="163"/>
    <x v="161"/>
    <d v="2022-04-21T00:00:00"/>
    <m/>
    <s v="Tracking"/>
    <b v="0"/>
    <m/>
    <s v="SPT-Web Support"/>
    <s v="Troubleshooting/Support - Fiber/BB"/>
    <m/>
    <m/>
    <m/>
    <m/>
    <m/>
    <m/>
    <s v="Data been mapped to Cross Channel in the next 2 weeks."/>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09T13:48:29"/>
    <s v="HOFFMANN, GEORGE F"/>
    <n v="0"/>
    <b v="0"/>
    <s v="Item"/>
    <s v="Item"/>
    <s v="sites/CapReportCard/Lists/Capability History"/>
    <m/>
    <n v="0"/>
  </r>
  <r>
    <s v="4469631788.22"/>
    <s v="4469631788.22154587"/>
    <x v="3"/>
    <x v="39"/>
    <x v="34"/>
    <x v="8"/>
    <x v="21"/>
    <x v="164"/>
    <x v="162"/>
    <d v="2022-04-21T00:00:00"/>
    <m/>
    <s v="Tracking"/>
    <b v="0"/>
    <m/>
    <s v="SPT-Web Support"/>
    <s v="Troubleshooting/Support - Fiber/BB"/>
    <m/>
    <m/>
    <m/>
    <m/>
    <m/>
    <m/>
    <s v="Data been mapped to Cross Channel in the next 2 weeks."/>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09T13:48:32"/>
    <s v="HOFFMANN, GEORGE F"/>
    <n v="0"/>
    <b v="0"/>
    <s v="Item"/>
    <s v="Item"/>
    <s v="sites/CapReportCard/Lists/Capability History"/>
    <m/>
    <n v="0"/>
  </r>
  <r>
    <s v="4469631788.22"/>
    <s v="4469631788.22155722"/>
    <x v="3"/>
    <x v="39"/>
    <x v="34"/>
    <x v="8"/>
    <x v="21"/>
    <x v="165"/>
    <x v="163"/>
    <d v="2022-04-21T00:00:00"/>
    <m/>
    <s v="Tracking"/>
    <b v="0"/>
    <m/>
    <s v="SPT-Web Support"/>
    <s v="Troubleshooting/Support - Fiber/BB"/>
    <m/>
    <m/>
    <m/>
    <m/>
    <m/>
    <m/>
    <s v="Data been mapped to Cross Channel in the next 2 weeks."/>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09T13:48:32"/>
    <s v="HOFFMANN, GEORGE F"/>
    <n v="0"/>
    <b v="0"/>
    <s v="Item"/>
    <s v="Item"/>
    <s v="sites/CapReportCard/Lists/Capability History"/>
    <m/>
    <n v="0"/>
  </r>
  <r>
    <s v="4469631788.22"/>
    <s v="4469631788.22159417"/>
    <x v="3"/>
    <x v="39"/>
    <x v="34"/>
    <x v="8"/>
    <x v="21"/>
    <x v="166"/>
    <x v="164"/>
    <d v="2022-04-21T00:00:00"/>
    <m/>
    <s v="Tracking"/>
    <b v="0"/>
    <m/>
    <s v="SPT-Web Support"/>
    <s v="Troubleshooting/Support - Fiber/BB"/>
    <m/>
    <m/>
    <m/>
    <m/>
    <m/>
    <m/>
    <s v="Data been mapped to Cross Channel in the next 2 weeks."/>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09T13:48:34"/>
    <s v="HOFFMANN, GEORGE F"/>
    <n v="0"/>
    <b v="0"/>
    <s v="Item"/>
    <s v="Item"/>
    <s v="sites/CapReportCard/Lists/Capability History"/>
    <m/>
    <n v="0"/>
  </r>
  <r>
    <s v="4469631788.22"/>
    <s v="4469631788.22159418"/>
    <x v="3"/>
    <x v="39"/>
    <x v="34"/>
    <x v="8"/>
    <x v="21"/>
    <x v="167"/>
    <x v="165"/>
    <d v="2022-04-21T00:00:00"/>
    <m/>
    <s v="Tracking"/>
    <b v="0"/>
    <m/>
    <s v="SPT-Web Support"/>
    <s v="Troubleshooting/Support - Fiber/BB"/>
    <m/>
    <m/>
    <m/>
    <m/>
    <m/>
    <m/>
    <s v="Data been mapped to Cross Channel in the next 2 weeks."/>
    <m/>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09T13:48:35"/>
    <s v="HOFFMANN, GEORGE F"/>
    <n v="0"/>
    <b v="0"/>
    <s v="Item"/>
    <s v="Item"/>
    <s v="sites/CapReportCard/Lists/Capability History"/>
    <m/>
    <n v="0"/>
  </r>
  <r>
    <s v="4469628301.22"/>
    <s v="4469628301.2291738"/>
    <x v="3"/>
    <x v="48"/>
    <x v="43"/>
    <x v="1"/>
    <x v="23"/>
    <x v="82"/>
    <x v="80"/>
    <d v="2022-04-21T00:00:00"/>
    <m/>
    <s v="Tracking"/>
    <b v="0"/>
    <m/>
    <s v="SPT-Web Sales"/>
    <s v="Onboarding - Mobility"/>
    <m/>
    <m/>
    <m/>
    <m/>
    <m/>
    <m/>
    <m/>
    <m/>
    <m/>
    <m/>
    <b v="0"/>
    <n v="3189"/>
    <m/>
    <m/>
    <m/>
    <n v="19708"/>
    <m/>
    <m/>
    <m/>
    <n v="4051"/>
    <m/>
    <m/>
    <m/>
    <n v="18108"/>
    <m/>
    <m/>
    <m/>
    <m/>
    <m/>
    <m/>
    <m/>
    <m/>
    <m/>
    <m/>
    <m/>
    <m/>
    <m/>
    <m/>
    <m/>
    <m/>
    <m/>
    <m/>
    <m/>
    <m/>
    <m/>
    <m/>
    <m/>
    <m/>
    <m/>
    <m/>
    <m/>
    <m/>
    <m/>
    <m/>
    <m/>
    <m/>
    <m/>
    <m/>
    <m/>
    <m/>
    <n v="19708"/>
    <m/>
    <n v="4051"/>
    <n v="18108"/>
    <n v="4.4700074055788699"/>
    <n v="0"/>
    <n v="0"/>
    <s v=""/>
    <n v="0"/>
    <n v="0"/>
    <s v=""/>
    <n v="0"/>
    <n v="0"/>
    <s v=""/>
    <n v="0"/>
    <n v="0"/>
    <s v=""/>
    <m/>
    <n v="37816"/>
    <m/>
    <m/>
    <m/>
    <m/>
    <n v="37816"/>
    <n v="37816"/>
    <b v="0"/>
    <b v="0"/>
    <b v="0"/>
    <x v="0"/>
    <x v="0"/>
    <m/>
    <m/>
    <m/>
    <m/>
    <m/>
    <m/>
    <m/>
    <n v="0"/>
    <n v="0"/>
    <b v="0"/>
    <m/>
    <m/>
    <m/>
    <m/>
    <m/>
    <m/>
    <m/>
    <m/>
    <m/>
    <m/>
    <m/>
    <m/>
    <m/>
    <m/>
    <d v="2022-05-12T21:17:13"/>
    <s v="LI, HONG"/>
    <n v="0"/>
    <b v="0"/>
    <s v="Item"/>
    <s v="Item"/>
    <s v="sites/CapReportCard/Lists/Capability History"/>
    <m/>
    <n v="3189"/>
  </r>
  <r>
    <s v="4469633978.22"/>
    <s v="4469633978.22143445"/>
    <x v="3"/>
    <x v="47"/>
    <x v="42"/>
    <x v="1"/>
    <x v="13"/>
    <x v="83"/>
    <x v="81"/>
    <d v="2022-04-21T00:00:00"/>
    <m/>
    <s v="Tracking"/>
    <b v="0"/>
    <m/>
    <s v="SPT-Web Account Management"/>
    <s v="Onboarding - Mobility"/>
    <m/>
    <m/>
    <m/>
    <m/>
    <m/>
    <m/>
    <m/>
    <m/>
    <m/>
    <m/>
    <b v="0"/>
    <m/>
    <n v="727"/>
    <m/>
    <m/>
    <m/>
    <n v="4493"/>
    <m/>
    <m/>
    <m/>
    <n v="970"/>
    <m/>
    <m/>
    <m/>
    <n v="4336"/>
    <m/>
    <m/>
    <m/>
    <m/>
    <m/>
    <m/>
    <m/>
    <m/>
    <m/>
    <m/>
    <m/>
    <m/>
    <m/>
    <m/>
    <m/>
    <m/>
    <m/>
    <m/>
    <m/>
    <m/>
    <m/>
    <m/>
    <m/>
    <m/>
    <m/>
    <m/>
    <m/>
    <m/>
    <m/>
    <m/>
    <m/>
    <m/>
    <m/>
    <m/>
    <m/>
    <n v="4493"/>
    <m/>
    <n v="970"/>
    <n v="4336"/>
    <n v="4.4701030927835097"/>
    <n v="0"/>
    <n v="0"/>
    <s v=""/>
    <n v="0"/>
    <n v="0"/>
    <s v=""/>
    <n v="0"/>
    <n v="0"/>
    <s v=""/>
    <n v="0"/>
    <n v="0"/>
    <s v=""/>
    <m/>
    <n v="8829"/>
    <m/>
    <m/>
    <m/>
    <m/>
    <n v="8829"/>
    <n v="8829"/>
    <b v="0"/>
    <b v="0"/>
    <b v="0"/>
    <x v="0"/>
    <x v="0"/>
    <m/>
    <m/>
    <m/>
    <m/>
    <m/>
    <m/>
    <m/>
    <n v="0"/>
    <n v="0"/>
    <b v="0"/>
    <m/>
    <m/>
    <m/>
    <m/>
    <m/>
    <m/>
    <m/>
    <m/>
    <m/>
    <m/>
    <m/>
    <m/>
    <m/>
    <m/>
    <d v="2022-05-12T23:15:41"/>
    <s v="LI, HONG"/>
    <n v="0"/>
    <b v="0"/>
    <s v="Item"/>
    <s v="Item"/>
    <s v="sites/CapReportCard/Lists/Capability History"/>
    <m/>
    <n v="727"/>
  </r>
  <r>
    <s v="4469633978.22"/>
    <s v="4469633978.22144191"/>
    <x v="3"/>
    <x v="47"/>
    <x v="42"/>
    <x v="1"/>
    <x v="13"/>
    <x v="81"/>
    <x v="79"/>
    <d v="2022-04-21T00:00:00"/>
    <m/>
    <s v="Tracking"/>
    <b v="0"/>
    <m/>
    <s v="SPT-Web Account Management"/>
    <s v="Onboarding - Mobility"/>
    <m/>
    <m/>
    <m/>
    <m/>
    <m/>
    <m/>
    <m/>
    <m/>
    <m/>
    <m/>
    <b v="0"/>
    <m/>
    <n v="58"/>
    <m/>
    <m/>
    <m/>
    <n v="181"/>
    <m/>
    <m/>
    <m/>
    <m/>
    <m/>
    <m/>
    <m/>
    <m/>
    <m/>
    <m/>
    <m/>
    <m/>
    <m/>
    <m/>
    <m/>
    <m/>
    <m/>
    <m/>
    <m/>
    <m/>
    <m/>
    <m/>
    <m/>
    <m/>
    <m/>
    <m/>
    <m/>
    <m/>
    <m/>
    <m/>
    <m/>
    <m/>
    <m/>
    <m/>
    <m/>
    <m/>
    <m/>
    <m/>
    <m/>
    <m/>
    <m/>
    <m/>
    <m/>
    <n v="181"/>
    <m/>
    <n v="0"/>
    <n v="0"/>
    <s v=""/>
    <n v="0"/>
    <n v="0"/>
    <s v=""/>
    <n v="0"/>
    <n v="0"/>
    <s v=""/>
    <n v="0"/>
    <n v="0"/>
    <s v=""/>
    <n v="0"/>
    <n v="0"/>
    <s v=""/>
    <m/>
    <n v="181"/>
    <m/>
    <m/>
    <m/>
    <m/>
    <n v="181"/>
    <n v="181"/>
    <b v="0"/>
    <b v="0"/>
    <b v="0"/>
    <x v="0"/>
    <x v="0"/>
    <m/>
    <m/>
    <m/>
    <m/>
    <m/>
    <m/>
    <m/>
    <n v="0"/>
    <n v="0"/>
    <b v="0"/>
    <m/>
    <m/>
    <m/>
    <m/>
    <m/>
    <m/>
    <m/>
    <m/>
    <m/>
    <m/>
    <m/>
    <m/>
    <m/>
    <m/>
    <d v="2022-05-12T21:32:34"/>
    <s v="LI, HONG"/>
    <n v="0"/>
    <b v="0"/>
    <s v="Item"/>
    <s v="Item"/>
    <s v="sites/CapReportCard/Lists/Capability History"/>
    <m/>
    <n v="58"/>
  </r>
  <r>
    <s v="4469633994.22"/>
    <s v="4469633994.22168111"/>
    <x v="3"/>
    <x v="49"/>
    <x v="44"/>
    <x v="0"/>
    <x v="24"/>
    <x v="84"/>
    <x v="82"/>
    <d v="2022-04-21T00:00:00"/>
    <m/>
    <s v="Tracking"/>
    <b v="0"/>
    <m/>
    <s v="SPT-Web Account Management"/>
    <s v="Payments"/>
    <m/>
    <m/>
    <m/>
    <m/>
    <m/>
    <m/>
    <s v="first month's data -so112v"/>
    <m/>
    <m/>
    <m/>
    <b v="0"/>
    <n v="237"/>
    <n v="465"/>
    <n v="176"/>
    <m/>
    <n v="1230"/>
    <n v="2414"/>
    <n v="911"/>
    <m/>
    <n v="-2"/>
    <n v="-4"/>
    <n v="-2"/>
    <m/>
    <n v="-8"/>
    <n v="-15"/>
    <n v="-6"/>
    <m/>
    <m/>
    <m/>
    <m/>
    <m/>
    <m/>
    <m/>
    <m/>
    <m/>
    <m/>
    <m/>
    <m/>
    <m/>
    <m/>
    <m/>
    <m/>
    <m/>
    <m/>
    <m/>
    <m/>
    <m/>
    <m/>
    <m/>
    <m/>
    <m/>
    <m/>
    <m/>
    <m/>
    <m/>
    <m/>
    <m/>
    <m/>
    <m/>
    <m/>
    <n v="4555"/>
    <m/>
    <n v="-8"/>
    <n v="-29"/>
    <s v=""/>
    <n v="0"/>
    <n v="0"/>
    <s v=""/>
    <n v="0"/>
    <n v="0"/>
    <s v=""/>
    <n v="0"/>
    <n v="0"/>
    <s v=""/>
    <n v="0"/>
    <n v="0"/>
    <s v=""/>
    <m/>
    <n v="4526"/>
    <m/>
    <m/>
    <m/>
    <m/>
    <n v="4526"/>
    <n v="4526"/>
    <b v="0"/>
    <b v="0"/>
    <b v="0"/>
    <x v="0"/>
    <x v="0"/>
    <m/>
    <m/>
    <m/>
    <m/>
    <m/>
    <m/>
    <m/>
    <n v="0"/>
    <n v="0"/>
    <b v="0"/>
    <m/>
    <m/>
    <m/>
    <m/>
    <m/>
    <m/>
    <m/>
    <m/>
    <m/>
    <m/>
    <m/>
    <m/>
    <m/>
    <m/>
    <d v="2022-07-12T15:57:38"/>
    <s v="O'NEILL, SEAN"/>
    <n v="0"/>
    <b v="0"/>
    <s v="Item"/>
    <s v="Item"/>
    <s v="sites/CapReportCard/Lists/Capability History"/>
    <m/>
    <n v="878"/>
  </r>
  <r>
    <s v="4469633994.22"/>
    <s v="4469633994.22168118"/>
    <x v="3"/>
    <x v="49"/>
    <x v="44"/>
    <x v="0"/>
    <x v="24"/>
    <x v="85"/>
    <x v="83"/>
    <d v="2022-04-21T00:00:00"/>
    <m/>
    <s v="Tracking"/>
    <b v="0"/>
    <m/>
    <s v="SPT-Web Account Management"/>
    <s v="Payments"/>
    <m/>
    <m/>
    <m/>
    <m/>
    <m/>
    <m/>
    <s v="No tagging is available to measure this experience -- so112v"/>
    <s v="No tagging is available to measure this experience -- so112v"/>
    <m/>
    <m/>
    <b v="0"/>
    <m/>
    <m/>
    <m/>
    <m/>
    <m/>
    <m/>
    <m/>
    <m/>
    <m/>
    <m/>
    <m/>
    <m/>
    <m/>
    <m/>
    <m/>
    <m/>
    <m/>
    <m/>
    <m/>
    <m/>
    <m/>
    <m/>
    <m/>
    <m/>
    <m/>
    <m/>
    <m/>
    <m/>
    <m/>
    <m/>
    <m/>
    <m/>
    <m/>
    <m/>
    <m/>
    <m/>
    <m/>
    <m/>
    <m/>
    <m/>
    <m/>
    <m/>
    <m/>
    <m/>
    <m/>
    <m/>
    <m/>
    <m/>
    <m/>
    <n v="0"/>
    <m/>
    <n v="0"/>
    <n v="0"/>
    <s v=""/>
    <n v="0"/>
    <n v="0"/>
    <s v=""/>
    <n v="0"/>
    <n v="0"/>
    <s v=""/>
    <n v="0"/>
    <n v="0"/>
    <s v=""/>
    <n v="0"/>
    <n v="0"/>
    <s v=""/>
    <m/>
    <n v="0"/>
    <m/>
    <m/>
    <m/>
    <m/>
    <n v="0"/>
    <n v="0"/>
    <b v="0"/>
    <b v="0"/>
    <b v="0"/>
    <x v="0"/>
    <x v="0"/>
    <m/>
    <m/>
    <m/>
    <m/>
    <m/>
    <m/>
    <m/>
    <n v="0"/>
    <n v="0"/>
    <b v="0"/>
    <m/>
    <m/>
    <m/>
    <m/>
    <m/>
    <m/>
    <m/>
    <m/>
    <m/>
    <m/>
    <m/>
    <m/>
    <m/>
    <m/>
    <d v="2022-05-08T12:13:52"/>
    <s v="O'NEILL, SEAN"/>
    <n v="0"/>
    <b v="0"/>
    <s v="Item"/>
    <s v="Item"/>
    <s v="sites/CapReportCard/Lists/Capability History"/>
    <m/>
    <n v="0"/>
  </r>
  <r>
    <s v="44696Webbrowse020.21"/>
    <s v="44696Webbrowse020.21"/>
    <x v="3"/>
    <x v="83"/>
    <x v="45"/>
    <x v="5"/>
    <x v="25"/>
    <x v="4"/>
    <x v="1"/>
    <m/>
    <m/>
    <m/>
    <b v="0"/>
    <m/>
    <s v="Other"/>
    <s v="Misc. Other"/>
    <m/>
    <m/>
    <m/>
    <m/>
    <m/>
    <m/>
    <m/>
    <s v="0"/>
    <m/>
    <m/>
    <b v="0"/>
    <m/>
    <m/>
    <m/>
    <m/>
    <m/>
    <m/>
    <m/>
    <m/>
    <m/>
    <m/>
    <m/>
    <m/>
    <m/>
    <m/>
    <m/>
    <m/>
    <m/>
    <n v="2649"/>
    <m/>
    <m/>
    <m/>
    <n v="41717"/>
    <m/>
    <m/>
    <m/>
    <m/>
    <m/>
    <m/>
    <m/>
    <m/>
    <m/>
    <m/>
    <m/>
    <m/>
    <m/>
    <m/>
    <m/>
    <m/>
    <m/>
    <m/>
    <m/>
    <m/>
    <m/>
    <m/>
    <m/>
    <m/>
    <m/>
    <m/>
    <m/>
    <n v="0"/>
    <m/>
    <n v="0"/>
    <n v="0"/>
    <s v=""/>
    <n v="2649"/>
    <n v="41717"/>
    <n v="15.748206870517199"/>
    <n v="0"/>
    <n v="0"/>
    <s v=""/>
    <n v="0"/>
    <n v="0"/>
    <s v=""/>
    <n v="0"/>
    <n v="0"/>
    <s v=""/>
    <m/>
    <n v="0"/>
    <m/>
    <m/>
    <m/>
    <m/>
    <n v="41717"/>
    <n v="41717"/>
    <b v="0"/>
    <b v="1"/>
    <b v="0"/>
    <x v="0"/>
    <x v="0"/>
    <m/>
    <m/>
    <m/>
    <m/>
    <m/>
    <m/>
    <m/>
    <n v="0"/>
    <n v="0"/>
    <b v="0"/>
    <m/>
    <m/>
    <m/>
    <m/>
    <m/>
    <m/>
    <m/>
    <m/>
    <m/>
    <m/>
    <m/>
    <m/>
    <m/>
    <m/>
    <d v="2022-08-15T09:47:49"/>
    <s v="GRIFFIN, TYRONE"/>
    <n v="0"/>
    <b v="0"/>
    <s v="Item"/>
    <s v="Item"/>
    <s v="sites/CapReportCard/Lists/Capability History"/>
    <m/>
    <n v="0"/>
  </r>
  <r>
    <s v="44696WF-296219.21"/>
    <s v="44696WF-296219.21"/>
    <x v="3"/>
    <x v="112"/>
    <x v="101"/>
    <x v="0"/>
    <x v="46"/>
    <x v="4"/>
    <x v="1"/>
    <d v="2021-03-01T00:00:00"/>
    <m/>
    <s v="Tracking"/>
    <b v="0"/>
    <m/>
    <s v="Other"/>
    <s v="Billing/Usage/Payments"/>
    <m/>
    <m/>
    <m/>
    <m/>
    <m/>
    <m/>
    <s v="Incremental Jan data added only. Data trending as consistent at EOY 2021 --so112v"/>
    <s v="Incremental Jan data added only. Data trending as consistent at EOY 2021 --so112v"/>
    <m/>
    <m/>
    <b v="0"/>
    <m/>
    <m/>
    <m/>
    <m/>
    <m/>
    <n v="0"/>
    <m/>
    <m/>
    <m/>
    <n v="0"/>
    <m/>
    <m/>
    <m/>
    <n v="0"/>
    <m/>
    <m/>
    <m/>
    <m/>
    <m/>
    <m/>
    <m/>
    <m/>
    <m/>
    <m/>
    <m/>
    <m/>
    <m/>
    <m/>
    <m/>
    <m/>
    <m/>
    <m/>
    <m/>
    <m/>
    <m/>
    <m/>
    <m/>
    <m/>
    <m/>
    <m/>
    <m/>
    <m/>
    <m/>
    <m/>
    <m/>
    <m/>
    <m/>
    <m/>
    <m/>
    <n v="0"/>
    <m/>
    <n v="0"/>
    <n v="0"/>
    <s v=""/>
    <n v="0"/>
    <n v="0"/>
    <s v=""/>
    <n v="0"/>
    <n v="0"/>
    <s v=""/>
    <n v="0"/>
    <n v="0"/>
    <s v=""/>
    <n v="0"/>
    <n v="0"/>
    <s v=""/>
    <m/>
    <n v="0"/>
    <m/>
    <m/>
    <m/>
    <m/>
    <n v="0"/>
    <n v="0"/>
    <b v="0"/>
    <b v="1"/>
    <b v="0"/>
    <x v="4"/>
    <x v="3"/>
    <n v="29080"/>
    <m/>
    <m/>
    <m/>
    <m/>
    <m/>
    <m/>
    <n v="0"/>
    <n v="0"/>
    <b v="0"/>
    <m/>
    <m/>
    <m/>
    <m/>
    <m/>
    <m/>
    <m/>
    <m/>
    <m/>
    <m/>
    <m/>
    <m/>
    <m/>
    <s v="Tracking"/>
    <d v="2022-05-16T14:19:36"/>
    <s v="GRIFFIN, TYRONE"/>
    <m/>
    <b v="0"/>
    <s v="Item"/>
    <s v="Item"/>
    <s v="sites/CapReportCard/Lists/Capability History"/>
    <m/>
    <n v="0"/>
  </r>
  <r>
    <s v="446669888.21"/>
    <s v="446669888.21"/>
    <x v="4"/>
    <x v="113"/>
    <x v="102"/>
    <x v="2"/>
    <x v="57"/>
    <x v="4"/>
    <x v="1"/>
    <m/>
    <m/>
    <m/>
    <b v="0"/>
    <m/>
    <s v="Other"/>
    <s v="AM - Plans/Features/Devices"/>
    <m/>
    <m/>
    <m/>
    <m/>
    <m/>
    <m/>
    <m/>
    <s v="0"/>
    <m/>
    <m/>
    <b v="0"/>
    <n v="0"/>
    <n v="-4246"/>
    <n v="0"/>
    <m/>
    <n v="0"/>
    <n v="-18978.900000000001"/>
    <n v="0"/>
    <m/>
    <n v="0"/>
    <n v="11747"/>
    <n v="0"/>
    <m/>
    <n v="0"/>
    <n v="44050.59"/>
    <n v="0"/>
    <m/>
    <n v="0"/>
    <n v="0"/>
    <n v="0"/>
    <m/>
    <n v="0"/>
    <n v="0"/>
    <n v="0"/>
    <m/>
    <n v="0"/>
    <n v="0"/>
    <n v="0"/>
    <m/>
    <n v="0"/>
    <n v="0"/>
    <n v="0"/>
    <m/>
    <n v="0"/>
    <n v="0"/>
    <n v="0"/>
    <m/>
    <n v="0"/>
    <n v="0"/>
    <n v="0"/>
    <m/>
    <n v="0"/>
    <n v="0"/>
    <n v="0"/>
    <m/>
    <n v="0"/>
    <n v="0"/>
    <n v="0"/>
    <m/>
    <m/>
    <n v="-18978.900000000001"/>
    <m/>
    <n v="11747"/>
    <n v="44050.59"/>
    <n v="3.74994381544224"/>
    <n v="0"/>
    <n v="0"/>
    <s v=""/>
    <n v="0"/>
    <n v="0"/>
    <s v=""/>
    <n v="0"/>
    <n v="0"/>
    <s v=""/>
    <n v="0"/>
    <n v="0"/>
    <s v=""/>
    <m/>
    <n v="25071.69"/>
    <m/>
    <m/>
    <m/>
    <m/>
    <n v="25071.69"/>
    <n v="25071.69"/>
    <b v="0"/>
    <b v="1"/>
    <b v="0"/>
    <x v="4"/>
    <x v="0"/>
    <m/>
    <m/>
    <m/>
    <m/>
    <m/>
    <m/>
    <m/>
    <n v="0"/>
    <n v="0"/>
    <b v="0"/>
    <m/>
    <m/>
    <m/>
    <m/>
    <m/>
    <m/>
    <m/>
    <m/>
    <m/>
    <m/>
    <m/>
    <m/>
    <m/>
    <m/>
    <d v="2022-08-15T09:47:32"/>
    <s v="GRIFFIN, TYRONE"/>
    <n v="0"/>
    <b v="0"/>
    <s v="Item"/>
    <s v="Item"/>
    <s v="sites/CapReportCard/Lists/Capability History"/>
    <m/>
    <n v="-4246"/>
  </r>
  <r>
    <s v="4466612362.21"/>
    <s v="4466612362.21"/>
    <x v="4"/>
    <x v="114"/>
    <x v="103"/>
    <x v="0"/>
    <x v="57"/>
    <x v="4"/>
    <x v="1"/>
    <m/>
    <m/>
    <s v="Completed/Retired"/>
    <b v="0"/>
    <m/>
    <s v="DT20-Billing Usage and Payments"/>
    <s v="Billing/Usage/Payments"/>
    <m/>
    <m/>
    <m/>
    <m/>
    <m/>
    <m/>
    <m/>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5-12T12:10:22"/>
    <s v="GRIFFIN, TYRONE"/>
    <n v="0"/>
    <b v="0"/>
    <s v="Item"/>
    <s v="Item"/>
    <s v="sites/CapReportCard/Lists/Capability History"/>
    <m/>
    <n v="0"/>
  </r>
  <r>
    <s v="4466612860.21"/>
    <s v="4466612860.21"/>
    <x v="4"/>
    <x v="115"/>
    <x v="104"/>
    <x v="2"/>
    <x v="58"/>
    <x v="4"/>
    <x v="1"/>
    <m/>
    <m/>
    <m/>
    <b v="0"/>
    <m/>
    <s v="DT - Personalization"/>
    <s v="AM - Plans/Features/Devices"/>
    <m/>
    <m/>
    <m/>
    <m/>
    <m/>
    <m/>
    <m/>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4"/>
    <x v="0"/>
    <m/>
    <m/>
    <m/>
    <m/>
    <m/>
    <m/>
    <m/>
    <n v="0"/>
    <n v="0"/>
    <b v="0"/>
    <m/>
    <m/>
    <m/>
    <m/>
    <m/>
    <m/>
    <m/>
    <m/>
    <m/>
    <m/>
    <m/>
    <m/>
    <m/>
    <m/>
    <d v="2022-05-12T12:10:29"/>
    <s v="GRIFFIN, TYRONE"/>
    <n v="0"/>
    <b v="0"/>
    <s v="Item"/>
    <s v="Item"/>
    <s v="sites/CapReportCard/Lists/Capability History"/>
    <m/>
    <n v="0"/>
  </r>
  <r>
    <s v="4466617304.21"/>
    <s v="4466617304.21"/>
    <x v="4"/>
    <x v="85"/>
    <x v="79"/>
    <x v="19"/>
    <x v="43"/>
    <x v="4"/>
    <x v="1"/>
    <m/>
    <m/>
    <s v="Completed/Retired"/>
    <b v="0"/>
    <m/>
    <s v="DT20-ETT Centers"/>
    <s v="Onboarding - Mobility"/>
    <m/>
    <m/>
    <m/>
    <m/>
    <m/>
    <m/>
    <s v="data in line with previous month-nk9395"/>
    <s v="0"/>
    <m/>
    <m/>
    <b v="0"/>
    <n v="3425"/>
    <n v="6723"/>
    <n v="2537"/>
    <m/>
    <n v="17774"/>
    <n v="34890"/>
    <n v="13166"/>
    <m/>
    <n v="0"/>
    <n v="0"/>
    <n v="0"/>
    <m/>
    <n v="0"/>
    <n v="0"/>
    <n v="0"/>
    <m/>
    <n v="0"/>
    <n v="0"/>
    <n v="0"/>
    <m/>
    <n v="0"/>
    <n v="0"/>
    <n v="0"/>
    <m/>
    <n v="0"/>
    <n v="0"/>
    <n v="0"/>
    <m/>
    <n v="0"/>
    <n v="0"/>
    <n v="0"/>
    <m/>
    <n v="0"/>
    <n v="0"/>
    <n v="0"/>
    <m/>
    <n v="0"/>
    <n v="0"/>
    <n v="0"/>
    <m/>
    <n v="0"/>
    <n v="0"/>
    <n v="0"/>
    <m/>
    <n v="0"/>
    <n v="0"/>
    <n v="0"/>
    <m/>
    <m/>
    <n v="65830"/>
    <m/>
    <n v="0"/>
    <n v="0"/>
    <s v=""/>
    <n v="0"/>
    <n v="0"/>
    <s v=""/>
    <n v="0"/>
    <n v="0"/>
    <s v=""/>
    <n v="0"/>
    <n v="0"/>
    <s v=""/>
    <n v="0"/>
    <n v="0"/>
    <s v=""/>
    <m/>
    <n v="65830"/>
    <m/>
    <m/>
    <m/>
    <m/>
    <n v="65830"/>
    <n v="65830"/>
    <b v="0"/>
    <b v="1"/>
    <b v="0"/>
    <x v="13"/>
    <x v="3"/>
    <m/>
    <m/>
    <m/>
    <m/>
    <m/>
    <m/>
    <m/>
    <n v="0"/>
    <n v="0"/>
    <b v="0"/>
    <m/>
    <m/>
    <m/>
    <m/>
    <m/>
    <m/>
    <m/>
    <m/>
    <m/>
    <m/>
    <m/>
    <m/>
    <m/>
    <m/>
    <d v="2022-05-12T12:10:41"/>
    <s v="GRIFFIN, TYRONE"/>
    <n v="0"/>
    <b v="0"/>
    <s v="Item"/>
    <s v="Item"/>
    <s v="sites/CapReportCard/Lists/Capability History"/>
    <m/>
    <n v="12685"/>
  </r>
  <r>
    <s v="4466618450.21"/>
    <s v="4466618450.21"/>
    <x v="4"/>
    <x v="116"/>
    <x v="105"/>
    <x v="7"/>
    <x v="59"/>
    <x v="4"/>
    <x v="1"/>
    <m/>
    <m/>
    <m/>
    <b v="0"/>
    <m/>
    <s v="DT20-Support"/>
    <s v="AM - Plans/Features/Devices"/>
    <m/>
    <m/>
    <m/>
    <m/>
    <m/>
    <m/>
    <s v="Retired in Feb"/>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5-12T12:10:51"/>
    <s v="GRIFFIN, TYRONE"/>
    <n v="0"/>
    <b v="0"/>
    <s v="Item"/>
    <s v="Item"/>
    <s v="sites/CapReportCard/Lists/Capability History"/>
    <m/>
    <n v="0"/>
  </r>
  <r>
    <s v="4466618499.21"/>
    <s v="4466618499.21"/>
    <x v="4"/>
    <x v="117"/>
    <x v="106"/>
    <x v="2"/>
    <x v="60"/>
    <x v="4"/>
    <x v="1"/>
    <m/>
    <m/>
    <m/>
    <b v="0"/>
    <m/>
    <s v="Other"/>
    <s v="AM - Plans/Features/Devices"/>
    <m/>
    <m/>
    <m/>
    <m/>
    <m/>
    <m/>
    <s v="retired due to low volumes/temp initiative"/>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5-12T12:11:02"/>
    <s v="GRIFFIN, TYRONE"/>
    <n v="0"/>
    <b v="0"/>
    <s v="Item"/>
    <s v="Item"/>
    <s v="sites/CapReportCard/Lists/Capability History"/>
    <m/>
    <n v="0"/>
  </r>
  <r>
    <s v="4466618542.21"/>
    <s v="4466618542.21"/>
    <x v="4"/>
    <x v="118"/>
    <x v="107"/>
    <x v="2"/>
    <x v="61"/>
    <x v="4"/>
    <x v="227"/>
    <m/>
    <m/>
    <m/>
    <b v="0"/>
    <m/>
    <s v="Other"/>
    <s v="AM - Plans/Features/Device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2"/>
    <s v="GRIFFIN, TYRONE"/>
    <n v="0"/>
    <b v="0"/>
    <s v="Item"/>
    <s v="Item"/>
    <s v="sites/CapReportCard/Lists/Capability History"/>
    <m/>
    <n v="0"/>
  </r>
  <r>
    <s v="4466618542.21"/>
    <s v="4466618542.21"/>
    <x v="4"/>
    <x v="118"/>
    <x v="107"/>
    <x v="2"/>
    <x v="61"/>
    <x v="4"/>
    <x v="228"/>
    <m/>
    <m/>
    <m/>
    <b v="0"/>
    <m/>
    <s v="Other"/>
    <s v="AM - Plans/Features/Device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5-12T12:11:16"/>
    <s v="GRIFFIN, TYRONE"/>
    <n v="0"/>
    <b v="0"/>
    <s v="Item"/>
    <s v="Item"/>
    <s v="sites/CapReportCard/Lists/Capability History"/>
    <m/>
    <n v="0"/>
  </r>
  <r>
    <s v="4466618542.21"/>
    <s v="4466618542.21"/>
    <x v="4"/>
    <x v="118"/>
    <x v="107"/>
    <x v="2"/>
    <x v="61"/>
    <x v="4"/>
    <x v="229"/>
    <m/>
    <m/>
    <m/>
    <b v="0"/>
    <m/>
    <s v="Other"/>
    <s v="AM - Plans/Features/Device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5-12T12:11:14"/>
    <s v="GRIFFIN, TYRONE"/>
    <n v="0"/>
    <b v="0"/>
    <s v="Item"/>
    <s v="Item"/>
    <s v="sites/CapReportCard/Lists/Capability History"/>
    <m/>
    <n v="0"/>
  </r>
  <r>
    <s v="4466618542.21"/>
    <s v="4466618542.21"/>
    <x v="4"/>
    <x v="118"/>
    <x v="107"/>
    <x v="2"/>
    <x v="61"/>
    <x v="4"/>
    <x v="230"/>
    <m/>
    <m/>
    <m/>
    <b v="0"/>
    <m/>
    <s v="Other"/>
    <s v="AM - Plans/Features/Devices"/>
    <m/>
    <m/>
    <m/>
    <m/>
    <m/>
    <m/>
    <s v="Results are in the 2020 capabity (C-25597)"/>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5-12T12:11:14"/>
    <s v="GRIFFIN, TYRONE"/>
    <n v="0"/>
    <b v="0"/>
    <s v="Item"/>
    <s v="Item"/>
    <s v="sites/CapReportCard/Lists/Capability History"/>
    <m/>
    <n v="0"/>
  </r>
  <r>
    <s v="4466619468.21"/>
    <s v="4466619468.21"/>
    <x v="4"/>
    <x v="86"/>
    <x v="80"/>
    <x v="1"/>
    <x v="44"/>
    <x v="4"/>
    <x v="1"/>
    <m/>
    <m/>
    <m/>
    <b v="0"/>
    <m/>
    <s v="DT20-Commerce Order Management Hub"/>
    <s v="Onboarding - Mobility"/>
    <m/>
    <m/>
    <m/>
    <m/>
    <m/>
    <m/>
    <s v="0"/>
    <s v="0"/>
    <m/>
    <m/>
    <b v="0"/>
    <n v="0"/>
    <n v="23614"/>
    <n v="0"/>
    <m/>
    <n v="0"/>
    <n v="145937"/>
    <n v="0"/>
    <m/>
    <n v="0"/>
    <n v="10908"/>
    <n v="0"/>
    <m/>
    <n v="0"/>
    <n v="48761"/>
    <n v="0"/>
    <m/>
    <n v="0"/>
    <n v="0"/>
    <n v="0"/>
    <m/>
    <n v="0"/>
    <n v="0"/>
    <n v="0"/>
    <m/>
    <n v="0"/>
    <n v="0"/>
    <n v="0"/>
    <m/>
    <n v="0"/>
    <n v="0"/>
    <n v="0"/>
    <m/>
    <n v="0"/>
    <n v="0"/>
    <n v="0"/>
    <m/>
    <n v="0"/>
    <n v="0"/>
    <n v="0"/>
    <m/>
    <n v="0"/>
    <n v="0"/>
    <n v="0"/>
    <m/>
    <n v="0"/>
    <n v="0"/>
    <n v="0"/>
    <m/>
    <m/>
    <n v="145937"/>
    <m/>
    <n v="10908"/>
    <n v="48761"/>
    <n v="4.4702053538687201"/>
    <n v="0"/>
    <n v="0"/>
    <s v=""/>
    <n v="0"/>
    <n v="0"/>
    <s v=""/>
    <n v="0"/>
    <n v="0"/>
    <s v=""/>
    <n v="0"/>
    <n v="0"/>
    <s v=""/>
    <m/>
    <n v="194698"/>
    <m/>
    <m/>
    <m/>
    <m/>
    <n v="194698"/>
    <n v="194698"/>
    <b v="0"/>
    <b v="1"/>
    <b v="0"/>
    <x v="0"/>
    <x v="3"/>
    <m/>
    <m/>
    <m/>
    <m/>
    <m/>
    <m/>
    <m/>
    <n v="0"/>
    <n v="0"/>
    <b v="0"/>
    <m/>
    <m/>
    <m/>
    <m/>
    <m/>
    <m/>
    <m/>
    <m/>
    <m/>
    <m/>
    <m/>
    <m/>
    <m/>
    <m/>
    <d v="2022-06-01T12:22:55"/>
    <s v="GRIFFIN, TYRONE"/>
    <n v="0"/>
    <b v="0"/>
    <s v="Item"/>
    <s v="Item"/>
    <s v="sites/CapReportCard/Lists/Capability History"/>
    <m/>
    <n v="23614"/>
  </r>
  <r>
    <s v="4466620041.21"/>
    <s v="4466620041.21"/>
    <x v="4"/>
    <x v="119"/>
    <x v="108"/>
    <x v="1"/>
    <x v="62"/>
    <x v="4"/>
    <x v="1"/>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2"/>
    <s v="GRIFFIN, TYRONE"/>
    <n v="0"/>
    <b v="0"/>
    <s v="Item"/>
    <s v="Item"/>
    <s v="sites/CapReportCard/Lists/Capability History"/>
    <m/>
    <n v="0"/>
  </r>
  <r>
    <s v="4466620185.22"/>
    <s v="4466620185.2264288"/>
    <x v="4"/>
    <x v="18"/>
    <x v="17"/>
    <x v="6"/>
    <x v="14"/>
    <x v="21"/>
    <x v="20"/>
    <m/>
    <m/>
    <m/>
    <b v="0"/>
    <m/>
    <s v="Other"/>
    <s v="AM - Plans/Features/Devices"/>
    <m/>
    <m/>
    <m/>
    <m/>
    <m/>
    <m/>
    <s v="Outstanding issues. available for next month"/>
    <s v="follow-up"/>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32"/>
    <s v="GRIFFIN, TYRONE"/>
    <n v="0"/>
    <b v="0"/>
    <s v="Item"/>
    <s v="Item"/>
    <s v="sites/CapReportCard/Lists/Capability History"/>
    <m/>
    <n v="0"/>
  </r>
  <r>
    <s v="4466628301.22"/>
    <s v="4466628301.2291738"/>
    <x v="4"/>
    <x v="48"/>
    <x v="43"/>
    <x v="1"/>
    <x v="23"/>
    <x v="82"/>
    <x v="80"/>
    <m/>
    <m/>
    <s v="Tracking"/>
    <b v="0"/>
    <m/>
    <s v="SPT-Web Sales"/>
    <s v="Onboarding - Mobility"/>
    <m/>
    <m/>
    <m/>
    <m/>
    <m/>
    <m/>
    <m/>
    <s v="0"/>
    <m/>
    <m/>
    <b v="0"/>
    <n v="7344"/>
    <n v="0"/>
    <n v="0"/>
    <m/>
    <n v="45386"/>
    <n v="0"/>
    <n v="0"/>
    <m/>
    <n v="9202"/>
    <n v="41133"/>
    <n v="0"/>
    <m/>
    <n v="0"/>
    <n v="0"/>
    <n v="0"/>
    <m/>
    <n v="0"/>
    <n v="0"/>
    <n v="0"/>
    <m/>
    <n v="0"/>
    <n v="0"/>
    <n v="0"/>
    <m/>
    <n v="0"/>
    <n v="0"/>
    <n v="0"/>
    <m/>
    <n v="0"/>
    <n v="0"/>
    <n v="0"/>
    <m/>
    <n v="0"/>
    <n v="0"/>
    <n v="0"/>
    <m/>
    <n v="0"/>
    <n v="0"/>
    <n v="0"/>
    <m/>
    <n v="0"/>
    <n v="0"/>
    <n v="0"/>
    <m/>
    <n v="0"/>
    <n v="0"/>
    <n v="0"/>
    <m/>
    <m/>
    <n v="45386"/>
    <m/>
    <n v="50335"/>
    <n v="0"/>
    <n v="0"/>
    <n v="0"/>
    <n v="0"/>
    <s v=""/>
    <n v="0"/>
    <n v="0"/>
    <s v=""/>
    <n v="0"/>
    <n v="0"/>
    <s v=""/>
    <n v="0"/>
    <n v="0"/>
    <s v=""/>
    <m/>
    <n v="45386"/>
    <m/>
    <m/>
    <m/>
    <m/>
    <n v="45386"/>
    <n v="45386"/>
    <b v="0"/>
    <b v="0"/>
    <b v="0"/>
    <x v="0"/>
    <x v="0"/>
    <m/>
    <m/>
    <m/>
    <m/>
    <m/>
    <m/>
    <m/>
    <n v="0"/>
    <n v="0"/>
    <b v="0"/>
    <m/>
    <m/>
    <m/>
    <m/>
    <m/>
    <m/>
    <m/>
    <m/>
    <m/>
    <m/>
    <m/>
    <m/>
    <m/>
    <m/>
    <d v="2022-05-12T12:03:40"/>
    <s v="GRIFFIN, TYRONE"/>
    <n v="0"/>
    <b v="0"/>
    <s v="Item"/>
    <s v="Item"/>
    <s v="sites/CapReportCard/Lists/Capability History"/>
    <m/>
    <n v="7344"/>
  </r>
  <r>
    <s v="4466620341.21"/>
    <s v="4466620341.21"/>
    <x v="4"/>
    <x v="120"/>
    <x v="109"/>
    <x v="14"/>
    <x v="63"/>
    <x v="4"/>
    <x v="1"/>
    <m/>
    <m/>
    <m/>
    <b v="0"/>
    <m/>
    <s v="Other"/>
    <s v="Troubleshooting/Support - Fiber/BB"/>
    <m/>
    <m/>
    <m/>
    <m/>
    <m/>
    <m/>
    <s v="Includes 2020 and 2021 Features. Outage lander runrate is very fluctuating as it depends on outages which are unpredictable"/>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2"/>
    <s v="GRIFFIN, TYRONE"/>
    <n v="0"/>
    <b v="0"/>
    <s v="Item"/>
    <s v="Item"/>
    <s v="sites/CapReportCard/Lists/Capability History"/>
    <m/>
    <n v="0"/>
  </r>
  <r>
    <s v="4466620368"/>
    <s v="4466620368"/>
    <x v="4"/>
    <x v="121"/>
    <x v="110"/>
    <x v="21"/>
    <x v="64"/>
    <x v="4"/>
    <x v="1"/>
    <m/>
    <m/>
    <m/>
    <b v="0"/>
    <m/>
    <s v="Other"/>
    <s v="Billing &amp; Payments"/>
    <m/>
    <m/>
    <m/>
    <m/>
    <m/>
    <m/>
    <m/>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2"/>
    <s v="GRIFFIN, TYRONE"/>
    <n v="0"/>
    <b v="0"/>
    <s v="Item"/>
    <s v="Item"/>
    <s v="sites/CapReportCard/Lists/Capability History"/>
    <m/>
    <n v="0"/>
  </r>
  <r>
    <s v="4466620420.21"/>
    <s v="4466620420.21"/>
    <x v="4"/>
    <x v="122"/>
    <x v="78"/>
    <x v="14"/>
    <x v="65"/>
    <x v="4"/>
    <x v="1"/>
    <m/>
    <m/>
    <m/>
    <b v="0"/>
    <m/>
    <s v="Other"/>
    <s v="Misc. Other"/>
    <m/>
    <m/>
    <m/>
    <m/>
    <m/>
    <m/>
    <s v="Includes 2020 and 2021 Features. Outage lander runrate is very fluctuating as it depends on outages which are unpredictable"/>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2"/>
    <s v="GRIFFIN, TYRONE"/>
    <n v="0"/>
    <b v="0"/>
    <s v="Item"/>
    <s v="Item"/>
    <s v="sites/CapReportCard/Lists/Capability History"/>
    <m/>
    <n v="0"/>
  </r>
  <r>
    <s v="4466620705.21"/>
    <s v="4466620705.21"/>
    <x v="4"/>
    <x v="88"/>
    <x v="82"/>
    <x v="1"/>
    <x v="44"/>
    <x v="4"/>
    <x v="1"/>
    <m/>
    <m/>
    <m/>
    <b v="0"/>
    <m/>
    <s v="Other"/>
    <s v="Onboarding - Mobility"/>
    <m/>
    <m/>
    <m/>
    <m/>
    <m/>
    <m/>
    <s v="0"/>
    <s v="0"/>
    <m/>
    <m/>
    <b v="0"/>
    <n v="0"/>
    <n v="23614"/>
    <n v="0"/>
    <m/>
    <n v="0"/>
    <n v="145937"/>
    <n v="0"/>
    <m/>
    <n v="0"/>
    <n v="10908"/>
    <n v="0"/>
    <m/>
    <n v="0"/>
    <n v="48761"/>
    <n v="0"/>
    <m/>
    <n v="0"/>
    <n v="0"/>
    <n v="0"/>
    <m/>
    <n v="0"/>
    <n v="0"/>
    <n v="0"/>
    <m/>
    <n v="0"/>
    <n v="0"/>
    <n v="0"/>
    <m/>
    <n v="0"/>
    <n v="0"/>
    <n v="0"/>
    <m/>
    <n v="0"/>
    <n v="0"/>
    <n v="0"/>
    <m/>
    <n v="0"/>
    <n v="0"/>
    <n v="0"/>
    <m/>
    <n v="0"/>
    <n v="0"/>
    <n v="0"/>
    <m/>
    <n v="0"/>
    <n v="0"/>
    <n v="0"/>
    <m/>
    <m/>
    <n v="145937"/>
    <m/>
    <n v="10908"/>
    <n v="48761"/>
    <n v="4.4702053538687201"/>
    <n v="0"/>
    <n v="0"/>
    <s v=""/>
    <n v="0"/>
    <n v="0"/>
    <s v=""/>
    <n v="0"/>
    <n v="0"/>
    <s v=""/>
    <n v="0"/>
    <n v="0"/>
    <s v=""/>
    <m/>
    <n v="194698"/>
    <m/>
    <m/>
    <m/>
    <m/>
    <n v="194698"/>
    <n v="194698"/>
    <b v="0"/>
    <b v="1"/>
    <b v="0"/>
    <x v="0"/>
    <x v="0"/>
    <m/>
    <m/>
    <m/>
    <m/>
    <m/>
    <m/>
    <m/>
    <n v="0"/>
    <n v="0"/>
    <b v="0"/>
    <m/>
    <m/>
    <m/>
    <m/>
    <m/>
    <m/>
    <m/>
    <m/>
    <m/>
    <m/>
    <m/>
    <m/>
    <m/>
    <m/>
    <d v="2022-08-15T09:47:32"/>
    <s v="GRIFFIN, TYRONE"/>
    <n v="0"/>
    <b v="0"/>
    <s v="Item"/>
    <s v="Item"/>
    <s v="sites/CapReportCard/Lists/Capability History"/>
    <m/>
    <n v="23614"/>
  </r>
  <r>
    <s v="4466621425.21"/>
    <s v="4466621425.21"/>
    <x v="4"/>
    <x v="123"/>
    <x v="111"/>
    <x v="14"/>
    <x v="66"/>
    <x v="4"/>
    <x v="1"/>
    <m/>
    <m/>
    <m/>
    <b v="0"/>
    <m/>
    <s v="Other"/>
    <s v="Troubleshoot/Support"/>
    <m/>
    <m/>
    <m/>
    <m/>
    <m/>
    <m/>
    <s v="Includes 2020 and 2021 Features. Outage lander runrate is very fluctuating as it depends on outages which are unpredictable"/>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2"/>
    <s v="GRIFFIN, TYRONE"/>
    <n v="0"/>
    <b v="0"/>
    <s v="Item"/>
    <s v="Item"/>
    <s v="sites/CapReportCard/Lists/Capability History"/>
    <m/>
    <n v="0"/>
  </r>
  <r>
    <s v="4466621738.21"/>
    <s v="4466621738.21"/>
    <x v="4"/>
    <x v="124"/>
    <x v="112"/>
    <x v="14"/>
    <x v="67"/>
    <x v="4"/>
    <x v="1"/>
    <m/>
    <m/>
    <m/>
    <b v="0"/>
    <m/>
    <s v="Other"/>
    <s v="Troubleshooting/Support - Fiber/BB"/>
    <m/>
    <m/>
    <m/>
    <m/>
    <m/>
    <m/>
    <s v="Includes 2020 and 2021 Features. Outage lander runrate is very fluctuating as it depends on outages which are unpredictable"/>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2"/>
    <s v="GRIFFIN, TYRONE"/>
    <n v="0"/>
    <b v="0"/>
    <s v="Item"/>
    <s v="Item"/>
    <s v="sites/CapReportCard/Lists/Capability History"/>
    <m/>
    <n v="0"/>
  </r>
  <r>
    <s v="4466621824.21"/>
    <s v="4466621824.21"/>
    <x v="4"/>
    <x v="125"/>
    <x v="113"/>
    <x v="14"/>
    <x v="68"/>
    <x v="4"/>
    <x v="1"/>
    <m/>
    <m/>
    <m/>
    <b v="0"/>
    <m/>
    <s v="Other"/>
    <s v="Misc. Other"/>
    <m/>
    <m/>
    <m/>
    <m/>
    <m/>
    <m/>
    <s v="Includes 2020 and 2021 Features. Outage lander runrate is very fluctuating as it depends on outages which are unpredictable"/>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2"/>
    <s v="GRIFFIN, TYRONE"/>
    <n v="0"/>
    <b v="0"/>
    <s v="Item"/>
    <s v="Item"/>
    <s v="sites/CapReportCard/Lists/Capability History"/>
    <m/>
    <n v="0"/>
  </r>
  <r>
    <s v="4466622022.21"/>
    <s v="4466622022.21"/>
    <x v="4"/>
    <x v="89"/>
    <x v="83"/>
    <x v="1"/>
    <x v="44"/>
    <x v="4"/>
    <x v="1"/>
    <m/>
    <m/>
    <m/>
    <b v="0"/>
    <m/>
    <s v="Other"/>
    <s v="Onboarding - Mobility"/>
    <m/>
    <m/>
    <m/>
    <m/>
    <m/>
    <m/>
    <s v="0"/>
    <s v="0"/>
    <m/>
    <m/>
    <b v="0"/>
    <n v="0"/>
    <n v="23614"/>
    <n v="0"/>
    <m/>
    <n v="0"/>
    <n v="145937"/>
    <n v="0"/>
    <m/>
    <n v="0"/>
    <n v="10908"/>
    <n v="0"/>
    <m/>
    <n v="0"/>
    <n v="48761"/>
    <n v="0"/>
    <m/>
    <n v="0"/>
    <n v="0"/>
    <n v="0"/>
    <m/>
    <n v="0"/>
    <n v="0"/>
    <n v="0"/>
    <m/>
    <n v="0"/>
    <n v="0"/>
    <n v="0"/>
    <m/>
    <n v="0"/>
    <n v="0"/>
    <n v="0"/>
    <m/>
    <n v="0"/>
    <n v="0"/>
    <n v="0"/>
    <m/>
    <n v="0"/>
    <n v="0"/>
    <n v="0"/>
    <m/>
    <n v="0"/>
    <n v="0"/>
    <n v="0"/>
    <m/>
    <n v="0"/>
    <n v="0"/>
    <n v="0"/>
    <m/>
    <m/>
    <n v="145937"/>
    <m/>
    <n v="10908"/>
    <n v="48761"/>
    <n v="4.4702053538687201"/>
    <n v="0"/>
    <n v="0"/>
    <s v=""/>
    <n v="0"/>
    <n v="0"/>
    <s v=""/>
    <n v="0"/>
    <n v="0"/>
    <s v=""/>
    <n v="0"/>
    <n v="0"/>
    <s v=""/>
    <m/>
    <n v="194698"/>
    <m/>
    <m/>
    <m/>
    <m/>
    <n v="194698"/>
    <n v="194698"/>
    <b v="0"/>
    <b v="1"/>
    <b v="0"/>
    <x v="0"/>
    <x v="0"/>
    <m/>
    <m/>
    <m/>
    <m/>
    <m/>
    <m/>
    <m/>
    <n v="0"/>
    <n v="0"/>
    <b v="0"/>
    <m/>
    <m/>
    <m/>
    <m/>
    <m/>
    <m/>
    <m/>
    <m/>
    <m/>
    <m/>
    <m/>
    <m/>
    <m/>
    <m/>
    <d v="2022-08-15T09:47:32"/>
    <s v="GRIFFIN, TYRONE"/>
    <n v="0"/>
    <b v="0"/>
    <s v="Item"/>
    <s v="Item"/>
    <s v="sites/CapReportCard/Lists/Capability History"/>
    <m/>
    <n v="23614"/>
  </r>
  <r>
    <s v="4466622070.21"/>
    <s v="4466622070.21"/>
    <x v="4"/>
    <x v="90"/>
    <x v="84"/>
    <x v="1"/>
    <x v="44"/>
    <x v="4"/>
    <x v="1"/>
    <m/>
    <m/>
    <m/>
    <b v="0"/>
    <m/>
    <s v="Other"/>
    <s v="Order Management"/>
    <m/>
    <m/>
    <m/>
    <m/>
    <m/>
    <m/>
    <s v="0"/>
    <s v="0"/>
    <m/>
    <m/>
    <b v="0"/>
    <n v="0"/>
    <n v="23614"/>
    <n v="0"/>
    <m/>
    <n v="0"/>
    <n v="145937"/>
    <n v="0"/>
    <m/>
    <n v="0"/>
    <n v="10908"/>
    <n v="0"/>
    <m/>
    <n v="0"/>
    <n v="48761"/>
    <n v="0"/>
    <m/>
    <n v="0"/>
    <n v="0"/>
    <n v="0"/>
    <m/>
    <n v="0"/>
    <n v="0"/>
    <n v="0"/>
    <m/>
    <n v="0"/>
    <n v="0"/>
    <n v="0"/>
    <m/>
    <n v="0"/>
    <n v="0"/>
    <n v="0"/>
    <m/>
    <n v="0"/>
    <n v="0"/>
    <n v="0"/>
    <m/>
    <n v="0"/>
    <n v="0"/>
    <n v="0"/>
    <m/>
    <n v="0"/>
    <n v="0"/>
    <n v="0"/>
    <m/>
    <n v="0"/>
    <n v="0"/>
    <n v="0"/>
    <m/>
    <m/>
    <n v="145937"/>
    <m/>
    <n v="10908"/>
    <n v="48761"/>
    <n v="4.4702053538687201"/>
    <n v="0"/>
    <n v="0"/>
    <s v=""/>
    <n v="0"/>
    <n v="0"/>
    <s v=""/>
    <n v="0"/>
    <n v="0"/>
    <s v=""/>
    <n v="0"/>
    <n v="0"/>
    <s v=""/>
    <m/>
    <n v="194698"/>
    <m/>
    <m/>
    <m/>
    <m/>
    <n v="194698"/>
    <n v="194698"/>
    <b v="0"/>
    <b v="1"/>
    <b v="0"/>
    <x v="0"/>
    <x v="0"/>
    <m/>
    <m/>
    <m/>
    <m/>
    <m/>
    <m/>
    <m/>
    <n v="0"/>
    <n v="0"/>
    <b v="0"/>
    <m/>
    <m/>
    <m/>
    <m/>
    <m/>
    <m/>
    <m/>
    <m/>
    <m/>
    <m/>
    <m/>
    <m/>
    <m/>
    <m/>
    <d v="2022-08-15T09:47:32"/>
    <s v="GRIFFIN, TYRONE"/>
    <n v="0"/>
    <b v="0"/>
    <s v="Item"/>
    <s v="Item"/>
    <s v="sites/CapReportCard/Lists/Capability History"/>
    <m/>
    <n v="23614"/>
  </r>
  <r>
    <s v="4466626818.21"/>
    <s v="4466626818.21107728"/>
    <x v="4"/>
    <x v="91"/>
    <x v="85"/>
    <x v="1"/>
    <x v="46"/>
    <x v="193"/>
    <x v="192"/>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2"/>
    <s v="GRIFFIN, TYRONE"/>
    <n v="0"/>
    <b v="0"/>
    <s v="Item"/>
    <s v="Item"/>
    <s v="sites/CapReportCard/Lists/Capability History"/>
    <m/>
    <n v="0"/>
  </r>
  <r>
    <s v="4466626818.21"/>
    <s v="4466626818.21114430"/>
    <x v="4"/>
    <x v="91"/>
    <x v="85"/>
    <x v="1"/>
    <x v="46"/>
    <x v="194"/>
    <x v="193"/>
    <m/>
    <m/>
    <m/>
    <b v="0"/>
    <m/>
    <s v="Other"/>
    <s v="Misc. Other"/>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2"/>
    <s v="GRIFFIN, TYRONE"/>
    <n v="0"/>
    <b v="0"/>
    <s v="Item"/>
    <s v="Item"/>
    <s v="sites/CapReportCard/Lists/Capability History"/>
    <m/>
    <n v="0"/>
  </r>
  <r>
    <s v="4466626818.21"/>
    <s v="4466626818.21107731"/>
    <x v="4"/>
    <x v="91"/>
    <x v="85"/>
    <x v="1"/>
    <x v="46"/>
    <x v="195"/>
    <x v="194"/>
    <m/>
    <m/>
    <m/>
    <b v="0"/>
    <m/>
    <s v="Other"/>
    <s v="Misc. Other"/>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3"/>
    <s v="GRIFFIN, TYRONE"/>
    <n v="0"/>
    <b v="0"/>
    <s v="Item"/>
    <s v="Item"/>
    <s v="sites/CapReportCard/Lists/Capability History"/>
    <m/>
    <n v="0"/>
  </r>
  <r>
    <s v="4466626818.21"/>
    <s v="4466626818.21105922"/>
    <x v="4"/>
    <x v="91"/>
    <x v="85"/>
    <x v="1"/>
    <x v="46"/>
    <x v="196"/>
    <x v="195"/>
    <m/>
    <m/>
    <m/>
    <b v="0"/>
    <m/>
    <s v="Other"/>
    <s v="Misc. Other"/>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3"/>
    <s v="GRIFFIN, TYRONE"/>
    <n v="0"/>
    <b v="0"/>
    <s v="Item"/>
    <s v="Item"/>
    <s v="sites/CapReportCard/Lists/Capability History"/>
    <m/>
    <n v="0"/>
  </r>
  <r>
    <s v="4466626821.21"/>
    <s v="4466626821.2198645"/>
    <x v="4"/>
    <x v="70"/>
    <x v="67"/>
    <x v="14"/>
    <x v="2"/>
    <x v="174"/>
    <x v="172"/>
    <m/>
    <m/>
    <m/>
    <b v="0"/>
    <m/>
    <s v="Other"/>
    <s v="Troubleshooting/Support - Fiber/BB"/>
    <m/>
    <m/>
    <m/>
    <m/>
    <m/>
    <m/>
    <s v="Tracked Epic as a whole until last month. Individual features are being tracked now"/>
    <s v="0"/>
    <m/>
    <m/>
    <b v="0"/>
    <n v="1116"/>
    <n v="2107"/>
    <n v="0"/>
    <m/>
    <n v="5423"/>
    <n v="14919"/>
    <n v="0"/>
    <m/>
    <n v="1855"/>
    <n v="3503"/>
    <n v="0"/>
    <m/>
    <n v="9016"/>
    <n v="13137"/>
    <n v="0"/>
    <m/>
    <n v="0"/>
    <n v="0"/>
    <n v="0"/>
    <m/>
    <n v="0"/>
    <n v="0"/>
    <n v="0"/>
    <m/>
    <n v="0"/>
    <n v="0"/>
    <n v="0"/>
    <m/>
    <n v="0"/>
    <n v="0"/>
    <n v="0"/>
    <m/>
    <n v="0"/>
    <n v="0"/>
    <n v="0"/>
    <m/>
    <n v="0"/>
    <n v="0"/>
    <n v="0"/>
    <m/>
    <n v="0"/>
    <n v="0"/>
    <n v="0"/>
    <m/>
    <n v="0"/>
    <n v="0"/>
    <n v="0"/>
    <m/>
    <m/>
    <n v="20342"/>
    <m/>
    <n v="5358"/>
    <n v="22153"/>
    <n v="4.1345651362448699"/>
    <n v="0"/>
    <n v="0"/>
    <s v=""/>
    <n v="0"/>
    <n v="0"/>
    <s v=""/>
    <n v="0"/>
    <n v="0"/>
    <s v=""/>
    <n v="0"/>
    <n v="0"/>
    <s v=""/>
    <m/>
    <n v="42495"/>
    <m/>
    <m/>
    <m/>
    <m/>
    <n v="42495"/>
    <n v="42495"/>
    <b v="0"/>
    <b v="1"/>
    <b v="0"/>
    <x v="0"/>
    <x v="0"/>
    <m/>
    <m/>
    <m/>
    <m/>
    <m/>
    <m/>
    <m/>
    <n v="0"/>
    <n v="0"/>
    <b v="0"/>
    <m/>
    <m/>
    <m/>
    <m/>
    <m/>
    <m/>
    <m/>
    <m/>
    <m/>
    <m/>
    <m/>
    <m/>
    <m/>
    <m/>
    <d v="2022-08-15T09:47:33"/>
    <s v="GRIFFIN, TYRONE"/>
    <n v="1"/>
    <b v="0"/>
    <s v="Item"/>
    <s v="Item"/>
    <s v="sites/CapReportCard/Lists/Capability History"/>
    <m/>
    <n v="3223"/>
  </r>
  <r>
    <s v="4466626821.21"/>
    <s v="4466626821.21103735"/>
    <x v="4"/>
    <x v="70"/>
    <x v="67"/>
    <x v="14"/>
    <x v="2"/>
    <x v="144"/>
    <x v="141"/>
    <m/>
    <m/>
    <m/>
    <b v="0"/>
    <m/>
    <s v="Other"/>
    <s v="Troubleshooting/Support - Fiber/BB"/>
    <m/>
    <m/>
    <m/>
    <m/>
    <m/>
    <m/>
    <s v="Tracked Epic as a whole until last month. Individual features are being tracked now"/>
    <s v="0"/>
    <m/>
    <m/>
    <b v="0"/>
    <n v="1116"/>
    <n v="2107"/>
    <n v="0"/>
    <m/>
    <n v="5423"/>
    <n v="14919"/>
    <n v="0"/>
    <m/>
    <n v="1855"/>
    <n v="3503"/>
    <n v="0"/>
    <m/>
    <n v="9016"/>
    <n v="13137"/>
    <n v="0"/>
    <m/>
    <n v="0"/>
    <n v="0"/>
    <n v="0"/>
    <m/>
    <n v="0"/>
    <n v="0"/>
    <n v="0"/>
    <m/>
    <n v="0"/>
    <n v="0"/>
    <n v="0"/>
    <m/>
    <n v="0"/>
    <n v="0"/>
    <n v="0"/>
    <m/>
    <n v="0"/>
    <n v="0"/>
    <n v="0"/>
    <m/>
    <n v="0"/>
    <n v="0"/>
    <n v="0"/>
    <m/>
    <n v="0"/>
    <n v="0"/>
    <n v="0"/>
    <m/>
    <n v="0"/>
    <n v="0"/>
    <n v="0"/>
    <m/>
    <m/>
    <n v="20342"/>
    <m/>
    <n v="5358"/>
    <n v="22153"/>
    <n v="4.1345651362448699"/>
    <n v="0"/>
    <n v="0"/>
    <s v=""/>
    <n v="0"/>
    <n v="0"/>
    <s v=""/>
    <n v="0"/>
    <n v="0"/>
    <s v=""/>
    <n v="0"/>
    <n v="0"/>
    <s v=""/>
    <m/>
    <n v="42495"/>
    <m/>
    <m/>
    <m/>
    <m/>
    <n v="42495"/>
    <n v="42495"/>
    <b v="0"/>
    <b v="1"/>
    <b v="0"/>
    <x v="0"/>
    <x v="0"/>
    <m/>
    <m/>
    <m/>
    <m/>
    <m/>
    <m/>
    <m/>
    <n v="0"/>
    <n v="0"/>
    <b v="0"/>
    <m/>
    <m/>
    <m/>
    <m/>
    <m/>
    <m/>
    <m/>
    <m/>
    <m/>
    <m/>
    <m/>
    <m/>
    <m/>
    <m/>
    <d v="2022-08-15T09:47:33"/>
    <s v="GRIFFIN, TYRONE"/>
    <n v="1"/>
    <b v="0"/>
    <s v="Item"/>
    <s v="Item"/>
    <s v="sites/CapReportCard/Lists/Capability History"/>
    <m/>
    <n v="3223"/>
  </r>
  <r>
    <s v="4466626821.21"/>
    <s v="4466626821.21103737"/>
    <x v="4"/>
    <x v="70"/>
    <x v="67"/>
    <x v="14"/>
    <x v="2"/>
    <x v="146"/>
    <x v="143"/>
    <m/>
    <m/>
    <m/>
    <b v="0"/>
    <m/>
    <s v="Other"/>
    <s v="Troubleshooting/Support - Fiber/BB"/>
    <m/>
    <m/>
    <m/>
    <m/>
    <m/>
    <m/>
    <s v="Tracked Epic as a whole until last month. Individual features are being tracked now"/>
    <s v="0"/>
    <m/>
    <m/>
    <b v="0"/>
    <n v="1116"/>
    <n v="2107"/>
    <n v="0"/>
    <m/>
    <n v="5423"/>
    <n v="14919"/>
    <n v="0"/>
    <m/>
    <n v="1855"/>
    <n v="3503"/>
    <n v="0"/>
    <m/>
    <n v="9016"/>
    <n v="13137"/>
    <n v="0"/>
    <m/>
    <n v="0"/>
    <n v="0"/>
    <n v="0"/>
    <m/>
    <n v="0"/>
    <n v="0"/>
    <n v="0"/>
    <m/>
    <n v="0"/>
    <n v="0"/>
    <n v="0"/>
    <m/>
    <n v="0"/>
    <n v="0"/>
    <n v="0"/>
    <m/>
    <n v="0"/>
    <n v="0"/>
    <n v="0"/>
    <m/>
    <n v="0"/>
    <n v="0"/>
    <n v="0"/>
    <m/>
    <n v="0"/>
    <n v="0"/>
    <n v="0"/>
    <m/>
    <n v="0"/>
    <n v="0"/>
    <n v="0"/>
    <m/>
    <m/>
    <n v="20342"/>
    <m/>
    <n v="5358"/>
    <n v="22153"/>
    <n v="4.1345651362448699"/>
    <n v="0"/>
    <n v="0"/>
    <s v=""/>
    <n v="0"/>
    <n v="0"/>
    <s v=""/>
    <n v="0"/>
    <n v="0"/>
    <s v=""/>
    <n v="0"/>
    <n v="0"/>
    <s v=""/>
    <m/>
    <n v="42495"/>
    <m/>
    <m/>
    <m/>
    <m/>
    <n v="42495"/>
    <n v="42495"/>
    <b v="0"/>
    <b v="1"/>
    <b v="0"/>
    <x v="0"/>
    <x v="0"/>
    <m/>
    <m/>
    <m/>
    <m/>
    <m/>
    <m/>
    <m/>
    <n v="0"/>
    <n v="0"/>
    <b v="0"/>
    <m/>
    <m/>
    <m/>
    <m/>
    <m/>
    <m/>
    <m/>
    <m/>
    <m/>
    <m/>
    <m/>
    <m/>
    <m/>
    <m/>
    <d v="2022-08-15T09:47:33"/>
    <s v="GRIFFIN, TYRONE"/>
    <n v="1"/>
    <b v="0"/>
    <s v="Item"/>
    <s v="Item"/>
    <s v="sites/CapReportCard/Lists/Capability History"/>
    <m/>
    <n v="3223"/>
  </r>
  <r>
    <s v="4466626821.21"/>
    <s v="4466626821.21103738"/>
    <x v="4"/>
    <x v="70"/>
    <x v="67"/>
    <x v="14"/>
    <x v="2"/>
    <x v="147"/>
    <x v="144"/>
    <m/>
    <m/>
    <m/>
    <b v="0"/>
    <m/>
    <s v="Other"/>
    <s v="Troubleshooting/Support - Fiber/BB"/>
    <m/>
    <m/>
    <m/>
    <m/>
    <m/>
    <m/>
    <s v="Tracked Epic as a whole until last month. Individual features are being tracked now"/>
    <s v="0"/>
    <m/>
    <m/>
    <b v="0"/>
    <n v="1116"/>
    <n v="2107"/>
    <n v="0"/>
    <m/>
    <n v="5423"/>
    <n v="14919"/>
    <n v="0"/>
    <m/>
    <n v="1855"/>
    <n v="3503"/>
    <n v="0"/>
    <m/>
    <n v="9016"/>
    <n v="13137"/>
    <n v="0"/>
    <m/>
    <n v="0"/>
    <n v="0"/>
    <n v="0"/>
    <m/>
    <n v="0"/>
    <n v="0"/>
    <n v="0"/>
    <m/>
    <n v="0"/>
    <n v="0"/>
    <n v="0"/>
    <m/>
    <n v="0"/>
    <n v="0"/>
    <n v="0"/>
    <m/>
    <n v="0"/>
    <n v="0"/>
    <n v="0"/>
    <m/>
    <n v="0"/>
    <n v="0"/>
    <n v="0"/>
    <m/>
    <n v="0"/>
    <n v="0"/>
    <n v="0"/>
    <m/>
    <n v="0"/>
    <n v="0"/>
    <n v="0"/>
    <m/>
    <m/>
    <n v="20342"/>
    <m/>
    <n v="5358"/>
    <n v="22153"/>
    <n v="4.1345651362448699"/>
    <n v="0"/>
    <n v="0"/>
    <s v=""/>
    <n v="0"/>
    <n v="0"/>
    <s v=""/>
    <n v="0"/>
    <n v="0"/>
    <s v=""/>
    <n v="0"/>
    <n v="0"/>
    <s v=""/>
    <m/>
    <n v="42495"/>
    <m/>
    <m/>
    <m/>
    <m/>
    <n v="42495"/>
    <n v="42495"/>
    <b v="0"/>
    <b v="1"/>
    <b v="0"/>
    <x v="0"/>
    <x v="0"/>
    <m/>
    <m/>
    <m/>
    <m/>
    <m/>
    <m/>
    <m/>
    <n v="0"/>
    <n v="0"/>
    <b v="0"/>
    <m/>
    <m/>
    <m/>
    <m/>
    <m/>
    <m/>
    <m/>
    <m/>
    <m/>
    <m/>
    <m/>
    <m/>
    <m/>
    <m/>
    <d v="2022-08-15T09:47:33"/>
    <s v="GRIFFIN, TYRONE"/>
    <n v="1"/>
    <b v="0"/>
    <s v="Item"/>
    <s v="Item"/>
    <s v="sites/CapReportCard/Lists/Capability History"/>
    <m/>
    <n v="3223"/>
  </r>
  <r>
    <s v="4466626821.21"/>
    <s v="4466626821.21103739"/>
    <x v="4"/>
    <x v="70"/>
    <x v="67"/>
    <x v="14"/>
    <x v="2"/>
    <x v="148"/>
    <x v="145"/>
    <m/>
    <m/>
    <m/>
    <b v="0"/>
    <m/>
    <s v="Other"/>
    <s v="Troubleshooting/Support - Fiber/BB"/>
    <m/>
    <m/>
    <m/>
    <m/>
    <m/>
    <m/>
    <s v="Tracked Epic as a whole until last month. Individual features are being tracked now"/>
    <s v="0"/>
    <m/>
    <m/>
    <b v="0"/>
    <n v="1116"/>
    <n v="2107"/>
    <n v="0"/>
    <m/>
    <n v="5423"/>
    <n v="14919"/>
    <n v="0"/>
    <m/>
    <n v="1855"/>
    <n v="3503"/>
    <n v="0"/>
    <m/>
    <n v="9016"/>
    <n v="13137"/>
    <n v="0"/>
    <m/>
    <n v="0"/>
    <n v="0"/>
    <n v="0"/>
    <m/>
    <n v="0"/>
    <n v="0"/>
    <n v="0"/>
    <m/>
    <n v="0"/>
    <n v="0"/>
    <n v="0"/>
    <m/>
    <n v="0"/>
    <n v="0"/>
    <n v="0"/>
    <m/>
    <n v="0"/>
    <n v="0"/>
    <n v="0"/>
    <m/>
    <n v="0"/>
    <n v="0"/>
    <n v="0"/>
    <m/>
    <n v="0"/>
    <n v="0"/>
    <n v="0"/>
    <m/>
    <n v="0"/>
    <n v="0"/>
    <n v="0"/>
    <m/>
    <m/>
    <n v="20342"/>
    <m/>
    <n v="5358"/>
    <n v="22153"/>
    <n v="4.1345651362448699"/>
    <n v="0"/>
    <n v="0"/>
    <s v=""/>
    <n v="0"/>
    <n v="0"/>
    <s v=""/>
    <n v="0"/>
    <n v="0"/>
    <s v=""/>
    <n v="0"/>
    <n v="0"/>
    <s v=""/>
    <m/>
    <n v="42495"/>
    <m/>
    <m/>
    <m/>
    <m/>
    <n v="42495"/>
    <n v="42495"/>
    <b v="0"/>
    <b v="1"/>
    <b v="0"/>
    <x v="0"/>
    <x v="0"/>
    <m/>
    <m/>
    <m/>
    <m/>
    <m/>
    <m/>
    <m/>
    <n v="0"/>
    <n v="0"/>
    <b v="0"/>
    <m/>
    <m/>
    <m/>
    <m/>
    <m/>
    <m/>
    <m/>
    <m/>
    <m/>
    <m/>
    <m/>
    <m/>
    <m/>
    <m/>
    <d v="2022-08-15T09:47:33"/>
    <s v="GRIFFIN, TYRONE"/>
    <n v="1"/>
    <b v="0"/>
    <s v="Item"/>
    <s v="Item"/>
    <s v="sites/CapReportCard/Lists/Capability History"/>
    <m/>
    <n v="3223"/>
  </r>
  <r>
    <s v="4466626821.21"/>
    <s v="4466626821.21103740"/>
    <x v="4"/>
    <x v="70"/>
    <x v="67"/>
    <x v="14"/>
    <x v="2"/>
    <x v="149"/>
    <x v="146"/>
    <m/>
    <m/>
    <m/>
    <b v="0"/>
    <m/>
    <s v="Other"/>
    <s v="Troubleshooting/Support - Fiber/BB"/>
    <m/>
    <m/>
    <m/>
    <m/>
    <m/>
    <m/>
    <s v="Tracked Epic as a whole until last month. Individual features are being tracked now"/>
    <s v="0"/>
    <m/>
    <m/>
    <b v="0"/>
    <n v="1116"/>
    <n v="2107"/>
    <n v="0"/>
    <m/>
    <n v="5423"/>
    <n v="14919"/>
    <n v="0"/>
    <m/>
    <n v="1855"/>
    <n v="3503"/>
    <n v="0"/>
    <m/>
    <n v="9016"/>
    <n v="13137"/>
    <n v="0"/>
    <m/>
    <n v="0"/>
    <n v="0"/>
    <n v="0"/>
    <m/>
    <n v="0"/>
    <n v="0"/>
    <n v="0"/>
    <m/>
    <n v="0"/>
    <n v="0"/>
    <n v="0"/>
    <m/>
    <n v="0"/>
    <n v="0"/>
    <n v="0"/>
    <m/>
    <n v="0"/>
    <n v="0"/>
    <n v="0"/>
    <m/>
    <n v="0"/>
    <n v="0"/>
    <n v="0"/>
    <m/>
    <n v="0"/>
    <n v="0"/>
    <n v="0"/>
    <m/>
    <n v="0"/>
    <n v="0"/>
    <n v="0"/>
    <m/>
    <m/>
    <n v="20342"/>
    <m/>
    <n v="5358"/>
    <n v="22153"/>
    <n v="4.1345651362448699"/>
    <n v="0"/>
    <n v="0"/>
    <s v=""/>
    <n v="0"/>
    <n v="0"/>
    <s v=""/>
    <n v="0"/>
    <n v="0"/>
    <s v=""/>
    <n v="0"/>
    <n v="0"/>
    <s v=""/>
    <m/>
    <n v="42495"/>
    <m/>
    <m/>
    <m/>
    <m/>
    <n v="42495"/>
    <n v="42495"/>
    <b v="0"/>
    <b v="1"/>
    <b v="0"/>
    <x v="0"/>
    <x v="0"/>
    <m/>
    <m/>
    <m/>
    <m/>
    <m/>
    <m/>
    <m/>
    <n v="0"/>
    <n v="0"/>
    <b v="0"/>
    <m/>
    <m/>
    <m/>
    <m/>
    <m/>
    <m/>
    <m/>
    <m/>
    <m/>
    <m/>
    <m/>
    <m/>
    <m/>
    <m/>
    <d v="2022-08-15T09:47:33"/>
    <s v="GRIFFIN, TYRONE"/>
    <n v="1"/>
    <b v="0"/>
    <s v="Item"/>
    <s v="Item"/>
    <s v="sites/CapReportCard/Lists/Capability History"/>
    <m/>
    <n v="3223"/>
  </r>
  <r>
    <s v="4466626821.21"/>
    <s v="4466626821.21103736"/>
    <x v="4"/>
    <x v="70"/>
    <x v="67"/>
    <x v="14"/>
    <x v="2"/>
    <x v="145"/>
    <x v="142"/>
    <m/>
    <m/>
    <m/>
    <b v="0"/>
    <m/>
    <s v="Other"/>
    <s v="Troubleshooting/Support - Fiber/BB"/>
    <m/>
    <m/>
    <m/>
    <m/>
    <m/>
    <m/>
    <s v="Tracked Epic as a whole until last month. Individual features are being tracked now"/>
    <s v="0"/>
    <m/>
    <m/>
    <b v="0"/>
    <n v="1116"/>
    <n v="2107"/>
    <n v="0"/>
    <m/>
    <n v="5423"/>
    <n v="14919"/>
    <n v="0"/>
    <m/>
    <n v="1855"/>
    <n v="3503"/>
    <n v="0"/>
    <m/>
    <n v="9016"/>
    <n v="13137"/>
    <n v="0"/>
    <m/>
    <n v="0"/>
    <n v="0"/>
    <n v="0"/>
    <m/>
    <n v="0"/>
    <n v="0"/>
    <n v="0"/>
    <m/>
    <n v="0"/>
    <n v="0"/>
    <n v="0"/>
    <m/>
    <n v="0"/>
    <n v="0"/>
    <n v="0"/>
    <m/>
    <n v="0"/>
    <n v="0"/>
    <n v="0"/>
    <m/>
    <n v="0"/>
    <n v="0"/>
    <n v="0"/>
    <m/>
    <n v="0"/>
    <n v="0"/>
    <n v="0"/>
    <m/>
    <n v="0"/>
    <n v="0"/>
    <n v="0"/>
    <m/>
    <m/>
    <n v="20342"/>
    <m/>
    <n v="5358"/>
    <n v="22153"/>
    <n v="4.1345651362448699"/>
    <n v="0"/>
    <n v="0"/>
    <s v=""/>
    <n v="0"/>
    <n v="0"/>
    <s v=""/>
    <n v="0"/>
    <n v="0"/>
    <s v=""/>
    <n v="0"/>
    <n v="0"/>
    <s v=""/>
    <m/>
    <n v="42495"/>
    <m/>
    <m/>
    <m/>
    <m/>
    <n v="42495"/>
    <n v="42495"/>
    <b v="0"/>
    <b v="1"/>
    <b v="0"/>
    <x v="0"/>
    <x v="0"/>
    <m/>
    <m/>
    <m/>
    <m/>
    <m/>
    <m/>
    <m/>
    <n v="0"/>
    <n v="0"/>
    <b v="0"/>
    <m/>
    <m/>
    <m/>
    <m/>
    <m/>
    <m/>
    <m/>
    <m/>
    <m/>
    <m/>
    <m/>
    <m/>
    <m/>
    <m/>
    <d v="2022-08-15T09:47:33"/>
    <s v="GRIFFIN, TYRONE"/>
    <n v="1"/>
    <b v="0"/>
    <s v="Item"/>
    <s v="Item"/>
    <s v="sites/CapReportCard/Lists/Capability History"/>
    <m/>
    <n v="3223"/>
  </r>
  <r>
    <s v="4466626821.21"/>
    <s v="4466626821.2198643"/>
    <x v="4"/>
    <x v="70"/>
    <x v="67"/>
    <x v="14"/>
    <x v="2"/>
    <x v="150"/>
    <x v="147"/>
    <m/>
    <m/>
    <m/>
    <b v="0"/>
    <m/>
    <s v="Other"/>
    <s v="Troubleshooting/Support - Fiber/BB"/>
    <m/>
    <m/>
    <m/>
    <m/>
    <m/>
    <m/>
    <s v="Tracked Epic as a whole until last month. Individual features are being tracked now"/>
    <s v="0"/>
    <m/>
    <m/>
    <b v="0"/>
    <n v="1116"/>
    <n v="2107"/>
    <n v="0"/>
    <m/>
    <n v="5423"/>
    <n v="14919"/>
    <n v="0"/>
    <m/>
    <n v="1855"/>
    <n v="3503"/>
    <n v="0"/>
    <m/>
    <n v="9016"/>
    <n v="13137"/>
    <n v="0"/>
    <m/>
    <n v="0"/>
    <n v="0"/>
    <n v="0"/>
    <m/>
    <n v="0"/>
    <n v="0"/>
    <n v="0"/>
    <m/>
    <n v="0"/>
    <n v="0"/>
    <n v="0"/>
    <m/>
    <n v="0"/>
    <n v="0"/>
    <n v="0"/>
    <m/>
    <n v="0"/>
    <n v="0"/>
    <n v="0"/>
    <m/>
    <n v="0"/>
    <n v="0"/>
    <n v="0"/>
    <m/>
    <n v="0"/>
    <n v="0"/>
    <n v="0"/>
    <m/>
    <n v="0"/>
    <n v="0"/>
    <n v="0"/>
    <m/>
    <m/>
    <n v="20342"/>
    <m/>
    <n v="5358"/>
    <n v="22153"/>
    <n v="4.1345651362448699"/>
    <n v="0"/>
    <n v="0"/>
    <s v=""/>
    <n v="0"/>
    <n v="0"/>
    <s v=""/>
    <n v="0"/>
    <n v="0"/>
    <s v=""/>
    <n v="0"/>
    <n v="0"/>
    <s v=""/>
    <m/>
    <n v="42495"/>
    <m/>
    <m/>
    <m/>
    <m/>
    <n v="42495"/>
    <n v="42495"/>
    <b v="0"/>
    <b v="1"/>
    <b v="0"/>
    <x v="0"/>
    <x v="0"/>
    <m/>
    <m/>
    <m/>
    <m/>
    <m/>
    <m/>
    <m/>
    <n v="0"/>
    <n v="0"/>
    <b v="0"/>
    <m/>
    <m/>
    <m/>
    <m/>
    <m/>
    <m/>
    <m/>
    <m/>
    <m/>
    <m/>
    <m/>
    <m/>
    <m/>
    <m/>
    <d v="2022-08-15T09:47:33"/>
    <s v="GRIFFIN, TYRONE"/>
    <n v="1"/>
    <b v="0"/>
    <s v="Item"/>
    <s v="Item"/>
    <s v="sites/CapReportCard/Lists/Capability History"/>
    <m/>
    <n v="3223"/>
  </r>
  <r>
    <s v="4466626822.21"/>
    <s v="4466626822.2174102"/>
    <x v="4"/>
    <x v="19"/>
    <x v="18"/>
    <x v="6"/>
    <x v="6"/>
    <x v="22"/>
    <x v="21"/>
    <m/>
    <m/>
    <m/>
    <b v="0"/>
    <m/>
    <s v="Other"/>
    <s v="AM - Plans/Features/Devices"/>
    <m/>
    <m/>
    <m/>
    <m/>
    <m/>
    <m/>
    <s v="0"/>
    <s v="0"/>
    <m/>
    <m/>
    <b v="0"/>
    <n v="0"/>
    <n v="9021"/>
    <n v="0"/>
    <m/>
    <n v="0"/>
    <n v="40321"/>
    <n v="0"/>
    <m/>
    <n v="0"/>
    <n v="10427"/>
    <n v="0"/>
    <m/>
    <n v="0"/>
    <n v="39101"/>
    <n v="0"/>
    <m/>
    <n v="0"/>
    <n v="0"/>
    <n v="0"/>
    <m/>
    <n v="0"/>
    <n v="0"/>
    <n v="0"/>
    <m/>
    <n v="0"/>
    <n v="0"/>
    <n v="0"/>
    <m/>
    <n v="0"/>
    <n v="0"/>
    <n v="0"/>
    <m/>
    <n v="0"/>
    <n v="0"/>
    <n v="0"/>
    <m/>
    <n v="0"/>
    <n v="0"/>
    <n v="0"/>
    <m/>
    <n v="0"/>
    <n v="0"/>
    <n v="0"/>
    <m/>
    <n v="0"/>
    <n v="0"/>
    <n v="0"/>
    <m/>
    <m/>
    <n v="40321"/>
    <m/>
    <n v="10427"/>
    <n v="39101"/>
    <n v="3.7499760237844102"/>
    <n v="0"/>
    <n v="0"/>
    <s v=""/>
    <n v="0"/>
    <n v="0"/>
    <s v=""/>
    <n v="0"/>
    <n v="0"/>
    <s v=""/>
    <n v="0"/>
    <n v="0"/>
    <s v=""/>
    <m/>
    <n v="79422"/>
    <m/>
    <m/>
    <m/>
    <m/>
    <n v="79422"/>
    <n v="79422"/>
    <b v="0"/>
    <b v="1"/>
    <b v="0"/>
    <x v="0"/>
    <x v="0"/>
    <m/>
    <m/>
    <m/>
    <m/>
    <m/>
    <m/>
    <m/>
    <n v="0"/>
    <n v="0"/>
    <b v="0"/>
    <m/>
    <m/>
    <m/>
    <m/>
    <m/>
    <m/>
    <m/>
    <m/>
    <m/>
    <m/>
    <m/>
    <m/>
    <m/>
    <m/>
    <d v="2022-08-15T09:47:33"/>
    <s v="GRIFFIN, TYRONE"/>
    <n v="1"/>
    <b v="0"/>
    <s v="Item"/>
    <s v="Item"/>
    <s v="sites/CapReportCard/Lists/Capability History"/>
    <m/>
    <n v="9021"/>
  </r>
  <r>
    <s v="4466626822.22"/>
    <s v="4466626822.22145856"/>
    <x v="4"/>
    <x v="20"/>
    <x v="18"/>
    <x v="6"/>
    <x v="3"/>
    <x v="23"/>
    <x v="22"/>
    <m/>
    <m/>
    <m/>
    <b v="0"/>
    <m/>
    <s v="Other"/>
    <s v="AM - Plans/Features/Devices"/>
    <m/>
    <m/>
    <m/>
    <m/>
    <m/>
    <m/>
    <s v="Feature launched 2/2/22 (not mapped yet)"/>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33"/>
    <s v="GRIFFIN, TYRONE"/>
    <n v="1"/>
    <b v="0"/>
    <s v="Item"/>
    <s v="Item"/>
    <s v="sites/CapReportCard/Lists/Capability History"/>
    <m/>
    <n v="0"/>
  </r>
  <r>
    <s v="4466626831.21"/>
    <s v="4466626831.21"/>
    <x v="4"/>
    <x v="126"/>
    <x v="114"/>
    <x v="11"/>
    <x v="61"/>
    <x v="4"/>
    <x v="1"/>
    <m/>
    <m/>
    <m/>
    <b v="0"/>
    <m/>
    <s v="Other"/>
    <s v="Misc. Other"/>
    <m/>
    <m/>
    <m/>
    <m/>
    <m/>
    <m/>
    <s v="Retired"/>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3"/>
    <s v="GRIFFIN, TYRONE"/>
    <n v="0"/>
    <b v="0"/>
    <s v="Item"/>
    <s v="Item"/>
    <s v="sites/CapReportCard/Lists/Capability History"/>
    <m/>
    <n v="0"/>
  </r>
  <r>
    <s v="4466626856.21"/>
    <s v="4466626856.2189474"/>
    <x v="4"/>
    <x v="12"/>
    <x v="11"/>
    <x v="0"/>
    <x v="6"/>
    <x v="24"/>
    <x v="23"/>
    <m/>
    <m/>
    <m/>
    <b v="0"/>
    <m/>
    <s v="Other"/>
    <s v="Billing/Usage/Payments"/>
    <m/>
    <m/>
    <m/>
    <m/>
    <m/>
    <m/>
    <s v="Traffic trending as expected -- so112v"/>
    <s v="0"/>
    <m/>
    <m/>
    <b v="0"/>
    <n v="56671"/>
    <n v="111242"/>
    <n v="41978"/>
    <m/>
    <n v="294121"/>
    <n v="577348"/>
    <n v="217867"/>
    <m/>
    <n v="30037"/>
    <n v="58961"/>
    <n v="22250"/>
    <m/>
    <n v="112639"/>
    <n v="221106"/>
    <n v="83436"/>
    <m/>
    <n v="0"/>
    <n v="0"/>
    <n v="0"/>
    <m/>
    <n v="0"/>
    <n v="0"/>
    <n v="0"/>
    <m/>
    <n v="0"/>
    <n v="0"/>
    <n v="0"/>
    <m/>
    <n v="0"/>
    <n v="0"/>
    <n v="0"/>
    <m/>
    <n v="0"/>
    <n v="0"/>
    <n v="0"/>
    <m/>
    <n v="0"/>
    <n v="0"/>
    <n v="0"/>
    <m/>
    <n v="0"/>
    <n v="0"/>
    <n v="0"/>
    <m/>
    <n v="0"/>
    <n v="0"/>
    <n v="0"/>
    <m/>
    <m/>
    <n v="1089336"/>
    <m/>
    <n v="111248"/>
    <n v="417181"/>
    <n v="3.7500089889256398"/>
    <n v="0"/>
    <n v="0"/>
    <s v=""/>
    <n v="0"/>
    <n v="0"/>
    <s v=""/>
    <n v="0"/>
    <n v="0"/>
    <s v=""/>
    <n v="0"/>
    <n v="0"/>
    <s v=""/>
    <m/>
    <n v="1506517"/>
    <m/>
    <m/>
    <m/>
    <m/>
    <n v="1506517"/>
    <n v="1506517"/>
    <b v="0"/>
    <b v="1"/>
    <b v="0"/>
    <x v="0"/>
    <x v="0"/>
    <m/>
    <m/>
    <m/>
    <m/>
    <m/>
    <m/>
    <m/>
    <n v="0"/>
    <n v="0"/>
    <b v="0"/>
    <m/>
    <m/>
    <m/>
    <m/>
    <m/>
    <m/>
    <m/>
    <m/>
    <m/>
    <m/>
    <m/>
    <m/>
    <m/>
    <m/>
    <d v="2022-08-15T09:47:33"/>
    <s v="GRIFFIN, TYRONE"/>
    <n v="0"/>
    <b v="0"/>
    <s v="Item"/>
    <s v="Item"/>
    <s v="sites/CapReportCard/Lists/Capability History"/>
    <m/>
    <n v="209891"/>
  </r>
  <r>
    <s v="4466626856.21"/>
    <s v="4466626856.2199460"/>
    <x v="4"/>
    <x v="12"/>
    <x v="11"/>
    <x v="0"/>
    <x v="6"/>
    <x v="25"/>
    <x v="24"/>
    <m/>
    <m/>
    <m/>
    <b v="0"/>
    <m/>
    <s v="Other"/>
    <s v="Billing/Usage/Payments"/>
    <m/>
    <m/>
    <m/>
    <m/>
    <m/>
    <m/>
    <s v="Text changes only"/>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3"/>
    <s v="GRIFFIN, TYRONE"/>
    <n v="0"/>
    <b v="0"/>
    <s v="Item"/>
    <s v="Item"/>
    <s v="sites/CapReportCard/Lists/Capability History"/>
    <m/>
    <n v="0"/>
  </r>
  <r>
    <s v="4466626856.21"/>
    <s v="4466626856.2199463"/>
    <x v="4"/>
    <x v="12"/>
    <x v="11"/>
    <x v="0"/>
    <x v="6"/>
    <x v="26"/>
    <x v="25"/>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3"/>
    <s v="GRIFFIN, TYRONE"/>
    <n v="0"/>
    <b v="0"/>
    <s v="Item"/>
    <s v="Item"/>
    <s v="sites/CapReportCard/Lists/Capability History"/>
    <m/>
    <n v="0"/>
  </r>
  <r>
    <s v="4466626856.21"/>
    <s v="4466626856.2199466"/>
    <x v="4"/>
    <x v="12"/>
    <x v="11"/>
    <x v="0"/>
    <x v="6"/>
    <x v="27"/>
    <x v="26"/>
    <m/>
    <m/>
    <m/>
    <b v="0"/>
    <m/>
    <s v="Other"/>
    <s v="Billing/Usage/Payments"/>
    <m/>
    <m/>
    <m/>
    <m/>
    <m/>
    <m/>
    <s v="Traffic trending as expected -- so112v"/>
    <s v="0"/>
    <m/>
    <m/>
    <b v="0"/>
    <n v="8175"/>
    <n v="16046"/>
    <n v="6055"/>
    <m/>
    <n v="42426"/>
    <n v="83281"/>
    <n v="31427"/>
    <m/>
    <n v="9672"/>
    <n v="18986"/>
    <n v="7165"/>
    <m/>
    <n v="36271"/>
    <n v="71199"/>
    <n v="26868"/>
    <m/>
    <n v="0"/>
    <n v="0"/>
    <n v="0"/>
    <m/>
    <n v="0"/>
    <n v="0"/>
    <n v="0"/>
    <m/>
    <n v="0"/>
    <n v="0"/>
    <n v="0"/>
    <m/>
    <n v="0"/>
    <n v="0"/>
    <n v="0"/>
    <m/>
    <n v="0"/>
    <n v="0"/>
    <n v="0"/>
    <m/>
    <n v="0"/>
    <n v="0"/>
    <n v="0"/>
    <m/>
    <n v="0"/>
    <n v="0"/>
    <n v="0"/>
    <m/>
    <n v="0"/>
    <n v="0"/>
    <n v="0"/>
    <m/>
    <m/>
    <n v="157134"/>
    <m/>
    <n v="35823"/>
    <n v="134338"/>
    <n v="3.7500488512966501"/>
    <n v="0"/>
    <n v="0"/>
    <s v=""/>
    <n v="0"/>
    <n v="0"/>
    <s v=""/>
    <n v="0"/>
    <n v="0"/>
    <s v=""/>
    <n v="0"/>
    <n v="0"/>
    <s v=""/>
    <m/>
    <n v="291472"/>
    <m/>
    <m/>
    <m/>
    <m/>
    <n v="291472"/>
    <n v="291472"/>
    <b v="0"/>
    <b v="1"/>
    <b v="0"/>
    <x v="0"/>
    <x v="0"/>
    <m/>
    <m/>
    <m/>
    <m/>
    <m/>
    <m/>
    <m/>
    <n v="0"/>
    <n v="0"/>
    <b v="0"/>
    <m/>
    <m/>
    <m/>
    <m/>
    <m/>
    <m/>
    <m/>
    <m/>
    <m/>
    <m/>
    <m/>
    <m/>
    <m/>
    <m/>
    <d v="2022-08-15T09:47:33"/>
    <s v="GRIFFIN, TYRONE"/>
    <n v="0"/>
    <b v="0"/>
    <s v="Item"/>
    <s v="Item"/>
    <s v="sites/CapReportCard/Lists/Capability History"/>
    <m/>
    <n v="30276"/>
  </r>
  <r>
    <s v="4466626856.21"/>
    <s v="4466626856.2199468"/>
    <x v="4"/>
    <x v="12"/>
    <x v="11"/>
    <x v="0"/>
    <x v="6"/>
    <x v="28"/>
    <x v="27"/>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3"/>
    <s v="GRIFFIN, TYRONE"/>
    <n v="0"/>
    <b v="0"/>
    <s v="Item"/>
    <s v="Item"/>
    <s v="sites/CapReportCard/Lists/Capability History"/>
    <m/>
    <n v="0"/>
  </r>
  <r>
    <s v="4466626856.21"/>
    <s v="4466626856.2199480"/>
    <x v="4"/>
    <x v="12"/>
    <x v="11"/>
    <x v="0"/>
    <x v="6"/>
    <x v="29"/>
    <x v="28"/>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3"/>
    <s v="GRIFFIN, TYRONE"/>
    <n v="0"/>
    <b v="0"/>
    <s v="Item"/>
    <s v="Item"/>
    <s v="sites/CapReportCard/Lists/Capability History"/>
    <m/>
    <n v="0"/>
  </r>
  <r>
    <s v="4466626856.21"/>
    <s v="4466626856.21104679"/>
    <x v="4"/>
    <x v="12"/>
    <x v="11"/>
    <x v="0"/>
    <x v="6"/>
    <x v="30"/>
    <x v="29"/>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3"/>
    <s v="GRIFFIN, TYRONE"/>
    <n v="0"/>
    <b v="0"/>
    <s v="Item"/>
    <s v="Item"/>
    <s v="sites/CapReportCard/Lists/Capability History"/>
    <m/>
    <n v="0"/>
  </r>
  <r>
    <s v="4466626856.21"/>
    <s v="4466626856.21110840"/>
    <x v="4"/>
    <x v="12"/>
    <x v="11"/>
    <x v="0"/>
    <x v="6"/>
    <x v="12"/>
    <x v="11"/>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3"/>
    <s v="GRIFFIN, TYRONE"/>
    <n v="0"/>
    <b v="0"/>
    <s v="Item"/>
    <s v="Item"/>
    <s v="sites/CapReportCard/Lists/Capability History"/>
    <m/>
    <n v="0"/>
  </r>
  <r>
    <s v="4466626856.21"/>
    <s v="4466626856.21110842"/>
    <x v="4"/>
    <x v="12"/>
    <x v="11"/>
    <x v="0"/>
    <x v="6"/>
    <x v="13"/>
    <x v="12"/>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3"/>
    <s v="GRIFFIN, TYRONE"/>
    <n v="0"/>
    <b v="0"/>
    <s v="Item"/>
    <s v="Item"/>
    <s v="sites/CapReportCard/Lists/Capability History"/>
    <m/>
    <n v="0"/>
  </r>
  <r>
    <s v="4466626856.21"/>
    <s v="4466626856.21112330"/>
    <x v="4"/>
    <x v="12"/>
    <x v="11"/>
    <x v="0"/>
    <x v="6"/>
    <x v="14"/>
    <x v="13"/>
    <m/>
    <m/>
    <m/>
    <b v="0"/>
    <m/>
    <s v="Other"/>
    <s v="Billing/Usage/Payments"/>
    <m/>
    <m/>
    <m/>
    <m/>
    <m/>
    <m/>
    <s v="Traffic trending as expected -- so112v"/>
    <s v="0"/>
    <m/>
    <m/>
    <b v="0"/>
    <n v="39"/>
    <n v="76"/>
    <n v="29"/>
    <m/>
    <n v="202"/>
    <n v="396"/>
    <n v="149"/>
    <m/>
    <n v="149"/>
    <n v="292"/>
    <n v="110"/>
    <m/>
    <n v="558"/>
    <n v="1095"/>
    <n v="413"/>
    <m/>
    <n v="0"/>
    <n v="0"/>
    <n v="0"/>
    <m/>
    <n v="0"/>
    <n v="0"/>
    <n v="0"/>
    <m/>
    <n v="0"/>
    <n v="0"/>
    <n v="0"/>
    <m/>
    <n v="0"/>
    <n v="0"/>
    <n v="0"/>
    <m/>
    <n v="0"/>
    <n v="0"/>
    <n v="0"/>
    <m/>
    <n v="0"/>
    <n v="0"/>
    <n v="0"/>
    <m/>
    <n v="0"/>
    <n v="0"/>
    <n v="0"/>
    <m/>
    <n v="0"/>
    <n v="0"/>
    <n v="0"/>
    <m/>
    <m/>
    <n v="747"/>
    <m/>
    <n v="551"/>
    <n v="2066"/>
    <n v="3.7495462794918302"/>
    <n v="0"/>
    <n v="0"/>
    <s v=""/>
    <n v="0"/>
    <n v="0"/>
    <s v=""/>
    <n v="0"/>
    <n v="0"/>
    <s v=""/>
    <n v="0"/>
    <n v="0"/>
    <s v=""/>
    <m/>
    <n v="2813"/>
    <m/>
    <m/>
    <m/>
    <m/>
    <n v="2813"/>
    <n v="2813"/>
    <b v="0"/>
    <b v="1"/>
    <b v="0"/>
    <x v="0"/>
    <x v="0"/>
    <m/>
    <m/>
    <m/>
    <m/>
    <m/>
    <m/>
    <m/>
    <n v="0"/>
    <n v="0"/>
    <b v="0"/>
    <m/>
    <m/>
    <m/>
    <m/>
    <m/>
    <m/>
    <m/>
    <m/>
    <m/>
    <m/>
    <m/>
    <m/>
    <m/>
    <m/>
    <d v="2022-08-15T09:47:33"/>
    <s v="GRIFFIN, TYRONE"/>
    <n v="0"/>
    <b v="0"/>
    <s v="Item"/>
    <s v="Item"/>
    <s v="sites/CapReportCard/Lists/Capability History"/>
    <m/>
    <n v="144"/>
  </r>
  <r>
    <s v="4466626856.21"/>
    <s v="4466626856.21112842"/>
    <x v="4"/>
    <x v="12"/>
    <x v="11"/>
    <x v="0"/>
    <x v="6"/>
    <x v="15"/>
    <x v="14"/>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3"/>
    <s v="GRIFFIN, TYRONE"/>
    <n v="0"/>
    <b v="0"/>
    <s v="Item"/>
    <s v="Item"/>
    <s v="sites/CapReportCard/Lists/Capability History"/>
    <m/>
    <n v="0"/>
  </r>
  <r>
    <s v="4466626856.21"/>
    <s v="4466626856.21112848"/>
    <x v="4"/>
    <x v="12"/>
    <x v="11"/>
    <x v="0"/>
    <x v="6"/>
    <x v="16"/>
    <x v="15"/>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3"/>
    <s v="GRIFFIN, TYRONE"/>
    <n v="0"/>
    <b v="0"/>
    <s v="Item"/>
    <s v="Item"/>
    <s v="sites/CapReportCard/Lists/Capability History"/>
    <m/>
    <n v="0"/>
  </r>
  <r>
    <s v="4466626856.21"/>
    <s v="4466626856.21106688"/>
    <x v="4"/>
    <x v="12"/>
    <x v="11"/>
    <x v="0"/>
    <x v="6"/>
    <x v="17"/>
    <x v="16"/>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3"/>
    <s v="GRIFFIN, TYRONE"/>
    <n v="0"/>
    <b v="0"/>
    <s v="Item"/>
    <s v="Item"/>
    <s v="sites/CapReportCard/Lists/Capability History"/>
    <m/>
    <n v="0"/>
  </r>
  <r>
    <s v="4466626856.21"/>
    <s v="4466626856.21125766"/>
    <x v="4"/>
    <x v="12"/>
    <x v="11"/>
    <x v="0"/>
    <x v="6"/>
    <x v="18"/>
    <x v="17"/>
    <m/>
    <m/>
    <m/>
    <b v="0"/>
    <m/>
    <s v="Other"/>
    <s v="Billing/Usage/Payments"/>
    <m/>
    <m/>
    <m/>
    <m/>
    <m/>
    <m/>
    <s v="Traffic trending as expected -- so112v"/>
    <s v="0"/>
    <m/>
    <m/>
    <b v="0"/>
    <n v="-996"/>
    <n v="-1956"/>
    <n v="-738"/>
    <m/>
    <n v="-5171"/>
    <n v="-10150"/>
    <n v="-3830"/>
    <m/>
    <n v="802"/>
    <n v="1573"/>
    <n v="594"/>
    <m/>
    <n v="3006"/>
    <n v="5900"/>
    <n v="2226"/>
    <m/>
    <n v="0"/>
    <n v="0"/>
    <n v="0"/>
    <m/>
    <n v="0"/>
    <n v="0"/>
    <n v="0"/>
    <m/>
    <n v="0"/>
    <n v="0"/>
    <n v="0"/>
    <m/>
    <n v="0"/>
    <n v="0"/>
    <n v="0"/>
    <m/>
    <n v="0"/>
    <n v="0"/>
    <n v="0"/>
    <m/>
    <n v="0"/>
    <n v="0"/>
    <n v="0"/>
    <m/>
    <n v="0"/>
    <n v="0"/>
    <n v="0"/>
    <m/>
    <n v="0"/>
    <n v="0"/>
    <n v="0"/>
    <m/>
    <m/>
    <n v="-19151"/>
    <m/>
    <n v="2969"/>
    <n v="11132"/>
    <n v="3.7494105759515"/>
    <n v="0"/>
    <n v="0"/>
    <s v=""/>
    <n v="0"/>
    <n v="0"/>
    <s v=""/>
    <n v="0"/>
    <n v="0"/>
    <s v=""/>
    <n v="0"/>
    <n v="0"/>
    <s v=""/>
    <m/>
    <n v="-8019"/>
    <m/>
    <m/>
    <m/>
    <m/>
    <n v="-8019"/>
    <n v="-8019"/>
    <b v="0"/>
    <b v="1"/>
    <b v="0"/>
    <x v="0"/>
    <x v="0"/>
    <m/>
    <m/>
    <m/>
    <m/>
    <m/>
    <m/>
    <m/>
    <n v="0"/>
    <n v="0"/>
    <b v="0"/>
    <m/>
    <m/>
    <m/>
    <m/>
    <m/>
    <m/>
    <m/>
    <m/>
    <m/>
    <m/>
    <m/>
    <m/>
    <m/>
    <m/>
    <d v="2022-08-15T09:47:33"/>
    <s v="GRIFFIN, TYRONE"/>
    <n v="0"/>
    <b v="0"/>
    <s v="Item"/>
    <s v="Item"/>
    <s v="sites/CapReportCard/Lists/Capability History"/>
    <m/>
    <n v="-3690"/>
  </r>
  <r>
    <s v="4466626856.21"/>
    <s v="4466626856.21110677"/>
    <x v="4"/>
    <x v="12"/>
    <x v="11"/>
    <x v="0"/>
    <x v="6"/>
    <x v="10"/>
    <x v="9"/>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3"/>
    <s v="GRIFFIN, TYRONE"/>
    <n v="0"/>
    <b v="0"/>
    <s v="Item"/>
    <s v="Item"/>
    <s v="sites/CapReportCard/Lists/Capability History"/>
    <m/>
    <n v="0"/>
  </r>
  <r>
    <s v="4466626856.21"/>
    <s v="4466626856.21113754"/>
    <x v="4"/>
    <x v="12"/>
    <x v="11"/>
    <x v="0"/>
    <x v="6"/>
    <x v="31"/>
    <x v="30"/>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3"/>
    <s v="GRIFFIN, TYRONE"/>
    <n v="0"/>
    <b v="0"/>
    <s v="Item"/>
    <s v="Item"/>
    <s v="sites/CapReportCard/Lists/Capability History"/>
    <m/>
    <n v="0"/>
  </r>
  <r>
    <s v="4466626856.21"/>
    <s v="4466626856.21117407"/>
    <x v="4"/>
    <x v="12"/>
    <x v="11"/>
    <x v="0"/>
    <x v="6"/>
    <x v="32"/>
    <x v="31"/>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3"/>
    <s v="GRIFFIN, TYRONE"/>
    <n v="0"/>
    <b v="0"/>
    <s v="Item"/>
    <s v="Item"/>
    <s v="sites/CapReportCard/Lists/Capability History"/>
    <m/>
    <n v="0"/>
  </r>
  <r>
    <s v="4466626856.22"/>
    <s v="4466626856.22151597"/>
    <x v="4"/>
    <x v="21"/>
    <x v="11"/>
    <x v="0"/>
    <x v="13"/>
    <x v="33"/>
    <x v="32"/>
    <m/>
    <m/>
    <m/>
    <b v="0"/>
    <m/>
    <s v="Other"/>
    <s v="Billing/Usage/Payments"/>
    <m/>
    <m/>
    <m/>
    <m/>
    <m/>
    <m/>
    <s v="Traffic trending as expected -- so112v"/>
    <s v="0"/>
    <m/>
    <m/>
    <b v="0"/>
    <n v="29"/>
    <n v="57"/>
    <n v="21"/>
    <m/>
    <n v="150"/>
    <n v="294"/>
    <n v="111"/>
    <m/>
    <n v="10"/>
    <n v="20"/>
    <n v="8"/>
    <m/>
    <n v="38"/>
    <n v="75"/>
    <n v="28"/>
    <m/>
    <n v="0"/>
    <n v="0"/>
    <n v="0"/>
    <m/>
    <n v="0"/>
    <n v="0"/>
    <n v="0"/>
    <m/>
    <n v="0"/>
    <n v="0"/>
    <n v="0"/>
    <m/>
    <n v="0"/>
    <n v="0"/>
    <n v="0"/>
    <m/>
    <n v="0"/>
    <n v="0"/>
    <n v="0"/>
    <m/>
    <n v="0"/>
    <n v="0"/>
    <n v="0"/>
    <m/>
    <n v="0"/>
    <n v="0"/>
    <n v="0"/>
    <m/>
    <n v="0"/>
    <n v="0"/>
    <n v="0"/>
    <m/>
    <m/>
    <n v="555"/>
    <m/>
    <n v="38"/>
    <n v="141"/>
    <n v="3.7105263157894699"/>
    <n v="0"/>
    <n v="0"/>
    <s v=""/>
    <n v="0"/>
    <n v="0"/>
    <s v=""/>
    <n v="0"/>
    <n v="0"/>
    <s v=""/>
    <n v="0"/>
    <n v="0"/>
    <s v=""/>
    <m/>
    <n v="696"/>
    <m/>
    <m/>
    <m/>
    <m/>
    <n v="696"/>
    <n v="696"/>
    <b v="0"/>
    <b v="0"/>
    <b v="0"/>
    <x v="0"/>
    <x v="0"/>
    <m/>
    <m/>
    <m/>
    <m/>
    <m/>
    <m/>
    <m/>
    <n v="0"/>
    <n v="0"/>
    <b v="0"/>
    <m/>
    <m/>
    <m/>
    <m/>
    <m/>
    <m/>
    <m/>
    <m/>
    <m/>
    <m/>
    <m/>
    <m/>
    <m/>
    <m/>
    <d v="2022-08-15T09:47:33"/>
    <s v="GRIFFIN, TYRONE"/>
    <n v="0"/>
    <b v="0"/>
    <s v="Item"/>
    <s v="Item"/>
    <s v="sites/CapReportCard/Lists/Capability History"/>
    <m/>
    <n v="107"/>
  </r>
  <r>
    <s v="4466626857.21"/>
    <s v="4466626857.21"/>
    <x v="4"/>
    <x v="127"/>
    <x v="115"/>
    <x v="0"/>
    <x v="12"/>
    <x v="4"/>
    <x v="231"/>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3"/>
    <s v="GRIFFIN, TYRONE"/>
    <n v="0"/>
    <b v="0"/>
    <s v="Item"/>
    <s v="Item"/>
    <s v="sites/CapReportCard/Lists/Capability History"/>
    <m/>
    <n v="0"/>
  </r>
  <r>
    <s v="4466626857.21"/>
    <s v="4466626857.21"/>
    <x v="4"/>
    <x v="127"/>
    <x v="115"/>
    <x v="0"/>
    <x v="12"/>
    <x v="4"/>
    <x v="232"/>
    <m/>
    <m/>
    <m/>
    <b v="0"/>
    <m/>
    <s v="Other"/>
    <s v="Billing/Usage/Payments"/>
    <m/>
    <m/>
    <m/>
    <m/>
    <m/>
    <m/>
    <s v="Retired"/>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3"/>
    <s v="GRIFFIN, TYRONE"/>
    <n v="0"/>
    <b v="0"/>
    <s v="Item"/>
    <s v="Item"/>
    <s v="sites/CapReportCard/Lists/Capability History"/>
    <m/>
    <n v="0"/>
  </r>
  <r>
    <s v="4466626863.21"/>
    <s v="4466626863.21"/>
    <x v="4"/>
    <x v="92"/>
    <x v="86"/>
    <x v="2"/>
    <x v="2"/>
    <x v="4"/>
    <x v="1"/>
    <m/>
    <m/>
    <m/>
    <b v="0"/>
    <m/>
    <s v="Other"/>
    <s v="AM - Plans/Features/Devices"/>
    <m/>
    <m/>
    <m/>
    <m/>
    <m/>
    <m/>
    <s v="Enabler "/>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
    <x v="0"/>
    <m/>
    <m/>
    <m/>
    <m/>
    <m/>
    <m/>
    <m/>
    <n v="0"/>
    <n v="0"/>
    <b v="0"/>
    <m/>
    <m/>
    <m/>
    <m/>
    <m/>
    <m/>
    <m/>
    <m/>
    <m/>
    <m/>
    <m/>
    <m/>
    <m/>
    <m/>
    <d v="2022-08-15T09:47:33"/>
    <s v="GRIFFIN, TYRONE"/>
    <n v="0"/>
    <b v="0"/>
    <s v="Item"/>
    <s v="Item"/>
    <s v="sites/CapReportCard/Lists/Capability History"/>
    <m/>
    <n v="0"/>
  </r>
  <r>
    <e v="#REF!"/>
    <e v="#REF!"/>
    <x v="4"/>
    <x v="128"/>
    <x v="116"/>
    <x v="2"/>
    <x v="57"/>
    <x v="4"/>
    <x v="233"/>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3"/>
    <s v="GRIFFIN, TYRONE"/>
    <n v="0"/>
    <b v="0"/>
    <s v="Item"/>
    <s v="Item"/>
    <s v="sites/CapReportCard/Lists/Capability History"/>
    <m/>
    <n v="0"/>
  </r>
  <r>
    <e v="#REF!"/>
    <e v="#REF!"/>
    <x v="4"/>
    <x v="128"/>
    <x v="116"/>
    <x v="2"/>
    <x v="57"/>
    <x v="4"/>
    <x v="234"/>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3"/>
    <s v="GRIFFIN, TYRONE"/>
    <n v="0"/>
    <b v="0"/>
    <s v="Item"/>
    <s v="Item"/>
    <s v="sites/CapReportCard/Lists/Capability History"/>
    <m/>
    <n v="0"/>
  </r>
  <r>
    <e v="#REF!"/>
    <e v="#REF!"/>
    <x v="4"/>
    <x v="128"/>
    <x v="116"/>
    <x v="2"/>
    <x v="57"/>
    <x v="4"/>
    <x v="235"/>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3"/>
    <s v="GRIFFIN, TYRONE"/>
    <n v="0"/>
    <b v="0"/>
    <s v="Item"/>
    <s v="Item"/>
    <s v="sites/CapReportCard/Lists/Capability History"/>
    <m/>
    <n v="0"/>
  </r>
  <r>
    <e v="#REF!"/>
    <e v="#REF!"/>
    <x v="4"/>
    <x v="128"/>
    <x v="116"/>
    <x v="2"/>
    <x v="57"/>
    <x v="4"/>
    <x v="236"/>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3"/>
    <s v="GRIFFIN, TYRONE"/>
    <n v="0"/>
    <b v="0"/>
    <s v="Item"/>
    <s v="Item"/>
    <s v="sites/CapReportCard/Lists/Capability History"/>
    <m/>
    <n v="0"/>
  </r>
  <r>
    <e v="#REF!"/>
    <e v="#REF!"/>
    <x v="4"/>
    <x v="128"/>
    <x v="116"/>
    <x v="2"/>
    <x v="57"/>
    <x v="4"/>
    <x v="237"/>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4"/>
    <s v="GRIFFIN, TYRONE"/>
    <n v="0"/>
    <b v="0"/>
    <s v="Item"/>
    <s v="Item"/>
    <s v="sites/CapReportCard/Lists/Capability History"/>
    <m/>
    <n v="0"/>
  </r>
  <r>
    <e v="#REF!"/>
    <e v="#REF!"/>
    <x v="4"/>
    <x v="128"/>
    <x v="116"/>
    <x v="2"/>
    <x v="57"/>
    <x v="4"/>
    <x v="238"/>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4"/>
    <s v="GRIFFIN, TYRONE"/>
    <n v="0"/>
    <b v="0"/>
    <s v="Item"/>
    <s v="Item"/>
    <s v="sites/CapReportCard/Lists/Capability History"/>
    <m/>
    <n v="0"/>
  </r>
  <r>
    <e v="#REF!"/>
    <e v="#REF!"/>
    <x v="4"/>
    <x v="128"/>
    <x v="116"/>
    <x v="2"/>
    <x v="57"/>
    <x v="4"/>
    <x v="239"/>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4"/>
    <s v="GRIFFIN, TYRONE"/>
    <n v="0"/>
    <b v="0"/>
    <s v="Item"/>
    <s v="Item"/>
    <s v="sites/CapReportCard/Lists/Capability History"/>
    <m/>
    <n v="0"/>
  </r>
  <r>
    <e v="#REF!"/>
    <e v="#REF!"/>
    <x v="4"/>
    <x v="128"/>
    <x v="116"/>
    <x v="2"/>
    <x v="57"/>
    <x v="4"/>
    <x v="240"/>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4"/>
    <s v="GRIFFIN, TYRONE"/>
    <n v="0"/>
    <b v="0"/>
    <s v="Item"/>
    <s v="Item"/>
    <s v="sites/CapReportCard/Lists/Capability History"/>
    <m/>
    <n v="0"/>
  </r>
  <r>
    <e v="#REF!"/>
    <e v="#REF!"/>
    <x v="4"/>
    <x v="128"/>
    <x v="116"/>
    <x v="2"/>
    <x v="57"/>
    <x v="4"/>
    <x v="241"/>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4"/>
    <s v="GRIFFIN, TYRONE"/>
    <n v="0"/>
    <b v="0"/>
    <s v="Item"/>
    <s v="Item"/>
    <s v="sites/CapReportCard/Lists/Capability History"/>
    <m/>
    <n v="0"/>
  </r>
  <r>
    <e v="#REF!"/>
    <e v="#REF!"/>
    <x v="4"/>
    <x v="128"/>
    <x v="116"/>
    <x v="2"/>
    <x v="57"/>
    <x v="4"/>
    <x v="242"/>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4"/>
    <s v="GRIFFIN, TYRONE"/>
    <n v="0"/>
    <b v="0"/>
    <s v="Item"/>
    <s v="Item"/>
    <s v="sites/CapReportCard/Lists/Capability History"/>
    <m/>
    <n v="0"/>
  </r>
  <r>
    <e v="#REF!"/>
    <e v="#REF!"/>
    <x v="4"/>
    <x v="128"/>
    <x v="116"/>
    <x v="2"/>
    <x v="57"/>
    <x v="4"/>
    <x v="233"/>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4"/>
    <s v="GRIFFIN, TYRONE"/>
    <n v="0"/>
    <b v="0"/>
    <s v="Item"/>
    <s v="Item"/>
    <s v="sites/CapReportCard/Lists/Capability History"/>
    <m/>
    <n v="0"/>
  </r>
  <r>
    <e v="#REF!"/>
    <e v="#REF!"/>
    <x v="4"/>
    <x v="129"/>
    <x v="117"/>
    <x v="14"/>
    <x v="69"/>
    <x v="4"/>
    <x v="1"/>
    <m/>
    <m/>
    <m/>
    <b v="0"/>
    <m/>
    <s v="SPT-Web: Support"/>
    <s v="Troubleshooting/Support"/>
    <m/>
    <m/>
    <m/>
    <m/>
    <m/>
    <m/>
    <s v="Retired"/>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5-13T16:41:54"/>
    <s v="GRIFFIN, TYRONE"/>
    <n v="0"/>
    <b v="0"/>
    <s v="Item"/>
    <s v="Item"/>
    <s v="sites/CapReportCard/Lists/Capability History"/>
    <m/>
    <n v="0"/>
  </r>
  <r>
    <e v="#REF!"/>
    <e v="#REF!"/>
    <x v="4"/>
    <x v="93"/>
    <x v="87"/>
    <x v="5"/>
    <x v="47"/>
    <x v="4"/>
    <x v="1"/>
    <m/>
    <m/>
    <m/>
    <b v="0"/>
    <m/>
    <s v="Other"/>
    <s v="Misc. Other"/>
    <m/>
    <m/>
    <m/>
    <m/>
    <m/>
    <m/>
    <s v="0"/>
    <s v="0"/>
    <m/>
    <m/>
    <b v="0"/>
    <n v="0"/>
    <n v="0"/>
    <n v="0"/>
    <m/>
    <n v="0"/>
    <n v="0"/>
    <n v="0"/>
    <m/>
    <n v="0"/>
    <n v="0"/>
    <n v="0"/>
    <m/>
    <n v="0"/>
    <n v="0"/>
    <n v="0"/>
    <m/>
    <n v="1500"/>
    <n v="0"/>
    <n v="0"/>
    <m/>
    <n v="152263"/>
    <n v="0"/>
    <n v="0"/>
    <m/>
    <n v="0"/>
    <n v="0"/>
    <n v="0"/>
    <m/>
    <n v="0"/>
    <n v="0"/>
    <n v="0"/>
    <m/>
    <n v="0"/>
    <n v="0"/>
    <n v="0"/>
    <m/>
    <n v="0"/>
    <n v="0"/>
    <n v="0"/>
    <m/>
    <n v="0"/>
    <n v="0"/>
    <n v="0"/>
    <m/>
    <n v="0"/>
    <n v="0"/>
    <n v="0"/>
    <m/>
    <m/>
    <n v="0"/>
    <m/>
    <n v="0"/>
    <n v="0"/>
    <s v=""/>
    <n v="1500"/>
    <n v="152263"/>
    <n v="101.508666666667"/>
    <n v="0"/>
    <n v="0"/>
    <s v=""/>
    <n v="0"/>
    <n v="0"/>
    <s v=""/>
    <n v="0"/>
    <n v="0"/>
    <s v=""/>
    <m/>
    <n v="0"/>
    <m/>
    <m/>
    <m/>
    <m/>
    <n v="152263"/>
    <n v="152263"/>
    <b v="0"/>
    <b v="1"/>
    <b v="0"/>
    <x v="13"/>
    <x v="3"/>
    <m/>
    <m/>
    <m/>
    <m/>
    <m/>
    <m/>
    <m/>
    <n v="0"/>
    <n v="0"/>
    <b v="0"/>
    <m/>
    <m/>
    <m/>
    <m/>
    <m/>
    <m/>
    <m/>
    <m/>
    <m/>
    <m/>
    <m/>
    <m/>
    <m/>
    <m/>
    <d v="2022-08-15T09:47:34"/>
    <s v="GRIFFIN, TYRONE"/>
    <n v="0"/>
    <b v="0"/>
    <s v="Item"/>
    <s v="Item"/>
    <s v="sites/CapReportCard/Lists/Capability History"/>
    <m/>
    <n v="0"/>
  </r>
  <r>
    <e v="#REF!"/>
    <e v="#REF!"/>
    <x v="4"/>
    <x v="94"/>
    <x v="88"/>
    <x v="1"/>
    <x v="43"/>
    <x v="4"/>
    <x v="1"/>
    <m/>
    <m/>
    <m/>
    <b v="0"/>
    <m/>
    <s v="Other"/>
    <s v="Onboarding - Mobility"/>
    <m/>
    <m/>
    <m/>
    <m/>
    <m/>
    <m/>
    <s v="0"/>
    <s v="0"/>
    <m/>
    <m/>
    <b v="0"/>
    <n v="0"/>
    <n v="11245"/>
    <n v="0"/>
    <m/>
    <n v="0"/>
    <n v="69494"/>
    <n v="0"/>
    <m/>
    <n v="0"/>
    <n v="5194"/>
    <n v="0"/>
    <m/>
    <n v="0"/>
    <n v="23219"/>
    <n v="0"/>
    <m/>
    <n v="0"/>
    <n v="0"/>
    <n v="0"/>
    <m/>
    <n v="0"/>
    <n v="0"/>
    <n v="0"/>
    <m/>
    <n v="0"/>
    <n v="0"/>
    <n v="0"/>
    <m/>
    <n v="0"/>
    <n v="0"/>
    <n v="0"/>
    <m/>
    <n v="0"/>
    <n v="0"/>
    <n v="0"/>
    <m/>
    <n v="0"/>
    <n v="0"/>
    <n v="0"/>
    <m/>
    <n v="0"/>
    <n v="0"/>
    <n v="0"/>
    <m/>
    <n v="0"/>
    <n v="0"/>
    <n v="0"/>
    <m/>
    <m/>
    <n v="69494"/>
    <m/>
    <n v="5194"/>
    <n v="23219"/>
    <n v="4.4703504043126703"/>
    <n v="0"/>
    <n v="0"/>
    <s v=""/>
    <n v="0"/>
    <n v="0"/>
    <s v=""/>
    <n v="0"/>
    <n v="0"/>
    <s v=""/>
    <n v="0"/>
    <n v="0"/>
    <s v=""/>
    <m/>
    <n v="92713"/>
    <m/>
    <m/>
    <m/>
    <m/>
    <n v="92713"/>
    <n v="92713"/>
    <b v="0"/>
    <b v="1"/>
    <b v="0"/>
    <x v="0"/>
    <x v="0"/>
    <m/>
    <m/>
    <m/>
    <m/>
    <m/>
    <m/>
    <m/>
    <n v="0"/>
    <n v="0"/>
    <b v="0"/>
    <m/>
    <m/>
    <m/>
    <m/>
    <m/>
    <m/>
    <m/>
    <m/>
    <m/>
    <m/>
    <m/>
    <m/>
    <m/>
    <m/>
    <d v="2022-08-15T09:47:34"/>
    <s v="GRIFFIN, TYRONE"/>
    <n v="0"/>
    <b v="0"/>
    <s v="Item"/>
    <s v="Item"/>
    <s v="sites/CapReportCard/Lists/Capability History"/>
    <m/>
    <n v="11245"/>
  </r>
  <r>
    <e v="#REF!"/>
    <e v="#REF!"/>
    <x v="4"/>
    <x v="95"/>
    <x v="89"/>
    <x v="1"/>
    <x v="44"/>
    <x v="4"/>
    <x v="1"/>
    <m/>
    <m/>
    <m/>
    <b v="0"/>
    <m/>
    <s v="Other"/>
    <s v="Onboarding - Mobility"/>
    <m/>
    <m/>
    <m/>
    <m/>
    <m/>
    <m/>
    <s v="0"/>
    <s v="0"/>
    <m/>
    <m/>
    <b v="0"/>
    <n v="0"/>
    <n v="23614"/>
    <n v="0"/>
    <m/>
    <n v="0"/>
    <n v="145937"/>
    <n v="0"/>
    <m/>
    <n v="0"/>
    <n v="10908"/>
    <n v="0"/>
    <m/>
    <n v="0"/>
    <n v="48761"/>
    <n v="0"/>
    <m/>
    <n v="0"/>
    <n v="0"/>
    <n v="0"/>
    <m/>
    <n v="0"/>
    <n v="0"/>
    <n v="0"/>
    <m/>
    <n v="0"/>
    <n v="0"/>
    <n v="0"/>
    <m/>
    <n v="0"/>
    <n v="0"/>
    <n v="0"/>
    <m/>
    <n v="0"/>
    <n v="0"/>
    <n v="0"/>
    <m/>
    <n v="0"/>
    <n v="0"/>
    <n v="0"/>
    <m/>
    <n v="0"/>
    <n v="0"/>
    <n v="0"/>
    <m/>
    <n v="0"/>
    <n v="0"/>
    <n v="0"/>
    <m/>
    <m/>
    <n v="145937"/>
    <m/>
    <n v="10908"/>
    <n v="48761"/>
    <n v="4.4702053538687201"/>
    <n v="0"/>
    <n v="0"/>
    <s v=""/>
    <n v="0"/>
    <n v="0"/>
    <s v=""/>
    <n v="0"/>
    <n v="0"/>
    <s v=""/>
    <n v="0"/>
    <n v="0"/>
    <s v=""/>
    <m/>
    <n v="194698"/>
    <m/>
    <m/>
    <m/>
    <m/>
    <n v="194698"/>
    <n v="194698"/>
    <b v="0"/>
    <b v="1"/>
    <b v="0"/>
    <x v="0"/>
    <x v="0"/>
    <m/>
    <m/>
    <m/>
    <m/>
    <m/>
    <m/>
    <m/>
    <n v="0"/>
    <n v="0"/>
    <b v="0"/>
    <m/>
    <m/>
    <m/>
    <m/>
    <m/>
    <m/>
    <m/>
    <m/>
    <m/>
    <m/>
    <m/>
    <m/>
    <m/>
    <m/>
    <d v="2022-08-15T09:47:34"/>
    <s v="GRIFFIN, TYRONE"/>
    <n v="0"/>
    <b v="0"/>
    <s v="Item"/>
    <s v="Item"/>
    <s v="sites/CapReportCard/Lists/Capability History"/>
    <m/>
    <n v="23614"/>
  </r>
  <r>
    <s v="4458190402.21"/>
    <s v="4458190402.21"/>
    <x v="4"/>
    <x v="130"/>
    <x v="118"/>
    <x v="14"/>
    <x v="53"/>
    <x v="4"/>
    <x v="1"/>
    <m/>
    <m/>
    <m/>
    <b v="0"/>
    <m/>
    <s v="Other"/>
    <s v="Login/IDM"/>
    <m/>
    <m/>
    <m/>
    <m/>
    <m/>
    <m/>
    <s v="Retired"/>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4"/>
    <s v="GRIFFIN, TYRONE"/>
    <n v="0"/>
    <b v="0"/>
    <s v="Item"/>
    <s v="Item"/>
    <s v="sites/CapReportCard/Lists/Capability History"/>
    <m/>
    <n v="0"/>
  </r>
  <r>
    <m/>
    <m/>
    <x v="4"/>
    <x v="22"/>
    <x v="19"/>
    <x v="8"/>
    <x v="15"/>
    <x v="4"/>
    <x v="1"/>
    <m/>
    <m/>
    <s v="Tracking"/>
    <b v="0"/>
    <m/>
    <s v="Other"/>
    <s v="Misc. Other"/>
    <m/>
    <m/>
    <m/>
    <m/>
    <m/>
    <m/>
    <s v="myATT migration completed on the January. Targeting March to complete Nuance migration to ANDi "/>
    <s v="0"/>
    <m/>
    <m/>
    <b v="0"/>
    <n v="142658"/>
    <n v="269138"/>
    <n v="78437"/>
    <m/>
    <n v="690465"/>
    <n v="1302630"/>
    <n v="379637"/>
    <m/>
    <n v="20786"/>
    <n v="39214"/>
    <n v="11429"/>
    <m/>
    <n v="67553"/>
    <n v="127446"/>
    <n v="37143"/>
    <m/>
    <n v="0"/>
    <n v="0"/>
    <n v="0"/>
    <m/>
    <n v="0"/>
    <n v="0"/>
    <n v="0"/>
    <m/>
    <n v="0"/>
    <n v="0"/>
    <n v="0"/>
    <m/>
    <n v="0"/>
    <n v="0"/>
    <n v="0"/>
    <m/>
    <n v="0"/>
    <n v="0"/>
    <n v="0"/>
    <m/>
    <n v="0"/>
    <n v="0"/>
    <n v="0"/>
    <m/>
    <n v="0"/>
    <n v="0"/>
    <n v="0"/>
    <m/>
    <n v="0"/>
    <n v="0"/>
    <n v="0"/>
    <m/>
    <m/>
    <n v="2372732"/>
    <m/>
    <n v="71429"/>
    <n v="232142"/>
    <n v="3.249968500189"/>
    <n v="0"/>
    <n v="0"/>
    <s v=""/>
    <n v="0"/>
    <n v="0"/>
    <s v=""/>
    <n v="0"/>
    <n v="0"/>
    <s v=""/>
    <n v="0"/>
    <n v="0"/>
    <s v=""/>
    <m/>
    <n v="2604874"/>
    <m/>
    <m/>
    <m/>
    <m/>
    <n v="2604874"/>
    <n v="2604874"/>
    <b v="0"/>
    <b v="1"/>
    <b v="0"/>
    <x v="0"/>
    <x v="0"/>
    <m/>
    <m/>
    <m/>
    <m/>
    <m/>
    <m/>
    <m/>
    <n v="0"/>
    <n v="0"/>
    <b v="0"/>
    <m/>
    <m/>
    <m/>
    <m/>
    <m/>
    <m/>
    <m/>
    <m/>
    <m/>
    <m/>
    <m/>
    <m/>
    <m/>
    <m/>
    <d v="2022-08-15T09:47:34"/>
    <s v="GRIFFIN, TYRONE"/>
    <n v="0"/>
    <b v="0"/>
    <s v="Item"/>
    <s v="Item"/>
    <s v="sites/CapReportCard/Lists/Capability History"/>
    <m/>
    <n v="490233"/>
  </r>
  <r>
    <m/>
    <m/>
    <x v="4"/>
    <x v="23"/>
    <x v="20"/>
    <x v="2"/>
    <x v="10"/>
    <x v="34"/>
    <x v="33"/>
    <m/>
    <m/>
    <m/>
    <b v="0"/>
    <m/>
    <s v="Other"/>
    <s v="Misc. Other"/>
    <m/>
    <m/>
    <m/>
    <m/>
    <m/>
    <m/>
    <s v="Enabler"/>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
    <x v="0"/>
    <m/>
    <m/>
    <m/>
    <m/>
    <m/>
    <m/>
    <m/>
    <n v="0"/>
    <n v="0"/>
    <b v="0"/>
    <m/>
    <m/>
    <m/>
    <m/>
    <m/>
    <m/>
    <m/>
    <m/>
    <m/>
    <m/>
    <m/>
    <m/>
    <m/>
    <m/>
    <d v="2022-08-15T09:47:34"/>
    <s v="GRIFFIN, TYRONE"/>
    <n v="0"/>
    <b v="0"/>
    <s v="Item"/>
    <s v="Item"/>
    <s v="sites/CapReportCard/Lists/Capability History"/>
    <m/>
    <n v="0"/>
  </r>
  <r>
    <m/>
    <m/>
    <x v="4"/>
    <x v="23"/>
    <x v="20"/>
    <x v="9"/>
    <x v="10"/>
    <x v="35"/>
    <x v="34"/>
    <m/>
    <m/>
    <m/>
    <b v="0"/>
    <m/>
    <s v="Other"/>
    <s v="Misc. Other"/>
    <m/>
    <m/>
    <m/>
    <m/>
    <m/>
    <m/>
    <s v="Launched late 1/25 so March results include Feb too."/>
    <s v="0"/>
    <m/>
    <m/>
    <b v="0"/>
    <n v="1063"/>
    <n v="0"/>
    <n v="0"/>
    <m/>
    <n v="5145"/>
    <n v="0"/>
    <n v="0"/>
    <m/>
    <n v="11"/>
    <n v="0"/>
    <n v="0"/>
    <m/>
    <n v="36"/>
    <n v="0"/>
    <n v="0"/>
    <m/>
    <n v="0"/>
    <n v="0"/>
    <n v="0"/>
    <m/>
    <n v="0"/>
    <n v="0"/>
    <n v="0"/>
    <m/>
    <n v="0"/>
    <n v="0"/>
    <n v="0"/>
    <m/>
    <n v="0"/>
    <n v="0"/>
    <n v="0"/>
    <m/>
    <n v="0"/>
    <n v="0"/>
    <n v="0"/>
    <m/>
    <n v="0"/>
    <n v="0"/>
    <n v="0"/>
    <m/>
    <n v="0"/>
    <n v="0"/>
    <n v="0"/>
    <m/>
    <n v="0"/>
    <n v="0"/>
    <n v="0"/>
    <m/>
    <m/>
    <n v="5145"/>
    <m/>
    <n v="11"/>
    <n v="36"/>
    <n v="3.2727272727272698"/>
    <n v="0"/>
    <n v="0"/>
    <s v=""/>
    <n v="0"/>
    <n v="0"/>
    <s v=""/>
    <n v="0"/>
    <n v="0"/>
    <s v=""/>
    <n v="0"/>
    <n v="0"/>
    <s v=""/>
    <m/>
    <n v="5181"/>
    <m/>
    <m/>
    <m/>
    <m/>
    <n v="5181"/>
    <n v="5181"/>
    <b v="0"/>
    <b v="0"/>
    <b v="0"/>
    <x v="0"/>
    <x v="0"/>
    <m/>
    <m/>
    <m/>
    <m/>
    <m/>
    <m/>
    <m/>
    <n v="0"/>
    <n v="0"/>
    <b v="0"/>
    <m/>
    <m/>
    <m/>
    <m/>
    <m/>
    <m/>
    <m/>
    <m/>
    <m/>
    <m/>
    <m/>
    <m/>
    <m/>
    <m/>
    <d v="2022-08-15T09:47:34"/>
    <s v="GRIFFIN, TYRONE"/>
    <n v="0"/>
    <b v="0"/>
    <s v="Item"/>
    <s v="Item"/>
    <s v="sites/CapReportCard/Lists/Capability History"/>
    <m/>
    <n v="1063"/>
  </r>
  <r>
    <m/>
    <m/>
    <x v="4"/>
    <x v="96"/>
    <x v="90"/>
    <x v="5"/>
    <x v="48"/>
    <x v="4"/>
    <x v="1"/>
    <m/>
    <m/>
    <m/>
    <b v="0"/>
    <m/>
    <s v="Other"/>
    <s v="Misc. Other"/>
    <m/>
    <m/>
    <m/>
    <m/>
    <m/>
    <m/>
    <s v="0"/>
    <s v="0"/>
    <m/>
    <m/>
    <b v="0"/>
    <n v="0"/>
    <n v="0"/>
    <n v="0"/>
    <m/>
    <n v="0"/>
    <n v="0"/>
    <n v="0"/>
    <m/>
    <n v="0"/>
    <n v="0"/>
    <n v="0"/>
    <m/>
    <n v="0"/>
    <n v="0"/>
    <n v="0"/>
    <m/>
    <n v="0"/>
    <n v="100"/>
    <n v="0"/>
    <m/>
    <n v="0"/>
    <n v="22401"/>
    <n v="0"/>
    <m/>
    <n v="0"/>
    <n v="0"/>
    <n v="0"/>
    <m/>
    <n v="0"/>
    <n v="0"/>
    <n v="0"/>
    <m/>
    <n v="0"/>
    <n v="0"/>
    <n v="0"/>
    <m/>
    <n v="0"/>
    <n v="0"/>
    <n v="0"/>
    <m/>
    <n v="0"/>
    <n v="0"/>
    <n v="0"/>
    <m/>
    <n v="0"/>
    <n v="0"/>
    <n v="0"/>
    <m/>
    <m/>
    <n v="0"/>
    <m/>
    <n v="0"/>
    <n v="0"/>
    <s v=""/>
    <n v="100"/>
    <n v="22401"/>
    <n v="224.01"/>
    <n v="0"/>
    <n v="0"/>
    <s v=""/>
    <n v="0"/>
    <n v="0"/>
    <s v=""/>
    <n v="0"/>
    <n v="0"/>
    <s v=""/>
    <m/>
    <n v="0"/>
    <m/>
    <m/>
    <m/>
    <m/>
    <n v="22401"/>
    <n v="22401"/>
    <b v="0"/>
    <b v="1"/>
    <b v="0"/>
    <x v="13"/>
    <x v="3"/>
    <m/>
    <m/>
    <m/>
    <m/>
    <m/>
    <m/>
    <m/>
    <n v="0"/>
    <n v="0"/>
    <b v="0"/>
    <m/>
    <m/>
    <m/>
    <m/>
    <m/>
    <m/>
    <m/>
    <m/>
    <m/>
    <m/>
    <m/>
    <m/>
    <m/>
    <m/>
    <d v="2022-08-15T09:47:34"/>
    <s v="GRIFFIN, TYRONE"/>
    <n v="0"/>
    <b v="0"/>
    <s v="Item"/>
    <s v="Item"/>
    <s v="sites/CapReportCard/Lists/Capability History"/>
    <m/>
    <n v="0"/>
  </r>
  <r>
    <m/>
    <m/>
    <x v="4"/>
    <x v="131"/>
    <x v="119"/>
    <x v="11"/>
    <x v="61"/>
    <x v="4"/>
    <x v="1"/>
    <m/>
    <m/>
    <s v="Completed/Retired"/>
    <b v="0"/>
    <m/>
    <s v="Other"/>
    <s v="Misc. Other"/>
    <m/>
    <m/>
    <m/>
    <m/>
    <m/>
    <m/>
    <s v="Retired"/>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4"/>
    <s v="GRIFFIN, TYRONE"/>
    <n v="0"/>
    <b v="0"/>
    <s v="Item"/>
    <s v="Item"/>
    <s v="sites/CapReportCard/Lists/Capability History"/>
    <m/>
    <n v="0"/>
  </r>
  <r>
    <m/>
    <m/>
    <x v="4"/>
    <x v="132"/>
    <x v="120"/>
    <x v="11"/>
    <x v="61"/>
    <x v="4"/>
    <x v="1"/>
    <m/>
    <m/>
    <m/>
    <b v="0"/>
    <m/>
    <s v="Other"/>
    <s v="Misc. Other"/>
    <m/>
    <m/>
    <m/>
    <m/>
    <m/>
    <m/>
    <s v="Retired"/>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4"/>
    <s v="GRIFFIN, TYRONE"/>
    <n v="0"/>
    <b v="0"/>
    <s v="Item"/>
    <s v="Item"/>
    <s v="sites/CapReportCard/Lists/Capability History"/>
    <m/>
    <n v="0"/>
  </r>
  <r>
    <m/>
    <m/>
    <x v="4"/>
    <x v="133"/>
    <x v="121"/>
    <x v="11"/>
    <x v="61"/>
    <x v="4"/>
    <x v="1"/>
    <m/>
    <m/>
    <m/>
    <b v="0"/>
    <m/>
    <s v="Other"/>
    <s v="Misc. Other"/>
    <m/>
    <m/>
    <m/>
    <m/>
    <m/>
    <m/>
    <s v="Retired"/>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4"/>
    <s v="GRIFFIN, TYRONE"/>
    <n v="0"/>
    <b v="0"/>
    <s v="Item"/>
    <s v="Item"/>
    <s v="sites/CapReportCard/Lists/Capability History"/>
    <m/>
    <n v="0"/>
  </r>
  <r>
    <m/>
    <m/>
    <x v="4"/>
    <x v="134"/>
    <x v="122"/>
    <x v="11"/>
    <x v="61"/>
    <x v="4"/>
    <x v="1"/>
    <m/>
    <m/>
    <m/>
    <b v="0"/>
    <m/>
    <s v="Other"/>
    <s v="Misc. Other"/>
    <m/>
    <m/>
    <m/>
    <m/>
    <m/>
    <m/>
    <s v="Retired"/>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4"/>
    <s v="GRIFFIN, TYRONE"/>
    <n v="0"/>
    <b v="0"/>
    <s v="Item"/>
    <s v="Item"/>
    <s v="sites/CapReportCard/Lists/Capability History"/>
    <m/>
    <n v="0"/>
  </r>
  <r>
    <m/>
    <m/>
    <x v="4"/>
    <x v="24"/>
    <x v="21"/>
    <x v="0"/>
    <x v="12"/>
    <x v="4"/>
    <x v="1"/>
    <m/>
    <m/>
    <m/>
    <b v="0"/>
    <m/>
    <s v="Other"/>
    <s v="Billing/Usage/Payments"/>
    <m/>
    <m/>
    <m/>
    <m/>
    <m/>
    <m/>
    <m/>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4"/>
    <s v="GRIFFIN, TYRONE"/>
    <n v="0"/>
    <b v="0"/>
    <s v="Item"/>
    <s v="Item"/>
    <s v="sites/CapReportCard/Lists/Capability History"/>
    <m/>
    <n v="0"/>
  </r>
  <r>
    <m/>
    <m/>
    <x v="4"/>
    <x v="24"/>
    <x v="21"/>
    <x v="0"/>
    <x v="12"/>
    <x v="4"/>
    <x v="243"/>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4"/>
    <s v="GRIFFIN, TYRONE"/>
    <n v="0"/>
    <b v="0"/>
    <s v="Item"/>
    <s v="Item"/>
    <s v="sites/CapReportCard/Lists/Capability History"/>
    <m/>
    <n v="0"/>
  </r>
  <r>
    <m/>
    <m/>
    <x v="4"/>
    <x v="24"/>
    <x v="21"/>
    <x v="0"/>
    <x v="12"/>
    <x v="4"/>
    <x v="244"/>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4"/>
    <s v="GRIFFIN, TYRONE"/>
    <n v="0"/>
    <b v="0"/>
    <s v="Item"/>
    <s v="Item"/>
    <s v="sites/CapReportCard/Lists/Capability History"/>
    <m/>
    <n v="0"/>
  </r>
  <r>
    <m/>
    <m/>
    <x v="4"/>
    <x v="24"/>
    <x v="21"/>
    <x v="0"/>
    <x v="12"/>
    <x v="4"/>
    <x v="245"/>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4"/>
    <s v="GRIFFIN, TYRONE"/>
    <n v="0"/>
    <b v="0"/>
    <s v="Item"/>
    <s v="Item"/>
    <s v="sites/CapReportCard/Lists/Capability History"/>
    <m/>
    <n v="0"/>
  </r>
  <r>
    <m/>
    <m/>
    <x v="4"/>
    <x v="24"/>
    <x v="21"/>
    <x v="0"/>
    <x v="12"/>
    <x v="4"/>
    <x v="246"/>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4"/>
    <s v="GRIFFIN, TYRONE"/>
    <n v="0"/>
    <b v="0"/>
    <s v="Item"/>
    <s v="Item"/>
    <s v="sites/CapReportCard/Lists/Capability History"/>
    <m/>
    <n v="0"/>
  </r>
  <r>
    <m/>
    <m/>
    <x v="4"/>
    <x v="24"/>
    <x v="21"/>
    <x v="0"/>
    <x v="12"/>
    <x v="4"/>
    <x v="247"/>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4"/>
    <s v="GRIFFIN, TYRONE"/>
    <n v="0"/>
    <b v="0"/>
    <s v="Item"/>
    <s v="Item"/>
    <s v="sites/CapReportCard/Lists/Capability History"/>
    <m/>
    <n v="0"/>
  </r>
  <r>
    <m/>
    <m/>
    <x v="4"/>
    <x v="24"/>
    <x v="21"/>
    <x v="0"/>
    <x v="12"/>
    <x v="4"/>
    <x v="248"/>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4"/>
    <s v="GRIFFIN, TYRONE"/>
    <n v="0"/>
    <b v="0"/>
    <s v="Item"/>
    <s v="Item"/>
    <s v="sites/CapReportCard/Lists/Capability History"/>
    <m/>
    <n v="0"/>
  </r>
  <r>
    <m/>
    <m/>
    <x v="4"/>
    <x v="24"/>
    <x v="21"/>
    <x v="0"/>
    <x v="12"/>
    <x v="4"/>
    <x v="249"/>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4"/>
    <s v="GRIFFIN, TYRONE"/>
    <n v="0"/>
    <b v="0"/>
    <s v="Item"/>
    <s v="Item"/>
    <s v="sites/CapReportCard/Lists/Capability History"/>
    <m/>
    <n v="0"/>
  </r>
  <r>
    <m/>
    <m/>
    <x v="4"/>
    <x v="24"/>
    <x v="21"/>
    <x v="0"/>
    <x v="12"/>
    <x v="4"/>
    <x v="250"/>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4"/>
    <s v="GRIFFIN, TYRONE"/>
    <n v="0"/>
    <b v="0"/>
    <s v="Item"/>
    <s v="Item"/>
    <s v="sites/CapReportCard/Lists/Capability History"/>
    <m/>
    <n v="0"/>
  </r>
  <r>
    <m/>
    <m/>
    <x v="4"/>
    <x v="24"/>
    <x v="21"/>
    <x v="0"/>
    <x v="12"/>
    <x v="4"/>
    <x v="251"/>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4"/>
    <s v="GRIFFIN, TYRONE"/>
    <n v="0"/>
    <b v="0"/>
    <s v="Item"/>
    <s v="Item"/>
    <s v="sites/CapReportCard/Lists/Capability History"/>
    <m/>
    <n v="0"/>
  </r>
  <r>
    <m/>
    <m/>
    <x v="4"/>
    <x v="24"/>
    <x v="21"/>
    <x v="0"/>
    <x v="12"/>
    <x v="4"/>
    <x v="252"/>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4"/>
    <s v="GRIFFIN, TYRONE"/>
    <n v="0"/>
    <b v="0"/>
    <s v="Item"/>
    <s v="Item"/>
    <s v="sites/CapReportCard/Lists/Capability History"/>
    <m/>
    <n v="0"/>
  </r>
  <r>
    <m/>
    <m/>
    <x v="4"/>
    <x v="24"/>
    <x v="21"/>
    <x v="0"/>
    <x v="12"/>
    <x v="36"/>
    <x v="35"/>
    <m/>
    <m/>
    <m/>
    <b v="0"/>
    <m/>
    <s v="Other"/>
    <s v="Billing/Usage/Payments"/>
    <m/>
    <m/>
    <m/>
    <m/>
    <m/>
    <m/>
    <s v="approx 20% of traffic is directed to the IDP version - MA7079"/>
    <s v="0"/>
    <m/>
    <m/>
    <b v="0"/>
    <n v="6906"/>
    <n v="13556"/>
    <n v="5115"/>
    <m/>
    <n v="35842"/>
    <n v="70358"/>
    <n v="26549"/>
    <m/>
    <n v="3678"/>
    <n v="7222"/>
    <n v="2725"/>
    <m/>
    <n v="13796"/>
    <n v="27082"/>
    <n v="10219"/>
    <m/>
    <n v="0"/>
    <n v="0"/>
    <n v="0"/>
    <m/>
    <n v="0"/>
    <n v="0"/>
    <n v="0"/>
    <m/>
    <n v="0"/>
    <n v="0"/>
    <n v="0"/>
    <m/>
    <n v="0"/>
    <n v="0"/>
    <n v="0"/>
    <m/>
    <n v="0"/>
    <n v="0"/>
    <n v="0"/>
    <m/>
    <n v="0"/>
    <n v="0"/>
    <n v="0"/>
    <m/>
    <n v="0"/>
    <n v="0"/>
    <n v="0"/>
    <m/>
    <n v="0"/>
    <n v="0"/>
    <n v="0"/>
    <m/>
    <m/>
    <n v="132749"/>
    <m/>
    <n v="13625"/>
    <n v="51097"/>
    <n v="3.7502385321100902"/>
    <n v="0"/>
    <n v="0"/>
    <s v=""/>
    <n v="0"/>
    <n v="0"/>
    <s v=""/>
    <n v="0"/>
    <n v="0"/>
    <s v=""/>
    <n v="0"/>
    <n v="0"/>
    <s v=""/>
    <m/>
    <n v="183846"/>
    <m/>
    <m/>
    <m/>
    <m/>
    <n v="183846"/>
    <n v="183846"/>
    <b v="0"/>
    <b v="1"/>
    <b v="0"/>
    <x v="0"/>
    <x v="0"/>
    <m/>
    <m/>
    <m/>
    <m/>
    <m/>
    <m/>
    <m/>
    <n v="0"/>
    <n v="0"/>
    <b v="0"/>
    <m/>
    <m/>
    <m/>
    <m/>
    <m/>
    <m/>
    <m/>
    <m/>
    <m/>
    <m/>
    <m/>
    <m/>
    <m/>
    <m/>
    <d v="2022-08-15T09:47:34"/>
    <s v="GRIFFIN, TYRONE"/>
    <n v="0"/>
    <b v="0"/>
    <s v="Item"/>
    <s v="Item"/>
    <s v="sites/CapReportCard/Lists/Capability History"/>
    <m/>
    <n v="25577"/>
  </r>
  <r>
    <m/>
    <m/>
    <x v="4"/>
    <x v="25"/>
    <x v="21"/>
    <x v="0"/>
    <x v="13"/>
    <x v="37"/>
    <x v="36"/>
    <m/>
    <m/>
    <m/>
    <b v="0"/>
    <m/>
    <s v="Other"/>
    <s v="Billing/Usage/Payments"/>
    <m/>
    <m/>
    <m/>
    <m/>
    <m/>
    <m/>
    <s v="Traffic trending as expected -- so112v"/>
    <s v="0"/>
    <m/>
    <m/>
    <b v="0"/>
    <n v="992"/>
    <n v="1946"/>
    <n v="734"/>
    <m/>
    <n v="5146"/>
    <n v="10102"/>
    <n v="3812"/>
    <m/>
    <n v="-92"/>
    <n v="-180"/>
    <n v="-68"/>
    <m/>
    <n v="-343"/>
    <n v="-674"/>
    <n v="-254"/>
    <m/>
    <n v="0"/>
    <n v="0"/>
    <n v="0"/>
    <m/>
    <n v="0"/>
    <n v="0"/>
    <n v="0"/>
    <m/>
    <n v="0"/>
    <n v="0"/>
    <n v="0"/>
    <m/>
    <n v="0"/>
    <n v="0"/>
    <n v="0"/>
    <m/>
    <n v="0"/>
    <n v="0"/>
    <n v="0"/>
    <m/>
    <n v="0"/>
    <n v="0"/>
    <n v="0"/>
    <m/>
    <n v="0"/>
    <n v="0"/>
    <n v="0"/>
    <m/>
    <n v="0"/>
    <n v="0"/>
    <n v="0"/>
    <m/>
    <m/>
    <n v="19060"/>
    <m/>
    <n v="-340"/>
    <n v="-1271"/>
    <s v=""/>
    <n v="0"/>
    <n v="0"/>
    <s v=""/>
    <n v="0"/>
    <n v="0"/>
    <s v=""/>
    <n v="0"/>
    <n v="0"/>
    <s v=""/>
    <n v="0"/>
    <n v="0"/>
    <s v=""/>
    <m/>
    <n v="17789"/>
    <m/>
    <m/>
    <m/>
    <m/>
    <n v="17789"/>
    <n v="17789"/>
    <b v="0"/>
    <b v="0"/>
    <b v="0"/>
    <x v="0"/>
    <x v="0"/>
    <m/>
    <m/>
    <m/>
    <m/>
    <m/>
    <m/>
    <m/>
    <n v="0"/>
    <n v="0"/>
    <b v="0"/>
    <m/>
    <m/>
    <m/>
    <m/>
    <m/>
    <m/>
    <m/>
    <m/>
    <m/>
    <m/>
    <m/>
    <m/>
    <m/>
    <m/>
    <d v="2022-08-15T09:47:34"/>
    <s v="GRIFFIN, TYRONE"/>
    <n v="0"/>
    <b v="0"/>
    <s v="Item"/>
    <s v="Item"/>
    <s v="sites/CapReportCard/Lists/Capability History"/>
    <m/>
    <n v="3672"/>
  </r>
  <r>
    <m/>
    <m/>
    <x v="4"/>
    <x v="25"/>
    <x v="21"/>
    <x v="0"/>
    <x v="13"/>
    <x v="38"/>
    <x v="37"/>
    <m/>
    <m/>
    <m/>
    <b v="0"/>
    <m/>
    <s v="Other"/>
    <s v="Billing/Usage/Payments"/>
    <m/>
    <m/>
    <m/>
    <m/>
    <m/>
    <m/>
    <s v="Traffic trending as expected -- so112v"/>
    <s v="0"/>
    <m/>
    <m/>
    <b v="0"/>
    <n v="203"/>
    <n v="398"/>
    <n v="150"/>
    <m/>
    <n v="1053"/>
    <n v="2066"/>
    <n v="780"/>
    <m/>
    <n v="137"/>
    <n v="269"/>
    <n v="101"/>
    <m/>
    <n v="513"/>
    <n v="1007"/>
    <n v="380"/>
    <m/>
    <n v="0"/>
    <n v="0"/>
    <n v="0"/>
    <m/>
    <n v="0"/>
    <n v="0"/>
    <n v="0"/>
    <m/>
    <n v="0"/>
    <n v="0"/>
    <n v="0"/>
    <m/>
    <n v="0"/>
    <n v="0"/>
    <n v="0"/>
    <m/>
    <n v="0"/>
    <n v="0"/>
    <n v="0"/>
    <m/>
    <n v="0"/>
    <n v="0"/>
    <n v="0"/>
    <m/>
    <n v="0"/>
    <n v="0"/>
    <n v="0"/>
    <m/>
    <n v="0"/>
    <n v="0"/>
    <n v="0"/>
    <m/>
    <m/>
    <n v="3899"/>
    <m/>
    <n v="507"/>
    <n v="1900"/>
    <n v="3.74753451676529"/>
    <n v="0"/>
    <n v="0"/>
    <s v=""/>
    <n v="0"/>
    <n v="0"/>
    <s v=""/>
    <n v="0"/>
    <n v="0"/>
    <s v=""/>
    <n v="0"/>
    <n v="0"/>
    <s v=""/>
    <m/>
    <n v="5799"/>
    <m/>
    <m/>
    <m/>
    <m/>
    <n v="5799"/>
    <n v="5799"/>
    <b v="0"/>
    <b v="0"/>
    <b v="0"/>
    <x v="0"/>
    <x v="0"/>
    <m/>
    <m/>
    <m/>
    <m/>
    <m/>
    <m/>
    <m/>
    <n v="0"/>
    <n v="0"/>
    <b v="0"/>
    <m/>
    <m/>
    <m/>
    <m/>
    <m/>
    <m/>
    <m/>
    <m/>
    <m/>
    <m/>
    <m/>
    <m/>
    <m/>
    <m/>
    <d v="2022-08-15T09:47:34"/>
    <s v="GRIFFIN, TYRONE"/>
    <n v="0"/>
    <b v="0"/>
    <s v="Item"/>
    <s v="Item"/>
    <s v="sites/CapReportCard/Lists/Capability History"/>
    <m/>
    <n v="751"/>
  </r>
  <r>
    <m/>
    <m/>
    <x v="4"/>
    <x v="25"/>
    <x v="21"/>
    <x v="0"/>
    <x v="13"/>
    <x v="39"/>
    <x v="38"/>
    <m/>
    <m/>
    <m/>
    <b v="0"/>
    <m/>
    <s v="Other"/>
    <s v="Billing/Usage/Payments"/>
    <m/>
    <m/>
    <m/>
    <m/>
    <m/>
    <m/>
    <s v="Traffic trending as expected -- so112v"/>
    <s v="0"/>
    <m/>
    <m/>
    <b v="0"/>
    <n v="-1693"/>
    <n v="-3325"/>
    <n v="-1254"/>
    <m/>
    <n v="-8792"/>
    <n v="-17257"/>
    <n v="-6512"/>
    <m/>
    <n v="1747"/>
    <n v="3429"/>
    <n v="1293"/>
    <m/>
    <n v="6552"/>
    <n v="12861"/>
    <n v="4853"/>
    <m/>
    <n v="0"/>
    <n v="0"/>
    <n v="0"/>
    <m/>
    <n v="0"/>
    <n v="0"/>
    <n v="0"/>
    <m/>
    <n v="0"/>
    <n v="0"/>
    <n v="0"/>
    <m/>
    <n v="0"/>
    <n v="0"/>
    <n v="0"/>
    <m/>
    <n v="0"/>
    <n v="0"/>
    <n v="0"/>
    <m/>
    <n v="0"/>
    <n v="0"/>
    <n v="0"/>
    <m/>
    <n v="0"/>
    <n v="0"/>
    <n v="0"/>
    <m/>
    <n v="0"/>
    <n v="0"/>
    <n v="0"/>
    <m/>
    <m/>
    <n v="-32561"/>
    <m/>
    <n v="6469"/>
    <n v="24266"/>
    <n v="3.75112072963364"/>
    <n v="0"/>
    <n v="0"/>
    <s v=""/>
    <n v="0"/>
    <n v="0"/>
    <s v=""/>
    <n v="0"/>
    <n v="0"/>
    <s v=""/>
    <n v="0"/>
    <n v="0"/>
    <s v=""/>
    <m/>
    <n v="-8295"/>
    <m/>
    <m/>
    <m/>
    <m/>
    <n v="-8295"/>
    <n v="-8295"/>
    <b v="0"/>
    <b v="0"/>
    <b v="0"/>
    <x v="0"/>
    <x v="0"/>
    <m/>
    <m/>
    <m/>
    <m/>
    <m/>
    <m/>
    <m/>
    <n v="0"/>
    <n v="0"/>
    <b v="0"/>
    <m/>
    <m/>
    <m/>
    <m/>
    <m/>
    <m/>
    <m/>
    <m/>
    <m/>
    <m/>
    <m/>
    <m/>
    <m/>
    <m/>
    <d v="2022-08-15T09:47:34"/>
    <s v="GRIFFIN, TYRONE"/>
    <n v="0"/>
    <b v="0"/>
    <s v="Item"/>
    <s v="Item"/>
    <s v="sites/CapReportCard/Lists/Capability History"/>
    <m/>
    <n v="-6272"/>
  </r>
  <r>
    <m/>
    <m/>
    <x v="4"/>
    <x v="25"/>
    <x v="21"/>
    <x v="0"/>
    <x v="13"/>
    <x v="40"/>
    <x v="39"/>
    <m/>
    <m/>
    <m/>
    <b v="0"/>
    <m/>
    <s v="Other"/>
    <s v="Billing/Usage/Payments"/>
    <m/>
    <m/>
    <m/>
    <m/>
    <m/>
    <m/>
    <s v="Traffic trending as expected -- so112v"/>
    <s v="0"/>
    <m/>
    <m/>
    <b v="0"/>
    <n v="6937"/>
    <n v="13617"/>
    <n v="5138"/>
    <m/>
    <n v="36002"/>
    <n v="70671"/>
    <n v="26668"/>
    <m/>
    <n v="290"/>
    <n v="570"/>
    <n v="215"/>
    <m/>
    <n v="1088"/>
    <n v="2136"/>
    <n v="806"/>
    <m/>
    <n v="0"/>
    <n v="0"/>
    <n v="0"/>
    <m/>
    <n v="0"/>
    <n v="0"/>
    <n v="0"/>
    <m/>
    <n v="0"/>
    <n v="0"/>
    <n v="0"/>
    <m/>
    <n v="0"/>
    <n v="0"/>
    <n v="0"/>
    <m/>
    <n v="0"/>
    <n v="0"/>
    <n v="0"/>
    <m/>
    <n v="0"/>
    <n v="0"/>
    <n v="0"/>
    <m/>
    <n v="0"/>
    <n v="0"/>
    <n v="0"/>
    <m/>
    <n v="0"/>
    <n v="0"/>
    <n v="0"/>
    <m/>
    <m/>
    <n v="133341"/>
    <m/>
    <n v="1075"/>
    <n v="4030"/>
    <n v="3.7488372093023301"/>
    <n v="0"/>
    <n v="0"/>
    <s v=""/>
    <n v="0"/>
    <n v="0"/>
    <s v=""/>
    <n v="0"/>
    <n v="0"/>
    <s v=""/>
    <n v="0"/>
    <n v="0"/>
    <s v=""/>
    <m/>
    <n v="137371"/>
    <m/>
    <m/>
    <m/>
    <m/>
    <n v="137371"/>
    <n v="137371"/>
    <b v="0"/>
    <b v="0"/>
    <b v="0"/>
    <x v="0"/>
    <x v="0"/>
    <m/>
    <m/>
    <m/>
    <m/>
    <m/>
    <m/>
    <m/>
    <n v="0"/>
    <n v="0"/>
    <b v="0"/>
    <m/>
    <m/>
    <m/>
    <m/>
    <m/>
    <m/>
    <m/>
    <m/>
    <m/>
    <m/>
    <m/>
    <m/>
    <m/>
    <m/>
    <d v="2022-08-15T09:47:36"/>
    <s v="GRIFFIN, TYRONE"/>
    <n v="0"/>
    <b v="0"/>
    <s v="Item"/>
    <s v="Item"/>
    <s v="sites/CapReportCard/Lists/Capability History"/>
    <m/>
    <n v="25692"/>
  </r>
  <r>
    <m/>
    <m/>
    <x v="4"/>
    <x v="25"/>
    <x v="21"/>
    <x v="0"/>
    <x v="13"/>
    <x v="41"/>
    <x v="40"/>
    <m/>
    <m/>
    <m/>
    <b v="0"/>
    <m/>
    <s v="Other"/>
    <s v="Billing/Usage/Payments"/>
    <m/>
    <m/>
    <m/>
    <m/>
    <m/>
    <m/>
    <s v="Traffic trending as expected -- so112v"/>
    <s v="0"/>
    <m/>
    <m/>
    <b v="0"/>
    <n v="-17"/>
    <n v="-35"/>
    <n v="-13"/>
    <m/>
    <n v="-92"/>
    <n v="-181"/>
    <n v="-68"/>
    <m/>
    <n v="18"/>
    <n v="36"/>
    <n v="13"/>
    <m/>
    <n v="68"/>
    <n v="135"/>
    <n v="51"/>
    <m/>
    <n v="0"/>
    <n v="0"/>
    <n v="0"/>
    <m/>
    <n v="0"/>
    <n v="0"/>
    <n v="0"/>
    <m/>
    <n v="0"/>
    <n v="0"/>
    <n v="0"/>
    <m/>
    <n v="0"/>
    <n v="0"/>
    <n v="0"/>
    <m/>
    <n v="0"/>
    <n v="0"/>
    <n v="0"/>
    <m/>
    <n v="0"/>
    <n v="0"/>
    <n v="0"/>
    <m/>
    <n v="0"/>
    <n v="0"/>
    <n v="0"/>
    <m/>
    <n v="0"/>
    <n v="0"/>
    <n v="0"/>
    <m/>
    <m/>
    <n v="-341"/>
    <m/>
    <n v="67"/>
    <n v="254"/>
    <n v="3.7910447761194002"/>
    <n v="0"/>
    <n v="0"/>
    <s v=""/>
    <n v="0"/>
    <n v="0"/>
    <s v=""/>
    <n v="0"/>
    <n v="0"/>
    <s v=""/>
    <n v="0"/>
    <n v="0"/>
    <s v=""/>
    <m/>
    <n v="-87"/>
    <m/>
    <m/>
    <m/>
    <m/>
    <n v="-87"/>
    <n v="-87"/>
    <b v="0"/>
    <b v="0"/>
    <b v="0"/>
    <x v="0"/>
    <x v="0"/>
    <m/>
    <m/>
    <m/>
    <m/>
    <m/>
    <m/>
    <m/>
    <n v="0"/>
    <n v="0"/>
    <b v="0"/>
    <m/>
    <m/>
    <m/>
    <m/>
    <m/>
    <m/>
    <m/>
    <m/>
    <m/>
    <m/>
    <m/>
    <m/>
    <m/>
    <m/>
    <d v="2022-08-15T09:47:36"/>
    <s v="GRIFFIN, TYRONE"/>
    <n v="0"/>
    <b v="0"/>
    <s v="Item"/>
    <s v="Item"/>
    <s v="sites/CapReportCard/Lists/Capability History"/>
    <m/>
    <n v="-65"/>
  </r>
  <r>
    <m/>
    <m/>
    <x v="4"/>
    <x v="25"/>
    <x v="21"/>
    <x v="0"/>
    <x v="13"/>
    <x v="42"/>
    <x v="41"/>
    <m/>
    <m/>
    <m/>
    <b v="0"/>
    <m/>
    <s v="Other"/>
    <s v="Billing/Usage/Payments"/>
    <m/>
    <m/>
    <m/>
    <m/>
    <m/>
    <m/>
    <s v="Traffic trending as expected -- so112v"/>
    <s v="0"/>
    <m/>
    <m/>
    <b v="0"/>
    <n v="-71"/>
    <n v="-140"/>
    <n v="-52"/>
    <m/>
    <n v="-370"/>
    <n v="-726"/>
    <n v="-274"/>
    <m/>
    <n v="73"/>
    <n v="144"/>
    <n v="54"/>
    <m/>
    <n v="275"/>
    <n v="541"/>
    <n v="204"/>
    <m/>
    <n v="0"/>
    <n v="0"/>
    <n v="0"/>
    <m/>
    <n v="0"/>
    <n v="0"/>
    <n v="0"/>
    <m/>
    <n v="0"/>
    <n v="0"/>
    <n v="0"/>
    <m/>
    <n v="0"/>
    <n v="0"/>
    <n v="0"/>
    <m/>
    <n v="0"/>
    <n v="0"/>
    <n v="0"/>
    <m/>
    <n v="0"/>
    <n v="0"/>
    <n v="0"/>
    <m/>
    <n v="0"/>
    <n v="0"/>
    <n v="0"/>
    <m/>
    <n v="0"/>
    <n v="0"/>
    <n v="0"/>
    <m/>
    <m/>
    <n v="-1370"/>
    <m/>
    <n v="271"/>
    <n v="1020"/>
    <n v="3.7638376383763799"/>
    <n v="0"/>
    <n v="0"/>
    <s v=""/>
    <n v="0"/>
    <n v="0"/>
    <s v=""/>
    <n v="0"/>
    <n v="0"/>
    <s v=""/>
    <n v="0"/>
    <n v="0"/>
    <s v=""/>
    <m/>
    <n v="-350"/>
    <m/>
    <m/>
    <m/>
    <m/>
    <n v="-350"/>
    <n v="-350"/>
    <b v="0"/>
    <b v="0"/>
    <b v="0"/>
    <x v="0"/>
    <x v="0"/>
    <m/>
    <m/>
    <m/>
    <m/>
    <m/>
    <m/>
    <m/>
    <n v="0"/>
    <n v="0"/>
    <b v="0"/>
    <m/>
    <m/>
    <m/>
    <m/>
    <m/>
    <m/>
    <m/>
    <m/>
    <m/>
    <m/>
    <m/>
    <m/>
    <m/>
    <m/>
    <d v="2022-08-15T09:47:36"/>
    <s v="GRIFFIN, TYRONE"/>
    <n v="0"/>
    <b v="0"/>
    <s v="Item"/>
    <s v="Item"/>
    <s v="sites/CapReportCard/Lists/Capability History"/>
    <m/>
    <n v="-263"/>
  </r>
  <r>
    <m/>
    <m/>
    <x v="4"/>
    <x v="14"/>
    <x v="13"/>
    <x v="5"/>
    <x v="11"/>
    <x v="4"/>
    <x v="1"/>
    <m/>
    <m/>
    <m/>
    <b v="0"/>
    <m/>
    <s v="Other"/>
    <s v="Misc. Other"/>
    <m/>
    <m/>
    <m/>
    <m/>
    <m/>
    <m/>
    <s v="0"/>
    <s v="0"/>
    <m/>
    <m/>
    <b v="0"/>
    <n v="0"/>
    <n v="0"/>
    <n v="0"/>
    <m/>
    <n v="0"/>
    <n v="0"/>
    <n v="0"/>
    <m/>
    <n v="0"/>
    <n v="0"/>
    <n v="0"/>
    <m/>
    <n v="0"/>
    <n v="0"/>
    <n v="0"/>
    <m/>
    <n v="0"/>
    <n v="76"/>
    <n v="0"/>
    <m/>
    <n v="0"/>
    <n v="5634"/>
    <n v="0"/>
    <m/>
    <n v="0"/>
    <n v="0"/>
    <n v="0"/>
    <m/>
    <n v="0"/>
    <n v="0"/>
    <n v="0"/>
    <m/>
    <n v="0"/>
    <n v="0"/>
    <n v="0"/>
    <m/>
    <n v="0"/>
    <n v="0"/>
    <n v="0"/>
    <m/>
    <n v="0"/>
    <n v="0"/>
    <n v="0"/>
    <m/>
    <n v="0"/>
    <n v="0"/>
    <n v="0"/>
    <m/>
    <m/>
    <n v="0"/>
    <m/>
    <n v="0"/>
    <n v="0"/>
    <s v=""/>
    <n v="76"/>
    <n v="5634"/>
    <n v="74.131578947368396"/>
    <n v="0"/>
    <n v="0"/>
    <s v=""/>
    <n v="0"/>
    <n v="0"/>
    <s v=""/>
    <n v="0"/>
    <n v="0"/>
    <s v=""/>
    <m/>
    <n v="0"/>
    <m/>
    <m/>
    <m/>
    <m/>
    <n v="5634"/>
    <n v="5634"/>
    <b v="0"/>
    <b v="1"/>
    <b v="0"/>
    <x v="0"/>
    <x v="0"/>
    <m/>
    <m/>
    <m/>
    <m/>
    <m/>
    <m/>
    <m/>
    <n v="0"/>
    <n v="0"/>
    <b v="0"/>
    <m/>
    <m/>
    <m/>
    <m/>
    <m/>
    <m/>
    <m/>
    <m/>
    <m/>
    <m/>
    <m/>
    <m/>
    <m/>
    <m/>
    <d v="2022-08-15T09:47:36"/>
    <s v="GRIFFIN, TYRONE"/>
    <n v="0"/>
    <b v="0"/>
    <s v="Item"/>
    <s v="Item"/>
    <s v="sites/CapReportCard/Lists/Capability History"/>
    <m/>
    <n v="0"/>
  </r>
  <r>
    <m/>
    <m/>
    <x v="4"/>
    <x v="15"/>
    <x v="14"/>
    <x v="0"/>
    <x v="12"/>
    <x v="4"/>
    <x v="253"/>
    <m/>
    <m/>
    <m/>
    <b v="0"/>
    <m/>
    <s v="Other"/>
    <s v="Login/IDM"/>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6"/>
    <s v="GRIFFIN, TYRONE"/>
    <n v="0"/>
    <b v="0"/>
    <s v="Item"/>
    <s v="Item"/>
    <s v="sites/CapReportCard/Lists/Capability History"/>
    <m/>
    <n v="0"/>
  </r>
  <r>
    <m/>
    <m/>
    <x v="4"/>
    <x v="15"/>
    <x v="14"/>
    <x v="0"/>
    <x v="12"/>
    <x v="19"/>
    <x v="18"/>
    <m/>
    <m/>
    <m/>
    <b v="0"/>
    <m/>
    <s v="Other"/>
    <s v="Login/IDM"/>
    <m/>
    <m/>
    <m/>
    <m/>
    <m/>
    <m/>
    <s v="Traffic trending as expected -- so112v"/>
    <s v="0"/>
    <m/>
    <m/>
    <b v="0"/>
    <n v="-562"/>
    <n v="-1103"/>
    <n v="-416"/>
    <m/>
    <n v="-2916"/>
    <n v="-5724"/>
    <n v="-2160"/>
    <m/>
    <n v="-51"/>
    <n v="-100"/>
    <n v="-38"/>
    <m/>
    <n v="-191"/>
    <n v="-374"/>
    <n v="-141"/>
    <m/>
    <n v="0"/>
    <n v="0"/>
    <n v="0"/>
    <m/>
    <n v="0"/>
    <n v="0"/>
    <n v="0"/>
    <m/>
    <n v="0"/>
    <n v="0"/>
    <n v="0"/>
    <m/>
    <n v="0"/>
    <n v="0"/>
    <n v="0"/>
    <m/>
    <n v="0"/>
    <n v="0"/>
    <n v="0"/>
    <m/>
    <n v="0"/>
    <n v="0"/>
    <n v="0"/>
    <m/>
    <n v="0"/>
    <n v="0"/>
    <n v="0"/>
    <m/>
    <n v="0"/>
    <n v="0"/>
    <n v="0"/>
    <m/>
    <m/>
    <n v="-10800"/>
    <m/>
    <n v="-189"/>
    <n v="-706"/>
    <s v=""/>
    <n v="0"/>
    <n v="0"/>
    <s v=""/>
    <n v="0"/>
    <n v="0"/>
    <s v=""/>
    <n v="0"/>
    <n v="0"/>
    <s v=""/>
    <n v="0"/>
    <n v="0"/>
    <s v=""/>
    <m/>
    <n v="-11506"/>
    <m/>
    <m/>
    <m/>
    <m/>
    <n v="-11506"/>
    <n v="-11506"/>
    <b v="0"/>
    <b v="1"/>
    <b v="0"/>
    <x v="0"/>
    <x v="0"/>
    <m/>
    <m/>
    <m/>
    <m/>
    <m/>
    <m/>
    <m/>
    <n v="0"/>
    <n v="0"/>
    <b v="0"/>
    <m/>
    <m/>
    <m/>
    <m/>
    <m/>
    <m/>
    <m/>
    <m/>
    <m/>
    <m/>
    <m/>
    <m/>
    <m/>
    <m/>
    <d v="2022-08-15T09:47:37"/>
    <s v="GRIFFIN, TYRONE"/>
    <n v="0"/>
    <b v="0"/>
    <s v="Item"/>
    <s v="Item"/>
    <s v="sites/CapReportCard/Lists/Capability History"/>
    <m/>
    <n v="-2081"/>
  </r>
  <r>
    <m/>
    <m/>
    <x v="4"/>
    <x v="97"/>
    <x v="52"/>
    <x v="1"/>
    <x v="49"/>
    <x v="197"/>
    <x v="196"/>
    <m/>
    <m/>
    <m/>
    <b v="0"/>
    <m/>
    <s v="Other"/>
    <s v="Onboarding - Mobility"/>
    <m/>
    <m/>
    <m/>
    <m/>
    <m/>
    <m/>
    <s v="Feature is off from Account Overview"/>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7"/>
    <s v="GRIFFIN, TYRONE"/>
    <n v="0"/>
    <b v="0"/>
    <s v="Item"/>
    <s v="Item"/>
    <s v="sites/CapReportCard/Lists/Capability History"/>
    <m/>
    <n v="0"/>
  </r>
  <r>
    <m/>
    <m/>
    <x v="4"/>
    <x v="97"/>
    <x v="52"/>
    <x v="1"/>
    <x v="49"/>
    <x v="198"/>
    <x v="197"/>
    <m/>
    <m/>
    <m/>
    <b v="0"/>
    <m/>
    <s v="Other"/>
    <s v="Onboarding - Mobility"/>
    <m/>
    <m/>
    <m/>
    <m/>
    <m/>
    <m/>
    <s v="0"/>
    <s v="0"/>
    <m/>
    <m/>
    <b v="0"/>
    <n v="0"/>
    <n v="30375"/>
    <n v="0"/>
    <m/>
    <n v="0"/>
    <n v="187718"/>
    <n v="0"/>
    <m/>
    <n v="0"/>
    <n v="39787"/>
    <n v="0"/>
    <m/>
    <n v="0"/>
    <n v="177848"/>
    <n v="0"/>
    <m/>
    <n v="0"/>
    <n v="0"/>
    <n v="0"/>
    <m/>
    <n v="0"/>
    <n v="0"/>
    <n v="0"/>
    <m/>
    <n v="0"/>
    <n v="0"/>
    <n v="0"/>
    <m/>
    <n v="0"/>
    <n v="0"/>
    <n v="0"/>
    <m/>
    <n v="0"/>
    <n v="0"/>
    <n v="0"/>
    <m/>
    <n v="0"/>
    <n v="0"/>
    <n v="0"/>
    <m/>
    <n v="0"/>
    <n v="0"/>
    <n v="0"/>
    <m/>
    <n v="0"/>
    <n v="0"/>
    <n v="0"/>
    <m/>
    <m/>
    <n v="187718"/>
    <m/>
    <n v="39787"/>
    <n v="177848"/>
    <n v="4.4700027647221496"/>
    <n v="0"/>
    <n v="0"/>
    <s v=""/>
    <n v="0"/>
    <n v="0"/>
    <s v=""/>
    <n v="0"/>
    <n v="0"/>
    <s v=""/>
    <n v="0"/>
    <n v="0"/>
    <s v=""/>
    <m/>
    <n v="365566"/>
    <m/>
    <m/>
    <m/>
    <m/>
    <n v="365566"/>
    <n v="365566"/>
    <b v="0"/>
    <b v="1"/>
    <b v="0"/>
    <x v="0"/>
    <x v="0"/>
    <m/>
    <m/>
    <m/>
    <m/>
    <m/>
    <m/>
    <m/>
    <n v="0"/>
    <n v="0"/>
    <b v="0"/>
    <m/>
    <m/>
    <m/>
    <m/>
    <m/>
    <m/>
    <m/>
    <m/>
    <m/>
    <m/>
    <m/>
    <m/>
    <m/>
    <m/>
    <d v="2022-08-15T09:47:37"/>
    <s v="GRIFFIN, TYRONE"/>
    <n v="0"/>
    <b v="0"/>
    <s v="Item"/>
    <s v="Item"/>
    <s v="sites/CapReportCard/Lists/Capability History"/>
    <m/>
    <n v="30375"/>
  </r>
  <r>
    <m/>
    <m/>
    <x v="4"/>
    <x v="98"/>
    <x v="15"/>
    <x v="5"/>
    <x v="46"/>
    <x v="4"/>
    <x v="1"/>
    <m/>
    <m/>
    <m/>
    <b v="0"/>
    <m/>
    <s v="Other"/>
    <s v="AM - Plans/Features/Devices"/>
    <m/>
    <m/>
    <m/>
    <m/>
    <m/>
    <m/>
    <s v="0"/>
    <s v="0"/>
    <m/>
    <m/>
    <b v="0"/>
    <n v="0"/>
    <n v="0"/>
    <n v="0"/>
    <m/>
    <n v="0"/>
    <n v="0"/>
    <n v="0"/>
    <m/>
    <n v="0"/>
    <n v="0"/>
    <n v="0"/>
    <m/>
    <n v="0"/>
    <n v="0"/>
    <n v="0"/>
    <m/>
    <n v="0"/>
    <n v="809"/>
    <n v="0"/>
    <m/>
    <n v="0"/>
    <n v="77975.64"/>
    <n v="0"/>
    <m/>
    <n v="0"/>
    <n v="0"/>
    <n v="0"/>
    <m/>
    <n v="0"/>
    <n v="0"/>
    <n v="0"/>
    <m/>
    <n v="0"/>
    <n v="0"/>
    <n v="0"/>
    <m/>
    <n v="0"/>
    <n v="0"/>
    <n v="0"/>
    <m/>
    <n v="0"/>
    <n v="0"/>
    <n v="0"/>
    <m/>
    <n v="0"/>
    <n v="0"/>
    <n v="0"/>
    <m/>
    <m/>
    <n v="0"/>
    <m/>
    <n v="0"/>
    <n v="0"/>
    <s v=""/>
    <n v="809"/>
    <n v="77975.64"/>
    <n v="96.385216316440093"/>
    <n v="0"/>
    <n v="0"/>
    <s v=""/>
    <n v="0"/>
    <n v="0"/>
    <s v=""/>
    <n v="0"/>
    <n v="0"/>
    <s v=""/>
    <m/>
    <n v="0"/>
    <m/>
    <m/>
    <m/>
    <m/>
    <n v="77975.64"/>
    <n v="77975.64"/>
    <b v="0"/>
    <b v="1"/>
    <b v="0"/>
    <x v="13"/>
    <x v="3"/>
    <m/>
    <m/>
    <m/>
    <m/>
    <m/>
    <m/>
    <m/>
    <n v="0"/>
    <n v="0"/>
    <b v="0"/>
    <m/>
    <m/>
    <m/>
    <m/>
    <m/>
    <m/>
    <m/>
    <m/>
    <m/>
    <m/>
    <m/>
    <m/>
    <m/>
    <m/>
    <d v="2022-08-15T09:47:37"/>
    <s v="GRIFFIN, TYRONE"/>
    <n v="0"/>
    <b v="0"/>
    <s v="Item"/>
    <s v="Item"/>
    <s v="sites/CapReportCard/Lists/Capability History"/>
    <m/>
    <n v="0"/>
  </r>
  <r>
    <m/>
    <m/>
    <x v="4"/>
    <x v="16"/>
    <x v="15"/>
    <x v="2"/>
    <x v="13"/>
    <x v="20"/>
    <x v="19"/>
    <m/>
    <m/>
    <m/>
    <b v="0"/>
    <m/>
    <s v="SPT-Web Account Management"/>
    <s v="AM - Plans/Features/Devices"/>
    <m/>
    <m/>
    <m/>
    <m/>
    <m/>
    <m/>
    <s v="Includes all 2022, as we didn’t have it on the list before"/>
    <s v="follow-up? "/>
    <m/>
    <m/>
    <b v="0"/>
    <n v="0"/>
    <n v="23702"/>
    <n v="0"/>
    <m/>
    <n v="0"/>
    <n v="114718"/>
    <n v="0"/>
    <m/>
    <n v="0"/>
    <n v="29364"/>
    <n v="0"/>
    <m/>
    <n v="0"/>
    <n v="95433"/>
    <n v="0"/>
    <m/>
    <n v="0"/>
    <n v="0"/>
    <n v="0"/>
    <m/>
    <n v="0"/>
    <n v="0"/>
    <n v="0"/>
    <m/>
    <n v="0"/>
    <n v="0"/>
    <n v="0"/>
    <m/>
    <n v="0"/>
    <n v="0"/>
    <n v="0"/>
    <m/>
    <n v="0"/>
    <n v="0"/>
    <n v="0"/>
    <m/>
    <n v="0"/>
    <n v="0"/>
    <n v="0"/>
    <m/>
    <n v="0"/>
    <n v="0"/>
    <n v="0"/>
    <m/>
    <n v="0"/>
    <n v="0"/>
    <n v="0"/>
    <m/>
    <m/>
    <n v="114718"/>
    <m/>
    <n v="29364"/>
    <n v="95433"/>
    <n v="3.25"/>
    <n v="0"/>
    <n v="0"/>
    <s v=""/>
    <n v="0"/>
    <n v="0"/>
    <s v=""/>
    <n v="0"/>
    <n v="0"/>
    <s v=""/>
    <n v="0"/>
    <n v="0"/>
    <s v=""/>
    <m/>
    <n v="210151"/>
    <m/>
    <m/>
    <m/>
    <m/>
    <n v="210151"/>
    <n v="210151"/>
    <b v="0"/>
    <b v="0"/>
    <b v="0"/>
    <x v="0"/>
    <x v="0"/>
    <m/>
    <m/>
    <m/>
    <m/>
    <m/>
    <m/>
    <m/>
    <n v="0"/>
    <n v="0"/>
    <b v="0"/>
    <m/>
    <m/>
    <m/>
    <m/>
    <m/>
    <m/>
    <m/>
    <m/>
    <m/>
    <m/>
    <m/>
    <m/>
    <m/>
    <m/>
    <d v="2022-05-12T16:06:58"/>
    <s v="GRIFFIN, TYRONE"/>
    <n v="0"/>
    <b v="0"/>
    <s v="Item"/>
    <s v="Item"/>
    <s v="sites/CapReportCard/Lists/Capability History"/>
    <m/>
    <n v="23702"/>
  </r>
  <r>
    <m/>
    <m/>
    <x v="4"/>
    <x v="17"/>
    <x v="16"/>
    <x v="5"/>
    <x v="7"/>
    <x v="4"/>
    <x v="1"/>
    <m/>
    <m/>
    <m/>
    <b v="0"/>
    <m/>
    <s v="Other"/>
    <s v="Misc. Other"/>
    <m/>
    <m/>
    <m/>
    <m/>
    <m/>
    <m/>
    <s v="0"/>
    <s v="0"/>
    <m/>
    <m/>
    <b v="0"/>
    <n v="0"/>
    <n v="0"/>
    <n v="0"/>
    <m/>
    <n v="0"/>
    <n v="0"/>
    <n v="0"/>
    <m/>
    <n v="0"/>
    <n v="0"/>
    <n v="0"/>
    <m/>
    <n v="0"/>
    <n v="0"/>
    <n v="0"/>
    <m/>
    <n v="0"/>
    <n v="12492"/>
    <n v="0"/>
    <m/>
    <n v="0"/>
    <n v="1003758"/>
    <n v="0"/>
    <m/>
    <n v="0"/>
    <n v="0"/>
    <n v="0"/>
    <m/>
    <n v="0"/>
    <n v="0"/>
    <n v="0"/>
    <m/>
    <n v="0"/>
    <n v="0"/>
    <n v="0"/>
    <m/>
    <n v="0"/>
    <n v="0"/>
    <n v="0"/>
    <m/>
    <n v="0"/>
    <n v="0"/>
    <n v="0"/>
    <m/>
    <n v="0"/>
    <n v="0"/>
    <n v="0"/>
    <m/>
    <m/>
    <n v="0"/>
    <m/>
    <n v="0"/>
    <n v="0"/>
    <s v=""/>
    <n v="12492"/>
    <n v="1003758"/>
    <n v="80.352065321805995"/>
    <n v="0"/>
    <n v="0"/>
    <s v=""/>
    <n v="0"/>
    <n v="0"/>
    <s v=""/>
    <n v="0"/>
    <n v="0"/>
    <s v=""/>
    <m/>
    <n v="0"/>
    <m/>
    <m/>
    <m/>
    <m/>
    <n v="1003758"/>
    <n v="1003758"/>
    <b v="0"/>
    <b v="1"/>
    <b v="0"/>
    <x v="0"/>
    <x v="0"/>
    <m/>
    <m/>
    <m/>
    <m/>
    <m/>
    <m/>
    <m/>
    <n v="0"/>
    <n v="0"/>
    <b v="0"/>
    <m/>
    <m/>
    <m/>
    <m/>
    <m/>
    <m/>
    <m/>
    <m/>
    <m/>
    <m/>
    <m/>
    <m/>
    <m/>
    <m/>
    <d v="2022-08-15T09:47:37"/>
    <s v="GRIFFIN, TYRONE"/>
    <n v="0"/>
    <b v="0"/>
    <s v="Item"/>
    <s v="Item"/>
    <s v="sites/CapReportCard/Lists/Capability History"/>
    <m/>
    <n v="0"/>
  </r>
  <r>
    <m/>
    <m/>
    <x v="4"/>
    <x v="99"/>
    <x v="91"/>
    <x v="9"/>
    <x v="15"/>
    <x v="4"/>
    <x v="1"/>
    <m/>
    <m/>
    <s v="Completed/Retired"/>
    <b v="0"/>
    <m/>
    <s v="Other"/>
    <s v="AM - Plans/Features/Devices"/>
    <m/>
    <m/>
    <m/>
    <m/>
    <m/>
    <m/>
    <s v="0"/>
    <s v="0"/>
    <m/>
    <m/>
    <b v="0"/>
    <n v="2590"/>
    <n v="725"/>
    <n v="0"/>
    <m/>
    <n v="12536"/>
    <n v="3509"/>
    <n v="0"/>
    <m/>
    <n v="3064"/>
    <n v="1919"/>
    <n v="0"/>
    <m/>
    <n v="9958"/>
    <n v="6237"/>
    <n v="0"/>
    <m/>
    <n v="0"/>
    <n v="0"/>
    <n v="0"/>
    <m/>
    <n v="0"/>
    <n v="0"/>
    <n v="0"/>
    <m/>
    <n v="0"/>
    <n v="0"/>
    <n v="0"/>
    <m/>
    <n v="0"/>
    <n v="0"/>
    <n v="0"/>
    <m/>
    <n v="0"/>
    <n v="0"/>
    <n v="0"/>
    <m/>
    <n v="0"/>
    <n v="0"/>
    <n v="0"/>
    <m/>
    <n v="0"/>
    <n v="0"/>
    <n v="0"/>
    <m/>
    <n v="0"/>
    <n v="0"/>
    <n v="0"/>
    <m/>
    <m/>
    <n v="16045"/>
    <m/>
    <n v="4983"/>
    <n v="16195"/>
    <n v="3.25005017057997"/>
    <n v="0"/>
    <n v="0"/>
    <s v=""/>
    <n v="0"/>
    <n v="0"/>
    <s v=""/>
    <n v="0"/>
    <n v="0"/>
    <s v=""/>
    <n v="0"/>
    <n v="0"/>
    <s v=""/>
    <m/>
    <n v="32240"/>
    <m/>
    <m/>
    <m/>
    <m/>
    <n v="32240"/>
    <n v="32240"/>
    <b v="0"/>
    <b v="1"/>
    <b v="0"/>
    <x v="13"/>
    <x v="3"/>
    <m/>
    <m/>
    <m/>
    <m/>
    <m/>
    <m/>
    <m/>
    <n v="0"/>
    <n v="0"/>
    <b v="0"/>
    <m/>
    <m/>
    <m/>
    <m/>
    <m/>
    <m/>
    <m/>
    <m/>
    <m/>
    <m/>
    <m/>
    <m/>
    <m/>
    <m/>
    <d v="2022-08-15T09:47:37"/>
    <s v="GRIFFIN, TYRONE"/>
    <n v="0"/>
    <b v="0"/>
    <s v="Item"/>
    <s v="Item"/>
    <s v="sites/CapReportCard/Lists/Capability History"/>
    <m/>
    <n v="3315"/>
  </r>
  <r>
    <m/>
    <m/>
    <x v="4"/>
    <x v="135"/>
    <x v="50"/>
    <x v="14"/>
    <x v="70"/>
    <x v="4"/>
    <x v="1"/>
    <m/>
    <m/>
    <m/>
    <b v="0"/>
    <m/>
    <s v="Other"/>
    <s v="Login/IDM"/>
    <m/>
    <m/>
    <m/>
    <m/>
    <m/>
    <m/>
    <s v="2021 portion is retired.  2022 features under 28339.22"/>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7"/>
    <s v="GRIFFIN, TYRONE"/>
    <n v="0"/>
    <b v="0"/>
    <s v="Item"/>
    <s v="Item"/>
    <s v="sites/CapReportCard/Lists/Capability History"/>
    <m/>
    <n v="0"/>
  </r>
  <r>
    <m/>
    <m/>
    <x v="4"/>
    <x v="55"/>
    <x v="50"/>
    <x v="4"/>
    <x v="27"/>
    <x v="224"/>
    <x v="254"/>
    <m/>
    <m/>
    <m/>
    <b v="0"/>
    <m/>
    <s v="Other"/>
    <s v="Login/IDM"/>
    <m/>
    <m/>
    <m/>
    <m/>
    <m/>
    <m/>
    <s v="Text changes only"/>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5"/>
    <x v="0"/>
    <m/>
    <m/>
    <m/>
    <m/>
    <m/>
    <m/>
    <m/>
    <n v="0"/>
    <n v="0"/>
    <b v="0"/>
    <m/>
    <m/>
    <m/>
    <m/>
    <m/>
    <m/>
    <m/>
    <m/>
    <m/>
    <m/>
    <m/>
    <m/>
    <m/>
    <m/>
    <d v="2022-08-15T09:47:37"/>
    <s v="GRIFFIN, TYRONE"/>
    <n v="0"/>
    <b v="0"/>
    <s v="Item"/>
    <s v="Item"/>
    <s v="sites/CapReportCard/Lists/Capability History"/>
    <m/>
    <n v="0"/>
  </r>
  <r>
    <m/>
    <m/>
    <x v="4"/>
    <x v="136"/>
    <x v="4"/>
    <x v="4"/>
    <x v="12"/>
    <x v="4"/>
    <x v="255"/>
    <m/>
    <m/>
    <m/>
    <b v="0"/>
    <m/>
    <s v="Other"/>
    <s v="Login/IDM"/>
    <m/>
    <m/>
    <m/>
    <m/>
    <m/>
    <m/>
    <m/>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7"/>
    <s v="GRIFFIN, TYRONE"/>
    <n v="0"/>
    <b v="0"/>
    <s v="Item"/>
    <s v="Item"/>
    <s v="sites/CapReportCard/Lists/Capability History"/>
    <m/>
    <n v="0"/>
  </r>
  <r>
    <m/>
    <m/>
    <x v="4"/>
    <x v="136"/>
    <x v="4"/>
    <x v="4"/>
    <x v="12"/>
    <x v="4"/>
    <x v="256"/>
    <m/>
    <m/>
    <m/>
    <b v="0"/>
    <m/>
    <s v="Other"/>
    <s v="Login/IDM"/>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7"/>
    <s v="GRIFFIN, TYRONE"/>
    <n v="0"/>
    <b v="0"/>
    <s v="Item"/>
    <s v="Item"/>
    <s v="sites/CapReportCard/Lists/Capability History"/>
    <m/>
    <n v="0"/>
  </r>
  <r>
    <m/>
    <m/>
    <x v="4"/>
    <x v="136"/>
    <x v="4"/>
    <x v="4"/>
    <x v="12"/>
    <x v="4"/>
    <x v="257"/>
    <m/>
    <m/>
    <m/>
    <b v="0"/>
    <m/>
    <s v="Other"/>
    <s v="Login/IDM"/>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7"/>
    <s v="GRIFFIN, TYRONE"/>
    <n v="0"/>
    <b v="0"/>
    <s v="Item"/>
    <s v="Item"/>
    <s v="sites/CapReportCard/Lists/Capability History"/>
    <m/>
    <n v="0"/>
  </r>
  <r>
    <m/>
    <m/>
    <x v="4"/>
    <x v="136"/>
    <x v="4"/>
    <x v="4"/>
    <x v="12"/>
    <x v="4"/>
    <x v="258"/>
    <m/>
    <m/>
    <m/>
    <b v="0"/>
    <m/>
    <s v="Other"/>
    <s v="Login/IDM"/>
    <m/>
    <m/>
    <m/>
    <m/>
    <m/>
    <m/>
    <s v="Identified issue where traffic was missing due to mis-allocation. Corrected. Traffic trending as expected -- so112v"/>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7"/>
    <s v="GRIFFIN, TYRONE"/>
    <n v="0"/>
    <b v="0"/>
    <s v="Item"/>
    <s v="Item"/>
    <s v="sites/CapReportCard/Lists/Capability History"/>
    <m/>
    <n v="0"/>
  </r>
  <r>
    <m/>
    <m/>
    <x v="4"/>
    <x v="136"/>
    <x v="4"/>
    <x v="4"/>
    <x v="12"/>
    <x v="4"/>
    <x v="259"/>
    <m/>
    <m/>
    <m/>
    <b v="0"/>
    <m/>
    <s v="Other"/>
    <s v="Login/IDM"/>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7"/>
    <s v="GRIFFIN, TYRONE"/>
    <n v="0"/>
    <b v="0"/>
    <s v="Item"/>
    <s v="Item"/>
    <s v="sites/CapReportCard/Lists/Capability History"/>
    <m/>
    <n v="0"/>
  </r>
  <r>
    <m/>
    <m/>
    <x v="4"/>
    <x v="136"/>
    <x v="4"/>
    <x v="4"/>
    <x v="12"/>
    <x v="4"/>
    <x v="260"/>
    <m/>
    <m/>
    <m/>
    <b v="0"/>
    <m/>
    <s v="Other"/>
    <s v="Login/IDM"/>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7"/>
    <s v="GRIFFIN, TYRONE"/>
    <n v="0"/>
    <b v="0"/>
    <s v="Item"/>
    <s v="Item"/>
    <s v="sites/CapReportCard/Lists/Capability History"/>
    <m/>
    <n v="0"/>
  </r>
  <r>
    <m/>
    <m/>
    <x v="4"/>
    <x v="136"/>
    <x v="4"/>
    <x v="4"/>
    <x v="12"/>
    <x v="4"/>
    <x v="261"/>
    <m/>
    <m/>
    <m/>
    <b v="0"/>
    <m/>
    <s v="Other"/>
    <s v="Login/IDM"/>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7"/>
    <s v="GRIFFIN, TYRONE"/>
    <n v="0"/>
    <b v="0"/>
    <s v="Item"/>
    <s v="Item"/>
    <s v="sites/CapReportCard/Lists/Capability History"/>
    <m/>
    <n v="0"/>
  </r>
  <r>
    <m/>
    <m/>
    <x v="4"/>
    <x v="136"/>
    <x v="4"/>
    <x v="4"/>
    <x v="12"/>
    <x v="4"/>
    <x v="262"/>
    <m/>
    <m/>
    <m/>
    <b v="0"/>
    <m/>
    <s v="Other"/>
    <s v="Login/IDM"/>
    <m/>
    <m/>
    <m/>
    <m/>
    <m/>
    <m/>
    <s v="Identified issue where traffic was missing due to mis-allocation. Corrected. Traffic trending as expected -- so112v"/>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7"/>
    <s v="GRIFFIN, TYRONE"/>
    <n v="0"/>
    <b v="0"/>
    <s v="Item"/>
    <s v="Item"/>
    <s v="sites/CapReportCard/Lists/Capability History"/>
    <m/>
    <n v="0"/>
  </r>
  <r>
    <m/>
    <m/>
    <x v="4"/>
    <x v="136"/>
    <x v="4"/>
    <x v="4"/>
    <x v="12"/>
    <x v="4"/>
    <x v="263"/>
    <m/>
    <m/>
    <m/>
    <b v="0"/>
    <m/>
    <s v="Other"/>
    <s v="Login/IDM"/>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7"/>
    <s v="GRIFFIN, TYRONE"/>
    <n v="0"/>
    <b v="0"/>
    <s v="Item"/>
    <s v="Item"/>
    <s v="sites/CapReportCard/Lists/Capability History"/>
    <m/>
    <n v="0"/>
  </r>
  <r>
    <m/>
    <m/>
    <x v="4"/>
    <x v="5"/>
    <x v="4"/>
    <x v="3"/>
    <x v="3"/>
    <x v="5"/>
    <x v="4"/>
    <m/>
    <m/>
    <m/>
    <b v="0"/>
    <m/>
    <s v="Other"/>
    <s v="Login/IDM"/>
    <m/>
    <m/>
    <m/>
    <m/>
    <m/>
    <m/>
    <s v="First month of the experience -- so112v"/>
    <s v="0"/>
    <m/>
    <m/>
    <b v="0"/>
    <n v="-174"/>
    <n v="-342"/>
    <n v="-129"/>
    <m/>
    <n v="-905"/>
    <n v="-1776"/>
    <n v="-670"/>
    <m/>
    <n v="6"/>
    <n v="12"/>
    <n v="4"/>
    <m/>
    <n v="23"/>
    <n v="44"/>
    <n v="17"/>
    <m/>
    <n v="0"/>
    <n v="0"/>
    <n v="0"/>
    <m/>
    <n v="0"/>
    <n v="0"/>
    <n v="0"/>
    <m/>
    <n v="0"/>
    <n v="0"/>
    <n v="0"/>
    <m/>
    <n v="0"/>
    <n v="0"/>
    <n v="0"/>
    <m/>
    <n v="0"/>
    <n v="0"/>
    <n v="0"/>
    <m/>
    <n v="0"/>
    <n v="0"/>
    <n v="0"/>
    <m/>
    <n v="0"/>
    <n v="0"/>
    <n v="0"/>
    <m/>
    <n v="0"/>
    <n v="0"/>
    <n v="0"/>
    <m/>
    <m/>
    <n v="-3351"/>
    <m/>
    <n v="22"/>
    <n v="84"/>
    <n v="3.8181818181818201"/>
    <n v="0"/>
    <n v="0"/>
    <s v=""/>
    <n v="0"/>
    <n v="0"/>
    <s v=""/>
    <n v="0"/>
    <n v="0"/>
    <s v=""/>
    <n v="0"/>
    <n v="0"/>
    <s v=""/>
    <m/>
    <n v="-3267"/>
    <m/>
    <m/>
    <m/>
    <m/>
    <n v="-3267"/>
    <n v="-3267"/>
    <b v="0"/>
    <b v="1"/>
    <b v="0"/>
    <x v="0"/>
    <x v="0"/>
    <m/>
    <m/>
    <m/>
    <m/>
    <m/>
    <m/>
    <m/>
    <n v="0"/>
    <n v="0"/>
    <b v="0"/>
    <m/>
    <m/>
    <m/>
    <m/>
    <m/>
    <m/>
    <m/>
    <m/>
    <m/>
    <m/>
    <m/>
    <m/>
    <m/>
    <m/>
    <d v="2022-08-16T14:20:53"/>
    <s v="GRIFFIN, TYRONE"/>
    <n v="0"/>
    <b v="0"/>
    <s v="Item"/>
    <s v="Item"/>
    <s v="sites/CapReportCard/Lists/Capability History"/>
    <m/>
    <n v="-645"/>
  </r>
  <r>
    <m/>
    <m/>
    <x v="4"/>
    <x v="100"/>
    <x v="92"/>
    <x v="14"/>
    <x v="46"/>
    <x v="4"/>
    <x v="1"/>
    <m/>
    <m/>
    <m/>
    <b v="0"/>
    <m/>
    <s v="SPT-Web: Support"/>
    <s v="Troubleshooting/Support - Mobility"/>
    <m/>
    <m/>
    <m/>
    <m/>
    <m/>
    <m/>
    <s v="Includes 2020 and 2021 Features. Outage lander runrate is very fluctuating as it depends on outages which are unpredictable"/>
    <s v="0"/>
    <m/>
    <m/>
    <b v="0"/>
    <n v="8476"/>
    <n v="0"/>
    <n v="0"/>
    <m/>
    <n v="41193"/>
    <n v="0"/>
    <n v="0"/>
    <m/>
    <n v="0"/>
    <n v="0"/>
    <n v="0"/>
    <m/>
    <n v="0"/>
    <n v="0"/>
    <n v="0"/>
    <m/>
    <n v="0"/>
    <n v="0"/>
    <n v="0"/>
    <m/>
    <n v="0"/>
    <n v="0"/>
    <n v="0"/>
    <m/>
    <n v="0"/>
    <n v="0"/>
    <n v="0"/>
    <m/>
    <n v="0"/>
    <n v="0"/>
    <n v="0"/>
    <m/>
    <n v="0"/>
    <n v="0"/>
    <n v="0"/>
    <m/>
    <n v="0"/>
    <n v="0"/>
    <n v="0"/>
    <m/>
    <n v="0"/>
    <n v="0"/>
    <n v="0"/>
    <m/>
    <n v="0"/>
    <n v="0"/>
    <n v="0"/>
    <m/>
    <m/>
    <n v="41193"/>
    <m/>
    <n v="0"/>
    <n v="0"/>
    <s v=""/>
    <n v="0"/>
    <n v="0"/>
    <s v=""/>
    <n v="0"/>
    <n v="0"/>
    <s v=""/>
    <n v="0"/>
    <n v="0"/>
    <s v=""/>
    <n v="0"/>
    <n v="0"/>
    <s v=""/>
    <m/>
    <n v="41193"/>
    <m/>
    <m/>
    <m/>
    <m/>
    <n v="41193"/>
    <n v="41193"/>
    <b v="0"/>
    <b v="1"/>
    <b v="0"/>
    <x v="0"/>
    <x v="3"/>
    <m/>
    <m/>
    <m/>
    <m/>
    <m/>
    <m/>
    <m/>
    <n v="0"/>
    <n v="0"/>
    <b v="0"/>
    <m/>
    <m/>
    <m/>
    <m/>
    <m/>
    <m/>
    <m/>
    <m/>
    <m/>
    <m/>
    <m/>
    <m/>
    <m/>
    <m/>
    <d v="2022-05-12T10:51:16"/>
    <s v="GRIFFIN, TYRONE"/>
    <n v="0"/>
    <b v="0"/>
    <s v="Item"/>
    <s v="Item"/>
    <s v="sites/CapReportCard/Lists/Capability History"/>
    <m/>
    <n v="8476"/>
  </r>
  <r>
    <m/>
    <m/>
    <x v="4"/>
    <x v="6"/>
    <x v="5"/>
    <x v="4"/>
    <x v="5"/>
    <x v="6"/>
    <x v="5"/>
    <m/>
    <m/>
    <m/>
    <b v="0"/>
    <m/>
    <s v="Other"/>
    <s v="Login/IDM"/>
    <m/>
    <m/>
    <m/>
    <m/>
    <m/>
    <m/>
    <m/>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
    <x v="0"/>
    <m/>
    <m/>
    <m/>
    <m/>
    <m/>
    <m/>
    <m/>
    <n v="0"/>
    <n v="0"/>
    <b v="0"/>
    <m/>
    <m/>
    <m/>
    <m/>
    <m/>
    <m/>
    <m/>
    <m/>
    <m/>
    <m/>
    <m/>
    <m/>
    <m/>
    <m/>
    <d v="2022-08-15T09:47:37"/>
    <s v="GRIFFIN, TYRONE"/>
    <n v="0"/>
    <b v="0"/>
    <s v="Item"/>
    <s v="Item"/>
    <s v="sites/CapReportCard/Lists/Capability History"/>
    <m/>
    <n v="0"/>
  </r>
  <r>
    <m/>
    <m/>
    <x v="4"/>
    <x v="26"/>
    <x v="22"/>
    <x v="10"/>
    <x v="16"/>
    <x v="4"/>
    <x v="1"/>
    <m/>
    <m/>
    <m/>
    <b v="0"/>
    <m/>
    <s v="SPT-SHM"/>
    <s v="Troubleshooting/Support - Mobility"/>
    <m/>
    <m/>
    <m/>
    <m/>
    <m/>
    <m/>
    <s v="0"/>
    <s v="0"/>
    <m/>
    <m/>
    <b v="0"/>
    <n v="69727"/>
    <n v="0"/>
    <n v="0"/>
    <m/>
    <n v="428124"/>
    <n v="0"/>
    <n v="0"/>
    <m/>
    <n v="17432"/>
    <n v="0"/>
    <n v="0"/>
    <m/>
    <n v="57873"/>
    <n v="0"/>
    <n v="0"/>
    <m/>
    <n v="0"/>
    <n v="0"/>
    <n v="0"/>
    <m/>
    <n v="0"/>
    <n v="0"/>
    <n v="0"/>
    <m/>
    <n v="9158"/>
    <n v="0"/>
    <n v="0"/>
    <m/>
    <n v="1498066"/>
    <n v="0"/>
    <n v="0"/>
    <m/>
    <n v="0"/>
    <n v="0"/>
    <n v="0"/>
    <m/>
    <n v="0"/>
    <n v="0"/>
    <n v="0"/>
    <m/>
    <n v="0"/>
    <n v="0"/>
    <n v="0"/>
    <m/>
    <n v="0"/>
    <n v="0"/>
    <n v="0"/>
    <m/>
    <m/>
    <n v="428124"/>
    <m/>
    <n v="17432"/>
    <n v="57873"/>
    <n v="3.3199288664525"/>
    <n v="0"/>
    <n v="0"/>
    <s v=""/>
    <n v="9158"/>
    <n v="1498066"/>
    <n v="163.58003930989301"/>
    <n v="0"/>
    <n v="0"/>
    <s v=""/>
    <n v="0"/>
    <n v="0"/>
    <s v=""/>
    <m/>
    <n v="485997"/>
    <m/>
    <m/>
    <m/>
    <m/>
    <n v="1984063"/>
    <n v="1984063"/>
    <b v="0"/>
    <b v="1"/>
    <b v="0"/>
    <x v="0"/>
    <x v="0"/>
    <m/>
    <m/>
    <m/>
    <m/>
    <m/>
    <m/>
    <m/>
    <n v="0"/>
    <n v="0"/>
    <b v="0"/>
    <m/>
    <m/>
    <m/>
    <m/>
    <m/>
    <m/>
    <m/>
    <m/>
    <m/>
    <m/>
    <m/>
    <m/>
    <m/>
    <m/>
    <d v="2022-05-12T10:51:45"/>
    <s v="GRIFFIN, TYRONE"/>
    <n v="1"/>
    <b v="0"/>
    <s v="Item"/>
    <s v="Item"/>
    <s v="sites/CapReportCard/Lists/Capability History"/>
    <m/>
    <n v="69727"/>
  </r>
  <r>
    <m/>
    <m/>
    <x v="4"/>
    <x v="101"/>
    <x v="93"/>
    <x v="10"/>
    <x v="50"/>
    <x v="4"/>
    <x v="1"/>
    <m/>
    <m/>
    <m/>
    <b v="0"/>
    <m/>
    <s v="Other"/>
    <s v="AM - Plans/Features/Devices"/>
    <m/>
    <m/>
    <m/>
    <m/>
    <m/>
    <m/>
    <s v="Benefits are captured in Epic 28346"/>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7"/>
    <s v="GRIFFIN, TYRONE"/>
    <n v="0"/>
    <b v="0"/>
    <s v="Item"/>
    <s v="Item"/>
    <s v="sites/CapReportCard/Lists/Capability History"/>
    <m/>
    <n v="0"/>
  </r>
  <r>
    <m/>
    <m/>
    <x v="4"/>
    <x v="27"/>
    <x v="23"/>
    <x v="11"/>
    <x v="17"/>
    <x v="4"/>
    <x v="1"/>
    <m/>
    <m/>
    <m/>
    <b v="0"/>
    <m/>
    <s v="Other"/>
    <s v="Misc. Other"/>
    <m/>
    <m/>
    <m/>
    <m/>
    <m/>
    <m/>
    <s v="Data measured through 3/28. Chat data issue reported starting 3/26, eDM is still working to resolve it. "/>
    <s v="0"/>
    <m/>
    <m/>
    <b v="0"/>
    <n v="4888"/>
    <n v="9230"/>
    <n v="2681"/>
    <m/>
    <n v="23658"/>
    <n v="44675"/>
    <n v="12978"/>
    <m/>
    <n v="4031"/>
    <n v="7612"/>
    <n v="2211"/>
    <m/>
    <n v="13101"/>
    <n v="24740"/>
    <n v="7187"/>
    <m/>
    <n v="0"/>
    <n v="0"/>
    <n v="0"/>
    <m/>
    <n v="0"/>
    <n v="0"/>
    <n v="0"/>
    <m/>
    <n v="0"/>
    <n v="0"/>
    <n v="0"/>
    <m/>
    <n v="0"/>
    <n v="0"/>
    <n v="0"/>
    <m/>
    <n v="0"/>
    <n v="0"/>
    <n v="0"/>
    <m/>
    <n v="0"/>
    <n v="0"/>
    <n v="0"/>
    <m/>
    <n v="0"/>
    <n v="0"/>
    <n v="0"/>
    <m/>
    <n v="0"/>
    <n v="0"/>
    <n v="0"/>
    <m/>
    <m/>
    <n v="81311"/>
    <m/>
    <n v="13854"/>
    <n v="45028"/>
    <n v="3.25018045329869"/>
    <n v="0"/>
    <n v="0"/>
    <s v=""/>
    <n v="0"/>
    <n v="0"/>
    <s v=""/>
    <n v="0"/>
    <n v="0"/>
    <s v=""/>
    <n v="0"/>
    <n v="0"/>
    <s v=""/>
    <m/>
    <n v="126339"/>
    <m/>
    <m/>
    <m/>
    <m/>
    <n v="126339"/>
    <n v="126339"/>
    <b v="0"/>
    <b v="1"/>
    <b v="0"/>
    <x v="0"/>
    <x v="0"/>
    <m/>
    <m/>
    <m/>
    <m/>
    <m/>
    <m/>
    <m/>
    <n v="0"/>
    <n v="0"/>
    <b v="0"/>
    <m/>
    <m/>
    <m/>
    <m/>
    <m/>
    <m/>
    <m/>
    <m/>
    <m/>
    <m/>
    <m/>
    <m/>
    <m/>
    <m/>
    <d v="2022-08-15T09:47:37"/>
    <s v="GRIFFIN, TYRONE"/>
    <n v="0"/>
    <b v="0"/>
    <s v="Item"/>
    <s v="Item"/>
    <s v="sites/CapReportCard/Lists/Capability History"/>
    <m/>
    <n v="16799"/>
  </r>
  <r>
    <m/>
    <m/>
    <x v="4"/>
    <x v="28"/>
    <x v="24"/>
    <x v="1"/>
    <x v="3"/>
    <x v="43"/>
    <x v="42"/>
    <m/>
    <m/>
    <m/>
    <b v="0"/>
    <m/>
    <s v="Other"/>
    <s v="Misc. Other"/>
    <m/>
    <m/>
    <m/>
    <m/>
    <m/>
    <m/>
    <s v="0"/>
    <s v="0"/>
    <m/>
    <m/>
    <b v="0"/>
    <n v="0"/>
    <n v="0"/>
    <n v="0"/>
    <m/>
    <n v="0"/>
    <n v="0"/>
    <n v="0"/>
    <m/>
    <n v="0"/>
    <n v="0"/>
    <n v="0"/>
    <m/>
    <n v="0"/>
    <n v="0"/>
    <n v="0"/>
    <m/>
    <n v="0"/>
    <n v="0"/>
    <n v="0"/>
    <m/>
    <n v="0"/>
    <n v="0"/>
    <n v="0"/>
    <m/>
    <n v="0"/>
    <n v="0"/>
    <n v="0"/>
    <m/>
    <n v="0"/>
    <n v="0"/>
    <n v="0"/>
    <m/>
    <n v="0"/>
    <n v="0"/>
    <n v="0"/>
    <m/>
    <n v="0"/>
    <n v="0"/>
    <n v="0"/>
    <m/>
    <n v="4819"/>
    <n v="0"/>
    <n v="0"/>
    <m/>
    <n v="12275"/>
    <n v="0"/>
    <n v="0"/>
    <m/>
    <m/>
    <n v="0"/>
    <m/>
    <n v="0"/>
    <n v="0"/>
    <s v=""/>
    <n v="0"/>
    <n v="0"/>
    <s v=""/>
    <n v="0"/>
    <n v="0"/>
    <s v=""/>
    <n v="0"/>
    <n v="0"/>
    <s v=""/>
    <n v="4819"/>
    <n v="12275"/>
    <n v="2.5472089645154599"/>
    <m/>
    <n v="0"/>
    <m/>
    <m/>
    <m/>
    <m/>
    <n v="12275"/>
    <n v="12275"/>
    <b v="0"/>
    <b v="1"/>
    <b v="0"/>
    <x v="0"/>
    <x v="0"/>
    <m/>
    <m/>
    <m/>
    <m/>
    <m/>
    <m/>
    <m/>
    <n v="0"/>
    <n v="0"/>
    <b v="0"/>
    <m/>
    <m/>
    <m/>
    <m/>
    <m/>
    <m/>
    <m/>
    <m/>
    <m/>
    <m/>
    <m/>
    <m/>
    <m/>
    <m/>
    <d v="2022-08-15T09:47:37"/>
    <s v="GRIFFIN, TYRONE"/>
    <n v="0"/>
    <b v="0"/>
    <s v="Item"/>
    <s v="Item"/>
    <s v="sites/CapReportCard/Lists/Capability History"/>
    <m/>
    <n v="0"/>
  </r>
  <r>
    <m/>
    <m/>
    <x v="4"/>
    <x v="102"/>
    <x v="25"/>
    <x v="1"/>
    <x v="51"/>
    <x v="4"/>
    <x v="1"/>
    <m/>
    <m/>
    <m/>
    <b v="0"/>
    <m/>
    <s v="Other"/>
    <s v="Misc. Other"/>
    <m/>
    <m/>
    <m/>
    <m/>
    <m/>
    <m/>
    <s v="0"/>
    <s v="0"/>
    <m/>
    <m/>
    <b v="0"/>
    <n v="0"/>
    <n v="0"/>
    <n v="0"/>
    <m/>
    <n v="0"/>
    <n v="0"/>
    <n v="0"/>
    <m/>
    <n v="8215"/>
    <n v="9196"/>
    <n v="0"/>
    <m/>
    <n v="64445"/>
    <n v="50007"/>
    <n v="0"/>
    <m/>
    <n v="0"/>
    <n v="0"/>
    <n v="0"/>
    <m/>
    <n v="0"/>
    <n v="0"/>
    <n v="0"/>
    <m/>
    <n v="0"/>
    <n v="0"/>
    <n v="0"/>
    <m/>
    <n v="0"/>
    <n v="0"/>
    <n v="0"/>
    <m/>
    <n v="0"/>
    <n v="0"/>
    <n v="0"/>
    <m/>
    <n v="0"/>
    <n v="0"/>
    <n v="0"/>
    <m/>
    <n v="6021"/>
    <n v="0"/>
    <n v="0"/>
    <m/>
    <n v="83738"/>
    <n v="0"/>
    <n v="0"/>
    <m/>
    <m/>
    <n v="0"/>
    <m/>
    <n v="17411"/>
    <n v="114452"/>
    <n v="6.5735454597668097"/>
    <n v="0"/>
    <n v="0"/>
    <s v=""/>
    <n v="0"/>
    <n v="0"/>
    <s v=""/>
    <n v="0"/>
    <n v="0"/>
    <s v=""/>
    <n v="6021"/>
    <n v="83738"/>
    <n v="13.9076565354592"/>
    <m/>
    <n v="114452"/>
    <m/>
    <m/>
    <m/>
    <m/>
    <n v="198190"/>
    <n v="198190"/>
    <b v="0"/>
    <b v="1"/>
    <b v="0"/>
    <x v="0"/>
    <x v="0"/>
    <m/>
    <m/>
    <m/>
    <m/>
    <m/>
    <m/>
    <m/>
    <n v="0"/>
    <n v="0"/>
    <b v="0"/>
    <m/>
    <m/>
    <m/>
    <m/>
    <m/>
    <m/>
    <m/>
    <m/>
    <m/>
    <m/>
    <m/>
    <m/>
    <m/>
    <m/>
    <d v="2022-08-15T09:47:37"/>
    <s v="GRIFFIN, TYRONE"/>
    <n v="0"/>
    <b v="0"/>
    <s v="Item"/>
    <s v="Item"/>
    <s v="sites/CapReportCard/Lists/Capability History"/>
    <m/>
    <n v="0"/>
  </r>
  <r>
    <m/>
    <m/>
    <x v="4"/>
    <x v="29"/>
    <x v="25"/>
    <x v="1"/>
    <x v="3"/>
    <x v="44"/>
    <x v="43"/>
    <m/>
    <m/>
    <m/>
    <b v="0"/>
    <m/>
    <s v="Other"/>
    <s v="Misc. Other"/>
    <m/>
    <m/>
    <m/>
    <m/>
    <m/>
    <m/>
    <s v="Not released yet"/>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2"/>
    <x v="0"/>
    <m/>
    <m/>
    <m/>
    <m/>
    <m/>
    <m/>
    <m/>
    <n v="0"/>
    <n v="0"/>
    <b v="0"/>
    <m/>
    <m/>
    <m/>
    <m/>
    <m/>
    <m/>
    <m/>
    <m/>
    <m/>
    <m/>
    <m/>
    <m/>
    <m/>
    <m/>
    <d v="2022-08-15T09:47:37"/>
    <s v="GRIFFIN, TYRONE"/>
    <n v="0"/>
    <b v="0"/>
    <s v="Item"/>
    <s v="Item"/>
    <s v="sites/CapReportCard/Lists/Capability History"/>
    <m/>
    <n v="0"/>
  </r>
  <r>
    <m/>
    <m/>
    <x v="4"/>
    <x v="29"/>
    <x v="25"/>
    <x v="1"/>
    <x v="3"/>
    <x v="45"/>
    <x v="44"/>
    <m/>
    <m/>
    <m/>
    <b v="0"/>
    <m/>
    <s v="Other"/>
    <s v="Misc. Other"/>
    <m/>
    <m/>
    <m/>
    <m/>
    <m/>
    <m/>
    <s v="Not released yet"/>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2"/>
    <x v="0"/>
    <m/>
    <m/>
    <m/>
    <m/>
    <m/>
    <m/>
    <m/>
    <n v="0"/>
    <n v="0"/>
    <b v="0"/>
    <m/>
    <m/>
    <m/>
    <m/>
    <m/>
    <m/>
    <m/>
    <m/>
    <m/>
    <m/>
    <m/>
    <m/>
    <m/>
    <m/>
    <d v="2022-08-15T09:47:37"/>
    <s v="GRIFFIN, TYRONE"/>
    <n v="0"/>
    <b v="0"/>
    <s v="Item"/>
    <s v="Item"/>
    <s v="sites/CapReportCard/Lists/Capability History"/>
    <m/>
    <n v="0"/>
  </r>
  <r>
    <m/>
    <m/>
    <x v="4"/>
    <x v="29"/>
    <x v="25"/>
    <x v="1"/>
    <x v="3"/>
    <x v="46"/>
    <x v="45"/>
    <m/>
    <m/>
    <m/>
    <b v="0"/>
    <m/>
    <s v="Other"/>
    <s v="Misc. Other"/>
    <m/>
    <m/>
    <m/>
    <m/>
    <m/>
    <m/>
    <s v="Not released yet"/>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2"/>
    <x v="0"/>
    <m/>
    <m/>
    <m/>
    <m/>
    <m/>
    <m/>
    <m/>
    <n v="0"/>
    <n v="0"/>
    <b v="0"/>
    <m/>
    <m/>
    <m/>
    <m/>
    <m/>
    <m/>
    <m/>
    <m/>
    <m/>
    <m/>
    <m/>
    <m/>
    <m/>
    <m/>
    <d v="2022-08-15T09:47:37"/>
    <s v="GRIFFIN, TYRONE"/>
    <n v="0"/>
    <b v="0"/>
    <s v="Item"/>
    <s v="Item"/>
    <s v="sites/CapReportCard/Lists/Capability History"/>
    <m/>
    <n v="0"/>
  </r>
  <r>
    <m/>
    <m/>
    <x v="4"/>
    <x v="29"/>
    <x v="25"/>
    <x v="1"/>
    <x v="3"/>
    <x v="47"/>
    <x v="46"/>
    <m/>
    <m/>
    <m/>
    <b v="0"/>
    <m/>
    <s v="Other"/>
    <s v="Misc. Other"/>
    <m/>
    <m/>
    <m/>
    <m/>
    <m/>
    <m/>
    <s v="Back Office Automation chat for USPOC"/>
    <s v="0"/>
    <m/>
    <m/>
    <b v="0"/>
    <n v="0"/>
    <n v="0"/>
    <n v="0"/>
    <m/>
    <n v="0"/>
    <n v="0"/>
    <n v="0"/>
    <m/>
    <n v="0"/>
    <n v="0"/>
    <n v="0"/>
    <m/>
    <n v="0"/>
    <n v="0"/>
    <n v="0"/>
    <m/>
    <n v="0"/>
    <n v="0"/>
    <n v="0"/>
    <m/>
    <n v="0"/>
    <n v="0"/>
    <n v="0"/>
    <m/>
    <n v="0"/>
    <n v="0"/>
    <n v="0"/>
    <m/>
    <n v="0"/>
    <n v="0"/>
    <n v="0"/>
    <m/>
    <n v="0"/>
    <n v="0"/>
    <n v="0"/>
    <m/>
    <n v="0"/>
    <n v="0"/>
    <n v="0"/>
    <m/>
    <n v="280"/>
    <n v="0"/>
    <n v="0"/>
    <m/>
    <n v="840"/>
    <n v="0"/>
    <n v="0"/>
    <m/>
    <m/>
    <n v="0"/>
    <m/>
    <n v="0"/>
    <n v="0"/>
    <s v=""/>
    <n v="0"/>
    <n v="0"/>
    <s v=""/>
    <n v="0"/>
    <n v="0"/>
    <s v=""/>
    <n v="0"/>
    <n v="0"/>
    <s v=""/>
    <n v="280"/>
    <n v="840"/>
    <n v="3"/>
    <m/>
    <n v="0"/>
    <m/>
    <m/>
    <m/>
    <m/>
    <n v="840"/>
    <n v="840"/>
    <b v="0"/>
    <b v="0"/>
    <b v="0"/>
    <x v="0"/>
    <x v="0"/>
    <m/>
    <m/>
    <m/>
    <m/>
    <m/>
    <m/>
    <m/>
    <n v="0"/>
    <n v="0"/>
    <b v="0"/>
    <m/>
    <m/>
    <m/>
    <m/>
    <m/>
    <m/>
    <m/>
    <m/>
    <m/>
    <m/>
    <m/>
    <m/>
    <m/>
    <m/>
    <d v="2022-08-15T09:47:37"/>
    <s v="GRIFFIN, TYRONE"/>
    <n v="0"/>
    <b v="0"/>
    <s v="Item"/>
    <s v="Item"/>
    <s v="sites/CapReportCard/Lists/Capability History"/>
    <m/>
    <n v="0"/>
  </r>
  <r>
    <m/>
    <m/>
    <x v="4"/>
    <x v="29"/>
    <x v="25"/>
    <x v="1"/>
    <x v="3"/>
    <x v="48"/>
    <x v="47"/>
    <m/>
    <m/>
    <m/>
    <b v="0"/>
    <m/>
    <s v="Other"/>
    <s v="Misc. Other"/>
    <m/>
    <m/>
    <m/>
    <m/>
    <m/>
    <m/>
    <s v="Back Office Automation chat for FIPPC"/>
    <s v="0"/>
    <m/>
    <m/>
    <b v="0"/>
    <n v="0"/>
    <n v="0"/>
    <n v="0"/>
    <m/>
    <n v="0"/>
    <n v="0"/>
    <n v="0"/>
    <m/>
    <n v="0"/>
    <n v="0"/>
    <n v="0"/>
    <m/>
    <n v="0"/>
    <n v="0"/>
    <n v="0"/>
    <m/>
    <n v="0"/>
    <n v="0"/>
    <n v="0"/>
    <m/>
    <n v="0"/>
    <n v="0"/>
    <n v="0"/>
    <m/>
    <n v="0"/>
    <n v="0"/>
    <n v="0"/>
    <m/>
    <n v="0"/>
    <n v="0"/>
    <n v="0"/>
    <m/>
    <n v="0"/>
    <n v="0"/>
    <n v="0"/>
    <m/>
    <n v="0"/>
    <n v="0"/>
    <n v="0"/>
    <m/>
    <n v="36"/>
    <n v="0"/>
    <n v="0"/>
    <m/>
    <n v="316"/>
    <n v="0"/>
    <n v="0"/>
    <m/>
    <m/>
    <n v="0"/>
    <m/>
    <n v="0"/>
    <n v="0"/>
    <s v=""/>
    <n v="0"/>
    <n v="0"/>
    <s v=""/>
    <n v="0"/>
    <n v="0"/>
    <s v=""/>
    <n v="0"/>
    <n v="0"/>
    <s v=""/>
    <n v="36"/>
    <n v="316"/>
    <n v="8.7777777777777803"/>
    <m/>
    <n v="0"/>
    <m/>
    <m/>
    <m/>
    <m/>
    <n v="316"/>
    <n v="316"/>
    <b v="0"/>
    <b v="0"/>
    <b v="0"/>
    <x v="0"/>
    <x v="0"/>
    <m/>
    <m/>
    <m/>
    <m/>
    <m/>
    <m/>
    <m/>
    <n v="0"/>
    <n v="0"/>
    <b v="0"/>
    <m/>
    <m/>
    <m/>
    <m/>
    <m/>
    <m/>
    <m/>
    <m/>
    <m/>
    <m/>
    <m/>
    <m/>
    <m/>
    <m/>
    <d v="2022-08-15T09:47:37"/>
    <s v="GRIFFIN, TYRONE"/>
    <n v="0"/>
    <b v="0"/>
    <s v="Item"/>
    <s v="Item"/>
    <s v="sites/CapReportCard/Lists/Capability History"/>
    <m/>
    <n v="0"/>
  </r>
  <r>
    <m/>
    <m/>
    <x v="4"/>
    <x v="29"/>
    <x v="25"/>
    <x v="1"/>
    <x v="3"/>
    <x v="49"/>
    <x v="48"/>
    <m/>
    <m/>
    <m/>
    <b v="0"/>
    <m/>
    <s v="Other"/>
    <s v="Misc. Other"/>
    <m/>
    <m/>
    <m/>
    <m/>
    <m/>
    <m/>
    <s v="Not released yet"/>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2"/>
    <x v="0"/>
    <m/>
    <m/>
    <m/>
    <m/>
    <m/>
    <m/>
    <m/>
    <n v="0"/>
    <n v="0"/>
    <b v="0"/>
    <m/>
    <m/>
    <m/>
    <m/>
    <m/>
    <m/>
    <m/>
    <m/>
    <m/>
    <m/>
    <m/>
    <m/>
    <m/>
    <m/>
    <d v="2022-08-15T09:47:37"/>
    <s v="GRIFFIN, TYRONE"/>
    <n v="0"/>
    <b v="0"/>
    <s v="Item"/>
    <s v="Item"/>
    <s v="sites/CapReportCard/Lists/Capability History"/>
    <m/>
    <n v="0"/>
  </r>
  <r>
    <m/>
    <m/>
    <x v="4"/>
    <x v="29"/>
    <x v="25"/>
    <x v="1"/>
    <x v="3"/>
    <x v="50"/>
    <x v="49"/>
    <m/>
    <m/>
    <m/>
    <b v="0"/>
    <m/>
    <s v="Other"/>
    <s v="Misc. Other"/>
    <m/>
    <m/>
    <m/>
    <m/>
    <m/>
    <m/>
    <s v="Not released yet"/>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2"/>
    <x v="0"/>
    <m/>
    <m/>
    <m/>
    <m/>
    <m/>
    <m/>
    <m/>
    <n v="0"/>
    <n v="0"/>
    <b v="0"/>
    <m/>
    <m/>
    <m/>
    <m/>
    <m/>
    <m/>
    <m/>
    <m/>
    <m/>
    <m/>
    <m/>
    <m/>
    <m/>
    <m/>
    <d v="2022-08-15T09:47:37"/>
    <s v="GRIFFIN, TYRONE"/>
    <n v="0"/>
    <b v="0"/>
    <s v="Item"/>
    <s v="Item"/>
    <s v="sites/CapReportCard/Lists/Capability History"/>
    <m/>
    <n v="0"/>
  </r>
  <r>
    <m/>
    <m/>
    <x v="4"/>
    <x v="29"/>
    <x v="25"/>
    <x v="1"/>
    <x v="3"/>
    <x v="51"/>
    <x v="50"/>
    <m/>
    <m/>
    <m/>
    <b v="0"/>
    <m/>
    <s v="Other"/>
    <s v="Misc. Other"/>
    <m/>
    <m/>
    <m/>
    <m/>
    <m/>
    <m/>
    <s v="Accepted on 1/20/22 in JIRA.  It was not in Feb list. Under investigation. "/>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2"/>
    <x v="0"/>
    <m/>
    <m/>
    <m/>
    <m/>
    <m/>
    <m/>
    <m/>
    <n v="0"/>
    <n v="0"/>
    <b v="0"/>
    <m/>
    <m/>
    <m/>
    <m/>
    <m/>
    <m/>
    <m/>
    <m/>
    <m/>
    <m/>
    <m/>
    <m/>
    <m/>
    <m/>
    <d v="2022-08-15T09:47:37"/>
    <s v="GRIFFIN, TYRONE"/>
    <n v="0"/>
    <b v="0"/>
    <s v="Item"/>
    <s v="Item"/>
    <s v="sites/CapReportCard/Lists/Capability History"/>
    <m/>
    <n v="0"/>
  </r>
  <r>
    <m/>
    <m/>
    <x v="4"/>
    <x v="29"/>
    <x v="25"/>
    <x v="1"/>
    <x v="3"/>
    <x v="52"/>
    <x v="51"/>
    <m/>
    <m/>
    <m/>
    <b v="0"/>
    <m/>
    <s v="Other"/>
    <s v="Misc. Other"/>
    <m/>
    <m/>
    <m/>
    <m/>
    <m/>
    <m/>
    <s v="Not released yet. JIRA has begin date as 7/27/2022."/>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2"/>
    <x v="0"/>
    <m/>
    <m/>
    <m/>
    <m/>
    <m/>
    <m/>
    <m/>
    <n v="0"/>
    <n v="0"/>
    <b v="0"/>
    <m/>
    <m/>
    <m/>
    <m/>
    <m/>
    <m/>
    <m/>
    <m/>
    <m/>
    <m/>
    <m/>
    <m/>
    <m/>
    <m/>
    <d v="2022-08-15T09:47:37"/>
    <s v="GRIFFIN, TYRONE"/>
    <n v="0"/>
    <b v="0"/>
    <s v="Item"/>
    <s v="Item"/>
    <s v="sites/CapReportCard/Lists/Capability History"/>
    <m/>
    <n v="0"/>
  </r>
  <r>
    <m/>
    <m/>
    <x v="4"/>
    <x v="29"/>
    <x v="25"/>
    <x v="1"/>
    <x v="3"/>
    <x v="53"/>
    <x v="52"/>
    <m/>
    <m/>
    <m/>
    <b v="0"/>
    <m/>
    <s v="Other"/>
    <s v="Misc. Other"/>
    <m/>
    <m/>
    <m/>
    <m/>
    <m/>
    <m/>
    <s v="Accpeted on 1/14/2022 in JIRA. It was not in Feb list. Under investigation."/>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2"/>
    <x v="0"/>
    <m/>
    <m/>
    <m/>
    <m/>
    <m/>
    <m/>
    <m/>
    <n v="0"/>
    <n v="0"/>
    <b v="0"/>
    <m/>
    <m/>
    <m/>
    <m/>
    <m/>
    <m/>
    <m/>
    <m/>
    <m/>
    <m/>
    <m/>
    <m/>
    <m/>
    <m/>
    <d v="2022-08-15T09:47:37"/>
    <s v="GRIFFIN, TYRONE"/>
    <n v="0"/>
    <b v="0"/>
    <s v="Item"/>
    <s v="Item"/>
    <s v="sites/CapReportCard/Lists/Capability History"/>
    <m/>
    <n v="0"/>
  </r>
  <r>
    <m/>
    <m/>
    <x v="4"/>
    <x v="137"/>
    <x v="26"/>
    <x v="1"/>
    <x v="71"/>
    <x v="4"/>
    <x v="1"/>
    <m/>
    <m/>
    <m/>
    <b v="0"/>
    <m/>
    <s v="Other"/>
    <s v="Misc. Other"/>
    <m/>
    <m/>
    <m/>
    <m/>
    <m/>
    <m/>
    <m/>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8"/>
    <x v="0"/>
    <m/>
    <m/>
    <m/>
    <m/>
    <m/>
    <m/>
    <m/>
    <n v="0"/>
    <n v="0"/>
    <b v="0"/>
    <m/>
    <m/>
    <m/>
    <m/>
    <m/>
    <m/>
    <m/>
    <m/>
    <m/>
    <m/>
    <m/>
    <m/>
    <m/>
    <m/>
    <d v="2022-08-15T09:47:37"/>
    <s v="GRIFFIN, TYRONE"/>
    <n v="0"/>
    <b v="0"/>
    <s v="Item"/>
    <s v="Item"/>
    <s v="sites/CapReportCard/Lists/Capability History"/>
    <m/>
    <n v="0"/>
  </r>
  <r>
    <m/>
    <m/>
    <x v="4"/>
    <x v="30"/>
    <x v="26"/>
    <x v="1"/>
    <x v="3"/>
    <x v="54"/>
    <x v="53"/>
    <m/>
    <m/>
    <m/>
    <b v="0"/>
    <m/>
    <s v="Other"/>
    <s v="Misc. Other"/>
    <m/>
    <m/>
    <m/>
    <m/>
    <m/>
    <m/>
    <s v="EDP"/>
    <s v="0"/>
    <m/>
    <m/>
    <b v="0"/>
    <n v="0"/>
    <n v="0"/>
    <n v="0"/>
    <m/>
    <n v="0"/>
    <n v="0"/>
    <n v="0"/>
    <m/>
    <n v="0"/>
    <n v="0"/>
    <n v="0"/>
    <m/>
    <n v="0"/>
    <n v="0"/>
    <n v="0"/>
    <m/>
    <n v="0"/>
    <n v="0"/>
    <n v="0"/>
    <m/>
    <n v="0"/>
    <n v="0"/>
    <n v="0"/>
    <m/>
    <n v="0"/>
    <n v="0"/>
    <n v="0"/>
    <m/>
    <n v="0"/>
    <n v="0"/>
    <n v="0"/>
    <m/>
    <n v="0"/>
    <n v="0"/>
    <n v="0"/>
    <m/>
    <n v="0"/>
    <n v="0"/>
    <n v="0"/>
    <m/>
    <n v="323"/>
    <n v="0"/>
    <n v="0"/>
    <m/>
    <n v="1147"/>
    <n v="0"/>
    <n v="0"/>
    <m/>
    <m/>
    <n v="0"/>
    <m/>
    <n v="0"/>
    <n v="0"/>
    <s v=""/>
    <n v="0"/>
    <n v="0"/>
    <s v=""/>
    <n v="0"/>
    <n v="0"/>
    <s v=""/>
    <n v="0"/>
    <n v="0"/>
    <s v=""/>
    <n v="323"/>
    <n v="1147"/>
    <n v="3.5510835913312699"/>
    <m/>
    <n v="0"/>
    <m/>
    <m/>
    <m/>
    <m/>
    <n v="1147"/>
    <n v="1147"/>
    <b v="0"/>
    <b v="0"/>
    <b v="0"/>
    <x v="0"/>
    <x v="0"/>
    <m/>
    <m/>
    <m/>
    <m/>
    <m/>
    <m/>
    <m/>
    <n v="0"/>
    <n v="0"/>
    <b v="0"/>
    <m/>
    <m/>
    <m/>
    <m/>
    <m/>
    <m/>
    <m/>
    <m/>
    <m/>
    <m/>
    <m/>
    <m/>
    <m/>
    <m/>
    <d v="2022-08-15T09:47:37"/>
    <s v="GRIFFIN, TYRONE"/>
    <n v="0"/>
    <b v="0"/>
    <s v="Item"/>
    <s v="Item"/>
    <s v="sites/CapReportCard/Lists/Capability History"/>
    <m/>
    <n v="0"/>
  </r>
  <r>
    <m/>
    <m/>
    <x v="4"/>
    <x v="138"/>
    <x v="71"/>
    <x v="1"/>
    <x v="2"/>
    <x v="4"/>
    <x v="1"/>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8"/>
    <x v="0"/>
    <m/>
    <m/>
    <m/>
    <m/>
    <m/>
    <m/>
    <m/>
    <n v="0"/>
    <n v="0"/>
    <b v="0"/>
    <m/>
    <m/>
    <m/>
    <m/>
    <m/>
    <m/>
    <m/>
    <m/>
    <m/>
    <m/>
    <m/>
    <m/>
    <m/>
    <m/>
    <d v="2022-08-15T09:47:37"/>
    <s v="GRIFFIN, TYRONE"/>
    <n v="0"/>
    <b v="0"/>
    <s v="Item"/>
    <s v="Item"/>
    <s v="sites/CapReportCard/Lists/Capability History"/>
    <m/>
    <n v="0"/>
  </r>
  <r>
    <m/>
    <m/>
    <x v="4"/>
    <x v="31"/>
    <x v="27"/>
    <x v="1"/>
    <x v="0"/>
    <x v="4"/>
    <x v="1"/>
    <m/>
    <m/>
    <m/>
    <b v="0"/>
    <m/>
    <s v="Other"/>
    <s v="Misc. Other"/>
    <m/>
    <m/>
    <m/>
    <m/>
    <m/>
    <m/>
    <s v="Not released yet."/>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3"/>
    <x v="0"/>
    <m/>
    <m/>
    <m/>
    <m/>
    <m/>
    <m/>
    <m/>
    <n v="0"/>
    <n v="0"/>
    <b v="0"/>
    <m/>
    <m/>
    <m/>
    <m/>
    <m/>
    <m/>
    <m/>
    <m/>
    <m/>
    <m/>
    <m/>
    <m/>
    <m/>
    <m/>
    <d v="2022-08-15T09:47:37"/>
    <s v="GRIFFIN, TYRONE"/>
    <n v="0"/>
    <b v="0"/>
    <s v="Item"/>
    <s v="Item"/>
    <s v="sites/CapReportCard/Lists/Capability History"/>
    <m/>
    <n v="0"/>
  </r>
  <r>
    <m/>
    <m/>
    <x v="4"/>
    <x v="32"/>
    <x v="27"/>
    <x v="1"/>
    <x v="0"/>
    <x v="4"/>
    <x v="1"/>
    <m/>
    <m/>
    <m/>
    <b v="0"/>
    <m/>
    <s v="Other"/>
    <s v="Misc. Other"/>
    <m/>
    <m/>
    <m/>
    <m/>
    <m/>
    <m/>
    <s v="Not released yet."/>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3"/>
    <x v="0"/>
    <m/>
    <m/>
    <m/>
    <m/>
    <m/>
    <m/>
    <m/>
    <n v="0"/>
    <n v="0"/>
    <b v="0"/>
    <m/>
    <m/>
    <m/>
    <m/>
    <m/>
    <m/>
    <m/>
    <m/>
    <m/>
    <m/>
    <m/>
    <m/>
    <m/>
    <m/>
    <d v="2022-08-15T09:47:37"/>
    <s v="GRIFFIN, TYRONE"/>
    <n v="0"/>
    <b v="0"/>
    <s v="Item"/>
    <s v="Item"/>
    <s v="sites/CapReportCard/Lists/Capability History"/>
    <m/>
    <n v="0"/>
  </r>
  <r>
    <m/>
    <m/>
    <x v="4"/>
    <x v="103"/>
    <x v="65"/>
    <x v="14"/>
    <x v="17"/>
    <x v="4"/>
    <x v="1"/>
    <m/>
    <m/>
    <m/>
    <b v="0"/>
    <m/>
    <s v="SPT-Web Support"/>
    <s v="Troubleshooting/Support - Fiber/BB"/>
    <m/>
    <m/>
    <m/>
    <m/>
    <m/>
    <m/>
    <s v="Low DUV numbers, tagging issue. Cannot report numbers this month"/>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3"/>
    <m/>
    <m/>
    <m/>
    <m/>
    <m/>
    <m/>
    <m/>
    <n v="0"/>
    <n v="0"/>
    <b v="0"/>
    <m/>
    <m/>
    <m/>
    <m/>
    <m/>
    <m/>
    <m/>
    <m/>
    <m/>
    <m/>
    <m/>
    <m/>
    <m/>
    <m/>
    <d v="2022-05-12T10:52:53"/>
    <s v="GRIFFIN, TYRONE"/>
    <n v="1"/>
    <b v="0"/>
    <s v="Item"/>
    <s v="Item"/>
    <s v="sites/CapReportCard/Lists/Capability History"/>
    <m/>
    <n v="0"/>
  </r>
  <r>
    <m/>
    <m/>
    <x v="4"/>
    <x v="104"/>
    <x v="94"/>
    <x v="5"/>
    <x v="17"/>
    <x v="199"/>
    <x v="198"/>
    <m/>
    <m/>
    <m/>
    <b v="0"/>
    <m/>
    <s v="Other"/>
    <s v="Misc. Other"/>
    <m/>
    <m/>
    <m/>
    <m/>
    <m/>
    <m/>
    <s v="0"/>
    <s v="0"/>
    <m/>
    <m/>
    <b v="0"/>
    <n v="0"/>
    <n v="0"/>
    <n v="0"/>
    <m/>
    <n v="0"/>
    <n v="0"/>
    <n v="0"/>
    <m/>
    <n v="0"/>
    <n v="0"/>
    <n v="0"/>
    <m/>
    <n v="0"/>
    <n v="0"/>
    <n v="0"/>
    <m/>
    <n v="0"/>
    <n v="367"/>
    <n v="0"/>
    <m/>
    <n v="0"/>
    <n v="32907"/>
    <n v="0"/>
    <m/>
    <n v="0"/>
    <n v="0"/>
    <n v="0"/>
    <m/>
    <n v="0"/>
    <n v="0"/>
    <n v="0"/>
    <m/>
    <n v="0"/>
    <n v="0"/>
    <n v="0"/>
    <m/>
    <n v="0"/>
    <n v="0"/>
    <n v="0"/>
    <m/>
    <n v="0"/>
    <n v="0"/>
    <n v="0"/>
    <m/>
    <n v="0"/>
    <n v="0"/>
    <n v="0"/>
    <m/>
    <m/>
    <n v="0"/>
    <m/>
    <n v="0"/>
    <n v="0"/>
    <s v=""/>
    <n v="367"/>
    <n v="32907"/>
    <n v="89.664850136239806"/>
    <n v="0"/>
    <n v="0"/>
    <s v=""/>
    <n v="0"/>
    <n v="0"/>
    <s v=""/>
    <n v="0"/>
    <n v="0"/>
    <s v=""/>
    <m/>
    <n v="0"/>
    <m/>
    <m/>
    <m/>
    <m/>
    <n v="32907"/>
    <n v="32907"/>
    <b v="0"/>
    <b v="1"/>
    <b v="0"/>
    <x v="13"/>
    <x v="3"/>
    <m/>
    <m/>
    <m/>
    <m/>
    <m/>
    <m/>
    <m/>
    <n v="0"/>
    <n v="0"/>
    <b v="0"/>
    <m/>
    <m/>
    <m/>
    <m/>
    <m/>
    <m/>
    <m/>
    <m/>
    <m/>
    <m/>
    <m/>
    <m/>
    <m/>
    <m/>
    <d v="2022-08-15T09:47:37"/>
    <s v="GRIFFIN, TYRONE"/>
    <n v="0"/>
    <b v="0"/>
    <s v="Item"/>
    <s v="Item"/>
    <s v="sites/CapReportCard/Lists/Capability History"/>
    <m/>
    <n v="0"/>
  </r>
  <r>
    <m/>
    <m/>
    <x v="4"/>
    <x v="104"/>
    <x v="94"/>
    <x v="5"/>
    <x v="17"/>
    <x v="200"/>
    <x v="199"/>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7"/>
    <s v="GRIFFIN, TYRONE"/>
    <n v="0"/>
    <b v="0"/>
    <s v="Item"/>
    <s v="Item"/>
    <s v="sites/CapReportCard/Lists/Capability History"/>
    <m/>
    <n v="0"/>
  </r>
  <r>
    <m/>
    <m/>
    <x v="4"/>
    <x v="104"/>
    <x v="94"/>
    <x v="5"/>
    <x v="17"/>
    <x v="201"/>
    <x v="200"/>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8"/>
    <s v="GRIFFIN, TYRONE"/>
    <n v="0"/>
    <b v="0"/>
    <s v="Item"/>
    <s v="Item"/>
    <s v="sites/CapReportCard/Lists/Capability History"/>
    <m/>
    <n v="0"/>
  </r>
  <r>
    <m/>
    <m/>
    <x v="4"/>
    <x v="104"/>
    <x v="94"/>
    <x v="5"/>
    <x v="17"/>
    <x v="202"/>
    <x v="201"/>
    <m/>
    <m/>
    <m/>
    <b v="0"/>
    <m/>
    <s v="Other"/>
    <s v="Misc. Other"/>
    <m/>
    <m/>
    <m/>
    <m/>
    <m/>
    <m/>
    <m/>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8"/>
    <s v="GRIFFIN, TYRONE"/>
    <n v="0"/>
    <b v="0"/>
    <s v="Item"/>
    <s v="Item"/>
    <s v="sites/CapReportCard/Lists/Capability History"/>
    <m/>
    <n v="0"/>
  </r>
  <r>
    <m/>
    <m/>
    <x v="4"/>
    <x v="104"/>
    <x v="94"/>
    <x v="5"/>
    <x v="17"/>
    <x v="203"/>
    <x v="202"/>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8"/>
    <s v="GRIFFIN, TYRONE"/>
    <n v="0"/>
    <b v="0"/>
    <s v="Item"/>
    <s v="Item"/>
    <s v="sites/CapReportCard/Lists/Capability History"/>
    <m/>
    <n v="0"/>
  </r>
  <r>
    <m/>
    <m/>
    <x v="4"/>
    <x v="104"/>
    <x v="94"/>
    <x v="5"/>
    <x v="17"/>
    <x v="204"/>
    <x v="203"/>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8"/>
    <s v="GRIFFIN, TYRONE"/>
    <n v="0"/>
    <b v="0"/>
    <s v="Item"/>
    <s v="Item"/>
    <s v="sites/CapReportCard/Lists/Capability History"/>
    <m/>
    <n v="0"/>
  </r>
  <r>
    <m/>
    <m/>
    <x v="4"/>
    <x v="104"/>
    <x v="94"/>
    <x v="5"/>
    <x v="17"/>
    <x v="205"/>
    <x v="204"/>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8"/>
    <s v="GRIFFIN, TYRONE"/>
    <n v="0"/>
    <b v="0"/>
    <s v="Item"/>
    <s v="Item"/>
    <s v="sites/CapReportCard/Lists/Capability History"/>
    <m/>
    <n v="0"/>
  </r>
  <r>
    <m/>
    <m/>
    <x v="4"/>
    <x v="104"/>
    <x v="94"/>
    <x v="5"/>
    <x v="17"/>
    <x v="206"/>
    <x v="205"/>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104"/>
    <x v="94"/>
    <x v="5"/>
    <x v="17"/>
    <x v="207"/>
    <x v="206"/>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104"/>
    <x v="94"/>
    <x v="5"/>
    <x v="17"/>
    <x v="208"/>
    <x v="207"/>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104"/>
    <x v="94"/>
    <x v="5"/>
    <x v="17"/>
    <x v="209"/>
    <x v="208"/>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104"/>
    <x v="94"/>
    <x v="5"/>
    <x v="17"/>
    <x v="210"/>
    <x v="209"/>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104"/>
    <x v="94"/>
    <x v="5"/>
    <x v="17"/>
    <x v="211"/>
    <x v="210"/>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104"/>
    <x v="94"/>
    <x v="5"/>
    <x v="17"/>
    <x v="212"/>
    <x v="211"/>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104"/>
    <x v="94"/>
    <x v="5"/>
    <x v="17"/>
    <x v="213"/>
    <x v="212"/>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104"/>
    <x v="94"/>
    <x v="5"/>
    <x v="17"/>
    <x v="214"/>
    <x v="213"/>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104"/>
    <x v="94"/>
    <x v="5"/>
    <x v="17"/>
    <x v="215"/>
    <x v="214"/>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104"/>
    <x v="94"/>
    <x v="5"/>
    <x v="17"/>
    <x v="216"/>
    <x v="215"/>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104"/>
    <x v="94"/>
    <x v="5"/>
    <x v="17"/>
    <x v="217"/>
    <x v="216"/>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104"/>
    <x v="94"/>
    <x v="5"/>
    <x v="17"/>
    <x v="218"/>
    <x v="217"/>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104"/>
    <x v="94"/>
    <x v="5"/>
    <x v="17"/>
    <x v="219"/>
    <x v="218"/>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104"/>
    <x v="94"/>
    <x v="5"/>
    <x v="17"/>
    <x v="220"/>
    <x v="219"/>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104"/>
    <x v="94"/>
    <x v="5"/>
    <x v="17"/>
    <x v="225"/>
    <x v="220"/>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104"/>
    <x v="94"/>
    <x v="5"/>
    <x v="17"/>
    <x v="225"/>
    <x v="221"/>
    <m/>
    <m/>
    <m/>
    <b v="0"/>
    <m/>
    <s v="Other"/>
    <s v="Misc. Other"/>
    <m/>
    <m/>
    <m/>
    <m/>
    <m/>
    <m/>
    <s v="0"/>
    <s v="rolled up to feature 106245"/>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9"/>
    <s v="GRIFFIN, TYRONE"/>
    <n v="0"/>
    <b v="0"/>
    <s v="Item"/>
    <s v="Item"/>
    <s v="sites/CapReportCard/Lists/Capability History"/>
    <m/>
    <n v="0"/>
  </r>
  <r>
    <m/>
    <m/>
    <x v="4"/>
    <x v="33"/>
    <x v="28"/>
    <x v="12"/>
    <x v="18"/>
    <x v="4"/>
    <x v="1"/>
    <m/>
    <m/>
    <m/>
    <b v="0"/>
    <m/>
    <s v="SPT-myATT Mobile App"/>
    <s v="Onboarding - Fiber/BB"/>
    <m/>
    <m/>
    <m/>
    <m/>
    <m/>
    <m/>
    <s v="Paused due to tagging gaps. Fix pending"/>
    <s v="defects"/>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5-12T10:53:18"/>
    <s v="GRIFFIN, TYRONE"/>
    <n v="0"/>
    <b v="0"/>
    <s v="Item"/>
    <s v="Item"/>
    <s v="sites/CapReportCard/Lists/Capability History"/>
    <m/>
    <n v="0"/>
  </r>
  <r>
    <m/>
    <m/>
    <x v="4"/>
    <x v="139"/>
    <x v="123"/>
    <x v="11"/>
    <x v="70"/>
    <x v="4"/>
    <x v="264"/>
    <m/>
    <m/>
    <m/>
    <b v="0"/>
    <m/>
    <s v="Other"/>
    <s v="Misc. Other"/>
    <m/>
    <m/>
    <m/>
    <m/>
    <m/>
    <m/>
    <m/>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39"/>
    <s v="GRIFFIN, TYRONE"/>
    <n v="0"/>
    <b v="0"/>
    <s v="Item"/>
    <s v="Item"/>
    <s v="sites/CapReportCard/Lists/Capability History"/>
    <m/>
    <n v="0"/>
  </r>
  <r>
    <m/>
    <m/>
    <x v="4"/>
    <x v="34"/>
    <x v="29"/>
    <x v="5"/>
    <x v="19"/>
    <x v="55"/>
    <x v="54"/>
    <m/>
    <m/>
    <m/>
    <b v="0"/>
    <m/>
    <s v="Other"/>
    <s v="Misc. Other"/>
    <m/>
    <m/>
    <m/>
    <m/>
    <m/>
    <m/>
    <s v="0"/>
    <s v="0"/>
    <m/>
    <m/>
    <b v="0"/>
    <n v="0"/>
    <n v="0"/>
    <n v="0"/>
    <m/>
    <n v="0"/>
    <n v="0"/>
    <n v="0"/>
    <m/>
    <n v="0"/>
    <n v="0"/>
    <n v="0"/>
    <m/>
    <n v="0"/>
    <n v="0"/>
    <n v="0"/>
    <m/>
    <n v="0"/>
    <n v="47"/>
    <n v="0"/>
    <m/>
    <n v="0"/>
    <n v="3663"/>
    <n v="0"/>
    <m/>
    <n v="0"/>
    <n v="0"/>
    <n v="0"/>
    <m/>
    <n v="0"/>
    <n v="0"/>
    <n v="0"/>
    <m/>
    <n v="0"/>
    <n v="0"/>
    <n v="0"/>
    <m/>
    <n v="0"/>
    <n v="0"/>
    <n v="0"/>
    <m/>
    <n v="0"/>
    <n v="0"/>
    <n v="0"/>
    <m/>
    <n v="0"/>
    <n v="0"/>
    <n v="0"/>
    <m/>
    <m/>
    <n v="0"/>
    <m/>
    <n v="0"/>
    <n v="0"/>
    <s v=""/>
    <n v="47"/>
    <n v="3663"/>
    <n v="77.936170212766001"/>
    <n v="0"/>
    <n v="0"/>
    <s v=""/>
    <n v="0"/>
    <n v="0"/>
    <s v=""/>
    <n v="0"/>
    <n v="0"/>
    <s v=""/>
    <m/>
    <n v="0"/>
    <m/>
    <m/>
    <m/>
    <m/>
    <n v="3663"/>
    <n v="3663"/>
    <b v="0"/>
    <b v="1"/>
    <b v="0"/>
    <x v="0"/>
    <x v="0"/>
    <m/>
    <m/>
    <m/>
    <m/>
    <m/>
    <m/>
    <m/>
    <n v="0"/>
    <n v="0"/>
    <b v="0"/>
    <m/>
    <m/>
    <m/>
    <m/>
    <m/>
    <m/>
    <m/>
    <m/>
    <m/>
    <m/>
    <m/>
    <m/>
    <m/>
    <m/>
    <d v="2022-08-15T09:47:39"/>
    <s v="GRIFFIN, TYRONE"/>
    <n v="0"/>
    <b v="0"/>
    <s v="Item"/>
    <s v="Item"/>
    <s v="sites/CapReportCard/Lists/Capability History"/>
    <m/>
    <n v="0"/>
  </r>
  <r>
    <m/>
    <m/>
    <x v="4"/>
    <x v="34"/>
    <x v="29"/>
    <x v="5"/>
    <x v="19"/>
    <x v="56"/>
    <x v="55"/>
    <m/>
    <m/>
    <m/>
    <b v="0"/>
    <m/>
    <s v="Other"/>
    <s v="Misc. Other"/>
    <m/>
    <m/>
    <m/>
    <m/>
    <m/>
    <m/>
    <s v="0"/>
    <s v="0"/>
    <m/>
    <m/>
    <b v="0"/>
    <n v="0"/>
    <n v="0"/>
    <n v="0"/>
    <m/>
    <n v="0"/>
    <n v="0"/>
    <n v="0"/>
    <m/>
    <n v="0"/>
    <n v="0"/>
    <n v="0"/>
    <m/>
    <n v="0"/>
    <n v="0"/>
    <n v="0"/>
    <m/>
    <n v="0"/>
    <n v="47"/>
    <n v="0"/>
    <m/>
    <n v="0"/>
    <n v="3663"/>
    <n v="0"/>
    <m/>
    <n v="0"/>
    <n v="0"/>
    <n v="0"/>
    <m/>
    <n v="0"/>
    <n v="0"/>
    <n v="0"/>
    <m/>
    <n v="0"/>
    <n v="0"/>
    <n v="0"/>
    <m/>
    <n v="0"/>
    <n v="0"/>
    <n v="0"/>
    <m/>
    <n v="0"/>
    <n v="0"/>
    <n v="0"/>
    <m/>
    <n v="0"/>
    <n v="0"/>
    <n v="0"/>
    <m/>
    <m/>
    <n v="0"/>
    <m/>
    <n v="0"/>
    <n v="0"/>
    <s v=""/>
    <n v="47"/>
    <n v="3663"/>
    <n v="77.936170212766001"/>
    <n v="0"/>
    <n v="0"/>
    <s v=""/>
    <n v="0"/>
    <n v="0"/>
    <s v=""/>
    <n v="0"/>
    <n v="0"/>
    <s v=""/>
    <m/>
    <n v="0"/>
    <m/>
    <m/>
    <m/>
    <m/>
    <n v="3663"/>
    <n v="3663"/>
    <b v="0"/>
    <b v="1"/>
    <b v="0"/>
    <x v="0"/>
    <x v="0"/>
    <m/>
    <m/>
    <m/>
    <m/>
    <m/>
    <m/>
    <m/>
    <n v="0"/>
    <n v="0"/>
    <b v="0"/>
    <m/>
    <m/>
    <m/>
    <m/>
    <m/>
    <m/>
    <m/>
    <m/>
    <m/>
    <m/>
    <m/>
    <m/>
    <m/>
    <m/>
    <d v="2022-08-15T09:47:39"/>
    <s v="GRIFFIN, TYRONE"/>
    <n v="0"/>
    <b v="0"/>
    <s v="Item"/>
    <s v="Item"/>
    <s v="sites/CapReportCard/Lists/Capability History"/>
    <m/>
    <n v="0"/>
  </r>
  <r>
    <m/>
    <m/>
    <x v="4"/>
    <x v="105"/>
    <x v="95"/>
    <x v="8"/>
    <x v="2"/>
    <x v="4"/>
    <x v="1"/>
    <m/>
    <m/>
    <m/>
    <b v="0"/>
    <m/>
    <s v="Other"/>
    <s v="Misc. Other"/>
    <m/>
    <m/>
    <m/>
    <m/>
    <m/>
    <m/>
    <s v="Assessing how to track these feature to avoid duplication with SHM"/>
    <s v="0"/>
    <m/>
    <m/>
    <b v="0"/>
    <n v="0"/>
    <n v="117"/>
    <n v="89"/>
    <m/>
    <n v="0"/>
    <n v="164"/>
    <n v="124"/>
    <m/>
    <n v="0"/>
    <n v="0"/>
    <n v="0"/>
    <m/>
    <n v="0"/>
    <n v="0"/>
    <n v="0"/>
    <m/>
    <n v="0"/>
    <n v="0"/>
    <n v="0"/>
    <m/>
    <n v="0"/>
    <n v="0"/>
    <n v="0"/>
    <m/>
    <n v="0"/>
    <n v="0"/>
    <n v="0"/>
    <m/>
    <n v="0"/>
    <n v="0"/>
    <n v="0"/>
    <m/>
    <n v="0"/>
    <n v="0"/>
    <n v="0"/>
    <m/>
    <n v="0"/>
    <n v="0"/>
    <n v="0"/>
    <m/>
    <n v="0"/>
    <n v="0"/>
    <n v="0"/>
    <m/>
    <n v="0"/>
    <n v="0"/>
    <n v="0"/>
    <m/>
    <m/>
    <n v="288"/>
    <m/>
    <n v="0"/>
    <n v="0"/>
    <s v=""/>
    <n v="0"/>
    <n v="0"/>
    <s v=""/>
    <n v="0"/>
    <n v="0"/>
    <s v=""/>
    <n v="0"/>
    <n v="0"/>
    <s v=""/>
    <n v="0"/>
    <n v="0"/>
    <s v=""/>
    <m/>
    <n v="288"/>
    <m/>
    <m/>
    <m/>
    <m/>
    <n v="288"/>
    <n v="288"/>
    <b v="0"/>
    <b v="1"/>
    <b v="0"/>
    <x v="4"/>
    <x v="4"/>
    <m/>
    <m/>
    <m/>
    <m/>
    <m/>
    <m/>
    <m/>
    <n v="0"/>
    <n v="0"/>
    <b v="0"/>
    <m/>
    <m/>
    <m/>
    <m/>
    <m/>
    <m/>
    <m/>
    <m/>
    <m/>
    <m/>
    <m/>
    <m/>
    <m/>
    <m/>
    <d v="2022-08-15T09:47:39"/>
    <s v="GRIFFIN, TYRONE"/>
    <n v="0"/>
    <b v="0"/>
    <s v="Item"/>
    <s v="Item"/>
    <s v="sites/CapReportCard/Lists/Capability History"/>
    <m/>
    <n v="206"/>
  </r>
  <r>
    <m/>
    <m/>
    <x v="4"/>
    <x v="140"/>
    <x v="124"/>
    <x v="2"/>
    <x v="70"/>
    <x v="4"/>
    <x v="1"/>
    <m/>
    <m/>
    <m/>
    <b v="0"/>
    <m/>
    <s v="SPT-Web Account Management"/>
    <s v="AM - Plans/Features/Device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5-12T10:53:47"/>
    <s v="GRIFFIN, TYRONE"/>
    <n v="0"/>
    <b v="0"/>
    <s v="Item"/>
    <s v="Item"/>
    <s v="sites/CapReportCard/Lists/Capability History"/>
    <m/>
    <n v="0"/>
  </r>
  <r>
    <m/>
    <m/>
    <x v="4"/>
    <x v="35"/>
    <x v="30"/>
    <x v="11"/>
    <x v="17"/>
    <x v="4"/>
    <x v="1"/>
    <m/>
    <m/>
    <m/>
    <b v="0"/>
    <m/>
    <s v="Other"/>
    <s v="Misc. Other"/>
    <m/>
    <m/>
    <m/>
    <m/>
    <m/>
    <m/>
    <s v="Data measured through 3/28. Chat data issue reported starting 3/26, eDM is still working to resolve it. "/>
    <s v="0"/>
    <m/>
    <m/>
    <b v="0"/>
    <n v="4888"/>
    <n v="9230"/>
    <n v="2681"/>
    <m/>
    <n v="23658"/>
    <n v="44675"/>
    <n v="12978"/>
    <m/>
    <n v="4031"/>
    <n v="7612"/>
    <n v="2211"/>
    <m/>
    <n v="13101"/>
    <n v="24740"/>
    <n v="7187"/>
    <m/>
    <n v="0"/>
    <n v="0"/>
    <n v="0"/>
    <m/>
    <n v="0"/>
    <n v="0"/>
    <n v="0"/>
    <m/>
    <n v="0"/>
    <n v="0"/>
    <n v="0"/>
    <m/>
    <n v="0"/>
    <n v="0"/>
    <n v="0"/>
    <m/>
    <n v="0"/>
    <n v="0"/>
    <n v="0"/>
    <m/>
    <n v="0"/>
    <n v="0"/>
    <n v="0"/>
    <m/>
    <n v="0"/>
    <n v="0"/>
    <n v="0"/>
    <m/>
    <n v="0"/>
    <n v="0"/>
    <n v="0"/>
    <m/>
    <m/>
    <n v="81311"/>
    <m/>
    <n v="13854"/>
    <n v="45028"/>
    <n v="3.25018045329869"/>
    <n v="0"/>
    <n v="0"/>
    <s v=""/>
    <n v="0"/>
    <n v="0"/>
    <s v=""/>
    <n v="0"/>
    <n v="0"/>
    <s v=""/>
    <n v="0"/>
    <n v="0"/>
    <s v=""/>
    <m/>
    <n v="126339"/>
    <m/>
    <m/>
    <m/>
    <m/>
    <n v="126339"/>
    <n v="126339"/>
    <b v="0"/>
    <b v="1"/>
    <b v="0"/>
    <x v="0"/>
    <x v="0"/>
    <m/>
    <m/>
    <m/>
    <m/>
    <m/>
    <m/>
    <m/>
    <n v="0"/>
    <n v="0"/>
    <b v="0"/>
    <m/>
    <m/>
    <m/>
    <m/>
    <m/>
    <m/>
    <m/>
    <m/>
    <m/>
    <m/>
    <m/>
    <m/>
    <m/>
    <m/>
    <d v="2022-08-15T09:47:39"/>
    <s v="GRIFFIN, TYRONE"/>
    <n v="0"/>
    <b v="0"/>
    <s v="Item"/>
    <s v="Item"/>
    <s v="sites/CapReportCard/Lists/Capability History"/>
    <m/>
    <n v="16799"/>
  </r>
  <r>
    <m/>
    <m/>
    <x v="4"/>
    <x v="106"/>
    <x v="96"/>
    <x v="11"/>
    <x v="52"/>
    <x v="4"/>
    <x v="1"/>
    <m/>
    <m/>
    <s v="Completed/Retired"/>
    <b v="0"/>
    <m/>
    <s v="Other"/>
    <s v="Misc. Other"/>
    <m/>
    <m/>
    <m/>
    <m/>
    <m/>
    <m/>
    <s v="Data measured through 3/28. Chat data issue reported starting 3/26, eDM is still working to resolve it. Retiring next month."/>
    <s v="0"/>
    <m/>
    <m/>
    <b v="0"/>
    <n v="5484"/>
    <n v="10357"/>
    <n v="3008"/>
    <m/>
    <n v="26545"/>
    <n v="50126"/>
    <n v="14561"/>
    <m/>
    <n v="4523"/>
    <n v="8541"/>
    <n v="2481"/>
    <m/>
    <n v="14700"/>
    <n v="27758"/>
    <n v="8063"/>
    <m/>
    <n v="0"/>
    <n v="0"/>
    <n v="0"/>
    <m/>
    <n v="0"/>
    <n v="0"/>
    <n v="0"/>
    <m/>
    <n v="0"/>
    <n v="0"/>
    <n v="0"/>
    <m/>
    <n v="0"/>
    <n v="0"/>
    <n v="0"/>
    <m/>
    <n v="0"/>
    <n v="0"/>
    <n v="0"/>
    <m/>
    <n v="0"/>
    <n v="0"/>
    <n v="0"/>
    <m/>
    <n v="0"/>
    <n v="0"/>
    <n v="0"/>
    <m/>
    <n v="0"/>
    <n v="0"/>
    <n v="0"/>
    <m/>
    <m/>
    <n v="91232"/>
    <m/>
    <n v="15545"/>
    <n v="50521"/>
    <n v="3.24998391765841"/>
    <n v="0"/>
    <n v="0"/>
    <s v=""/>
    <n v="0"/>
    <n v="0"/>
    <s v=""/>
    <n v="0"/>
    <n v="0"/>
    <s v=""/>
    <n v="0"/>
    <n v="0"/>
    <s v=""/>
    <m/>
    <n v="141753"/>
    <m/>
    <m/>
    <m/>
    <m/>
    <n v="141753"/>
    <n v="141753"/>
    <b v="0"/>
    <b v="1"/>
    <b v="0"/>
    <x v="13"/>
    <x v="3"/>
    <m/>
    <m/>
    <m/>
    <m/>
    <m/>
    <m/>
    <m/>
    <n v="0"/>
    <n v="0"/>
    <b v="0"/>
    <m/>
    <m/>
    <m/>
    <m/>
    <m/>
    <m/>
    <m/>
    <m/>
    <m/>
    <m/>
    <m/>
    <m/>
    <m/>
    <m/>
    <d v="2022-08-15T09:47:39"/>
    <s v="GRIFFIN, TYRONE"/>
    <n v="0"/>
    <b v="0"/>
    <s v="Item"/>
    <s v="Item"/>
    <s v="sites/CapReportCard/Lists/Capability History"/>
    <m/>
    <n v="18849"/>
  </r>
  <r>
    <m/>
    <m/>
    <x v="4"/>
    <x v="36"/>
    <x v="31"/>
    <x v="1"/>
    <x v="20"/>
    <x v="57"/>
    <x v="56"/>
    <m/>
    <m/>
    <m/>
    <b v="0"/>
    <m/>
    <s v="Other"/>
    <s v="Misc. Other"/>
    <m/>
    <m/>
    <m/>
    <m/>
    <m/>
    <m/>
    <s v="EPIC 29377 is splited to 6 features"/>
    <s v="0"/>
    <m/>
    <m/>
    <b v="0"/>
    <n v="0"/>
    <n v="4600"/>
    <n v="0"/>
    <m/>
    <n v="0"/>
    <n v="14351"/>
    <n v="0"/>
    <m/>
    <n v="0"/>
    <n v="0"/>
    <n v="0"/>
    <m/>
    <n v="0"/>
    <n v="0"/>
    <n v="0"/>
    <m/>
    <n v="0"/>
    <n v="0"/>
    <n v="0"/>
    <m/>
    <n v="0"/>
    <n v="0"/>
    <n v="0"/>
    <m/>
    <n v="0"/>
    <n v="0"/>
    <n v="0"/>
    <m/>
    <n v="0"/>
    <n v="0"/>
    <n v="0"/>
    <m/>
    <n v="0"/>
    <n v="0"/>
    <n v="0"/>
    <m/>
    <n v="0"/>
    <n v="0"/>
    <n v="0"/>
    <m/>
    <n v="0"/>
    <n v="0"/>
    <n v="0"/>
    <m/>
    <n v="0"/>
    <n v="0"/>
    <n v="0"/>
    <m/>
    <m/>
    <n v="14351"/>
    <m/>
    <n v="0"/>
    <n v="0"/>
    <s v=""/>
    <n v="0"/>
    <n v="0"/>
    <s v=""/>
    <n v="0"/>
    <n v="0"/>
    <s v=""/>
    <n v="0"/>
    <n v="0"/>
    <s v=""/>
    <n v="0"/>
    <n v="0"/>
    <s v=""/>
    <m/>
    <n v="14351"/>
    <m/>
    <m/>
    <m/>
    <m/>
    <n v="14351"/>
    <n v="14351"/>
    <b v="0"/>
    <b v="1"/>
    <b v="0"/>
    <x v="0"/>
    <x v="0"/>
    <m/>
    <m/>
    <m/>
    <m/>
    <m/>
    <m/>
    <m/>
    <n v="0"/>
    <n v="0"/>
    <b v="0"/>
    <m/>
    <m/>
    <m/>
    <m/>
    <m/>
    <m/>
    <m/>
    <m/>
    <m/>
    <m/>
    <m/>
    <m/>
    <m/>
    <m/>
    <d v="2022-08-15T09:47:39"/>
    <s v="GRIFFIN, TYRONE"/>
    <n v="0"/>
    <b v="0"/>
    <s v="Item"/>
    <s v="Item"/>
    <s v="sites/CapReportCard/Lists/Capability History"/>
    <m/>
    <n v="4600"/>
  </r>
  <r>
    <m/>
    <m/>
    <x v="4"/>
    <x v="36"/>
    <x v="31"/>
    <x v="1"/>
    <x v="20"/>
    <x v="62"/>
    <x v="57"/>
    <m/>
    <m/>
    <m/>
    <b v="0"/>
    <m/>
    <s v="Other"/>
    <s v="Misc. Other"/>
    <m/>
    <m/>
    <m/>
    <m/>
    <m/>
    <m/>
    <s v="EPIC 29377 is splited to 6 features"/>
    <s v="0"/>
    <m/>
    <m/>
    <b v="0"/>
    <n v="0"/>
    <n v="4600"/>
    <n v="0"/>
    <m/>
    <n v="0"/>
    <n v="14351"/>
    <n v="0"/>
    <m/>
    <n v="0"/>
    <n v="0"/>
    <n v="0"/>
    <m/>
    <n v="0"/>
    <n v="0"/>
    <n v="0"/>
    <m/>
    <n v="0"/>
    <n v="0"/>
    <n v="0"/>
    <m/>
    <n v="0"/>
    <n v="0"/>
    <n v="0"/>
    <m/>
    <n v="0"/>
    <n v="0"/>
    <n v="0"/>
    <m/>
    <n v="0"/>
    <n v="0"/>
    <n v="0"/>
    <m/>
    <n v="0"/>
    <n v="0"/>
    <n v="0"/>
    <m/>
    <n v="0"/>
    <n v="0"/>
    <n v="0"/>
    <m/>
    <n v="0"/>
    <n v="0"/>
    <n v="0"/>
    <m/>
    <n v="0"/>
    <n v="0"/>
    <n v="0"/>
    <m/>
    <m/>
    <n v="14351"/>
    <m/>
    <n v="0"/>
    <n v="0"/>
    <s v=""/>
    <n v="0"/>
    <n v="0"/>
    <s v=""/>
    <n v="0"/>
    <n v="0"/>
    <s v=""/>
    <n v="0"/>
    <n v="0"/>
    <s v=""/>
    <n v="0"/>
    <n v="0"/>
    <s v=""/>
    <m/>
    <n v="14351"/>
    <m/>
    <m/>
    <m/>
    <m/>
    <n v="14351"/>
    <n v="14351"/>
    <b v="0"/>
    <b v="1"/>
    <b v="0"/>
    <x v="0"/>
    <x v="0"/>
    <m/>
    <m/>
    <m/>
    <m/>
    <m/>
    <m/>
    <m/>
    <n v="0"/>
    <n v="0"/>
    <b v="0"/>
    <m/>
    <m/>
    <m/>
    <m/>
    <m/>
    <m/>
    <m/>
    <m/>
    <m/>
    <m/>
    <m/>
    <m/>
    <m/>
    <m/>
    <d v="2022-08-15T09:47:39"/>
    <s v="GRIFFIN, TYRONE"/>
    <n v="0"/>
    <b v="0"/>
    <s v="Item"/>
    <s v="Item"/>
    <s v="sites/CapReportCard/Lists/Capability History"/>
    <m/>
    <n v="4600"/>
  </r>
  <r>
    <m/>
    <m/>
    <x v="4"/>
    <x v="36"/>
    <x v="31"/>
    <x v="1"/>
    <x v="20"/>
    <x v="59"/>
    <x v="58"/>
    <m/>
    <m/>
    <m/>
    <b v="0"/>
    <m/>
    <s v="Other"/>
    <s v="Misc. Other"/>
    <m/>
    <m/>
    <m/>
    <m/>
    <m/>
    <m/>
    <s v="EPIC 29377 is splited to 6 features"/>
    <s v="0"/>
    <m/>
    <m/>
    <b v="0"/>
    <n v="0"/>
    <n v="4600"/>
    <n v="0"/>
    <m/>
    <n v="0"/>
    <n v="14351"/>
    <n v="0"/>
    <m/>
    <n v="0"/>
    <n v="0"/>
    <n v="0"/>
    <m/>
    <n v="0"/>
    <n v="0"/>
    <n v="0"/>
    <m/>
    <n v="0"/>
    <n v="0"/>
    <n v="0"/>
    <m/>
    <n v="0"/>
    <n v="0"/>
    <n v="0"/>
    <m/>
    <n v="0"/>
    <n v="0"/>
    <n v="0"/>
    <m/>
    <n v="0"/>
    <n v="0"/>
    <n v="0"/>
    <m/>
    <n v="0"/>
    <n v="0"/>
    <n v="0"/>
    <m/>
    <n v="0"/>
    <n v="0"/>
    <n v="0"/>
    <m/>
    <n v="0"/>
    <n v="0"/>
    <n v="0"/>
    <m/>
    <n v="0"/>
    <n v="0"/>
    <n v="0"/>
    <m/>
    <m/>
    <n v="14351"/>
    <m/>
    <n v="0"/>
    <n v="0"/>
    <s v=""/>
    <n v="0"/>
    <n v="0"/>
    <s v=""/>
    <n v="0"/>
    <n v="0"/>
    <s v=""/>
    <n v="0"/>
    <n v="0"/>
    <s v=""/>
    <n v="0"/>
    <n v="0"/>
    <s v=""/>
    <m/>
    <n v="14351"/>
    <m/>
    <m/>
    <m/>
    <m/>
    <n v="14351"/>
    <n v="14351"/>
    <b v="0"/>
    <b v="1"/>
    <b v="0"/>
    <x v="0"/>
    <x v="0"/>
    <m/>
    <m/>
    <m/>
    <m/>
    <m/>
    <m/>
    <m/>
    <n v="0"/>
    <n v="0"/>
    <b v="0"/>
    <m/>
    <m/>
    <m/>
    <m/>
    <m/>
    <m/>
    <m/>
    <m/>
    <m/>
    <m/>
    <m/>
    <m/>
    <m/>
    <m/>
    <d v="2022-08-15T09:47:39"/>
    <s v="GRIFFIN, TYRONE"/>
    <n v="0"/>
    <b v="0"/>
    <s v="Item"/>
    <s v="Item"/>
    <s v="sites/CapReportCard/Lists/Capability History"/>
    <m/>
    <n v="4600"/>
  </r>
  <r>
    <m/>
    <m/>
    <x v="4"/>
    <x v="36"/>
    <x v="31"/>
    <x v="1"/>
    <x v="20"/>
    <x v="60"/>
    <x v="59"/>
    <m/>
    <m/>
    <m/>
    <b v="0"/>
    <m/>
    <s v="Other"/>
    <s v="Misc. Other"/>
    <m/>
    <m/>
    <m/>
    <m/>
    <m/>
    <m/>
    <s v="EPIC 29377 is splited to 6 features"/>
    <s v="0"/>
    <m/>
    <m/>
    <b v="0"/>
    <n v="0"/>
    <n v="4600"/>
    <n v="0"/>
    <m/>
    <n v="0"/>
    <n v="14351"/>
    <n v="0"/>
    <m/>
    <n v="0"/>
    <n v="0"/>
    <n v="0"/>
    <m/>
    <n v="0"/>
    <n v="0"/>
    <n v="0"/>
    <m/>
    <n v="0"/>
    <n v="0"/>
    <n v="0"/>
    <m/>
    <n v="0"/>
    <n v="0"/>
    <n v="0"/>
    <m/>
    <n v="0"/>
    <n v="0"/>
    <n v="0"/>
    <m/>
    <n v="0"/>
    <n v="0"/>
    <n v="0"/>
    <m/>
    <n v="0"/>
    <n v="0"/>
    <n v="0"/>
    <m/>
    <n v="0"/>
    <n v="0"/>
    <n v="0"/>
    <m/>
    <n v="0"/>
    <n v="0"/>
    <n v="0"/>
    <m/>
    <n v="0"/>
    <n v="0"/>
    <n v="0"/>
    <m/>
    <m/>
    <n v="14351"/>
    <m/>
    <n v="0"/>
    <n v="0"/>
    <s v=""/>
    <n v="0"/>
    <n v="0"/>
    <s v=""/>
    <n v="0"/>
    <n v="0"/>
    <s v=""/>
    <n v="0"/>
    <n v="0"/>
    <s v=""/>
    <n v="0"/>
    <n v="0"/>
    <s v=""/>
    <m/>
    <n v="14351"/>
    <m/>
    <m/>
    <m/>
    <m/>
    <n v="14351"/>
    <n v="14351"/>
    <b v="0"/>
    <b v="1"/>
    <b v="0"/>
    <x v="0"/>
    <x v="0"/>
    <m/>
    <m/>
    <m/>
    <m/>
    <m/>
    <m/>
    <m/>
    <n v="0"/>
    <n v="0"/>
    <b v="0"/>
    <m/>
    <m/>
    <m/>
    <m/>
    <m/>
    <m/>
    <m/>
    <m/>
    <m/>
    <m/>
    <m/>
    <m/>
    <m/>
    <m/>
    <d v="2022-08-15T09:47:39"/>
    <s v="GRIFFIN, TYRONE"/>
    <n v="0"/>
    <b v="0"/>
    <s v="Item"/>
    <s v="Item"/>
    <s v="sites/CapReportCard/Lists/Capability History"/>
    <m/>
    <n v="4600"/>
  </r>
  <r>
    <m/>
    <m/>
    <x v="4"/>
    <x v="36"/>
    <x v="31"/>
    <x v="1"/>
    <x v="20"/>
    <x v="61"/>
    <x v="60"/>
    <m/>
    <m/>
    <m/>
    <b v="0"/>
    <m/>
    <s v="Other"/>
    <s v="Misc. Other"/>
    <m/>
    <m/>
    <m/>
    <m/>
    <m/>
    <m/>
    <s v="EPIC 29377 is splited to 6 features"/>
    <s v="0"/>
    <m/>
    <m/>
    <b v="0"/>
    <n v="0"/>
    <n v="4600"/>
    <n v="0"/>
    <m/>
    <n v="0"/>
    <n v="14351"/>
    <n v="0"/>
    <m/>
    <n v="0"/>
    <n v="0"/>
    <n v="0"/>
    <m/>
    <n v="0"/>
    <n v="0"/>
    <n v="0"/>
    <m/>
    <n v="0"/>
    <n v="0"/>
    <n v="0"/>
    <m/>
    <n v="0"/>
    <n v="0"/>
    <n v="0"/>
    <m/>
    <n v="0"/>
    <n v="0"/>
    <n v="0"/>
    <m/>
    <n v="0"/>
    <n v="0"/>
    <n v="0"/>
    <m/>
    <n v="0"/>
    <n v="0"/>
    <n v="0"/>
    <m/>
    <n v="0"/>
    <n v="0"/>
    <n v="0"/>
    <m/>
    <n v="0"/>
    <n v="0"/>
    <n v="0"/>
    <m/>
    <n v="0"/>
    <n v="0"/>
    <n v="0"/>
    <m/>
    <m/>
    <n v="14351"/>
    <m/>
    <n v="0"/>
    <n v="0"/>
    <s v=""/>
    <n v="0"/>
    <n v="0"/>
    <s v=""/>
    <n v="0"/>
    <n v="0"/>
    <s v=""/>
    <n v="0"/>
    <n v="0"/>
    <s v=""/>
    <n v="0"/>
    <n v="0"/>
    <s v=""/>
    <m/>
    <n v="14351"/>
    <m/>
    <m/>
    <m/>
    <m/>
    <n v="14351"/>
    <n v="14351"/>
    <b v="0"/>
    <b v="1"/>
    <b v="0"/>
    <x v="0"/>
    <x v="0"/>
    <m/>
    <m/>
    <m/>
    <m/>
    <m/>
    <m/>
    <m/>
    <n v="0"/>
    <n v="0"/>
    <b v="0"/>
    <m/>
    <m/>
    <m/>
    <m/>
    <m/>
    <m/>
    <m/>
    <m/>
    <m/>
    <m/>
    <m/>
    <m/>
    <m/>
    <m/>
    <d v="2022-08-15T09:47:39"/>
    <s v="GRIFFIN, TYRONE"/>
    <n v="0"/>
    <b v="0"/>
    <s v="Item"/>
    <s v="Item"/>
    <s v="sites/CapReportCard/Lists/Capability History"/>
    <m/>
    <n v="4600"/>
  </r>
  <r>
    <m/>
    <m/>
    <x v="4"/>
    <x v="36"/>
    <x v="31"/>
    <x v="1"/>
    <x v="20"/>
    <x v="62"/>
    <x v="57"/>
    <m/>
    <m/>
    <m/>
    <b v="0"/>
    <m/>
    <s v="Other"/>
    <s v="Misc. Other"/>
    <m/>
    <m/>
    <m/>
    <m/>
    <m/>
    <m/>
    <s v="EPIC 29377 is splited to 6 features"/>
    <s v="0"/>
    <m/>
    <m/>
    <b v="0"/>
    <n v="0"/>
    <n v="4600"/>
    <n v="0"/>
    <m/>
    <n v="0"/>
    <n v="14351"/>
    <n v="0"/>
    <m/>
    <n v="0"/>
    <n v="0"/>
    <n v="0"/>
    <m/>
    <n v="0"/>
    <n v="0"/>
    <n v="0"/>
    <m/>
    <n v="0"/>
    <n v="0"/>
    <n v="0"/>
    <m/>
    <n v="0"/>
    <n v="0"/>
    <n v="0"/>
    <m/>
    <n v="0"/>
    <n v="0"/>
    <n v="0"/>
    <m/>
    <n v="0"/>
    <n v="0"/>
    <n v="0"/>
    <m/>
    <n v="0"/>
    <n v="0"/>
    <n v="0"/>
    <m/>
    <n v="0"/>
    <n v="0"/>
    <n v="0"/>
    <m/>
    <n v="0"/>
    <n v="0"/>
    <n v="0"/>
    <m/>
    <n v="0"/>
    <n v="0"/>
    <n v="0"/>
    <m/>
    <m/>
    <n v="14351"/>
    <m/>
    <n v="0"/>
    <n v="0"/>
    <s v=""/>
    <n v="0"/>
    <n v="0"/>
    <s v=""/>
    <n v="0"/>
    <n v="0"/>
    <s v=""/>
    <n v="0"/>
    <n v="0"/>
    <s v=""/>
    <n v="0"/>
    <n v="0"/>
    <s v=""/>
    <m/>
    <n v="14351"/>
    <m/>
    <m/>
    <m/>
    <m/>
    <n v="14351"/>
    <n v="14351"/>
    <b v="0"/>
    <b v="1"/>
    <b v="0"/>
    <x v="0"/>
    <x v="0"/>
    <m/>
    <m/>
    <m/>
    <m/>
    <m/>
    <m/>
    <m/>
    <n v="0"/>
    <n v="0"/>
    <b v="0"/>
    <m/>
    <m/>
    <m/>
    <m/>
    <m/>
    <m/>
    <m/>
    <m/>
    <m/>
    <m/>
    <m/>
    <m/>
    <m/>
    <m/>
    <d v="2022-08-15T09:47:39"/>
    <s v="GRIFFIN, TYRONE"/>
    <n v="0"/>
    <b v="0"/>
    <s v="Item"/>
    <s v="Item"/>
    <s v="sites/CapReportCard/Lists/Capability History"/>
    <m/>
    <n v="4600"/>
  </r>
  <r>
    <m/>
    <m/>
    <x v="4"/>
    <x v="141"/>
    <x v="31"/>
    <x v="1"/>
    <x v="72"/>
    <x v="57"/>
    <x v="56"/>
    <m/>
    <m/>
    <m/>
    <b v="0"/>
    <m/>
    <s v="Other"/>
    <s v="Misc. Other"/>
    <m/>
    <m/>
    <m/>
    <m/>
    <m/>
    <m/>
    <m/>
    <s v="0"/>
    <m/>
    <m/>
    <b v="0"/>
    <n v="0"/>
    <n v="2986"/>
    <n v="0"/>
    <m/>
    <n v="0"/>
    <n v="9316"/>
    <n v="0"/>
    <m/>
    <n v="0"/>
    <n v="0"/>
    <n v="0"/>
    <m/>
    <n v="0"/>
    <n v="0"/>
    <n v="0"/>
    <m/>
    <n v="0"/>
    <n v="0"/>
    <n v="0"/>
    <m/>
    <n v="0"/>
    <n v="0"/>
    <n v="0"/>
    <m/>
    <n v="0"/>
    <n v="0"/>
    <n v="0"/>
    <m/>
    <n v="0"/>
    <n v="0"/>
    <n v="0"/>
    <m/>
    <n v="0"/>
    <n v="0"/>
    <n v="0"/>
    <m/>
    <n v="0"/>
    <n v="0"/>
    <n v="0"/>
    <m/>
    <n v="0"/>
    <n v="0"/>
    <n v="0"/>
    <m/>
    <n v="0"/>
    <n v="0"/>
    <n v="0"/>
    <m/>
    <m/>
    <n v="9316"/>
    <m/>
    <n v="0"/>
    <n v="0"/>
    <s v=""/>
    <n v="0"/>
    <n v="0"/>
    <s v=""/>
    <n v="0"/>
    <n v="0"/>
    <s v=""/>
    <n v="0"/>
    <n v="0"/>
    <s v=""/>
    <n v="0"/>
    <n v="0"/>
    <s v=""/>
    <m/>
    <n v="9316"/>
    <m/>
    <m/>
    <m/>
    <m/>
    <n v="9316"/>
    <n v="9316"/>
    <b v="0"/>
    <b v="0"/>
    <b v="0"/>
    <x v="0"/>
    <x v="0"/>
    <m/>
    <m/>
    <m/>
    <m/>
    <m/>
    <m/>
    <m/>
    <n v="0"/>
    <n v="0"/>
    <b v="0"/>
    <m/>
    <m/>
    <m/>
    <m/>
    <m/>
    <m/>
    <m/>
    <m/>
    <m/>
    <m/>
    <m/>
    <m/>
    <m/>
    <m/>
    <d v="2022-08-15T09:47:39"/>
    <s v="GRIFFIN, TYRONE"/>
    <n v="0"/>
    <b v="0"/>
    <s v="Item"/>
    <s v="Item"/>
    <s v="sites/CapReportCard/Lists/Capability History"/>
    <m/>
    <n v="2986"/>
  </r>
  <r>
    <m/>
    <m/>
    <x v="4"/>
    <x v="107"/>
    <x v="97"/>
    <x v="0"/>
    <x v="2"/>
    <x v="4"/>
    <x v="1"/>
    <m/>
    <m/>
    <m/>
    <b v="0"/>
    <m/>
    <s v="Other"/>
    <s v="AM - Plans/Features/Devices"/>
    <m/>
    <m/>
    <m/>
    <m/>
    <m/>
    <m/>
    <m/>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3"/>
    <x v="3"/>
    <m/>
    <m/>
    <m/>
    <m/>
    <m/>
    <m/>
    <m/>
    <n v="0"/>
    <n v="0"/>
    <b v="0"/>
    <m/>
    <m/>
    <m/>
    <m/>
    <m/>
    <m/>
    <m/>
    <m/>
    <m/>
    <m/>
    <m/>
    <m/>
    <m/>
    <m/>
    <d v="2022-08-15T09:47:39"/>
    <s v="GRIFFIN, TYRONE"/>
    <n v="0"/>
    <b v="0"/>
    <s v="Item"/>
    <s v="Item"/>
    <s v="sites/CapReportCard/Lists/Capability History"/>
    <m/>
    <n v="0"/>
  </r>
  <r>
    <m/>
    <m/>
    <x v="4"/>
    <x v="37"/>
    <x v="32"/>
    <x v="10"/>
    <x v="6"/>
    <x v="4"/>
    <x v="1"/>
    <m/>
    <m/>
    <m/>
    <b v="0"/>
    <m/>
    <s v="Other"/>
    <s v="AM - Plans/Features/Devices"/>
    <m/>
    <m/>
    <m/>
    <m/>
    <m/>
    <m/>
    <s v="Benefits are captured in Epic 28346"/>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9"/>
    <s v="GRIFFIN, TYRONE"/>
    <n v="0"/>
    <b v="0"/>
    <s v="Item"/>
    <s v="Item"/>
    <s v="sites/CapReportCard/Lists/Capability History"/>
    <m/>
    <n v="0"/>
  </r>
  <r>
    <m/>
    <m/>
    <x v="4"/>
    <x v="38"/>
    <x v="33"/>
    <x v="13"/>
    <x v="7"/>
    <x v="4"/>
    <x v="1"/>
    <m/>
    <m/>
    <m/>
    <b v="0"/>
    <m/>
    <s v="Other"/>
    <s v="Misc. Other"/>
    <m/>
    <m/>
    <m/>
    <m/>
    <m/>
    <m/>
    <m/>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39"/>
    <s v="GRIFFIN, TYRONE"/>
    <n v="0"/>
    <b v="0"/>
    <s v="Item"/>
    <s v="Item"/>
    <s v="sites/CapReportCard/Lists/Capability History"/>
    <m/>
    <n v="0"/>
  </r>
  <r>
    <m/>
    <m/>
    <x v="4"/>
    <x v="0"/>
    <x v="0"/>
    <x v="0"/>
    <x v="0"/>
    <x v="0"/>
    <x v="0"/>
    <m/>
    <m/>
    <m/>
    <b v="0"/>
    <m/>
    <s v="Other"/>
    <s v="Billing/Usage/Payments"/>
    <m/>
    <m/>
    <m/>
    <m/>
    <m/>
    <m/>
    <s v="Traffic trending as expected -- so112v"/>
    <s v="0"/>
    <m/>
    <m/>
    <b v="0"/>
    <n v="6786"/>
    <n v="13320"/>
    <n v="5027"/>
    <m/>
    <n v="35218"/>
    <n v="69132"/>
    <n v="26088"/>
    <m/>
    <n v="1343"/>
    <n v="2636"/>
    <n v="995"/>
    <m/>
    <n v="5036"/>
    <n v="9886"/>
    <n v="3731"/>
    <m/>
    <n v="0"/>
    <n v="0"/>
    <n v="0"/>
    <m/>
    <n v="0"/>
    <n v="0"/>
    <n v="0"/>
    <m/>
    <n v="0"/>
    <n v="0"/>
    <n v="0"/>
    <m/>
    <n v="0"/>
    <n v="0"/>
    <n v="0"/>
    <m/>
    <n v="0"/>
    <n v="0"/>
    <n v="0"/>
    <m/>
    <n v="0"/>
    <n v="0"/>
    <n v="0"/>
    <m/>
    <n v="0"/>
    <n v="0"/>
    <n v="0"/>
    <m/>
    <n v="0"/>
    <n v="0"/>
    <n v="0"/>
    <m/>
    <m/>
    <n v="130438"/>
    <m/>
    <n v="4974"/>
    <n v="18653"/>
    <n v="3.7501005227181299"/>
    <n v="0"/>
    <n v="0"/>
    <s v=""/>
    <n v="0"/>
    <n v="0"/>
    <s v=""/>
    <n v="0"/>
    <n v="0"/>
    <s v=""/>
    <n v="0"/>
    <n v="0"/>
    <s v=""/>
    <m/>
    <n v="149091"/>
    <m/>
    <m/>
    <m/>
    <m/>
    <n v="149091"/>
    <n v="149091"/>
    <b v="0"/>
    <b v="0"/>
    <b v="0"/>
    <x v="0"/>
    <x v="0"/>
    <m/>
    <m/>
    <m/>
    <m/>
    <m/>
    <m/>
    <m/>
    <n v="0"/>
    <n v="0"/>
    <b v="0"/>
    <m/>
    <m/>
    <m/>
    <m/>
    <m/>
    <m/>
    <m/>
    <m/>
    <m/>
    <m/>
    <m/>
    <m/>
    <m/>
    <m/>
    <d v="2022-08-15T09:47:39"/>
    <s v="GRIFFIN, TYRONE"/>
    <n v="0"/>
    <b v="0"/>
    <s v="Item"/>
    <s v="Item"/>
    <s v="sites/CapReportCard/Lists/Capability History"/>
    <m/>
    <n v="25133"/>
  </r>
  <r>
    <m/>
    <m/>
    <x v="4"/>
    <x v="1"/>
    <x v="1"/>
    <x v="1"/>
    <x v="1"/>
    <x v="1"/>
    <x v="1"/>
    <m/>
    <m/>
    <m/>
    <b v="0"/>
    <m/>
    <s v="SPT-Web Account Management"/>
    <s v="AM - Plans/Features/Devices"/>
    <m/>
    <m/>
    <m/>
    <m/>
    <m/>
    <m/>
    <s v="Order Summary Card feature is off in March from Account Overview"/>
    <s v="Order Summary Card feature is off in March from Account Overview"/>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12T10:54:13"/>
    <s v="GRIFFIN, TYRONE"/>
    <n v="0"/>
    <b v="0"/>
    <s v="Item"/>
    <s v="Item"/>
    <s v="sites/CapReportCard/Lists/Capability History"/>
    <m/>
    <n v="0"/>
  </r>
  <r>
    <m/>
    <m/>
    <x v="4"/>
    <x v="76"/>
    <x v="72"/>
    <x v="14"/>
    <x v="7"/>
    <x v="4"/>
    <x v="1"/>
    <m/>
    <m/>
    <m/>
    <b v="0"/>
    <m/>
    <s v="Other"/>
    <s v="Troubleshooting/Support - Fiber/BB"/>
    <m/>
    <m/>
    <m/>
    <m/>
    <m/>
    <m/>
    <s v="Enabler"/>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
    <x v="0"/>
    <m/>
    <m/>
    <m/>
    <m/>
    <m/>
    <m/>
    <m/>
    <n v="0"/>
    <n v="0"/>
    <b v="0"/>
    <m/>
    <m/>
    <m/>
    <m/>
    <m/>
    <m/>
    <m/>
    <m/>
    <m/>
    <m/>
    <m/>
    <m/>
    <m/>
    <m/>
    <d v="2022-05-12T11:03:25"/>
    <s v="GRIFFIN, TYRONE"/>
    <n v="0"/>
    <b v="0"/>
    <s v="Item"/>
    <s v="Item"/>
    <s v="sites/CapReportCard/Lists/Capability History"/>
    <m/>
    <n v="0"/>
  </r>
  <r>
    <m/>
    <m/>
    <x v="4"/>
    <x v="2"/>
    <x v="2"/>
    <x v="2"/>
    <x v="2"/>
    <x v="2"/>
    <x v="2"/>
    <m/>
    <m/>
    <m/>
    <b v="0"/>
    <m/>
    <s v="Other"/>
    <s v="Misc. Other"/>
    <m/>
    <m/>
    <m/>
    <m/>
    <m/>
    <m/>
    <s v="No call shed benefit"/>
    <s v="BO confirmed no call shed benefit. Benefit is Nav and TA."/>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9"/>
    <s v="GRIFFIN, TYRONE"/>
    <n v="0"/>
    <b v="0"/>
    <s v="Item"/>
    <s v="Item"/>
    <s v="sites/CapReportCard/Lists/Capability History"/>
    <m/>
    <n v="0"/>
  </r>
  <r>
    <m/>
    <m/>
    <x v="4"/>
    <x v="3"/>
    <x v="2"/>
    <x v="2"/>
    <x v="3"/>
    <x v="3"/>
    <x v="3"/>
    <m/>
    <m/>
    <m/>
    <b v="0"/>
    <m/>
    <s v="Other"/>
    <s v="Billing/Usage/Payments"/>
    <m/>
    <m/>
    <m/>
    <m/>
    <m/>
    <m/>
    <s v="Launch had defects so no results yet. "/>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39"/>
    <s v="GRIFFIN, TYRONE"/>
    <n v="0"/>
    <b v="0"/>
    <s v="Item"/>
    <s v="Item"/>
    <s v="sites/CapReportCard/Lists/Capability History"/>
    <m/>
    <n v="0"/>
  </r>
  <r>
    <m/>
    <m/>
    <x v="4"/>
    <x v="4"/>
    <x v="3"/>
    <x v="1"/>
    <x v="4"/>
    <x v="4"/>
    <x v="1"/>
    <m/>
    <m/>
    <m/>
    <b v="0"/>
    <m/>
    <s v="Other"/>
    <s v="Onboarding - Mobility"/>
    <m/>
    <m/>
    <m/>
    <m/>
    <m/>
    <m/>
    <s v="0"/>
    <s v="0"/>
    <m/>
    <m/>
    <b v="0"/>
    <n v="0"/>
    <n v="9832"/>
    <n v="0"/>
    <m/>
    <n v="0"/>
    <n v="60762"/>
    <n v="0"/>
    <m/>
    <n v="0"/>
    <n v="39816"/>
    <n v="0"/>
    <m/>
    <n v="0"/>
    <n v="117978"/>
    <n v="0"/>
    <m/>
    <n v="0"/>
    <n v="0"/>
    <n v="0"/>
    <m/>
    <n v="0"/>
    <n v="0"/>
    <n v="0"/>
    <m/>
    <n v="0"/>
    <n v="0"/>
    <n v="0"/>
    <m/>
    <n v="0"/>
    <n v="0"/>
    <n v="0"/>
    <m/>
    <n v="0"/>
    <n v="0"/>
    <n v="0"/>
    <m/>
    <n v="0"/>
    <n v="0"/>
    <n v="0"/>
    <m/>
    <n v="0"/>
    <n v="0"/>
    <n v="0"/>
    <m/>
    <n v="0"/>
    <n v="0"/>
    <n v="0"/>
    <m/>
    <m/>
    <n v="60762"/>
    <m/>
    <n v="39816"/>
    <n v="117978"/>
    <n v="2.9630801687763699"/>
    <n v="0"/>
    <n v="0"/>
    <s v=""/>
    <n v="0"/>
    <n v="0"/>
    <s v=""/>
    <n v="0"/>
    <n v="0"/>
    <s v=""/>
    <n v="0"/>
    <n v="0"/>
    <s v=""/>
    <m/>
    <n v="178740"/>
    <m/>
    <m/>
    <m/>
    <m/>
    <n v="178740"/>
    <n v="178740"/>
    <b v="0"/>
    <b v="1"/>
    <b v="0"/>
    <x v="0"/>
    <x v="0"/>
    <m/>
    <m/>
    <m/>
    <m/>
    <m/>
    <m/>
    <m/>
    <n v="0"/>
    <n v="0"/>
    <b v="0"/>
    <m/>
    <m/>
    <m/>
    <m/>
    <m/>
    <m/>
    <m/>
    <m/>
    <m/>
    <m/>
    <m/>
    <m/>
    <m/>
    <m/>
    <d v="2022-08-15T09:47:39"/>
    <s v="GRIFFIN, TYRONE"/>
    <n v="0"/>
    <b v="0"/>
    <s v="Item"/>
    <s v="Item"/>
    <s v="sites/CapReportCard/Lists/Capability History"/>
    <m/>
    <n v="9832"/>
  </r>
  <r>
    <m/>
    <m/>
    <x v="4"/>
    <x v="13"/>
    <x v="12"/>
    <x v="0"/>
    <x v="10"/>
    <x v="11"/>
    <x v="10"/>
    <m/>
    <m/>
    <m/>
    <b v="0"/>
    <m/>
    <s v="Other"/>
    <s v="Billing/Usage/Payments"/>
    <m/>
    <m/>
    <m/>
    <m/>
    <m/>
    <m/>
    <s v="Traffic trending as expected -- so112v"/>
    <s v="0"/>
    <m/>
    <m/>
    <b v="0"/>
    <n v="-7"/>
    <n v="-13"/>
    <n v="-5"/>
    <m/>
    <n v="-35"/>
    <n v="-68"/>
    <n v="-26"/>
    <m/>
    <n v="2"/>
    <n v="3"/>
    <n v="1"/>
    <m/>
    <n v="7"/>
    <n v="13"/>
    <n v="5"/>
    <m/>
    <n v="0"/>
    <n v="0"/>
    <n v="0"/>
    <m/>
    <n v="0"/>
    <n v="0"/>
    <n v="0"/>
    <m/>
    <n v="0"/>
    <n v="0"/>
    <n v="0"/>
    <m/>
    <n v="0"/>
    <n v="0"/>
    <n v="0"/>
    <m/>
    <n v="0"/>
    <n v="0"/>
    <n v="0"/>
    <m/>
    <n v="0"/>
    <n v="0"/>
    <n v="0"/>
    <m/>
    <n v="0"/>
    <n v="0"/>
    <n v="0"/>
    <m/>
    <n v="0"/>
    <n v="0"/>
    <n v="0"/>
    <m/>
    <m/>
    <n v="-129"/>
    <m/>
    <n v="6"/>
    <n v="25"/>
    <n v="4.1666666666666696"/>
    <n v="0"/>
    <n v="0"/>
    <s v=""/>
    <n v="0"/>
    <n v="0"/>
    <s v=""/>
    <n v="0"/>
    <n v="0"/>
    <s v=""/>
    <n v="0"/>
    <n v="0"/>
    <s v=""/>
    <m/>
    <n v="-104"/>
    <m/>
    <m/>
    <m/>
    <m/>
    <n v="-104"/>
    <n v="-104"/>
    <b v="0"/>
    <b v="0"/>
    <b v="0"/>
    <x v="0"/>
    <x v="0"/>
    <m/>
    <m/>
    <m/>
    <m/>
    <m/>
    <m/>
    <m/>
    <n v="0"/>
    <n v="0"/>
    <b v="0"/>
    <m/>
    <m/>
    <m/>
    <m/>
    <m/>
    <m/>
    <m/>
    <m/>
    <m/>
    <m/>
    <m/>
    <m/>
    <m/>
    <m/>
    <d v="2022-08-15T09:47:39"/>
    <s v="GRIFFIN, TYRONE"/>
    <n v="1"/>
    <b v="0"/>
    <s v="Item"/>
    <s v="Item"/>
    <s v="sites/CapReportCard/Lists/Capability History"/>
    <m/>
    <n v="-25"/>
  </r>
  <r>
    <m/>
    <m/>
    <x v="4"/>
    <x v="7"/>
    <x v="6"/>
    <x v="5"/>
    <x v="0"/>
    <x v="4"/>
    <x v="1"/>
    <m/>
    <m/>
    <m/>
    <b v="0"/>
    <m/>
    <s v="Other"/>
    <s v="Misc. Other"/>
    <m/>
    <m/>
    <m/>
    <m/>
    <m/>
    <m/>
    <s v="0"/>
    <s v="0"/>
    <m/>
    <m/>
    <b v="0"/>
    <n v="0"/>
    <n v="0"/>
    <n v="0"/>
    <m/>
    <n v="0"/>
    <n v="0"/>
    <n v="0"/>
    <m/>
    <n v="0"/>
    <n v="0"/>
    <n v="0"/>
    <m/>
    <n v="0"/>
    <n v="0"/>
    <n v="0"/>
    <m/>
    <n v="0"/>
    <n v="355"/>
    <n v="0"/>
    <m/>
    <n v="0"/>
    <n v="34214"/>
    <n v="0"/>
    <m/>
    <n v="0"/>
    <n v="0"/>
    <n v="0"/>
    <m/>
    <n v="0"/>
    <n v="0"/>
    <n v="0"/>
    <m/>
    <n v="0"/>
    <n v="0"/>
    <n v="0"/>
    <m/>
    <n v="0"/>
    <n v="0"/>
    <n v="0"/>
    <m/>
    <n v="0"/>
    <n v="0"/>
    <n v="0"/>
    <m/>
    <n v="0"/>
    <n v="0"/>
    <n v="0"/>
    <m/>
    <m/>
    <n v="0"/>
    <m/>
    <n v="0"/>
    <n v="0"/>
    <s v=""/>
    <n v="355"/>
    <n v="34214"/>
    <n v="96.377464788732397"/>
    <n v="0"/>
    <n v="0"/>
    <s v=""/>
    <n v="0"/>
    <n v="0"/>
    <s v=""/>
    <n v="0"/>
    <n v="0"/>
    <s v=""/>
    <m/>
    <n v="0"/>
    <m/>
    <m/>
    <m/>
    <m/>
    <n v="34214"/>
    <n v="34214"/>
    <b v="0"/>
    <b v="0"/>
    <b v="0"/>
    <x v="0"/>
    <x v="0"/>
    <m/>
    <m/>
    <m/>
    <m/>
    <m/>
    <m/>
    <m/>
    <n v="0"/>
    <n v="0"/>
    <b v="0"/>
    <m/>
    <m/>
    <m/>
    <m/>
    <m/>
    <m/>
    <m/>
    <m/>
    <m/>
    <m/>
    <m/>
    <m/>
    <m/>
    <m/>
    <d v="2022-08-15T09:47:39"/>
    <s v="GRIFFIN, TYRONE"/>
    <n v="0"/>
    <b v="0"/>
    <s v="Item"/>
    <s v="Item"/>
    <s v="sites/CapReportCard/Lists/Capability History"/>
    <m/>
    <n v="0"/>
  </r>
  <r>
    <m/>
    <m/>
    <x v="4"/>
    <x v="7"/>
    <x v="6"/>
    <x v="5"/>
    <x v="0"/>
    <x v="4"/>
    <x v="1"/>
    <m/>
    <m/>
    <m/>
    <b v="0"/>
    <m/>
    <s v="Other"/>
    <s v="Misc. Other"/>
    <m/>
    <m/>
    <m/>
    <m/>
    <m/>
    <m/>
    <s v="0"/>
    <s v="0"/>
    <m/>
    <m/>
    <b v="0"/>
    <n v="0"/>
    <n v="0"/>
    <n v="0"/>
    <m/>
    <n v="0"/>
    <n v="0"/>
    <n v="0"/>
    <m/>
    <n v="0"/>
    <n v="0"/>
    <n v="0"/>
    <m/>
    <n v="0"/>
    <n v="0"/>
    <n v="0"/>
    <m/>
    <n v="0"/>
    <n v="355"/>
    <n v="0"/>
    <m/>
    <n v="0"/>
    <n v="34214"/>
    <n v="0"/>
    <m/>
    <n v="0"/>
    <n v="0"/>
    <n v="0"/>
    <m/>
    <n v="0"/>
    <n v="0"/>
    <n v="0"/>
    <m/>
    <n v="0"/>
    <n v="0"/>
    <n v="0"/>
    <m/>
    <n v="0"/>
    <n v="0"/>
    <n v="0"/>
    <m/>
    <n v="0"/>
    <n v="0"/>
    <n v="0"/>
    <m/>
    <n v="0"/>
    <n v="0"/>
    <n v="0"/>
    <m/>
    <m/>
    <n v="0"/>
    <m/>
    <n v="0"/>
    <n v="0"/>
    <s v=""/>
    <n v="355"/>
    <n v="34214"/>
    <n v="96.377464788732397"/>
    <n v="0"/>
    <n v="0"/>
    <s v=""/>
    <n v="0"/>
    <n v="0"/>
    <s v=""/>
    <n v="0"/>
    <n v="0"/>
    <s v=""/>
    <m/>
    <n v="0"/>
    <m/>
    <m/>
    <m/>
    <m/>
    <n v="34214"/>
    <n v="34214"/>
    <b v="0"/>
    <b v="0"/>
    <b v="0"/>
    <x v="0"/>
    <x v="0"/>
    <m/>
    <m/>
    <m/>
    <m/>
    <m/>
    <m/>
    <m/>
    <n v="0"/>
    <n v="0"/>
    <b v="0"/>
    <m/>
    <m/>
    <m/>
    <m/>
    <m/>
    <m/>
    <m/>
    <m/>
    <m/>
    <m/>
    <m/>
    <m/>
    <m/>
    <m/>
    <d v="2022-08-15T09:47:39"/>
    <s v="GRIFFIN, TYRONE"/>
    <n v="0"/>
    <b v="0"/>
    <s v="Item"/>
    <s v="Item"/>
    <s v="sites/CapReportCard/Lists/Capability History"/>
    <m/>
    <n v="0"/>
  </r>
  <r>
    <m/>
    <m/>
    <x v="4"/>
    <x v="108"/>
    <x v="98"/>
    <x v="14"/>
    <x v="53"/>
    <x v="4"/>
    <x v="1"/>
    <m/>
    <m/>
    <m/>
    <b v="0"/>
    <m/>
    <s v="SPT-Web: Support"/>
    <s v="Troubleshooting/Support - Fiber/BB"/>
    <m/>
    <m/>
    <m/>
    <m/>
    <m/>
    <m/>
    <s v="Low DUV numbers, tagging issue. Cannot report numbers this month"/>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5-13T16:42:37"/>
    <s v="GRIFFIN, TYRONE"/>
    <n v="0"/>
    <b v="0"/>
    <s v="Item"/>
    <s v="Item"/>
    <s v="sites/CapReportCard/Lists/Capability History"/>
    <m/>
    <n v="0"/>
  </r>
  <r>
    <m/>
    <m/>
    <x v="4"/>
    <x v="58"/>
    <x v="53"/>
    <x v="2"/>
    <x v="14"/>
    <x v="111"/>
    <x v="108"/>
    <m/>
    <m/>
    <m/>
    <b v="0"/>
    <m/>
    <s v="Other"/>
    <s v="Troubleshooting/Support - Mobility"/>
    <m/>
    <m/>
    <m/>
    <m/>
    <m/>
    <m/>
    <s v="note- lower volumes in March due to traffic decline of 53%"/>
    <s v="0"/>
    <m/>
    <m/>
    <b v="0"/>
    <n v="0"/>
    <n v="886.8"/>
    <n v="0"/>
    <m/>
    <n v="0"/>
    <n v="3964"/>
    <n v="0"/>
    <m/>
    <n v="0"/>
    <n v="1040.5119999999999"/>
    <n v="0"/>
    <m/>
    <n v="0"/>
    <n v="3901.92"/>
    <n v="0"/>
    <m/>
    <n v="0"/>
    <n v="0"/>
    <n v="0"/>
    <m/>
    <n v="0"/>
    <n v="0"/>
    <n v="0"/>
    <m/>
    <n v="0"/>
    <n v="0"/>
    <n v="0"/>
    <m/>
    <n v="0"/>
    <n v="0"/>
    <n v="0"/>
    <m/>
    <n v="0"/>
    <n v="0"/>
    <n v="0"/>
    <m/>
    <n v="0"/>
    <n v="0"/>
    <n v="0"/>
    <m/>
    <n v="0"/>
    <n v="0"/>
    <n v="0"/>
    <m/>
    <n v="0"/>
    <n v="0"/>
    <n v="0"/>
    <m/>
    <m/>
    <n v="3964"/>
    <m/>
    <n v="1040.5119999999999"/>
    <n v="3901.92"/>
    <n v="3.75"/>
    <n v="0"/>
    <n v="0"/>
    <s v=""/>
    <n v="0"/>
    <n v="0"/>
    <s v=""/>
    <n v="0"/>
    <n v="0"/>
    <s v=""/>
    <n v="0"/>
    <n v="0"/>
    <s v=""/>
    <m/>
    <n v="7865.92"/>
    <m/>
    <m/>
    <m/>
    <m/>
    <n v="7865.92"/>
    <n v="7865.92"/>
    <b v="0"/>
    <b v="0"/>
    <b v="0"/>
    <x v="0"/>
    <x v="0"/>
    <m/>
    <m/>
    <m/>
    <m/>
    <m/>
    <m/>
    <m/>
    <n v="0"/>
    <n v="0"/>
    <b v="0"/>
    <m/>
    <m/>
    <m/>
    <m/>
    <m/>
    <m/>
    <m/>
    <m/>
    <m/>
    <m/>
    <m/>
    <m/>
    <m/>
    <m/>
    <d v="2022-05-12T10:54:45"/>
    <s v="GRIFFIN, TYRONE"/>
    <n v="0"/>
    <b v="0"/>
    <s v="Item"/>
    <s v="Item"/>
    <s v="sites/CapReportCard/Lists/Capability History"/>
    <m/>
    <n v="886.8"/>
  </r>
  <r>
    <m/>
    <m/>
    <x v="4"/>
    <x v="8"/>
    <x v="7"/>
    <x v="6"/>
    <x v="6"/>
    <x v="4"/>
    <x v="1"/>
    <m/>
    <m/>
    <m/>
    <b v="0"/>
    <m/>
    <s v="Other"/>
    <s v="AM - Plans/Features/Devices"/>
    <m/>
    <m/>
    <m/>
    <m/>
    <m/>
    <m/>
    <s v="0"/>
    <s v="need to transition to Shayan"/>
    <m/>
    <m/>
    <b v="0"/>
    <n v="0"/>
    <n v="8957"/>
    <n v="0"/>
    <m/>
    <n v="0"/>
    <n v="40039"/>
    <n v="0"/>
    <m/>
    <n v="0"/>
    <n v="11457"/>
    <n v="0"/>
    <m/>
    <n v="0"/>
    <n v="42962"/>
    <n v="0"/>
    <m/>
    <n v="0"/>
    <n v="0"/>
    <n v="0"/>
    <m/>
    <n v="0"/>
    <n v="0"/>
    <n v="0"/>
    <m/>
    <n v="0"/>
    <n v="0"/>
    <n v="0"/>
    <m/>
    <n v="0"/>
    <n v="0"/>
    <n v="0"/>
    <m/>
    <n v="0"/>
    <n v="0"/>
    <n v="0"/>
    <m/>
    <n v="0"/>
    <n v="0"/>
    <n v="0"/>
    <m/>
    <n v="0"/>
    <n v="0"/>
    <n v="0"/>
    <m/>
    <n v="0"/>
    <n v="0"/>
    <n v="0"/>
    <m/>
    <m/>
    <n v="40039"/>
    <m/>
    <n v="11457"/>
    <n v="42962"/>
    <n v="3.7498472549533002"/>
    <n v="0"/>
    <n v="0"/>
    <s v=""/>
    <n v="0"/>
    <n v="0"/>
    <s v=""/>
    <n v="0"/>
    <n v="0"/>
    <s v=""/>
    <n v="0"/>
    <n v="0"/>
    <s v=""/>
    <m/>
    <n v="83001"/>
    <m/>
    <m/>
    <m/>
    <m/>
    <n v="83001"/>
    <n v="83001"/>
    <b v="0"/>
    <b v="1"/>
    <b v="0"/>
    <x v="0"/>
    <x v="0"/>
    <m/>
    <m/>
    <m/>
    <m/>
    <m/>
    <m/>
    <m/>
    <n v="0"/>
    <n v="0"/>
    <b v="0"/>
    <m/>
    <m/>
    <m/>
    <m/>
    <m/>
    <m/>
    <m/>
    <m/>
    <m/>
    <m/>
    <m/>
    <m/>
    <m/>
    <m/>
    <d v="2022-08-15T09:47:40"/>
    <s v="GRIFFIN, TYRONE"/>
    <n v="0"/>
    <b v="0"/>
    <s v="Item"/>
    <s v="Item"/>
    <s v="sites/CapReportCard/Lists/Capability History"/>
    <m/>
    <n v="8957"/>
  </r>
  <r>
    <m/>
    <m/>
    <x v="4"/>
    <x v="9"/>
    <x v="8"/>
    <x v="0"/>
    <x v="7"/>
    <x v="7"/>
    <x v="6"/>
    <m/>
    <m/>
    <m/>
    <b v="0"/>
    <m/>
    <s v="Other"/>
    <s v="Misc. Other"/>
    <m/>
    <m/>
    <m/>
    <m/>
    <m/>
    <m/>
    <s v="Not launched"/>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40"/>
    <s v="GRIFFIN, TYRONE"/>
    <n v="0"/>
    <b v="0"/>
    <s v="Item"/>
    <s v="Item"/>
    <s v="sites/CapReportCard/Lists/Capability History"/>
    <m/>
    <n v="0"/>
  </r>
  <r>
    <m/>
    <m/>
    <x v="4"/>
    <x v="10"/>
    <x v="9"/>
    <x v="14"/>
    <x v="8"/>
    <x v="8"/>
    <x v="7"/>
    <m/>
    <m/>
    <m/>
    <b v="0"/>
    <m/>
    <s v="Other"/>
    <s v="Troubleshooting/Support - Mobility"/>
    <m/>
    <m/>
    <m/>
    <m/>
    <m/>
    <m/>
    <s v="1. POCR decreased 2 PP above the baseline is the main contributor to the MoM increase. _x000a_2. LM values were 2-months figures aggregated (13 Jan to Feb)."/>
    <s v="1. POCR decreased 2 PP above the baseline is the main contributor to the MoM increase. _x000a_2. LM values were 2-months figures aggregated (13 Jan to Feb)."/>
    <m/>
    <m/>
    <b v="0"/>
    <n v="-55.496576874742701"/>
    <n v="-166.489730624228"/>
    <n v="-55.496576874742701"/>
    <m/>
    <n v="-268.60340000000002"/>
    <n v="-805.81029999999998"/>
    <n v="-268.60340000000002"/>
    <m/>
    <n v="2245.1096793450201"/>
    <n v="6735.32903803506"/>
    <n v="2245.1096793450201"/>
    <m/>
    <n v="7296.6064999999999"/>
    <n v="21889.8194"/>
    <n v="7296.6064999999999"/>
    <m/>
    <n v="0"/>
    <n v="0"/>
    <n v="0"/>
    <m/>
    <n v="0"/>
    <n v="0"/>
    <n v="0"/>
    <m/>
    <n v="0"/>
    <n v="0"/>
    <n v="0"/>
    <m/>
    <n v="0"/>
    <n v="0"/>
    <n v="0"/>
    <m/>
    <n v="0"/>
    <n v="0"/>
    <n v="0"/>
    <m/>
    <n v="0"/>
    <n v="0"/>
    <n v="0"/>
    <m/>
    <n v="0"/>
    <n v="0"/>
    <n v="0"/>
    <m/>
    <n v="0"/>
    <n v="0"/>
    <n v="0"/>
    <m/>
    <m/>
    <n v="-1343.0171"/>
    <m/>
    <n v="11225.5483967251"/>
    <n v="36483.032399999996"/>
    <n v="3.2500000098563899"/>
    <n v="0"/>
    <n v="0"/>
    <s v=""/>
    <n v="0"/>
    <n v="0"/>
    <s v=""/>
    <n v="0"/>
    <n v="0"/>
    <s v=""/>
    <n v="0"/>
    <n v="0"/>
    <s v=""/>
    <m/>
    <n v="35140.015299999999"/>
    <m/>
    <m/>
    <m/>
    <m/>
    <n v="35140.015299999999"/>
    <n v="35140.015299999999"/>
    <b v="0"/>
    <b v="0"/>
    <b v="0"/>
    <x v="0"/>
    <x v="0"/>
    <m/>
    <m/>
    <m/>
    <m/>
    <m/>
    <m/>
    <m/>
    <n v="0"/>
    <n v="0"/>
    <b v="0"/>
    <m/>
    <m/>
    <m/>
    <m/>
    <m/>
    <m/>
    <m/>
    <m/>
    <m/>
    <m/>
    <m/>
    <m/>
    <m/>
    <m/>
    <d v="2022-08-15T09:47:40"/>
    <s v="GRIFFIN, TYRONE"/>
    <n v="0"/>
    <b v="0"/>
    <s v="Item"/>
    <s v="Item"/>
    <s v="sites/CapReportCard/Lists/Capability History"/>
    <m/>
    <n v="-277.48288437371338"/>
  </r>
  <r>
    <m/>
    <m/>
    <x v="4"/>
    <x v="11"/>
    <x v="10"/>
    <x v="14"/>
    <x v="9"/>
    <x v="4"/>
    <x v="1"/>
    <m/>
    <m/>
    <m/>
    <b v="0"/>
    <m/>
    <s v="Other"/>
    <s v="Troubleshooting/Support - Fiber/BB"/>
    <m/>
    <m/>
    <m/>
    <m/>
    <m/>
    <m/>
    <s v=" Tracked Epic as a whole until last month. Individual features are being tracked now"/>
    <s v="Tracked Epic as a whole until last month. Individual features are being tracked now"/>
    <m/>
    <m/>
    <b v="0"/>
    <n v="266.18921875000001"/>
    <n v="502.55792708333303"/>
    <n v="145.99243749999999"/>
    <m/>
    <n v="968.92880000000002"/>
    <n v="1829.3108999999999"/>
    <n v="531.41250000000002"/>
    <m/>
    <n v="441.92444018880201"/>
    <n v="834.34119395095502"/>
    <n v="242.375053794271"/>
    <m/>
    <n v="1608.605"/>
    <n v="3037.0019000000002"/>
    <n v="882.24519999999995"/>
    <m/>
    <n v="0"/>
    <n v="0"/>
    <n v="0"/>
    <m/>
    <n v="0"/>
    <n v="0"/>
    <n v="0"/>
    <m/>
    <n v="0"/>
    <n v="0"/>
    <n v="0"/>
    <m/>
    <n v="0"/>
    <n v="0"/>
    <n v="0"/>
    <m/>
    <n v="0"/>
    <n v="0"/>
    <n v="0"/>
    <m/>
    <n v="0"/>
    <n v="0"/>
    <n v="0"/>
    <m/>
    <n v="0"/>
    <n v="0"/>
    <n v="0"/>
    <m/>
    <n v="0"/>
    <n v="0"/>
    <n v="0"/>
    <m/>
    <m/>
    <n v="3329.6522"/>
    <m/>
    <n v="1518.64068793403"/>
    <n v="5527.8521000000001"/>
    <n v="3.6399999973134798"/>
    <n v="0"/>
    <n v="0"/>
    <s v=""/>
    <n v="0"/>
    <n v="0"/>
    <s v=""/>
    <n v="0"/>
    <n v="0"/>
    <s v=""/>
    <n v="0"/>
    <n v="0"/>
    <s v=""/>
    <m/>
    <n v="8857.5043000000005"/>
    <m/>
    <m/>
    <m/>
    <m/>
    <n v="8857.5043000000005"/>
    <n v="8857.5043000000005"/>
    <b v="0"/>
    <b v="0"/>
    <b v="0"/>
    <x v="0"/>
    <x v="0"/>
    <m/>
    <m/>
    <m/>
    <m/>
    <m/>
    <m/>
    <m/>
    <n v="0"/>
    <n v="0"/>
    <b v="0"/>
    <m/>
    <m/>
    <m/>
    <m/>
    <m/>
    <m/>
    <m/>
    <m/>
    <m/>
    <m/>
    <m/>
    <m/>
    <m/>
    <m/>
    <d v="2022-08-15T09:47:40"/>
    <s v="GRIFFIN, TYRONE"/>
    <n v="0"/>
    <b v="0"/>
    <s v="Item"/>
    <s v="Item"/>
    <s v="sites/CapReportCard/Lists/Capability History"/>
    <m/>
    <n v="914.73958333333303"/>
  </r>
  <r>
    <m/>
    <m/>
    <x v="4"/>
    <x v="11"/>
    <x v="10"/>
    <x v="14"/>
    <x v="9"/>
    <x v="63"/>
    <x v="61"/>
    <m/>
    <m/>
    <m/>
    <b v="0"/>
    <m/>
    <s v="Other"/>
    <s v="Troubleshooting/Support - Fiber/BB"/>
    <m/>
    <m/>
    <m/>
    <m/>
    <m/>
    <m/>
    <s v=" Tracked Epic as a whole until last month. Individual features are being tracked now"/>
    <s v="Tracked Epic as a whole until last month. Individual features are being tracked now"/>
    <m/>
    <m/>
    <b v="0"/>
    <n v="88.729739583333298"/>
    <n v="167.51930902777801"/>
    <n v="48.664145833333301"/>
    <m/>
    <n v="322.97629999999998"/>
    <n v="609.77030000000002"/>
    <n v="177.13749999999999"/>
    <m/>
    <n v="147.30814672960099"/>
    <n v="278.11373131698502"/>
    <n v="80.791684598090299"/>
    <m/>
    <n v="536.20169999999996"/>
    <n v="1012.3339999999999"/>
    <n v="294.08170000000001"/>
    <m/>
    <n v="0"/>
    <n v="0"/>
    <n v="0"/>
    <m/>
    <n v="0"/>
    <n v="0"/>
    <n v="0"/>
    <m/>
    <n v="0"/>
    <n v="0"/>
    <n v="0"/>
    <m/>
    <n v="0"/>
    <n v="0"/>
    <n v="0"/>
    <m/>
    <n v="0"/>
    <n v="0"/>
    <n v="0"/>
    <m/>
    <n v="0"/>
    <n v="0"/>
    <n v="0"/>
    <m/>
    <n v="0"/>
    <n v="0"/>
    <n v="0"/>
    <m/>
    <n v="0"/>
    <n v="0"/>
    <n v="0"/>
    <m/>
    <m/>
    <n v="1109.8841"/>
    <m/>
    <n v="506.21356264467602"/>
    <n v="1842.6174000000001"/>
    <n v="3.6400000631618399"/>
    <n v="0"/>
    <n v="0"/>
    <s v=""/>
    <n v="0"/>
    <n v="0"/>
    <s v=""/>
    <n v="0"/>
    <n v="0"/>
    <s v=""/>
    <n v="0"/>
    <n v="0"/>
    <s v=""/>
    <m/>
    <n v="2952.5014999999999"/>
    <m/>
    <m/>
    <m/>
    <m/>
    <n v="2952.5014999999999"/>
    <n v="2952.5014999999999"/>
    <b v="0"/>
    <b v="0"/>
    <b v="0"/>
    <x v="0"/>
    <x v="0"/>
    <m/>
    <m/>
    <m/>
    <m/>
    <m/>
    <m/>
    <m/>
    <n v="0"/>
    <n v="0"/>
    <b v="0"/>
    <m/>
    <m/>
    <m/>
    <m/>
    <m/>
    <m/>
    <m/>
    <m/>
    <m/>
    <m/>
    <m/>
    <m/>
    <m/>
    <m/>
    <d v="2022-08-15T09:47:40"/>
    <s v="GRIFFIN, TYRONE"/>
    <n v="0"/>
    <b v="0"/>
    <s v="Item"/>
    <s v="Item"/>
    <s v="sites/CapReportCard/Lists/Capability History"/>
    <m/>
    <n v="304.91319444444463"/>
  </r>
  <r>
    <m/>
    <m/>
    <x v="4"/>
    <x v="77"/>
    <x v="73"/>
    <x v="14"/>
    <x v="10"/>
    <x v="176"/>
    <x v="175"/>
    <m/>
    <m/>
    <m/>
    <b v="0"/>
    <m/>
    <s v="Other"/>
    <s v="Troubleshooting/Support - Mobility"/>
    <m/>
    <m/>
    <m/>
    <m/>
    <m/>
    <m/>
    <s v="Low DUV numbers, tagging issue. Cannot report numbers this month"/>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40"/>
    <s v="GRIFFIN, TYRONE"/>
    <n v="0"/>
    <b v="0"/>
    <s v="Item"/>
    <s v="Item"/>
    <s v="sites/CapReportCard/Lists/Capability History"/>
    <m/>
    <n v="0"/>
  </r>
  <r>
    <m/>
    <m/>
    <x v="4"/>
    <x v="77"/>
    <x v="73"/>
    <x v="14"/>
    <x v="10"/>
    <x v="177"/>
    <x v="176"/>
    <m/>
    <m/>
    <m/>
    <b v="0"/>
    <m/>
    <s v="Other"/>
    <s v="Troubleshooting/Support - Mobility"/>
    <m/>
    <m/>
    <m/>
    <m/>
    <m/>
    <m/>
    <s v="Low DUV numbers, tagging issue. Cannot report numbers this month"/>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40"/>
    <s v="GRIFFIN, TYRONE"/>
    <n v="0"/>
    <b v="0"/>
    <s v="Item"/>
    <s v="Item"/>
    <s v="sites/CapReportCard/Lists/Capability History"/>
    <m/>
    <n v="0"/>
  </r>
  <r>
    <m/>
    <m/>
    <x v="4"/>
    <x v="39"/>
    <x v="34"/>
    <x v="8"/>
    <x v="21"/>
    <x v="4"/>
    <x v="1"/>
    <m/>
    <m/>
    <m/>
    <b v="0"/>
    <m/>
    <s v="Other"/>
    <s v="Troubleshooting/Support - Fiber/BB"/>
    <m/>
    <m/>
    <m/>
    <m/>
    <m/>
    <m/>
    <s v="As of 1/25/22 epic has not launch"/>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40"/>
    <s v="GRIFFIN, TYRONE"/>
    <n v="0"/>
    <b v="0"/>
    <s v="Item"/>
    <s v="Item"/>
    <s v="sites/CapReportCard/Lists/Capability History"/>
    <m/>
    <n v="0"/>
  </r>
  <r>
    <m/>
    <m/>
    <x v="4"/>
    <x v="39"/>
    <x v="34"/>
    <x v="8"/>
    <x v="21"/>
    <x v="64"/>
    <x v="62"/>
    <m/>
    <m/>
    <m/>
    <b v="0"/>
    <m/>
    <s v="Other"/>
    <s v="Troubleshooting/Support - Fiber/BB"/>
    <m/>
    <m/>
    <m/>
    <m/>
    <m/>
    <m/>
    <s v=" Assessing how to track these feature to avoid duplication with SHM"/>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4"/>
    <x v="0"/>
    <m/>
    <m/>
    <m/>
    <m/>
    <m/>
    <m/>
    <m/>
    <n v="0"/>
    <n v="0"/>
    <b v="0"/>
    <m/>
    <m/>
    <m/>
    <m/>
    <m/>
    <m/>
    <m/>
    <m/>
    <m/>
    <m/>
    <m/>
    <m/>
    <m/>
    <m/>
    <d v="2022-08-15T09:47:40"/>
    <s v="GRIFFIN, TYRONE"/>
    <n v="0"/>
    <b v="0"/>
    <s v="Item"/>
    <s v="Item"/>
    <s v="sites/CapReportCard/Lists/Capability History"/>
    <m/>
    <n v="0"/>
  </r>
  <r>
    <m/>
    <m/>
    <x v="4"/>
    <x v="39"/>
    <x v="34"/>
    <x v="8"/>
    <x v="21"/>
    <x v="65"/>
    <x v="63"/>
    <m/>
    <m/>
    <m/>
    <b v="0"/>
    <m/>
    <s v="Other"/>
    <s v="Troubleshooting/Support - Fiber/BB"/>
    <m/>
    <m/>
    <m/>
    <m/>
    <m/>
    <m/>
    <s v=" Assessing how to track these feature to avoid duplication with SHM"/>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40"/>
    <s v="GRIFFIN, TYRONE"/>
    <n v="0"/>
    <b v="0"/>
    <s v="Item"/>
    <s v="Item"/>
    <s v="sites/CapReportCard/Lists/Capability History"/>
    <m/>
    <n v="0"/>
  </r>
  <r>
    <m/>
    <m/>
    <x v="4"/>
    <x v="40"/>
    <x v="35"/>
    <x v="14"/>
    <x v="2"/>
    <x v="4"/>
    <x v="1"/>
    <m/>
    <m/>
    <m/>
    <b v="0"/>
    <m/>
    <s v="SPT-Web Support"/>
    <s v="Troubleshooting/Support - Fiber/BB"/>
    <m/>
    <m/>
    <m/>
    <m/>
    <m/>
    <m/>
    <s v="Outage lander runrate is very fluctuating as it depends on outages which are unpredictable. Straight allocation between features"/>
    <s v="0"/>
    <m/>
    <m/>
    <b v="0"/>
    <n v="124"/>
    <n v="0"/>
    <n v="0"/>
    <m/>
    <n v="602"/>
    <n v="0"/>
    <n v="0"/>
    <m/>
    <n v="0"/>
    <n v="0"/>
    <n v="0"/>
    <m/>
    <n v="0"/>
    <n v="0"/>
    <n v="0"/>
    <m/>
    <n v="0"/>
    <n v="0"/>
    <n v="0"/>
    <m/>
    <n v="0"/>
    <n v="0"/>
    <n v="0"/>
    <m/>
    <n v="0"/>
    <n v="0"/>
    <n v="0"/>
    <m/>
    <n v="0"/>
    <n v="0"/>
    <n v="0"/>
    <m/>
    <n v="0"/>
    <n v="0"/>
    <n v="0"/>
    <m/>
    <n v="0"/>
    <n v="0"/>
    <n v="0"/>
    <m/>
    <n v="0"/>
    <n v="0"/>
    <n v="0"/>
    <m/>
    <n v="0"/>
    <n v="0"/>
    <n v="0"/>
    <m/>
    <m/>
    <n v="602"/>
    <m/>
    <n v="0"/>
    <n v="0"/>
    <s v=""/>
    <n v="0"/>
    <n v="0"/>
    <s v=""/>
    <n v="0"/>
    <n v="0"/>
    <s v=""/>
    <n v="0"/>
    <n v="0"/>
    <s v=""/>
    <n v="0"/>
    <n v="0"/>
    <s v=""/>
    <m/>
    <n v="602"/>
    <m/>
    <m/>
    <m/>
    <m/>
    <n v="602"/>
    <n v="602"/>
    <b v="0"/>
    <b v="1"/>
    <b v="0"/>
    <x v="0"/>
    <x v="0"/>
    <m/>
    <m/>
    <m/>
    <m/>
    <m/>
    <m/>
    <m/>
    <n v="0"/>
    <n v="0"/>
    <b v="0"/>
    <m/>
    <m/>
    <m/>
    <m/>
    <m/>
    <m/>
    <m/>
    <m/>
    <m/>
    <m/>
    <m/>
    <m/>
    <m/>
    <m/>
    <d v="2022-05-12T10:55:28"/>
    <s v="GRIFFIN, TYRONE"/>
    <n v="0"/>
    <b v="0"/>
    <s v="Item"/>
    <s v="Item"/>
    <s v="sites/CapReportCard/Lists/Capability History"/>
    <m/>
    <n v="124"/>
  </r>
  <r>
    <m/>
    <m/>
    <x v="4"/>
    <x v="41"/>
    <x v="36"/>
    <x v="14"/>
    <x v="0"/>
    <x v="66"/>
    <x v="64"/>
    <m/>
    <m/>
    <m/>
    <b v="0"/>
    <m/>
    <s v="Other"/>
    <s v="Troubleshooting/Support - Fiber/BB"/>
    <m/>
    <m/>
    <m/>
    <m/>
    <m/>
    <m/>
    <s v="Outage lander runrate is very fluctuating as it depends on outages which are unpredictable. Straight allocation between features"/>
    <s v="0"/>
    <m/>
    <m/>
    <b v="0"/>
    <n v="124"/>
    <n v="0"/>
    <n v="0"/>
    <m/>
    <n v="602"/>
    <n v="0"/>
    <n v="0"/>
    <m/>
    <n v="0"/>
    <n v="0"/>
    <n v="0"/>
    <m/>
    <n v="0"/>
    <n v="0"/>
    <n v="0"/>
    <m/>
    <n v="0"/>
    <n v="0"/>
    <n v="0"/>
    <m/>
    <n v="0"/>
    <n v="0"/>
    <n v="0"/>
    <m/>
    <n v="0"/>
    <n v="0"/>
    <n v="0"/>
    <m/>
    <n v="0"/>
    <n v="0"/>
    <n v="0"/>
    <m/>
    <n v="0"/>
    <n v="0"/>
    <n v="0"/>
    <m/>
    <n v="0"/>
    <n v="0"/>
    <n v="0"/>
    <m/>
    <n v="0"/>
    <n v="0"/>
    <n v="0"/>
    <m/>
    <n v="0"/>
    <n v="0"/>
    <n v="0"/>
    <m/>
    <m/>
    <n v="602"/>
    <m/>
    <n v="0"/>
    <n v="0"/>
    <s v=""/>
    <n v="0"/>
    <n v="0"/>
    <s v=""/>
    <n v="0"/>
    <n v="0"/>
    <s v=""/>
    <n v="0"/>
    <n v="0"/>
    <s v=""/>
    <n v="0"/>
    <n v="0"/>
    <s v=""/>
    <m/>
    <n v="602"/>
    <m/>
    <m/>
    <m/>
    <m/>
    <n v="602"/>
    <n v="602"/>
    <b v="0"/>
    <b v="0"/>
    <b v="0"/>
    <x v="0"/>
    <x v="0"/>
    <m/>
    <m/>
    <m/>
    <m/>
    <m/>
    <m/>
    <m/>
    <n v="0"/>
    <n v="0"/>
    <b v="0"/>
    <m/>
    <m/>
    <m/>
    <m/>
    <m/>
    <m/>
    <m/>
    <m/>
    <m/>
    <m/>
    <m/>
    <m/>
    <m/>
    <m/>
    <d v="2022-08-15T09:47:40"/>
    <s v="GRIFFIN, TYRONE"/>
    <n v="0"/>
    <b v="0"/>
    <s v="Item"/>
    <s v="Item"/>
    <s v="sites/CapReportCard/Lists/Capability History"/>
    <m/>
    <n v="124"/>
  </r>
  <r>
    <m/>
    <m/>
    <x v="4"/>
    <x v="42"/>
    <x v="37"/>
    <x v="0"/>
    <x v="22"/>
    <x v="67"/>
    <x v="65"/>
    <m/>
    <m/>
    <m/>
    <b v="0"/>
    <m/>
    <s v="Other"/>
    <s v="Billing/Usage/Payments"/>
    <m/>
    <m/>
    <m/>
    <m/>
    <m/>
    <m/>
    <s v="Traffic trending as expected -- so112v"/>
    <s v="0"/>
    <m/>
    <m/>
    <b v="0"/>
    <n v="69"/>
    <n v="136"/>
    <n v="51"/>
    <m/>
    <n v="362"/>
    <n v="710"/>
    <n v="268"/>
    <m/>
    <n v="37"/>
    <n v="72"/>
    <n v="27"/>
    <m/>
    <n v="139"/>
    <n v="273"/>
    <n v="103"/>
    <m/>
    <n v="0"/>
    <n v="0"/>
    <n v="0"/>
    <m/>
    <n v="0"/>
    <n v="0"/>
    <n v="0"/>
    <m/>
    <n v="0"/>
    <n v="0"/>
    <n v="0"/>
    <m/>
    <n v="0"/>
    <n v="0"/>
    <n v="0"/>
    <m/>
    <n v="0"/>
    <n v="0"/>
    <n v="0"/>
    <m/>
    <n v="0"/>
    <n v="0"/>
    <n v="0"/>
    <m/>
    <n v="0"/>
    <n v="0"/>
    <n v="0"/>
    <m/>
    <n v="0"/>
    <n v="0"/>
    <n v="0"/>
    <m/>
    <m/>
    <n v="1340"/>
    <m/>
    <n v="136"/>
    <n v="515"/>
    <n v="3.7867647058823501"/>
    <n v="0"/>
    <n v="0"/>
    <s v=""/>
    <n v="0"/>
    <n v="0"/>
    <s v=""/>
    <n v="0"/>
    <n v="0"/>
    <s v=""/>
    <n v="0"/>
    <n v="0"/>
    <s v=""/>
    <m/>
    <n v="1855"/>
    <m/>
    <m/>
    <m/>
    <m/>
    <n v="1855"/>
    <n v="1855"/>
    <b v="0"/>
    <b v="0"/>
    <b v="0"/>
    <x v="0"/>
    <x v="0"/>
    <m/>
    <m/>
    <m/>
    <m/>
    <m/>
    <m/>
    <m/>
    <n v="0"/>
    <n v="0"/>
    <b v="0"/>
    <m/>
    <m/>
    <m/>
    <m/>
    <m/>
    <m/>
    <m/>
    <m/>
    <m/>
    <m/>
    <m/>
    <m/>
    <m/>
    <m/>
    <d v="2022-08-15T09:47:40"/>
    <s v="GRIFFIN, TYRONE"/>
    <n v="0"/>
    <b v="0"/>
    <s v="Item"/>
    <s v="Item"/>
    <s v="sites/CapReportCard/Lists/Capability History"/>
    <m/>
    <n v="256"/>
  </r>
  <r>
    <m/>
    <m/>
    <x v="4"/>
    <x v="109"/>
    <x v="38"/>
    <x v="0"/>
    <x v="6"/>
    <x v="4"/>
    <x v="1"/>
    <m/>
    <m/>
    <m/>
    <b v="0"/>
    <m/>
    <s v="Other"/>
    <s v="Billing /Usage/Payments"/>
    <m/>
    <m/>
    <m/>
    <m/>
    <m/>
    <m/>
    <s v="NA - Usage features were delayed to the .22 timeframe - ma7079"/>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40"/>
    <s v="GRIFFIN, TYRONE"/>
    <n v="0"/>
    <b v="0"/>
    <s v="Item"/>
    <s v="Item"/>
    <s v="sites/CapReportCard/Lists/Capability History"/>
    <m/>
    <n v="0"/>
  </r>
  <r>
    <m/>
    <m/>
    <x v="4"/>
    <x v="43"/>
    <x v="38"/>
    <x v="0"/>
    <x v="13"/>
    <x v="4"/>
    <x v="1"/>
    <m/>
    <m/>
    <m/>
    <b v="0"/>
    <m/>
    <s v="SPT-Web Account Management"/>
    <s v="Billing/Usage/Payments"/>
    <m/>
    <m/>
    <m/>
    <m/>
    <m/>
    <m/>
    <s v="The feature should be: Usage : Enhance Usage detail pages on IDP – UX_x000a_This was UI changes that were not expecting value. should not be listed on the scorecard - ma7079"/>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12T10:56:11"/>
    <s v="GRIFFIN, TYRONE"/>
    <n v="0"/>
    <b v="0"/>
    <s v="Item"/>
    <s v="Item"/>
    <s v="sites/CapReportCard/Lists/Capability History"/>
    <m/>
    <n v="0"/>
  </r>
  <r>
    <m/>
    <m/>
    <x v="4"/>
    <x v="43"/>
    <x v="38"/>
    <x v="0"/>
    <x v="13"/>
    <x v="72"/>
    <x v="70"/>
    <m/>
    <m/>
    <m/>
    <b v="0"/>
    <m/>
    <s v="SPT-Web Account Management"/>
    <s v="Billing/Usage/Payments"/>
    <m/>
    <m/>
    <m/>
    <m/>
    <m/>
    <m/>
    <s v="The Feature name should be: Usage : Data billed summary for non-shared plans usage_x000a_Per Biz - This will be meausred under value added for  143947 - ma7079"/>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12T10:56:10"/>
    <s v="GRIFFIN, TYRONE"/>
    <n v="0"/>
    <b v="0"/>
    <s v="Item"/>
    <s v="Item"/>
    <s v="sites/CapReportCard/Lists/Capability History"/>
    <m/>
    <n v="0"/>
  </r>
  <r>
    <m/>
    <m/>
    <x v="4"/>
    <x v="43"/>
    <x v="38"/>
    <x v="0"/>
    <x v="13"/>
    <x v="69"/>
    <x v="67"/>
    <m/>
    <m/>
    <m/>
    <b v="0"/>
    <m/>
    <s v="SPT-Web Account Management"/>
    <s v="Billing/Usage/Payments"/>
    <m/>
    <m/>
    <m/>
    <m/>
    <m/>
    <m/>
    <s v="Throttled to 1%. Until 4/6. - ma7079"/>
    <s v="0"/>
    <m/>
    <m/>
    <b v="0"/>
    <n v="-79"/>
    <n v="-170"/>
    <n v="-334"/>
    <m/>
    <n v="-126"/>
    <n v="-884"/>
    <n v="-1736"/>
    <m/>
    <n v="-655"/>
    <n v="-27"/>
    <n v="-54"/>
    <m/>
    <n v="-20"/>
    <n v="-104"/>
    <n v="-204"/>
    <m/>
    <n v="-77"/>
    <n v="0"/>
    <n v="0"/>
    <m/>
    <n v="0"/>
    <n v="0"/>
    <n v="0"/>
    <m/>
    <n v="0"/>
    <n v="0"/>
    <n v="0"/>
    <m/>
    <n v="0"/>
    <n v="0"/>
    <n v="0"/>
    <m/>
    <n v="0"/>
    <n v="0"/>
    <n v="0"/>
    <m/>
    <n v="0"/>
    <n v="0"/>
    <n v="0"/>
    <m/>
    <n v="0"/>
    <n v="0"/>
    <n v="0"/>
    <m/>
    <n v="0"/>
    <n v="0"/>
    <n v="0"/>
    <m/>
    <m/>
    <n v="-2746"/>
    <m/>
    <n v="-736"/>
    <n v="-328"/>
    <s v=""/>
    <n v="-77"/>
    <n v="0"/>
    <s v=""/>
    <n v="0"/>
    <n v="0"/>
    <s v=""/>
    <n v="0"/>
    <n v="0"/>
    <s v=""/>
    <n v="0"/>
    <n v="0"/>
    <s v=""/>
    <m/>
    <n v="-3074"/>
    <m/>
    <m/>
    <m/>
    <m/>
    <n v="-3074"/>
    <n v="-3074"/>
    <b v="0"/>
    <b v="0"/>
    <b v="0"/>
    <x v="0"/>
    <x v="0"/>
    <m/>
    <m/>
    <m/>
    <m/>
    <m/>
    <m/>
    <m/>
    <n v="0"/>
    <n v="0"/>
    <b v="0"/>
    <m/>
    <m/>
    <m/>
    <m/>
    <m/>
    <m/>
    <m/>
    <m/>
    <m/>
    <m/>
    <m/>
    <m/>
    <m/>
    <m/>
    <d v="2022-05-12T10:56:10"/>
    <s v="GRIFFIN, TYRONE"/>
    <n v="0"/>
    <b v="0"/>
    <s v="Item"/>
    <s v="Item"/>
    <s v="sites/CapReportCard/Lists/Capability History"/>
    <m/>
    <n v="-583"/>
  </r>
  <r>
    <m/>
    <m/>
    <x v="4"/>
    <x v="43"/>
    <x v="38"/>
    <x v="0"/>
    <x v="13"/>
    <x v="70"/>
    <x v="68"/>
    <m/>
    <m/>
    <m/>
    <b v="0"/>
    <m/>
    <s v="SPT-Web Account Management"/>
    <s v="Billing/Usage/Payments"/>
    <m/>
    <m/>
    <m/>
    <m/>
    <m/>
    <m/>
    <s v="Throttled to 1%. Until 4/6. - ma7079"/>
    <s v="0"/>
    <m/>
    <m/>
    <b v="0"/>
    <n v="-56"/>
    <n v="-111"/>
    <n v="-42"/>
    <m/>
    <n v="-294"/>
    <n v="-578"/>
    <n v="-218"/>
    <m/>
    <n v="-9"/>
    <n v="-18"/>
    <n v="-6"/>
    <m/>
    <n v="-34"/>
    <n v="-68"/>
    <n v="-25"/>
    <m/>
    <n v="0"/>
    <n v="0"/>
    <n v="0"/>
    <m/>
    <n v="0"/>
    <n v="0"/>
    <n v="0"/>
    <m/>
    <n v="0"/>
    <n v="0"/>
    <n v="0"/>
    <m/>
    <n v="0"/>
    <n v="0"/>
    <n v="0"/>
    <m/>
    <n v="0"/>
    <n v="0"/>
    <n v="0"/>
    <m/>
    <n v="0"/>
    <n v="0"/>
    <n v="0"/>
    <m/>
    <n v="0"/>
    <n v="0"/>
    <n v="0"/>
    <m/>
    <n v="0"/>
    <n v="0"/>
    <n v="0"/>
    <m/>
    <m/>
    <n v="-1090"/>
    <m/>
    <n v="-33"/>
    <n v="-127"/>
    <s v=""/>
    <n v="0"/>
    <n v="0"/>
    <s v=""/>
    <n v="0"/>
    <n v="0"/>
    <s v=""/>
    <n v="0"/>
    <n v="0"/>
    <s v=""/>
    <n v="0"/>
    <n v="0"/>
    <s v=""/>
    <m/>
    <n v="-1217"/>
    <m/>
    <m/>
    <m/>
    <m/>
    <n v="-1217"/>
    <n v="-1217"/>
    <b v="0"/>
    <b v="0"/>
    <b v="0"/>
    <x v="0"/>
    <x v="0"/>
    <m/>
    <m/>
    <m/>
    <m/>
    <m/>
    <m/>
    <m/>
    <n v="0"/>
    <n v="0"/>
    <b v="0"/>
    <m/>
    <m/>
    <m/>
    <m/>
    <m/>
    <m/>
    <m/>
    <m/>
    <m/>
    <m/>
    <m/>
    <m/>
    <m/>
    <m/>
    <d v="2022-05-12T10:56:07"/>
    <s v="GRIFFIN, TYRONE"/>
    <n v="0"/>
    <b v="0"/>
    <s v="Item"/>
    <s v="Item"/>
    <s v="sites/CapReportCard/Lists/Capability History"/>
    <m/>
    <n v="-209"/>
  </r>
  <r>
    <m/>
    <m/>
    <x v="4"/>
    <x v="43"/>
    <x v="38"/>
    <x v="0"/>
    <x v="13"/>
    <x v="4"/>
    <x v="1"/>
    <m/>
    <m/>
    <m/>
    <b v="0"/>
    <m/>
    <s v="SPT-Web Account Management"/>
    <s v="Billing/Usage/Payments"/>
    <m/>
    <m/>
    <m/>
    <m/>
    <m/>
    <m/>
    <s v="Throttled to 1%. Until 4/6. - ma7079"/>
    <s v="Feature name is: Usage : Data unbilled/uncut wireless summary for non-shared plans*"/>
    <m/>
    <m/>
    <b v="0"/>
    <n v="-56"/>
    <n v="-111"/>
    <n v="-42"/>
    <m/>
    <n v="-294"/>
    <n v="-578"/>
    <n v="-218"/>
    <m/>
    <n v="-9"/>
    <n v="-18"/>
    <n v="-6"/>
    <m/>
    <n v="-34"/>
    <n v="-68"/>
    <n v="-25"/>
    <m/>
    <n v="0"/>
    <n v="0"/>
    <n v="0"/>
    <m/>
    <n v="0"/>
    <n v="0"/>
    <n v="0"/>
    <m/>
    <n v="0"/>
    <n v="0"/>
    <n v="0"/>
    <m/>
    <n v="0"/>
    <n v="0"/>
    <n v="0"/>
    <m/>
    <n v="0"/>
    <n v="0"/>
    <n v="0"/>
    <m/>
    <n v="0"/>
    <n v="0"/>
    <n v="0"/>
    <m/>
    <n v="0"/>
    <n v="0"/>
    <n v="0"/>
    <m/>
    <n v="0"/>
    <n v="0"/>
    <n v="0"/>
    <m/>
    <m/>
    <n v="-1090"/>
    <m/>
    <n v="-33"/>
    <n v="-127"/>
    <s v=""/>
    <n v="0"/>
    <n v="0"/>
    <s v=""/>
    <n v="0"/>
    <n v="0"/>
    <s v=""/>
    <n v="0"/>
    <n v="0"/>
    <s v=""/>
    <n v="0"/>
    <n v="0"/>
    <s v=""/>
    <m/>
    <n v="-1217"/>
    <m/>
    <m/>
    <m/>
    <m/>
    <n v="-1217"/>
    <n v="-1217"/>
    <b v="0"/>
    <b v="0"/>
    <b v="0"/>
    <x v="0"/>
    <x v="0"/>
    <m/>
    <m/>
    <m/>
    <m/>
    <m/>
    <m/>
    <m/>
    <n v="0"/>
    <n v="0"/>
    <b v="0"/>
    <m/>
    <m/>
    <m/>
    <m/>
    <m/>
    <m/>
    <m/>
    <m/>
    <m/>
    <m/>
    <m/>
    <m/>
    <m/>
    <m/>
    <d v="2022-05-12T10:56:07"/>
    <s v="GRIFFIN, TYRONE"/>
    <n v="0"/>
    <b v="0"/>
    <s v="Item"/>
    <s v="Item"/>
    <s v="sites/CapReportCard/Lists/Capability History"/>
    <m/>
    <n v="-209"/>
  </r>
  <r>
    <m/>
    <m/>
    <x v="4"/>
    <x v="43"/>
    <x v="38"/>
    <x v="0"/>
    <x v="13"/>
    <x v="74"/>
    <x v="72"/>
    <m/>
    <m/>
    <m/>
    <b v="0"/>
    <m/>
    <s v="SPT-Web Account Management"/>
    <s v="Billing/Usage/Payments"/>
    <m/>
    <m/>
    <m/>
    <m/>
    <m/>
    <m/>
    <s v="Trottled @ 1% since launch - ma7079"/>
    <s v="0"/>
    <m/>
    <m/>
    <b v="0"/>
    <n v="-56"/>
    <n v="-111"/>
    <n v="-42"/>
    <m/>
    <n v="-294"/>
    <n v="-578"/>
    <n v="-218"/>
    <m/>
    <n v="-9"/>
    <n v="-18"/>
    <n v="-6"/>
    <m/>
    <n v="-34"/>
    <n v="-68"/>
    <n v="-25"/>
    <m/>
    <n v="0"/>
    <n v="0"/>
    <n v="0"/>
    <m/>
    <n v="0"/>
    <n v="0"/>
    <n v="0"/>
    <m/>
    <n v="0"/>
    <n v="0"/>
    <n v="0"/>
    <m/>
    <n v="0"/>
    <n v="0"/>
    <n v="0"/>
    <m/>
    <n v="0"/>
    <n v="0"/>
    <n v="0"/>
    <m/>
    <n v="0"/>
    <n v="0"/>
    <n v="0"/>
    <m/>
    <n v="0"/>
    <n v="0"/>
    <n v="0"/>
    <m/>
    <n v="0"/>
    <n v="0"/>
    <n v="0"/>
    <m/>
    <m/>
    <n v="-1090"/>
    <m/>
    <n v="-33"/>
    <n v="-127"/>
    <s v=""/>
    <n v="0"/>
    <n v="0"/>
    <s v=""/>
    <n v="0"/>
    <n v="0"/>
    <s v=""/>
    <n v="0"/>
    <n v="0"/>
    <s v=""/>
    <n v="0"/>
    <n v="0"/>
    <s v=""/>
    <m/>
    <n v="-1217"/>
    <m/>
    <m/>
    <m/>
    <m/>
    <n v="-1217"/>
    <n v="-1217"/>
    <b v="0"/>
    <b v="0"/>
    <b v="0"/>
    <x v="0"/>
    <x v="0"/>
    <m/>
    <m/>
    <m/>
    <m/>
    <m/>
    <m/>
    <m/>
    <n v="0"/>
    <n v="0"/>
    <b v="0"/>
    <m/>
    <m/>
    <m/>
    <m/>
    <m/>
    <m/>
    <m/>
    <m/>
    <m/>
    <m/>
    <m/>
    <m/>
    <m/>
    <m/>
    <d v="2022-05-12T10:56:07"/>
    <s v="GRIFFIN, TYRONE"/>
    <n v="0"/>
    <b v="0"/>
    <s v="Item"/>
    <s v="Item"/>
    <s v="sites/CapReportCard/Lists/Capability History"/>
    <m/>
    <n v="-209"/>
  </r>
  <r>
    <m/>
    <m/>
    <x v="4"/>
    <x v="43"/>
    <x v="38"/>
    <x v="0"/>
    <x v="13"/>
    <x v="75"/>
    <x v="73"/>
    <m/>
    <m/>
    <m/>
    <b v="0"/>
    <m/>
    <s v="SPT-Web Account Management"/>
    <s v="Billing/Usage/Payments"/>
    <m/>
    <m/>
    <m/>
    <m/>
    <m/>
    <m/>
    <s v="Trottled @ 1% since launch - ma7079"/>
    <s v="0"/>
    <m/>
    <m/>
    <b v="0"/>
    <n v="-56"/>
    <n v="-111"/>
    <n v="-42"/>
    <m/>
    <n v="-294"/>
    <n v="-578"/>
    <n v="-218"/>
    <m/>
    <n v="-9"/>
    <n v="-18"/>
    <n v="-6"/>
    <m/>
    <n v="-34"/>
    <n v="-68"/>
    <n v="-25"/>
    <m/>
    <n v="0"/>
    <n v="0"/>
    <n v="0"/>
    <m/>
    <n v="0"/>
    <n v="0"/>
    <n v="0"/>
    <m/>
    <n v="0"/>
    <n v="0"/>
    <n v="0"/>
    <m/>
    <n v="0"/>
    <n v="0"/>
    <n v="0"/>
    <m/>
    <n v="0"/>
    <n v="0"/>
    <n v="0"/>
    <m/>
    <n v="0"/>
    <n v="0"/>
    <n v="0"/>
    <m/>
    <n v="0"/>
    <n v="0"/>
    <n v="0"/>
    <m/>
    <n v="0"/>
    <n v="0"/>
    <n v="0"/>
    <m/>
    <m/>
    <n v="-1090"/>
    <m/>
    <n v="-33"/>
    <n v="-127"/>
    <s v=""/>
    <n v="0"/>
    <n v="0"/>
    <s v=""/>
    <n v="0"/>
    <n v="0"/>
    <s v=""/>
    <n v="0"/>
    <n v="0"/>
    <s v=""/>
    <n v="0"/>
    <n v="0"/>
    <s v=""/>
    <m/>
    <n v="-1217"/>
    <m/>
    <m/>
    <m/>
    <m/>
    <n v="-1217"/>
    <n v="-1217"/>
    <b v="0"/>
    <b v="0"/>
    <b v="0"/>
    <x v="0"/>
    <x v="0"/>
    <m/>
    <m/>
    <m/>
    <m/>
    <m/>
    <m/>
    <m/>
    <n v="0"/>
    <n v="0"/>
    <b v="0"/>
    <m/>
    <m/>
    <m/>
    <m/>
    <m/>
    <m/>
    <m/>
    <m/>
    <m/>
    <m/>
    <m/>
    <m/>
    <m/>
    <m/>
    <d v="2022-05-12T10:56:07"/>
    <s v="GRIFFIN, TYRONE"/>
    <n v="0"/>
    <b v="0"/>
    <s v="Item"/>
    <s v="Item"/>
    <s v="sites/CapReportCard/Lists/Capability History"/>
    <m/>
    <n v="-209"/>
  </r>
  <r>
    <m/>
    <m/>
    <x v="4"/>
    <x v="43"/>
    <x v="38"/>
    <x v="0"/>
    <x v="13"/>
    <x v="76"/>
    <x v="74"/>
    <m/>
    <m/>
    <m/>
    <b v="0"/>
    <m/>
    <s v="SPT-Web Account Management"/>
    <s v="Billing/Usage/Payments"/>
    <m/>
    <m/>
    <m/>
    <m/>
    <m/>
    <m/>
    <s v="Agreeed with business this is not measurable for value - should be removed from scorecard - ma7079"/>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12T10:56:05"/>
    <s v="GRIFFIN, TYRONE"/>
    <n v="0"/>
    <b v="0"/>
    <s v="Item"/>
    <s v="Item"/>
    <s v="sites/CapReportCard/Lists/Capability History"/>
    <m/>
    <n v="0"/>
  </r>
  <r>
    <m/>
    <m/>
    <x v="4"/>
    <x v="43"/>
    <x v="38"/>
    <x v="0"/>
    <x v="13"/>
    <x v="127"/>
    <x v="124"/>
    <m/>
    <m/>
    <m/>
    <b v="0"/>
    <m/>
    <s v="SPT-Web Account Management"/>
    <s v="Billing/Usage/Payments"/>
    <m/>
    <m/>
    <m/>
    <m/>
    <m/>
    <m/>
    <s v="Launched 3/30 - ma7079"/>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12T10:56:05"/>
    <s v="GRIFFIN, TYRONE"/>
    <n v="0"/>
    <b v="0"/>
    <s v="Item"/>
    <s v="Item"/>
    <s v="sites/CapReportCard/Lists/Capability History"/>
    <m/>
    <n v="0"/>
  </r>
  <r>
    <m/>
    <m/>
    <x v="4"/>
    <x v="43"/>
    <x v="38"/>
    <x v="0"/>
    <x v="13"/>
    <x v="128"/>
    <x v="125"/>
    <m/>
    <m/>
    <m/>
    <b v="0"/>
    <m/>
    <s v="SPT-Web Account Management"/>
    <s v="Billing/Usage/Payments"/>
    <m/>
    <m/>
    <m/>
    <m/>
    <m/>
    <m/>
    <s v="Launched 3/30 - ma7079"/>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12T10:56:05"/>
    <s v="GRIFFIN, TYRONE"/>
    <n v="0"/>
    <b v="0"/>
    <s v="Item"/>
    <s v="Item"/>
    <s v="sites/CapReportCard/Lists/Capability History"/>
    <m/>
    <n v="0"/>
  </r>
  <r>
    <m/>
    <m/>
    <x v="4"/>
    <x v="43"/>
    <x v="38"/>
    <x v="0"/>
    <x v="13"/>
    <x v="77"/>
    <x v="75"/>
    <m/>
    <m/>
    <m/>
    <b v="0"/>
    <m/>
    <s v="SPT-Web Account Management"/>
    <s v="Billing/Usage/Payments"/>
    <m/>
    <m/>
    <m/>
    <m/>
    <m/>
    <m/>
    <s v="Agreed with business this is not measurable for value/ Also, did not launch until 3/30  - ma7079"/>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12T10:56:05"/>
    <s v="GRIFFIN, TYRONE"/>
    <n v="0"/>
    <b v="0"/>
    <s v="Item"/>
    <s v="Item"/>
    <s v="sites/CapReportCard/Lists/Capability History"/>
    <m/>
    <n v="0"/>
  </r>
  <r>
    <m/>
    <m/>
    <x v="4"/>
    <x v="78"/>
    <x v="74"/>
    <x v="14"/>
    <x v="3"/>
    <x v="181"/>
    <x v="180"/>
    <m/>
    <m/>
    <m/>
    <b v="0"/>
    <m/>
    <s v="SPT-Web Support"/>
    <s v="Troubleshooting/Support - Mobility"/>
    <m/>
    <m/>
    <m/>
    <m/>
    <m/>
    <m/>
    <s v="Not yet launched"/>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
    <x v="0"/>
    <m/>
    <m/>
    <m/>
    <m/>
    <m/>
    <m/>
    <m/>
    <n v="0"/>
    <n v="0"/>
    <b v="0"/>
    <m/>
    <m/>
    <m/>
    <m/>
    <m/>
    <m/>
    <m/>
    <m/>
    <m/>
    <m/>
    <m/>
    <m/>
    <m/>
    <m/>
    <d v="2022-05-12T10:56:48"/>
    <s v="GRIFFIN, TYRONE"/>
    <n v="0"/>
    <b v="0"/>
    <s v="Item"/>
    <s v="Item"/>
    <s v="sites/CapReportCard/Lists/Capability History"/>
    <m/>
    <n v="0"/>
  </r>
  <r>
    <m/>
    <m/>
    <x v="4"/>
    <x v="79"/>
    <x v="75"/>
    <x v="14"/>
    <x v="13"/>
    <x v="182"/>
    <x v="181"/>
    <m/>
    <m/>
    <m/>
    <b v="0"/>
    <m/>
    <s v="Other"/>
    <s v="Troubleshooting/Support - Mobility"/>
    <m/>
    <m/>
    <m/>
    <m/>
    <m/>
    <m/>
    <s v="was tracked as an epic before"/>
    <s v="0"/>
    <m/>
    <m/>
    <b v="0"/>
    <n v="0"/>
    <n v="1071"/>
    <n v="0"/>
    <m/>
    <n v="0"/>
    <n v="5698"/>
    <n v="0"/>
    <m/>
    <n v="0"/>
    <n v="0"/>
    <n v="0"/>
    <m/>
    <n v="0"/>
    <n v="0"/>
    <n v="0"/>
    <m/>
    <n v="0"/>
    <n v="0"/>
    <n v="0"/>
    <m/>
    <n v="0"/>
    <n v="0"/>
    <n v="0"/>
    <m/>
    <n v="0"/>
    <n v="0"/>
    <n v="0"/>
    <m/>
    <n v="0"/>
    <n v="0"/>
    <n v="0"/>
    <m/>
    <n v="0"/>
    <n v="0"/>
    <n v="0"/>
    <m/>
    <n v="0"/>
    <n v="0"/>
    <n v="0"/>
    <m/>
    <n v="0"/>
    <n v="0"/>
    <n v="0"/>
    <m/>
    <n v="0"/>
    <n v="0"/>
    <n v="0"/>
    <m/>
    <m/>
    <n v="5698"/>
    <m/>
    <n v="0"/>
    <n v="0"/>
    <s v=""/>
    <n v="0"/>
    <n v="0"/>
    <s v=""/>
    <n v="0"/>
    <n v="0"/>
    <s v=""/>
    <n v="0"/>
    <n v="0"/>
    <s v=""/>
    <n v="0"/>
    <n v="0"/>
    <s v=""/>
    <m/>
    <n v="5698"/>
    <m/>
    <m/>
    <m/>
    <m/>
    <n v="5698"/>
    <n v="5698"/>
    <b v="0"/>
    <b v="0"/>
    <b v="0"/>
    <x v="0"/>
    <x v="0"/>
    <m/>
    <m/>
    <m/>
    <m/>
    <m/>
    <m/>
    <m/>
    <n v="0"/>
    <n v="0"/>
    <b v="0"/>
    <m/>
    <m/>
    <m/>
    <m/>
    <m/>
    <m/>
    <m/>
    <m/>
    <m/>
    <m/>
    <m/>
    <m/>
    <m/>
    <m/>
    <d v="2022-08-15T09:47:40"/>
    <s v="GRIFFIN, TYRONE"/>
    <n v="0"/>
    <b v="0"/>
    <s v="Item"/>
    <s v="Item"/>
    <s v="sites/CapReportCard/Lists/Capability History"/>
    <m/>
    <n v="1071"/>
  </r>
  <r>
    <m/>
    <m/>
    <x v="4"/>
    <x v="80"/>
    <x v="76"/>
    <x v="14"/>
    <x v="54"/>
    <x v="4"/>
    <x v="1"/>
    <m/>
    <m/>
    <m/>
    <b v="0"/>
    <m/>
    <s v="SPT-Web Account Management"/>
    <s v="Troubleshooting/Support - BB"/>
    <m/>
    <m/>
    <m/>
    <m/>
    <m/>
    <m/>
    <s v="Straight allocation between features"/>
    <s v="0"/>
    <m/>
    <m/>
    <b v="0"/>
    <n v="0"/>
    <n v="1160"/>
    <n v="0"/>
    <m/>
    <n v="0"/>
    <n v="6174"/>
    <n v="0"/>
    <m/>
    <n v="0"/>
    <n v="0"/>
    <n v="0"/>
    <m/>
    <n v="0"/>
    <n v="0"/>
    <n v="0"/>
    <m/>
    <n v="0"/>
    <n v="0"/>
    <n v="0"/>
    <m/>
    <n v="0"/>
    <n v="0"/>
    <n v="0"/>
    <m/>
    <n v="0"/>
    <n v="0"/>
    <n v="0"/>
    <m/>
    <n v="0"/>
    <n v="0"/>
    <n v="0"/>
    <m/>
    <n v="0"/>
    <n v="0"/>
    <n v="0"/>
    <m/>
    <n v="0"/>
    <n v="0"/>
    <n v="0"/>
    <m/>
    <n v="0"/>
    <n v="0"/>
    <n v="0"/>
    <m/>
    <n v="0"/>
    <n v="0"/>
    <n v="0"/>
    <m/>
    <m/>
    <n v="6174"/>
    <m/>
    <n v="0"/>
    <n v="0"/>
    <s v=""/>
    <n v="0"/>
    <n v="0"/>
    <s v=""/>
    <n v="0"/>
    <n v="0"/>
    <s v=""/>
    <n v="0"/>
    <n v="0"/>
    <s v=""/>
    <n v="0"/>
    <n v="0"/>
    <s v=""/>
    <m/>
    <n v="6174"/>
    <m/>
    <m/>
    <m/>
    <m/>
    <n v="6174"/>
    <n v="6174"/>
    <b v="0"/>
    <b v="0"/>
    <b v="0"/>
    <x v="0"/>
    <x v="0"/>
    <m/>
    <m/>
    <m/>
    <m/>
    <m/>
    <m/>
    <m/>
    <n v="0"/>
    <n v="0"/>
    <b v="0"/>
    <m/>
    <m/>
    <m/>
    <m/>
    <m/>
    <m/>
    <m/>
    <m/>
    <m/>
    <m/>
    <m/>
    <m/>
    <m/>
    <m/>
    <d v="2022-05-12T10:57:14"/>
    <s v="GRIFFIN, TYRONE"/>
    <n v="0"/>
    <b v="0"/>
    <s v="Item"/>
    <s v="Item"/>
    <s v="sites/CapReportCard/Lists/Capability History"/>
    <m/>
    <n v="1160"/>
  </r>
  <r>
    <m/>
    <m/>
    <x v="4"/>
    <x v="80"/>
    <x v="76"/>
    <x v="14"/>
    <x v="54"/>
    <x v="183"/>
    <x v="182"/>
    <m/>
    <m/>
    <m/>
    <b v="0"/>
    <m/>
    <s v="SPT-Web Account Management"/>
    <s v="Troubleshooting/Support - BB"/>
    <m/>
    <m/>
    <m/>
    <m/>
    <m/>
    <m/>
    <s v="Straight allocation between features"/>
    <s v="0"/>
    <m/>
    <m/>
    <b v="0"/>
    <n v="0"/>
    <n v="1160"/>
    <n v="0"/>
    <m/>
    <n v="0"/>
    <n v="6174"/>
    <n v="0"/>
    <m/>
    <n v="0"/>
    <n v="0"/>
    <n v="0"/>
    <m/>
    <n v="0"/>
    <n v="0"/>
    <n v="0"/>
    <m/>
    <n v="0"/>
    <n v="0"/>
    <n v="0"/>
    <m/>
    <n v="0"/>
    <n v="0"/>
    <n v="0"/>
    <m/>
    <n v="0"/>
    <n v="0"/>
    <n v="0"/>
    <m/>
    <n v="0"/>
    <n v="0"/>
    <n v="0"/>
    <m/>
    <n v="0"/>
    <n v="0"/>
    <n v="0"/>
    <m/>
    <n v="0"/>
    <n v="0"/>
    <n v="0"/>
    <m/>
    <n v="0"/>
    <n v="0"/>
    <n v="0"/>
    <m/>
    <n v="0"/>
    <n v="0"/>
    <n v="0"/>
    <m/>
    <m/>
    <n v="6174"/>
    <m/>
    <n v="0"/>
    <n v="0"/>
    <s v=""/>
    <n v="0"/>
    <n v="0"/>
    <s v=""/>
    <n v="0"/>
    <n v="0"/>
    <s v=""/>
    <n v="0"/>
    <n v="0"/>
    <s v=""/>
    <n v="0"/>
    <n v="0"/>
    <s v=""/>
    <m/>
    <n v="6174"/>
    <m/>
    <m/>
    <m/>
    <m/>
    <n v="6174"/>
    <n v="6174"/>
    <b v="0"/>
    <b v="0"/>
    <b v="0"/>
    <x v="0"/>
    <x v="0"/>
    <m/>
    <m/>
    <m/>
    <m/>
    <m/>
    <m/>
    <m/>
    <n v="0"/>
    <n v="0"/>
    <b v="0"/>
    <m/>
    <m/>
    <m/>
    <m/>
    <m/>
    <m/>
    <m/>
    <m/>
    <m/>
    <m/>
    <m/>
    <m/>
    <m/>
    <m/>
    <d v="2022-05-12T10:57:13"/>
    <s v="GRIFFIN, TYRONE"/>
    <n v="0"/>
    <b v="0"/>
    <s v="Item"/>
    <s v="Item"/>
    <s v="sites/CapReportCard/Lists/Capability History"/>
    <m/>
    <n v="1160"/>
  </r>
  <r>
    <m/>
    <m/>
    <x v="4"/>
    <x v="45"/>
    <x v="40"/>
    <x v="2"/>
    <x v="3"/>
    <x v="78"/>
    <x v="76"/>
    <m/>
    <m/>
    <m/>
    <b v="0"/>
    <m/>
    <s v="Other"/>
    <s v="Misc. Other"/>
    <m/>
    <m/>
    <m/>
    <m/>
    <m/>
    <m/>
    <s v="Not trackable - discussing with Benefit Team on potential benefits"/>
    <s v="sales analytics?"/>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
    <x v="0"/>
    <m/>
    <m/>
    <m/>
    <m/>
    <m/>
    <m/>
    <m/>
    <n v="0"/>
    <n v="0"/>
    <b v="0"/>
    <m/>
    <m/>
    <m/>
    <m/>
    <m/>
    <m/>
    <m/>
    <m/>
    <m/>
    <m/>
    <m/>
    <m/>
    <m/>
    <m/>
    <d v="2022-08-15T09:47:40"/>
    <s v="GRIFFIN, TYRONE"/>
    <n v="0"/>
    <b v="0"/>
    <s v="Item"/>
    <s v="Item"/>
    <s v="sites/CapReportCard/Lists/Capability History"/>
    <m/>
    <n v="0"/>
  </r>
  <r>
    <m/>
    <m/>
    <x v="4"/>
    <x v="46"/>
    <x v="41"/>
    <x v="2"/>
    <x v="3"/>
    <x v="79"/>
    <x v="77"/>
    <m/>
    <m/>
    <m/>
    <b v="0"/>
    <m/>
    <s v="Other"/>
    <s v="Misc. Other"/>
    <m/>
    <m/>
    <m/>
    <m/>
    <m/>
    <m/>
    <s v="Not trackable - discussing with Benefit Team on potential benefits"/>
    <s v="sales analytics? Mentions Gross Adds"/>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
    <x v="0"/>
    <m/>
    <m/>
    <m/>
    <m/>
    <m/>
    <m/>
    <m/>
    <n v="0"/>
    <n v="0"/>
    <b v="0"/>
    <m/>
    <m/>
    <m/>
    <m/>
    <m/>
    <m/>
    <m/>
    <m/>
    <m/>
    <m/>
    <m/>
    <m/>
    <m/>
    <m/>
    <d v="2022-08-15T09:47:40"/>
    <s v="GRIFFIN, TYRONE"/>
    <n v="0"/>
    <b v="0"/>
    <s v="Item"/>
    <s v="Item"/>
    <s v="sites/CapReportCard/Lists/Capability History"/>
    <m/>
    <n v="0"/>
  </r>
  <r>
    <m/>
    <m/>
    <x v="4"/>
    <x v="142"/>
    <x v="125"/>
    <x v="14"/>
    <x v="73"/>
    <x v="4"/>
    <x v="1"/>
    <m/>
    <m/>
    <m/>
    <b v="0"/>
    <m/>
    <s v="Other"/>
    <s v="Troubleshooting/Support - Fiber/BB"/>
    <m/>
    <m/>
    <m/>
    <m/>
    <m/>
    <m/>
    <s v="No Data"/>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5"/>
    <x v="0"/>
    <m/>
    <m/>
    <m/>
    <m/>
    <m/>
    <m/>
    <m/>
    <n v="0"/>
    <n v="0"/>
    <b v="0"/>
    <m/>
    <m/>
    <m/>
    <m/>
    <m/>
    <m/>
    <m/>
    <m/>
    <m/>
    <m/>
    <m/>
    <m/>
    <m/>
    <m/>
    <d v="2022-08-15T09:47:40"/>
    <s v="GRIFFIN, TYRONE"/>
    <n v="0"/>
    <b v="0"/>
    <s v="Item"/>
    <s v="Item"/>
    <s v="sites/CapReportCard/Lists/Capability History"/>
    <m/>
    <n v="0"/>
  </r>
  <r>
    <m/>
    <m/>
    <x v="4"/>
    <x v="47"/>
    <x v="42"/>
    <x v="1"/>
    <x v="13"/>
    <x v="80"/>
    <x v="78"/>
    <m/>
    <m/>
    <s v="Tracking"/>
    <b v="0"/>
    <m/>
    <s v="SPT-Web Account Management"/>
    <s v="Onboarding - Mobility"/>
    <m/>
    <m/>
    <m/>
    <m/>
    <m/>
    <m/>
    <m/>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03T11:11:31"/>
    <s v="GRIFFIN, TYRONE"/>
    <n v="0"/>
    <b v="0"/>
    <s v="Item"/>
    <s v="Item"/>
    <s v="sites/CapReportCard/Lists/Capability History"/>
    <m/>
    <n v="0"/>
  </r>
  <r>
    <m/>
    <m/>
    <x v="4"/>
    <x v="47"/>
    <x v="42"/>
    <x v="1"/>
    <x v="13"/>
    <x v="81"/>
    <x v="79"/>
    <m/>
    <m/>
    <s v="Tracking"/>
    <b v="0"/>
    <m/>
    <s v="SPT-Web Account Management"/>
    <s v="Onboarding - Mobility"/>
    <m/>
    <m/>
    <m/>
    <m/>
    <m/>
    <m/>
    <s v="0"/>
    <s v="0"/>
    <m/>
    <m/>
    <b v="0"/>
    <n v="0"/>
    <n v="16"/>
    <n v="0"/>
    <m/>
    <n v="0"/>
    <n v="50"/>
    <n v="0"/>
    <m/>
    <n v="0"/>
    <n v="0"/>
    <n v="0"/>
    <m/>
    <n v="0"/>
    <n v="0"/>
    <n v="0"/>
    <m/>
    <n v="0"/>
    <n v="0"/>
    <n v="0"/>
    <m/>
    <n v="0"/>
    <n v="0"/>
    <n v="0"/>
    <m/>
    <n v="0"/>
    <n v="0"/>
    <n v="0"/>
    <m/>
    <n v="0"/>
    <n v="0"/>
    <n v="0"/>
    <m/>
    <n v="0"/>
    <n v="0"/>
    <n v="0"/>
    <m/>
    <n v="0"/>
    <n v="0"/>
    <n v="0"/>
    <m/>
    <n v="0"/>
    <n v="0"/>
    <n v="0"/>
    <m/>
    <n v="0"/>
    <n v="0"/>
    <n v="0"/>
    <m/>
    <m/>
    <n v="50"/>
    <m/>
    <n v="0"/>
    <n v="0"/>
    <s v=""/>
    <n v="0"/>
    <n v="0"/>
    <s v=""/>
    <n v="0"/>
    <n v="0"/>
    <s v=""/>
    <n v="0"/>
    <n v="0"/>
    <s v=""/>
    <n v="0"/>
    <n v="0"/>
    <s v=""/>
    <m/>
    <n v="50"/>
    <m/>
    <m/>
    <m/>
    <m/>
    <n v="50"/>
    <n v="50"/>
    <b v="0"/>
    <b v="0"/>
    <b v="0"/>
    <x v="0"/>
    <x v="0"/>
    <m/>
    <m/>
    <m/>
    <m/>
    <m/>
    <m/>
    <m/>
    <n v="0"/>
    <n v="0"/>
    <b v="0"/>
    <m/>
    <m/>
    <m/>
    <m/>
    <m/>
    <m/>
    <m/>
    <m/>
    <m/>
    <m/>
    <m/>
    <m/>
    <m/>
    <m/>
    <d v="2022-05-03T11:11:32"/>
    <s v="GRIFFIN, TYRONE"/>
    <n v="0"/>
    <b v="0"/>
    <s v="Item"/>
    <s v="Item"/>
    <s v="sites/CapReportCard/Lists/Capability History"/>
    <m/>
    <n v="16"/>
  </r>
  <r>
    <m/>
    <m/>
    <x v="4"/>
    <x v="47"/>
    <x v="42"/>
    <x v="1"/>
    <x v="13"/>
    <x v="83"/>
    <x v="81"/>
    <m/>
    <m/>
    <s v="Tracking"/>
    <b v="0"/>
    <m/>
    <s v="SPT-Web Account Management"/>
    <s v="Onboarding - Mobility"/>
    <m/>
    <m/>
    <m/>
    <m/>
    <m/>
    <m/>
    <s v="0"/>
    <s v="0"/>
    <m/>
    <m/>
    <b v="0"/>
    <n v="0"/>
    <n v="834"/>
    <n v="0"/>
    <m/>
    <n v="0"/>
    <n v="5154"/>
    <n v="0"/>
    <m/>
    <n v="0"/>
    <n v="1142"/>
    <n v="0"/>
    <m/>
    <n v="0"/>
    <n v="5105"/>
    <n v="0"/>
    <m/>
    <n v="0"/>
    <n v="0"/>
    <n v="0"/>
    <m/>
    <n v="0"/>
    <n v="0"/>
    <n v="0"/>
    <m/>
    <n v="0"/>
    <n v="0"/>
    <n v="0"/>
    <m/>
    <n v="0"/>
    <n v="0"/>
    <n v="0"/>
    <m/>
    <n v="0"/>
    <n v="0"/>
    <n v="0"/>
    <m/>
    <n v="0"/>
    <n v="0"/>
    <n v="0"/>
    <m/>
    <n v="0"/>
    <n v="0"/>
    <n v="0"/>
    <m/>
    <n v="0"/>
    <n v="0"/>
    <n v="0"/>
    <m/>
    <m/>
    <n v="5154"/>
    <m/>
    <n v="1142"/>
    <n v="5105"/>
    <n v="4.4702276707530704"/>
    <n v="0"/>
    <n v="0"/>
    <s v=""/>
    <n v="0"/>
    <n v="0"/>
    <s v=""/>
    <n v="0"/>
    <n v="0"/>
    <s v=""/>
    <n v="0"/>
    <n v="0"/>
    <s v=""/>
    <m/>
    <n v="10259"/>
    <m/>
    <m/>
    <m/>
    <m/>
    <n v="10259"/>
    <n v="10259"/>
    <b v="0"/>
    <b v="0"/>
    <b v="0"/>
    <x v="0"/>
    <x v="0"/>
    <m/>
    <m/>
    <m/>
    <m/>
    <m/>
    <m/>
    <m/>
    <n v="0"/>
    <n v="0"/>
    <b v="0"/>
    <m/>
    <m/>
    <m/>
    <m/>
    <m/>
    <m/>
    <m/>
    <m/>
    <m/>
    <m/>
    <m/>
    <m/>
    <m/>
    <m/>
    <d v="2022-05-03T11:11:33"/>
    <s v="GRIFFIN, TYRONE"/>
    <n v="0"/>
    <b v="0"/>
    <s v="Item"/>
    <s v="Item"/>
    <s v="sites/CapReportCard/Lists/Capability History"/>
    <m/>
    <n v="834"/>
  </r>
  <r>
    <m/>
    <m/>
    <x v="4"/>
    <x v="47"/>
    <x v="42"/>
    <x v="1"/>
    <x v="13"/>
    <x v="86"/>
    <x v="84"/>
    <m/>
    <m/>
    <s v="Tracking"/>
    <b v="0"/>
    <m/>
    <s v="SPT-Web Account Management"/>
    <s v="Onboarding - Mobility"/>
    <m/>
    <m/>
    <m/>
    <m/>
    <m/>
    <m/>
    <s v="Feature is off in Account Overview"/>
    <s v="Feature is off in AccountOverview"/>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03T11:11:34"/>
    <s v="GRIFFIN, TYRONE"/>
    <n v="0"/>
    <b v="0"/>
    <s v="Item"/>
    <s v="Item"/>
    <s v="sites/CapReportCard/Lists/Capability History"/>
    <m/>
    <n v="0"/>
  </r>
  <r>
    <m/>
    <m/>
    <x v="4"/>
    <x v="47"/>
    <x v="42"/>
    <x v="1"/>
    <x v="13"/>
    <x v="87"/>
    <x v="85"/>
    <m/>
    <m/>
    <s v="Tracking"/>
    <b v="0"/>
    <m/>
    <s v="SPT-Web Account Management"/>
    <s v="Onboarding - Mobility"/>
    <m/>
    <m/>
    <m/>
    <m/>
    <m/>
    <m/>
    <s v="Feature is off from Account Overview"/>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03T11:11:35"/>
    <s v="GRIFFIN, TYRONE"/>
    <n v="0"/>
    <b v="0"/>
    <s v="Item"/>
    <s v="Item"/>
    <s v="sites/CapReportCard/Lists/Capability History"/>
    <m/>
    <n v="0"/>
  </r>
  <r>
    <m/>
    <m/>
    <x v="4"/>
    <x v="51"/>
    <x v="46"/>
    <x v="15"/>
    <x v="3"/>
    <x v="88"/>
    <x v="86"/>
    <m/>
    <m/>
    <m/>
    <b v="0"/>
    <m/>
    <s v="Other"/>
    <s v="Troubleshooting/Support - Fiber/BB"/>
    <m/>
    <m/>
    <m/>
    <m/>
    <m/>
    <m/>
    <s v="DTV - do not track"/>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40"/>
    <s v="GRIFFIN, TYRONE"/>
    <n v="0"/>
    <b v="0"/>
    <s v="Item"/>
    <s v="Item"/>
    <s v="sites/CapReportCard/Lists/Capability History"/>
    <m/>
    <n v="0"/>
  </r>
  <r>
    <m/>
    <m/>
    <x v="4"/>
    <x v="110"/>
    <x v="99"/>
    <x v="5"/>
    <x v="3"/>
    <x v="226"/>
    <x v="265"/>
    <m/>
    <m/>
    <m/>
    <b v="0"/>
    <m/>
    <s v="Other"/>
    <s v="Misc. Other"/>
    <m/>
    <m/>
    <m/>
    <m/>
    <m/>
    <m/>
    <s v="0"/>
    <s v="sales analytics?"/>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40"/>
    <s v="GRIFFIN, TYRONE"/>
    <n v="0"/>
    <b v="0"/>
    <s v="Item"/>
    <s v="Item"/>
    <s v="sites/CapReportCard/Lists/Capability History"/>
    <m/>
    <n v="0"/>
  </r>
  <r>
    <m/>
    <m/>
    <x v="4"/>
    <x v="110"/>
    <x v="99"/>
    <x v="5"/>
    <x v="3"/>
    <x v="227"/>
    <x v="266"/>
    <m/>
    <m/>
    <m/>
    <b v="0"/>
    <m/>
    <s v="Other"/>
    <s v="Misc. Other"/>
    <m/>
    <m/>
    <m/>
    <m/>
    <m/>
    <m/>
    <s v="0"/>
    <s v="sales analytics?"/>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40"/>
    <s v="GRIFFIN, TYRONE"/>
    <n v="0"/>
    <b v="0"/>
    <s v="Item"/>
    <s v="Item"/>
    <s v="sites/CapReportCard/Lists/Capability History"/>
    <m/>
    <n v="0"/>
  </r>
  <r>
    <m/>
    <m/>
    <x v="4"/>
    <x v="110"/>
    <x v="99"/>
    <x v="5"/>
    <x v="3"/>
    <x v="221"/>
    <x v="223"/>
    <m/>
    <m/>
    <m/>
    <b v="0"/>
    <m/>
    <s v="Other"/>
    <s v="Misc. Other"/>
    <m/>
    <m/>
    <m/>
    <m/>
    <m/>
    <m/>
    <s v="0"/>
    <s v="sales analytics?"/>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40"/>
    <s v="GRIFFIN, TYRONE"/>
    <n v="0"/>
    <b v="0"/>
    <s v="Item"/>
    <s v="Item"/>
    <s v="sites/CapReportCard/Lists/Capability History"/>
    <m/>
    <n v="0"/>
  </r>
  <r>
    <m/>
    <m/>
    <x v="4"/>
    <x v="110"/>
    <x v="99"/>
    <x v="5"/>
    <x v="3"/>
    <x v="228"/>
    <x v="267"/>
    <m/>
    <m/>
    <m/>
    <b v="0"/>
    <m/>
    <s v="Other"/>
    <s v="Misc. Other"/>
    <m/>
    <m/>
    <m/>
    <m/>
    <m/>
    <m/>
    <s v="0"/>
    <s v="listed as enabler"/>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40"/>
    <s v="GRIFFIN, TYRONE"/>
    <n v="0"/>
    <b v="0"/>
    <s v="Item"/>
    <s v="Item"/>
    <s v="sites/CapReportCard/Lists/Capability History"/>
    <m/>
    <n v="0"/>
  </r>
  <r>
    <m/>
    <m/>
    <x v="4"/>
    <x v="110"/>
    <x v="99"/>
    <x v="5"/>
    <x v="3"/>
    <x v="229"/>
    <x v="268"/>
    <m/>
    <m/>
    <m/>
    <b v="0"/>
    <m/>
    <s v="Other"/>
    <s v="Misc. Other"/>
    <m/>
    <m/>
    <m/>
    <m/>
    <m/>
    <m/>
    <s v="0"/>
    <s v="sales analytics?"/>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40"/>
    <s v="GRIFFIN, TYRONE"/>
    <n v="0"/>
    <b v="0"/>
    <s v="Item"/>
    <s v="Item"/>
    <s v="sites/CapReportCard/Lists/Capability History"/>
    <m/>
    <n v="0"/>
  </r>
  <r>
    <m/>
    <m/>
    <x v="4"/>
    <x v="110"/>
    <x v="99"/>
    <x v="5"/>
    <x v="3"/>
    <x v="222"/>
    <x v="224"/>
    <m/>
    <m/>
    <m/>
    <b v="0"/>
    <m/>
    <s v="Other"/>
    <s v="Misc. Other"/>
    <m/>
    <m/>
    <m/>
    <m/>
    <m/>
    <m/>
    <s v="Feature not yet in production"/>
    <s v="Feature not yet live"/>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40"/>
    <s v="GRIFFIN, TYRONE"/>
    <n v="0"/>
    <b v="0"/>
    <s v="Item"/>
    <s v="Item"/>
    <s v="sites/CapReportCard/Lists/Capability History"/>
    <m/>
    <n v="0"/>
  </r>
  <r>
    <m/>
    <m/>
    <x v="4"/>
    <x v="110"/>
    <x v="99"/>
    <x v="5"/>
    <x v="3"/>
    <x v="230"/>
    <x v="269"/>
    <m/>
    <m/>
    <m/>
    <b v="0"/>
    <m/>
    <s v="Other"/>
    <s v="Misc. Other"/>
    <m/>
    <m/>
    <m/>
    <m/>
    <m/>
    <m/>
    <s v="0"/>
    <s v="agreed upon as enabler 4.5.22 (Andrew Ewbanks)"/>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40"/>
    <s v="GRIFFIN, TYRONE"/>
    <n v="0"/>
    <b v="0"/>
    <s v="Item"/>
    <s v="Item"/>
    <s v="sites/CapReportCard/Lists/Capability History"/>
    <m/>
    <n v="0"/>
  </r>
  <r>
    <m/>
    <m/>
    <x v="4"/>
    <x v="110"/>
    <x v="99"/>
    <x v="5"/>
    <x v="3"/>
    <x v="227"/>
    <x v="266"/>
    <m/>
    <m/>
    <m/>
    <b v="0"/>
    <m/>
    <s v="Other"/>
    <s v="Misc. Other"/>
    <m/>
    <m/>
    <m/>
    <m/>
    <m/>
    <m/>
    <s v="0"/>
    <s v="sales analytics?"/>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40"/>
    <s v="GRIFFIN, TYRONE"/>
    <n v="0"/>
    <b v="0"/>
    <s v="Item"/>
    <s v="Item"/>
    <s v="sites/CapReportCard/Lists/Capability History"/>
    <m/>
    <n v="0"/>
  </r>
  <r>
    <m/>
    <m/>
    <x v="4"/>
    <x v="110"/>
    <x v="99"/>
    <x v="5"/>
    <x v="3"/>
    <x v="221"/>
    <x v="223"/>
    <m/>
    <m/>
    <m/>
    <b v="0"/>
    <m/>
    <s v="Other"/>
    <s v="Misc. Other"/>
    <m/>
    <m/>
    <m/>
    <m/>
    <m/>
    <m/>
    <s v="0"/>
    <s v="Duplicate Entry"/>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40"/>
    <s v="GRIFFIN, TYRONE"/>
    <n v="0"/>
    <b v="0"/>
    <s v="Item"/>
    <s v="Item"/>
    <s v="sites/CapReportCard/Lists/Capability History"/>
    <m/>
    <n v="0"/>
  </r>
  <r>
    <m/>
    <m/>
    <x v="4"/>
    <x v="110"/>
    <x v="99"/>
    <x v="5"/>
    <x v="3"/>
    <x v="228"/>
    <x v="267"/>
    <m/>
    <m/>
    <m/>
    <b v="0"/>
    <m/>
    <s v="Other"/>
    <s v="Misc. Other"/>
    <m/>
    <m/>
    <m/>
    <m/>
    <m/>
    <m/>
    <s v="0"/>
    <s v="sales analytics?"/>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40"/>
    <s v="GRIFFIN, TYRONE"/>
    <n v="0"/>
    <b v="0"/>
    <s v="Item"/>
    <s v="Item"/>
    <s v="sites/CapReportCard/Lists/Capability History"/>
    <m/>
    <n v="0"/>
  </r>
  <r>
    <m/>
    <m/>
    <x v="4"/>
    <x v="84"/>
    <x v="78"/>
    <x v="14"/>
    <x v="2"/>
    <x v="4"/>
    <x v="1"/>
    <m/>
    <m/>
    <m/>
    <b v="0"/>
    <m/>
    <s v="Other"/>
    <s v="Troubleshooting/Support - Fiber/BB"/>
    <m/>
    <m/>
    <m/>
    <m/>
    <m/>
    <m/>
    <s v="Data comes from Customer Advocacy team"/>
    <s v="Data comes from Customer Advocacy team"/>
    <m/>
    <m/>
    <b v="0"/>
    <n v="9384"/>
    <m/>
    <m/>
    <m/>
    <n v="45415"/>
    <m/>
    <m/>
    <m/>
    <m/>
    <m/>
    <m/>
    <m/>
    <m/>
    <m/>
    <m/>
    <m/>
    <m/>
    <m/>
    <m/>
    <m/>
    <m/>
    <m/>
    <m/>
    <m/>
    <n v="2501"/>
    <m/>
    <m/>
    <m/>
    <n v="407689"/>
    <m/>
    <m/>
    <m/>
    <m/>
    <m/>
    <m/>
    <m/>
    <m/>
    <m/>
    <m/>
    <m/>
    <m/>
    <m/>
    <m/>
    <m/>
    <m/>
    <m/>
    <m/>
    <m/>
    <m/>
    <n v="45415"/>
    <m/>
    <n v="0"/>
    <n v="0"/>
    <s v=""/>
    <n v="0"/>
    <n v="0"/>
    <s v=""/>
    <n v="2501"/>
    <n v="407689"/>
    <n v="163.01039584166301"/>
    <n v="0"/>
    <n v="0"/>
    <s v=""/>
    <n v="0"/>
    <n v="0"/>
    <s v=""/>
    <m/>
    <n v="45415"/>
    <m/>
    <m/>
    <m/>
    <m/>
    <n v="453104"/>
    <n v="453104"/>
    <b v="0"/>
    <b v="1"/>
    <b v="0"/>
    <x v="0"/>
    <x v="0"/>
    <m/>
    <m/>
    <m/>
    <m/>
    <m/>
    <m/>
    <m/>
    <n v="0"/>
    <n v="0"/>
    <b v="0"/>
    <m/>
    <m/>
    <m/>
    <m/>
    <m/>
    <m/>
    <m/>
    <m/>
    <m/>
    <m/>
    <m/>
    <m/>
    <m/>
    <m/>
    <d v="2022-05-12T10:57:35"/>
    <s v="GRIFFIN, TYRONE"/>
    <n v="0"/>
    <b v="0"/>
    <s v="Item"/>
    <s v="Item"/>
    <s v="sites/CapReportCard/Lists/Capability History"/>
    <m/>
    <n v="9384"/>
  </r>
  <r>
    <m/>
    <m/>
    <x v="4"/>
    <x v="112"/>
    <x v="101"/>
    <x v="0"/>
    <x v="46"/>
    <x v="4"/>
    <x v="1"/>
    <d v="2021-03-01T00:00:00"/>
    <m/>
    <s v="Tracking"/>
    <b v="0"/>
    <m/>
    <s v="Other"/>
    <s v="Billing/Usage/Payments"/>
    <m/>
    <m/>
    <m/>
    <m/>
    <m/>
    <m/>
    <s v="Incremental Jan data added only. Data trending as consistent at EOY 2021 --so112v"/>
    <s v="Incremental Jan data added only. Data trending as consistent at EOY 2021 --so112v"/>
    <m/>
    <m/>
    <b v="0"/>
    <m/>
    <m/>
    <m/>
    <m/>
    <m/>
    <n v="0"/>
    <m/>
    <m/>
    <m/>
    <n v="0"/>
    <m/>
    <m/>
    <m/>
    <n v="0"/>
    <m/>
    <m/>
    <m/>
    <m/>
    <m/>
    <m/>
    <m/>
    <m/>
    <m/>
    <m/>
    <m/>
    <m/>
    <m/>
    <m/>
    <m/>
    <m/>
    <m/>
    <m/>
    <m/>
    <m/>
    <m/>
    <m/>
    <m/>
    <m/>
    <m/>
    <m/>
    <m/>
    <m/>
    <m/>
    <m/>
    <m/>
    <m/>
    <m/>
    <m/>
    <m/>
    <n v="0"/>
    <m/>
    <n v="0"/>
    <n v="0"/>
    <s v=""/>
    <n v="0"/>
    <n v="0"/>
    <s v=""/>
    <n v="0"/>
    <n v="0"/>
    <s v=""/>
    <n v="0"/>
    <n v="0"/>
    <s v=""/>
    <n v="0"/>
    <n v="0"/>
    <s v=""/>
    <m/>
    <n v="0"/>
    <m/>
    <m/>
    <m/>
    <m/>
    <n v="0"/>
    <n v="0"/>
    <b v="0"/>
    <b v="1"/>
    <b v="0"/>
    <x v="4"/>
    <x v="3"/>
    <n v="29080"/>
    <m/>
    <m/>
    <m/>
    <m/>
    <m/>
    <m/>
    <n v="0"/>
    <n v="0"/>
    <b v="0"/>
    <m/>
    <m/>
    <m/>
    <m/>
    <m/>
    <m/>
    <m/>
    <m/>
    <m/>
    <m/>
    <m/>
    <m/>
    <m/>
    <s v="Tracking"/>
    <d v="2022-05-16T14:19:37"/>
    <s v="GRIFFIN, TYRONE"/>
    <m/>
    <b v="0"/>
    <s v="Item"/>
    <s v="Item"/>
    <s v="sites/CapReportCard/Lists/Capability History"/>
    <m/>
    <n v="0"/>
  </r>
  <r>
    <m/>
    <m/>
    <x v="5"/>
    <x v="136"/>
    <x v="4"/>
    <x v="4"/>
    <x v="12"/>
    <x v="4"/>
    <x v="256"/>
    <m/>
    <m/>
    <m/>
    <b v="0"/>
    <m/>
    <s v="Other"/>
    <s v="Login/IDM"/>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38:48"/>
    <s v="GRIFFIN, TYRONE"/>
    <n v="0"/>
    <b v="0"/>
    <s v="Item"/>
    <s v="Item"/>
    <s v="sites/CapReportCard/Lists/Capability History"/>
    <m/>
    <n v="0"/>
  </r>
  <r>
    <m/>
    <m/>
    <x v="5"/>
    <x v="136"/>
    <x v="4"/>
    <x v="4"/>
    <x v="12"/>
    <x v="4"/>
    <x v="258"/>
    <m/>
    <m/>
    <m/>
    <b v="0"/>
    <m/>
    <s v="Other"/>
    <s v="Login/IDM"/>
    <m/>
    <m/>
    <m/>
    <m/>
    <m/>
    <m/>
    <s v="Identified issue where traffic was missing due to mis-allocation. Corrected. Traffic trending as expected -- so112v"/>
    <s v="0"/>
    <m/>
    <m/>
    <b v="0"/>
    <n v="-4535"/>
    <n v="-8902"/>
    <n v="-3359"/>
    <m/>
    <n v="-23536"/>
    <n v="-46201"/>
    <n v="-17434"/>
    <m/>
    <n v="2439"/>
    <n v="4788"/>
    <n v="1807"/>
    <m/>
    <n v="9148"/>
    <n v="17957"/>
    <n v="6776"/>
    <m/>
    <n v="0"/>
    <n v="0"/>
    <n v="0"/>
    <m/>
    <n v="0"/>
    <n v="0"/>
    <n v="0"/>
    <m/>
    <n v="0"/>
    <n v="0"/>
    <n v="0"/>
    <m/>
    <n v="0"/>
    <n v="0"/>
    <n v="0"/>
    <m/>
    <n v="0"/>
    <n v="0"/>
    <n v="0"/>
    <m/>
    <n v="0"/>
    <n v="0"/>
    <n v="0"/>
    <m/>
    <n v="0"/>
    <n v="0"/>
    <n v="0"/>
    <m/>
    <n v="0"/>
    <n v="0"/>
    <n v="0"/>
    <m/>
    <m/>
    <n v="-87171"/>
    <m/>
    <n v="9034"/>
    <n v="33881"/>
    <n v="3.7503874252822702"/>
    <n v="0"/>
    <n v="0"/>
    <s v=""/>
    <n v="0"/>
    <n v="0"/>
    <s v=""/>
    <n v="0"/>
    <n v="0"/>
    <s v=""/>
    <n v="0"/>
    <n v="0"/>
    <s v=""/>
    <m/>
    <n v="-53290"/>
    <m/>
    <m/>
    <m/>
    <m/>
    <n v="-53290"/>
    <n v="-53290"/>
    <b v="0"/>
    <b v="1"/>
    <b v="0"/>
    <x v="0"/>
    <x v="0"/>
    <m/>
    <m/>
    <m/>
    <m/>
    <m/>
    <m/>
    <m/>
    <n v="0"/>
    <n v="0"/>
    <b v="0"/>
    <m/>
    <m/>
    <m/>
    <m/>
    <m/>
    <m/>
    <m/>
    <m/>
    <m/>
    <m/>
    <m/>
    <m/>
    <m/>
    <m/>
    <d v="2022-08-15T09:38:54"/>
    <s v="GRIFFIN, TYRONE"/>
    <n v="0"/>
    <b v="0"/>
    <s v="Item"/>
    <s v="Item"/>
    <s v="sites/CapReportCard/Lists/Capability History"/>
    <m/>
    <n v="-16796"/>
  </r>
  <r>
    <m/>
    <m/>
    <x v="5"/>
    <x v="136"/>
    <x v="4"/>
    <x v="4"/>
    <x v="12"/>
    <x v="4"/>
    <x v="259"/>
    <m/>
    <m/>
    <m/>
    <b v="0"/>
    <m/>
    <s v="Other"/>
    <s v="Login/IDM"/>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38:55"/>
    <s v="GRIFFIN, TYRONE"/>
    <n v="0"/>
    <b v="0"/>
    <s v="Item"/>
    <s v="Item"/>
    <s v="sites/CapReportCard/Lists/Capability History"/>
    <m/>
    <n v="0"/>
  </r>
  <r>
    <m/>
    <m/>
    <x v="5"/>
    <x v="136"/>
    <x v="4"/>
    <x v="4"/>
    <x v="12"/>
    <x v="4"/>
    <x v="263"/>
    <m/>
    <m/>
    <m/>
    <b v="0"/>
    <m/>
    <s v="Other"/>
    <s v="Login/IDM"/>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38:55"/>
    <s v="GRIFFIN, TYRONE"/>
    <n v="0"/>
    <b v="0"/>
    <s v="Item"/>
    <s v="Item"/>
    <s v="sites/CapReportCard/Lists/Capability History"/>
    <m/>
    <n v="0"/>
  </r>
  <r>
    <m/>
    <m/>
    <x v="5"/>
    <x v="136"/>
    <x v="4"/>
    <x v="4"/>
    <x v="12"/>
    <x v="4"/>
    <x v="261"/>
    <m/>
    <m/>
    <m/>
    <b v="0"/>
    <m/>
    <s v="Other"/>
    <s v="Login/IDM"/>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38:56"/>
    <s v="GRIFFIN, TYRONE"/>
    <n v="0"/>
    <b v="0"/>
    <s v="Item"/>
    <s v="Item"/>
    <s v="sites/CapReportCard/Lists/Capability History"/>
    <m/>
    <n v="0"/>
  </r>
  <r>
    <m/>
    <m/>
    <x v="5"/>
    <x v="136"/>
    <x v="4"/>
    <x v="4"/>
    <x v="12"/>
    <x v="4"/>
    <x v="260"/>
    <m/>
    <m/>
    <m/>
    <b v="0"/>
    <m/>
    <s v="Other"/>
    <s v="Login/IDM"/>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38:57"/>
    <s v="GRIFFIN, TYRONE"/>
    <n v="0"/>
    <b v="0"/>
    <s v="Item"/>
    <s v="Item"/>
    <s v="sites/CapReportCard/Lists/Capability History"/>
    <m/>
    <n v="0"/>
  </r>
  <r>
    <m/>
    <m/>
    <x v="5"/>
    <x v="136"/>
    <x v="4"/>
    <x v="4"/>
    <x v="12"/>
    <x v="4"/>
    <x v="262"/>
    <m/>
    <m/>
    <m/>
    <b v="0"/>
    <m/>
    <s v="Other"/>
    <s v="Login/IDM"/>
    <m/>
    <m/>
    <m/>
    <m/>
    <m/>
    <m/>
    <s v="Identified issue where traffic was missing due to mis-allocation. Corrected. Traffic trending as expected -- so112v"/>
    <s v="0"/>
    <m/>
    <m/>
    <b v="0"/>
    <n v="-761"/>
    <n v="-1494"/>
    <n v="-564"/>
    <m/>
    <n v="-3951"/>
    <n v="-7756"/>
    <n v="-2927"/>
    <m/>
    <n v="147"/>
    <n v="288"/>
    <n v="109"/>
    <m/>
    <n v="550"/>
    <n v="1080"/>
    <n v="408"/>
    <m/>
    <n v="0"/>
    <n v="0"/>
    <n v="0"/>
    <m/>
    <n v="0"/>
    <n v="0"/>
    <n v="0"/>
    <m/>
    <n v="0"/>
    <n v="0"/>
    <n v="0"/>
    <m/>
    <n v="0"/>
    <n v="0"/>
    <n v="0"/>
    <m/>
    <n v="0"/>
    <n v="0"/>
    <n v="0"/>
    <m/>
    <n v="0"/>
    <n v="0"/>
    <n v="0"/>
    <m/>
    <n v="0"/>
    <n v="0"/>
    <n v="0"/>
    <m/>
    <n v="0"/>
    <n v="0"/>
    <n v="0"/>
    <m/>
    <m/>
    <n v="-14634"/>
    <m/>
    <n v="544"/>
    <n v="2038"/>
    <n v="3.7463235294117601"/>
    <n v="0"/>
    <n v="0"/>
    <s v=""/>
    <n v="0"/>
    <n v="0"/>
    <s v=""/>
    <n v="0"/>
    <n v="0"/>
    <s v=""/>
    <n v="0"/>
    <n v="0"/>
    <s v=""/>
    <m/>
    <n v="-12596"/>
    <m/>
    <m/>
    <m/>
    <m/>
    <n v="-12596"/>
    <n v="-12596"/>
    <b v="0"/>
    <b v="1"/>
    <b v="0"/>
    <x v="0"/>
    <x v="0"/>
    <m/>
    <m/>
    <m/>
    <m/>
    <m/>
    <m/>
    <m/>
    <n v="0"/>
    <n v="0"/>
    <b v="0"/>
    <m/>
    <m/>
    <m/>
    <m/>
    <m/>
    <m/>
    <m/>
    <m/>
    <m/>
    <m/>
    <m/>
    <m/>
    <m/>
    <m/>
    <d v="2022-08-15T09:38:58"/>
    <s v="GRIFFIN, TYRONE"/>
    <n v="0"/>
    <b v="0"/>
    <s v="Item"/>
    <s v="Item"/>
    <s v="sites/CapReportCard/Lists/Capability History"/>
    <m/>
    <n v="-2819"/>
  </r>
  <r>
    <m/>
    <m/>
    <x v="5"/>
    <x v="5"/>
    <x v="4"/>
    <x v="3"/>
    <x v="3"/>
    <x v="5"/>
    <x v="4"/>
    <m/>
    <m/>
    <m/>
    <b v="0"/>
    <m/>
    <s v="Other"/>
    <s v="Login/IDM"/>
    <m/>
    <m/>
    <m/>
    <m/>
    <m/>
    <m/>
    <s v="Launched Dark"/>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6T14:20:52"/>
    <s v="GRIFFIN, TYRONE"/>
    <n v="0"/>
    <b v="0"/>
    <s v="Item"/>
    <s v="Item"/>
    <s v="sites/CapReportCard/Lists/Capability History"/>
    <m/>
    <n v="0"/>
  </r>
  <r>
    <m/>
    <m/>
    <x v="5"/>
    <x v="25"/>
    <x v="21"/>
    <x v="0"/>
    <x v="13"/>
    <x v="37"/>
    <x v="36"/>
    <m/>
    <m/>
    <m/>
    <b v="0"/>
    <m/>
    <s v="Other"/>
    <s v="Billing/Usage/Payments"/>
    <m/>
    <m/>
    <m/>
    <m/>
    <m/>
    <m/>
    <s v="Traffic trending as expected -- so112v"/>
    <s v="0"/>
    <m/>
    <m/>
    <b v="0"/>
    <n v="1420"/>
    <n v="2787"/>
    <n v="1052"/>
    <m/>
    <n v="7369"/>
    <n v="14464"/>
    <n v="5458"/>
    <m/>
    <n v="-144"/>
    <n v="-283"/>
    <n v="-107"/>
    <m/>
    <n v="-541"/>
    <n v="-1062"/>
    <n v="-401"/>
    <m/>
    <n v="0"/>
    <n v="0"/>
    <n v="0"/>
    <m/>
    <n v="0"/>
    <n v="0"/>
    <n v="0"/>
    <m/>
    <n v="0"/>
    <n v="0"/>
    <n v="0"/>
    <m/>
    <n v="0"/>
    <n v="0"/>
    <n v="0"/>
    <m/>
    <n v="0"/>
    <n v="0"/>
    <n v="0"/>
    <m/>
    <n v="0"/>
    <n v="0"/>
    <n v="0"/>
    <m/>
    <n v="0"/>
    <n v="0"/>
    <n v="0"/>
    <m/>
    <n v="0"/>
    <n v="0"/>
    <n v="0"/>
    <m/>
    <m/>
    <n v="27291"/>
    <m/>
    <n v="-534"/>
    <n v="-2004"/>
    <s v=""/>
    <n v="0"/>
    <n v="0"/>
    <s v=""/>
    <n v="0"/>
    <n v="0"/>
    <s v=""/>
    <n v="0"/>
    <n v="0"/>
    <s v=""/>
    <n v="0"/>
    <n v="0"/>
    <s v=""/>
    <m/>
    <n v="25287"/>
    <m/>
    <m/>
    <m/>
    <m/>
    <n v="25287"/>
    <n v="25287"/>
    <b v="0"/>
    <b v="0"/>
    <b v="0"/>
    <x v="0"/>
    <x v="0"/>
    <m/>
    <m/>
    <m/>
    <m/>
    <m/>
    <m/>
    <m/>
    <n v="0"/>
    <n v="0"/>
    <b v="0"/>
    <m/>
    <m/>
    <m/>
    <m/>
    <m/>
    <m/>
    <m/>
    <m/>
    <m/>
    <m/>
    <m/>
    <m/>
    <m/>
    <m/>
    <d v="2022-08-15T09:38:59"/>
    <s v="GRIFFIN, TYRONE"/>
    <n v="0"/>
    <b v="0"/>
    <s v="Item"/>
    <s v="Item"/>
    <s v="sites/CapReportCard/Lists/Capability History"/>
    <m/>
    <n v="5259"/>
  </r>
  <r>
    <m/>
    <m/>
    <x v="5"/>
    <x v="25"/>
    <x v="21"/>
    <x v="0"/>
    <x v="13"/>
    <x v="38"/>
    <x v="37"/>
    <m/>
    <m/>
    <m/>
    <b v="0"/>
    <m/>
    <s v="Other"/>
    <s v="Billing/Usage/Payments"/>
    <m/>
    <m/>
    <m/>
    <m/>
    <m/>
    <m/>
    <s v="Traffic trending as expected -- so112v"/>
    <s v="0"/>
    <m/>
    <m/>
    <b v="0"/>
    <n v="153"/>
    <n v="300"/>
    <n v="113"/>
    <m/>
    <n v="792"/>
    <n v="1556"/>
    <n v="587"/>
    <m/>
    <n v="-16"/>
    <n v="-31"/>
    <n v="-12"/>
    <m/>
    <n v="-59"/>
    <n v="-117"/>
    <n v="-44"/>
    <m/>
    <n v="0"/>
    <n v="0"/>
    <n v="0"/>
    <m/>
    <n v="0"/>
    <n v="0"/>
    <n v="0"/>
    <m/>
    <n v="0"/>
    <n v="0"/>
    <n v="0"/>
    <m/>
    <n v="0"/>
    <n v="0"/>
    <n v="0"/>
    <m/>
    <n v="0"/>
    <n v="0"/>
    <n v="0"/>
    <m/>
    <n v="0"/>
    <n v="0"/>
    <n v="0"/>
    <m/>
    <n v="0"/>
    <n v="0"/>
    <n v="0"/>
    <m/>
    <n v="0"/>
    <n v="0"/>
    <n v="0"/>
    <m/>
    <m/>
    <n v="2935"/>
    <m/>
    <n v="-59"/>
    <n v="-220"/>
    <s v=""/>
    <n v="0"/>
    <n v="0"/>
    <s v=""/>
    <n v="0"/>
    <n v="0"/>
    <s v=""/>
    <n v="0"/>
    <n v="0"/>
    <s v=""/>
    <n v="0"/>
    <n v="0"/>
    <s v=""/>
    <m/>
    <n v="2715"/>
    <m/>
    <m/>
    <m/>
    <m/>
    <n v="2715"/>
    <n v="2715"/>
    <b v="0"/>
    <b v="0"/>
    <b v="0"/>
    <x v="0"/>
    <x v="0"/>
    <m/>
    <m/>
    <m/>
    <m/>
    <m/>
    <m/>
    <m/>
    <n v="0"/>
    <n v="0"/>
    <b v="0"/>
    <m/>
    <m/>
    <m/>
    <m/>
    <m/>
    <m/>
    <m/>
    <m/>
    <m/>
    <m/>
    <m/>
    <m/>
    <m/>
    <m/>
    <d v="2022-08-15T09:39:00"/>
    <s v="GRIFFIN, TYRONE"/>
    <n v="0"/>
    <b v="0"/>
    <s v="Item"/>
    <s v="Item"/>
    <s v="sites/CapReportCard/Lists/Capability History"/>
    <m/>
    <n v="566"/>
  </r>
  <r>
    <m/>
    <m/>
    <x v="5"/>
    <x v="14"/>
    <x v="13"/>
    <x v="5"/>
    <x v="11"/>
    <x v="4"/>
    <x v="1"/>
    <m/>
    <m/>
    <m/>
    <b v="0"/>
    <m/>
    <s v="Other"/>
    <s v="Misc. Other"/>
    <m/>
    <m/>
    <m/>
    <m/>
    <m/>
    <m/>
    <s v="0"/>
    <s v="0"/>
    <m/>
    <m/>
    <b v="0"/>
    <n v="0"/>
    <n v="0"/>
    <n v="0"/>
    <m/>
    <n v="0"/>
    <n v="0"/>
    <n v="0"/>
    <m/>
    <n v="0"/>
    <n v="0"/>
    <n v="0"/>
    <m/>
    <n v="0"/>
    <n v="0"/>
    <n v="0"/>
    <m/>
    <n v="0"/>
    <n v="261"/>
    <n v="0"/>
    <m/>
    <n v="0"/>
    <n v="26908"/>
    <n v="0"/>
    <m/>
    <n v="0"/>
    <n v="0"/>
    <n v="0"/>
    <m/>
    <n v="0"/>
    <n v="0"/>
    <n v="0"/>
    <m/>
    <n v="0"/>
    <n v="0"/>
    <n v="0"/>
    <m/>
    <n v="0"/>
    <n v="0"/>
    <n v="0"/>
    <m/>
    <n v="0"/>
    <n v="0"/>
    <n v="0"/>
    <m/>
    <n v="0"/>
    <n v="0"/>
    <n v="0"/>
    <m/>
    <m/>
    <n v="0"/>
    <m/>
    <n v="0"/>
    <n v="0"/>
    <s v=""/>
    <n v="261"/>
    <n v="26908"/>
    <n v="103.095785440613"/>
    <n v="0"/>
    <n v="0"/>
    <s v=""/>
    <n v="0"/>
    <n v="0"/>
    <s v=""/>
    <n v="0"/>
    <n v="0"/>
    <s v=""/>
    <m/>
    <n v="0"/>
    <m/>
    <m/>
    <m/>
    <m/>
    <n v="26908"/>
    <n v="26908"/>
    <b v="0"/>
    <b v="1"/>
    <b v="0"/>
    <x v="0"/>
    <x v="0"/>
    <m/>
    <m/>
    <m/>
    <m/>
    <m/>
    <m/>
    <m/>
    <n v="0"/>
    <n v="0"/>
    <b v="0"/>
    <m/>
    <m/>
    <m/>
    <m/>
    <m/>
    <m/>
    <m/>
    <m/>
    <m/>
    <m/>
    <m/>
    <m/>
    <m/>
    <m/>
    <d v="2022-08-15T09:39:01"/>
    <s v="GRIFFIN, TYRONE"/>
    <n v="0"/>
    <b v="0"/>
    <s v="Item"/>
    <s v="Item"/>
    <s v="sites/CapReportCard/Lists/Capability History"/>
    <m/>
    <n v="0"/>
  </r>
  <r>
    <m/>
    <m/>
    <x v="5"/>
    <x v="15"/>
    <x v="14"/>
    <x v="0"/>
    <x v="12"/>
    <x v="4"/>
    <x v="253"/>
    <m/>
    <m/>
    <m/>
    <b v="0"/>
    <m/>
    <s v="Other"/>
    <s v="Login/IDM"/>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39:02"/>
    <s v="GRIFFIN, TYRONE"/>
    <n v="0"/>
    <b v="0"/>
    <s v="Item"/>
    <s v="Item"/>
    <s v="sites/CapReportCard/Lists/Capability History"/>
    <m/>
    <n v="0"/>
  </r>
  <r>
    <m/>
    <m/>
    <x v="5"/>
    <x v="97"/>
    <x v="52"/>
    <x v="1"/>
    <x v="49"/>
    <x v="4"/>
    <x v="1"/>
    <m/>
    <m/>
    <m/>
    <b v="0"/>
    <m/>
    <s v="Other"/>
    <s v="Onboarding - Mobility"/>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39:02"/>
    <s v="GRIFFIN, TYRONE"/>
    <n v="0"/>
    <b v="0"/>
    <s v="Item"/>
    <s v="Item"/>
    <s v="sites/CapReportCard/Lists/Capability History"/>
    <m/>
    <n v="0"/>
  </r>
  <r>
    <m/>
    <m/>
    <x v="5"/>
    <x v="98"/>
    <x v="15"/>
    <x v="5"/>
    <x v="46"/>
    <x v="4"/>
    <x v="1"/>
    <m/>
    <m/>
    <m/>
    <b v="0"/>
    <m/>
    <s v="Other"/>
    <s v="AM - Plans/Features/Devices"/>
    <m/>
    <m/>
    <m/>
    <m/>
    <m/>
    <m/>
    <s v="Awaiting XC mapping"/>
    <s v="0"/>
    <m/>
    <m/>
    <b v="0"/>
    <n v="0"/>
    <n v="0"/>
    <n v="0"/>
    <m/>
    <n v="0"/>
    <n v="0"/>
    <n v="0"/>
    <m/>
    <n v="0"/>
    <n v="0"/>
    <n v="0"/>
    <m/>
    <n v="0"/>
    <n v="0"/>
    <n v="0"/>
    <m/>
    <n v="0"/>
    <n v="783"/>
    <n v="0"/>
    <m/>
    <n v="0"/>
    <n v="76254"/>
    <n v="0"/>
    <m/>
    <n v="0"/>
    <n v="0"/>
    <n v="0"/>
    <m/>
    <n v="0"/>
    <n v="0"/>
    <n v="0"/>
    <m/>
    <n v="0"/>
    <n v="0"/>
    <n v="0"/>
    <m/>
    <n v="0"/>
    <n v="0"/>
    <n v="0"/>
    <m/>
    <n v="0"/>
    <n v="0"/>
    <n v="0"/>
    <m/>
    <n v="0"/>
    <n v="0"/>
    <n v="0"/>
    <m/>
    <m/>
    <n v="0"/>
    <m/>
    <n v="0"/>
    <n v="0"/>
    <s v=""/>
    <n v="783"/>
    <n v="76254"/>
    <n v="97.386973180076595"/>
    <n v="0"/>
    <n v="0"/>
    <s v=""/>
    <n v="0"/>
    <n v="0"/>
    <s v=""/>
    <n v="0"/>
    <n v="0"/>
    <s v=""/>
    <m/>
    <n v="0"/>
    <m/>
    <m/>
    <m/>
    <m/>
    <n v="76254"/>
    <n v="76254"/>
    <b v="0"/>
    <b v="1"/>
    <b v="0"/>
    <x v="13"/>
    <x v="3"/>
    <m/>
    <m/>
    <m/>
    <m/>
    <m/>
    <m/>
    <m/>
    <n v="0"/>
    <n v="0"/>
    <b v="0"/>
    <m/>
    <m/>
    <m/>
    <m/>
    <m/>
    <m/>
    <m/>
    <m/>
    <m/>
    <m/>
    <m/>
    <m/>
    <m/>
    <m/>
    <d v="2022-08-15T09:39:03"/>
    <s v="GRIFFIN, TYRONE"/>
    <n v="0"/>
    <b v="0"/>
    <s v="Item"/>
    <s v="Item"/>
    <s v="sites/CapReportCard/Lists/Capability History"/>
    <m/>
    <n v="0"/>
  </r>
  <r>
    <m/>
    <m/>
    <x v="5"/>
    <x v="16"/>
    <x v="15"/>
    <x v="2"/>
    <x v="13"/>
    <x v="20"/>
    <x v="19"/>
    <m/>
    <m/>
    <m/>
    <b v="0"/>
    <m/>
    <s v="SPT-Web Account Management"/>
    <s v="AM - Plans/Features/Devices"/>
    <m/>
    <m/>
    <m/>
    <m/>
    <m/>
    <m/>
    <s v="Awaiting XC mapping"/>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12T16:07:07"/>
    <s v="GRIFFIN, TYRONE"/>
    <n v="0"/>
    <b v="0"/>
    <s v="Item"/>
    <s v="Item"/>
    <s v="sites/CapReportCard/Lists/Capability History"/>
    <m/>
    <n v="0"/>
  </r>
  <r>
    <m/>
    <m/>
    <x v="5"/>
    <x v="17"/>
    <x v="16"/>
    <x v="5"/>
    <x v="7"/>
    <x v="4"/>
    <x v="1"/>
    <m/>
    <m/>
    <m/>
    <b v="0"/>
    <m/>
    <s v="Other"/>
    <s v="Misc. Other"/>
    <m/>
    <m/>
    <m/>
    <m/>
    <m/>
    <m/>
    <s v="0"/>
    <s v="0"/>
    <m/>
    <m/>
    <b v="0"/>
    <n v="0"/>
    <n v="0"/>
    <n v="0"/>
    <m/>
    <n v="0"/>
    <n v="0"/>
    <n v="0"/>
    <m/>
    <n v="0"/>
    <n v="0"/>
    <n v="0"/>
    <m/>
    <n v="0"/>
    <n v="0"/>
    <n v="0"/>
    <m/>
    <n v="0"/>
    <n v="17628"/>
    <n v="0"/>
    <m/>
    <n v="0"/>
    <n v="1423029"/>
    <n v="0"/>
    <m/>
    <n v="0"/>
    <n v="0"/>
    <n v="0"/>
    <m/>
    <n v="0"/>
    <n v="0"/>
    <n v="0"/>
    <m/>
    <n v="0"/>
    <n v="0"/>
    <n v="0"/>
    <m/>
    <n v="0"/>
    <n v="0"/>
    <n v="0"/>
    <m/>
    <n v="0"/>
    <n v="0"/>
    <n v="0"/>
    <m/>
    <n v="0"/>
    <n v="0"/>
    <n v="0"/>
    <m/>
    <m/>
    <n v="0"/>
    <m/>
    <n v="0"/>
    <n v="0"/>
    <s v=""/>
    <n v="17628"/>
    <n v="1423029"/>
    <n v="80.725493533015694"/>
    <n v="0"/>
    <n v="0"/>
    <s v=""/>
    <n v="0"/>
    <n v="0"/>
    <s v=""/>
    <n v="0"/>
    <n v="0"/>
    <s v=""/>
    <m/>
    <n v="0"/>
    <m/>
    <m/>
    <m/>
    <m/>
    <n v="1423029"/>
    <n v="1423029"/>
    <b v="0"/>
    <b v="1"/>
    <b v="0"/>
    <x v="0"/>
    <x v="0"/>
    <m/>
    <m/>
    <m/>
    <m/>
    <m/>
    <m/>
    <m/>
    <n v="0"/>
    <n v="0"/>
    <b v="0"/>
    <m/>
    <m/>
    <m/>
    <m/>
    <m/>
    <m/>
    <m/>
    <m/>
    <m/>
    <m/>
    <m/>
    <m/>
    <m/>
    <m/>
    <d v="2022-08-15T09:39:04"/>
    <s v="GRIFFIN, TYRONE"/>
    <n v="0"/>
    <b v="0"/>
    <s v="Item"/>
    <s v="Item"/>
    <s v="sites/CapReportCard/Lists/Capability History"/>
    <m/>
    <n v="0"/>
  </r>
  <r>
    <m/>
    <m/>
    <x v="5"/>
    <x v="99"/>
    <x v="91"/>
    <x v="9"/>
    <x v="15"/>
    <x v="4"/>
    <x v="1"/>
    <m/>
    <m/>
    <s v="Completed/Retired"/>
    <b v="0"/>
    <m/>
    <s v="Other"/>
    <s v="AM - Plans/Features/Devices"/>
    <m/>
    <m/>
    <m/>
    <m/>
    <m/>
    <m/>
    <s v="0"/>
    <s v="0"/>
    <m/>
    <m/>
    <b v="0"/>
    <n v="2303"/>
    <n v="3047"/>
    <n v="0"/>
    <m/>
    <n v="10294"/>
    <n v="13620"/>
    <n v="0"/>
    <m/>
    <n v="2682"/>
    <n v="1733"/>
    <n v="0"/>
    <m/>
    <n v="2682"/>
    <n v="10058"/>
    <n v="0"/>
    <m/>
    <n v="0"/>
    <n v="0"/>
    <n v="0"/>
    <m/>
    <n v="0"/>
    <n v="0"/>
    <n v="0"/>
    <m/>
    <n v="0"/>
    <n v="0"/>
    <n v="0"/>
    <m/>
    <n v="0"/>
    <n v="0"/>
    <n v="0"/>
    <m/>
    <n v="0"/>
    <n v="0"/>
    <n v="0"/>
    <m/>
    <n v="0"/>
    <n v="0"/>
    <n v="0"/>
    <m/>
    <n v="0"/>
    <n v="0"/>
    <n v="0"/>
    <m/>
    <n v="0"/>
    <n v="0"/>
    <n v="0"/>
    <m/>
    <m/>
    <n v="23914"/>
    <m/>
    <n v="4415"/>
    <n v="12740"/>
    <n v="2.8856172140430401"/>
    <n v="0"/>
    <n v="0"/>
    <s v=""/>
    <n v="0"/>
    <n v="0"/>
    <s v=""/>
    <n v="0"/>
    <n v="0"/>
    <s v=""/>
    <n v="0"/>
    <n v="0"/>
    <s v=""/>
    <m/>
    <n v="36654"/>
    <m/>
    <m/>
    <m/>
    <m/>
    <n v="36654"/>
    <n v="36654"/>
    <b v="0"/>
    <b v="1"/>
    <b v="0"/>
    <x v="13"/>
    <x v="3"/>
    <m/>
    <m/>
    <m/>
    <m/>
    <m/>
    <m/>
    <m/>
    <n v="0"/>
    <n v="0"/>
    <b v="0"/>
    <m/>
    <m/>
    <m/>
    <m/>
    <m/>
    <m/>
    <m/>
    <m/>
    <m/>
    <m/>
    <m/>
    <m/>
    <m/>
    <m/>
    <d v="2022-08-15T09:39:05"/>
    <s v="GRIFFIN, TYRONE"/>
    <n v="0"/>
    <b v="0"/>
    <s v="Item"/>
    <s v="Item"/>
    <s v="sites/CapReportCard/Lists/Capability History"/>
    <m/>
    <n v="5350"/>
  </r>
  <r>
    <m/>
    <m/>
    <x v="5"/>
    <x v="135"/>
    <x v="50"/>
    <x v="14"/>
    <x v="70"/>
    <x v="4"/>
    <x v="1"/>
    <m/>
    <m/>
    <m/>
    <b v="0"/>
    <m/>
    <s v="Other"/>
    <s v="Login/IDM"/>
    <m/>
    <m/>
    <m/>
    <m/>
    <m/>
    <m/>
    <s v="Retired"/>
    <s v="Retired"/>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3"/>
    <m/>
    <m/>
    <m/>
    <m/>
    <m/>
    <m/>
    <m/>
    <n v="0"/>
    <n v="0"/>
    <b v="0"/>
    <m/>
    <m/>
    <m/>
    <m/>
    <m/>
    <m/>
    <m/>
    <m/>
    <m/>
    <m/>
    <m/>
    <m/>
    <m/>
    <m/>
    <d v="2022-08-15T09:39:05"/>
    <s v="GRIFFIN, TYRONE"/>
    <n v="0"/>
    <b v="0"/>
    <s v="Item"/>
    <s v="Item"/>
    <s v="sites/CapReportCard/Lists/Capability History"/>
    <m/>
    <n v="0"/>
  </r>
  <r>
    <m/>
    <m/>
    <x v="5"/>
    <x v="55"/>
    <x v="50"/>
    <x v="4"/>
    <x v="27"/>
    <x v="224"/>
    <x v="254"/>
    <m/>
    <m/>
    <m/>
    <b v="0"/>
    <m/>
    <s v="Other"/>
    <s v="Login/IDM"/>
    <m/>
    <m/>
    <m/>
    <m/>
    <m/>
    <m/>
    <s v="Text changes only"/>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5"/>
    <x v="0"/>
    <m/>
    <m/>
    <m/>
    <m/>
    <m/>
    <m/>
    <m/>
    <n v="0"/>
    <n v="0"/>
    <b v="0"/>
    <m/>
    <m/>
    <m/>
    <m/>
    <m/>
    <m/>
    <m/>
    <m/>
    <m/>
    <m/>
    <m/>
    <m/>
    <m/>
    <m/>
    <d v="2022-08-15T09:39:06"/>
    <s v="GRIFFIN, TYRONE"/>
    <n v="0"/>
    <b v="0"/>
    <s v="Item"/>
    <s v="Item"/>
    <s v="sites/CapReportCard/Lists/Capability History"/>
    <m/>
    <n v="0"/>
  </r>
  <r>
    <m/>
    <m/>
    <x v="5"/>
    <x v="136"/>
    <x v="4"/>
    <x v="4"/>
    <x v="12"/>
    <x v="4"/>
    <x v="257"/>
    <m/>
    <m/>
    <m/>
    <b v="0"/>
    <m/>
    <s v="Other"/>
    <s v="Login/IDM"/>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39:07"/>
    <s v="GRIFFIN, TYRONE"/>
    <n v="0"/>
    <b v="0"/>
    <s v="Item"/>
    <s v="Item"/>
    <s v="sites/CapReportCard/Lists/Capability History"/>
    <m/>
    <n v="0"/>
  </r>
  <r>
    <m/>
    <m/>
    <x v="5"/>
    <x v="100"/>
    <x v="92"/>
    <x v="14"/>
    <x v="46"/>
    <x v="4"/>
    <x v="1"/>
    <m/>
    <m/>
    <m/>
    <b v="0"/>
    <m/>
    <s v="SPT-Web: Support"/>
    <s v="Troubleshooting/Support - Mobility"/>
    <m/>
    <m/>
    <m/>
    <m/>
    <m/>
    <m/>
    <s v="Includes 2020 and 2021 Features. Outage lander runrate is very fluctuating as it depends on outages which are unpredictable"/>
    <s v="Includes 2020 and 2021 Features. Outage lander runrate is very fluctuating as it depends on outages which are unpredictable"/>
    <m/>
    <m/>
    <b v="0"/>
    <n v="62612"/>
    <n v="0"/>
    <n v="0"/>
    <m/>
    <n v="304293"/>
    <n v="0"/>
    <n v="0"/>
    <m/>
    <n v="0"/>
    <n v="0"/>
    <n v="0"/>
    <m/>
    <n v="0"/>
    <n v="0"/>
    <n v="0"/>
    <m/>
    <n v="0"/>
    <n v="0"/>
    <n v="0"/>
    <m/>
    <n v="0"/>
    <n v="0"/>
    <n v="0"/>
    <m/>
    <n v="0"/>
    <n v="0"/>
    <n v="0"/>
    <m/>
    <n v="0"/>
    <n v="0"/>
    <n v="0"/>
    <m/>
    <n v="0"/>
    <n v="0"/>
    <n v="0"/>
    <m/>
    <n v="0"/>
    <n v="0"/>
    <n v="0"/>
    <m/>
    <n v="0"/>
    <n v="0"/>
    <n v="0"/>
    <m/>
    <n v="0"/>
    <n v="0"/>
    <n v="0"/>
    <m/>
    <m/>
    <n v="304293"/>
    <m/>
    <n v="0"/>
    <n v="0"/>
    <s v=""/>
    <n v="0"/>
    <n v="0"/>
    <s v=""/>
    <n v="0"/>
    <n v="0"/>
    <s v=""/>
    <n v="0"/>
    <n v="0"/>
    <s v=""/>
    <n v="0"/>
    <n v="0"/>
    <s v=""/>
    <m/>
    <n v="304293"/>
    <m/>
    <m/>
    <m/>
    <m/>
    <n v="304293"/>
    <n v="304293"/>
    <b v="0"/>
    <b v="1"/>
    <b v="0"/>
    <x v="0"/>
    <x v="3"/>
    <m/>
    <m/>
    <m/>
    <m/>
    <m/>
    <m/>
    <m/>
    <n v="0"/>
    <n v="0"/>
    <b v="0"/>
    <m/>
    <m/>
    <m/>
    <m/>
    <m/>
    <m/>
    <m/>
    <m/>
    <m/>
    <m/>
    <m/>
    <m/>
    <m/>
    <m/>
    <d v="2022-05-12T10:51:15"/>
    <s v="GRIFFIN, TYRONE"/>
    <n v="0"/>
    <b v="0"/>
    <s v="Item"/>
    <s v="Item"/>
    <s v="sites/CapReportCard/Lists/Capability History"/>
    <m/>
    <n v="62612"/>
  </r>
  <r>
    <m/>
    <m/>
    <x v="5"/>
    <x v="24"/>
    <x v="21"/>
    <x v="0"/>
    <x v="12"/>
    <x v="4"/>
    <x v="250"/>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39:08"/>
    <s v="GRIFFIN, TYRONE"/>
    <n v="0"/>
    <b v="0"/>
    <s v="Item"/>
    <s v="Item"/>
    <s v="sites/CapReportCard/Lists/Capability History"/>
    <m/>
    <n v="0"/>
  </r>
  <r>
    <m/>
    <m/>
    <x v="5"/>
    <x v="24"/>
    <x v="21"/>
    <x v="0"/>
    <x v="12"/>
    <x v="4"/>
    <x v="248"/>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39:09"/>
    <s v="GRIFFIN, TYRONE"/>
    <n v="0"/>
    <b v="0"/>
    <s v="Item"/>
    <s v="Item"/>
    <s v="sites/CapReportCard/Lists/Capability History"/>
    <m/>
    <n v="0"/>
  </r>
  <r>
    <m/>
    <m/>
    <x v="5"/>
    <x v="24"/>
    <x v="21"/>
    <x v="0"/>
    <x v="12"/>
    <x v="4"/>
    <x v="251"/>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39:10"/>
    <s v="GRIFFIN, TYRONE"/>
    <n v="0"/>
    <b v="0"/>
    <s v="Item"/>
    <s v="Item"/>
    <s v="sites/CapReportCard/Lists/Capability History"/>
    <m/>
    <n v="0"/>
  </r>
  <r>
    <m/>
    <m/>
    <x v="5"/>
    <x v="24"/>
    <x v="21"/>
    <x v="0"/>
    <x v="12"/>
    <x v="4"/>
    <x v="252"/>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39:10"/>
    <s v="GRIFFIN, TYRONE"/>
    <n v="0"/>
    <b v="0"/>
    <s v="Item"/>
    <s v="Item"/>
    <s v="sites/CapReportCard/Lists/Capability History"/>
    <m/>
    <n v="0"/>
  </r>
  <r>
    <m/>
    <m/>
    <x v="5"/>
    <x v="104"/>
    <x v="94"/>
    <x v="5"/>
    <x v="17"/>
    <x v="211"/>
    <x v="210"/>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39:11"/>
    <s v="GRIFFIN, TYRONE"/>
    <n v="0"/>
    <b v="0"/>
    <s v="Item"/>
    <s v="Item"/>
    <s v="sites/CapReportCard/Lists/Capability History"/>
    <m/>
    <n v="0"/>
  </r>
  <r>
    <m/>
    <m/>
    <x v="5"/>
    <x v="104"/>
    <x v="94"/>
    <x v="5"/>
    <x v="17"/>
    <x v="212"/>
    <x v="211"/>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39:12"/>
    <s v="GRIFFIN, TYRONE"/>
    <n v="0"/>
    <b v="0"/>
    <s v="Item"/>
    <s v="Item"/>
    <s v="sites/CapReportCard/Lists/Capability History"/>
    <m/>
    <n v="0"/>
  </r>
  <r>
    <m/>
    <m/>
    <x v="5"/>
    <x v="104"/>
    <x v="94"/>
    <x v="5"/>
    <x v="17"/>
    <x v="213"/>
    <x v="212"/>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39:13"/>
    <s v="GRIFFIN, TYRONE"/>
    <n v="0"/>
    <b v="0"/>
    <s v="Item"/>
    <s v="Item"/>
    <s v="sites/CapReportCard/Lists/Capability History"/>
    <m/>
    <n v="0"/>
  </r>
  <r>
    <m/>
    <m/>
    <x v="5"/>
    <x v="104"/>
    <x v="94"/>
    <x v="5"/>
    <x v="17"/>
    <x v="214"/>
    <x v="213"/>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39:14"/>
    <s v="GRIFFIN, TYRONE"/>
    <n v="0"/>
    <b v="0"/>
    <s v="Item"/>
    <s v="Item"/>
    <s v="sites/CapReportCard/Lists/Capability History"/>
    <m/>
    <n v="0"/>
  </r>
  <r>
    <m/>
    <m/>
    <x v="5"/>
    <x v="104"/>
    <x v="94"/>
    <x v="5"/>
    <x v="17"/>
    <x v="215"/>
    <x v="214"/>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39:15"/>
    <s v="GRIFFIN, TYRONE"/>
    <n v="0"/>
    <b v="0"/>
    <s v="Item"/>
    <s v="Item"/>
    <s v="sites/CapReportCard/Lists/Capability History"/>
    <m/>
    <n v="0"/>
  </r>
  <r>
    <m/>
    <m/>
    <x v="5"/>
    <x v="104"/>
    <x v="94"/>
    <x v="5"/>
    <x v="17"/>
    <x v="216"/>
    <x v="215"/>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39:16"/>
    <s v="GRIFFIN, TYRONE"/>
    <n v="0"/>
    <b v="0"/>
    <s v="Item"/>
    <s v="Item"/>
    <s v="sites/CapReportCard/Lists/Capability History"/>
    <m/>
    <n v="0"/>
  </r>
  <r>
    <m/>
    <m/>
    <x v="5"/>
    <x v="104"/>
    <x v="94"/>
    <x v="5"/>
    <x v="17"/>
    <x v="217"/>
    <x v="216"/>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39:17"/>
    <s v="GRIFFIN, TYRONE"/>
    <n v="0"/>
    <b v="0"/>
    <s v="Item"/>
    <s v="Item"/>
    <s v="sites/CapReportCard/Lists/Capability History"/>
    <m/>
    <n v="0"/>
  </r>
  <r>
    <m/>
    <m/>
    <x v="5"/>
    <x v="104"/>
    <x v="94"/>
    <x v="5"/>
    <x v="17"/>
    <x v="218"/>
    <x v="217"/>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39:17"/>
    <s v="GRIFFIN, TYRONE"/>
    <n v="0"/>
    <b v="0"/>
    <s v="Item"/>
    <s v="Item"/>
    <s v="sites/CapReportCard/Lists/Capability History"/>
    <m/>
    <n v="0"/>
  </r>
  <r>
    <m/>
    <m/>
    <x v="5"/>
    <x v="104"/>
    <x v="94"/>
    <x v="5"/>
    <x v="17"/>
    <x v="219"/>
    <x v="218"/>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39:18"/>
    <s v="GRIFFIN, TYRONE"/>
    <n v="0"/>
    <b v="0"/>
    <s v="Item"/>
    <s v="Item"/>
    <s v="sites/CapReportCard/Lists/Capability History"/>
    <m/>
    <n v="0"/>
  </r>
  <r>
    <m/>
    <m/>
    <x v="5"/>
    <x v="104"/>
    <x v="94"/>
    <x v="5"/>
    <x v="17"/>
    <x v="220"/>
    <x v="219"/>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39:19"/>
    <s v="GRIFFIN, TYRONE"/>
    <n v="0"/>
    <b v="0"/>
    <s v="Item"/>
    <s v="Item"/>
    <s v="sites/CapReportCard/Lists/Capability History"/>
    <m/>
    <n v="0"/>
  </r>
  <r>
    <m/>
    <m/>
    <x v="5"/>
    <x v="104"/>
    <x v="94"/>
    <x v="5"/>
    <x v="17"/>
    <x v="4"/>
    <x v="220"/>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39:21"/>
    <s v="GRIFFIN, TYRONE"/>
    <n v="0"/>
    <b v="0"/>
    <s v="Item"/>
    <s v="Item"/>
    <s v="sites/CapReportCard/Lists/Capability History"/>
    <m/>
    <n v="0"/>
  </r>
  <r>
    <m/>
    <m/>
    <x v="5"/>
    <x v="104"/>
    <x v="94"/>
    <x v="5"/>
    <x v="17"/>
    <x v="4"/>
    <x v="270"/>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39:21"/>
    <s v="GRIFFIN, TYRONE"/>
    <n v="0"/>
    <b v="0"/>
    <s v="Item"/>
    <s v="Item"/>
    <s v="sites/CapReportCard/Lists/Capability History"/>
    <m/>
    <n v="0"/>
  </r>
  <r>
    <m/>
    <m/>
    <x v="5"/>
    <x v="34"/>
    <x v="29"/>
    <x v="5"/>
    <x v="19"/>
    <x v="4"/>
    <x v="55"/>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39:22"/>
    <s v="GRIFFIN, TYRONE"/>
    <n v="0"/>
    <b v="0"/>
    <s v="Item"/>
    <s v="Item"/>
    <s v="sites/CapReportCard/Lists/Capability History"/>
    <m/>
    <n v="0"/>
  </r>
  <r>
    <m/>
    <m/>
    <x v="5"/>
    <x v="36"/>
    <x v="31"/>
    <x v="1"/>
    <x v="20"/>
    <x v="57"/>
    <x v="56"/>
    <m/>
    <m/>
    <m/>
    <b v="0"/>
    <m/>
    <s v="Other"/>
    <s v="Misc. Other"/>
    <m/>
    <m/>
    <m/>
    <m/>
    <m/>
    <m/>
    <s v="EPIC 29377 is splited to 6 features"/>
    <s v="0"/>
    <m/>
    <m/>
    <b v="0"/>
    <n v="0"/>
    <n v="4400"/>
    <n v="0"/>
    <m/>
    <n v="0"/>
    <n v="13727"/>
    <n v="0"/>
    <m/>
    <n v="0"/>
    <n v="0"/>
    <n v="0"/>
    <m/>
    <n v="0"/>
    <n v="0"/>
    <n v="0"/>
    <m/>
    <n v="0"/>
    <n v="0"/>
    <n v="0"/>
    <m/>
    <n v="0"/>
    <n v="0"/>
    <n v="0"/>
    <m/>
    <n v="0"/>
    <n v="0"/>
    <n v="0"/>
    <m/>
    <n v="0"/>
    <n v="0"/>
    <n v="0"/>
    <m/>
    <n v="0"/>
    <n v="0"/>
    <n v="0"/>
    <m/>
    <n v="0"/>
    <n v="0"/>
    <n v="0"/>
    <m/>
    <n v="0"/>
    <n v="0"/>
    <n v="0"/>
    <m/>
    <n v="0"/>
    <n v="0"/>
    <n v="0"/>
    <m/>
    <m/>
    <n v="13727"/>
    <m/>
    <n v="0"/>
    <n v="0"/>
    <s v=""/>
    <n v="0"/>
    <n v="0"/>
    <s v=""/>
    <n v="0"/>
    <n v="0"/>
    <s v=""/>
    <n v="0"/>
    <n v="0"/>
    <s v=""/>
    <n v="0"/>
    <n v="0"/>
    <s v=""/>
    <m/>
    <n v="13727"/>
    <m/>
    <m/>
    <m/>
    <m/>
    <n v="13727"/>
    <n v="13727"/>
    <b v="0"/>
    <b v="1"/>
    <b v="0"/>
    <x v="0"/>
    <x v="0"/>
    <m/>
    <m/>
    <m/>
    <m/>
    <m/>
    <m/>
    <m/>
    <n v="0"/>
    <n v="0"/>
    <b v="0"/>
    <m/>
    <m/>
    <m/>
    <m/>
    <m/>
    <m/>
    <m/>
    <m/>
    <m/>
    <m/>
    <m/>
    <m/>
    <m/>
    <m/>
    <d v="2022-08-15T09:39:23"/>
    <s v="GRIFFIN, TYRONE"/>
    <n v="0"/>
    <b v="0"/>
    <s v="Item"/>
    <s v="Item"/>
    <s v="sites/CapReportCard/Lists/Capability History"/>
    <m/>
    <n v="4400"/>
  </r>
  <r>
    <m/>
    <m/>
    <x v="5"/>
    <x v="36"/>
    <x v="31"/>
    <x v="1"/>
    <x v="20"/>
    <x v="62"/>
    <x v="57"/>
    <m/>
    <m/>
    <m/>
    <b v="0"/>
    <m/>
    <s v="Other"/>
    <s v="Misc. Other"/>
    <m/>
    <m/>
    <m/>
    <m/>
    <m/>
    <m/>
    <s v="EPIC 29377 is splited to 6 features"/>
    <s v="0"/>
    <m/>
    <m/>
    <b v="0"/>
    <n v="0"/>
    <n v="4400"/>
    <n v="0"/>
    <m/>
    <n v="0"/>
    <n v="13727"/>
    <n v="0"/>
    <m/>
    <n v="0"/>
    <n v="0"/>
    <n v="0"/>
    <m/>
    <n v="0"/>
    <n v="0"/>
    <n v="0"/>
    <m/>
    <n v="0"/>
    <n v="0"/>
    <n v="0"/>
    <m/>
    <n v="0"/>
    <n v="0"/>
    <n v="0"/>
    <m/>
    <n v="0"/>
    <n v="0"/>
    <n v="0"/>
    <m/>
    <n v="0"/>
    <n v="0"/>
    <n v="0"/>
    <m/>
    <n v="0"/>
    <n v="0"/>
    <n v="0"/>
    <m/>
    <n v="0"/>
    <n v="0"/>
    <n v="0"/>
    <m/>
    <n v="0"/>
    <n v="0"/>
    <n v="0"/>
    <m/>
    <n v="0"/>
    <n v="0"/>
    <n v="0"/>
    <m/>
    <m/>
    <n v="13727"/>
    <m/>
    <n v="0"/>
    <n v="0"/>
    <s v=""/>
    <n v="0"/>
    <n v="0"/>
    <s v=""/>
    <n v="0"/>
    <n v="0"/>
    <s v=""/>
    <n v="0"/>
    <n v="0"/>
    <s v=""/>
    <n v="0"/>
    <n v="0"/>
    <s v=""/>
    <m/>
    <n v="13727"/>
    <m/>
    <m/>
    <m/>
    <m/>
    <n v="13727"/>
    <n v="13727"/>
    <b v="0"/>
    <b v="1"/>
    <b v="0"/>
    <x v="0"/>
    <x v="0"/>
    <m/>
    <m/>
    <m/>
    <m/>
    <m/>
    <m/>
    <m/>
    <n v="0"/>
    <n v="0"/>
    <b v="0"/>
    <m/>
    <m/>
    <m/>
    <m/>
    <m/>
    <m/>
    <m/>
    <m/>
    <m/>
    <m/>
    <m/>
    <m/>
    <m/>
    <m/>
    <d v="2022-08-15T09:39:24"/>
    <s v="GRIFFIN, TYRONE"/>
    <n v="0"/>
    <b v="0"/>
    <s v="Item"/>
    <s v="Item"/>
    <s v="sites/CapReportCard/Lists/Capability History"/>
    <m/>
    <n v="4400"/>
  </r>
  <r>
    <m/>
    <m/>
    <x v="5"/>
    <x v="36"/>
    <x v="31"/>
    <x v="1"/>
    <x v="20"/>
    <x v="59"/>
    <x v="58"/>
    <m/>
    <m/>
    <m/>
    <b v="0"/>
    <m/>
    <s v="Other"/>
    <s v="Misc. Other"/>
    <m/>
    <m/>
    <m/>
    <m/>
    <m/>
    <m/>
    <s v="EPIC 29377 is splited to 6 features"/>
    <s v="0"/>
    <m/>
    <m/>
    <b v="0"/>
    <n v="0"/>
    <n v="4400"/>
    <n v="0"/>
    <m/>
    <n v="0"/>
    <n v="13727"/>
    <n v="0"/>
    <m/>
    <n v="0"/>
    <n v="0"/>
    <n v="0"/>
    <m/>
    <n v="0"/>
    <n v="0"/>
    <n v="0"/>
    <m/>
    <n v="0"/>
    <n v="0"/>
    <n v="0"/>
    <m/>
    <n v="0"/>
    <n v="0"/>
    <n v="0"/>
    <m/>
    <n v="0"/>
    <n v="0"/>
    <n v="0"/>
    <m/>
    <n v="0"/>
    <n v="0"/>
    <n v="0"/>
    <m/>
    <n v="0"/>
    <n v="0"/>
    <n v="0"/>
    <m/>
    <n v="0"/>
    <n v="0"/>
    <n v="0"/>
    <m/>
    <n v="0"/>
    <n v="0"/>
    <n v="0"/>
    <m/>
    <n v="0"/>
    <n v="0"/>
    <n v="0"/>
    <m/>
    <m/>
    <n v="13727"/>
    <m/>
    <n v="0"/>
    <n v="0"/>
    <s v=""/>
    <n v="0"/>
    <n v="0"/>
    <s v=""/>
    <n v="0"/>
    <n v="0"/>
    <s v=""/>
    <n v="0"/>
    <n v="0"/>
    <s v=""/>
    <n v="0"/>
    <n v="0"/>
    <s v=""/>
    <m/>
    <n v="13727"/>
    <m/>
    <m/>
    <m/>
    <m/>
    <n v="13727"/>
    <n v="13727"/>
    <b v="0"/>
    <b v="1"/>
    <b v="0"/>
    <x v="0"/>
    <x v="0"/>
    <m/>
    <m/>
    <m/>
    <m/>
    <m/>
    <m/>
    <m/>
    <n v="0"/>
    <n v="0"/>
    <b v="0"/>
    <m/>
    <m/>
    <m/>
    <m/>
    <m/>
    <m/>
    <m/>
    <m/>
    <m/>
    <m/>
    <m/>
    <m/>
    <m/>
    <m/>
    <d v="2022-08-15T09:40:03"/>
    <s v="GRIFFIN, TYRONE"/>
    <n v="0"/>
    <b v="0"/>
    <s v="Item"/>
    <s v="Item"/>
    <s v="sites/CapReportCard/Lists/Capability History"/>
    <m/>
    <n v="4400"/>
  </r>
  <r>
    <m/>
    <m/>
    <x v="5"/>
    <x v="36"/>
    <x v="31"/>
    <x v="1"/>
    <x v="20"/>
    <x v="60"/>
    <x v="59"/>
    <m/>
    <m/>
    <m/>
    <b v="0"/>
    <m/>
    <s v="Other"/>
    <s v="Misc. Other"/>
    <m/>
    <m/>
    <m/>
    <m/>
    <m/>
    <m/>
    <s v="EPIC 29377 is splited to 6 features"/>
    <s v="0"/>
    <m/>
    <m/>
    <b v="0"/>
    <n v="0"/>
    <n v="4400"/>
    <n v="0"/>
    <m/>
    <n v="0"/>
    <n v="13727"/>
    <n v="0"/>
    <m/>
    <n v="0"/>
    <n v="0"/>
    <n v="0"/>
    <m/>
    <n v="0"/>
    <n v="0"/>
    <n v="0"/>
    <m/>
    <n v="0"/>
    <n v="0"/>
    <n v="0"/>
    <m/>
    <n v="0"/>
    <n v="0"/>
    <n v="0"/>
    <m/>
    <n v="0"/>
    <n v="0"/>
    <n v="0"/>
    <m/>
    <n v="0"/>
    <n v="0"/>
    <n v="0"/>
    <m/>
    <n v="0"/>
    <n v="0"/>
    <n v="0"/>
    <m/>
    <n v="0"/>
    <n v="0"/>
    <n v="0"/>
    <m/>
    <n v="0"/>
    <n v="0"/>
    <n v="0"/>
    <m/>
    <n v="0"/>
    <n v="0"/>
    <n v="0"/>
    <m/>
    <m/>
    <n v="13727"/>
    <m/>
    <n v="0"/>
    <n v="0"/>
    <s v=""/>
    <n v="0"/>
    <n v="0"/>
    <s v=""/>
    <n v="0"/>
    <n v="0"/>
    <s v=""/>
    <n v="0"/>
    <n v="0"/>
    <s v=""/>
    <n v="0"/>
    <n v="0"/>
    <s v=""/>
    <m/>
    <n v="13727"/>
    <m/>
    <m/>
    <m/>
    <m/>
    <n v="13727"/>
    <n v="13727"/>
    <b v="0"/>
    <b v="1"/>
    <b v="0"/>
    <x v="0"/>
    <x v="0"/>
    <m/>
    <m/>
    <m/>
    <m/>
    <m/>
    <m/>
    <m/>
    <n v="0"/>
    <n v="0"/>
    <b v="0"/>
    <m/>
    <m/>
    <m/>
    <m/>
    <m/>
    <m/>
    <m/>
    <m/>
    <m/>
    <m/>
    <m/>
    <m/>
    <m/>
    <m/>
    <d v="2022-08-15T09:40:03"/>
    <s v="GRIFFIN, TYRONE"/>
    <n v="0"/>
    <b v="0"/>
    <s v="Item"/>
    <s v="Item"/>
    <s v="sites/CapReportCard/Lists/Capability History"/>
    <m/>
    <n v="4400"/>
  </r>
  <r>
    <m/>
    <m/>
    <x v="5"/>
    <x v="36"/>
    <x v="31"/>
    <x v="1"/>
    <x v="20"/>
    <x v="61"/>
    <x v="60"/>
    <m/>
    <m/>
    <m/>
    <b v="0"/>
    <m/>
    <s v="Other"/>
    <s v="Misc. Other"/>
    <m/>
    <m/>
    <m/>
    <m/>
    <m/>
    <m/>
    <s v="EPIC 29377 is splited to 6 features"/>
    <s v="0"/>
    <m/>
    <m/>
    <b v="0"/>
    <n v="0"/>
    <n v="4400"/>
    <n v="0"/>
    <m/>
    <n v="0"/>
    <n v="13727"/>
    <n v="0"/>
    <m/>
    <n v="0"/>
    <n v="0"/>
    <n v="0"/>
    <m/>
    <n v="0"/>
    <n v="0"/>
    <n v="0"/>
    <m/>
    <n v="0"/>
    <n v="0"/>
    <n v="0"/>
    <m/>
    <n v="0"/>
    <n v="0"/>
    <n v="0"/>
    <m/>
    <n v="0"/>
    <n v="0"/>
    <n v="0"/>
    <m/>
    <n v="0"/>
    <n v="0"/>
    <n v="0"/>
    <m/>
    <n v="0"/>
    <n v="0"/>
    <n v="0"/>
    <m/>
    <n v="0"/>
    <n v="0"/>
    <n v="0"/>
    <m/>
    <n v="0"/>
    <n v="0"/>
    <n v="0"/>
    <m/>
    <n v="0"/>
    <n v="0"/>
    <n v="0"/>
    <m/>
    <m/>
    <n v="13727"/>
    <m/>
    <n v="0"/>
    <n v="0"/>
    <s v=""/>
    <n v="0"/>
    <n v="0"/>
    <s v=""/>
    <n v="0"/>
    <n v="0"/>
    <s v=""/>
    <n v="0"/>
    <n v="0"/>
    <s v=""/>
    <n v="0"/>
    <n v="0"/>
    <s v=""/>
    <m/>
    <n v="13727"/>
    <m/>
    <m/>
    <m/>
    <m/>
    <n v="13727"/>
    <n v="13727"/>
    <b v="0"/>
    <b v="1"/>
    <b v="0"/>
    <x v="0"/>
    <x v="0"/>
    <m/>
    <m/>
    <m/>
    <m/>
    <m/>
    <m/>
    <m/>
    <n v="0"/>
    <n v="0"/>
    <b v="0"/>
    <m/>
    <m/>
    <m/>
    <m/>
    <m/>
    <m/>
    <m/>
    <m/>
    <m/>
    <m/>
    <m/>
    <m/>
    <m/>
    <m/>
    <d v="2022-08-15T09:40:04"/>
    <s v="GRIFFIN, TYRONE"/>
    <n v="0"/>
    <b v="0"/>
    <s v="Item"/>
    <s v="Item"/>
    <s v="sites/CapReportCard/Lists/Capability History"/>
    <m/>
    <n v="4400"/>
  </r>
  <r>
    <m/>
    <m/>
    <x v="5"/>
    <x v="36"/>
    <x v="31"/>
    <x v="1"/>
    <x v="20"/>
    <x v="62"/>
    <x v="57"/>
    <m/>
    <m/>
    <m/>
    <b v="0"/>
    <m/>
    <s v="Other"/>
    <s v="Misc. Other"/>
    <m/>
    <m/>
    <m/>
    <m/>
    <m/>
    <m/>
    <s v="EPIC 29377 is splited to 6 features"/>
    <s v="0"/>
    <m/>
    <m/>
    <b v="0"/>
    <n v="0"/>
    <n v="4400"/>
    <n v="0"/>
    <m/>
    <n v="0"/>
    <n v="13727"/>
    <n v="0"/>
    <m/>
    <n v="0"/>
    <n v="0"/>
    <n v="0"/>
    <m/>
    <n v="0"/>
    <n v="0"/>
    <n v="0"/>
    <m/>
    <n v="0"/>
    <n v="0"/>
    <n v="0"/>
    <m/>
    <n v="0"/>
    <n v="0"/>
    <n v="0"/>
    <m/>
    <n v="0"/>
    <n v="0"/>
    <n v="0"/>
    <m/>
    <n v="0"/>
    <n v="0"/>
    <n v="0"/>
    <m/>
    <n v="0"/>
    <n v="0"/>
    <n v="0"/>
    <m/>
    <n v="0"/>
    <n v="0"/>
    <n v="0"/>
    <m/>
    <n v="0"/>
    <n v="0"/>
    <n v="0"/>
    <m/>
    <n v="0"/>
    <n v="0"/>
    <n v="0"/>
    <m/>
    <m/>
    <n v="13727"/>
    <m/>
    <n v="0"/>
    <n v="0"/>
    <s v=""/>
    <n v="0"/>
    <n v="0"/>
    <s v=""/>
    <n v="0"/>
    <n v="0"/>
    <s v=""/>
    <n v="0"/>
    <n v="0"/>
    <s v=""/>
    <n v="0"/>
    <n v="0"/>
    <s v=""/>
    <m/>
    <n v="13727"/>
    <m/>
    <m/>
    <m/>
    <m/>
    <n v="13727"/>
    <n v="13727"/>
    <b v="0"/>
    <b v="1"/>
    <b v="0"/>
    <x v="0"/>
    <x v="0"/>
    <m/>
    <m/>
    <m/>
    <m/>
    <m/>
    <m/>
    <m/>
    <n v="0"/>
    <n v="0"/>
    <b v="0"/>
    <m/>
    <m/>
    <m/>
    <m/>
    <m/>
    <m/>
    <m/>
    <m/>
    <m/>
    <m/>
    <m/>
    <m/>
    <m/>
    <m/>
    <d v="2022-08-15T09:40:05"/>
    <s v="GRIFFIN, TYRONE"/>
    <n v="0"/>
    <b v="0"/>
    <s v="Item"/>
    <s v="Item"/>
    <s v="sites/CapReportCard/Lists/Capability History"/>
    <m/>
    <n v="4400"/>
  </r>
  <r>
    <m/>
    <m/>
    <x v="5"/>
    <x v="21"/>
    <x v="11"/>
    <x v="0"/>
    <x v="13"/>
    <x v="33"/>
    <x v="32"/>
    <m/>
    <m/>
    <m/>
    <b v="0"/>
    <m/>
    <s v="Other"/>
    <s v="Billing/Usage/Payments"/>
    <m/>
    <m/>
    <m/>
    <m/>
    <m/>
    <m/>
    <s v="Traffic trending as expected -- so112v"/>
    <s v="0"/>
    <m/>
    <m/>
    <b v="0"/>
    <n v="29"/>
    <n v="56"/>
    <n v="21"/>
    <m/>
    <n v="149"/>
    <n v="292"/>
    <n v="110"/>
    <m/>
    <n v="15"/>
    <n v="30"/>
    <n v="11"/>
    <m/>
    <n v="56"/>
    <n v="111"/>
    <n v="42"/>
    <m/>
    <n v="0"/>
    <n v="0"/>
    <n v="0"/>
    <m/>
    <n v="0"/>
    <n v="0"/>
    <n v="0"/>
    <m/>
    <n v="0"/>
    <n v="0"/>
    <n v="0"/>
    <m/>
    <n v="0"/>
    <n v="0"/>
    <n v="0"/>
    <m/>
    <n v="0"/>
    <n v="0"/>
    <n v="0"/>
    <m/>
    <n v="0"/>
    <n v="0"/>
    <n v="0"/>
    <m/>
    <n v="0"/>
    <n v="0"/>
    <n v="0"/>
    <m/>
    <n v="0"/>
    <n v="0"/>
    <n v="0"/>
    <m/>
    <m/>
    <n v="551"/>
    <m/>
    <n v="56"/>
    <n v="209"/>
    <n v="3.7321428571428599"/>
    <n v="0"/>
    <n v="0"/>
    <s v=""/>
    <n v="0"/>
    <n v="0"/>
    <s v=""/>
    <n v="0"/>
    <n v="0"/>
    <s v=""/>
    <n v="0"/>
    <n v="0"/>
    <s v=""/>
    <m/>
    <n v="760"/>
    <m/>
    <m/>
    <m/>
    <m/>
    <n v="760"/>
    <n v="760"/>
    <b v="0"/>
    <b v="0"/>
    <b v="0"/>
    <x v="0"/>
    <x v="0"/>
    <m/>
    <m/>
    <m/>
    <m/>
    <m/>
    <m/>
    <m/>
    <n v="0"/>
    <n v="0"/>
    <b v="0"/>
    <m/>
    <m/>
    <m/>
    <m/>
    <m/>
    <m/>
    <m/>
    <m/>
    <m/>
    <m/>
    <m/>
    <m/>
    <m/>
    <m/>
    <d v="2022-08-15T09:40:06"/>
    <s v="GRIFFIN, TYRONE"/>
    <n v="0"/>
    <b v="0"/>
    <s v="Item"/>
    <s v="Item"/>
    <s v="sites/CapReportCard/Lists/Capability History"/>
    <m/>
    <n v="106"/>
  </r>
  <r>
    <m/>
    <m/>
    <x v="5"/>
    <x v="25"/>
    <x v="21"/>
    <x v="0"/>
    <x v="13"/>
    <x v="39"/>
    <x v="38"/>
    <m/>
    <m/>
    <m/>
    <b v="0"/>
    <m/>
    <s v="Other"/>
    <s v="Billing/Usage/Payments"/>
    <m/>
    <m/>
    <m/>
    <m/>
    <m/>
    <m/>
    <s v="Traffic trending as expected -- so112v"/>
    <s v="0"/>
    <m/>
    <m/>
    <b v="0"/>
    <n v="-2353"/>
    <n v="-4620"/>
    <n v="-1743"/>
    <m/>
    <n v="-12214"/>
    <n v="-23976"/>
    <n v="-9048"/>
    <m/>
    <n v="434"/>
    <n v="852"/>
    <n v="322"/>
    <m/>
    <n v="1628"/>
    <n v="3197"/>
    <n v="1207"/>
    <m/>
    <n v="0"/>
    <n v="0"/>
    <n v="0"/>
    <m/>
    <n v="0"/>
    <n v="0"/>
    <n v="0"/>
    <m/>
    <n v="0"/>
    <n v="0"/>
    <n v="0"/>
    <m/>
    <n v="0"/>
    <n v="0"/>
    <n v="0"/>
    <m/>
    <n v="0"/>
    <n v="0"/>
    <n v="0"/>
    <m/>
    <n v="0"/>
    <n v="0"/>
    <n v="0"/>
    <m/>
    <n v="0"/>
    <n v="0"/>
    <n v="0"/>
    <m/>
    <n v="0"/>
    <n v="0"/>
    <n v="0"/>
    <m/>
    <m/>
    <n v="-45238"/>
    <m/>
    <n v="1608"/>
    <n v="6032"/>
    <n v="3.75124378109453"/>
    <n v="0"/>
    <n v="0"/>
    <s v=""/>
    <n v="0"/>
    <n v="0"/>
    <s v=""/>
    <n v="0"/>
    <n v="0"/>
    <s v=""/>
    <n v="0"/>
    <n v="0"/>
    <s v=""/>
    <m/>
    <n v="-39206"/>
    <m/>
    <m/>
    <m/>
    <m/>
    <n v="-39206"/>
    <n v="-39206"/>
    <b v="0"/>
    <b v="0"/>
    <b v="0"/>
    <x v="0"/>
    <x v="0"/>
    <m/>
    <m/>
    <m/>
    <m/>
    <m/>
    <m/>
    <m/>
    <n v="0"/>
    <n v="0"/>
    <b v="0"/>
    <m/>
    <m/>
    <m/>
    <m/>
    <m/>
    <m/>
    <m/>
    <m/>
    <m/>
    <m/>
    <m/>
    <m/>
    <m/>
    <m/>
    <d v="2022-08-15T09:40:06"/>
    <s v="GRIFFIN, TYRONE"/>
    <n v="0"/>
    <b v="0"/>
    <s v="Item"/>
    <s v="Item"/>
    <s v="sites/CapReportCard/Lists/Capability History"/>
    <m/>
    <n v="-8716"/>
  </r>
  <r>
    <m/>
    <m/>
    <x v="5"/>
    <x v="25"/>
    <x v="21"/>
    <x v="0"/>
    <x v="13"/>
    <x v="40"/>
    <x v="39"/>
    <m/>
    <m/>
    <m/>
    <b v="0"/>
    <m/>
    <s v="Other"/>
    <s v="Billing/Usage/Payments"/>
    <m/>
    <m/>
    <m/>
    <m/>
    <m/>
    <m/>
    <s v="Traffic trending as expected -- so112v"/>
    <s v="0"/>
    <m/>
    <m/>
    <b v="0"/>
    <n v="1716"/>
    <n v="3369"/>
    <n v="1271"/>
    <m/>
    <n v="8906"/>
    <n v="17483"/>
    <n v="6597"/>
    <m/>
    <n v="-131"/>
    <n v="-258"/>
    <n v="-97"/>
    <m/>
    <n v="-492"/>
    <n v="-966"/>
    <n v="-365"/>
    <m/>
    <n v="0"/>
    <n v="0"/>
    <n v="0"/>
    <m/>
    <n v="0"/>
    <n v="0"/>
    <n v="0"/>
    <m/>
    <n v="0"/>
    <n v="0"/>
    <n v="0"/>
    <m/>
    <n v="0"/>
    <n v="0"/>
    <n v="0"/>
    <m/>
    <n v="0"/>
    <n v="0"/>
    <n v="0"/>
    <m/>
    <n v="0"/>
    <n v="0"/>
    <n v="0"/>
    <m/>
    <n v="0"/>
    <n v="0"/>
    <n v="0"/>
    <m/>
    <n v="0"/>
    <n v="0"/>
    <n v="0"/>
    <m/>
    <m/>
    <n v="32986"/>
    <m/>
    <n v="-486"/>
    <n v="-1823"/>
    <s v=""/>
    <n v="0"/>
    <n v="0"/>
    <s v=""/>
    <n v="0"/>
    <n v="0"/>
    <s v=""/>
    <n v="0"/>
    <n v="0"/>
    <s v=""/>
    <n v="0"/>
    <n v="0"/>
    <s v=""/>
    <m/>
    <n v="31163"/>
    <m/>
    <m/>
    <m/>
    <m/>
    <n v="31163"/>
    <n v="31163"/>
    <b v="0"/>
    <b v="0"/>
    <b v="0"/>
    <x v="0"/>
    <x v="0"/>
    <m/>
    <m/>
    <m/>
    <m/>
    <m/>
    <m/>
    <m/>
    <n v="0"/>
    <n v="0"/>
    <b v="0"/>
    <m/>
    <m/>
    <m/>
    <m/>
    <m/>
    <m/>
    <m/>
    <m/>
    <m/>
    <m/>
    <m/>
    <m/>
    <m/>
    <m/>
    <d v="2022-08-15T09:47:24"/>
    <s v="GRIFFIN, TYRONE"/>
    <n v="0"/>
    <b v="0"/>
    <s v="Item"/>
    <s v="Item"/>
    <s v="sites/CapReportCard/Lists/Capability History"/>
    <m/>
    <n v="6356"/>
  </r>
  <r>
    <m/>
    <m/>
    <x v="5"/>
    <x v="25"/>
    <x v="21"/>
    <x v="0"/>
    <x v="13"/>
    <x v="41"/>
    <x v="40"/>
    <m/>
    <m/>
    <m/>
    <b v="0"/>
    <m/>
    <s v="Other"/>
    <s v="Billing/Usage/Payments"/>
    <m/>
    <m/>
    <m/>
    <m/>
    <m/>
    <m/>
    <s v="Traffic trending as expected -- so112v"/>
    <s v="0"/>
    <m/>
    <m/>
    <b v="0"/>
    <n v="-25"/>
    <n v="-49"/>
    <n v="-18"/>
    <m/>
    <n v="-129"/>
    <n v="-252"/>
    <n v="-95"/>
    <m/>
    <n v="5"/>
    <n v="9"/>
    <n v="3"/>
    <m/>
    <n v="17"/>
    <n v="34"/>
    <n v="13"/>
    <m/>
    <n v="0"/>
    <n v="0"/>
    <n v="0"/>
    <m/>
    <n v="0"/>
    <n v="0"/>
    <n v="0"/>
    <m/>
    <n v="0"/>
    <n v="0"/>
    <n v="0"/>
    <m/>
    <n v="0"/>
    <n v="0"/>
    <n v="0"/>
    <m/>
    <n v="0"/>
    <n v="0"/>
    <n v="0"/>
    <m/>
    <n v="0"/>
    <n v="0"/>
    <n v="0"/>
    <m/>
    <n v="0"/>
    <n v="0"/>
    <n v="0"/>
    <m/>
    <n v="0"/>
    <n v="0"/>
    <n v="0"/>
    <m/>
    <m/>
    <n v="-476"/>
    <m/>
    <n v="17"/>
    <n v="64"/>
    <n v="3.7647058823529398"/>
    <n v="0"/>
    <n v="0"/>
    <s v=""/>
    <n v="0"/>
    <n v="0"/>
    <s v=""/>
    <n v="0"/>
    <n v="0"/>
    <s v=""/>
    <n v="0"/>
    <n v="0"/>
    <s v=""/>
    <m/>
    <n v="-412"/>
    <m/>
    <m/>
    <m/>
    <m/>
    <n v="-412"/>
    <n v="-412"/>
    <b v="0"/>
    <b v="0"/>
    <b v="0"/>
    <x v="0"/>
    <x v="0"/>
    <m/>
    <m/>
    <m/>
    <m/>
    <m/>
    <m/>
    <m/>
    <n v="0"/>
    <n v="0"/>
    <b v="0"/>
    <m/>
    <m/>
    <m/>
    <m/>
    <m/>
    <m/>
    <m/>
    <m/>
    <m/>
    <m/>
    <m/>
    <m/>
    <m/>
    <m/>
    <d v="2022-08-15T09:47:24"/>
    <s v="GRIFFIN, TYRONE"/>
    <n v="0"/>
    <b v="0"/>
    <s v="Item"/>
    <s v="Item"/>
    <s v="sites/CapReportCard/Lists/Capability History"/>
    <m/>
    <n v="-92"/>
  </r>
  <r>
    <m/>
    <m/>
    <x v="5"/>
    <x v="25"/>
    <x v="21"/>
    <x v="0"/>
    <x v="13"/>
    <x v="42"/>
    <x v="41"/>
    <m/>
    <m/>
    <m/>
    <b v="0"/>
    <m/>
    <s v="Other"/>
    <s v="Billing/Usage/Payments"/>
    <m/>
    <m/>
    <m/>
    <m/>
    <m/>
    <m/>
    <s v="Traffic trending as expected -- so112v"/>
    <s v="0"/>
    <m/>
    <m/>
    <b v="0"/>
    <n v="-99"/>
    <n v="-195"/>
    <n v="-73"/>
    <m/>
    <n v="-514"/>
    <n v="-1010"/>
    <n v="-381"/>
    <m/>
    <n v="18"/>
    <n v="36"/>
    <n v="14"/>
    <m/>
    <n v="69"/>
    <n v="135"/>
    <n v="51"/>
    <m/>
    <n v="0"/>
    <n v="0"/>
    <n v="0"/>
    <m/>
    <n v="0"/>
    <n v="0"/>
    <n v="0"/>
    <m/>
    <n v="0"/>
    <n v="0"/>
    <n v="0"/>
    <m/>
    <n v="0"/>
    <n v="0"/>
    <n v="0"/>
    <m/>
    <n v="0"/>
    <n v="0"/>
    <n v="0"/>
    <m/>
    <n v="0"/>
    <n v="0"/>
    <n v="0"/>
    <m/>
    <n v="0"/>
    <n v="0"/>
    <n v="0"/>
    <m/>
    <n v="0"/>
    <n v="0"/>
    <n v="0"/>
    <m/>
    <m/>
    <n v="-1905"/>
    <m/>
    <n v="68"/>
    <n v="255"/>
    <n v="3.75"/>
    <n v="0"/>
    <n v="0"/>
    <s v=""/>
    <n v="0"/>
    <n v="0"/>
    <s v=""/>
    <n v="0"/>
    <n v="0"/>
    <s v=""/>
    <n v="0"/>
    <n v="0"/>
    <s v=""/>
    <m/>
    <n v="-1650"/>
    <m/>
    <m/>
    <m/>
    <m/>
    <n v="-1650"/>
    <n v="-1650"/>
    <b v="0"/>
    <b v="0"/>
    <b v="0"/>
    <x v="0"/>
    <x v="0"/>
    <m/>
    <m/>
    <m/>
    <m/>
    <m/>
    <m/>
    <m/>
    <n v="0"/>
    <n v="0"/>
    <b v="0"/>
    <m/>
    <m/>
    <m/>
    <m/>
    <m/>
    <m/>
    <m/>
    <m/>
    <m/>
    <m/>
    <m/>
    <m/>
    <m/>
    <m/>
    <d v="2022-08-15T09:47:24"/>
    <s v="GRIFFIN, TYRONE"/>
    <n v="0"/>
    <b v="0"/>
    <s v="Item"/>
    <s v="Item"/>
    <s v="sites/CapReportCard/Lists/Capability History"/>
    <m/>
    <n v="-367"/>
  </r>
  <r>
    <m/>
    <m/>
    <x v="5"/>
    <x v="43"/>
    <x v="38"/>
    <x v="0"/>
    <x v="13"/>
    <x v="74"/>
    <x v="72"/>
    <m/>
    <m/>
    <m/>
    <b v="0"/>
    <m/>
    <s v="SPT-Web Account Management"/>
    <s v="Billing/Usage/Payments"/>
    <m/>
    <m/>
    <m/>
    <m/>
    <m/>
    <m/>
    <s v="Traffic trending as expected -- so112v"/>
    <s v="0"/>
    <m/>
    <m/>
    <b v="0"/>
    <n v="-13"/>
    <n v="-26"/>
    <n v="-9"/>
    <m/>
    <n v="-68"/>
    <n v="-135"/>
    <n v="-51"/>
    <m/>
    <n v="-1"/>
    <n v="-2"/>
    <n v="0"/>
    <m/>
    <n v="-3"/>
    <n v="-7"/>
    <n v="-2"/>
    <m/>
    <n v="0"/>
    <n v="0"/>
    <n v="0"/>
    <m/>
    <n v="0"/>
    <n v="0"/>
    <n v="0"/>
    <m/>
    <n v="0"/>
    <n v="0"/>
    <n v="0"/>
    <m/>
    <n v="0"/>
    <n v="0"/>
    <n v="0"/>
    <m/>
    <n v="0"/>
    <n v="0"/>
    <n v="0"/>
    <m/>
    <n v="0"/>
    <n v="0"/>
    <n v="0"/>
    <m/>
    <n v="0"/>
    <n v="0"/>
    <n v="0"/>
    <m/>
    <n v="0"/>
    <n v="0"/>
    <n v="0"/>
    <m/>
    <m/>
    <n v="-254"/>
    <m/>
    <n v="-3"/>
    <n v="-12"/>
    <s v=""/>
    <n v="0"/>
    <n v="0"/>
    <s v=""/>
    <n v="0"/>
    <n v="0"/>
    <s v=""/>
    <n v="0"/>
    <n v="0"/>
    <s v=""/>
    <n v="0"/>
    <n v="0"/>
    <s v=""/>
    <m/>
    <n v="-266"/>
    <m/>
    <m/>
    <m/>
    <m/>
    <n v="-266"/>
    <n v="-266"/>
    <b v="0"/>
    <b v="0"/>
    <b v="0"/>
    <x v="0"/>
    <x v="0"/>
    <m/>
    <m/>
    <m/>
    <m/>
    <m/>
    <m/>
    <m/>
    <n v="0"/>
    <n v="0"/>
    <b v="0"/>
    <m/>
    <m/>
    <m/>
    <m/>
    <m/>
    <m/>
    <m/>
    <m/>
    <m/>
    <m/>
    <m/>
    <m/>
    <m/>
    <m/>
    <d v="2022-05-12T10:56:02"/>
    <s v="GRIFFIN, TYRONE"/>
    <n v="0"/>
    <b v="0"/>
    <s v="Item"/>
    <s v="Item"/>
    <s v="sites/CapReportCard/Lists/Capability History"/>
    <m/>
    <n v="-48"/>
  </r>
  <r>
    <m/>
    <m/>
    <x v="5"/>
    <x v="43"/>
    <x v="38"/>
    <x v="0"/>
    <x v="13"/>
    <x v="75"/>
    <x v="73"/>
    <m/>
    <m/>
    <m/>
    <b v="0"/>
    <m/>
    <s v="SPT-Web Account Management"/>
    <s v="Billing/Usage/Payments"/>
    <m/>
    <m/>
    <m/>
    <m/>
    <m/>
    <m/>
    <s v="Traffic trending as expected -- so112v"/>
    <s v="0"/>
    <m/>
    <m/>
    <b v="0"/>
    <n v="-13"/>
    <n v="-26"/>
    <n v="-9"/>
    <m/>
    <n v="-68"/>
    <n v="-135"/>
    <n v="-51"/>
    <m/>
    <n v="-1"/>
    <n v="-2"/>
    <n v="0"/>
    <m/>
    <n v="-3"/>
    <n v="-7"/>
    <n v="-2"/>
    <m/>
    <n v="0"/>
    <n v="0"/>
    <n v="0"/>
    <m/>
    <n v="0"/>
    <n v="0"/>
    <n v="0"/>
    <m/>
    <n v="0"/>
    <n v="0"/>
    <n v="0"/>
    <m/>
    <n v="0"/>
    <n v="0"/>
    <n v="0"/>
    <m/>
    <n v="0"/>
    <n v="0"/>
    <n v="0"/>
    <m/>
    <n v="0"/>
    <n v="0"/>
    <n v="0"/>
    <m/>
    <n v="0"/>
    <n v="0"/>
    <n v="0"/>
    <m/>
    <n v="0"/>
    <n v="0"/>
    <n v="0"/>
    <m/>
    <m/>
    <n v="-254"/>
    <m/>
    <n v="-3"/>
    <n v="-12"/>
    <s v=""/>
    <n v="0"/>
    <n v="0"/>
    <s v=""/>
    <n v="0"/>
    <n v="0"/>
    <s v=""/>
    <n v="0"/>
    <n v="0"/>
    <s v=""/>
    <n v="0"/>
    <n v="0"/>
    <s v=""/>
    <m/>
    <n v="-266"/>
    <m/>
    <m/>
    <m/>
    <m/>
    <n v="-266"/>
    <n v="-266"/>
    <b v="0"/>
    <b v="0"/>
    <b v="0"/>
    <x v="0"/>
    <x v="0"/>
    <m/>
    <m/>
    <m/>
    <m/>
    <m/>
    <m/>
    <m/>
    <n v="0"/>
    <n v="0"/>
    <b v="0"/>
    <m/>
    <m/>
    <m/>
    <m/>
    <m/>
    <m/>
    <m/>
    <m/>
    <m/>
    <m/>
    <m/>
    <m/>
    <m/>
    <m/>
    <d v="2022-05-12T10:56:02"/>
    <s v="GRIFFIN, TYRONE"/>
    <n v="0"/>
    <b v="0"/>
    <s v="Item"/>
    <s v="Item"/>
    <s v="sites/CapReportCard/Lists/Capability History"/>
    <m/>
    <n v="-48"/>
  </r>
  <r>
    <m/>
    <m/>
    <x v="5"/>
    <x v="43"/>
    <x v="38"/>
    <x v="0"/>
    <x v="13"/>
    <x v="76"/>
    <x v="74"/>
    <m/>
    <m/>
    <m/>
    <b v="0"/>
    <m/>
    <s v="SPT-Web Account Management"/>
    <s v="Billing/Usage/Payments"/>
    <m/>
    <m/>
    <m/>
    <m/>
    <m/>
    <m/>
    <s v="Traffic trending as expected -- so112v"/>
    <s v="0"/>
    <m/>
    <m/>
    <b v="0"/>
    <n v="-35"/>
    <n v="-68"/>
    <n v="-26"/>
    <m/>
    <n v="-179"/>
    <n v="-352"/>
    <n v="-133"/>
    <m/>
    <n v="-3"/>
    <n v="-5"/>
    <n v="-2"/>
    <m/>
    <n v="-10"/>
    <n v="-20"/>
    <n v="-8"/>
    <m/>
    <n v="0"/>
    <n v="0"/>
    <n v="0"/>
    <m/>
    <n v="0"/>
    <n v="0"/>
    <n v="0"/>
    <m/>
    <n v="0"/>
    <n v="0"/>
    <n v="0"/>
    <m/>
    <n v="0"/>
    <n v="0"/>
    <n v="0"/>
    <m/>
    <n v="0"/>
    <n v="0"/>
    <n v="0"/>
    <m/>
    <n v="0"/>
    <n v="0"/>
    <n v="0"/>
    <m/>
    <n v="0"/>
    <n v="0"/>
    <n v="0"/>
    <m/>
    <n v="0"/>
    <n v="0"/>
    <n v="0"/>
    <m/>
    <m/>
    <n v="-664"/>
    <m/>
    <n v="-10"/>
    <n v="-38"/>
    <s v=""/>
    <n v="0"/>
    <n v="0"/>
    <s v=""/>
    <n v="0"/>
    <n v="0"/>
    <s v=""/>
    <n v="0"/>
    <n v="0"/>
    <s v=""/>
    <n v="0"/>
    <n v="0"/>
    <s v=""/>
    <m/>
    <n v="-702"/>
    <m/>
    <m/>
    <m/>
    <m/>
    <n v="-702"/>
    <n v="-702"/>
    <b v="0"/>
    <b v="0"/>
    <b v="0"/>
    <x v="0"/>
    <x v="0"/>
    <m/>
    <m/>
    <m/>
    <m/>
    <m/>
    <m/>
    <m/>
    <n v="0"/>
    <n v="0"/>
    <b v="0"/>
    <m/>
    <m/>
    <m/>
    <m/>
    <m/>
    <m/>
    <m/>
    <m/>
    <m/>
    <m/>
    <m/>
    <m/>
    <m/>
    <m/>
    <d v="2022-05-12T10:56:02"/>
    <s v="GRIFFIN, TYRONE"/>
    <n v="0"/>
    <b v="0"/>
    <s v="Item"/>
    <s v="Item"/>
    <s v="sites/CapReportCard/Lists/Capability History"/>
    <m/>
    <n v="-129"/>
  </r>
  <r>
    <m/>
    <m/>
    <x v="5"/>
    <x v="43"/>
    <x v="38"/>
    <x v="0"/>
    <x v="13"/>
    <x v="127"/>
    <x v="124"/>
    <m/>
    <m/>
    <m/>
    <b v="0"/>
    <m/>
    <s v="SPT-Web Account Management"/>
    <s v="Billing/Usage/Payments"/>
    <m/>
    <m/>
    <m/>
    <m/>
    <m/>
    <m/>
    <s v="Traffic trending as expected -- so112v"/>
    <s v="0"/>
    <m/>
    <m/>
    <b v="0"/>
    <n v="-13"/>
    <n v="-26"/>
    <n v="-9"/>
    <m/>
    <n v="-68"/>
    <n v="-135"/>
    <n v="-51"/>
    <m/>
    <n v="-1"/>
    <n v="-2"/>
    <n v="0"/>
    <m/>
    <n v="-3"/>
    <n v="-7"/>
    <n v="-2"/>
    <m/>
    <n v="0"/>
    <n v="0"/>
    <n v="0"/>
    <m/>
    <n v="0"/>
    <n v="0"/>
    <n v="0"/>
    <m/>
    <n v="0"/>
    <n v="0"/>
    <n v="0"/>
    <m/>
    <n v="0"/>
    <n v="0"/>
    <n v="0"/>
    <m/>
    <n v="0"/>
    <n v="0"/>
    <n v="0"/>
    <m/>
    <n v="0"/>
    <n v="0"/>
    <n v="0"/>
    <m/>
    <n v="0"/>
    <n v="0"/>
    <n v="0"/>
    <m/>
    <n v="0"/>
    <n v="0"/>
    <n v="0"/>
    <m/>
    <m/>
    <n v="-254"/>
    <m/>
    <n v="-3"/>
    <n v="-12"/>
    <s v=""/>
    <n v="0"/>
    <n v="0"/>
    <s v=""/>
    <n v="0"/>
    <n v="0"/>
    <s v=""/>
    <n v="0"/>
    <n v="0"/>
    <s v=""/>
    <n v="0"/>
    <n v="0"/>
    <s v=""/>
    <m/>
    <n v="-266"/>
    <m/>
    <m/>
    <m/>
    <m/>
    <n v="-266"/>
    <n v="-266"/>
    <b v="0"/>
    <b v="0"/>
    <b v="0"/>
    <x v="0"/>
    <x v="0"/>
    <m/>
    <m/>
    <m/>
    <m/>
    <m/>
    <m/>
    <m/>
    <n v="0"/>
    <n v="0"/>
    <b v="0"/>
    <m/>
    <m/>
    <m/>
    <m/>
    <m/>
    <m/>
    <m/>
    <m/>
    <m/>
    <m/>
    <m/>
    <m/>
    <m/>
    <m/>
    <d v="2022-05-12T10:56:00"/>
    <s v="GRIFFIN, TYRONE"/>
    <n v="0"/>
    <b v="0"/>
    <s v="Item"/>
    <s v="Item"/>
    <s v="sites/CapReportCard/Lists/Capability History"/>
    <m/>
    <n v="-48"/>
  </r>
  <r>
    <m/>
    <m/>
    <x v="5"/>
    <x v="43"/>
    <x v="38"/>
    <x v="0"/>
    <x v="13"/>
    <x v="128"/>
    <x v="125"/>
    <m/>
    <m/>
    <m/>
    <b v="0"/>
    <m/>
    <s v="SPT-Web Account Management"/>
    <s v="Billing/Usage/Payments"/>
    <m/>
    <m/>
    <m/>
    <m/>
    <m/>
    <m/>
    <s v="Traffic trending as expected -- so112v"/>
    <s v="0"/>
    <m/>
    <m/>
    <b v="0"/>
    <n v="-355"/>
    <n v="-697"/>
    <n v="-263"/>
    <m/>
    <n v="-1844"/>
    <n v="-3619"/>
    <n v="-1366"/>
    <m/>
    <n v="-31"/>
    <n v="-60"/>
    <n v="-23"/>
    <m/>
    <n v="-115"/>
    <n v="-225"/>
    <n v="-85"/>
    <m/>
    <n v="0"/>
    <n v="0"/>
    <n v="0"/>
    <m/>
    <n v="0"/>
    <n v="0"/>
    <n v="0"/>
    <m/>
    <n v="0"/>
    <n v="0"/>
    <n v="0"/>
    <m/>
    <n v="0"/>
    <n v="0"/>
    <n v="0"/>
    <m/>
    <n v="0"/>
    <n v="0"/>
    <n v="0"/>
    <m/>
    <n v="0"/>
    <n v="0"/>
    <n v="0"/>
    <m/>
    <n v="0"/>
    <n v="0"/>
    <n v="0"/>
    <m/>
    <n v="0"/>
    <n v="0"/>
    <n v="0"/>
    <m/>
    <m/>
    <n v="-6829"/>
    <m/>
    <n v="-114"/>
    <n v="-425"/>
    <s v=""/>
    <n v="0"/>
    <n v="0"/>
    <s v=""/>
    <n v="0"/>
    <n v="0"/>
    <s v=""/>
    <n v="0"/>
    <n v="0"/>
    <s v=""/>
    <n v="0"/>
    <n v="0"/>
    <s v=""/>
    <m/>
    <n v="-7254"/>
    <m/>
    <m/>
    <m/>
    <m/>
    <n v="-7254"/>
    <n v="-7254"/>
    <b v="0"/>
    <b v="0"/>
    <b v="0"/>
    <x v="0"/>
    <x v="0"/>
    <m/>
    <m/>
    <m/>
    <m/>
    <m/>
    <m/>
    <m/>
    <n v="0"/>
    <n v="0"/>
    <b v="0"/>
    <m/>
    <m/>
    <m/>
    <m/>
    <m/>
    <m/>
    <m/>
    <m/>
    <m/>
    <m/>
    <m/>
    <m/>
    <m/>
    <m/>
    <d v="2022-05-12T10:56:00"/>
    <s v="GRIFFIN, TYRONE"/>
    <n v="0"/>
    <b v="0"/>
    <s v="Item"/>
    <s v="Item"/>
    <s v="sites/CapReportCard/Lists/Capability History"/>
    <m/>
    <n v="-1315"/>
  </r>
  <r>
    <m/>
    <m/>
    <x v="5"/>
    <x v="114"/>
    <x v="103"/>
    <x v="0"/>
    <x v="57"/>
    <x v="4"/>
    <x v="1"/>
    <m/>
    <m/>
    <s v="Completed/Retired"/>
    <b v="0"/>
    <m/>
    <s v="DT20-Billing Usage and Payments"/>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5-12T12:10:22"/>
    <s v="GRIFFIN, TYRONE"/>
    <n v="0"/>
    <b v="0"/>
    <s v="Item"/>
    <s v="Item"/>
    <s v="sites/CapReportCard/Lists/Capability History"/>
    <m/>
    <n v="0"/>
  </r>
  <r>
    <m/>
    <m/>
    <x v="5"/>
    <x v="85"/>
    <x v="79"/>
    <x v="19"/>
    <x v="43"/>
    <x v="4"/>
    <x v="1"/>
    <m/>
    <m/>
    <s v="Completed/Retired"/>
    <b v="0"/>
    <m/>
    <s v="DT20-ETT Centers"/>
    <s v="Onboarding - Mobility"/>
    <m/>
    <m/>
    <m/>
    <m/>
    <m/>
    <m/>
    <s v="data in line with previous months-nk9395"/>
    <s v="0"/>
    <m/>
    <m/>
    <b v="0"/>
    <n v="3327"/>
    <n v="6530"/>
    <n v="2464"/>
    <m/>
    <n v="17265"/>
    <n v="33891"/>
    <n v="12789"/>
    <m/>
    <n v="0"/>
    <n v="0"/>
    <n v="0"/>
    <m/>
    <n v="0"/>
    <n v="0"/>
    <n v="0"/>
    <m/>
    <n v="0"/>
    <n v="0"/>
    <n v="0"/>
    <m/>
    <n v="0"/>
    <n v="0"/>
    <n v="0"/>
    <m/>
    <n v="0"/>
    <n v="0"/>
    <n v="0"/>
    <m/>
    <n v="0"/>
    <n v="0"/>
    <n v="0"/>
    <m/>
    <n v="0"/>
    <n v="0"/>
    <n v="0"/>
    <m/>
    <n v="0"/>
    <n v="0"/>
    <n v="0"/>
    <m/>
    <n v="0"/>
    <n v="0"/>
    <n v="0"/>
    <m/>
    <n v="0"/>
    <n v="0"/>
    <n v="0"/>
    <m/>
    <m/>
    <n v="63945"/>
    <m/>
    <n v="0"/>
    <n v="0"/>
    <s v=""/>
    <n v="0"/>
    <n v="0"/>
    <s v=""/>
    <n v="0"/>
    <n v="0"/>
    <s v=""/>
    <n v="0"/>
    <n v="0"/>
    <s v=""/>
    <n v="0"/>
    <n v="0"/>
    <s v=""/>
    <m/>
    <n v="63945"/>
    <m/>
    <m/>
    <m/>
    <m/>
    <n v="63945"/>
    <n v="63945"/>
    <b v="0"/>
    <b v="1"/>
    <b v="0"/>
    <x v="13"/>
    <x v="3"/>
    <m/>
    <m/>
    <m/>
    <m/>
    <m/>
    <m/>
    <m/>
    <n v="0"/>
    <n v="0"/>
    <b v="0"/>
    <m/>
    <m/>
    <m/>
    <m/>
    <m/>
    <m/>
    <m/>
    <m/>
    <m/>
    <m/>
    <m/>
    <m/>
    <m/>
    <m/>
    <d v="2022-05-12T12:10:41"/>
    <s v="GRIFFIN, TYRONE"/>
    <n v="0"/>
    <b v="0"/>
    <s v="Item"/>
    <s v="Item"/>
    <s v="sites/CapReportCard/Lists/Capability History"/>
    <m/>
    <n v="12321"/>
  </r>
  <r>
    <m/>
    <m/>
    <x v="5"/>
    <x v="116"/>
    <x v="105"/>
    <x v="7"/>
    <x v="59"/>
    <x v="4"/>
    <x v="1"/>
    <m/>
    <m/>
    <m/>
    <b v="0"/>
    <m/>
    <s v="DT20-Support"/>
    <s v="AM - Plans/Features/Device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3"/>
    <m/>
    <m/>
    <m/>
    <m/>
    <m/>
    <m/>
    <m/>
    <n v="0"/>
    <n v="0"/>
    <b v="0"/>
    <m/>
    <m/>
    <m/>
    <m/>
    <m/>
    <m/>
    <m/>
    <m/>
    <m/>
    <m/>
    <m/>
    <m/>
    <m/>
    <m/>
    <d v="2022-05-12T12:10:50"/>
    <s v="GRIFFIN, TYRONE"/>
    <n v="0"/>
    <b v="0"/>
    <s v="Item"/>
    <s v="Item"/>
    <s v="sites/CapReportCard/Lists/Capability History"/>
    <m/>
    <n v="0"/>
  </r>
  <r>
    <m/>
    <m/>
    <x v="5"/>
    <x v="117"/>
    <x v="106"/>
    <x v="2"/>
    <x v="60"/>
    <x v="4"/>
    <x v="1"/>
    <m/>
    <m/>
    <m/>
    <b v="0"/>
    <m/>
    <s v="Other"/>
    <s v="AM - Plans/Features/Devices"/>
    <m/>
    <m/>
    <m/>
    <m/>
    <m/>
    <m/>
    <s v="retired due to low volumes/temp initiative"/>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3"/>
    <m/>
    <m/>
    <m/>
    <m/>
    <m/>
    <m/>
    <m/>
    <n v="0"/>
    <n v="0"/>
    <b v="0"/>
    <m/>
    <m/>
    <m/>
    <m/>
    <m/>
    <m/>
    <m/>
    <m/>
    <m/>
    <m/>
    <m/>
    <m/>
    <m/>
    <m/>
    <d v="2022-05-12T12:11:00"/>
    <s v="GRIFFIN, TYRONE"/>
    <n v="0"/>
    <b v="0"/>
    <s v="Item"/>
    <s v="Item"/>
    <s v="sites/CapReportCard/Lists/Capability History"/>
    <m/>
    <n v="0"/>
  </r>
  <r>
    <m/>
    <m/>
    <x v="5"/>
    <x v="118"/>
    <x v="107"/>
    <x v="9"/>
    <x v="61"/>
    <x v="4"/>
    <x v="227"/>
    <m/>
    <m/>
    <m/>
    <b v="0"/>
    <m/>
    <s v="Other"/>
    <s v="AM - Plans/Features/Devices"/>
    <m/>
    <m/>
    <m/>
    <m/>
    <m/>
    <m/>
    <s v="0"/>
    <s v="0"/>
    <m/>
    <m/>
    <b v="0"/>
    <n v="106684"/>
    <n v="0"/>
    <n v="0"/>
    <m/>
    <n v="476877"/>
    <n v="0"/>
    <n v="0"/>
    <m/>
    <n v="81370"/>
    <n v="0"/>
    <n v="0"/>
    <m/>
    <n v="305000"/>
    <n v="0"/>
    <n v="0"/>
    <m/>
    <n v="0"/>
    <n v="0"/>
    <n v="0"/>
    <m/>
    <n v="0"/>
    <n v="0"/>
    <n v="0"/>
    <m/>
    <n v="0"/>
    <n v="0"/>
    <n v="0"/>
    <m/>
    <n v="0"/>
    <n v="0"/>
    <n v="0"/>
    <m/>
    <n v="0"/>
    <n v="0"/>
    <n v="0"/>
    <m/>
    <n v="0"/>
    <n v="0"/>
    <n v="0"/>
    <m/>
    <n v="0"/>
    <n v="0"/>
    <n v="0"/>
    <m/>
    <n v="0"/>
    <n v="0"/>
    <n v="0"/>
    <m/>
    <m/>
    <n v="476877"/>
    <m/>
    <n v="81370"/>
    <n v="305000"/>
    <n v="3.7483101880299898"/>
    <n v="0"/>
    <n v="0"/>
    <s v=""/>
    <n v="0"/>
    <n v="0"/>
    <s v=""/>
    <n v="0"/>
    <n v="0"/>
    <s v=""/>
    <n v="0"/>
    <n v="0"/>
    <s v=""/>
    <m/>
    <n v="781877"/>
    <m/>
    <m/>
    <m/>
    <m/>
    <n v="781877"/>
    <n v="781877"/>
    <b v="0"/>
    <b v="1"/>
    <b v="0"/>
    <x v="0"/>
    <x v="3"/>
    <m/>
    <m/>
    <m/>
    <m/>
    <m/>
    <m/>
    <m/>
    <n v="0"/>
    <n v="0"/>
    <b v="0"/>
    <m/>
    <m/>
    <m/>
    <m/>
    <m/>
    <m/>
    <m/>
    <m/>
    <m/>
    <m/>
    <m/>
    <m/>
    <m/>
    <m/>
    <d v="2022-05-12T12:11:14"/>
    <s v="GRIFFIN, TYRONE"/>
    <n v="0"/>
    <b v="0"/>
    <s v="Item"/>
    <s v="Item"/>
    <s v="sites/CapReportCard/Lists/Capability History"/>
    <m/>
    <n v="106684"/>
  </r>
  <r>
    <m/>
    <m/>
    <x v="5"/>
    <x v="86"/>
    <x v="80"/>
    <x v="1"/>
    <x v="44"/>
    <x v="4"/>
    <x v="1"/>
    <m/>
    <m/>
    <m/>
    <b v="0"/>
    <m/>
    <s v="DT20-Commerce Order Management Hub"/>
    <s v="Onboarding - Mobility"/>
    <m/>
    <m/>
    <m/>
    <m/>
    <m/>
    <m/>
    <s v="0"/>
    <s v="0"/>
    <m/>
    <m/>
    <b v="0"/>
    <n v="0"/>
    <n v="18728"/>
    <n v="0"/>
    <m/>
    <n v="0"/>
    <n v="115741"/>
    <n v="0"/>
    <m/>
    <n v="0"/>
    <n v="8791"/>
    <n v="0"/>
    <m/>
    <n v="0"/>
    <n v="39295"/>
    <n v="0"/>
    <m/>
    <n v="0"/>
    <n v="0"/>
    <n v="0"/>
    <m/>
    <n v="0"/>
    <n v="0"/>
    <n v="0"/>
    <m/>
    <n v="0"/>
    <n v="0"/>
    <n v="0"/>
    <m/>
    <n v="0"/>
    <n v="0"/>
    <n v="0"/>
    <m/>
    <n v="0"/>
    <n v="0"/>
    <n v="0"/>
    <m/>
    <n v="0"/>
    <n v="0"/>
    <n v="0"/>
    <m/>
    <n v="0"/>
    <n v="0"/>
    <n v="0"/>
    <m/>
    <n v="0"/>
    <n v="0"/>
    <n v="0"/>
    <m/>
    <m/>
    <n v="115741"/>
    <m/>
    <n v="8791"/>
    <n v="39295"/>
    <n v="4.4699124104197496"/>
    <n v="0"/>
    <n v="0"/>
    <s v=""/>
    <n v="0"/>
    <n v="0"/>
    <s v=""/>
    <n v="0"/>
    <n v="0"/>
    <s v=""/>
    <n v="0"/>
    <n v="0"/>
    <s v=""/>
    <m/>
    <n v="155036"/>
    <m/>
    <m/>
    <m/>
    <m/>
    <n v="155036"/>
    <n v="155036"/>
    <b v="0"/>
    <b v="1"/>
    <b v="0"/>
    <x v="0"/>
    <x v="3"/>
    <m/>
    <m/>
    <m/>
    <m/>
    <m/>
    <m/>
    <m/>
    <n v="0"/>
    <n v="0"/>
    <b v="0"/>
    <m/>
    <m/>
    <m/>
    <m/>
    <m/>
    <m/>
    <m/>
    <m/>
    <m/>
    <m/>
    <m/>
    <m/>
    <m/>
    <m/>
    <d v="2022-06-01T12:22:55"/>
    <s v="GRIFFIN, TYRONE"/>
    <n v="0"/>
    <b v="0"/>
    <s v="Item"/>
    <s v="Item"/>
    <s v="sites/CapReportCard/Lists/Capability History"/>
    <m/>
    <n v="18728"/>
  </r>
  <r>
    <m/>
    <m/>
    <x v="5"/>
    <x v="119"/>
    <x v="108"/>
    <x v="1"/>
    <x v="62"/>
    <x v="4"/>
    <x v="1"/>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24"/>
    <s v="GRIFFIN, TYRONE"/>
    <n v="0"/>
    <b v="0"/>
    <s v="Item"/>
    <s v="Item"/>
    <s v="sites/CapReportCard/Lists/Capability History"/>
    <m/>
    <n v="0"/>
  </r>
  <r>
    <m/>
    <m/>
    <x v="5"/>
    <x v="120"/>
    <x v="109"/>
    <x v="14"/>
    <x v="63"/>
    <x v="4"/>
    <x v="1"/>
    <m/>
    <m/>
    <m/>
    <b v="0"/>
    <m/>
    <s v="Other"/>
    <s v="Troubleshooting/Support - Fiber/BB"/>
    <m/>
    <m/>
    <m/>
    <m/>
    <m/>
    <m/>
    <s v="Includes 2020 and 2021 Features. Outage lander runrate is very fluctuating as it depends on outages which are unpredictable"/>
    <s v="Includes 2020 and 2021 Features. Outage lander runrate is very fluctuating as it depends on outages which are unpredictable"/>
    <m/>
    <m/>
    <b v="0"/>
    <n v="10145"/>
    <n v="0"/>
    <n v="0"/>
    <m/>
    <n v="49303"/>
    <n v="0"/>
    <n v="0"/>
    <m/>
    <n v="0"/>
    <n v="0"/>
    <n v="0"/>
    <m/>
    <n v="0"/>
    <n v="0"/>
    <n v="0"/>
    <m/>
    <n v="0"/>
    <n v="0"/>
    <n v="0"/>
    <m/>
    <n v="0"/>
    <n v="0"/>
    <n v="0"/>
    <m/>
    <n v="0"/>
    <n v="0"/>
    <n v="0"/>
    <m/>
    <n v="0"/>
    <n v="0"/>
    <n v="0"/>
    <m/>
    <n v="0"/>
    <n v="0"/>
    <n v="0"/>
    <m/>
    <n v="0"/>
    <n v="0"/>
    <n v="0"/>
    <m/>
    <n v="0"/>
    <n v="0"/>
    <n v="0"/>
    <m/>
    <n v="0"/>
    <n v="0"/>
    <n v="0"/>
    <m/>
    <m/>
    <n v="49303"/>
    <m/>
    <n v="0"/>
    <n v="0"/>
    <s v=""/>
    <n v="0"/>
    <n v="0"/>
    <s v=""/>
    <n v="0"/>
    <n v="0"/>
    <s v=""/>
    <n v="0"/>
    <n v="0"/>
    <s v=""/>
    <n v="0"/>
    <n v="0"/>
    <s v=""/>
    <m/>
    <n v="49303"/>
    <m/>
    <m/>
    <m/>
    <m/>
    <n v="49303"/>
    <n v="49303"/>
    <b v="0"/>
    <b v="1"/>
    <b v="0"/>
    <x v="0"/>
    <x v="3"/>
    <m/>
    <m/>
    <m/>
    <m/>
    <m/>
    <m/>
    <m/>
    <n v="0"/>
    <n v="0"/>
    <b v="0"/>
    <m/>
    <m/>
    <m/>
    <m/>
    <m/>
    <m/>
    <m/>
    <m/>
    <m/>
    <m/>
    <m/>
    <m/>
    <m/>
    <m/>
    <d v="2022-08-15T09:47:24"/>
    <s v="GRIFFIN, TYRONE"/>
    <n v="0"/>
    <b v="0"/>
    <s v="Item"/>
    <s v="Item"/>
    <s v="sites/CapReportCard/Lists/Capability History"/>
    <m/>
    <n v="10145"/>
  </r>
  <r>
    <m/>
    <m/>
    <x v="5"/>
    <x v="122"/>
    <x v="78"/>
    <x v="14"/>
    <x v="65"/>
    <x v="4"/>
    <x v="1"/>
    <m/>
    <m/>
    <m/>
    <b v="0"/>
    <m/>
    <s v="Other"/>
    <s v="Misc. Other"/>
    <m/>
    <m/>
    <m/>
    <m/>
    <m/>
    <m/>
    <s v="Includes 2020 and 2021 Features. Outage lander runrate is very fluctuating as it depends on outages which are unpredictable"/>
    <s v="Includes 2020 and 2021 Features. Outage lander runrate is very fluctuating as it depends on outages which are unpredictable"/>
    <m/>
    <m/>
    <b v="0"/>
    <n v="9357"/>
    <n v="0"/>
    <n v="0"/>
    <m/>
    <n v="45475"/>
    <n v="0"/>
    <n v="0"/>
    <m/>
    <n v="0"/>
    <n v="0"/>
    <n v="0"/>
    <m/>
    <n v="0"/>
    <n v="0"/>
    <n v="0"/>
    <m/>
    <n v="0"/>
    <n v="0"/>
    <n v="0"/>
    <m/>
    <n v="0"/>
    <n v="0"/>
    <n v="0"/>
    <m/>
    <n v="0"/>
    <n v="0"/>
    <n v="0"/>
    <m/>
    <n v="0"/>
    <n v="0"/>
    <n v="0"/>
    <m/>
    <n v="0"/>
    <n v="0"/>
    <n v="0"/>
    <m/>
    <n v="0"/>
    <n v="0"/>
    <n v="0"/>
    <m/>
    <n v="0"/>
    <n v="0"/>
    <n v="0"/>
    <m/>
    <n v="0"/>
    <n v="0"/>
    <n v="0"/>
    <m/>
    <m/>
    <n v="45475"/>
    <m/>
    <n v="0"/>
    <n v="0"/>
    <s v=""/>
    <n v="0"/>
    <n v="0"/>
    <s v=""/>
    <n v="0"/>
    <n v="0"/>
    <s v=""/>
    <n v="0"/>
    <n v="0"/>
    <s v=""/>
    <n v="0"/>
    <n v="0"/>
    <s v=""/>
    <m/>
    <n v="45475"/>
    <m/>
    <m/>
    <m/>
    <m/>
    <n v="45475"/>
    <n v="45475"/>
    <b v="0"/>
    <b v="1"/>
    <b v="0"/>
    <x v="0"/>
    <x v="3"/>
    <m/>
    <m/>
    <m/>
    <m/>
    <m/>
    <m/>
    <m/>
    <n v="0"/>
    <n v="0"/>
    <b v="0"/>
    <m/>
    <m/>
    <m/>
    <m/>
    <m/>
    <m/>
    <m/>
    <m/>
    <m/>
    <m/>
    <m/>
    <m/>
    <m/>
    <m/>
    <d v="2022-08-15T09:47:24"/>
    <s v="GRIFFIN, TYRONE"/>
    <n v="0"/>
    <b v="0"/>
    <s v="Item"/>
    <s v="Item"/>
    <s v="sites/CapReportCard/Lists/Capability History"/>
    <m/>
    <n v="9357"/>
  </r>
  <r>
    <m/>
    <m/>
    <x v="5"/>
    <x v="88"/>
    <x v="82"/>
    <x v="1"/>
    <x v="44"/>
    <x v="4"/>
    <x v="1"/>
    <m/>
    <m/>
    <m/>
    <b v="0"/>
    <m/>
    <s v="Other"/>
    <s v="Onboarding - Mobility"/>
    <m/>
    <m/>
    <m/>
    <m/>
    <m/>
    <m/>
    <s v="0"/>
    <s v="0"/>
    <m/>
    <m/>
    <b v="0"/>
    <n v="0"/>
    <n v="18728"/>
    <n v="0"/>
    <m/>
    <n v="0"/>
    <n v="115741"/>
    <n v="0"/>
    <m/>
    <n v="0"/>
    <n v="8791"/>
    <n v="0"/>
    <m/>
    <n v="0"/>
    <n v="39295"/>
    <n v="0"/>
    <m/>
    <n v="0"/>
    <n v="0"/>
    <n v="0"/>
    <m/>
    <n v="0"/>
    <n v="0"/>
    <n v="0"/>
    <m/>
    <n v="0"/>
    <n v="0"/>
    <n v="0"/>
    <m/>
    <n v="0"/>
    <n v="0"/>
    <n v="0"/>
    <m/>
    <n v="0"/>
    <n v="0"/>
    <n v="0"/>
    <m/>
    <n v="0"/>
    <n v="0"/>
    <n v="0"/>
    <m/>
    <n v="0"/>
    <n v="0"/>
    <n v="0"/>
    <m/>
    <n v="0"/>
    <n v="0"/>
    <n v="0"/>
    <m/>
    <m/>
    <n v="115741"/>
    <m/>
    <n v="8791"/>
    <n v="39295"/>
    <n v="4.4699124104197496"/>
    <n v="0"/>
    <n v="0"/>
    <s v=""/>
    <n v="0"/>
    <n v="0"/>
    <s v=""/>
    <n v="0"/>
    <n v="0"/>
    <s v=""/>
    <n v="0"/>
    <n v="0"/>
    <s v=""/>
    <m/>
    <n v="155036"/>
    <m/>
    <m/>
    <m/>
    <m/>
    <n v="155036"/>
    <n v="155036"/>
    <b v="0"/>
    <b v="1"/>
    <b v="0"/>
    <x v="0"/>
    <x v="0"/>
    <m/>
    <m/>
    <m/>
    <m/>
    <m/>
    <m/>
    <m/>
    <n v="0"/>
    <n v="0"/>
    <b v="0"/>
    <m/>
    <m/>
    <m/>
    <m/>
    <m/>
    <m/>
    <m/>
    <m/>
    <m/>
    <m/>
    <m/>
    <m/>
    <m/>
    <m/>
    <d v="2022-08-15T09:47:24"/>
    <s v="GRIFFIN, TYRONE"/>
    <n v="0"/>
    <b v="0"/>
    <s v="Item"/>
    <s v="Item"/>
    <s v="sites/CapReportCard/Lists/Capability History"/>
    <m/>
    <n v="18728"/>
  </r>
  <r>
    <m/>
    <m/>
    <x v="5"/>
    <x v="123"/>
    <x v="111"/>
    <x v="14"/>
    <x v="66"/>
    <x v="4"/>
    <x v="1"/>
    <m/>
    <m/>
    <m/>
    <b v="0"/>
    <m/>
    <s v="Other"/>
    <s v="Troubleshoot/Support"/>
    <m/>
    <m/>
    <m/>
    <m/>
    <m/>
    <m/>
    <s v="Includes 2020 and 2021 Features. Outage lander runrate is very fluctuating as it depends on outages which are unpredictable"/>
    <s v="Includes 2020 and 2021 Features. Outage lander runrate is very fluctuating as it depends on outages which are unpredictable"/>
    <m/>
    <m/>
    <b v="0"/>
    <n v="8832"/>
    <n v="0"/>
    <n v="0"/>
    <m/>
    <n v="42924"/>
    <n v="0"/>
    <n v="0"/>
    <m/>
    <n v="0"/>
    <n v="0"/>
    <n v="0"/>
    <m/>
    <n v="0"/>
    <n v="0"/>
    <n v="0"/>
    <m/>
    <n v="0"/>
    <n v="0"/>
    <n v="0"/>
    <m/>
    <n v="0"/>
    <n v="0"/>
    <n v="0"/>
    <m/>
    <n v="0"/>
    <n v="0"/>
    <n v="0"/>
    <m/>
    <n v="0"/>
    <n v="0"/>
    <n v="0"/>
    <m/>
    <n v="0"/>
    <n v="0"/>
    <n v="0"/>
    <m/>
    <n v="0"/>
    <n v="0"/>
    <n v="0"/>
    <m/>
    <n v="0"/>
    <n v="0"/>
    <n v="0"/>
    <m/>
    <n v="0"/>
    <n v="0"/>
    <n v="0"/>
    <m/>
    <m/>
    <n v="42924"/>
    <m/>
    <n v="0"/>
    <n v="0"/>
    <s v=""/>
    <n v="0"/>
    <n v="0"/>
    <s v=""/>
    <n v="0"/>
    <n v="0"/>
    <s v=""/>
    <n v="0"/>
    <n v="0"/>
    <s v=""/>
    <n v="0"/>
    <n v="0"/>
    <s v=""/>
    <m/>
    <n v="42924"/>
    <m/>
    <m/>
    <m/>
    <m/>
    <n v="42924"/>
    <n v="42924"/>
    <b v="0"/>
    <b v="1"/>
    <b v="0"/>
    <x v="0"/>
    <x v="3"/>
    <m/>
    <m/>
    <m/>
    <m/>
    <m/>
    <m/>
    <m/>
    <n v="0"/>
    <n v="0"/>
    <b v="0"/>
    <m/>
    <m/>
    <m/>
    <m/>
    <m/>
    <m/>
    <m/>
    <m/>
    <m/>
    <m/>
    <m/>
    <m/>
    <m/>
    <m/>
    <d v="2022-08-15T09:47:24"/>
    <s v="GRIFFIN, TYRONE"/>
    <n v="0"/>
    <b v="0"/>
    <s v="Item"/>
    <s v="Item"/>
    <s v="sites/CapReportCard/Lists/Capability History"/>
    <m/>
    <n v="8832"/>
  </r>
  <r>
    <m/>
    <m/>
    <x v="5"/>
    <x v="124"/>
    <x v="112"/>
    <x v="14"/>
    <x v="67"/>
    <x v="4"/>
    <x v="1"/>
    <m/>
    <m/>
    <m/>
    <b v="0"/>
    <m/>
    <s v="Other"/>
    <s v="Troubleshooting/Support - Fiber/BB"/>
    <m/>
    <m/>
    <m/>
    <m/>
    <m/>
    <m/>
    <s v="Includes 2020 and 2021 Features. Outage lander runrate is very fluctuating as it depends on outages which are unpredictable"/>
    <s v="Includes 2020 and 2021 Features. Outage lander runrate is very fluctuating as it depends on outages which are unpredictable"/>
    <m/>
    <m/>
    <b v="0"/>
    <n v="8682"/>
    <n v="0"/>
    <n v="0"/>
    <m/>
    <n v="42195"/>
    <n v="0"/>
    <n v="0"/>
    <m/>
    <n v="0"/>
    <n v="0"/>
    <n v="0"/>
    <m/>
    <n v="0"/>
    <n v="0"/>
    <n v="0"/>
    <m/>
    <n v="0"/>
    <n v="0"/>
    <n v="0"/>
    <m/>
    <n v="0"/>
    <n v="0"/>
    <n v="0"/>
    <m/>
    <n v="0"/>
    <n v="0"/>
    <n v="0"/>
    <m/>
    <n v="0"/>
    <n v="0"/>
    <n v="0"/>
    <m/>
    <n v="0"/>
    <n v="0"/>
    <n v="0"/>
    <m/>
    <n v="0"/>
    <n v="0"/>
    <n v="0"/>
    <m/>
    <n v="0"/>
    <n v="0"/>
    <n v="0"/>
    <m/>
    <n v="0"/>
    <n v="0"/>
    <n v="0"/>
    <m/>
    <m/>
    <n v="42195"/>
    <m/>
    <n v="0"/>
    <n v="0"/>
    <s v=""/>
    <n v="0"/>
    <n v="0"/>
    <s v=""/>
    <n v="0"/>
    <n v="0"/>
    <s v=""/>
    <n v="0"/>
    <n v="0"/>
    <s v=""/>
    <n v="0"/>
    <n v="0"/>
    <s v=""/>
    <m/>
    <n v="42195"/>
    <m/>
    <m/>
    <m/>
    <m/>
    <n v="42195"/>
    <n v="42195"/>
    <b v="0"/>
    <b v="1"/>
    <b v="0"/>
    <x v="0"/>
    <x v="3"/>
    <m/>
    <m/>
    <m/>
    <m/>
    <m/>
    <m/>
    <m/>
    <n v="0"/>
    <n v="0"/>
    <b v="0"/>
    <m/>
    <m/>
    <m/>
    <m/>
    <m/>
    <m/>
    <m/>
    <m/>
    <m/>
    <m/>
    <m/>
    <m/>
    <m/>
    <m/>
    <d v="2022-08-15T09:47:24"/>
    <s v="GRIFFIN, TYRONE"/>
    <n v="0"/>
    <b v="0"/>
    <s v="Item"/>
    <s v="Item"/>
    <s v="sites/CapReportCard/Lists/Capability History"/>
    <m/>
    <n v="8682"/>
  </r>
  <r>
    <m/>
    <m/>
    <x v="5"/>
    <x v="125"/>
    <x v="113"/>
    <x v="14"/>
    <x v="68"/>
    <x v="4"/>
    <x v="1"/>
    <m/>
    <m/>
    <m/>
    <b v="0"/>
    <m/>
    <s v="Other"/>
    <s v="Misc. Other"/>
    <m/>
    <m/>
    <m/>
    <m/>
    <m/>
    <m/>
    <s v="Includes 2020 and 2021 Features. Outage lander runrate is very fluctuating as it depends on outages which are unpredictable"/>
    <s v="Includes 2020 and 2021 Features. Outage lander runrate is very fluctuating as it depends on outages which are unpredictable"/>
    <m/>
    <m/>
    <b v="0"/>
    <n v="9882"/>
    <n v="0"/>
    <n v="0"/>
    <m/>
    <n v="48027"/>
    <n v="0"/>
    <n v="0"/>
    <m/>
    <n v="0"/>
    <n v="0"/>
    <n v="0"/>
    <m/>
    <n v="0"/>
    <n v="0"/>
    <n v="0"/>
    <m/>
    <n v="0"/>
    <n v="0"/>
    <n v="0"/>
    <m/>
    <n v="0"/>
    <n v="0"/>
    <n v="0"/>
    <m/>
    <n v="0"/>
    <n v="0"/>
    <n v="0"/>
    <m/>
    <n v="0"/>
    <n v="0"/>
    <n v="0"/>
    <m/>
    <n v="0"/>
    <n v="0"/>
    <n v="0"/>
    <m/>
    <n v="0"/>
    <n v="0"/>
    <n v="0"/>
    <m/>
    <n v="0"/>
    <n v="0"/>
    <n v="0"/>
    <m/>
    <n v="0"/>
    <n v="0"/>
    <n v="0"/>
    <m/>
    <m/>
    <n v="48027"/>
    <m/>
    <n v="0"/>
    <n v="0"/>
    <s v=""/>
    <n v="0"/>
    <n v="0"/>
    <s v=""/>
    <n v="0"/>
    <n v="0"/>
    <s v=""/>
    <n v="0"/>
    <n v="0"/>
    <s v=""/>
    <n v="0"/>
    <n v="0"/>
    <s v=""/>
    <m/>
    <n v="48027"/>
    <m/>
    <m/>
    <m/>
    <m/>
    <n v="48027"/>
    <n v="48027"/>
    <b v="0"/>
    <b v="1"/>
    <b v="0"/>
    <x v="0"/>
    <x v="3"/>
    <m/>
    <m/>
    <m/>
    <m/>
    <m/>
    <m/>
    <m/>
    <n v="0"/>
    <n v="0"/>
    <b v="0"/>
    <m/>
    <m/>
    <m/>
    <m/>
    <m/>
    <m/>
    <m/>
    <m/>
    <m/>
    <m/>
    <m/>
    <m/>
    <m/>
    <m/>
    <d v="2022-08-15T09:47:24"/>
    <s v="GRIFFIN, TYRONE"/>
    <n v="0"/>
    <b v="0"/>
    <s v="Item"/>
    <s v="Item"/>
    <s v="sites/CapReportCard/Lists/Capability History"/>
    <m/>
    <n v="9882"/>
  </r>
  <r>
    <m/>
    <m/>
    <x v="5"/>
    <x v="89"/>
    <x v="83"/>
    <x v="1"/>
    <x v="44"/>
    <x v="4"/>
    <x v="1"/>
    <m/>
    <m/>
    <m/>
    <b v="0"/>
    <m/>
    <s v="Other"/>
    <s v="Onboarding - Mobility"/>
    <m/>
    <m/>
    <m/>
    <m/>
    <m/>
    <m/>
    <s v="0"/>
    <s v="0"/>
    <m/>
    <m/>
    <b v="0"/>
    <n v="0"/>
    <n v="18728"/>
    <n v="0"/>
    <m/>
    <n v="0"/>
    <n v="115741"/>
    <n v="0"/>
    <m/>
    <n v="0"/>
    <n v="8791"/>
    <n v="0"/>
    <m/>
    <n v="0"/>
    <n v="39295"/>
    <n v="0"/>
    <m/>
    <n v="0"/>
    <n v="0"/>
    <n v="0"/>
    <m/>
    <n v="0"/>
    <n v="0"/>
    <n v="0"/>
    <m/>
    <n v="0"/>
    <n v="0"/>
    <n v="0"/>
    <m/>
    <n v="0"/>
    <n v="0"/>
    <n v="0"/>
    <m/>
    <n v="0"/>
    <n v="0"/>
    <n v="0"/>
    <m/>
    <n v="0"/>
    <n v="0"/>
    <n v="0"/>
    <m/>
    <n v="0"/>
    <n v="0"/>
    <n v="0"/>
    <m/>
    <n v="0"/>
    <n v="0"/>
    <n v="0"/>
    <m/>
    <m/>
    <n v="115741"/>
    <m/>
    <n v="8791"/>
    <n v="39295"/>
    <n v="4.4699124104197496"/>
    <n v="0"/>
    <n v="0"/>
    <s v=""/>
    <n v="0"/>
    <n v="0"/>
    <s v=""/>
    <n v="0"/>
    <n v="0"/>
    <s v=""/>
    <n v="0"/>
    <n v="0"/>
    <s v=""/>
    <m/>
    <n v="155036"/>
    <m/>
    <m/>
    <m/>
    <m/>
    <n v="155036"/>
    <n v="155036"/>
    <b v="0"/>
    <b v="1"/>
    <b v="0"/>
    <x v="0"/>
    <x v="0"/>
    <m/>
    <m/>
    <m/>
    <m/>
    <m/>
    <m/>
    <m/>
    <n v="0"/>
    <n v="0"/>
    <b v="0"/>
    <m/>
    <m/>
    <m/>
    <m/>
    <m/>
    <m/>
    <m/>
    <m/>
    <m/>
    <m/>
    <m/>
    <m/>
    <m/>
    <m/>
    <d v="2022-08-15T09:47:24"/>
    <s v="GRIFFIN, TYRONE"/>
    <n v="0"/>
    <b v="0"/>
    <s v="Item"/>
    <s v="Item"/>
    <s v="sites/CapReportCard/Lists/Capability History"/>
    <m/>
    <n v="18728"/>
  </r>
  <r>
    <m/>
    <m/>
    <x v="5"/>
    <x v="90"/>
    <x v="84"/>
    <x v="1"/>
    <x v="44"/>
    <x v="4"/>
    <x v="1"/>
    <m/>
    <m/>
    <m/>
    <b v="0"/>
    <m/>
    <s v="Other"/>
    <s v="Order Management"/>
    <m/>
    <m/>
    <m/>
    <m/>
    <m/>
    <m/>
    <s v="0"/>
    <s v="0"/>
    <m/>
    <m/>
    <b v="0"/>
    <n v="0"/>
    <n v="18728"/>
    <n v="0"/>
    <m/>
    <n v="0"/>
    <n v="115741"/>
    <n v="0"/>
    <m/>
    <n v="0"/>
    <n v="8791"/>
    <n v="0"/>
    <m/>
    <n v="0"/>
    <n v="39295"/>
    <n v="0"/>
    <m/>
    <n v="0"/>
    <n v="0"/>
    <n v="0"/>
    <m/>
    <n v="0"/>
    <n v="0"/>
    <n v="0"/>
    <m/>
    <n v="0"/>
    <n v="0"/>
    <n v="0"/>
    <m/>
    <n v="0"/>
    <n v="0"/>
    <n v="0"/>
    <m/>
    <n v="0"/>
    <n v="0"/>
    <n v="0"/>
    <m/>
    <n v="0"/>
    <n v="0"/>
    <n v="0"/>
    <m/>
    <n v="0"/>
    <n v="0"/>
    <n v="0"/>
    <m/>
    <n v="0"/>
    <n v="0"/>
    <n v="0"/>
    <m/>
    <m/>
    <n v="115741"/>
    <m/>
    <n v="8791"/>
    <n v="39295"/>
    <n v="4.4699124104197496"/>
    <n v="0"/>
    <n v="0"/>
    <s v=""/>
    <n v="0"/>
    <n v="0"/>
    <s v=""/>
    <n v="0"/>
    <n v="0"/>
    <s v=""/>
    <n v="0"/>
    <n v="0"/>
    <s v=""/>
    <m/>
    <n v="155036"/>
    <m/>
    <m/>
    <m/>
    <m/>
    <n v="155036"/>
    <n v="155036"/>
    <b v="0"/>
    <b v="1"/>
    <b v="0"/>
    <x v="0"/>
    <x v="0"/>
    <m/>
    <m/>
    <m/>
    <m/>
    <m/>
    <m/>
    <m/>
    <n v="0"/>
    <n v="0"/>
    <b v="0"/>
    <m/>
    <m/>
    <m/>
    <m/>
    <m/>
    <m/>
    <m/>
    <m/>
    <m/>
    <m/>
    <m/>
    <m/>
    <m/>
    <m/>
    <d v="2022-08-15T09:47:24"/>
    <s v="GRIFFIN, TYRONE"/>
    <n v="0"/>
    <b v="0"/>
    <s v="Item"/>
    <s v="Item"/>
    <s v="sites/CapReportCard/Lists/Capability History"/>
    <m/>
    <n v="18728"/>
  </r>
  <r>
    <m/>
    <m/>
    <x v="5"/>
    <x v="91"/>
    <x v="85"/>
    <x v="1"/>
    <x v="46"/>
    <x v="193"/>
    <x v="192"/>
    <m/>
    <m/>
    <m/>
    <b v="0"/>
    <m/>
    <s v="Other"/>
    <s v="Misc. Other"/>
    <m/>
    <m/>
    <m/>
    <m/>
    <m/>
    <m/>
    <s v="0"/>
    <s v="0"/>
    <m/>
    <m/>
    <b v="0"/>
    <n v="818"/>
    <n v="0"/>
    <n v="0"/>
    <m/>
    <n v="3656"/>
    <n v="0"/>
    <n v="0"/>
    <m/>
    <n v="0"/>
    <n v="0"/>
    <n v="0"/>
    <m/>
    <n v="0"/>
    <n v="0"/>
    <n v="0"/>
    <m/>
    <n v="0"/>
    <n v="0"/>
    <n v="0"/>
    <m/>
    <n v="0"/>
    <n v="0"/>
    <n v="0"/>
    <m/>
    <n v="0"/>
    <n v="0"/>
    <n v="0"/>
    <m/>
    <n v="0"/>
    <n v="0"/>
    <n v="0"/>
    <m/>
    <n v="0"/>
    <n v="0"/>
    <n v="0"/>
    <m/>
    <n v="0"/>
    <n v="0"/>
    <n v="0"/>
    <m/>
    <n v="0"/>
    <n v="0"/>
    <n v="0"/>
    <m/>
    <n v="0"/>
    <n v="0"/>
    <n v="0"/>
    <m/>
    <m/>
    <n v="3656"/>
    <m/>
    <n v="0"/>
    <n v="0"/>
    <s v=""/>
    <n v="0"/>
    <n v="0"/>
    <s v=""/>
    <n v="0"/>
    <n v="0"/>
    <s v=""/>
    <n v="0"/>
    <n v="0"/>
    <s v=""/>
    <n v="0"/>
    <n v="0"/>
    <s v=""/>
    <m/>
    <n v="3656"/>
    <m/>
    <m/>
    <m/>
    <m/>
    <n v="3656"/>
    <n v="3656"/>
    <b v="0"/>
    <b v="1"/>
    <b v="0"/>
    <x v="0"/>
    <x v="0"/>
    <m/>
    <m/>
    <m/>
    <m/>
    <m/>
    <m/>
    <m/>
    <n v="0"/>
    <n v="0"/>
    <b v="0"/>
    <m/>
    <m/>
    <m/>
    <m/>
    <m/>
    <m/>
    <m/>
    <m/>
    <m/>
    <m/>
    <m/>
    <m/>
    <m/>
    <m/>
    <d v="2022-08-15T09:47:24"/>
    <s v="GRIFFIN, TYRONE"/>
    <n v="0"/>
    <b v="0"/>
    <s v="Item"/>
    <s v="Item"/>
    <s v="sites/CapReportCard/Lists/Capability History"/>
    <m/>
    <n v="818"/>
  </r>
  <r>
    <m/>
    <m/>
    <x v="5"/>
    <x v="70"/>
    <x v="67"/>
    <x v="14"/>
    <x v="2"/>
    <x v="146"/>
    <x v="143"/>
    <m/>
    <m/>
    <m/>
    <b v="0"/>
    <m/>
    <s v="Other"/>
    <s v="Troubleshooting/Support - Fiber/BB"/>
    <m/>
    <m/>
    <m/>
    <m/>
    <m/>
    <m/>
    <s v="Tracked Epic as a whole until last month. Individual features are being tracked now"/>
    <s v="Tracked Epic as a whole until last month. Individual features are being tracked now"/>
    <m/>
    <m/>
    <b v="0"/>
    <n v="1008"/>
    <n v="1903"/>
    <n v="0"/>
    <m/>
    <n v="4897"/>
    <n v="13472"/>
    <n v="0"/>
    <m/>
    <n v="2281"/>
    <n v="4308"/>
    <n v="0"/>
    <m/>
    <n v="10197"/>
    <n v="16154"/>
    <n v="0"/>
    <m/>
    <n v="0"/>
    <n v="0"/>
    <n v="0"/>
    <m/>
    <n v="0"/>
    <n v="0"/>
    <n v="0"/>
    <m/>
    <n v="0"/>
    <n v="0"/>
    <n v="0"/>
    <m/>
    <n v="0"/>
    <n v="0"/>
    <n v="0"/>
    <m/>
    <n v="0"/>
    <n v="0"/>
    <n v="0"/>
    <m/>
    <n v="0"/>
    <n v="0"/>
    <n v="0"/>
    <m/>
    <n v="0"/>
    <n v="0"/>
    <n v="0"/>
    <m/>
    <n v="0"/>
    <n v="0"/>
    <n v="0"/>
    <m/>
    <m/>
    <n v="18369"/>
    <m/>
    <n v="6589"/>
    <n v="26351"/>
    <n v="3.9992411595082702"/>
    <n v="0"/>
    <n v="0"/>
    <s v=""/>
    <n v="0"/>
    <n v="0"/>
    <s v=""/>
    <n v="0"/>
    <n v="0"/>
    <s v=""/>
    <n v="0"/>
    <n v="0"/>
    <s v=""/>
    <m/>
    <n v="44720"/>
    <m/>
    <m/>
    <m/>
    <m/>
    <n v="44720"/>
    <n v="44720"/>
    <b v="0"/>
    <b v="1"/>
    <b v="0"/>
    <x v="0"/>
    <x v="0"/>
    <m/>
    <m/>
    <m/>
    <m/>
    <m/>
    <m/>
    <m/>
    <n v="0"/>
    <n v="0"/>
    <b v="0"/>
    <m/>
    <m/>
    <m/>
    <m/>
    <m/>
    <m/>
    <m/>
    <m/>
    <m/>
    <m/>
    <m/>
    <m/>
    <m/>
    <m/>
    <d v="2022-08-15T09:47:24"/>
    <s v="GRIFFIN, TYRONE"/>
    <n v="0"/>
    <b v="0"/>
    <s v="Item"/>
    <s v="Item"/>
    <s v="sites/CapReportCard/Lists/Capability History"/>
    <m/>
    <n v="2911"/>
  </r>
  <r>
    <m/>
    <m/>
    <x v="5"/>
    <x v="19"/>
    <x v="18"/>
    <x v="6"/>
    <x v="6"/>
    <x v="22"/>
    <x v="21"/>
    <m/>
    <m/>
    <m/>
    <b v="0"/>
    <m/>
    <s v="Other"/>
    <s v="AM - Plans/Features/Devices"/>
    <m/>
    <m/>
    <m/>
    <m/>
    <m/>
    <m/>
    <s v="0"/>
    <s v="0"/>
    <m/>
    <m/>
    <b v="0"/>
    <n v="0"/>
    <n v="8934"/>
    <n v="0"/>
    <m/>
    <n v="0"/>
    <n v="39935"/>
    <n v="0"/>
    <m/>
    <n v="0"/>
    <n v="10155"/>
    <n v="0"/>
    <m/>
    <n v="0"/>
    <n v="38801"/>
    <n v="0"/>
    <m/>
    <n v="0"/>
    <n v="0"/>
    <n v="0"/>
    <m/>
    <n v="0"/>
    <n v="0"/>
    <n v="0"/>
    <m/>
    <n v="0"/>
    <n v="0"/>
    <n v="0"/>
    <m/>
    <n v="0"/>
    <n v="0"/>
    <n v="0"/>
    <m/>
    <n v="0"/>
    <n v="0"/>
    <n v="0"/>
    <m/>
    <n v="0"/>
    <n v="0"/>
    <n v="0"/>
    <m/>
    <n v="0"/>
    <n v="0"/>
    <n v="0"/>
    <m/>
    <n v="0"/>
    <n v="0"/>
    <n v="0"/>
    <m/>
    <m/>
    <n v="39935"/>
    <m/>
    <n v="10155"/>
    <n v="38801"/>
    <n v="3.8208764155588399"/>
    <n v="0"/>
    <n v="0"/>
    <s v=""/>
    <n v="0"/>
    <n v="0"/>
    <s v=""/>
    <n v="0"/>
    <n v="0"/>
    <s v=""/>
    <n v="0"/>
    <n v="0"/>
    <s v=""/>
    <m/>
    <n v="78736"/>
    <m/>
    <m/>
    <m/>
    <m/>
    <n v="78736"/>
    <n v="78736"/>
    <b v="0"/>
    <b v="1"/>
    <b v="0"/>
    <x v="0"/>
    <x v="0"/>
    <m/>
    <m/>
    <m/>
    <m/>
    <m/>
    <m/>
    <m/>
    <n v="0"/>
    <n v="0"/>
    <b v="0"/>
    <m/>
    <m/>
    <m/>
    <m/>
    <m/>
    <m/>
    <m/>
    <m/>
    <m/>
    <m/>
    <m/>
    <m/>
    <m/>
    <m/>
    <d v="2022-08-15T09:47:24"/>
    <s v="GRIFFIN, TYRONE"/>
    <n v="0"/>
    <b v="0"/>
    <s v="Item"/>
    <s v="Item"/>
    <s v="sites/CapReportCard/Lists/Capability History"/>
    <m/>
    <n v="8934"/>
  </r>
  <r>
    <m/>
    <m/>
    <x v="5"/>
    <x v="20"/>
    <x v="18"/>
    <x v="6"/>
    <x v="3"/>
    <x v="23"/>
    <x v="22"/>
    <m/>
    <m/>
    <m/>
    <b v="0"/>
    <m/>
    <s v="Other"/>
    <s v="AM - Plans/Features/Device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6"/>
    <x v="0"/>
    <m/>
    <m/>
    <m/>
    <m/>
    <m/>
    <m/>
    <m/>
    <n v="0"/>
    <n v="0"/>
    <b v="0"/>
    <m/>
    <m/>
    <m/>
    <m/>
    <m/>
    <m/>
    <m/>
    <m/>
    <m/>
    <m/>
    <m/>
    <m/>
    <m/>
    <m/>
    <d v="2022-08-15T09:47:24"/>
    <s v="GRIFFIN, TYRONE"/>
    <n v="0"/>
    <b v="0"/>
    <s v="Item"/>
    <s v="Item"/>
    <s v="sites/CapReportCard/Lists/Capability History"/>
    <m/>
    <n v="0"/>
  </r>
  <r>
    <m/>
    <m/>
    <x v="5"/>
    <x v="126"/>
    <x v="114"/>
    <x v="11"/>
    <x v="61"/>
    <x v="4"/>
    <x v="1"/>
    <m/>
    <m/>
    <m/>
    <b v="0"/>
    <m/>
    <s v="Other"/>
    <s v="Misc. Other"/>
    <m/>
    <m/>
    <m/>
    <m/>
    <m/>
    <m/>
    <s v="Retired"/>
    <s v="Retired"/>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47:24"/>
    <s v="GRIFFIN, TYRONE"/>
    <n v="0"/>
    <b v="0"/>
    <s v="Item"/>
    <s v="Item"/>
    <s v="sites/CapReportCard/Lists/Capability History"/>
    <m/>
    <n v="0"/>
  </r>
  <r>
    <m/>
    <m/>
    <x v="5"/>
    <x v="12"/>
    <x v="11"/>
    <x v="0"/>
    <x v="6"/>
    <x v="24"/>
    <x v="23"/>
    <m/>
    <m/>
    <m/>
    <b v="0"/>
    <m/>
    <s v="Other"/>
    <s v="Billing/Usage/Payments"/>
    <m/>
    <m/>
    <m/>
    <m/>
    <m/>
    <m/>
    <s v="Traffic trending as expected -- so112v"/>
    <s v="0"/>
    <m/>
    <m/>
    <b v="0"/>
    <n v="38116"/>
    <n v="74821"/>
    <n v="28234"/>
    <m/>
    <n v="197823"/>
    <n v="388319"/>
    <n v="146536"/>
    <m/>
    <n v="20572"/>
    <n v="40382"/>
    <n v="15239"/>
    <m/>
    <n v="77146"/>
    <n v="151434"/>
    <n v="57145"/>
    <m/>
    <n v="0"/>
    <n v="0"/>
    <n v="0"/>
    <m/>
    <n v="0"/>
    <n v="0"/>
    <n v="0"/>
    <m/>
    <n v="0"/>
    <n v="0"/>
    <n v="0"/>
    <m/>
    <n v="0"/>
    <n v="0"/>
    <n v="0"/>
    <m/>
    <n v="0"/>
    <n v="0"/>
    <n v="0"/>
    <m/>
    <n v="0"/>
    <n v="0"/>
    <n v="0"/>
    <m/>
    <n v="0"/>
    <n v="0"/>
    <n v="0"/>
    <m/>
    <n v="0"/>
    <n v="0"/>
    <n v="0"/>
    <m/>
    <m/>
    <n v="732678"/>
    <m/>
    <n v="76193"/>
    <n v="285725"/>
    <n v="3.7500164057065599"/>
    <n v="0"/>
    <n v="0"/>
    <s v=""/>
    <n v="0"/>
    <n v="0"/>
    <s v=""/>
    <n v="0"/>
    <n v="0"/>
    <s v=""/>
    <n v="0"/>
    <n v="0"/>
    <s v=""/>
    <m/>
    <n v="1018403"/>
    <m/>
    <m/>
    <m/>
    <m/>
    <n v="1018403"/>
    <n v="1018403"/>
    <b v="0"/>
    <b v="1"/>
    <b v="0"/>
    <x v="0"/>
    <x v="0"/>
    <m/>
    <m/>
    <m/>
    <m/>
    <m/>
    <m/>
    <m/>
    <n v="0"/>
    <n v="0"/>
    <b v="0"/>
    <m/>
    <m/>
    <m/>
    <m/>
    <m/>
    <m/>
    <m/>
    <m/>
    <m/>
    <m/>
    <m/>
    <m/>
    <m/>
    <m/>
    <d v="2022-08-15T09:47:24"/>
    <s v="GRIFFIN, TYRONE"/>
    <n v="0"/>
    <b v="0"/>
    <s v="Item"/>
    <s v="Item"/>
    <s v="sites/CapReportCard/Lists/Capability History"/>
    <m/>
    <n v="141171"/>
  </r>
  <r>
    <m/>
    <m/>
    <x v="5"/>
    <x v="12"/>
    <x v="11"/>
    <x v="0"/>
    <x v="6"/>
    <x v="25"/>
    <x v="24"/>
    <m/>
    <m/>
    <m/>
    <b v="0"/>
    <m/>
    <s v="Other"/>
    <s v="Billing/Usage/Payments"/>
    <m/>
    <m/>
    <m/>
    <m/>
    <m/>
    <m/>
    <s v="Text changes only"/>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5"/>
    <x v="0"/>
    <m/>
    <m/>
    <m/>
    <m/>
    <m/>
    <m/>
    <m/>
    <n v="0"/>
    <n v="0"/>
    <b v="0"/>
    <m/>
    <m/>
    <m/>
    <m/>
    <m/>
    <m/>
    <m/>
    <m/>
    <m/>
    <m/>
    <m/>
    <m/>
    <m/>
    <m/>
    <d v="2022-08-15T09:47:25"/>
    <s v="GRIFFIN, TYRONE"/>
    <n v="0"/>
    <b v="0"/>
    <s v="Item"/>
    <s v="Item"/>
    <s v="sites/CapReportCard/Lists/Capability History"/>
    <m/>
    <n v="0"/>
  </r>
  <r>
    <m/>
    <m/>
    <x v="5"/>
    <x v="12"/>
    <x v="11"/>
    <x v="0"/>
    <x v="6"/>
    <x v="26"/>
    <x v="25"/>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25"/>
    <s v="GRIFFIN, TYRONE"/>
    <n v="0"/>
    <b v="0"/>
    <s v="Item"/>
    <s v="Item"/>
    <s v="sites/CapReportCard/Lists/Capability History"/>
    <m/>
    <n v="0"/>
  </r>
  <r>
    <m/>
    <m/>
    <x v="5"/>
    <x v="12"/>
    <x v="11"/>
    <x v="0"/>
    <x v="6"/>
    <x v="27"/>
    <x v="26"/>
    <m/>
    <m/>
    <m/>
    <b v="0"/>
    <m/>
    <s v="Other"/>
    <s v="Billing/Usage/Payments"/>
    <m/>
    <m/>
    <m/>
    <m/>
    <m/>
    <m/>
    <s v="Traffic trending as expected -- so112v"/>
    <s v="0"/>
    <m/>
    <m/>
    <b v="0"/>
    <n v="2720"/>
    <n v="5339"/>
    <n v="2015"/>
    <m/>
    <n v="14117"/>
    <n v="27712"/>
    <n v="10457"/>
    <m/>
    <n v="6829"/>
    <n v="13405"/>
    <n v="5058"/>
    <m/>
    <n v="25608"/>
    <n v="50268"/>
    <n v="18969"/>
    <m/>
    <n v="0"/>
    <n v="0"/>
    <n v="0"/>
    <m/>
    <n v="0"/>
    <n v="0"/>
    <n v="0"/>
    <m/>
    <n v="0"/>
    <n v="0"/>
    <n v="0"/>
    <m/>
    <n v="0"/>
    <n v="0"/>
    <n v="0"/>
    <m/>
    <n v="0"/>
    <n v="0"/>
    <n v="0"/>
    <m/>
    <n v="0"/>
    <n v="0"/>
    <n v="0"/>
    <m/>
    <n v="0"/>
    <n v="0"/>
    <n v="0"/>
    <m/>
    <n v="0"/>
    <n v="0"/>
    <n v="0"/>
    <m/>
    <m/>
    <n v="52286"/>
    <m/>
    <n v="25292"/>
    <n v="94845"/>
    <n v="3.75"/>
    <n v="0"/>
    <n v="0"/>
    <s v=""/>
    <n v="0"/>
    <n v="0"/>
    <s v=""/>
    <n v="0"/>
    <n v="0"/>
    <s v=""/>
    <n v="0"/>
    <n v="0"/>
    <s v=""/>
    <m/>
    <n v="147131"/>
    <m/>
    <m/>
    <m/>
    <m/>
    <n v="147131"/>
    <n v="147131"/>
    <b v="0"/>
    <b v="1"/>
    <b v="0"/>
    <x v="0"/>
    <x v="0"/>
    <m/>
    <m/>
    <m/>
    <m/>
    <m/>
    <m/>
    <m/>
    <n v="0"/>
    <n v="0"/>
    <b v="0"/>
    <m/>
    <m/>
    <m/>
    <m/>
    <m/>
    <m/>
    <m/>
    <m/>
    <m/>
    <m/>
    <m/>
    <m/>
    <m/>
    <m/>
    <d v="2022-08-15T09:47:25"/>
    <s v="GRIFFIN, TYRONE"/>
    <n v="0"/>
    <b v="0"/>
    <s v="Item"/>
    <s v="Item"/>
    <s v="sites/CapReportCard/Lists/Capability History"/>
    <m/>
    <n v="10074"/>
  </r>
  <r>
    <m/>
    <m/>
    <x v="5"/>
    <x v="12"/>
    <x v="11"/>
    <x v="0"/>
    <x v="6"/>
    <x v="28"/>
    <x v="27"/>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25"/>
    <s v="GRIFFIN, TYRONE"/>
    <n v="0"/>
    <b v="0"/>
    <s v="Item"/>
    <s v="Item"/>
    <s v="sites/CapReportCard/Lists/Capability History"/>
    <m/>
    <n v="0"/>
  </r>
  <r>
    <m/>
    <m/>
    <x v="5"/>
    <x v="12"/>
    <x v="11"/>
    <x v="0"/>
    <x v="6"/>
    <x v="29"/>
    <x v="28"/>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25"/>
    <s v="GRIFFIN, TYRONE"/>
    <n v="0"/>
    <b v="0"/>
    <s v="Item"/>
    <s v="Item"/>
    <s v="sites/CapReportCard/Lists/Capability History"/>
    <m/>
    <n v="0"/>
  </r>
  <r>
    <m/>
    <m/>
    <x v="5"/>
    <x v="12"/>
    <x v="11"/>
    <x v="0"/>
    <x v="6"/>
    <x v="30"/>
    <x v="29"/>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25"/>
    <s v="GRIFFIN, TYRONE"/>
    <n v="0"/>
    <b v="0"/>
    <s v="Item"/>
    <s v="Item"/>
    <s v="sites/CapReportCard/Lists/Capability History"/>
    <m/>
    <n v="0"/>
  </r>
  <r>
    <m/>
    <m/>
    <x v="5"/>
    <x v="12"/>
    <x v="11"/>
    <x v="0"/>
    <x v="6"/>
    <x v="17"/>
    <x v="16"/>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25"/>
    <s v="GRIFFIN, TYRONE"/>
    <n v="0"/>
    <b v="0"/>
    <s v="Item"/>
    <s v="Item"/>
    <s v="sites/CapReportCard/Lists/Capability History"/>
    <m/>
    <n v="0"/>
  </r>
  <r>
    <m/>
    <m/>
    <x v="5"/>
    <x v="12"/>
    <x v="11"/>
    <x v="0"/>
    <x v="6"/>
    <x v="10"/>
    <x v="9"/>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25"/>
    <s v="GRIFFIN, TYRONE"/>
    <n v="0"/>
    <b v="0"/>
    <s v="Item"/>
    <s v="Item"/>
    <s v="sites/CapReportCard/Lists/Capability History"/>
    <m/>
    <n v="0"/>
  </r>
  <r>
    <m/>
    <m/>
    <x v="5"/>
    <x v="12"/>
    <x v="11"/>
    <x v="0"/>
    <x v="6"/>
    <x v="12"/>
    <x v="11"/>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25"/>
    <s v="GRIFFIN, TYRONE"/>
    <n v="0"/>
    <b v="0"/>
    <s v="Item"/>
    <s v="Item"/>
    <s v="sites/CapReportCard/Lists/Capability History"/>
    <m/>
    <n v="0"/>
  </r>
  <r>
    <m/>
    <m/>
    <x v="5"/>
    <x v="12"/>
    <x v="11"/>
    <x v="0"/>
    <x v="6"/>
    <x v="13"/>
    <x v="12"/>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25"/>
    <s v="GRIFFIN, TYRONE"/>
    <n v="0"/>
    <b v="0"/>
    <s v="Item"/>
    <s v="Item"/>
    <s v="sites/CapReportCard/Lists/Capability History"/>
    <m/>
    <n v="0"/>
  </r>
  <r>
    <m/>
    <m/>
    <x v="5"/>
    <x v="12"/>
    <x v="11"/>
    <x v="0"/>
    <x v="6"/>
    <x v="14"/>
    <x v="13"/>
    <m/>
    <m/>
    <m/>
    <b v="0"/>
    <m/>
    <s v="Other"/>
    <s v="Billing/Usage/Payments"/>
    <m/>
    <m/>
    <m/>
    <m/>
    <m/>
    <m/>
    <s v="Traffic trending as expected -- so112v"/>
    <s v="0"/>
    <m/>
    <m/>
    <b v="0"/>
    <n v="44"/>
    <n v="86"/>
    <n v="33"/>
    <m/>
    <n v="228"/>
    <n v="448"/>
    <n v="169"/>
    <m/>
    <n v="199"/>
    <n v="391"/>
    <n v="147"/>
    <m/>
    <n v="747"/>
    <n v="1466"/>
    <n v="553"/>
    <m/>
    <n v="0"/>
    <n v="0"/>
    <n v="0"/>
    <m/>
    <n v="0"/>
    <n v="0"/>
    <n v="0"/>
    <m/>
    <n v="0"/>
    <n v="0"/>
    <n v="0"/>
    <m/>
    <n v="0"/>
    <n v="0"/>
    <n v="0"/>
    <m/>
    <n v="0"/>
    <n v="0"/>
    <n v="0"/>
    <m/>
    <n v="0"/>
    <n v="0"/>
    <n v="0"/>
    <m/>
    <n v="0"/>
    <n v="0"/>
    <n v="0"/>
    <m/>
    <n v="0"/>
    <n v="0"/>
    <n v="0"/>
    <m/>
    <m/>
    <n v="845"/>
    <m/>
    <n v="737"/>
    <n v="2766"/>
    <n v="3.7530529172320199"/>
    <n v="0"/>
    <n v="0"/>
    <s v=""/>
    <n v="0"/>
    <n v="0"/>
    <s v=""/>
    <n v="0"/>
    <n v="0"/>
    <s v=""/>
    <n v="0"/>
    <n v="0"/>
    <s v=""/>
    <m/>
    <n v="3611"/>
    <m/>
    <m/>
    <m/>
    <m/>
    <n v="3611"/>
    <n v="3611"/>
    <b v="0"/>
    <b v="1"/>
    <b v="0"/>
    <x v="0"/>
    <x v="0"/>
    <m/>
    <m/>
    <m/>
    <m/>
    <m/>
    <m/>
    <m/>
    <n v="0"/>
    <n v="0"/>
    <b v="0"/>
    <m/>
    <m/>
    <m/>
    <m/>
    <m/>
    <m/>
    <m/>
    <m/>
    <m/>
    <m/>
    <m/>
    <m/>
    <m/>
    <m/>
    <d v="2022-08-15T09:47:25"/>
    <s v="GRIFFIN, TYRONE"/>
    <n v="0"/>
    <b v="0"/>
    <s v="Item"/>
    <s v="Item"/>
    <s v="sites/CapReportCard/Lists/Capability History"/>
    <m/>
    <n v="163"/>
  </r>
  <r>
    <m/>
    <m/>
    <x v="5"/>
    <x v="12"/>
    <x v="11"/>
    <x v="0"/>
    <x v="6"/>
    <x v="15"/>
    <x v="14"/>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25"/>
    <s v="GRIFFIN, TYRONE"/>
    <n v="0"/>
    <b v="0"/>
    <s v="Item"/>
    <s v="Item"/>
    <s v="sites/CapReportCard/Lists/Capability History"/>
    <m/>
    <n v="0"/>
  </r>
  <r>
    <m/>
    <m/>
    <x v="5"/>
    <x v="12"/>
    <x v="11"/>
    <x v="0"/>
    <x v="6"/>
    <x v="16"/>
    <x v="15"/>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25"/>
    <s v="GRIFFIN, TYRONE"/>
    <n v="0"/>
    <b v="0"/>
    <s v="Item"/>
    <s v="Item"/>
    <s v="sites/CapReportCard/Lists/Capability History"/>
    <m/>
    <n v="0"/>
  </r>
  <r>
    <m/>
    <m/>
    <x v="5"/>
    <x v="12"/>
    <x v="11"/>
    <x v="0"/>
    <x v="6"/>
    <x v="31"/>
    <x v="30"/>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25"/>
    <s v="GRIFFIN, TYRONE"/>
    <n v="0"/>
    <b v="0"/>
    <s v="Item"/>
    <s v="Item"/>
    <s v="sites/CapReportCard/Lists/Capability History"/>
    <m/>
    <n v="0"/>
  </r>
  <r>
    <m/>
    <m/>
    <x v="5"/>
    <x v="12"/>
    <x v="11"/>
    <x v="0"/>
    <x v="6"/>
    <x v="32"/>
    <x v="31"/>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0"/>
    <m/>
    <m/>
    <m/>
    <m/>
    <m/>
    <m/>
    <m/>
    <n v="0"/>
    <n v="0"/>
    <b v="0"/>
    <m/>
    <m/>
    <m/>
    <m/>
    <m/>
    <m/>
    <m/>
    <m/>
    <m/>
    <m/>
    <m/>
    <m/>
    <m/>
    <m/>
    <d v="2022-08-15T09:47:25"/>
    <s v="GRIFFIN, TYRONE"/>
    <n v="0"/>
    <b v="0"/>
    <s v="Item"/>
    <s v="Item"/>
    <s v="sites/CapReportCard/Lists/Capability History"/>
    <m/>
    <n v="0"/>
  </r>
  <r>
    <m/>
    <m/>
    <x v="5"/>
    <x v="12"/>
    <x v="11"/>
    <x v="0"/>
    <x v="6"/>
    <x v="18"/>
    <x v="17"/>
    <m/>
    <m/>
    <m/>
    <b v="0"/>
    <m/>
    <s v="Other"/>
    <s v="Billing/Usage/Payments"/>
    <m/>
    <m/>
    <m/>
    <m/>
    <m/>
    <m/>
    <s v="Traffic trending as expected -- so112v"/>
    <s v="0"/>
    <m/>
    <m/>
    <b v="0"/>
    <n v="-2060"/>
    <n v="-4044"/>
    <n v="-1526"/>
    <m/>
    <n v="-10693"/>
    <n v="-20990"/>
    <n v="-7921"/>
    <m/>
    <n v="183"/>
    <n v="360"/>
    <n v="136"/>
    <m/>
    <n v="688"/>
    <n v="1350"/>
    <n v="509"/>
    <m/>
    <n v="0"/>
    <n v="0"/>
    <n v="0"/>
    <m/>
    <n v="0"/>
    <n v="0"/>
    <n v="0"/>
    <m/>
    <n v="0"/>
    <n v="0"/>
    <n v="0"/>
    <m/>
    <n v="0"/>
    <n v="0"/>
    <n v="0"/>
    <m/>
    <n v="0"/>
    <n v="0"/>
    <n v="0"/>
    <m/>
    <n v="0"/>
    <n v="0"/>
    <n v="0"/>
    <m/>
    <n v="0"/>
    <n v="0"/>
    <n v="0"/>
    <m/>
    <n v="0"/>
    <n v="0"/>
    <n v="0"/>
    <m/>
    <m/>
    <n v="-39604"/>
    <m/>
    <n v="679"/>
    <n v="2547"/>
    <n v="3.7511045655375601"/>
    <n v="0"/>
    <n v="0"/>
    <s v=""/>
    <n v="0"/>
    <n v="0"/>
    <s v=""/>
    <n v="0"/>
    <n v="0"/>
    <s v=""/>
    <n v="0"/>
    <n v="0"/>
    <s v=""/>
    <m/>
    <n v="-37057"/>
    <m/>
    <m/>
    <m/>
    <m/>
    <n v="-37057"/>
    <n v="-37057"/>
    <b v="0"/>
    <b v="1"/>
    <b v="0"/>
    <x v="0"/>
    <x v="0"/>
    <m/>
    <m/>
    <m/>
    <m/>
    <m/>
    <m/>
    <m/>
    <n v="0"/>
    <n v="0"/>
    <b v="0"/>
    <m/>
    <m/>
    <m/>
    <m/>
    <m/>
    <m/>
    <m/>
    <m/>
    <m/>
    <m/>
    <m/>
    <m/>
    <m/>
    <m/>
    <d v="2022-08-15T09:47:25"/>
    <s v="GRIFFIN, TYRONE"/>
    <n v="0"/>
    <b v="0"/>
    <s v="Item"/>
    <s v="Item"/>
    <s v="sites/CapReportCard/Lists/Capability History"/>
    <m/>
    <n v="-7630"/>
  </r>
  <r>
    <m/>
    <m/>
    <x v="5"/>
    <x v="127"/>
    <x v="115"/>
    <x v="0"/>
    <x v="12"/>
    <x v="4"/>
    <x v="231"/>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47:25"/>
    <s v="GRIFFIN, TYRONE"/>
    <n v="0"/>
    <b v="0"/>
    <s v="Item"/>
    <s v="Item"/>
    <s v="sites/CapReportCard/Lists/Capability History"/>
    <m/>
    <n v="0"/>
  </r>
  <r>
    <m/>
    <m/>
    <x v="5"/>
    <x v="127"/>
    <x v="115"/>
    <x v="0"/>
    <x v="12"/>
    <x v="4"/>
    <x v="232"/>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47:25"/>
    <s v="GRIFFIN, TYRONE"/>
    <n v="0"/>
    <b v="0"/>
    <s v="Item"/>
    <s v="Item"/>
    <s v="sites/CapReportCard/Lists/Capability History"/>
    <m/>
    <n v="0"/>
  </r>
  <r>
    <m/>
    <m/>
    <x v="5"/>
    <x v="143"/>
    <x v="126"/>
    <x v="0"/>
    <x v="74"/>
    <x v="4"/>
    <x v="1"/>
    <m/>
    <m/>
    <m/>
    <b v="0"/>
    <m/>
    <s v="Other"/>
    <s v="AM - Plans/Features/Device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
    <x v="8"/>
    <m/>
    <m/>
    <m/>
    <m/>
    <m/>
    <m/>
    <m/>
    <n v="0"/>
    <n v="0"/>
    <b v="0"/>
    <m/>
    <m/>
    <m/>
    <m/>
    <m/>
    <m/>
    <m/>
    <m/>
    <m/>
    <m/>
    <m/>
    <m/>
    <m/>
    <m/>
    <d v="2022-08-15T09:47:25"/>
    <s v="GRIFFIN, TYRONE"/>
    <n v="0"/>
    <b v="0"/>
    <s v="Item"/>
    <s v="Item"/>
    <s v="sites/CapReportCard/Lists/Capability History"/>
    <m/>
    <n v="0"/>
  </r>
  <r>
    <m/>
    <m/>
    <x v="5"/>
    <x v="92"/>
    <x v="86"/>
    <x v="2"/>
    <x v="2"/>
    <x v="4"/>
    <x v="1"/>
    <m/>
    <m/>
    <m/>
    <b v="0"/>
    <m/>
    <s v="Other"/>
    <s v="AM - Plans/Features/Device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7"/>
    <x v="8"/>
    <m/>
    <m/>
    <m/>
    <m/>
    <m/>
    <m/>
    <m/>
    <n v="0"/>
    <n v="0"/>
    <b v="0"/>
    <m/>
    <m/>
    <m/>
    <m/>
    <m/>
    <m/>
    <m/>
    <m/>
    <m/>
    <m/>
    <m/>
    <m/>
    <m/>
    <m/>
    <d v="2022-08-15T09:47:25"/>
    <s v="GRIFFIN, TYRONE"/>
    <n v="0"/>
    <b v="0"/>
    <s v="Item"/>
    <s v="Item"/>
    <s v="sites/CapReportCard/Lists/Capability History"/>
    <m/>
    <n v="0"/>
  </r>
  <r>
    <m/>
    <m/>
    <x v="5"/>
    <x v="128"/>
    <x v="116"/>
    <x v="9"/>
    <x v="57"/>
    <x v="4"/>
    <x v="1"/>
    <m/>
    <m/>
    <m/>
    <b v="0"/>
    <m/>
    <s v="Other"/>
    <s v="AM - Plans/Features/Devices"/>
    <m/>
    <m/>
    <m/>
    <m/>
    <m/>
    <m/>
    <s v="Results are at epic level"/>
    <s v="0"/>
    <m/>
    <m/>
    <b v="0"/>
    <n v="10195"/>
    <n v="-516"/>
    <n v="0"/>
    <m/>
    <n v="45572"/>
    <n v="-2307"/>
    <n v="0"/>
    <m/>
    <n v="42178"/>
    <n v="16315"/>
    <n v="0"/>
    <m/>
    <n v="158168"/>
    <n v="61181"/>
    <n v="0"/>
    <m/>
    <n v="0"/>
    <n v="0"/>
    <n v="0"/>
    <m/>
    <n v="0"/>
    <n v="0"/>
    <n v="0"/>
    <m/>
    <n v="0"/>
    <n v="0"/>
    <n v="0"/>
    <m/>
    <n v="0"/>
    <n v="0"/>
    <n v="0"/>
    <m/>
    <n v="0"/>
    <n v="0"/>
    <n v="0"/>
    <m/>
    <n v="0"/>
    <n v="0"/>
    <n v="0"/>
    <m/>
    <n v="0"/>
    <n v="0"/>
    <n v="0"/>
    <m/>
    <n v="0"/>
    <n v="0"/>
    <n v="0"/>
    <m/>
    <m/>
    <n v="43265"/>
    <m/>
    <n v="58493"/>
    <n v="219349"/>
    <n v="3.7500042740156898"/>
    <n v="0"/>
    <n v="0"/>
    <s v=""/>
    <n v="0"/>
    <n v="0"/>
    <s v=""/>
    <n v="0"/>
    <n v="0"/>
    <s v=""/>
    <n v="0"/>
    <n v="0"/>
    <s v=""/>
    <m/>
    <n v="262614"/>
    <m/>
    <m/>
    <m/>
    <m/>
    <n v="262614"/>
    <n v="262614"/>
    <b v="0"/>
    <b v="1"/>
    <b v="0"/>
    <x v="4"/>
    <x v="4"/>
    <m/>
    <m/>
    <m/>
    <m/>
    <m/>
    <m/>
    <m/>
    <n v="0"/>
    <n v="0"/>
    <b v="0"/>
    <m/>
    <m/>
    <m/>
    <m/>
    <m/>
    <m/>
    <m/>
    <m/>
    <m/>
    <m/>
    <m/>
    <m/>
    <m/>
    <m/>
    <d v="2022-08-15T09:47:25"/>
    <s v="GRIFFIN, TYRONE"/>
    <n v="0"/>
    <b v="0"/>
    <s v="Item"/>
    <s v="Item"/>
    <s v="sites/CapReportCard/Lists/Capability History"/>
    <m/>
    <n v="9679"/>
  </r>
  <r>
    <m/>
    <m/>
    <x v="5"/>
    <x v="93"/>
    <x v="87"/>
    <x v="5"/>
    <x v="47"/>
    <x v="4"/>
    <x v="1"/>
    <m/>
    <m/>
    <m/>
    <b v="0"/>
    <m/>
    <s v="Other"/>
    <s v="Misc. Other"/>
    <m/>
    <m/>
    <m/>
    <m/>
    <m/>
    <m/>
    <s v="0"/>
    <s v="0"/>
    <m/>
    <m/>
    <b v="0"/>
    <n v="0"/>
    <n v="0"/>
    <n v="0"/>
    <m/>
    <n v="0"/>
    <n v="0"/>
    <n v="0"/>
    <m/>
    <n v="0"/>
    <n v="0"/>
    <n v="0"/>
    <m/>
    <n v="0"/>
    <n v="0"/>
    <n v="0"/>
    <m/>
    <n v="1500"/>
    <n v="0"/>
    <n v="0"/>
    <m/>
    <n v="156210"/>
    <n v="0"/>
    <n v="0"/>
    <m/>
    <n v="0"/>
    <n v="0"/>
    <n v="0"/>
    <m/>
    <n v="0"/>
    <n v="0"/>
    <n v="0"/>
    <m/>
    <n v="0"/>
    <n v="0"/>
    <n v="0"/>
    <m/>
    <n v="0"/>
    <n v="0"/>
    <n v="0"/>
    <m/>
    <n v="0"/>
    <n v="0"/>
    <n v="0"/>
    <m/>
    <n v="0"/>
    <n v="0"/>
    <n v="0"/>
    <m/>
    <m/>
    <n v="0"/>
    <m/>
    <n v="0"/>
    <n v="0"/>
    <s v=""/>
    <n v="1500"/>
    <n v="156210"/>
    <n v="104.14"/>
    <n v="0"/>
    <n v="0"/>
    <s v=""/>
    <n v="0"/>
    <n v="0"/>
    <s v=""/>
    <n v="0"/>
    <n v="0"/>
    <s v=""/>
    <m/>
    <n v="0"/>
    <m/>
    <m/>
    <m/>
    <m/>
    <n v="156210"/>
    <n v="156210"/>
    <b v="0"/>
    <b v="1"/>
    <b v="0"/>
    <x v="13"/>
    <x v="3"/>
    <m/>
    <m/>
    <m/>
    <m/>
    <m/>
    <m/>
    <m/>
    <n v="0"/>
    <n v="0"/>
    <b v="0"/>
    <m/>
    <m/>
    <m/>
    <m/>
    <m/>
    <m/>
    <m/>
    <m/>
    <m/>
    <m/>
    <m/>
    <m/>
    <m/>
    <m/>
    <d v="2022-08-15T09:47:25"/>
    <s v="GRIFFIN, TYRONE"/>
    <n v="0"/>
    <b v="0"/>
    <s v="Item"/>
    <s v="Item"/>
    <s v="sites/CapReportCard/Lists/Capability History"/>
    <m/>
    <n v="0"/>
  </r>
  <r>
    <m/>
    <m/>
    <x v="5"/>
    <x v="94"/>
    <x v="88"/>
    <x v="1"/>
    <x v="43"/>
    <x v="4"/>
    <x v="1"/>
    <m/>
    <m/>
    <m/>
    <b v="0"/>
    <m/>
    <s v="Other"/>
    <s v="Onboarding - Mobility"/>
    <m/>
    <m/>
    <m/>
    <m/>
    <m/>
    <m/>
    <s v="0"/>
    <s v="0"/>
    <m/>
    <m/>
    <b v="0"/>
    <n v="0"/>
    <n v="8918"/>
    <n v="0"/>
    <m/>
    <n v="0"/>
    <n v="55115"/>
    <n v="0"/>
    <m/>
    <n v="0"/>
    <n v="4186"/>
    <n v="0"/>
    <m/>
    <n v="0"/>
    <n v="18172"/>
    <n v="0"/>
    <m/>
    <n v="0"/>
    <n v="0"/>
    <n v="0"/>
    <m/>
    <n v="0"/>
    <n v="0"/>
    <n v="0"/>
    <m/>
    <n v="0"/>
    <n v="0"/>
    <n v="0"/>
    <m/>
    <n v="0"/>
    <n v="0"/>
    <n v="0"/>
    <m/>
    <n v="0"/>
    <n v="0"/>
    <n v="0"/>
    <m/>
    <n v="0"/>
    <n v="0"/>
    <n v="0"/>
    <m/>
    <n v="0"/>
    <n v="0"/>
    <n v="0"/>
    <m/>
    <n v="0"/>
    <n v="0"/>
    <n v="0"/>
    <m/>
    <m/>
    <n v="55115"/>
    <m/>
    <n v="4186"/>
    <n v="18172"/>
    <n v="4.3411371237458196"/>
    <n v="0"/>
    <n v="0"/>
    <s v=""/>
    <n v="0"/>
    <n v="0"/>
    <s v=""/>
    <n v="0"/>
    <n v="0"/>
    <s v=""/>
    <n v="0"/>
    <n v="0"/>
    <s v=""/>
    <m/>
    <n v="73287"/>
    <m/>
    <m/>
    <m/>
    <m/>
    <n v="73287"/>
    <n v="73287"/>
    <b v="0"/>
    <b v="1"/>
    <b v="0"/>
    <x v="0"/>
    <x v="0"/>
    <m/>
    <m/>
    <m/>
    <m/>
    <m/>
    <m/>
    <m/>
    <n v="0"/>
    <n v="0"/>
    <b v="0"/>
    <m/>
    <m/>
    <m/>
    <m/>
    <m/>
    <m/>
    <m/>
    <m/>
    <m/>
    <m/>
    <m/>
    <m/>
    <m/>
    <m/>
    <d v="2022-08-15T09:47:25"/>
    <s v="GRIFFIN, TYRONE"/>
    <n v="0"/>
    <b v="0"/>
    <s v="Item"/>
    <s v="Item"/>
    <s v="sites/CapReportCard/Lists/Capability History"/>
    <m/>
    <n v="8918"/>
  </r>
  <r>
    <m/>
    <m/>
    <x v="5"/>
    <x v="95"/>
    <x v="89"/>
    <x v="1"/>
    <x v="44"/>
    <x v="4"/>
    <x v="1"/>
    <m/>
    <m/>
    <m/>
    <b v="0"/>
    <m/>
    <s v="Other"/>
    <s v="Onboarding - Mobility"/>
    <m/>
    <m/>
    <m/>
    <m/>
    <m/>
    <m/>
    <s v="0"/>
    <s v="0"/>
    <m/>
    <m/>
    <b v="0"/>
    <n v="0"/>
    <n v="18728"/>
    <n v="0"/>
    <m/>
    <n v="0"/>
    <n v="115741"/>
    <n v="0"/>
    <m/>
    <n v="0"/>
    <n v="8791"/>
    <n v="0"/>
    <m/>
    <n v="0"/>
    <n v="39295"/>
    <n v="0"/>
    <m/>
    <n v="0"/>
    <n v="0"/>
    <n v="0"/>
    <m/>
    <n v="0"/>
    <n v="0"/>
    <n v="0"/>
    <m/>
    <n v="0"/>
    <n v="0"/>
    <n v="0"/>
    <m/>
    <n v="0"/>
    <n v="0"/>
    <n v="0"/>
    <m/>
    <n v="0"/>
    <n v="0"/>
    <n v="0"/>
    <m/>
    <n v="0"/>
    <n v="0"/>
    <n v="0"/>
    <m/>
    <n v="0"/>
    <n v="0"/>
    <n v="0"/>
    <m/>
    <n v="0"/>
    <n v="0"/>
    <n v="0"/>
    <m/>
    <m/>
    <n v="115741"/>
    <m/>
    <n v="8791"/>
    <n v="39295"/>
    <n v="4.4699124104197496"/>
    <n v="0"/>
    <n v="0"/>
    <s v=""/>
    <n v="0"/>
    <n v="0"/>
    <s v=""/>
    <n v="0"/>
    <n v="0"/>
    <s v=""/>
    <n v="0"/>
    <n v="0"/>
    <s v=""/>
    <m/>
    <n v="155036"/>
    <m/>
    <m/>
    <m/>
    <m/>
    <n v="155036"/>
    <n v="155036"/>
    <b v="0"/>
    <b v="1"/>
    <b v="0"/>
    <x v="0"/>
    <x v="0"/>
    <m/>
    <m/>
    <m/>
    <m/>
    <m/>
    <m/>
    <m/>
    <n v="0"/>
    <n v="0"/>
    <b v="0"/>
    <m/>
    <m/>
    <m/>
    <m/>
    <m/>
    <m/>
    <m/>
    <m/>
    <m/>
    <m/>
    <m/>
    <m/>
    <m/>
    <m/>
    <d v="2022-08-15T09:47:25"/>
    <s v="GRIFFIN, TYRONE"/>
    <n v="0"/>
    <b v="0"/>
    <s v="Item"/>
    <s v="Item"/>
    <s v="sites/CapReportCard/Lists/Capability History"/>
    <m/>
    <n v="18728"/>
  </r>
  <r>
    <m/>
    <m/>
    <x v="5"/>
    <x v="130"/>
    <x v="118"/>
    <x v="14"/>
    <x v="53"/>
    <x v="4"/>
    <x v="1"/>
    <m/>
    <m/>
    <m/>
    <b v="0"/>
    <m/>
    <s v="Other"/>
    <s v="Login/IDM"/>
    <m/>
    <m/>
    <m/>
    <m/>
    <m/>
    <m/>
    <s v="Retired"/>
    <s v="Retired"/>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3"/>
    <m/>
    <m/>
    <m/>
    <m/>
    <m/>
    <m/>
    <m/>
    <n v="0"/>
    <n v="0"/>
    <b v="0"/>
    <m/>
    <m/>
    <m/>
    <m/>
    <m/>
    <m/>
    <m/>
    <m/>
    <m/>
    <m/>
    <m/>
    <m/>
    <m/>
    <m/>
    <d v="2022-08-15T09:47:25"/>
    <s v="GRIFFIN, TYRONE"/>
    <n v="0"/>
    <b v="0"/>
    <s v="Item"/>
    <s v="Item"/>
    <s v="sites/CapReportCard/Lists/Capability History"/>
    <m/>
    <n v="0"/>
  </r>
  <r>
    <m/>
    <m/>
    <x v="5"/>
    <x v="22"/>
    <x v="19"/>
    <x v="8"/>
    <x v="15"/>
    <x v="4"/>
    <x v="1"/>
    <m/>
    <m/>
    <s v="Tracking"/>
    <b v="0"/>
    <m/>
    <s v="Other"/>
    <s v="Misc. Other"/>
    <m/>
    <m/>
    <m/>
    <m/>
    <m/>
    <m/>
    <s v="myATT migration completed on the January. Targeting March to complete Nuance migration to ANDi "/>
    <s v="0"/>
    <m/>
    <m/>
    <b v="0"/>
    <n v="98182"/>
    <n v="185366"/>
    <n v="53848"/>
    <m/>
    <n v="475203"/>
    <n v="897169"/>
    <n v="260627"/>
    <m/>
    <n v="16635"/>
    <n v="31406"/>
    <n v="9123"/>
    <m/>
    <n v="54063"/>
    <n v="102069"/>
    <n v="29651"/>
    <m/>
    <n v="0"/>
    <n v="0"/>
    <n v="0"/>
    <m/>
    <n v="0"/>
    <n v="0"/>
    <n v="0"/>
    <m/>
    <n v="0"/>
    <n v="0"/>
    <n v="0"/>
    <m/>
    <n v="0"/>
    <n v="0"/>
    <n v="0"/>
    <m/>
    <n v="0"/>
    <n v="0"/>
    <n v="0"/>
    <m/>
    <n v="0"/>
    <n v="0"/>
    <n v="0"/>
    <m/>
    <n v="0"/>
    <n v="0"/>
    <n v="0"/>
    <m/>
    <n v="0"/>
    <n v="0"/>
    <n v="0"/>
    <m/>
    <m/>
    <n v="1632999"/>
    <m/>
    <n v="57164"/>
    <n v="185783"/>
    <n v="3.25"/>
    <n v="0"/>
    <n v="0"/>
    <s v=""/>
    <n v="0"/>
    <n v="0"/>
    <s v=""/>
    <n v="0"/>
    <n v="0"/>
    <s v=""/>
    <n v="0"/>
    <n v="0"/>
    <s v=""/>
    <m/>
    <n v="1818782"/>
    <m/>
    <m/>
    <m/>
    <m/>
    <n v="1818782"/>
    <n v="1818782"/>
    <b v="0"/>
    <b v="1"/>
    <b v="0"/>
    <x v="0"/>
    <x v="0"/>
    <m/>
    <m/>
    <m/>
    <m/>
    <m/>
    <m/>
    <m/>
    <n v="0"/>
    <n v="0"/>
    <b v="0"/>
    <m/>
    <m/>
    <m/>
    <m/>
    <m/>
    <m/>
    <m/>
    <m/>
    <m/>
    <m/>
    <m/>
    <m/>
    <m/>
    <m/>
    <d v="2022-08-15T09:47:25"/>
    <s v="GRIFFIN, TYRONE"/>
    <n v="0"/>
    <b v="0"/>
    <s v="Item"/>
    <s v="Item"/>
    <s v="sites/CapReportCard/Lists/Capability History"/>
    <m/>
    <n v="337396"/>
  </r>
  <r>
    <m/>
    <m/>
    <x v="5"/>
    <x v="23"/>
    <x v="20"/>
    <x v="22"/>
    <x v="10"/>
    <x v="34"/>
    <x v="33"/>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6"/>
    <x v="8"/>
    <m/>
    <m/>
    <m/>
    <m/>
    <m/>
    <m/>
    <m/>
    <n v="0"/>
    <n v="0"/>
    <b v="0"/>
    <m/>
    <m/>
    <m/>
    <m/>
    <m/>
    <m/>
    <m/>
    <m/>
    <m/>
    <m/>
    <m/>
    <m/>
    <m/>
    <m/>
    <d v="2022-08-15T09:47:25"/>
    <s v="GRIFFIN, TYRONE"/>
    <n v="0"/>
    <b v="0"/>
    <s v="Item"/>
    <s v="Item"/>
    <s v="sites/CapReportCard/Lists/Capability History"/>
    <m/>
    <n v="0"/>
  </r>
  <r>
    <m/>
    <m/>
    <x v="5"/>
    <x v="23"/>
    <x v="20"/>
    <x v="22"/>
    <x v="10"/>
    <x v="35"/>
    <x v="34"/>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6"/>
    <x v="8"/>
    <m/>
    <m/>
    <m/>
    <m/>
    <m/>
    <m/>
    <m/>
    <n v="0"/>
    <n v="0"/>
    <b v="0"/>
    <m/>
    <m/>
    <m/>
    <m/>
    <m/>
    <m/>
    <m/>
    <m/>
    <m/>
    <m/>
    <m/>
    <m/>
    <m/>
    <m/>
    <d v="2022-08-15T09:47:25"/>
    <s v="GRIFFIN, TYRONE"/>
    <n v="0"/>
    <b v="0"/>
    <s v="Item"/>
    <s v="Item"/>
    <s v="sites/CapReportCard/Lists/Capability History"/>
    <m/>
    <n v="0"/>
  </r>
  <r>
    <m/>
    <m/>
    <x v="5"/>
    <x v="96"/>
    <x v="90"/>
    <x v="5"/>
    <x v="48"/>
    <x v="4"/>
    <x v="1"/>
    <m/>
    <m/>
    <m/>
    <b v="0"/>
    <m/>
    <s v="Other"/>
    <s v="Misc. Other"/>
    <m/>
    <m/>
    <m/>
    <m/>
    <m/>
    <m/>
    <s v="0"/>
    <s v="0"/>
    <m/>
    <m/>
    <b v="0"/>
    <n v="0"/>
    <n v="0"/>
    <n v="0"/>
    <m/>
    <n v="0"/>
    <n v="0"/>
    <n v="0"/>
    <m/>
    <n v="0"/>
    <n v="0"/>
    <n v="0"/>
    <m/>
    <n v="0"/>
    <n v="0"/>
    <n v="0"/>
    <m/>
    <n v="0"/>
    <n v="100"/>
    <n v="0"/>
    <m/>
    <n v="0"/>
    <n v="27846"/>
    <n v="0"/>
    <m/>
    <n v="0"/>
    <n v="0"/>
    <n v="0"/>
    <m/>
    <n v="0"/>
    <n v="0"/>
    <n v="0"/>
    <m/>
    <n v="0"/>
    <n v="0"/>
    <n v="0"/>
    <m/>
    <n v="0"/>
    <n v="0"/>
    <n v="0"/>
    <m/>
    <n v="0"/>
    <n v="0"/>
    <n v="0"/>
    <m/>
    <n v="0"/>
    <n v="0"/>
    <n v="0"/>
    <m/>
    <m/>
    <n v="0"/>
    <m/>
    <n v="0"/>
    <n v="0"/>
    <s v=""/>
    <n v="100"/>
    <n v="27846"/>
    <n v="278.45999999999998"/>
    <n v="0"/>
    <n v="0"/>
    <s v=""/>
    <n v="0"/>
    <n v="0"/>
    <s v=""/>
    <n v="0"/>
    <n v="0"/>
    <s v=""/>
    <m/>
    <n v="0"/>
    <m/>
    <m/>
    <m/>
    <m/>
    <n v="27846"/>
    <n v="27846"/>
    <b v="0"/>
    <b v="1"/>
    <b v="0"/>
    <x v="13"/>
    <x v="3"/>
    <m/>
    <m/>
    <m/>
    <m/>
    <m/>
    <m/>
    <m/>
    <n v="0"/>
    <n v="0"/>
    <b v="0"/>
    <m/>
    <m/>
    <m/>
    <m/>
    <m/>
    <m/>
    <m/>
    <m/>
    <m/>
    <m/>
    <m/>
    <m/>
    <m/>
    <m/>
    <d v="2022-08-15T09:47:25"/>
    <s v="GRIFFIN, TYRONE"/>
    <n v="0"/>
    <b v="0"/>
    <s v="Item"/>
    <s v="Item"/>
    <s v="sites/CapReportCard/Lists/Capability History"/>
    <m/>
    <n v="0"/>
  </r>
  <r>
    <m/>
    <m/>
    <x v="5"/>
    <x v="131"/>
    <x v="119"/>
    <x v="11"/>
    <x v="61"/>
    <x v="4"/>
    <x v="1"/>
    <m/>
    <m/>
    <s v="Completed/Retired"/>
    <b v="0"/>
    <m/>
    <s v="Other"/>
    <s v="Misc. Other"/>
    <m/>
    <m/>
    <m/>
    <m/>
    <m/>
    <m/>
    <s v="Retired"/>
    <s v="Retired"/>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47:25"/>
    <s v="GRIFFIN, TYRONE"/>
    <n v="0"/>
    <b v="0"/>
    <s v="Item"/>
    <s v="Item"/>
    <s v="sites/CapReportCard/Lists/Capability History"/>
    <m/>
    <n v="0"/>
  </r>
  <r>
    <m/>
    <m/>
    <x v="5"/>
    <x v="132"/>
    <x v="120"/>
    <x v="11"/>
    <x v="61"/>
    <x v="4"/>
    <x v="1"/>
    <m/>
    <m/>
    <m/>
    <b v="0"/>
    <m/>
    <s v="Other"/>
    <s v="Misc. Other"/>
    <m/>
    <m/>
    <m/>
    <m/>
    <m/>
    <m/>
    <s v="Retired"/>
    <s v="Retired"/>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47:25"/>
    <s v="GRIFFIN, TYRONE"/>
    <n v="0"/>
    <b v="0"/>
    <s v="Item"/>
    <s v="Item"/>
    <s v="sites/CapReportCard/Lists/Capability History"/>
    <m/>
    <n v="0"/>
  </r>
  <r>
    <m/>
    <m/>
    <x v="5"/>
    <x v="133"/>
    <x v="121"/>
    <x v="11"/>
    <x v="61"/>
    <x v="4"/>
    <x v="1"/>
    <m/>
    <m/>
    <m/>
    <b v="0"/>
    <m/>
    <s v="Other"/>
    <s v="Misc. Other"/>
    <m/>
    <m/>
    <m/>
    <m/>
    <m/>
    <m/>
    <s v="Retired"/>
    <s v="Retired"/>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47:25"/>
    <s v="GRIFFIN, TYRONE"/>
    <n v="0"/>
    <b v="0"/>
    <s v="Item"/>
    <s v="Item"/>
    <s v="sites/CapReportCard/Lists/Capability History"/>
    <m/>
    <n v="0"/>
  </r>
  <r>
    <m/>
    <m/>
    <x v="5"/>
    <x v="134"/>
    <x v="122"/>
    <x v="11"/>
    <x v="61"/>
    <x v="4"/>
    <x v="1"/>
    <m/>
    <m/>
    <m/>
    <b v="0"/>
    <m/>
    <s v="Other"/>
    <s v="Misc. Other"/>
    <m/>
    <m/>
    <m/>
    <m/>
    <m/>
    <m/>
    <s v="Retired"/>
    <s v="Retired"/>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47:26"/>
    <s v="GRIFFIN, TYRONE"/>
    <n v="0"/>
    <b v="0"/>
    <s v="Item"/>
    <s v="Item"/>
    <s v="sites/CapReportCard/Lists/Capability History"/>
    <m/>
    <n v="0"/>
  </r>
  <r>
    <m/>
    <m/>
    <x v="5"/>
    <x v="24"/>
    <x v="21"/>
    <x v="0"/>
    <x v="12"/>
    <x v="4"/>
    <x v="249"/>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47:26"/>
    <s v="GRIFFIN, TYRONE"/>
    <n v="0"/>
    <b v="0"/>
    <s v="Item"/>
    <s v="Item"/>
    <s v="sites/CapReportCard/Lists/Capability History"/>
    <m/>
    <n v="0"/>
  </r>
  <r>
    <m/>
    <m/>
    <x v="5"/>
    <x v="24"/>
    <x v="21"/>
    <x v="0"/>
    <x v="12"/>
    <x v="4"/>
    <x v="246"/>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47:26"/>
    <s v="GRIFFIN, TYRONE"/>
    <n v="0"/>
    <b v="0"/>
    <s v="Item"/>
    <s v="Item"/>
    <s v="sites/CapReportCard/Lists/Capability History"/>
    <m/>
    <n v="0"/>
  </r>
  <r>
    <m/>
    <m/>
    <x v="5"/>
    <x v="24"/>
    <x v="21"/>
    <x v="0"/>
    <x v="12"/>
    <x v="4"/>
    <x v="243"/>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47:26"/>
    <s v="GRIFFIN, TYRONE"/>
    <n v="0"/>
    <b v="0"/>
    <s v="Item"/>
    <s v="Item"/>
    <s v="sites/CapReportCard/Lists/Capability History"/>
    <m/>
    <n v="0"/>
  </r>
  <r>
    <m/>
    <m/>
    <x v="5"/>
    <x v="24"/>
    <x v="21"/>
    <x v="0"/>
    <x v="12"/>
    <x v="4"/>
    <x v="244"/>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47:26"/>
    <s v="GRIFFIN, TYRONE"/>
    <n v="0"/>
    <b v="0"/>
    <s v="Item"/>
    <s v="Item"/>
    <s v="sites/CapReportCard/Lists/Capability History"/>
    <m/>
    <n v="0"/>
  </r>
  <r>
    <m/>
    <m/>
    <x v="5"/>
    <x v="24"/>
    <x v="21"/>
    <x v="0"/>
    <x v="12"/>
    <x v="4"/>
    <x v="247"/>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47:26"/>
    <s v="GRIFFIN, TYRONE"/>
    <n v="0"/>
    <b v="0"/>
    <s v="Item"/>
    <s v="Item"/>
    <s v="sites/CapReportCard/Lists/Capability History"/>
    <m/>
    <n v="0"/>
  </r>
  <r>
    <m/>
    <m/>
    <x v="5"/>
    <x v="24"/>
    <x v="21"/>
    <x v="0"/>
    <x v="12"/>
    <x v="4"/>
    <x v="245"/>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47:26"/>
    <s v="GRIFFIN, TYRONE"/>
    <n v="0"/>
    <b v="0"/>
    <s v="Item"/>
    <s v="Item"/>
    <s v="sites/CapReportCard/Lists/Capability History"/>
    <m/>
    <n v="0"/>
  </r>
  <r>
    <m/>
    <m/>
    <x v="5"/>
    <x v="6"/>
    <x v="5"/>
    <x v="4"/>
    <x v="5"/>
    <x v="4"/>
    <x v="1"/>
    <m/>
    <m/>
    <m/>
    <b v="0"/>
    <m/>
    <s v="Other"/>
    <s v="Login/IDM"/>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
    <x v="8"/>
    <m/>
    <m/>
    <m/>
    <m/>
    <m/>
    <m/>
    <m/>
    <n v="0"/>
    <n v="0"/>
    <b v="0"/>
    <m/>
    <m/>
    <m/>
    <m/>
    <m/>
    <m/>
    <m/>
    <m/>
    <m/>
    <m/>
    <m/>
    <m/>
    <m/>
    <m/>
    <d v="2022-08-15T09:47:26"/>
    <s v="GRIFFIN, TYRONE"/>
    <n v="0"/>
    <b v="0"/>
    <s v="Item"/>
    <s v="Item"/>
    <s v="sites/CapReportCard/Lists/Capability History"/>
    <m/>
    <n v="0"/>
  </r>
  <r>
    <m/>
    <m/>
    <x v="5"/>
    <x v="26"/>
    <x v="22"/>
    <x v="10"/>
    <x v="16"/>
    <x v="4"/>
    <x v="1"/>
    <m/>
    <m/>
    <m/>
    <b v="0"/>
    <m/>
    <s v="SPT-SHM"/>
    <s v="Troubleshooting/Support - Mobility"/>
    <m/>
    <m/>
    <m/>
    <m/>
    <m/>
    <m/>
    <s v="0"/>
    <s v="Rollover Jan 2022 results.  Feb 2022 results are currently not available.  "/>
    <m/>
    <m/>
    <b v="0"/>
    <n v="121507"/>
    <n v="0"/>
    <n v="0"/>
    <m/>
    <n v="746056"/>
    <n v="0"/>
    <n v="0"/>
    <m/>
    <n v="30377"/>
    <n v="0"/>
    <n v="0"/>
    <m/>
    <n v="100851"/>
    <n v="0"/>
    <n v="0"/>
    <m/>
    <n v="0"/>
    <n v="0"/>
    <n v="0"/>
    <m/>
    <n v="0"/>
    <n v="0"/>
    <n v="0"/>
    <m/>
    <n v="79299"/>
    <n v="0"/>
    <n v="0"/>
    <m/>
    <n v="12971730"/>
    <n v="0"/>
    <n v="0"/>
    <m/>
    <n v="0"/>
    <n v="0"/>
    <n v="0"/>
    <m/>
    <n v="0"/>
    <n v="0"/>
    <n v="0"/>
    <m/>
    <n v="0"/>
    <n v="0"/>
    <n v="0"/>
    <m/>
    <n v="0"/>
    <n v="0"/>
    <n v="0"/>
    <m/>
    <m/>
    <n v="746056"/>
    <m/>
    <n v="30377"/>
    <n v="100851"/>
    <n v="3.3199789314283801"/>
    <n v="0"/>
    <n v="0"/>
    <s v=""/>
    <n v="79299"/>
    <n v="12971730"/>
    <n v="163.57999470358999"/>
    <n v="0"/>
    <n v="0"/>
    <s v=""/>
    <n v="0"/>
    <n v="0"/>
    <s v=""/>
    <m/>
    <n v="846907"/>
    <m/>
    <m/>
    <m/>
    <m/>
    <n v="13818637"/>
    <n v="13818637"/>
    <b v="0"/>
    <b v="1"/>
    <b v="0"/>
    <x v="0"/>
    <x v="0"/>
    <m/>
    <m/>
    <m/>
    <m/>
    <m/>
    <m/>
    <m/>
    <n v="0"/>
    <n v="0"/>
    <b v="0"/>
    <m/>
    <m/>
    <m/>
    <m/>
    <m/>
    <m/>
    <m/>
    <m/>
    <m/>
    <m/>
    <m/>
    <m/>
    <m/>
    <m/>
    <d v="2022-05-12T10:51:44"/>
    <s v="GRIFFIN, TYRONE"/>
    <n v="1"/>
    <b v="0"/>
    <s v="Item"/>
    <s v="Item"/>
    <s v="sites/CapReportCard/Lists/Capability History"/>
    <m/>
    <n v="121507"/>
  </r>
  <r>
    <m/>
    <m/>
    <x v="5"/>
    <x v="27"/>
    <x v="23"/>
    <x v="11"/>
    <x v="17"/>
    <x v="4"/>
    <x v="1"/>
    <m/>
    <m/>
    <m/>
    <b v="0"/>
    <m/>
    <s v="Other"/>
    <s v="Misc. Other"/>
    <m/>
    <m/>
    <m/>
    <m/>
    <m/>
    <m/>
    <s v="Within Statistical range for improvement."/>
    <s v="Within Statistical range for improvement. Chat rate decreased by 0.5%."/>
    <m/>
    <m/>
    <b v="0"/>
    <n v="3748"/>
    <n v="7077"/>
    <n v="2056"/>
    <m/>
    <n v="18139"/>
    <n v="34252"/>
    <n v="9950"/>
    <m/>
    <n v="3178"/>
    <n v="6001"/>
    <n v="1743"/>
    <m/>
    <n v="10329"/>
    <n v="19505"/>
    <n v="5666"/>
    <m/>
    <n v="0"/>
    <n v="0"/>
    <n v="0"/>
    <m/>
    <n v="0"/>
    <n v="0"/>
    <n v="0"/>
    <m/>
    <n v="0"/>
    <n v="0"/>
    <n v="0"/>
    <m/>
    <n v="0"/>
    <n v="0"/>
    <n v="0"/>
    <m/>
    <n v="0"/>
    <n v="0"/>
    <n v="0"/>
    <m/>
    <n v="0"/>
    <n v="0"/>
    <n v="0"/>
    <m/>
    <n v="0"/>
    <n v="0"/>
    <n v="0"/>
    <m/>
    <n v="0"/>
    <n v="0"/>
    <n v="0"/>
    <m/>
    <m/>
    <n v="62341"/>
    <m/>
    <n v="10922"/>
    <n v="35500"/>
    <n v="3.2503204541292798"/>
    <n v="0"/>
    <n v="0"/>
    <s v=""/>
    <n v="0"/>
    <n v="0"/>
    <s v=""/>
    <n v="0"/>
    <n v="0"/>
    <s v=""/>
    <n v="0"/>
    <n v="0"/>
    <s v=""/>
    <m/>
    <n v="97841"/>
    <m/>
    <m/>
    <m/>
    <m/>
    <n v="97841"/>
    <n v="97841"/>
    <b v="0"/>
    <b v="1"/>
    <b v="0"/>
    <x v="0"/>
    <x v="0"/>
    <m/>
    <m/>
    <m/>
    <m/>
    <m/>
    <m/>
    <m/>
    <n v="0"/>
    <n v="0"/>
    <b v="0"/>
    <m/>
    <m/>
    <m/>
    <m/>
    <m/>
    <m/>
    <m/>
    <m/>
    <m/>
    <m/>
    <m/>
    <m/>
    <m/>
    <m/>
    <d v="2022-08-15T09:47:26"/>
    <s v="GRIFFIN, TYRONE"/>
    <n v="0"/>
    <b v="0"/>
    <s v="Item"/>
    <s v="Item"/>
    <s v="sites/CapReportCard/Lists/Capability History"/>
    <m/>
    <n v="12881"/>
  </r>
  <r>
    <m/>
    <m/>
    <x v="5"/>
    <x v="144"/>
    <x v="24"/>
    <x v="1"/>
    <x v="2"/>
    <x v="4"/>
    <x v="1"/>
    <m/>
    <m/>
    <m/>
    <b v="0"/>
    <m/>
    <s v="Other"/>
    <s v="Misc. Other"/>
    <m/>
    <m/>
    <m/>
    <m/>
    <m/>
    <m/>
    <s v="0"/>
    <s v="0"/>
    <m/>
    <m/>
    <b v="0"/>
    <n v="0"/>
    <n v="0"/>
    <n v="0"/>
    <m/>
    <n v="0"/>
    <n v="0"/>
    <n v="0"/>
    <m/>
    <n v="0"/>
    <n v="0"/>
    <n v="0"/>
    <m/>
    <n v="0"/>
    <n v="0"/>
    <n v="0"/>
    <m/>
    <n v="0"/>
    <n v="783"/>
    <n v="0"/>
    <m/>
    <n v="0"/>
    <n v="32141"/>
    <n v="0"/>
    <m/>
    <n v="0"/>
    <n v="0"/>
    <n v="0"/>
    <m/>
    <n v="0"/>
    <n v="0"/>
    <n v="0"/>
    <m/>
    <n v="0"/>
    <n v="0"/>
    <n v="0"/>
    <m/>
    <n v="0"/>
    <n v="0"/>
    <n v="0"/>
    <m/>
    <n v="0"/>
    <n v="1088"/>
    <n v="0"/>
    <m/>
    <n v="0"/>
    <n v="12049"/>
    <n v="0"/>
    <m/>
    <m/>
    <n v="0"/>
    <m/>
    <n v="0"/>
    <n v="0"/>
    <s v=""/>
    <n v="783"/>
    <n v="32141"/>
    <n v="41.048531289910599"/>
    <n v="0"/>
    <n v="0"/>
    <s v=""/>
    <n v="0"/>
    <n v="0"/>
    <s v=""/>
    <n v="1088"/>
    <n v="12049"/>
    <n v="11.0744485294118"/>
    <m/>
    <n v="0"/>
    <m/>
    <m/>
    <m/>
    <m/>
    <n v="44190"/>
    <n v="44190"/>
    <b v="0"/>
    <b v="1"/>
    <b v="0"/>
    <x v="0"/>
    <x v="0"/>
    <m/>
    <m/>
    <m/>
    <m/>
    <m/>
    <m/>
    <m/>
    <n v="0"/>
    <n v="0"/>
    <b v="0"/>
    <m/>
    <m/>
    <m/>
    <m/>
    <m/>
    <m/>
    <m/>
    <m/>
    <m/>
    <m/>
    <m/>
    <m/>
    <m/>
    <m/>
    <d v="2022-08-15T09:47:26"/>
    <s v="GRIFFIN, TYRONE"/>
    <n v="0"/>
    <b v="0"/>
    <s v="Item"/>
    <s v="Item"/>
    <s v="sites/CapReportCard/Lists/Capability History"/>
    <m/>
    <n v="0"/>
  </r>
  <r>
    <m/>
    <m/>
    <x v="5"/>
    <x v="28"/>
    <x v="24"/>
    <x v="1"/>
    <x v="3"/>
    <x v="43"/>
    <x v="42"/>
    <m/>
    <m/>
    <m/>
    <b v="0"/>
    <m/>
    <s v="Other"/>
    <s v="Misc. Other"/>
    <m/>
    <m/>
    <m/>
    <m/>
    <m/>
    <m/>
    <s v="0"/>
    <s v="0"/>
    <m/>
    <m/>
    <b v="0"/>
    <n v="0"/>
    <n v="0"/>
    <n v="0"/>
    <m/>
    <n v="0"/>
    <n v="0"/>
    <n v="0"/>
    <m/>
    <n v="0"/>
    <n v="0"/>
    <n v="0"/>
    <m/>
    <n v="0"/>
    <n v="0"/>
    <n v="0"/>
    <m/>
    <n v="0"/>
    <n v="0"/>
    <n v="0"/>
    <m/>
    <n v="0"/>
    <n v="0"/>
    <n v="0"/>
    <m/>
    <n v="0"/>
    <n v="0"/>
    <n v="0"/>
    <m/>
    <n v="0"/>
    <n v="0"/>
    <n v="0"/>
    <m/>
    <n v="0"/>
    <n v="0"/>
    <n v="0"/>
    <m/>
    <n v="0"/>
    <n v="0"/>
    <n v="0"/>
    <m/>
    <n v="0"/>
    <n v="2090"/>
    <n v="0"/>
    <m/>
    <n v="0"/>
    <n v="51687"/>
    <n v="0"/>
    <m/>
    <m/>
    <n v="0"/>
    <m/>
    <n v="0"/>
    <n v="0"/>
    <s v=""/>
    <n v="0"/>
    <n v="0"/>
    <s v=""/>
    <n v="0"/>
    <n v="0"/>
    <s v=""/>
    <n v="0"/>
    <n v="0"/>
    <s v=""/>
    <n v="2090"/>
    <n v="51687"/>
    <n v="24.730622009569402"/>
    <m/>
    <n v="0"/>
    <m/>
    <m/>
    <m/>
    <m/>
    <n v="51687"/>
    <n v="51687"/>
    <b v="0"/>
    <b v="1"/>
    <b v="0"/>
    <x v="0"/>
    <x v="0"/>
    <m/>
    <m/>
    <m/>
    <m/>
    <m/>
    <m/>
    <m/>
    <n v="0"/>
    <n v="0"/>
    <b v="0"/>
    <m/>
    <m/>
    <m/>
    <m/>
    <m/>
    <m/>
    <m/>
    <m/>
    <m/>
    <m/>
    <m/>
    <m/>
    <m/>
    <m/>
    <d v="2022-08-15T09:47:26"/>
    <s v="GRIFFIN, TYRONE"/>
    <n v="0"/>
    <b v="0"/>
    <s v="Item"/>
    <s v="Item"/>
    <s v="sites/CapReportCard/Lists/Capability History"/>
    <m/>
    <n v="0"/>
  </r>
  <r>
    <m/>
    <m/>
    <x v="5"/>
    <x v="102"/>
    <x v="25"/>
    <x v="1"/>
    <x v="51"/>
    <x v="4"/>
    <x v="1"/>
    <m/>
    <m/>
    <m/>
    <b v="0"/>
    <m/>
    <s v="Other"/>
    <s v="Misc. Other"/>
    <m/>
    <m/>
    <m/>
    <m/>
    <m/>
    <m/>
    <s v="0"/>
    <s v="0"/>
    <m/>
    <m/>
    <b v="0"/>
    <n v="0"/>
    <n v="0"/>
    <n v="0"/>
    <m/>
    <n v="0"/>
    <n v="0"/>
    <n v="0"/>
    <m/>
    <n v="5831"/>
    <n v="8889"/>
    <n v="0"/>
    <m/>
    <n v="53619"/>
    <n v="45385"/>
    <n v="0"/>
    <m/>
    <n v="0"/>
    <n v="0"/>
    <n v="0"/>
    <m/>
    <n v="0"/>
    <n v="0"/>
    <n v="0"/>
    <m/>
    <n v="0"/>
    <n v="0"/>
    <n v="0"/>
    <m/>
    <n v="0"/>
    <n v="0"/>
    <n v="0"/>
    <m/>
    <n v="0"/>
    <n v="0"/>
    <n v="0"/>
    <m/>
    <n v="0"/>
    <n v="0"/>
    <n v="0"/>
    <m/>
    <n v="12321"/>
    <n v="0"/>
    <n v="0"/>
    <m/>
    <n v="150216"/>
    <n v="0"/>
    <n v="0"/>
    <m/>
    <m/>
    <n v="0"/>
    <m/>
    <n v="14720"/>
    <n v="99004"/>
    <n v="6.7258152173913004"/>
    <n v="0"/>
    <n v="0"/>
    <s v=""/>
    <n v="0"/>
    <n v="0"/>
    <s v=""/>
    <n v="0"/>
    <n v="0"/>
    <s v=""/>
    <n v="12321"/>
    <n v="150216"/>
    <n v="12.191867543218899"/>
    <m/>
    <n v="99004"/>
    <m/>
    <m/>
    <m/>
    <m/>
    <n v="249220"/>
    <n v="249220"/>
    <b v="0"/>
    <b v="1"/>
    <b v="0"/>
    <x v="0"/>
    <x v="0"/>
    <m/>
    <m/>
    <m/>
    <m/>
    <m/>
    <m/>
    <m/>
    <n v="0"/>
    <n v="0"/>
    <b v="0"/>
    <m/>
    <m/>
    <m/>
    <m/>
    <m/>
    <m/>
    <m/>
    <m/>
    <m/>
    <m/>
    <m/>
    <m/>
    <m/>
    <m/>
    <d v="2022-08-15T09:47:26"/>
    <s v="GRIFFIN, TYRONE"/>
    <n v="0"/>
    <b v="0"/>
    <s v="Item"/>
    <s v="Item"/>
    <s v="sites/CapReportCard/Lists/Capability History"/>
    <m/>
    <n v="0"/>
  </r>
  <r>
    <m/>
    <m/>
    <x v="5"/>
    <x v="29"/>
    <x v="25"/>
    <x v="1"/>
    <x v="3"/>
    <x v="44"/>
    <x v="43"/>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6"/>
    <x v="0"/>
    <m/>
    <m/>
    <m/>
    <m/>
    <m/>
    <m/>
    <m/>
    <n v="0"/>
    <n v="0"/>
    <b v="0"/>
    <m/>
    <m/>
    <m/>
    <m/>
    <m/>
    <m/>
    <m/>
    <m/>
    <m/>
    <m/>
    <m/>
    <m/>
    <m/>
    <m/>
    <d v="2022-08-15T09:47:26"/>
    <s v="GRIFFIN, TYRONE"/>
    <n v="0"/>
    <b v="0"/>
    <s v="Item"/>
    <s v="Item"/>
    <s v="sites/CapReportCard/Lists/Capability History"/>
    <m/>
    <n v="0"/>
  </r>
  <r>
    <m/>
    <m/>
    <x v="5"/>
    <x v="29"/>
    <x v="25"/>
    <x v="1"/>
    <x v="3"/>
    <x v="45"/>
    <x v="44"/>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6"/>
    <x v="0"/>
    <m/>
    <m/>
    <m/>
    <m/>
    <m/>
    <m/>
    <m/>
    <n v="0"/>
    <n v="0"/>
    <b v="0"/>
    <m/>
    <m/>
    <m/>
    <m/>
    <m/>
    <m/>
    <m/>
    <m/>
    <m/>
    <m/>
    <m/>
    <m/>
    <m/>
    <m/>
    <d v="2022-08-15T09:47:26"/>
    <s v="GRIFFIN, TYRONE"/>
    <n v="0"/>
    <b v="0"/>
    <s v="Item"/>
    <s v="Item"/>
    <s v="sites/CapReportCard/Lists/Capability History"/>
    <m/>
    <n v="0"/>
  </r>
  <r>
    <m/>
    <m/>
    <x v="5"/>
    <x v="29"/>
    <x v="25"/>
    <x v="1"/>
    <x v="3"/>
    <x v="46"/>
    <x v="45"/>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6"/>
    <x v="0"/>
    <m/>
    <m/>
    <m/>
    <m/>
    <m/>
    <m/>
    <m/>
    <n v="0"/>
    <n v="0"/>
    <b v="0"/>
    <m/>
    <m/>
    <m/>
    <m/>
    <m/>
    <m/>
    <m/>
    <m/>
    <m/>
    <m/>
    <m/>
    <m/>
    <m/>
    <m/>
    <d v="2022-08-15T09:47:26"/>
    <s v="GRIFFIN, TYRONE"/>
    <n v="0"/>
    <b v="0"/>
    <s v="Item"/>
    <s v="Item"/>
    <s v="sites/CapReportCard/Lists/Capability History"/>
    <m/>
    <n v="0"/>
  </r>
  <r>
    <m/>
    <m/>
    <x v="5"/>
    <x v="29"/>
    <x v="25"/>
    <x v="1"/>
    <x v="3"/>
    <x v="47"/>
    <x v="46"/>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6"/>
    <x v="0"/>
    <m/>
    <m/>
    <m/>
    <m/>
    <m/>
    <m/>
    <m/>
    <n v="0"/>
    <n v="0"/>
    <b v="0"/>
    <m/>
    <m/>
    <m/>
    <m/>
    <m/>
    <m/>
    <m/>
    <m/>
    <m/>
    <m/>
    <m/>
    <m/>
    <m/>
    <m/>
    <d v="2022-08-15T09:47:26"/>
    <s v="GRIFFIN, TYRONE"/>
    <n v="0"/>
    <b v="0"/>
    <s v="Item"/>
    <s v="Item"/>
    <s v="sites/CapReportCard/Lists/Capability History"/>
    <m/>
    <n v="0"/>
  </r>
  <r>
    <m/>
    <m/>
    <x v="5"/>
    <x v="29"/>
    <x v="25"/>
    <x v="1"/>
    <x v="3"/>
    <x v="48"/>
    <x v="47"/>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6"/>
    <x v="0"/>
    <m/>
    <m/>
    <m/>
    <m/>
    <m/>
    <m/>
    <m/>
    <n v="0"/>
    <n v="0"/>
    <b v="0"/>
    <m/>
    <m/>
    <m/>
    <m/>
    <m/>
    <m/>
    <m/>
    <m/>
    <m/>
    <m/>
    <m/>
    <m/>
    <m/>
    <m/>
    <d v="2022-08-15T09:47:26"/>
    <s v="GRIFFIN, TYRONE"/>
    <n v="0"/>
    <b v="0"/>
    <s v="Item"/>
    <s v="Item"/>
    <s v="sites/CapReportCard/Lists/Capability History"/>
    <m/>
    <n v="0"/>
  </r>
  <r>
    <m/>
    <m/>
    <x v="5"/>
    <x v="29"/>
    <x v="25"/>
    <x v="1"/>
    <x v="3"/>
    <x v="49"/>
    <x v="48"/>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6"/>
    <x v="0"/>
    <m/>
    <m/>
    <m/>
    <m/>
    <m/>
    <m/>
    <m/>
    <n v="0"/>
    <n v="0"/>
    <b v="0"/>
    <m/>
    <m/>
    <m/>
    <m/>
    <m/>
    <m/>
    <m/>
    <m/>
    <m/>
    <m/>
    <m/>
    <m/>
    <m/>
    <m/>
    <d v="2022-08-15T09:47:26"/>
    <s v="GRIFFIN, TYRONE"/>
    <n v="0"/>
    <b v="0"/>
    <s v="Item"/>
    <s v="Item"/>
    <s v="sites/CapReportCard/Lists/Capability History"/>
    <m/>
    <n v="0"/>
  </r>
  <r>
    <m/>
    <m/>
    <x v="5"/>
    <x v="29"/>
    <x v="25"/>
    <x v="1"/>
    <x v="3"/>
    <x v="50"/>
    <x v="49"/>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6"/>
    <x v="0"/>
    <m/>
    <m/>
    <m/>
    <m/>
    <m/>
    <m/>
    <m/>
    <n v="0"/>
    <n v="0"/>
    <b v="0"/>
    <m/>
    <m/>
    <m/>
    <m/>
    <m/>
    <m/>
    <m/>
    <m/>
    <m/>
    <m/>
    <m/>
    <m/>
    <m/>
    <m/>
    <d v="2022-08-15T09:47:27"/>
    <s v="GRIFFIN, TYRONE"/>
    <n v="0"/>
    <b v="0"/>
    <s v="Item"/>
    <s v="Item"/>
    <s v="sites/CapReportCard/Lists/Capability History"/>
    <m/>
    <n v="0"/>
  </r>
  <r>
    <m/>
    <m/>
    <x v="5"/>
    <x v="29"/>
    <x v="25"/>
    <x v="1"/>
    <x v="3"/>
    <x v="51"/>
    <x v="50"/>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6"/>
    <x v="0"/>
    <m/>
    <m/>
    <m/>
    <m/>
    <m/>
    <m/>
    <m/>
    <n v="0"/>
    <n v="0"/>
    <b v="0"/>
    <m/>
    <m/>
    <m/>
    <m/>
    <m/>
    <m/>
    <m/>
    <m/>
    <m/>
    <m/>
    <m/>
    <m/>
    <m/>
    <m/>
    <d v="2022-08-15T09:47:27"/>
    <s v="GRIFFIN, TYRONE"/>
    <n v="0"/>
    <b v="0"/>
    <s v="Item"/>
    <s v="Item"/>
    <s v="sites/CapReportCard/Lists/Capability History"/>
    <m/>
    <n v="0"/>
  </r>
  <r>
    <m/>
    <m/>
    <x v="5"/>
    <x v="29"/>
    <x v="25"/>
    <x v="1"/>
    <x v="3"/>
    <x v="52"/>
    <x v="51"/>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6"/>
    <x v="0"/>
    <m/>
    <m/>
    <m/>
    <m/>
    <m/>
    <m/>
    <m/>
    <n v="0"/>
    <n v="0"/>
    <b v="0"/>
    <m/>
    <m/>
    <m/>
    <m/>
    <m/>
    <m/>
    <m/>
    <m/>
    <m/>
    <m/>
    <m/>
    <m/>
    <m/>
    <m/>
    <d v="2022-08-15T09:47:27"/>
    <s v="GRIFFIN, TYRONE"/>
    <n v="0"/>
    <b v="0"/>
    <s v="Item"/>
    <s v="Item"/>
    <s v="sites/CapReportCard/Lists/Capability History"/>
    <m/>
    <n v="0"/>
  </r>
  <r>
    <m/>
    <m/>
    <x v="5"/>
    <x v="29"/>
    <x v="25"/>
    <x v="1"/>
    <x v="3"/>
    <x v="53"/>
    <x v="52"/>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6"/>
    <x v="0"/>
    <m/>
    <m/>
    <m/>
    <m/>
    <m/>
    <m/>
    <m/>
    <n v="0"/>
    <n v="0"/>
    <b v="0"/>
    <m/>
    <m/>
    <m/>
    <m/>
    <m/>
    <m/>
    <m/>
    <m/>
    <m/>
    <m/>
    <m/>
    <m/>
    <m/>
    <m/>
    <d v="2022-08-15T09:47:27"/>
    <s v="GRIFFIN, TYRONE"/>
    <n v="0"/>
    <b v="0"/>
    <s v="Item"/>
    <s v="Item"/>
    <s v="sites/CapReportCard/Lists/Capability History"/>
    <m/>
    <n v="0"/>
  </r>
  <r>
    <m/>
    <m/>
    <x v="5"/>
    <x v="30"/>
    <x v="26"/>
    <x v="1"/>
    <x v="3"/>
    <x v="54"/>
    <x v="53"/>
    <m/>
    <m/>
    <m/>
    <b v="0"/>
    <m/>
    <s v="Other"/>
    <s v="Misc. Other"/>
    <m/>
    <m/>
    <m/>
    <m/>
    <m/>
    <m/>
    <s v="Lauch Delayed. Not released in Feb"/>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7"/>
    <x v="0"/>
    <m/>
    <m/>
    <m/>
    <m/>
    <m/>
    <m/>
    <m/>
    <n v="0"/>
    <n v="0"/>
    <b v="0"/>
    <m/>
    <m/>
    <m/>
    <m/>
    <m/>
    <m/>
    <m/>
    <m/>
    <m/>
    <m/>
    <m/>
    <m/>
    <m/>
    <m/>
    <d v="2022-08-15T09:47:27"/>
    <s v="GRIFFIN, TYRONE"/>
    <n v="0"/>
    <b v="0"/>
    <s v="Item"/>
    <s v="Item"/>
    <s v="sites/CapReportCard/Lists/Capability History"/>
    <m/>
    <n v="0"/>
  </r>
  <r>
    <m/>
    <m/>
    <x v="5"/>
    <x v="138"/>
    <x v="71"/>
    <x v="1"/>
    <x v="2"/>
    <x v="4"/>
    <x v="1"/>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8"/>
    <x v="0"/>
    <m/>
    <m/>
    <m/>
    <m/>
    <m/>
    <m/>
    <m/>
    <n v="0"/>
    <n v="0"/>
    <b v="0"/>
    <m/>
    <m/>
    <m/>
    <m/>
    <m/>
    <m/>
    <m/>
    <m/>
    <m/>
    <m/>
    <m/>
    <m/>
    <m/>
    <m/>
    <d v="2022-08-15T09:47:27"/>
    <s v="GRIFFIN, TYRONE"/>
    <n v="0"/>
    <b v="0"/>
    <s v="Item"/>
    <s v="Item"/>
    <s v="sites/CapReportCard/Lists/Capability History"/>
    <m/>
    <n v="0"/>
  </r>
  <r>
    <m/>
    <m/>
    <x v="5"/>
    <x v="31"/>
    <x v="27"/>
    <x v="1"/>
    <x v="0"/>
    <x v="4"/>
    <x v="1"/>
    <m/>
    <m/>
    <m/>
    <b v="0"/>
    <m/>
    <s v="Other"/>
    <s v="Misc. Other"/>
    <m/>
    <m/>
    <m/>
    <m/>
    <m/>
    <m/>
    <s v="Not released yet."/>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3"/>
    <x v="0"/>
    <m/>
    <m/>
    <m/>
    <m/>
    <m/>
    <m/>
    <m/>
    <n v="0"/>
    <n v="0"/>
    <b v="0"/>
    <m/>
    <m/>
    <m/>
    <m/>
    <m/>
    <m/>
    <m/>
    <m/>
    <m/>
    <m/>
    <m/>
    <m/>
    <m/>
    <m/>
    <d v="2022-08-15T09:47:27"/>
    <s v="GRIFFIN, TYRONE"/>
    <n v="0"/>
    <b v="0"/>
    <s v="Item"/>
    <s v="Item"/>
    <s v="sites/CapReportCard/Lists/Capability History"/>
    <m/>
    <n v="0"/>
  </r>
  <r>
    <m/>
    <m/>
    <x v="5"/>
    <x v="32"/>
    <x v="27"/>
    <x v="1"/>
    <x v="0"/>
    <x v="4"/>
    <x v="1"/>
    <m/>
    <m/>
    <m/>
    <b v="0"/>
    <m/>
    <s v="Other"/>
    <s v="Misc. Other"/>
    <m/>
    <m/>
    <m/>
    <m/>
    <m/>
    <m/>
    <s v="Not released yet."/>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7"/>
    <x v="0"/>
    <m/>
    <m/>
    <m/>
    <m/>
    <m/>
    <m/>
    <m/>
    <n v="0"/>
    <n v="0"/>
    <b v="0"/>
    <m/>
    <m/>
    <m/>
    <m/>
    <m/>
    <m/>
    <m/>
    <m/>
    <m/>
    <m/>
    <m/>
    <m/>
    <m/>
    <m/>
    <d v="2022-08-15T09:47:27"/>
    <s v="GRIFFIN, TYRONE"/>
    <n v="0"/>
    <b v="0"/>
    <s v="Item"/>
    <s v="Item"/>
    <s v="sites/CapReportCard/Lists/Capability History"/>
    <m/>
    <n v="0"/>
  </r>
  <r>
    <m/>
    <m/>
    <x v="5"/>
    <x v="103"/>
    <x v="65"/>
    <x v="14"/>
    <x v="17"/>
    <x v="4"/>
    <x v="1"/>
    <m/>
    <m/>
    <m/>
    <b v="0"/>
    <m/>
    <s v="SPT-Web Support"/>
    <s v="Troubleshooting/Support - Fiber/BB"/>
    <m/>
    <m/>
    <m/>
    <m/>
    <m/>
    <m/>
    <s v="Retired"/>
    <s v="Retired"/>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3"/>
    <m/>
    <m/>
    <m/>
    <m/>
    <m/>
    <m/>
    <m/>
    <n v="0"/>
    <n v="0"/>
    <b v="0"/>
    <m/>
    <m/>
    <m/>
    <m/>
    <m/>
    <m/>
    <m/>
    <m/>
    <m/>
    <m/>
    <m/>
    <m/>
    <m/>
    <m/>
    <d v="2022-05-12T10:52:53"/>
    <s v="GRIFFIN, TYRONE"/>
    <n v="0"/>
    <b v="0"/>
    <s v="Item"/>
    <s v="Item"/>
    <s v="sites/CapReportCard/Lists/Capability History"/>
    <m/>
    <n v="0"/>
  </r>
  <r>
    <m/>
    <m/>
    <x v="5"/>
    <x v="104"/>
    <x v="94"/>
    <x v="5"/>
    <x v="17"/>
    <x v="4"/>
    <x v="1"/>
    <m/>
    <m/>
    <m/>
    <b v="0"/>
    <m/>
    <s v="Other"/>
    <s v="Misc. Other"/>
    <m/>
    <m/>
    <m/>
    <m/>
    <m/>
    <m/>
    <s v="0"/>
    <s v="0"/>
    <m/>
    <m/>
    <b v="0"/>
    <n v="0"/>
    <n v="0"/>
    <n v="0"/>
    <m/>
    <n v="0"/>
    <n v="0"/>
    <n v="0"/>
    <m/>
    <n v="0"/>
    <n v="0"/>
    <n v="0"/>
    <m/>
    <n v="0"/>
    <n v="0"/>
    <n v="0"/>
    <m/>
    <n v="0"/>
    <n v="367"/>
    <n v="0"/>
    <m/>
    <n v="0"/>
    <n v="32907"/>
    <n v="0"/>
    <m/>
    <n v="0"/>
    <n v="0"/>
    <n v="0"/>
    <m/>
    <n v="0"/>
    <n v="0"/>
    <n v="0"/>
    <m/>
    <n v="0"/>
    <n v="0"/>
    <n v="0"/>
    <m/>
    <n v="0"/>
    <n v="0"/>
    <n v="0"/>
    <m/>
    <n v="0"/>
    <n v="0"/>
    <n v="0"/>
    <m/>
    <n v="0"/>
    <n v="0"/>
    <n v="0"/>
    <m/>
    <m/>
    <n v="0"/>
    <m/>
    <n v="0"/>
    <n v="0"/>
    <s v=""/>
    <n v="367"/>
    <n v="32907"/>
    <n v="89.664850136239806"/>
    <n v="0"/>
    <n v="0"/>
    <s v=""/>
    <n v="0"/>
    <n v="0"/>
    <s v=""/>
    <n v="0"/>
    <n v="0"/>
    <s v=""/>
    <m/>
    <n v="0"/>
    <m/>
    <m/>
    <m/>
    <m/>
    <n v="32907"/>
    <n v="32907"/>
    <b v="0"/>
    <b v="1"/>
    <b v="0"/>
    <x v="13"/>
    <x v="3"/>
    <m/>
    <m/>
    <m/>
    <m/>
    <m/>
    <m/>
    <m/>
    <n v="0"/>
    <n v="0"/>
    <b v="0"/>
    <m/>
    <m/>
    <m/>
    <m/>
    <m/>
    <m/>
    <m/>
    <m/>
    <m/>
    <m/>
    <m/>
    <m/>
    <m/>
    <m/>
    <d v="2022-08-15T09:47:27"/>
    <s v="GRIFFIN, TYRONE"/>
    <n v="0"/>
    <b v="0"/>
    <s v="Item"/>
    <s v="Item"/>
    <s v="sites/CapReportCard/Lists/Capability History"/>
    <m/>
    <n v="0"/>
  </r>
  <r>
    <m/>
    <m/>
    <x v="5"/>
    <x v="33"/>
    <x v="28"/>
    <x v="12"/>
    <x v="18"/>
    <x v="4"/>
    <x v="1"/>
    <m/>
    <m/>
    <m/>
    <b v="0"/>
    <m/>
    <s v="SPT-myATT Mobile App"/>
    <s v="Onboarding - Fiber/BB"/>
    <m/>
    <m/>
    <m/>
    <m/>
    <m/>
    <m/>
    <s v="Paused due to tagging gaps. Fix in upcoming release."/>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5-12T10:53:17"/>
    <s v="GRIFFIN, TYRONE"/>
    <n v="0"/>
    <b v="0"/>
    <s v="Item"/>
    <s v="Item"/>
    <s v="sites/CapReportCard/Lists/Capability History"/>
    <m/>
    <n v="0"/>
  </r>
  <r>
    <m/>
    <m/>
    <x v="5"/>
    <x v="34"/>
    <x v="29"/>
    <x v="5"/>
    <x v="19"/>
    <x v="4"/>
    <x v="54"/>
    <m/>
    <m/>
    <m/>
    <b v="0"/>
    <m/>
    <s v="Other"/>
    <s v="Misc. Other"/>
    <m/>
    <m/>
    <m/>
    <m/>
    <m/>
    <m/>
    <s v="0"/>
    <s v="0"/>
    <m/>
    <m/>
    <b v="0"/>
    <n v="0"/>
    <n v="0"/>
    <n v="0"/>
    <m/>
    <n v="0"/>
    <n v="0"/>
    <n v="0"/>
    <m/>
    <n v="0"/>
    <n v="0"/>
    <n v="0"/>
    <m/>
    <n v="0"/>
    <n v="0"/>
    <n v="0"/>
    <m/>
    <n v="0"/>
    <n v="94"/>
    <n v="0"/>
    <m/>
    <n v="0"/>
    <n v="7426"/>
    <n v="0"/>
    <m/>
    <n v="0"/>
    <n v="0"/>
    <n v="0"/>
    <m/>
    <n v="0"/>
    <n v="0"/>
    <n v="0"/>
    <m/>
    <n v="0"/>
    <n v="0"/>
    <n v="0"/>
    <m/>
    <n v="0"/>
    <n v="0"/>
    <n v="0"/>
    <m/>
    <n v="0"/>
    <n v="0"/>
    <n v="0"/>
    <m/>
    <n v="0"/>
    <n v="0"/>
    <n v="0"/>
    <m/>
    <m/>
    <n v="0"/>
    <m/>
    <n v="0"/>
    <n v="0"/>
    <s v=""/>
    <n v="94"/>
    <n v="7426"/>
    <n v="79"/>
    <n v="0"/>
    <n v="0"/>
    <s v=""/>
    <n v="0"/>
    <n v="0"/>
    <s v=""/>
    <n v="0"/>
    <n v="0"/>
    <s v=""/>
    <m/>
    <n v="0"/>
    <m/>
    <m/>
    <m/>
    <m/>
    <n v="7426"/>
    <n v="7426"/>
    <b v="0"/>
    <b v="1"/>
    <b v="0"/>
    <x v="0"/>
    <x v="0"/>
    <m/>
    <m/>
    <m/>
    <m/>
    <m/>
    <m/>
    <m/>
    <n v="0"/>
    <n v="0"/>
    <b v="0"/>
    <m/>
    <m/>
    <m/>
    <m/>
    <m/>
    <m/>
    <m/>
    <m/>
    <m/>
    <m/>
    <m/>
    <m/>
    <m/>
    <m/>
    <d v="2022-08-15T09:47:27"/>
    <s v="GRIFFIN, TYRONE"/>
    <n v="0"/>
    <b v="0"/>
    <s v="Item"/>
    <s v="Item"/>
    <s v="sites/CapReportCard/Lists/Capability History"/>
    <m/>
    <n v="0"/>
  </r>
  <r>
    <m/>
    <m/>
    <x v="5"/>
    <x v="105"/>
    <x v="95"/>
    <x v="8"/>
    <x v="2"/>
    <x v="4"/>
    <x v="1"/>
    <m/>
    <m/>
    <m/>
    <b v="0"/>
    <m/>
    <s v="Other"/>
    <s v="Misc. Other"/>
    <m/>
    <m/>
    <m/>
    <m/>
    <m/>
    <m/>
    <s v="0"/>
    <s v="0"/>
    <m/>
    <m/>
    <b v="0"/>
    <n v="0"/>
    <n v="343.14"/>
    <n v="258.86"/>
    <m/>
    <n v="0"/>
    <n v="480.39600000000002"/>
    <n v="362.404"/>
    <m/>
    <n v="0"/>
    <n v="0"/>
    <n v="0"/>
    <m/>
    <n v="0"/>
    <n v="0"/>
    <n v="0"/>
    <m/>
    <n v="0"/>
    <n v="0"/>
    <n v="0"/>
    <m/>
    <n v="0"/>
    <n v="0"/>
    <n v="0"/>
    <m/>
    <n v="0"/>
    <n v="0"/>
    <n v="0"/>
    <m/>
    <n v="0"/>
    <n v="0"/>
    <n v="0"/>
    <m/>
    <n v="0"/>
    <n v="0"/>
    <n v="0"/>
    <m/>
    <n v="0"/>
    <n v="0"/>
    <n v="0"/>
    <m/>
    <n v="0"/>
    <n v="0"/>
    <n v="0"/>
    <m/>
    <n v="0"/>
    <n v="0"/>
    <n v="0"/>
    <m/>
    <m/>
    <n v="842.8"/>
    <m/>
    <n v="0"/>
    <n v="0"/>
    <s v=""/>
    <n v="0"/>
    <n v="0"/>
    <s v=""/>
    <n v="0"/>
    <n v="0"/>
    <s v=""/>
    <n v="0"/>
    <n v="0"/>
    <s v=""/>
    <n v="0"/>
    <n v="0"/>
    <s v=""/>
    <m/>
    <n v="842.8"/>
    <m/>
    <m/>
    <m/>
    <m/>
    <n v="842.8"/>
    <n v="842.8"/>
    <b v="0"/>
    <b v="1"/>
    <b v="0"/>
    <x v="4"/>
    <x v="4"/>
    <m/>
    <m/>
    <m/>
    <m/>
    <m/>
    <m/>
    <m/>
    <n v="0"/>
    <n v="0"/>
    <b v="0"/>
    <m/>
    <m/>
    <m/>
    <m/>
    <m/>
    <m/>
    <m/>
    <m/>
    <m/>
    <m/>
    <m/>
    <m/>
    <m/>
    <m/>
    <d v="2022-08-15T09:47:27"/>
    <s v="GRIFFIN, TYRONE"/>
    <n v="0"/>
    <b v="0"/>
    <s v="Item"/>
    <s v="Item"/>
    <s v="sites/CapReportCard/Lists/Capability History"/>
    <m/>
    <n v="602"/>
  </r>
  <r>
    <m/>
    <m/>
    <x v="5"/>
    <x v="145"/>
    <x v="95"/>
    <x v="23"/>
    <x v="3"/>
    <x v="4"/>
    <x v="271"/>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6"/>
    <x v="0"/>
    <m/>
    <m/>
    <m/>
    <m/>
    <m/>
    <m/>
    <m/>
    <n v="0"/>
    <n v="0"/>
    <b v="0"/>
    <m/>
    <m/>
    <m/>
    <m/>
    <m/>
    <m/>
    <m/>
    <m/>
    <m/>
    <m/>
    <m/>
    <m/>
    <m/>
    <m/>
    <d v="2022-08-15T09:47:27"/>
    <s v="GRIFFIN, TYRONE"/>
    <n v="0"/>
    <b v="0"/>
    <s v="Item"/>
    <s v="Item"/>
    <s v="sites/CapReportCard/Lists/Capability History"/>
    <m/>
    <n v="0"/>
  </r>
  <r>
    <m/>
    <m/>
    <x v="5"/>
    <x v="140"/>
    <x v="124"/>
    <x v="2"/>
    <x v="70"/>
    <x v="4"/>
    <x v="1"/>
    <m/>
    <m/>
    <m/>
    <b v="0"/>
    <m/>
    <s v="SPT-Web Account Management"/>
    <s v="AM - Plans/Features/Devices"/>
    <m/>
    <m/>
    <m/>
    <m/>
    <m/>
    <m/>
    <s v="0"/>
    <s v="0"/>
    <m/>
    <m/>
    <b v="0"/>
    <n v="0"/>
    <n v="591"/>
    <n v="0"/>
    <m/>
    <n v="0"/>
    <n v="2508"/>
    <n v="0"/>
    <m/>
    <n v="0"/>
    <n v="727"/>
    <n v="0"/>
    <m/>
    <n v="0"/>
    <n v="2726"/>
    <n v="0"/>
    <m/>
    <n v="0"/>
    <n v="0"/>
    <n v="0"/>
    <m/>
    <n v="0"/>
    <n v="0"/>
    <n v="0"/>
    <m/>
    <n v="0"/>
    <n v="0"/>
    <n v="0"/>
    <m/>
    <n v="0"/>
    <n v="0"/>
    <n v="0"/>
    <m/>
    <n v="0"/>
    <n v="0"/>
    <n v="0"/>
    <m/>
    <n v="0"/>
    <n v="0"/>
    <n v="0"/>
    <m/>
    <n v="0"/>
    <n v="0"/>
    <n v="0"/>
    <m/>
    <n v="0"/>
    <n v="0"/>
    <n v="0"/>
    <m/>
    <m/>
    <n v="2508"/>
    <m/>
    <n v="727"/>
    <n v="2726"/>
    <n v="3.74965612104539"/>
    <n v="0"/>
    <n v="0"/>
    <s v=""/>
    <n v="0"/>
    <n v="0"/>
    <s v=""/>
    <n v="0"/>
    <n v="0"/>
    <s v=""/>
    <n v="0"/>
    <n v="0"/>
    <s v=""/>
    <m/>
    <n v="5234"/>
    <m/>
    <m/>
    <m/>
    <m/>
    <n v="5234"/>
    <n v="5234"/>
    <b v="0"/>
    <b v="1"/>
    <b v="0"/>
    <x v="0"/>
    <x v="3"/>
    <m/>
    <m/>
    <m/>
    <m/>
    <m/>
    <m/>
    <m/>
    <n v="0"/>
    <n v="0"/>
    <b v="0"/>
    <m/>
    <m/>
    <m/>
    <m/>
    <m/>
    <m/>
    <m/>
    <m/>
    <m/>
    <m/>
    <m/>
    <m/>
    <m/>
    <m/>
    <d v="2022-05-12T10:53:46"/>
    <s v="GRIFFIN, TYRONE"/>
    <n v="0"/>
    <b v="0"/>
    <s v="Item"/>
    <s v="Item"/>
    <s v="sites/CapReportCard/Lists/Capability History"/>
    <m/>
    <n v="591"/>
  </r>
  <r>
    <m/>
    <m/>
    <x v="5"/>
    <x v="35"/>
    <x v="30"/>
    <x v="11"/>
    <x v="17"/>
    <x v="4"/>
    <x v="1"/>
    <m/>
    <m/>
    <m/>
    <b v="0"/>
    <m/>
    <s v="Other"/>
    <s v="Misc. Other"/>
    <m/>
    <m/>
    <m/>
    <m/>
    <m/>
    <m/>
    <s v="Within Statistical range for improvement."/>
    <s v="Within Statistical range for improvement. Chat rate decreased by 0.5%."/>
    <m/>
    <m/>
    <b v="0"/>
    <n v="3748"/>
    <n v="7077"/>
    <n v="2056"/>
    <m/>
    <n v="18139"/>
    <n v="34252"/>
    <n v="9950"/>
    <m/>
    <n v="3178"/>
    <n v="6001"/>
    <n v="1743"/>
    <m/>
    <n v="10329"/>
    <n v="19505"/>
    <n v="5666"/>
    <m/>
    <n v="0"/>
    <n v="0"/>
    <n v="0"/>
    <m/>
    <n v="0"/>
    <n v="0"/>
    <n v="0"/>
    <m/>
    <n v="0"/>
    <n v="0"/>
    <n v="0"/>
    <m/>
    <n v="0"/>
    <n v="0"/>
    <n v="0"/>
    <m/>
    <n v="0"/>
    <n v="0"/>
    <n v="0"/>
    <m/>
    <n v="0"/>
    <n v="0"/>
    <n v="0"/>
    <m/>
    <n v="0"/>
    <n v="0"/>
    <n v="0"/>
    <m/>
    <n v="0"/>
    <n v="0"/>
    <n v="0"/>
    <m/>
    <m/>
    <n v="62341"/>
    <m/>
    <n v="10922"/>
    <n v="35500"/>
    <n v="3.2503204541292798"/>
    <n v="0"/>
    <n v="0"/>
    <s v=""/>
    <n v="0"/>
    <n v="0"/>
    <s v=""/>
    <n v="0"/>
    <n v="0"/>
    <s v=""/>
    <n v="0"/>
    <n v="0"/>
    <s v=""/>
    <m/>
    <n v="97841"/>
    <m/>
    <m/>
    <m/>
    <m/>
    <n v="97841"/>
    <n v="97841"/>
    <b v="0"/>
    <b v="1"/>
    <b v="0"/>
    <x v="0"/>
    <x v="0"/>
    <m/>
    <m/>
    <m/>
    <m/>
    <m/>
    <m/>
    <m/>
    <n v="0"/>
    <n v="0"/>
    <b v="0"/>
    <m/>
    <m/>
    <m/>
    <m/>
    <m/>
    <m/>
    <m/>
    <m/>
    <m/>
    <m/>
    <m/>
    <m/>
    <m/>
    <m/>
    <d v="2022-08-15T09:47:27"/>
    <s v="GRIFFIN, TYRONE"/>
    <n v="0"/>
    <b v="0"/>
    <s v="Item"/>
    <s v="Item"/>
    <s v="sites/CapReportCard/Lists/Capability History"/>
    <m/>
    <n v="12881"/>
  </r>
  <r>
    <m/>
    <m/>
    <x v="5"/>
    <x v="106"/>
    <x v="96"/>
    <x v="11"/>
    <x v="52"/>
    <x v="4"/>
    <x v="1"/>
    <m/>
    <m/>
    <s v="Completed/Retired"/>
    <b v="0"/>
    <m/>
    <s v="Other"/>
    <s v="Misc. Other"/>
    <m/>
    <m/>
    <m/>
    <m/>
    <m/>
    <m/>
    <s v="Within Statistical range for improvement."/>
    <s v="Within Statistical range for improvement. Chat rate decreased by 0.5%."/>
    <m/>
    <m/>
    <b v="0"/>
    <n v="4205"/>
    <n v="7940"/>
    <n v="2307"/>
    <m/>
    <n v="20352"/>
    <n v="38431"/>
    <n v="11164"/>
    <m/>
    <n v="3566"/>
    <n v="6734"/>
    <n v="1956"/>
    <m/>
    <n v="11589"/>
    <n v="21884"/>
    <n v="6357"/>
    <m/>
    <n v="0"/>
    <n v="0"/>
    <n v="0"/>
    <m/>
    <n v="0"/>
    <n v="0"/>
    <n v="0"/>
    <m/>
    <n v="0"/>
    <n v="0"/>
    <n v="0"/>
    <m/>
    <n v="0"/>
    <n v="0"/>
    <n v="0"/>
    <m/>
    <n v="0"/>
    <n v="0"/>
    <n v="0"/>
    <m/>
    <n v="0"/>
    <n v="0"/>
    <n v="0"/>
    <m/>
    <n v="0"/>
    <n v="0"/>
    <n v="0"/>
    <m/>
    <n v="0"/>
    <n v="0"/>
    <n v="0"/>
    <m/>
    <m/>
    <n v="69947"/>
    <m/>
    <n v="12256"/>
    <n v="39830"/>
    <n v="3.2498368146214101"/>
    <n v="0"/>
    <n v="0"/>
    <s v=""/>
    <n v="0"/>
    <n v="0"/>
    <s v=""/>
    <n v="0"/>
    <n v="0"/>
    <s v=""/>
    <n v="0"/>
    <n v="0"/>
    <s v=""/>
    <m/>
    <n v="109777"/>
    <m/>
    <m/>
    <m/>
    <m/>
    <n v="109777"/>
    <n v="109777"/>
    <b v="0"/>
    <b v="1"/>
    <b v="0"/>
    <x v="13"/>
    <x v="3"/>
    <m/>
    <m/>
    <m/>
    <m/>
    <m/>
    <m/>
    <m/>
    <n v="0"/>
    <n v="0"/>
    <b v="0"/>
    <m/>
    <m/>
    <m/>
    <m/>
    <m/>
    <m/>
    <m/>
    <m/>
    <m/>
    <m/>
    <m/>
    <m/>
    <m/>
    <m/>
    <d v="2022-08-15T09:47:27"/>
    <s v="GRIFFIN, TYRONE"/>
    <n v="0"/>
    <b v="0"/>
    <s v="Item"/>
    <s v="Item"/>
    <s v="sites/CapReportCard/Lists/Capability History"/>
    <m/>
    <n v="14452"/>
  </r>
  <r>
    <m/>
    <m/>
    <x v="5"/>
    <x v="37"/>
    <x v="32"/>
    <x v="10"/>
    <x v="6"/>
    <x v="4"/>
    <x v="1"/>
    <m/>
    <m/>
    <m/>
    <b v="0"/>
    <m/>
    <s v="Other"/>
    <s v="AM - Plans/Features/Devices"/>
    <m/>
    <m/>
    <m/>
    <m/>
    <m/>
    <m/>
    <s v="0"/>
    <s v="Epic 28347 benefits are capture in Epic 28346."/>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9"/>
    <m/>
    <m/>
    <m/>
    <m/>
    <m/>
    <m/>
    <m/>
    <n v="0"/>
    <n v="0"/>
    <b v="0"/>
    <m/>
    <m/>
    <m/>
    <m/>
    <m/>
    <m/>
    <m/>
    <m/>
    <m/>
    <m/>
    <m/>
    <m/>
    <m/>
    <m/>
    <d v="2022-08-15T09:47:27"/>
    <s v="GRIFFIN, TYRONE"/>
    <n v="0"/>
    <b v="0"/>
    <s v="Item"/>
    <s v="Item"/>
    <s v="sites/CapReportCard/Lists/Capability History"/>
    <m/>
    <n v="0"/>
  </r>
  <r>
    <m/>
    <m/>
    <x v="5"/>
    <x v="0"/>
    <x v="0"/>
    <x v="0"/>
    <x v="0"/>
    <x v="0"/>
    <x v="0"/>
    <m/>
    <m/>
    <m/>
    <b v="0"/>
    <m/>
    <s v="Other"/>
    <s v="Billing/Usage/Payments"/>
    <m/>
    <m/>
    <m/>
    <m/>
    <m/>
    <m/>
    <s v="Traffic trending as expected -- so112v"/>
    <s v="0"/>
    <m/>
    <m/>
    <b v="0"/>
    <n v="3703"/>
    <n v="7269"/>
    <n v="2743"/>
    <m/>
    <n v="19219"/>
    <n v="37725"/>
    <n v="14236"/>
    <m/>
    <n v="673"/>
    <n v="1321"/>
    <n v="499"/>
    <m/>
    <n v="2524"/>
    <n v="4954"/>
    <n v="1869"/>
    <m/>
    <n v="0"/>
    <n v="0"/>
    <n v="0"/>
    <m/>
    <n v="0"/>
    <n v="0"/>
    <n v="0"/>
    <m/>
    <n v="0"/>
    <n v="0"/>
    <n v="0"/>
    <m/>
    <n v="0"/>
    <n v="0"/>
    <n v="0"/>
    <m/>
    <n v="0"/>
    <n v="0"/>
    <n v="0"/>
    <m/>
    <n v="0"/>
    <n v="0"/>
    <n v="0"/>
    <m/>
    <n v="0"/>
    <n v="0"/>
    <n v="0"/>
    <m/>
    <n v="0"/>
    <n v="0"/>
    <n v="0"/>
    <m/>
    <m/>
    <n v="71180"/>
    <m/>
    <n v="2493"/>
    <n v="9347"/>
    <n v="3.74929803449659"/>
    <n v="0"/>
    <n v="0"/>
    <s v=""/>
    <n v="0"/>
    <n v="0"/>
    <s v=""/>
    <n v="0"/>
    <n v="0"/>
    <s v=""/>
    <n v="0"/>
    <n v="0"/>
    <s v=""/>
    <m/>
    <n v="80527"/>
    <m/>
    <m/>
    <m/>
    <m/>
    <n v="80527"/>
    <n v="80527"/>
    <b v="0"/>
    <b v="0"/>
    <b v="0"/>
    <x v="0"/>
    <x v="0"/>
    <m/>
    <m/>
    <m/>
    <m/>
    <m/>
    <m/>
    <m/>
    <n v="0"/>
    <n v="0"/>
    <b v="0"/>
    <m/>
    <m/>
    <m/>
    <m/>
    <m/>
    <m/>
    <m/>
    <m/>
    <m/>
    <m/>
    <m/>
    <m/>
    <m/>
    <m/>
    <d v="2022-08-15T09:47:27"/>
    <s v="GRIFFIN, TYRONE"/>
    <n v="0"/>
    <b v="0"/>
    <s v="Item"/>
    <s v="Item"/>
    <s v="sites/CapReportCard/Lists/Capability History"/>
    <m/>
    <n v="13715"/>
  </r>
  <r>
    <m/>
    <m/>
    <x v="5"/>
    <x v="1"/>
    <x v="1"/>
    <x v="1"/>
    <x v="1"/>
    <x v="1"/>
    <x v="1"/>
    <m/>
    <m/>
    <m/>
    <b v="0"/>
    <m/>
    <s v="SPT-Web Account Management"/>
    <s v="AM - Plans/Features/Devices"/>
    <m/>
    <m/>
    <m/>
    <m/>
    <m/>
    <m/>
    <s v="Order Summary Card feature is off in Feb from Account Overview"/>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12T10:54:13"/>
    <s v="GRIFFIN, TYRONE"/>
    <n v="0"/>
    <b v="0"/>
    <s v="Item"/>
    <s v="Item"/>
    <s v="sites/CapReportCard/Lists/Capability History"/>
    <m/>
    <n v="0"/>
  </r>
  <r>
    <m/>
    <m/>
    <x v="5"/>
    <x v="76"/>
    <x v="72"/>
    <x v="14"/>
    <x v="7"/>
    <x v="4"/>
    <x v="1"/>
    <m/>
    <m/>
    <m/>
    <b v="0"/>
    <m/>
    <s v="Other"/>
    <s v="Troubleshooting/Support - Fiber/BB"/>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8"/>
    <x v="8"/>
    <m/>
    <m/>
    <m/>
    <m/>
    <m/>
    <m/>
    <m/>
    <n v="0"/>
    <n v="0"/>
    <b v="0"/>
    <m/>
    <m/>
    <m/>
    <m/>
    <m/>
    <m/>
    <m/>
    <m/>
    <m/>
    <m/>
    <m/>
    <m/>
    <m/>
    <m/>
    <d v="2022-05-12T11:03:24"/>
    <s v="GRIFFIN, TYRONE"/>
    <n v="0"/>
    <b v="0"/>
    <s v="Item"/>
    <s v="Item"/>
    <s v="sites/CapReportCard/Lists/Capability History"/>
    <m/>
    <n v="0"/>
  </r>
  <r>
    <m/>
    <m/>
    <x v="5"/>
    <x v="2"/>
    <x v="2"/>
    <x v="2"/>
    <x v="2"/>
    <x v="2"/>
    <x v="2"/>
    <m/>
    <m/>
    <m/>
    <b v="0"/>
    <m/>
    <s v="Other"/>
    <s v="Misc. Other"/>
    <m/>
    <m/>
    <m/>
    <m/>
    <m/>
    <m/>
    <s v="0"/>
    <s v="0"/>
    <m/>
    <m/>
    <b v="0"/>
    <n v="0"/>
    <n v="4461"/>
    <n v="0"/>
    <m/>
    <n v="0"/>
    <n v="21591.24"/>
    <n v="0"/>
    <m/>
    <n v="0"/>
    <n v="0"/>
    <n v="0"/>
    <m/>
    <n v="0"/>
    <n v="0"/>
    <n v="0"/>
    <m/>
    <n v="0"/>
    <n v="0"/>
    <n v="0"/>
    <m/>
    <n v="0"/>
    <n v="0"/>
    <n v="0"/>
    <m/>
    <n v="0"/>
    <n v="0"/>
    <n v="0"/>
    <m/>
    <n v="0"/>
    <n v="0"/>
    <n v="0"/>
    <m/>
    <n v="0"/>
    <n v="0"/>
    <n v="0"/>
    <m/>
    <n v="0"/>
    <n v="0"/>
    <n v="0"/>
    <m/>
    <n v="0"/>
    <n v="0"/>
    <n v="0"/>
    <m/>
    <n v="0"/>
    <n v="0"/>
    <n v="0"/>
    <m/>
    <m/>
    <n v="21591.24"/>
    <m/>
    <n v="0"/>
    <n v="0"/>
    <s v=""/>
    <n v="0"/>
    <n v="0"/>
    <s v=""/>
    <n v="0"/>
    <n v="0"/>
    <s v=""/>
    <n v="0"/>
    <n v="0"/>
    <s v=""/>
    <n v="0"/>
    <n v="0"/>
    <s v=""/>
    <m/>
    <n v="21591.24"/>
    <m/>
    <m/>
    <m/>
    <m/>
    <n v="21591.24"/>
    <n v="21591.24"/>
    <b v="0"/>
    <b v="1"/>
    <b v="0"/>
    <x v="0"/>
    <x v="0"/>
    <m/>
    <m/>
    <m/>
    <m/>
    <m/>
    <m/>
    <m/>
    <n v="0"/>
    <n v="0"/>
    <b v="0"/>
    <m/>
    <m/>
    <m/>
    <m/>
    <m/>
    <m/>
    <m/>
    <m/>
    <m/>
    <m/>
    <m/>
    <m/>
    <m/>
    <m/>
    <d v="2022-08-15T09:47:27"/>
    <s v="GRIFFIN, TYRONE"/>
    <n v="0"/>
    <b v="0"/>
    <s v="Item"/>
    <s v="Item"/>
    <s v="sites/CapReportCard/Lists/Capability History"/>
    <m/>
    <n v="4461"/>
  </r>
  <r>
    <m/>
    <m/>
    <x v="5"/>
    <x v="3"/>
    <x v="2"/>
    <x v="2"/>
    <x v="3"/>
    <x v="3"/>
    <x v="3"/>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27"/>
    <s v="GRIFFIN, TYRONE"/>
    <n v="0"/>
    <b v="0"/>
    <s v="Item"/>
    <s v="Item"/>
    <s v="sites/CapReportCard/Lists/Capability History"/>
    <m/>
    <n v="0"/>
  </r>
  <r>
    <m/>
    <m/>
    <x v="5"/>
    <x v="4"/>
    <x v="3"/>
    <x v="1"/>
    <x v="4"/>
    <x v="4"/>
    <x v="1"/>
    <m/>
    <m/>
    <m/>
    <b v="0"/>
    <m/>
    <s v="Other"/>
    <s v="Onboarding - Mobility"/>
    <m/>
    <m/>
    <m/>
    <m/>
    <m/>
    <m/>
    <s v="0"/>
    <s v="0"/>
    <m/>
    <m/>
    <b v="0"/>
    <n v="0"/>
    <n v="32093"/>
    <n v="0"/>
    <m/>
    <n v="0"/>
    <n v="198335"/>
    <n v="0"/>
    <m/>
    <n v="0"/>
    <n v="49070"/>
    <n v="0"/>
    <m/>
    <n v="0"/>
    <n v="219343"/>
    <n v="0"/>
    <m/>
    <n v="0"/>
    <n v="0"/>
    <n v="0"/>
    <m/>
    <n v="0"/>
    <n v="0"/>
    <n v="0"/>
    <m/>
    <n v="0"/>
    <n v="0"/>
    <n v="0"/>
    <m/>
    <n v="0"/>
    <n v="0"/>
    <n v="0"/>
    <m/>
    <n v="0"/>
    <n v="0"/>
    <n v="0"/>
    <m/>
    <n v="0"/>
    <n v="0"/>
    <n v="0"/>
    <m/>
    <n v="0"/>
    <n v="0"/>
    <n v="0"/>
    <m/>
    <n v="0"/>
    <n v="0"/>
    <n v="0"/>
    <m/>
    <m/>
    <n v="198335"/>
    <m/>
    <n v="49070"/>
    <n v="219343"/>
    <n v="4.4700020379050303"/>
    <n v="0"/>
    <n v="0"/>
    <s v=""/>
    <n v="0"/>
    <n v="0"/>
    <s v=""/>
    <n v="0"/>
    <n v="0"/>
    <s v=""/>
    <n v="0"/>
    <n v="0"/>
    <s v=""/>
    <m/>
    <n v="417678"/>
    <m/>
    <m/>
    <m/>
    <m/>
    <n v="417678"/>
    <n v="417678"/>
    <b v="0"/>
    <b v="1"/>
    <b v="0"/>
    <x v="0"/>
    <x v="0"/>
    <m/>
    <m/>
    <m/>
    <m/>
    <m/>
    <m/>
    <m/>
    <n v="0"/>
    <n v="0"/>
    <b v="0"/>
    <m/>
    <m/>
    <m/>
    <m/>
    <m/>
    <m/>
    <m/>
    <m/>
    <m/>
    <m/>
    <m/>
    <m/>
    <m/>
    <m/>
    <d v="2022-08-15T09:47:27"/>
    <s v="GRIFFIN, TYRONE"/>
    <n v="0"/>
    <b v="0"/>
    <s v="Item"/>
    <s v="Item"/>
    <s v="sites/CapReportCard/Lists/Capability History"/>
    <m/>
    <n v="32093"/>
  </r>
  <r>
    <m/>
    <m/>
    <x v="5"/>
    <x v="7"/>
    <x v="6"/>
    <x v="5"/>
    <x v="0"/>
    <x v="4"/>
    <x v="1"/>
    <m/>
    <m/>
    <m/>
    <b v="0"/>
    <m/>
    <s v="Other"/>
    <s v="Misc. Other"/>
    <m/>
    <m/>
    <m/>
    <m/>
    <m/>
    <m/>
    <s v="0"/>
    <s v="0"/>
    <m/>
    <m/>
    <b v="0"/>
    <n v="0"/>
    <n v="0"/>
    <n v="0"/>
    <m/>
    <n v="0"/>
    <n v="0"/>
    <n v="0"/>
    <m/>
    <n v="0"/>
    <n v="0"/>
    <n v="0"/>
    <m/>
    <n v="0"/>
    <n v="0"/>
    <n v="0"/>
    <m/>
    <n v="0"/>
    <n v="700"/>
    <n v="0"/>
    <m/>
    <n v="0"/>
    <n v="68367"/>
    <n v="0"/>
    <m/>
    <n v="0"/>
    <n v="0"/>
    <n v="0"/>
    <m/>
    <n v="0"/>
    <n v="0"/>
    <n v="0"/>
    <m/>
    <n v="0"/>
    <n v="0"/>
    <n v="0"/>
    <m/>
    <n v="0"/>
    <n v="0"/>
    <n v="0"/>
    <m/>
    <n v="0"/>
    <n v="0"/>
    <n v="0"/>
    <m/>
    <n v="0"/>
    <n v="0"/>
    <n v="0"/>
    <m/>
    <m/>
    <n v="0"/>
    <m/>
    <n v="0"/>
    <n v="0"/>
    <s v=""/>
    <n v="700"/>
    <n v="68367"/>
    <n v="97.667142857142906"/>
    <n v="0"/>
    <n v="0"/>
    <s v=""/>
    <n v="0"/>
    <n v="0"/>
    <s v=""/>
    <n v="0"/>
    <n v="0"/>
    <s v=""/>
    <m/>
    <n v="0"/>
    <m/>
    <m/>
    <m/>
    <m/>
    <n v="68367"/>
    <n v="68367"/>
    <b v="0"/>
    <b v="0"/>
    <b v="0"/>
    <x v="0"/>
    <x v="0"/>
    <m/>
    <m/>
    <m/>
    <m/>
    <m/>
    <m/>
    <m/>
    <n v="0"/>
    <n v="0"/>
    <b v="0"/>
    <m/>
    <m/>
    <m/>
    <m/>
    <m/>
    <m/>
    <m/>
    <m/>
    <m/>
    <m/>
    <m/>
    <m/>
    <m/>
    <m/>
    <d v="2022-08-15T09:47:27"/>
    <s v="GRIFFIN, TYRONE"/>
    <n v="0"/>
    <b v="0"/>
    <s v="Item"/>
    <s v="Item"/>
    <s v="sites/CapReportCard/Lists/Capability History"/>
    <m/>
    <n v="0"/>
  </r>
  <r>
    <m/>
    <m/>
    <x v="5"/>
    <x v="108"/>
    <x v="98"/>
    <x v="14"/>
    <x v="53"/>
    <x v="4"/>
    <x v="1"/>
    <m/>
    <m/>
    <m/>
    <b v="0"/>
    <m/>
    <s v="SPT-Web: Support"/>
    <s v="Troubleshooting/Support - Fiber/BB"/>
    <m/>
    <m/>
    <m/>
    <m/>
    <m/>
    <m/>
    <s v="Low DUV numbers, investigation inprogress. Cannot report numbers this month"/>
    <s v="Low DUV numbers, investigation inprogress. Cannot report numbers this month"/>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5-13T16:42:36"/>
    <s v="GRIFFIN, TYRONE"/>
    <n v="0"/>
    <b v="0"/>
    <s v="Item"/>
    <s v="Item"/>
    <s v="sites/CapReportCard/Lists/Capability History"/>
    <m/>
    <n v="0"/>
  </r>
  <r>
    <m/>
    <m/>
    <x v="5"/>
    <x v="111"/>
    <x v="100"/>
    <x v="24"/>
    <x v="17"/>
    <x v="4"/>
    <x v="1"/>
    <m/>
    <m/>
    <m/>
    <b v="0"/>
    <m/>
    <s v="Other"/>
    <s v="Misc. Other"/>
    <m/>
    <m/>
    <m/>
    <m/>
    <m/>
    <m/>
    <s v="Short month"/>
    <s v="Short month"/>
    <m/>
    <m/>
    <b v="0"/>
    <n v="0"/>
    <n v="8774"/>
    <n v="0"/>
    <m/>
    <n v="0"/>
    <n v="46700"/>
    <n v="0"/>
    <m/>
    <n v="0"/>
    <n v="4768"/>
    <n v="0"/>
    <m/>
    <n v="0"/>
    <n v="23172"/>
    <n v="0"/>
    <m/>
    <n v="0"/>
    <n v="0"/>
    <n v="0"/>
    <m/>
    <n v="0"/>
    <n v="0"/>
    <n v="0"/>
    <m/>
    <n v="0"/>
    <n v="0"/>
    <n v="0"/>
    <m/>
    <n v="0"/>
    <n v="0"/>
    <n v="0"/>
    <m/>
    <n v="0"/>
    <n v="0"/>
    <n v="0"/>
    <m/>
    <n v="0"/>
    <n v="0"/>
    <n v="0"/>
    <m/>
    <n v="0"/>
    <n v="0"/>
    <n v="0"/>
    <m/>
    <n v="0"/>
    <n v="0"/>
    <n v="0"/>
    <m/>
    <m/>
    <n v="46700"/>
    <m/>
    <n v="4768"/>
    <n v="23172"/>
    <n v="4.8598993288590604"/>
    <n v="0"/>
    <n v="0"/>
    <s v=""/>
    <n v="0"/>
    <n v="0"/>
    <s v=""/>
    <n v="0"/>
    <n v="0"/>
    <s v=""/>
    <n v="0"/>
    <n v="0"/>
    <s v=""/>
    <m/>
    <n v="69872"/>
    <m/>
    <m/>
    <m/>
    <m/>
    <n v="69872"/>
    <n v="69872"/>
    <b v="0"/>
    <b v="1"/>
    <b v="0"/>
    <x v="0"/>
    <x v="0"/>
    <m/>
    <m/>
    <m/>
    <m/>
    <m/>
    <m/>
    <m/>
    <n v="0"/>
    <n v="0"/>
    <b v="0"/>
    <m/>
    <m/>
    <m/>
    <m/>
    <m/>
    <m/>
    <m/>
    <m/>
    <m/>
    <m/>
    <m/>
    <m/>
    <m/>
    <m/>
    <d v="2022-08-15T09:47:27"/>
    <s v="GRIFFIN, TYRONE"/>
    <n v="0"/>
    <b v="0"/>
    <s v="Item"/>
    <s v="Item"/>
    <s v="sites/CapReportCard/Lists/Capability History"/>
    <m/>
    <n v="8774"/>
  </r>
  <r>
    <m/>
    <m/>
    <x v="5"/>
    <x v="58"/>
    <x v="53"/>
    <x v="2"/>
    <x v="14"/>
    <x v="111"/>
    <x v="108"/>
    <m/>
    <m/>
    <m/>
    <b v="0"/>
    <m/>
    <s v="Other"/>
    <s v="Troubleshooting/Support - Mobility"/>
    <m/>
    <m/>
    <m/>
    <m/>
    <m/>
    <m/>
    <s v="0"/>
    <s v="0"/>
    <m/>
    <m/>
    <b v="0"/>
    <n v="0"/>
    <n v="4754.63"/>
    <n v="0"/>
    <m/>
    <n v="0"/>
    <n v="21253.17"/>
    <n v="0"/>
    <m/>
    <n v="0"/>
    <n v="5578.76"/>
    <n v="0"/>
    <m/>
    <n v="0"/>
    <n v="20920.349999999999"/>
    <n v="0"/>
    <m/>
    <n v="0"/>
    <n v="0"/>
    <n v="0"/>
    <m/>
    <n v="0"/>
    <n v="0"/>
    <n v="0"/>
    <m/>
    <n v="0"/>
    <n v="0"/>
    <n v="0"/>
    <m/>
    <n v="0"/>
    <n v="0"/>
    <n v="0"/>
    <m/>
    <n v="0"/>
    <n v="0"/>
    <n v="0"/>
    <m/>
    <n v="0"/>
    <n v="0"/>
    <n v="0"/>
    <m/>
    <n v="0"/>
    <n v="0"/>
    <n v="0"/>
    <m/>
    <n v="0"/>
    <n v="0"/>
    <n v="0"/>
    <m/>
    <m/>
    <n v="21253.17"/>
    <m/>
    <n v="5578.76"/>
    <n v="20920.349999999999"/>
    <n v="3.75"/>
    <n v="0"/>
    <n v="0"/>
    <s v=""/>
    <n v="0"/>
    <n v="0"/>
    <s v=""/>
    <n v="0"/>
    <n v="0"/>
    <s v=""/>
    <n v="0"/>
    <n v="0"/>
    <s v=""/>
    <m/>
    <n v="42173.52"/>
    <m/>
    <m/>
    <m/>
    <m/>
    <n v="42173.52"/>
    <n v="42173.52"/>
    <b v="0"/>
    <b v="0"/>
    <b v="0"/>
    <x v="0"/>
    <x v="0"/>
    <m/>
    <m/>
    <m/>
    <m/>
    <m/>
    <m/>
    <m/>
    <n v="0"/>
    <n v="0"/>
    <b v="0"/>
    <m/>
    <m/>
    <m/>
    <m/>
    <m/>
    <m/>
    <m/>
    <m/>
    <m/>
    <m/>
    <m/>
    <m/>
    <m/>
    <m/>
    <d v="2022-05-12T10:54:44"/>
    <s v="GRIFFIN, TYRONE"/>
    <n v="0"/>
    <b v="0"/>
    <s v="Item"/>
    <s v="Item"/>
    <s v="sites/CapReportCard/Lists/Capability History"/>
    <m/>
    <n v="4754.63"/>
  </r>
  <r>
    <m/>
    <m/>
    <x v="5"/>
    <x v="8"/>
    <x v="7"/>
    <x v="6"/>
    <x v="6"/>
    <x v="4"/>
    <x v="1"/>
    <m/>
    <m/>
    <m/>
    <b v="0"/>
    <m/>
    <s v="Other"/>
    <s v="AM - Plans/Features/Devices"/>
    <m/>
    <m/>
    <m/>
    <m/>
    <m/>
    <m/>
    <s v="0"/>
    <s v="0"/>
    <m/>
    <m/>
    <b v="0"/>
    <n v="0"/>
    <n v="6994.72"/>
    <n v="0"/>
    <m/>
    <n v="0"/>
    <n v="31266.38"/>
    <n v="0"/>
    <m/>
    <n v="0"/>
    <n v="9362.16"/>
    <n v="0"/>
    <m/>
    <n v="0"/>
    <n v="35108.089999999997"/>
    <n v="0"/>
    <m/>
    <n v="0"/>
    <n v="0"/>
    <n v="0"/>
    <m/>
    <n v="0"/>
    <n v="0"/>
    <n v="0"/>
    <m/>
    <n v="0"/>
    <n v="0"/>
    <n v="0"/>
    <m/>
    <n v="0"/>
    <n v="0"/>
    <n v="0"/>
    <m/>
    <n v="0"/>
    <n v="0"/>
    <n v="0"/>
    <m/>
    <n v="0"/>
    <n v="0"/>
    <n v="0"/>
    <m/>
    <n v="0"/>
    <n v="0"/>
    <n v="0"/>
    <m/>
    <n v="0"/>
    <n v="0"/>
    <n v="0"/>
    <m/>
    <m/>
    <n v="31266.38"/>
    <m/>
    <n v="9362.16"/>
    <n v="35108.089999999997"/>
    <n v="3.7499989318704201"/>
    <n v="0"/>
    <n v="0"/>
    <s v=""/>
    <n v="0"/>
    <n v="0"/>
    <s v=""/>
    <n v="0"/>
    <n v="0"/>
    <s v=""/>
    <n v="0"/>
    <n v="0"/>
    <s v=""/>
    <m/>
    <n v="66374.47"/>
    <m/>
    <m/>
    <m/>
    <m/>
    <n v="66374.47"/>
    <n v="66374.47"/>
    <b v="0"/>
    <b v="1"/>
    <b v="0"/>
    <x v="0"/>
    <x v="0"/>
    <m/>
    <m/>
    <m/>
    <m/>
    <m/>
    <m/>
    <m/>
    <n v="0"/>
    <n v="0"/>
    <b v="0"/>
    <m/>
    <m/>
    <m/>
    <m/>
    <m/>
    <m/>
    <m/>
    <m/>
    <m/>
    <m/>
    <m/>
    <m/>
    <m/>
    <m/>
    <d v="2022-08-15T09:47:27"/>
    <s v="GRIFFIN, TYRONE"/>
    <n v="0"/>
    <b v="0"/>
    <s v="Item"/>
    <s v="Item"/>
    <s v="sites/CapReportCard/Lists/Capability History"/>
    <m/>
    <n v="6994.72"/>
  </r>
  <r>
    <m/>
    <m/>
    <x v="5"/>
    <x v="54"/>
    <x v="49"/>
    <x v="0"/>
    <x v="26"/>
    <x v="94"/>
    <x v="92"/>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10"/>
    <m/>
    <m/>
    <m/>
    <m/>
    <m/>
    <m/>
    <m/>
    <n v="0"/>
    <n v="0"/>
    <b v="0"/>
    <m/>
    <m/>
    <m/>
    <m/>
    <m/>
    <m/>
    <m/>
    <m/>
    <m/>
    <m/>
    <m/>
    <m/>
    <m/>
    <m/>
    <d v="2022-08-15T09:47:27"/>
    <s v="GRIFFIN, TYRONE"/>
    <n v="0"/>
    <b v="0"/>
    <s v="Item"/>
    <s v="Item"/>
    <s v="sites/CapReportCard/Lists/Capability History"/>
    <m/>
    <n v="0"/>
  </r>
  <r>
    <m/>
    <m/>
    <x v="5"/>
    <x v="56"/>
    <x v="51"/>
    <x v="2"/>
    <x v="28"/>
    <x v="107"/>
    <x v="104"/>
    <m/>
    <m/>
    <m/>
    <b v="0"/>
    <m/>
    <s v="Other"/>
    <s v="AM - Plans/Features/Devices"/>
    <m/>
    <m/>
    <m/>
    <m/>
    <m/>
    <m/>
    <s v="0"/>
    <s v="0"/>
    <m/>
    <m/>
    <b v="0"/>
    <n v="0"/>
    <n v="-4246"/>
    <n v="0"/>
    <m/>
    <n v="0"/>
    <n v="-18978.900000000001"/>
    <n v="0"/>
    <m/>
    <n v="0"/>
    <n v="11747"/>
    <n v="0"/>
    <m/>
    <n v="0"/>
    <n v="44050.59"/>
    <n v="0"/>
    <m/>
    <n v="0"/>
    <n v="0"/>
    <n v="0"/>
    <m/>
    <n v="0"/>
    <n v="0"/>
    <n v="0"/>
    <m/>
    <n v="0"/>
    <n v="0"/>
    <n v="0"/>
    <m/>
    <n v="0"/>
    <n v="0"/>
    <n v="0"/>
    <m/>
    <n v="0"/>
    <n v="0"/>
    <n v="0"/>
    <m/>
    <n v="0"/>
    <n v="0"/>
    <n v="0"/>
    <m/>
    <n v="0"/>
    <n v="0"/>
    <n v="0"/>
    <m/>
    <n v="0"/>
    <n v="0"/>
    <n v="0"/>
    <m/>
    <m/>
    <n v="-18978.900000000001"/>
    <m/>
    <n v="11747"/>
    <n v="44050.59"/>
    <n v="3.74994381544224"/>
    <n v="0"/>
    <n v="0"/>
    <s v=""/>
    <n v="0"/>
    <n v="0"/>
    <s v=""/>
    <n v="0"/>
    <n v="0"/>
    <s v=""/>
    <n v="0"/>
    <n v="0"/>
    <s v=""/>
    <m/>
    <n v="25071.69"/>
    <m/>
    <m/>
    <m/>
    <m/>
    <n v="25071.69"/>
    <n v="25071.69"/>
    <b v="0"/>
    <b v="0"/>
    <b v="0"/>
    <x v="0"/>
    <x v="0"/>
    <m/>
    <m/>
    <m/>
    <m/>
    <m/>
    <m/>
    <m/>
    <n v="0"/>
    <n v="0"/>
    <b v="0"/>
    <m/>
    <m/>
    <m/>
    <m/>
    <m/>
    <m/>
    <m/>
    <m/>
    <m/>
    <m/>
    <m/>
    <m/>
    <m/>
    <m/>
    <d v="2022-08-15T09:47:27"/>
    <s v="GRIFFIN, TYRONE"/>
    <n v="0"/>
    <b v="0"/>
    <s v="Item"/>
    <s v="Item"/>
    <s v="sites/CapReportCard/Lists/Capability History"/>
    <m/>
    <n v="-4246"/>
  </r>
  <r>
    <m/>
    <m/>
    <x v="5"/>
    <x v="9"/>
    <x v="8"/>
    <x v="0"/>
    <x v="7"/>
    <x v="7"/>
    <x v="6"/>
    <m/>
    <m/>
    <m/>
    <b v="0"/>
    <m/>
    <s v="Other"/>
    <s v="Misc. Other"/>
    <m/>
    <m/>
    <m/>
    <m/>
    <m/>
    <m/>
    <s v="Not Launched"/>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10"/>
    <m/>
    <m/>
    <m/>
    <m/>
    <m/>
    <m/>
    <m/>
    <n v="0"/>
    <n v="0"/>
    <b v="0"/>
    <m/>
    <m/>
    <m/>
    <m/>
    <m/>
    <m/>
    <m/>
    <m/>
    <m/>
    <m/>
    <m/>
    <m/>
    <m/>
    <m/>
    <d v="2022-08-15T09:47:27"/>
    <s v="GRIFFIN, TYRONE"/>
    <n v="0"/>
    <b v="0"/>
    <s v="Item"/>
    <s v="Item"/>
    <s v="sites/CapReportCard/Lists/Capability History"/>
    <m/>
    <n v="0"/>
  </r>
  <r>
    <m/>
    <m/>
    <x v="5"/>
    <x v="10"/>
    <x v="9"/>
    <x v="14"/>
    <x v="8"/>
    <x v="8"/>
    <x v="7"/>
    <m/>
    <m/>
    <m/>
    <b v="0"/>
    <m/>
    <s v="Other"/>
    <s v="Troubleshooting/Support - Mobility"/>
    <m/>
    <m/>
    <m/>
    <m/>
    <m/>
    <m/>
    <s v="0"/>
    <s v="Figures are accumulative from Jan 13 to date"/>
    <m/>
    <m/>
    <b v="0"/>
    <n v="-2050"/>
    <n v="-3870"/>
    <n v="-1124"/>
    <m/>
    <n v="-9920"/>
    <n v="-18729"/>
    <n v="-5441"/>
    <m/>
    <n v="4072.1903279597"/>
    <n v="7688.1833889383497"/>
    <n v="2233.4074788397502"/>
    <m/>
    <n v="13234.6186"/>
    <n v="24986.596000000001"/>
    <n v="7258.5743000000002"/>
    <m/>
    <n v="0"/>
    <n v="0"/>
    <n v="0"/>
    <m/>
    <n v="0"/>
    <n v="0"/>
    <n v="0"/>
    <m/>
    <n v="0"/>
    <n v="0"/>
    <n v="0"/>
    <m/>
    <n v="0"/>
    <n v="0"/>
    <n v="0"/>
    <m/>
    <n v="0"/>
    <n v="0"/>
    <n v="0"/>
    <m/>
    <n v="0"/>
    <n v="0"/>
    <n v="0"/>
    <m/>
    <n v="0"/>
    <n v="0"/>
    <n v="0"/>
    <m/>
    <n v="0"/>
    <n v="0"/>
    <n v="0"/>
    <m/>
    <m/>
    <n v="-34090"/>
    <m/>
    <n v="13993.7811957378"/>
    <n v="45479.7889"/>
    <n v="3.2500000009898802"/>
    <n v="0"/>
    <n v="0"/>
    <s v=""/>
    <n v="0"/>
    <n v="0"/>
    <s v=""/>
    <n v="0"/>
    <n v="0"/>
    <s v=""/>
    <n v="0"/>
    <n v="0"/>
    <s v=""/>
    <m/>
    <n v="11389.7889"/>
    <m/>
    <m/>
    <m/>
    <m/>
    <n v="11389.7889"/>
    <n v="11389.7889"/>
    <b v="0"/>
    <b v="0"/>
    <b v="0"/>
    <x v="0"/>
    <x v="0"/>
    <m/>
    <m/>
    <m/>
    <m/>
    <m/>
    <m/>
    <m/>
    <n v="0"/>
    <n v="0"/>
    <b v="0"/>
    <m/>
    <m/>
    <m/>
    <m/>
    <m/>
    <m/>
    <m/>
    <m/>
    <m/>
    <m/>
    <m/>
    <m/>
    <m/>
    <m/>
    <d v="2022-08-15T09:47:27"/>
    <s v="GRIFFIN, TYRONE"/>
    <n v="0"/>
    <b v="0"/>
    <s v="Item"/>
    <s v="Item"/>
    <s v="sites/CapReportCard/Lists/Capability History"/>
    <m/>
    <n v="-7044"/>
  </r>
  <r>
    <m/>
    <m/>
    <x v="5"/>
    <x v="11"/>
    <x v="10"/>
    <x v="14"/>
    <x v="9"/>
    <x v="4"/>
    <x v="1"/>
    <m/>
    <m/>
    <m/>
    <b v="0"/>
    <m/>
    <s v="Other"/>
    <s v="Troubleshooting/Support - Fiber/BB"/>
    <m/>
    <m/>
    <m/>
    <m/>
    <m/>
    <m/>
    <s v="1. Due to seasonality, Jan traffic was higher than Feb_x000a_2. Started to capture sub topics pg traffic (128099)"/>
    <s v="1. Due to seasonality, Jan traffic was higher than Feb_x000a_2. Started to capture sub topics pg traffic (128099)"/>
    <m/>
    <m/>
    <b v="0"/>
    <n v="411.78331334431601"/>
    <n v="777.43557509060997"/>
    <n v="225.844044019769"/>
    <m/>
    <n v="1498.8913"/>
    <n v="2829.8654999999999"/>
    <n v="822.07230000000004"/>
    <m/>
    <n v="689.57142722569995"/>
    <n v="1301.8918973120301"/>
    <n v="378.19793740626"/>
    <m/>
    <n v="2510.04"/>
    <n v="4738.8864999999996"/>
    <n v="1376.6405"/>
    <m/>
    <n v="0"/>
    <n v="0"/>
    <n v="0"/>
    <m/>
    <n v="0"/>
    <n v="0"/>
    <n v="0"/>
    <m/>
    <n v="0"/>
    <n v="0"/>
    <n v="0"/>
    <m/>
    <n v="0"/>
    <n v="0"/>
    <n v="0"/>
    <m/>
    <n v="0"/>
    <n v="0"/>
    <n v="0"/>
    <m/>
    <n v="0"/>
    <n v="0"/>
    <n v="0"/>
    <m/>
    <n v="0"/>
    <n v="0"/>
    <n v="0"/>
    <m/>
    <n v="0"/>
    <n v="0"/>
    <n v="0"/>
    <m/>
    <m/>
    <n v="5150.8290999999999"/>
    <m/>
    <n v="2369.6612619439902"/>
    <n v="8625.5669999999991"/>
    <n v="3.6400000027530801"/>
    <n v="0"/>
    <n v="0"/>
    <s v=""/>
    <n v="0"/>
    <n v="0"/>
    <s v=""/>
    <n v="0"/>
    <n v="0"/>
    <s v=""/>
    <n v="0"/>
    <n v="0"/>
    <s v=""/>
    <m/>
    <n v="13776.3961"/>
    <m/>
    <m/>
    <m/>
    <m/>
    <n v="13776.3961"/>
    <n v="13776.3961"/>
    <b v="0"/>
    <b v="0"/>
    <b v="0"/>
    <x v="0"/>
    <x v="0"/>
    <m/>
    <m/>
    <m/>
    <m/>
    <m/>
    <m/>
    <m/>
    <n v="0"/>
    <n v="0"/>
    <b v="0"/>
    <m/>
    <m/>
    <m/>
    <m/>
    <m/>
    <m/>
    <m/>
    <m/>
    <m/>
    <m/>
    <m/>
    <m/>
    <m/>
    <m/>
    <d v="2022-08-15T09:47:27"/>
    <s v="GRIFFIN, TYRONE"/>
    <n v="0"/>
    <b v="0"/>
    <s v="Item"/>
    <s v="Item"/>
    <s v="sites/CapReportCard/Lists/Capability History"/>
    <m/>
    <n v="1415.0629324546949"/>
  </r>
  <r>
    <m/>
    <m/>
    <x v="5"/>
    <x v="11"/>
    <x v="10"/>
    <x v="14"/>
    <x v="9"/>
    <x v="4"/>
    <x v="1"/>
    <m/>
    <m/>
    <m/>
    <b v="0"/>
    <m/>
    <s v="Other"/>
    <s v="Troubleshooting/Support - Fiber/BB"/>
    <m/>
    <m/>
    <m/>
    <m/>
    <m/>
    <m/>
    <s v="1. Due to seasonality, Jan traffic was higher than Feb_x000a_2. Started to capture sub topics pg traffic (128099)"/>
    <s v="1. Due to seasonality, Jan traffic was higher than Feb_x000a_2. Started to capture sub topics pg traffic (128099)"/>
    <m/>
    <m/>
    <b v="0"/>
    <n v="411.78331334431601"/>
    <n v="777.43557509060997"/>
    <n v="225.844044019769"/>
    <m/>
    <n v="1498.8913"/>
    <n v="2829.8654999999999"/>
    <n v="822.07230000000004"/>
    <m/>
    <n v="689.57142722569995"/>
    <n v="1301.8918973120301"/>
    <n v="378.19793740626"/>
    <m/>
    <n v="2510.04"/>
    <n v="4738.8864999999996"/>
    <n v="1376.6405"/>
    <m/>
    <n v="0"/>
    <n v="0"/>
    <n v="0"/>
    <m/>
    <n v="0"/>
    <n v="0"/>
    <n v="0"/>
    <m/>
    <n v="0"/>
    <n v="0"/>
    <n v="0"/>
    <m/>
    <n v="0"/>
    <n v="0"/>
    <n v="0"/>
    <m/>
    <n v="0"/>
    <n v="0"/>
    <n v="0"/>
    <m/>
    <n v="0"/>
    <n v="0"/>
    <n v="0"/>
    <m/>
    <n v="0"/>
    <n v="0"/>
    <n v="0"/>
    <m/>
    <n v="0"/>
    <n v="0"/>
    <n v="0"/>
    <m/>
    <m/>
    <n v="5150.8290999999999"/>
    <m/>
    <n v="2369.6612619439902"/>
    <n v="8625.5669999999991"/>
    <n v="3.6400000027530801"/>
    <n v="0"/>
    <n v="0"/>
    <s v=""/>
    <n v="0"/>
    <n v="0"/>
    <s v=""/>
    <n v="0"/>
    <n v="0"/>
    <s v=""/>
    <n v="0"/>
    <n v="0"/>
    <s v=""/>
    <m/>
    <n v="13776.3961"/>
    <m/>
    <m/>
    <m/>
    <m/>
    <n v="13776.3961"/>
    <n v="13776.3961"/>
    <b v="0"/>
    <b v="0"/>
    <b v="0"/>
    <x v="0"/>
    <x v="0"/>
    <m/>
    <m/>
    <m/>
    <m/>
    <m/>
    <m/>
    <m/>
    <n v="0"/>
    <n v="0"/>
    <b v="0"/>
    <m/>
    <m/>
    <m/>
    <m/>
    <m/>
    <m/>
    <m/>
    <m/>
    <m/>
    <m/>
    <m/>
    <m/>
    <m/>
    <m/>
    <d v="2022-08-15T09:47:27"/>
    <s v="GRIFFIN, TYRONE"/>
    <n v="0"/>
    <b v="0"/>
    <s v="Item"/>
    <s v="Item"/>
    <s v="sites/CapReportCard/Lists/Capability History"/>
    <m/>
    <n v="1415.0629324546949"/>
  </r>
  <r>
    <m/>
    <m/>
    <x v="5"/>
    <x v="77"/>
    <x v="73"/>
    <x v="14"/>
    <x v="10"/>
    <x v="176"/>
    <x v="175"/>
    <m/>
    <m/>
    <m/>
    <b v="0"/>
    <m/>
    <s v="Other"/>
    <s v="Troubleshooting/Support - Mobility"/>
    <m/>
    <m/>
    <m/>
    <m/>
    <m/>
    <m/>
    <s v="Low DUV numbers, investigation inprogress. Cannot report numbers this month"/>
    <s v="Low DUV numbers, investigation inprogress. Cannot report numbers this month"/>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27"/>
    <s v="GRIFFIN, TYRONE"/>
    <n v="0"/>
    <b v="0"/>
    <s v="Item"/>
    <s v="Item"/>
    <s v="sites/CapReportCard/Lists/Capability History"/>
    <m/>
    <n v="0"/>
  </r>
  <r>
    <m/>
    <m/>
    <x v="5"/>
    <x v="77"/>
    <x v="73"/>
    <x v="14"/>
    <x v="10"/>
    <x v="177"/>
    <x v="176"/>
    <m/>
    <m/>
    <m/>
    <b v="0"/>
    <m/>
    <s v="Other"/>
    <s v="Troubleshooting/Support - Mobility"/>
    <m/>
    <m/>
    <m/>
    <m/>
    <m/>
    <m/>
    <s v="Low DUV numbers, investigation inprogress. Cannot report numbers this month"/>
    <s v="Low DUV numbers, investigation inprogress. Cannot report numbers this month"/>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27"/>
    <s v="GRIFFIN, TYRONE"/>
    <n v="0"/>
    <b v="0"/>
    <s v="Item"/>
    <s v="Item"/>
    <s v="sites/CapReportCard/Lists/Capability History"/>
    <m/>
    <n v="0"/>
  </r>
  <r>
    <m/>
    <m/>
    <x v="5"/>
    <x v="39"/>
    <x v="34"/>
    <x v="8"/>
    <x v="21"/>
    <x v="4"/>
    <x v="1"/>
    <m/>
    <m/>
    <m/>
    <b v="0"/>
    <m/>
    <s v="Other"/>
    <s v="Troubleshooting/Support - Fiber/BB"/>
    <m/>
    <m/>
    <m/>
    <m/>
    <m/>
    <m/>
    <s v="`"/>
    <s v="Epic 28347 benefits are capture in Epic 28346."/>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9"/>
    <m/>
    <m/>
    <m/>
    <m/>
    <m/>
    <m/>
    <m/>
    <n v="0"/>
    <n v="0"/>
    <b v="0"/>
    <m/>
    <m/>
    <m/>
    <m/>
    <m/>
    <m/>
    <m/>
    <m/>
    <m/>
    <m/>
    <m/>
    <m/>
    <m/>
    <m/>
    <d v="2022-08-15T09:47:27"/>
    <s v="GRIFFIN, TYRONE"/>
    <n v="0"/>
    <b v="0"/>
    <s v="Item"/>
    <s v="Item"/>
    <s v="sites/CapReportCard/Lists/Capability History"/>
    <m/>
    <n v="0"/>
  </r>
  <r>
    <m/>
    <m/>
    <x v="5"/>
    <x v="39"/>
    <x v="34"/>
    <x v="8"/>
    <x v="21"/>
    <x v="4"/>
    <x v="1"/>
    <m/>
    <m/>
    <m/>
    <b v="0"/>
    <m/>
    <s v="Other"/>
    <s v="Troubleshooting/Support - Fiber/BB"/>
    <m/>
    <m/>
    <m/>
    <m/>
    <m/>
    <m/>
    <s v="URLs/events are not in cross channel. In scope for up coming sprint starting 03/08"/>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27"/>
    <s v="GRIFFIN, TYRONE"/>
    <n v="0"/>
    <b v="0"/>
    <s v="Item"/>
    <s v="Item"/>
    <s v="sites/CapReportCard/Lists/Capability History"/>
    <m/>
    <n v="0"/>
  </r>
  <r>
    <m/>
    <m/>
    <x v="5"/>
    <x v="40"/>
    <x v="35"/>
    <x v="14"/>
    <x v="2"/>
    <x v="4"/>
    <x v="1"/>
    <m/>
    <m/>
    <m/>
    <b v="0"/>
    <m/>
    <s v="SPT-Web Support"/>
    <s v="Troubleshooting/Support - Fiber/BB"/>
    <m/>
    <m/>
    <m/>
    <m/>
    <m/>
    <m/>
    <s v="Outage lander runrate is very fluctuating as it depends on outages which are unpredictable. Straight allocation between features"/>
    <s v="Outage lander runrate is very fluctuating as it depends on outages which are unpredictable. Straight allocation between features"/>
    <m/>
    <m/>
    <b v="0"/>
    <n v="2288"/>
    <n v="0"/>
    <n v="0"/>
    <m/>
    <n v="11118"/>
    <n v="0"/>
    <n v="0"/>
    <m/>
    <n v="0"/>
    <n v="0"/>
    <n v="0"/>
    <m/>
    <n v="0"/>
    <n v="0"/>
    <n v="0"/>
    <m/>
    <n v="0"/>
    <n v="0"/>
    <n v="0"/>
    <m/>
    <n v="0"/>
    <n v="0"/>
    <n v="0"/>
    <m/>
    <n v="0"/>
    <n v="0"/>
    <n v="0"/>
    <m/>
    <n v="0"/>
    <n v="0"/>
    <n v="0"/>
    <m/>
    <n v="0"/>
    <n v="0"/>
    <n v="0"/>
    <m/>
    <n v="0"/>
    <n v="0"/>
    <n v="0"/>
    <m/>
    <n v="0"/>
    <n v="0"/>
    <n v="0"/>
    <m/>
    <n v="0"/>
    <n v="0"/>
    <n v="0"/>
    <m/>
    <m/>
    <n v="11118"/>
    <m/>
    <n v="0"/>
    <n v="0"/>
    <s v=""/>
    <n v="0"/>
    <n v="0"/>
    <s v=""/>
    <n v="0"/>
    <n v="0"/>
    <s v=""/>
    <n v="0"/>
    <n v="0"/>
    <s v=""/>
    <n v="0"/>
    <n v="0"/>
    <s v=""/>
    <m/>
    <n v="11118"/>
    <m/>
    <m/>
    <m/>
    <m/>
    <n v="11118"/>
    <n v="11118"/>
    <b v="0"/>
    <b v="1"/>
    <b v="0"/>
    <x v="0"/>
    <x v="0"/>
    <m/>
    <m/>
    <m/>
    <m/>
    <m/>
    <m/>
    <m/>
    <n v="0"/>
    <n v="0"/>
    <b v="0"/>
    <m/>
    <m/>
    <m/>
    <m/>
    <m/>
    <m/>
    <m/>
    <m/>
    <m/>
    <m/>
    <m/>
    <m/>
    <m/>
    <m/>
    <d v="2022-05-12T10:55:28"/>
    <s v="GRIFFIN, TYRONE"/>
    <n v="0"/>
    <b v="0"/>
    <s v="Item"/>
    <s v="Item"/>
    <s v="sites/CapReportCard/Lists/Capability History"/>
    <m/>
    <n v="2288"/>
  </r>
  <r>
    <m/>
    <m/>
    <x v="5"/>
    <x v="41"/>
    <x v="36"/>
    <x v="14"/>
    <x v="0"/>
    <x v="4"/>
    <x v="1"/>
    <m/>
    <m/>
    <m/>
    <b v="0"/>
    <m/>
    <s v="Other"/>
    <s v="Troubleshooting/Support - Fiber/BB"/>
    <m/>
    <m/>
    <m/>
    <m/>
    <m/>
    <m/>
    <s v="Outage lander runrate is very fluctuating as it depends on outages which are unpredictable. Straight allocation between features"/>
    <s v="Outage lander runrate is very fluctuating as it depends on outages which are unpredictable. Straight allocation between features"/>
    <m/>
    <m/>
    <b v="0"/>
    <n v="2288"/>
    <n v="0"/>
    <n v="0"/>
    <m/>
    <n v="11118"/>
    <n v="0"/>
    <n v="0"/>
    <m/>
    <n v="0"/>
    <n v="0"/>
    <n v="0"/>
    <m/>
    <n v="0"/>
    <n v="0"/>
    <n v="0"/>
    <m/>
    <n v="0"/>
    <n v="0"/>
    <n v="0"/>
    <m/>
    <n v="0"/>
    <n v="0"/>
    <n v="0"/>
    <m/>
    <n v="0"/>
    <n v="0"/>
    <n v="0"/>
    <m/>
    <n v="0"/>
    <n v="0"/>
    <n v="0"/>
    <m/>
    <n v="0"/>
    <n v="0"/>
    <n v="0"/>
    <m/>
    <n v="0"/>
    <n v="0"/>
    <n v="0"/>
    <m/>
    <n v="0"/>
    <n v="0"/>
    <n v="0"/>
    <m/>
    <n v="0"/>
    <n v="0"/>
    <n v="0"/>
    <m/>
    <m/>
    <n v="11118"/>
    <m/>
    <n v="0"/>
    <n v="0"/>
    <s v=""/>
    <n v="0"/>
    <n v="0"/>
    <s v=""/>
    <n v="0"/>
    <n v="0"/>
    <s v=""/>
    <n v="0"/>
    <n v="0"/>
    <s v=""/>
    <n v="0"/>
    <n v="0"/>
    <s v=""/>
    <m/>
    <n v="11118"/>
    <m/>
    <m/>
    <m/>
    <m/>
    <n v="11118"/>
    <n v="11118"/>
    <b v="0"/>
    <b v="0"/>
    <b v="0"/>
    <x v="0"/>
    <x v="0"/>
    <m/>
    <m/>
    <m/>
    <m/>
    <m/>
    <m/>
    <m/>
    <n v="0"/>
    <n v="0"/>
    <b v="0"/>
    <m/>
    <m/>
    <m/>
    <m/>
    <m/>
    <m/>
    <m/>
    <m/>
    <m/>
    <m/>
    <m/>
    <m/>
    <m/>
    <m/>
    <d v="2022-08-15T09:47:30"/>
    <s v="GRIFFIN, TYRONE"/>
    <n v="0"/>
    <b v="0"/>
    <s v="Item"/>
    <s v="Item"/>
    <s v="sites/CapReportCard/Lists/Capability History"/>
    <m/>
    <n v="2288"/>
  </r>
  <r>
    <m/>
    <m/>
    <x v="5"/>
    <x v="42"/>
    <x v="37"/>
    <x v="0"/>
    <x v="22"/>
    <x v="67"/>
    <x v="65"/>
    <m/>
    <m/>
    <m/>
    <b v="0"/>
    <m/>
    <s v="Other"/>
    <s v="Billing/Usage/Payments"/>
    <m/>
    <m/>
    <m/>
    <m/>
    <m/>
    <m/>
    <s v="Traffic trending as expected -- so112v"/>
    <s v="0"/>
    <m/>
    <m/>
    <b v="0"/>
    <n v="10"/>
    <n v="19"/>
    <n v="7"/>
    <m/>
    <n v="51"/>
    <n v="100"/>
    <n v="38"/>
    <m/>
    <n v="4"/>
    <n v="8"/>
    <n v="3"/>
    <m/>
    <n v="15"/>
    <n v="28"/>
    <n v="11"/>
    <m/>
    <n v="0"/>
    <n v="0"/>
    <n v="0"/>
    <m/>
    <n v="0"/>
    <n v="0"/>
    <n v="0"/>
    <m/>
    <n v="0"/>
    <n v="0"/>
    <n v="0"/>
    <m/>
    <n v="0"/>
    <n v="0"/>
    <n v="0"/>
    <m/>
    <n v="0"/>
    <n v="0"/>
    <n v="0"/>
    <m/>
    <n v="0"/>
    <n v="0"/>
    <n v="0"/>
    <m/>
    <n v="0"/>
    <n v="0"/>
    <n v="0"/>
    <m/>
    <n v="0"/>
    <n v="0"/>
    <n v="0"/>
    <m/>
    <m/>
    <n v="189"/>
    <m/>
    <n v="15"/>
    <n v="54"/>
    <n v="3.6"/>
    <n v="0"/>
    <n v="0"/>
    <s v=""/>
    <n v="0"/>
    <n v="0"/>
    <s v=""/>
    <n v="0"/>
    <n v="0"/>
    <s v=""/>
    <n v="0"/>
    <n v="0"/>
    <s v=""/>
    <m/>
    <n v="243"/>
    <m/>
    <m/>
    <m/>
    <m/>
    <n v="243"/>
    <n v="243"/>
    <b v="0"/>
    <b v="0"/>
    <b v="0"/>
    <x v="0"/>
    <x v="0"/>
    <m/>
    <m/>
    <m/>
    <m/>
    <m/>
    <m/>
    <m/>
    <n v="0"/>
    <n v="0"/>
    <b v="0"/>
    <m/>
    <m/>
    <m/>
    <m/>
    <m/>
    <m/>
    <m/>
    <m/>
    <m/>
    <m/>
    <m/>
    <m/>
    <m/>
    <m/>
    <d v="2022-08-15T09:47:30"/>
    <s v="GRIFFIN, TYRONE"/>
    <n v="0"/>
    <b v="0"/>
    <s v="Item"/>
    <s v="Item"/>
    <s v="sites/CapReportCard/Lists/Capability History"/>
    <m/>
    <n v="36"/>
  </r>
  <r>
    <m/>
    <m/>
    <x v="5"/>
    <x v="43"/>
    <x v="38"/>
    <x v="0"/>
    <x v="13"/>
    <x v="71"/>
    <x v="69"/>
    <m/>
    <m/>
    <m/>
    <b v="0"/>
    <m/>
    <s v="SPT-Web Account Management"/>
    <s v="Billing/Usage/Payments"/>
    <m/>
    <m/>
    <m/>
    <m/>
    <m/>
    <m/>
    <s v="Throttled to 1%. Until 3/16. Volumes too small to measure for value"/>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12T10:56:00"/>
    <s v="GRIFFIN, TYRONE"/>
    <n v="0"/>
    <b v="0"/>
    <s v="Item"/>
    <s v="Item"/>
    <s v="sites/CapReportCard/Lists/Capability History"/>
    <m/>
    <n v="0"/>
  </r>
  <r>
    <m/>
    <m/>
    <x v="5"/>
    <x v="43"/>
    <x v="38"/>
    <x v="0"/>
    <x v="13"/>
    <x v="70"/>
    <x v="68"/>
    <m/>
    <m/>
    <m/>
    <b v="0"/>
    <m/>
    <s v="SPT-Web Account Management"/>
    <s v="Billing/Usage/Payments"/>
    <m/>
    <m/>
    <m/>
    <m/>
    <m/>
    <m/>
    <s v="Throttled to 1%. Until 3/16. Volumes too small to measure for value"/>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12T10:55:59"/>
    <s v="GRIFFIN, TYRONE"/>
    <n v="0"/>
    <b v="0"/>
    <s v="Item"/>
    <s v="Item"/>
    <s v="sites/CapReportCard/Lists/Capability History"/>
    <m/>
    <n v="0"/>
  </r>
  <r>
    <m/>
    <m/>
    <x v="5"/>
    <x v="43"/>
    <x v="38"/>
    <x v="0"/>
    <x v="13"/>
    <x v="4"/>
    <x v="272"/>
    <m/>
    <m/>
    <m/>
    <b v="0"/>
    <m/>
    <s v="SPT-Web Account Management"/>
    <s v="Billing/Usage/Payments"/>
    <m/>
    <m/>
    <m/>
    <m/>
    <m/>
    <m/>
    <s v="Throttled to 1%. Until 3/16. Volumes too small to measure for value"/>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12T10:55:59"/>
    <s v="GRIFFIN, TYRONE"/>
    <n v="0"/>
    <b v="0"/>
    <s v="Item"/>
    <s v="Item"/>
    <s v="sites/CapReportCard/Lists/Capability History"/>
    <m/>
    <n v="0"/>
  </r>
  <r>
    <m/>
    <m/>
    <x v="5"/>
    <x v="43"/>
    <x v="38"/>
    <x v="0"/>
    <x v="13"/>
    <x v="69"/>
    <x v="67"/>
    <m/>
    <m/>
    <m/>
    <b v="0"/>
    <m/>
    <s v="SPT-Web Account Management"/>
    <s v="Billing/Usage/Payments"/>
    <m/>
    <m/>
    <m/>
    <m/>
    <m/>
    <m/>
    <s v="Traffic trending as expected -- so112v"/>
    <s v="0"/>
    <m/>
    <m/>
    <b v="0"/>
    <n v="-13"/>
    <n v="-26"/>
    <n v="-9"/>
    <m/>
    <n v="-68"/>
    <n v="-135"/>
    <n v="-51"/>
    <m/>
    <n v="-1"/>
    <n v="-2"/>
    <n v="0"/>
    <m/>
    <n v="-3"/>
    <n v="-7"/>
    <n v="-2"/>
    <m/>
    <n v="0"/>
    <n v="0"/>
    <n v="0"/>
    <m/>
    <n v="0"/>
    <n v="0"/>
    <n v="0"/>
    <m/>
    <n v="0"/>
    <n v="0"/>
    <n v="0"/>
    <m/>
    <n v="0"/>
    <n v="0"/>
    <n v="0"/>
    <m/>
    <n v="0"/>
    <n v="0"/>
    <n v="0"/>
    <m/>
    <n v="0"/>
    <n v="0"/>
    <n v="0"/>
    <m/>
    <n v="0"/>
    <n v="0"/>
    <n v="0"/>
    <m/>
    <n v="0"/>
    <n v="0"/>
    <n v="0"/>
    <m/>
    <m/>
    <n v="-254"/>
    <m/>
    <n v="-3"/>
    <n v="-12"/>
    <s v=""/>
    <n v="0"/>
    <n v="0"/>
    <s v=""/>
    <n v="0"/>
    <n v="0"/>
    <s v=""/>
    <n v="0"/>
    <n v="0"/>
    <s v=""/>
    <n v="0"/>
    <n v="0"/>
    <s v=""/>
    <m/>
    <n v="-266"/>
    <m/>
    <m/>
    <m/>
    <m/>
    <n v="-266"/>
    <n v="-266"/>
    <b v="0"/>
    <b v="0"/>
    <b v="0"/>
    <x v="0"/>
    <x v="0"/>
    <m/>
    <m/>
    <m/>
    <m/>
    <m/>
    <m/>
    <m/>
    <n v="0"/>
    <n v="0"/>
    <b v="0"/>
    <m/>
    <m/>
    <m/>
    <m/>
    <m/>
    <m/>
    <m/>
    <m/>
    <m/>
    <m/>
    <m/>
    <m/>
    <m/>
    <m/>
    <d v="2022-05-12T10:55:58"/>
    <s v="GRIFFIN, TYRONE"/>
    <n v="0"/>
    <b v="0"/>
    <s v="Item"/>
    <s v="Item"/>
    <s v="sites/CapReportCard/Lists/Capability History"/>
    <m/>
    <n v="-48"/>
  </r>
  <r>
    <m/>
    <m/>
    <x v="5"/>
    <x v="43"/>
    <x v="38"/>
    <x v="0"/>
    <x v="13"/>
    <x v="4"/>
    <x v="273"/>
    <m/>
    <m/>
    <m/>
    <b v="0"/>
    <m/>
    <s v="SPT-Web Account Management"/>
    <s v="Billing/Usage/Payments"/>
    <m/>
    <m/>
    <m/>
    <m/>
    <m/>
    <m/>
    <s v="Throttled to 1%. Until 3/16. Volumes too small to measure for value"/>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12T10:55:58"/>
    <s v="GRIFFIN, TYRONE"/>
    <n v="0"/>
    <b v="0"/>
    <s v="Item"/>
    <s v="Item"/>
    <s v="sites/CapReportCard/Lists/Capability History"/>
    <m/>
    <n v="0"/>
  </r>
  <r>
    <m/>
    <m/>
    <x v="5"/>
    <x v="78"/>
    <x v="74"/>
    <x v="14"/>
    <x v="3"/>
    <x v="180"/>
    <x v="179"/>
    <m/>
    <m/>
    <m/>
    <b v="0"/>
    <m/>
    <s v="SPT-Web Support"/>
    <s v="Troubleshooting/Support - Mobility"/>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12T10:56:48"/>
    <s v="GRIFFIN, TYRONE"/>
    <n v="0"/>
    <b v="0"/>
    <s v="Item"/>
    <s v="Item"/>
    <s v="sites/CapReportCard/Lists/Capability History"/>
    <m/>
    <n v="0"/>
  </r>
  <r>
    <m/>
    <m/>
    <x v="5"/>
    <x v="79"/>
    <x v="75"/>
    <x v="14"/>
    <x v="13"/>
    <x v="182"/>
    <x v="181"/>
    <m/>
    <m/>
    <m/>
    <b v="0"/>
    <m/>
    <s v="Other"/>
    <s v="Troubleshooting/Support - Mobility"/>
    <m/>
    <m/>
    <m/>
    <m/>
    <m/>
    <m/>
    <s v="New"/>
    <s v="New"/>
    <m/>
    <m/>
    <b v="0"/>
    <n v="0"/>
    <n v="1942"/>
    <n v="0"/>
    <m/>
    <n v="0"/>
    <n v="10338"/>
    <n v="0"/>
    <m/>
    <n v="0"/>
    <n v="0"/>
    <n v="0"/>
    <m/>
    <n v="0"/>
    <n v="0"/>
    <n v="0"/>
    <m/>
    <n v="0"/>
    <n v="0"/>
    <n v="0"/>
    <m/>
    <n v="0"/>
    <n v="0"/>
    <n v="0"/>
    <m/>
    <n v="0"/>
    <n v="0"/>
    <n v="0"/>
    <m/>
    <n v="0"/>
    <n v="0"/>
    <n v="0"/>
    <m/>
    <n v="0"/>
    <n v="0"/>
    <n v="0"/>
    <m/>
    <n v="0"/>
    <n v="0"/>
    <n v="0"/>
    <m/>
    <n v="0"/>
    <n v="0"/>
    <n v="0"/>
    <m/>
    <n v="0"/>
    <n v="0"/>
    <n v="0"/>
    <m/>
    <m/>
    <n v="10338"/>
    <m/>
    <n v="0"/>
    <n v="0"/>
    <s v=""/>
    <n v="0"/>
    <n v="0"/>
    <s v=""/>
    <n v="0"/>
    <n v="0"/>
    <s v=""/>
    <n v="0"/>
    <n v="0"/>
    <s v=""/>
    <n v="0"/>
    <n v="0"/>
    <s v=""/>
    <m/>
    <n v="10338"/>
    <m/>
    <m/>
    <m/>
    <m/>
    <n v="10338"/>
    <n v="10338"/>
    <b v="0"/>
    <b v="0"/>
    <b v="0"/>
    <x v="0"/>
    <x v="0"/>
    <m/>
    <m/>
    <m/>
    <m/>
    <m/>
    <m/>
    <m/>
    <n v="0"/>
    <n v="0"/>
    <b v="0"/>
    <m/>
    <m/>
    <m/>
    <m/>
    <m/>
    <m/>
    <m/>
    <m/>
    <m/>
    <m/>
    <m/>
    <m/>
    <m/>
    <m/>
    <d v="2022-08-15T09:47:30"/>
    <s v="GRIFFIN, TYRONE"/>
    <n v="0"/>
    <b v="0"/>
    <s v="Item"/>
    <s v="Item"/>
    <s v="sites/CapReportCard/Lists/Capability History"/>
    <m/>
    <n v="1942"/>
  </r>
  <r>
    <m/>
    <m/>
    <x v="5"/>
    <x v="80"/>
    <x v="76"/>
    <x v="14"/>
    <x v="54"/>
    <x v="4"/>
    <x v="274"/>
    <m/>
    <m/>
    <m/>
    <b v="0"/>
    <m/>
    <s v="SPT-Web Account Management"/>
    <s v="Troubleshooting/Support - BB"/>
    <m/>
    <m/>
    <m/>
    <m/>
    <m/>
    <m/>
    <s v="Straight allocation between features"/>
    <s v="Straight allocation between features"/>
    <m/>
    <m/>
    <b v="0"/>
    <n v="0"/>
    <n v="1052"/>
    <n v="0"/>
    <m/>
    <n v="0"/>
    <n v="5600"/>
    <n v="0"/>
    <m/>
    <n v="0"/>
    <n v="0"/>
    <n v="0"/>
    <m/>
    <n v="0"/>
    <n v="0"/>
    <n v="0"/>
    <m/>
    <n v="0"/>
    <n v="0"/>
    <n v="0"/>
    <m/>
    <n v="0"/>
    <n v="0"/>
    <n v="0"/>
    <m/>
    <n v="0"/>
    <n v="0"/>
    <n v="0"/>
    <m/>
    <n v="0"/>
    <n v="0"/>
    <n v="0"/>
    <m/>
    <n v="0"/>
    <n v="0"/>
    <n v="0"/>
    <m/>
    <n v="0"/>
    <n v="0"/>
    <n v="0"/>
    <m/>
    <n v="0"/>
    <n v="0"/>
    <n v="0"/>
    <m/>
    <n v="0"/>
    <n v="0"/>
    <n v="0"/>
    <m/>
    <m/>
    <n v="5600"/>
    <m/>
    <n v="0"/>
    <n v="0"/>
    <s v=""/>
    <n v="0"/>
    <n v="0"/>
    <s v=""/>
    <n v="0"/>
    <n v="0"/>
    <s v=""/>
    <n v="0"/>
    <n v="0"/>
    <s v=""/>
    <n v="0"/>
    <n v="0"/>
    <s v=""/>
    <m/>
    <n v="5600"/>
    <m/>
    <m/>
    <m/>
    <m/>
    <n v="5600"/>
    <n v="5600"/>
    <b v="0"/>
    <b v="0"/>
    <b v="0"/>
    <x v="0"/>
    <x v="0"/>
    <m/>
    <m/>
    <m/>
    <m/>
    <m/>
    <m/>
    <m/>
    <n v="0"/>
    <n v="0"/>
    <b v="0"/>
    <m/>
    <m/>
    <m/>
    <m/>
    <m/>
    <m/>
    <m/>
    <m/>
    <m/>
    <m/>
    <m/>
    <m/>
    <m/>
    <m/>
    <d v="2022-05-12T10:57:13"/>
    <s v="GRIFFIN, TYRONE"/>
    <n v="0"/>
    <b v="0"/>
    <s v="Item"/>
    <s v="Item"/>
    <s v="sites/CapReportCard/Lists/Capability History"/>
    <m/>
    <n v="1052"/>
  </r>
  <r>
    <m/>
    <m/>
    <x v="5"/>
    <x v="80"/>
    <x v="76"/>
    <x v="14"/>
    <x v="54"/>
    <x v="4"/>
    <x v="1"/>
    <m/>
    <m/>
    <m/>
    <b v="0"/>
    <m/>
    <s v="SPT-Web Account Management"/>
    <s v="Troubleshooting/Support - BB"/>
    <m/>
    <m/>
    <m/>
    <m/>
    <m/>
    <m/>
    <s v="Straight allocation between features"/>
    <s v="Straight allocation between features"/>
    <m/>
    <m/>
    <b v="0"/>
    <n v="0"/>
    <n v="1052"/>
    <n v="0"/>
    <m/>
    <n v="0"/>
    <n v="5600"/>
    <n v="0"/>
    <m/>
    <n v="0"/>
    <n v="0"/>
    <n v="0"/>
    <m/>
    <n v="0"/>
    <n v="0"/>
    <n v="0"/>
    <m/>
    <n v="0"/>
    <n v="0"/>
    <n v="0"/>
    <m/>
    <n v="0"/>
    <n v="0"/>
    <n v="0"/>
    <m/>
    <n v="0"/>
    <n v="0"/>
    <n v="0"/>
    <m/>
    <n v="0"/>
    <n v="0"/>
    <n v="0"/>
    <m/>
    <n v="0"/>
    <n v="0"/>
    <n v="0"/>
    <m/>
    <n v="0"/>
    <n v="0"/>
    <n v="0"/>
    <m/>
    <n v="0"/>
    <n v="0"/>
    <n v="0"/>
    <m/>
    <n v="0"/>
    <n v="0"/>
    <n v="0"/>
    <m/>
    <m/>
    <n v="5600"/>
    <m/>
    <n v="0"/>
    <n v="0"/>
    <s v=""/>
    <n v="0"/>
    <n v="0"/>
    <s v=""/>
    <n v="0"/>
    <n v="0"/>
    <s v=""/>
    <n v="0"/>
    <n v="0"/>
    <s v=""/>
    <n v="0"/>
    <n v="0"/>
    <s v=""/>
    <m/>
    <n v="5600"/>
    <m/>
    <m/>
    <m/>
    <m/>
    <n v="5600"/>
    <n v="5600"/>
    <b v="0"/>
    <b v="0"/>
    <b v="0"/>
    <x v="0"/>
    <x v="0"/>
    <m/>
    <m/>
    <m/>
    <m/>
    <m/>
    <m/>
    <m/>
    <n v="0"/>
    <n v="0"/>
    <b v="0"/>
    <m/>
    <m/>
    <m/>
    <m/>
    <m/>
    <m/>
    <m/>
    <m/>
    <m/>
    <m/>
    <m/>
    <m/>
    <m/>
    <m/>
    <d v="2022-05-12T10:57:12"/>
    <s v="GRIFFIN, TYRONE"/>
    <n v="0"/>
    <b v="0"/>
    <s v="Item"/>
    <s v="Item"/>
    <s v="sites/CapReportCard/Lists/Capability History"/>
    <m/>
    <n v="1052"/>
  </r>
  <r>
    <m/>
    <m/>
    <x v="5"/>
    <x v="45"/>
    <x v="40"/>
    <x v="2"/>
    <x v="3"/>
    <x v="4"/>
    <x v="76"/>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30"/>
    <s v="GRIFFIN, TYRONE"/>
    <n v="0"/>
    <b v="0"/>
    <s v="Item"/>
    <s v="Item"/>
    <s v="sites/CapReportCard/Lists/Capability History"/>
    <m/>
    <n v="0"/>
  </r>
  <r>
    <m/>
    <m/>
    <x v="5"/>
    <x v="46"/>
    <x v="41"/>
    <x v="2"/>
    <x v="3"/>
    <x v="4"/>
    <x v="77"/>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30"/>
    <s v="GRIFFIN, TYRONE"/>
    <n v="0"/>
    <b v="0"/>
    <s v="Item"/>
    <s v="Item"/>
    <s v="sites/CapReportCard/Lists/Capability History"/>
    <m/>
    <n v="0"/>
  </r>
  <r>
    <m/>
    <m/>
    <x v="5"/>
    <x v="142"/>
    <x v="125"/>
    <x v="14"/>
    <x v="73"/>
    <x v="4"/>
    <x v="1"/>
    <m/>
    <m/>
    <m/>
    <b v="0"/>
    <m/>
    <s v="Other"/>
    <s v="Troubleshooting/Support - Fiber/BB"/>
    <m/>
    <m/>
    <m/>
    <m/>
    <m/>
    <m/>
    <s v="No Data"/>
    <s v="No Data"/>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5"/>
    <x v="0"/>
    <m/>
    <m/>
    <m/>
    <m/>
    <m/>
    <m/>
    <m/>
    <n v="0"/>
    <n v="0"/>
    <b v="0"/>
    <m/>
    <m/>
    <m/>
    <m/>
    <m/>
    <m/>
    <m/>
    <m/>
    <m/>
    <m/>
    <m/>
    <m/>
    <m/>
    <m/>
    <d v="2022-08-15T09:47:30"/>
    <s v="GRIFFIN, TYRONE"/>
    <n v="0"/>
    <b v="0"/>
    <s v="Item"/>
    <s v="Item"/>
    <s v="sites/CapReportCard/Lists/Capability History"/>
    <m/>
    <n v="0"/>
  </r>
  <r>
    <m/>
    <m/>
    <x v="5"/>
    <x v="51"/>
    <x v="46"/>
    <x v="15"/>
    <x v="3"/>
    <x v="88"/>
    <x v="86"/>
    <m/>
    <m/>
    <m/>
    <b v="0"/>
    <m/>
    <s v="Other"/>
    <s v="Troubleshooting/Support - Fiber/BB"/>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30"/>
    <s v="GRIFFIN, TYRONE"/>
    <n v="0"/>
    <b v="0"/>
    <s v="Item"/>
    <s v="Item"/>
    <s v="sites/CapReportCard/Lists/Capability History"/>
    <m/>
    <n v="0"/>
  </r>
  <r>
    <m/>
    <m/>
    <x v="5"/>
    <x v="110"/>
    <x v="99"/>
    <x v="5"/>
    <x v="3"/>
    <x v="229"/>
    <x v="268"/>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30"/>
    <s v="GRIFFIN, TYRONE"/>
    <n v="0"/>
    <b v="0"/>
    <s v="Item"/>
    <s v="Item"/>
    <s v="sites/CapReportCard/Lists/Capability History"/>
    <m/>
    <n v="0"/>
  </r>
  <r>
    <m/>
    <m/>
    <x v="5"/>
    <x v="110"/>
    <x v="99"/>
    <x v="5"/>
    <x v="3"/>
    <x v="227"/>
    <x v="266"/>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30"/>
    <s v="GRIFFIN, TYRONE"/>
    <n v="0"/>
    <b v="0"/>
    <s v="Item"/>
    <s v="Item"/>
    <s v="sites/CapReportCard/Lists/Capability History"/>
    <m/>
    <n v="0"/>
  </r>
  <r>
    <m/>
    <m/>
    <x v="5"/>
    <x v="110"/>
    <x v="99"/>
    <x v="5"/>
    <x v="3"/>
    <x v="228"/>
    <x v="267"/>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30"/>
    <s v="GRIFFIN, TYRONE"/>
    <n v="0"/>
    <b v="0"/>
    <s v="Item"/>
    <s v="Item"/>
    <s v="sites/CapReportCard/Lists/Capability History"/>
    <m/>
    <n v="0"/>
  </r>
  <r>
    <m/>
    <m/>
    <x v="5"/>
    <x v="110"/>
    <x v="99"/>
    <x v="5"/>
    <x v="3"/>
    <x v="226"/>
    <x v="265"/>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30"/>
    <s v="GRIFFIN, TYRONE"/>
    <n v="0"/>
    <b v="0"/>
    <s v="Item"/>
    <s v="Item"/>
    <s v="sites/CapReportCard/Lists/Capability History"/>
    <m/>
    <n v="0"/>
  </r>
  <r>
    <m/>
    <m/>
    <x v="5"/>
    <x v="110"/>
    <x v="99"/>
    <x v="5"/>
    <x v="3"/>
    <x v="230"/>
    <x v="269"/>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30"/>
    <s v="GRIFFIN, TYRONE"/>
    <n v="0"/>
    <b v="0"/>
    <s v="Item"/>
    <s v="Item"/>
    <s v="sites/CapReportCard/Lists/Capability History"/>
    <m/>
    <n v="0"/>
  </r>
  <r>
    <m/>
    <m/>
    <x v="5"/>
    <x v="110"/>
    <x v="99"/>
    <x v="5"/>
    <x v="3"/>
    <x v="222"/>
    <x v="224"/>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30"/>
    <s v="GRIFFIN, TYRONE"/>
    <n v="0"/>
    <b v="0"/>
    <s v="Item"/>
    <s v="Item"/>
    <s v="sites/CapReportCard/Lists/Capability History"/>
    <m/>
    <n v="0"/>
  </r>
  <r>
    <m/>
    <m/>
    <x v="5"/>
    <x v="110"/>
    <x v="99"/>
    <x v="5"/>
    <x v="3"/>
    <x v="221"/>
    <x v="223"/>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4"/>
    <x v="7"/>
    <m/>
    <m/>
    <m/>
    <m/>
    <m/>
    <m/>
    <m/>
    <n v="0"/>
    <n v="0"/>
    <b v="0"/>
    <m/>
    <m/>
    <m/>
    <m/>
    <m/>
    <m/>
    <m/>
    <m/>
    <m/>
    <m/>
    <m/>
    <m/>
    <m/>
    <m/>
    <d v="2022-08-15T09:47:30"/>
    <s v="GRIFFIN, TYRONE"/>
    <n v="0"/>
    <b v="0"/>
    <s v="Item"/>
    <s v="Item"/>
    <s v="sites/CapReportCard/Lists/Capability History"/>
    <m/>
    <n v="0"/>
  </r>
  <r>
    <m/>
    <m/>
    <x v="5"/>
    <x v="52"/>
    <x v="47"/>
    <x v="2"/>
    <x v="3"/>
    <x v="90"/>
    <x v="88"/>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30"/>
    <s v="GRIFFIN, TYRONE"/>
    <n v="0"/>
    <b v="0"/>
    <s v="Item"/>
    <s v="Item"/>
    <s v="sites/CapReportCard/Lists/Capability History"/>
    <m/>
    <n v="0"/>
  </r>
  <r>
    <m/>
    <m/>
    <x v="5"/>
    <x v="52"/>
    <x v="47"/>
    <x v="2"/>
    <x v="3"/>
    <x v="89"/>
    <x v="87"/>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30"/>
    <s v="GRIFFIN, TYRONE"/>
    <n v="0"/>
    <b v="0"/>
    <s v="Item"/>
    <s v="Item"/>
    <s v="sites/CapReportCard/Lists/Capability History"/>
    <m/>
    <n v="0"/>
  </r>
  <r>
    <m/>
    <m/>
    <x v="5"/>
    <x v="53"/>
    <x v="48"/>
    <x v="5"/>
    <x v="3"/>
    <x v="91"/>
    <x v="89"/>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30"/>
    <s v="GRIFFIN, TYRONE"/>
    <n v="0"/>
    <b v="0"/>
    <s v="Item"/>
    <s v="Item"/>
    <s v="sites/CapReportCard/Lists/Capability History"/>
    <m/>
    <n v="0"/>
  </r>
  <r>
    <m/>
    <m/>
    <x v="5"/>
    <x v="44"/>
    <x v="39"/>
    <x v="5"/>
    <x v="3"/>
    <x v="93"/>
    <x v="91"/>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30"/>
    <s v="GRIFFIN, TYRONE"/>
    <n v="0"/>
    <b v="0"/>
    <s v="Item"/>
    <s v="Item"/>
    <s v="sites/CapReportCard/Lists/Capability History"/>
    <m/>
    <n v="0"/>
  </r>
  <r>
    <m/>
    <m/>
    <x v="5"/>
    <x v="44"/>
    <x v="39"/>
    <x v="5"/>
    <x v="3"/>
    <x v="92"/>
    <x v="90"/>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30"/>
    <s v="GRIFFIN, TYRONE"/>
    <n v="0"/>
    <b v="0"/>
    <s v="Item"/>
    <s v="Item"/>
    <s v="sites/CapReportCard/Lists/Capability History"/>
    <m/>
    <n v="0"/>
  </r>
  <r>
    <m/>
    <m/>
    <x v="5"/>
    <x v="44"/>
    <x v="39"/>
    <x v="5"/>
    <x v="3"/>
    <x v="223"/>
    <x v="225"/>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30"/>
    <s v="GRIFFIN, TYRONE"/>
    <n v="0"/>
    <b v="0"/>
    <s v="Item"/>
    <s v="Item"/>
    <s v="sites/CapReportCard/Lists/Capability History"/>
    <m/>
    <n v="0"/>
  </r>
  <r>
    <m/>
    <m/>
    <x v="5"/>
    <x v="44"/>
    <x v="39"/>
    <x v="5"/>
    <x v="3"/>
    <x v="4"/>
    <x v="275"/>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30"/>
    <s v="GRIFFIN, TYRONE"/>
    <n v="0"/>
    <b v="0"/>
    <s v="Item"/>
    <s v="Item"/>
    <s v="sites/CapReportCard/Lists/Capability History"/>
    <m/>
    <n v="0"/>
  </r>
  <r>
    <m/>
    <m/>
    <x v="5"/>
    <x v="44"/>
    <x v="39"/>
    <x v="5"/>
    <x v="3"/>
    <x v="4"/>
    <x v="276"/>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30"/>
    <s v="GRIFFIN, TYRONE"/>
    <n v="0"/>
    <b v="0"/>
    <s v="Item"/>
    <s v="Item"/>
    <s v="sites/CapReportCard/Lists/Capability History"/>
    <m/>
    <n v="0"/>
  </r>
  <r>
    <m/>
    <m/>
    <x v="5"/>
    <x v="44"/>
    <x v="39"/>
    <x v="5"/>
    <x v="3"/>
    <x v="73"/>
    <x v="71"/>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8-15T09:47:30"/>
    <s v="GRIFFIN, TYRONE"/>
    <n v="0"/>
    <b v="0"/>
    <s v="Item"/>
    <s v="Item"/>
    <s v="sites/CapReportCard/Lists/Capability History"/>
    <m/>
    <n v="0"/>
  </r>
  <r>
    <m/>
    <m/>
    <x v="5"/>
    <x v="84"/>
    <x v="78"/>
    <x v="14"/>
    <x v="2"/>
    <x v="4"/>
    <x v="1"/>
    <m/>
    <m/>
    <m/>
    <b v="0"/>
    <m/>
    <s v="Other"/>
    <s v="Troubleshooting/Support - Fiber/BB"/>
    <m/>
    <m/>
    <m/>
    <m/>
    <m/>
    <m/>
    <s v="Data coming from Power BI"/>
    <s v="Data coming from Power BI"/>
    <m/>
    <m/>
    <b v="0"/>
    <n v="14359"/>
    <n v="0"/>
    <n v="0"/>
    <m/>
    <n v="69497"/>
    <n v="0"/>
    <n v="0"/>
    <m/>
    <n v="0"/>
    <n v="0"/>
    <n v="0"/>
    <m/>
    <n v="0"/>
    <n v="0"/>
    <n v="0"/>
    <m/>
    <n v="0"/>
    <n v="0"/>
    <n v="0"/>
    <m/>
    <n v="0"/>
    <n v="0"/>
    <n v="0"/>
    <m/>
    <n v="3664"/>
    <n v="0"/>
    <n v="0"/>
    <m/>
    <n v="597214"/>
    <n v="0"/>
    <n v="0"/>
    <m/>
    <n v="0"/>
    <n v="0"/>
    <n v="0"/>
    <m/>
    <n v="0"/>
    <n v="0"/>
    <n v="0"/>
    <m/>
    <n v="0"/>
    <n v="0"/>
    <n v="0"/>
    <m/>
    <n v="0"/>
    <n v="0"/>
    <n v="0"/>
    <m/>
    <m/>
    <n v="69497"/>
    <m/>
    <n v="0"/>
    <n v="0"/>
    <s v=""/>
    <n v="0"/>
    <n v="0"/>
    <s v=""/>
    <n v="3664"/>
    <n v="597214"/>
    <n v="162.99508733624501"/>
    <n v="0"/>
    <n v="0"/>
    <s v=""/>
    <n v="0"/>
    <n v="0"/>
    <s v=""/>
    <m/>
    <n v="69497"/>
    <m/>
    <m/>
    <m/>
    <m/>
    <n v="666711"/>
    <n v="666711"/>
    <b v="0"/>
    <b v="1"/>
    <b v="0"/>
    <x v="0"/>
    <x v="0"/>
    <m/>
    <m/>
    <m/>
    <m/>
    <m/>
    <m/>
    <m/>
    <n v="0"/>
    <n v="0"/>
    <b v="0"/>
    <m/>
    <m/>
    <m/>
    <m/>
    <m/>
    <m/>
    <m/>
    <m/>
    <m/>
    <m/>
    <m/>
    <m/>
    <m/>
    <m/>
    <d v="2022-05-12T10:57:34"/>
    <s v="GRIFFIN, TYRONE"/>
    <n v="0"/>
    <b v="0"/>
    <s v="Item"/>
    <s v="Item"/>
    <s v="sites/CapReportCard/Lists/Capability History"/>
    <m/>
    <n v="14359"/>
  </r>
  <r>
    <m/>
    <m/>
    <x v="5"/>
    <x v="50"/>
    <x v="127"/>
    <x v="0"/>
    <x v="75"/>
    <x v="4"/>
    <x v="1"/>
    <m/>
    <m/>
    <m/>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m/>
    <d v="2022-08-15T09:47:30"/>
    <s v="GRIFFIN, TYRONE"/>
    <n v="0"/>
    <b v="0"/>
    <s v="Item"/>
    <s v="Item"/>
    <s v="sites/CapReportCard/Lists/Capability History"/>
    <m/>
    <n v="0"/>
  </r>
  <r>
    <m/>
    <m/>
    <x v="5"/>
    <x v="83"/>
    <x v="45"/>
    <x v="5"/>
    <x v="25"/>
    <x v="4"/>
    <x v="1"/>
    <m/>
    <m/>
    <m/>
    <b v="0"/>
    <m/>
    <s v="Other"/>
    <s v="Misc. Other"/>
    <m/>
    <m/>
    <m/>
    <m/>
    <m/>
    <m/>
    <s v="0"/>
    <s v="0"/>
    <m/>
    <m/>
    <b v="0"/>
    <n v="0"/>
    <n v="0"/>
    <n v="0"/>
    <m/>
    <n v="0"/>
    <n v="0"/>
    <n v="0"/>
    <m/>
    <n v="0"/>
    <n v="0"/>
    <n v="0"/>
    <m/>
    <n v="0"/>
    <n v="0"/>
    <n v="0"/>
    <m/>
    <n v="0"/>
    <n v="2649"/>
    <n v="0"/>
    <m/>
    <n v="0"/>
    <n v="41717"/>
    <n v="0"/>
    <m/>
    <n v="0"/>
    <n v="0"/>
    <n v="0"/>
    <m/>
    <n v="0"/>
    <n v="0"/>
    <n v="0"/>
    <m/>
    <n v="0"/>
    <n v="0"/>
    <n v="0"/>
    <m/>
    <n v="0"/>
    <n v="0"/>
    <n v="0"/>
    <m/>
    <n v="0"/>
    <n v="0"/>
    <n v="0"/>
    <m/>
    <n v="0"/>
    <n v="0"/>
    <n v="0"/>
    <m/>
    <m/>
    <n v="0"/>
    <m/>
    <n v="0"/>
    <n v="0"/>
    <s v=""/>
    <n v="2649"/>
    <n v="41717"/>
    <n v="15.748206870517199"/>
    <n v="0"/>
    <n v="0"/>
    <s v=""/>
    <n v="0"/>
    <n v="0"/>
    <s v=""/>
    <n v="0"/>
    <n v="0"/>
    <s v=""/>
    <m/>
    <n v="0"/>
    <m/>
    <m/>
    <m/>
    <m/>
    <n v="41717"/>
    <n v="41717"/>
    <b v="0"/>
    <b v="1"/>
    <b v="0"/>
    <x v="0"/>
    <x v="0"/>
    <m/>
    <m/>
    <m/>
    <m/>
    <m/>
    <m/>
    <m/>
    <n v="0"/>
    <n v="0"/>
    <b v="0"/>
    <m/>
    <m/>
    <m/>
    <m/>
    <m/>
    <m/>
    <m/>
    <m/>
    <m/>
    <m/>
    <m/>
    <m/>
    <m/>
    <m/>
    <d v="2022-08-15T09:47:30"/>
    <s v="GRIFFIN, TYRONE"/>
    <n v="0"/>
    <b v="0"/>
    <s v="Item"/>
    <s v="Item"/>
    <s v="sites/CapReportCard/Lists/Capability History"/>
    <m/>
    <n v="0"/>
  </r>
  <r>
    <m/>
    <m/>
    <x v="5"/>
    <x v="112"/>
    <x v="101"/>
    <x v="0"/>
    <x v="46"/>
    <x v="4"/>
    <x v="1"/>
    <m/>
    <m/>
    <s v="Tracking"/>
    <b v="0"/>
    <m/>
    <s v="Other"/>
    <s v="Billing/Usage/Payment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3"/>
    <m/>
    <m/>
    <m/>
    <m/>
    <m/>
    <m/>
    <m/>
    <n v="0"/>
    <n v="0"/>
    <b v="0"/>
    <m/>
    <m/>
    <m/>
    <m/>
    <m/>
    <m/>
    <m/>
    <m/>
    <m/>
    <m/>
    <m/>
    <m/>
    <m/>
    <s v="Tracking"/>
    <d v="2022-04-29T13:22:32"/>
    <s v="GRIFFIN, TYRONE"/>
    <n v="0"/>
    <b v="0"/>
    <s v="Item"/>
    <s v="Item"/>
    <s v="sites/CapReportCard/Lists/Capability History"/>
    <m/>
    <n v="0"/>
  </r>
  <r>
    <m/>
    <m/>
    <x v="5"/>
    <x v="118"/>
    <x v="107"/>
    <x v="9"/>
    <x v="61"/>
    <x v="4"/>
    <x v="228"/>
    <m/>
    <m/>
    <m/>
    <b v="0"/>
    <m/>
    <s v="Other"/>
    <s v="AM - Plans/Features/Device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3"/>
    <m/>
    <m/>
    <m/>
    <m/>
    <m/>
    <m/>
    <m/>
    <n v="0"/>
    <n v="0"/>
    <b v="0"/>
    <m/>
    <m/>
    <m/>
    <m/>
    <m/>
    <m/>
    <m/>
    <m/>
    <m/>
    <m/>
    <m/>
    <m/>
    <m/>
    <m/>
    <d v="2022-05-12T12:11:14"/>
    <s v="GRIFFIN, TYRONE"/>
    <n v="0"/>
    <b v="0"/>
    <s v="Item"/>
    <s v="Item"/>
    <s v="sites/CapReportCard/Lists/Capability History"/>
    <m/>
    <n v="0"/>
  </r>
  <r>
    <m/>
    <m/>
    <x v="5"/>
    <x v="118"/>
    <x v="107"/>
    <x v="9"/>
    <x v="61"/>
    <x v="4"/>
    <x v="229"/>
    <m/>
    <m/>
    <m/>
    <b v="0"/>
    <m/>
    <s v="Other"/>
    <s v="AM - Plans/Features/Device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3"/>
    <m/>
    <m/>
    <m/>
    <m/>
    <m/>
    <m/>
    <m/>
    <n v="0"/>
    <n v="0"/>
    <b v="0"/>
    <m/>
    <m/>
    <m/>
    <m/>
    <m/>
    <m/>
    <m/>
    <m/>
    <m/>
    <m/>
    <m/>
    <m/>
    <m/>
    <m/>
    <d v="2022-05-12T12:11:14"/>
    <s v="GRIFFIN, TYRONE"/>
    <n v="0"/>
    <b v="0"/>
    <s v="Item"/>
    <s v="Item"/>
    <s v="sites/CapReportCard/Lists/Capability History"/>
    <m/>
    <n v="0"/>
  </r>
  <r>
    <m/>
    <m/>
    <x v="5"/>
    <x v="118"/>
    <x v="107"/>
    <x v="9"/>
    <x v="61"/>
    <x v="4"/>
    <x v="230"/>
    <m/>
    <m/>
    <m/>
    <b v="0"/>
    <m/>
    <s v="Other"/>
    <s v="AM - Plans/Features/Devices"/>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3"/>
    <m/>
    <m/>
    <m/>
    <m/>
    <m/>
    <m/>
    <m/>
    <n v="0"/>
    <n v="0"/>
    <b v="0"/>
    <m/>
    <m/>
    <m/>
    <m/>
    <m/>
    <m/>
    <m/>
    <m/>
    <m/>
    <m/>
    <m/>
    <m/>
    <m/>
    <m/>
    <d v="2022-05-12T12:11:14"/>
    <s v="GRIFFIN, TYRONE"/>
    <n v="0"/>
    <b v="0"/>
    <s v="Item"/>
    <s v="Item"/>
    <s v="sites/CapReportCard/Lists/Capability History"/>
    <m/>
    <n v="0"/>
  </r>
  <r>
    <m/>
    <m/>
    <x v="5"/>
    <x v="91"/>
    <x v="85"/>
    <x v="1"/>
    <x v="46"/>
    <x v="194"/>
    <x v="193"/>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0"/>
    <s v="GRIFFIN, TYRONE"/>
    <n v="0"/>
    <b v="0"/>
    <s v="Item"/>
    <s v="Item"/>
    <s v="sites/CapReportCard/Lists/Capability History"/>
    <m/>
    <n v="0"/>
  </r>
  <r>
    <m/>
    <m/>
    <x v="5"/>
    <x v="91"/>
    <x v="85"/>
    <x v="1"/>
    <x v="46"/>
    <x v="195"/>
    <x v="194"/>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0"/>
    <s v="GRIFFIN, TYRONE"/>
    <n v="0"/>
    <b v="0"/>
    <s v="Item"/>
    <s v="Item"/>
    <s v="sites/CapReportCard/Lists/Capability History"/>
    <m/>
    <n v="0"/>
  </r>
  <r>
    <m/>
    <m/>
    <x v="5"/>
    <x v="91"/>
    <x v="85"/>
    <x v="1"/>
    <x v="46"/>
    <x v="196"/>
    <x v="195"/>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0"/>
    <s v="GRIFFIN, TYRONE"/>
    <n v="0"/>
    <b v="0"/>
    <s v="Item"/>
    <s v="Item"/>
    <s v="sites/CapReportCard/Lists/Capability History"/>
    <m/>
    <n v="0"/>
  </r>
  <r>
    <m/>
    <m/>
    <x v="5"/>
    <x v="70"/>
    <x v="67"/>
    <x v="14"/>
    <x v="2"/>
    <x v="147"/>
    <x v="144"/>
    <m/>
    <m/>
    <m/>
    <b v="0"/>
    <m/>
    <s v="Other"/>
    <s v="Troubleshooting/Support - Fiber/BB"/>
    <m/>
    <m/>
    <m/>
    <m/>
    <m/>
    <m/>
    <s v="Tracked Epic as a whole until last month. Individual features are being tracked now"/>
    <s v="Tracked Epic as a whole until last month. Individual features are being tracked now"/>
    <m/>
    <m/>
    <b v="0"/>
    <n v="1008"/>
    <n v="1903"/>
    <n v="0"/>
    <m/>
    <n v="4897"/>
    <n v="13472"/>
    <n v="0"/>
    <m/>
    <n v="2281"/>
    <n v="4308"/>
    <n v="0"/>
    <m/>
    <n v="10197"/>
    <n v="16154"/>
    <n v="0"/>
    <m/>
    <n v="0"/>
    <n v="0"/>
    <n v="0"/>
    <m/>
    <n v="0"/>
    <n v="0"/>
    <n v="0"/>
    <m/>
    <n v="0"/>
    <n v="0"/>
    <n v="0"/>
    <m/>
    <n v="0"/>
    <n v="0"/>
    <n v="0"/>
    <m/>
    <n v="0"/>
    <n v="0"/>
    <n v="0"/>
    <m/>
    <n v="0"/>
    <n v="0"/>
    <n v="0"/>
    <m/>
    <n v="0"/>
    <n v="0"/>
    <n v="0"/>
    <m/>
    <n v="0"/>
    <n v="0"/>
    <n v="0"/>
    <m/>
    <m/>
    <n v="18369"/>
    <m/>
    <n v="6589"/>
    <n v="26351"/>
    <n v="3.9992411595082702"/>
    <n v="0"/>
    <n v="0"/>
    <s v=""/>
    <n v="0"/>
    <n v="0"/>
    <s v=""/>
    <n v="0"/>
    <n v="0"/>
    <s v=""/>
    <n v="0"/>
    <n v="0"/>
    <s v=""/>
    <m/>
    <n v="44720"/>
    <m/>
    <m/>
    <m/>
    <m/>
    <n v="44720"/>
    <n v="44720"/>
    <b v="0"/>
    <b v="1"/>
    <b v="0"/>
    <x v="0"/>
    <x v="0"/>
    <m/>
    <m/>
    <m/>
    <m/>
    <m/>
    <m/>
    <m/>
    <n v="0"/>
    <n v="0"/>
    <b v="0"/>
    <m/>
    <m/>
    <m/>
    <m/>
    <m/>
    <m/>
    <m/>
    <m/>
    <m/>
    <m/>
    <m/>
    <m/>
    <m/>
    <m/>
    <d v="2022-08-15T09:47:30"/>
    <s v="GRIFFIN, TYRONE"/>
    <n v="0"/>
    <b v="0"/>
    <s v="Item"/>
    <s v="Item"/>
    <s v="sites/CapReportCard/Lists/Capability History"/>
    <m/>
    <n v="2911"/>
  </r>
  <r>
    <m/>
    <m/>
    <x v="5"/>
    <x v="70"/>
    <x v="67"/>
    <x v="14"/>
    <x v="2"/>
    <x v="148"/>
    <x v="145"/>
    <m/>
    <m/>
    <m/>
    <b v="0"/>
    <m/>
    <s v="Other"/>
    <s v="Troubleshooting/Support - Fiber/BB"/>
    <m/>
    <m/>
    <m/>
    <m/>
    <m/>
    <m/>
    <s v="Tracked Epic as a whole until last month. Individual features are being tracked now"/>
    <s v="Tracked Epic as a whole until last month. Individual features are being tracked now"/>
    <m/>
    <m/>
    <b v="0"/>
    <n v="1008"/>
    <n v="1903"/>
    <n v="0"/>
    <m/>
    <n v="4897"/>
    <n v="13472"/>
    <n v="0"/>
    <m/>
    <n v="2281"/>
    <n v="4308"/>
    <n v="0"/>
    <m/>
    <n v="10197"/>
    <n v="16154"/>
    <n v="0"/>
    <m/>
    <n v="0"/>
    <n v="0"/>
    <n v="0"/>
    <m/>
    <n v="0"/>
    <n v="0"/>
    <n v="0"/>
    <m/>
    <n v="0"/>
    <n v="0"/>
    <n v="0"/>
    <m/>
    <n v="0"/>
    <n v="0"/>
    <n v="0"/>
    <m/>
    <n v="0"/>
    <n v="0"/>
    <n v="0"/>
    <m/>
    <n v="0"/>
    <n v="0"/>
    <n v="0"/>
    <m/>
    <n v="0"/>
    <n v="0"/>
    <n v="0"/>
    <m/>
    <n v="0"/>
    <n v="0"/>
    <n v="0"/>
    <m/>
    <m/>
    <n v="18369"/>
    <m/>
    <n v="6589"/>
    <n v="26351"/>
    <n v="3.9992411595082702"/>
    <n v="0"/>
    <n v="0"/>
    <s v=""/>
    <n v="0"/>
    <n v="0"/>
    <s v=""/>
    <n v="0"/>
    <n v="0"/>
    <s v=""/>
    <n v="0"/>
    <n v="0"/>
    <s v=""/>
    <m/>
    <n v="44720"/>
    <m/>
    <m/>
    <m/>
    <m/>
    <n v="44720"/>
    <n v="44720"/>
    <b v="0"/>
    <b v="1"/>
    <b v="0"/>
    <x v="0"/>
    <x v="0"/>
    <m/>
    <m/>
    <m/>
    <m/>
    <m/>
    <m/>
    <m/>
    <n v="0"/>
    <n v="0"/>
    <b v="0"/>
    <m/>
    <m/>
    <m/>
    <m/>
    <m/>
    <m/>
    <m/>
    <m/>
    <m/>
    <m/>
    <m/>
    <m/>
    <m/>
    <m/>
    <d v="2022-08-15T09:47:30"/>
    <s v="GRIFFIN, TYRONE"/>
    <n v="0"/>
    <b v="0"/>
    <s v="Item"/>
    <s v="Item"/>
    <s v="sites/CapReportCard/Lists/Capability History"/>
    <m/>
    <n v="2911"/>
  </r>
  <r>
    <m/>
    <m/>
    <x v="5"/>
    <x v="70"/>
    <x v="67"/>
    <x v="14"/>
    <x v="2"/>
    <x v="149"/>
    <x v="146"/>
    <m/>
    <m/>
    <m/>
    <b v="0"/>
    <m/>
    <s v="Other"/>
    <s v="Troubleshooting/Support - Fiber/BB"/>
    <m/>
    <m/>
    <m/>
    <m/>
    <m/>
    <m/>
    <s v="Tracked Epic as a whole until last month. Individual features are being tracked now"/>
    <s v="Tracked Epic as a whole until last month. Individual features are being tracked now"/>
    <m/>
    <m/>
    <b v="0"/>
    <n v="1008"/>
    <n v="1903"/>
    <n v="0"/>
    <m/>
    <n v="4897"/>
    <n v="13472"/>
    <n v="0"/>
    <m/>
    <n v="2281"/>
    <n v="4308"/>
    <n v="0"/>
    <m/>
    <n v="10197"/>
    <n v="16154"/>
    <n v="0"/>
    <m/>
    <n v="0"/>
    <n v="0"/>
    <n v="0"/>
    <m/>
    <n v="0"/>
    <n v="0"/>
    <n v="0"/>
    <m/>
    <n v="0"/>
    <n v="0"/>
    <n v="0"/>
    <m/>
    <n v="0"/>
    <n v="0"/>
    <n v="0"/>
    <m/>
    <n v="0"/>
    <n v="0"/>
    <n v="0"/>
    <m/>
    <n v="0"/>
    <n v="0"/>
    <n v="0"/>
    <m/>
    <n v="0"/>
    <n v="0"/>
    <n v="0"/>
    <m/>
    <n v="0"/>
    <n v="0"/>
    <n v="0"/>
    <m/>
    <m/>
    <n v="18369"/>
    <m/>
    <n v="6589"/>
    <n v="26351"/>
    <n v="3.9992411595082702"/>
    <n v="0"/>
    <n v="0"/>
    <s v=""/>
    <n v="0"/>
    <n v="0"/>
    <s v=""/>
    <n v="0"/>
    <n v="0"/>
    <s v=""/>
    <n v="0"/>
    <n v="0"/>
    <s v=""/>
    <m/>
    <n v="44720"/>
    <m/>
    <m/>
    <m/>
    <m/>
    <n v="44720"/>
    <n v="44720"/>
    <b v="0"/>
    <b v="1"/>
    <b v="0"/>
    <x v="0"/>
    <x v="0"/>
    <m/>
    <m/>
    <m/>
    <m/>
    <m/>
    <m/>
    <m/>
    <n v="0"/>
    <n v="0"/>
    <b v="0"/>
    <m/>
    <m/>
    <m/>
    <m/>
    <m/>
    <m/>
    <m/>
    <m/>
    <m/>
    <m/>
    <m/>
    <m/>
    <m/>
    <m/>
    <d v="2022-08-15T09:47:30"/>
    <s v="GRIFFIN, TYRONE"/>
    <n v="0"/>
    <b v="0"/>
    <s v="Item"/>
    <s v="Item"/>
    <s v="sites/CapReportCard/Lists/Capability History"/>
    <m/>
    <n v="2911"/>
  </r>
  <r>
    <m/>
    <m/>
    <x v="5"/>
    <x v="70"/>
    <x v="67"/>
    <x v="14"/>
    <x v="2"/>
    <x v="145"/>
    <x v="142"/>
    <m/>
    <m/>
    <m/>
    <b v="0"/>
    <m/>
    <s v="Other"/>
    <s v="Troubleshooting/Support - Fiber/BB"/>
    <m/>
    <m/>
    <m/>
    <m/>
    <m/>
    <m/>
    <s v="Tracked Epic as a whole until last month. Individual features are being tracked now"/>
    <s v="Tracked Epic as a whole until last month. Individual features are being tracked now"/>
    <m/>
    <m/>
    <b v="0"/>
    <n v="1008"/>
    <n v="1903"/>
    <n v="0"/>
    <m/>
    <n v="4897"/>
    <n v="13472"/>
    <n v="0"/>
    <m/>
    <n v="2281"/>
    <n v="4308"/>
    <n v="0"/>
    <m/>
    <n v="10197"/>
    <n v="16154"/>
    <n v="0"/>
    <m/>
    <n v="0"/>
    <n v="0"/>
    <n v="0"/>
    <m/>
    <n v="0"/>
    <n v="0"/>
    <n v="0"/>
    <m/>
    <n v="0"/>
    <n v="0"/>
    <n v="0"/>
    <m/>
    <n v="0"/>
    <n v="0"/>
    <n v="0"/>
    <m/>
    <n v="0"/>
    <n v="0"/>
    <n v="0"/>
    <m/>
    <n v="0"/>
    <n v="0"/>
    <n v="0"/>
    <m/>
    <n v="0"/>
    <n v="0"/>
    <n v="0"/>
    <m/>
    <n v="0"/>
    <n v="0"/>
    <n v="0"/>
    <m/>
    <m/>
    <n v="18369"/>
    <m/>
    <n v="6589"/>
    <n v="26351"/>
    <n v="3.9992411595082702"/>
    <n v="0"/>
    <n v="0"/>
    <s v=""/>
    <n v="0"/>
    <n v="0"/>
    <s v=""/>
    <n v="0"/>
    <n v="0"/>
    <s v=""/>
    <n v="0"/>
    <n v="0"/>
    <s v=""/>
    <m/>
    <n v="44720"/>
    <m/>
    <m/>
    <m/>
    <m/>
    <n v="44720"/>
    <n v="44720"/>
    <b v="0"/>
    <b v="1"/>
    <b v="0"/>
    <x v="0"/>
    <x v="0"/>
    <m/>
    <m/>
    <m/>
    <m/>
    <m/>
    <m/>
    <m/>
    <n v="0"/>
    <n v="0"/>
    <b v="0"/>
    <m/>
    <m/>
    <m/>
    <m/>
    <m/>
    <m/>
    <m/>
    <m/>
    <m/>
    <m/>
    <m/>
    <m/>
    <m/>
    <m/>
    <d v="2022-08-15T09:47:30"/>
    <s v="GRIFFIN, TYRONE"/>
    <n v="0"/>
    <b v="0"/>
    <s v="Item"/>
    <s v="Item"/>
    <s v="sites/CapReportCard/Lists/Capability History"/>
    <m/>
    <n v="2911"/>
  </r>
  <r>
    <m/>
    <m/>
    <x v="5"/>
    <x v="70"/>
    <x v="67"/>
    <x v="14"/>
    <x v="2"/>
    <x v="150"/>
    <x v="147"/>
    <m/>
    <m/>
    <m/>
    <b v="0"/>
    <m/>
    <s v="Other"/>
    <s v="Troubleshooting/Support - Fiber/BB"/>
    <m/>
    <m/>
    <m/>
    <m/>
    <m/>
    <m/>
    <s v="Tracked Epic as a whole until last month. Individual features are being tracked now"/>
    <s v="Tracked Epic as a whole until last month. Individual features are being tracked now"/>
    <m/>
    <m/>
    <b v="0"/>
    <n v="1008"/>
    <n v="1903"/>
    <n v="0"/>
    <m/>
    <n v="4897"/>
    <n v="13472"/>
    <n v="0"/>
    <m/>
    <n v="2281"/>
    <n v="4308"/>
    <n v="0"/>
    <m/>
    <n v="10197"/>
    <n v="16154"/>
    <n v="0"/>
    <m/>
    <n v="0"/>
    <n v="0"/>
    <n v="0"/>
    <m/>
    <n v="0"/>
    <n v="0"/>
    <n v="0"/>
    <m/>
    <n v="0"/>
    <n v="0"/>
    <n v="0"/>
    <m/>
    <n v="0"/>
    <n v="0"/>
    <n v="0"/>
    <m/>
    <n v="0"/>
    <n v="0"/>
    <n v="0"/>
    <m/>
    <n v="0"/>
    <n v="0"/>
    <n v="0"/>
    <m/>
    <n v="0"/>
    <n v="0"/>
    <n v="0"/>
    <m/>
    <n v="0"/>
    <n v="0"/>
    <n v="0"/>
    <m/>
    <m/>
    <n v="18369"/>
    <m/>
    <n v="6589"/>
    <n v="26351"/>
    <n v="3.9992411595082702"/>
    <n v="0"/>
    <n v="0"/>
    <s v=""/>
    <n v="0"/>
    <n v="0"/>
    <s v=""/>
    <n v="0"/>
    <n v="0"/>
    <s v=""/>
    <n v="0"/>
    <n v="0"/>
    <s v=""/>
    <m/>
    <n v="44720"/>
    <m/>
    <m/>
    <m/>
    <m/>
    <n v="44720"/>
    <n v="44720"/>
    <b v="0"/>
    <b v="1"/>
    <b v="0"/>
    <x v="0"/>
    <x v="0"/>
    <m/>
    <m/>
    <m/>
    <m/>
    <m/>
    <m/>
    <m/>
    <n v="0"/>
    <n v="0"/>
    <b v="0"/>
    <m/>
    <m/>
    <m/>
    <m/>
    <m/>
    <m/>
    <m/>
    <m/>
    <m/>
    <m/>
    <m/>
    <m/>
    <m/>
    <m/>
    <d v="2022-08-15T09:47:30"/>
    <s v="GRIFFIN, TYRONE"/>
    <n v="0"/>
    <b v="0"/>
    <s v="Item"/>
    <s v="Item"/>
    <s v="sites/CapReportCard/Lists/Capability History"/>
    <m/>
    <n v="2911"/>
  </r>
  <r>
    <m/>
    <m/>
    <x v="5"/>
    <x v="70"/>
    <x v="67"/>
    <x v="14"/>
    <x v="2"/>
    <x v="174"/>
    <x v="172"/>
    <m/>
    <m/>
    <m/>
    <b v="0"/>
    <m/>
    <s v="Other"/>
    <s v="Troubleshooting/Support - Fiber/BB"/>
    <m/>
    <m/>
    <m/>
    <m/>
    <m/>
    <m/>
    <s v="Tracked Epic as a whole until last month. Individual features are being tracked now"/>
    <s v="Tracked Epic as a whole until last month. Individual features are being tracked now"/>
    <m/>
    <m/>
    <b v="0"/>
    <n v="1008"/>
    <n v="1903"/>
    <n v="0"/>
    <m/>
    <n v="4897"/>
    <n v="13472"/>
    <n v="0"/>
    <m/>
    <n v="2281"/>
    <n v="4308"/>
    <n v="0"/>
    <m/>
    <n v="10197"/>
    <n v="16154"/>
    <n v="0"/>
    <m/>
    <n v="0"/>
    <n v="0"/>
    <n v="0"/>
    <m/>
    <n v="0"/>
    <n v="0"/>
    <n v="0"/>
    <m/>
    <n v="0"/>
    <n v="0"/>
    <n v="0"/>
    <m/>
    <n v="0"/>
    <n v="0"/>
    <n v="0"/>
    <m/>
    <n v="0"/>
    <n v="0"/>
    <n v="0"/>
    <m/>
    <n v="0"/>
    <n v="0"/>
    <n v="0"/>
    <m/>
    <n v="0"/>
    <n v="0"/>
    <n v="0"/>
    <m/>
    <n v="0"/>
    <n v="0"/>
    <n v="0"/>
    <m/>
    <m/>
    <n v="18369"/>
    <m/>
    <n v="6589"/>
    <n v="26351"/>
    <n v="3.9992411595082702"/>
    <n v="0"/>
    <n v="0"/>
    <s v=""/>
    <n v="0"/>
    <n v="0"/>
    <s v=""/>
    <n v="0"/>
    <n v="0"/>
    <s v=""/>
    <n v="0"/>
    <n v="0"/>
    <s v=""/>
    <m/>
    <n v="44720"/>
    <m/>
    <m/>
    <m/>
    <m/>
    <n v="44720"/>
    <n v="44720"/>
    <b v="0"/>
    <b v="1"/>
    <b v="0"/>
    <x v="0"/>
    <x v="0"/>
    <m/>
    <m/>
    <m/>
    <m/>
    <m/>
    <m/>
    <m/>
    <n v="0"/>
    <n v="0"/>
    <b v="0"/>
    <m/>
    <m/>
    <m/>
    <m/>
    <m/>
    <m/>
    <m/>
    <m/>
    <m/>
    <m/>
    <m/>
    <m/>
    <m/>
    <m/>
    <d v="2022-08-15T09:47:30"/>
    <s v="GRIFFIN, TYRONE"/>
    <n v="0"/>
    <b v="0"/>
    <s v="Item"/>
    <s v="Item"/>
    <s v="sites/CapReportCard/Lists/Capability History"/>
    <m/>
    <n v="2911"/>
  </r>
  <r>
    <m/>
    <m/>
    <x v="5"/>
    <x v="70"/>
    <x v="67"/>
    <x v="14"/>
    <x v="2"/>
    <x v="144"/>
    <x v="141"/>
    <m/>
    <m/>
    <m/>
    <b v="0"/>
    <m/>
    <s v="Other"/>
    <s v="Troubleshooting/Support - Fiber/BB"/>
    <m/>
    <m/>
    <m/>
    <m/>
    <m/>
    <m/>
    <s v="Tracked Epic as a whole until last month. Individual features are being tracked now"/>
    <s v="Tracked Epic as a whole until last month. Individual features are being tracked now"/>
    <m/>
    <m/>
    <b v="0"/>
    <n v="1008"/>
    <n v="1903"/>
    <n v="0"/>
    <m/>
    <n v="4897"/>
    <n v="13472"/>
    <n v="0"/>
    <m/>
    <n v="2281"/>
    <n v="4308"/>
    <n v="0"/>
    <m/>
    <n v="10197"/>
    <n v="16154"/>
    <n v="0"/>
    <m/>
    <n v="0"/>
    <n v="0"/>
    <n v="0"/>
    <m/>
    <n v="0"/>
    <n v="0"/>
    <n v="0"/>
    <m/>
    <n v="0"/>
    <n v="0"/>
    <n v="0"/>
    <m/>
    <n v="0"/>
    <n v="0"/>
    <n v="0"/>
    <m/>
    <n v="0"/>
    <n v="0"/>
    <n v="0"/>
    <m/>
    <n v="0"/>
    <n v="0"/>
    <n v="0"/>
    <m/>
    <n v="0"/>
    <n v="0"/>
    <n v="0"/>
    <m/>
    <n v="0"/>
    <n v="0"/>
    <n v="0"/>
    <m/>
    <m/>
    <n v="18369"/>
    <m/>
    <n v="6589"/>
    <n v="26351"/>
    <n v="3.9992411595082702"/>
    <n v="0"/>
    <n v="0"/>
    <s v=""/>
    <n v="0"/>
    <n v="0"/>
    <s v=""/>
    <n v="0"/>
    <n v="0"/>
    <s v=""/>
    <n v="0"/>
    <n v="0"/>
    <s v=""/>
    <m/>
    <n v="44720"/>
    <m/>
    <m/>
    <m/>
    <m/>
    <n v="44720"/>
    <n v="44720"/>
    <b v="0"/>
    <b v="1"/>
    <b v="0"/>
    <x v="0"/>
    <x v="0"/>
    <m/>
    <m/>
    <m/>
    <m/>
    <m/>
    <m/>
    <m/>
    <n v="0"/>
    <n v="0"/>
    <b v="0"/>
    <m/>
    <m/>
    <m/>
    <m/>
    <m/>
    <m/>
    <m/>
    <m/>
    <m/>
    <m/>
    <m/>
    <m/>
    <m/>
    <m/>
    <d v="2022-08-15T09:47:30"/>
    <s v="GRIFFIN, TYRONE"/>
    <n v="0"/>
    <b v="0"/>
    <s v="Item"/>
    <s v="Item"/>
    <s v="sites/CapReportCard/Lists/Capability History"/>
    <m/>
    <n v="2911"/>
  </r>
  <r>
    <m/>
    <m/>
    <x v="5"/>
    <x v="128"/>
    <x v="116"/>
    <x v="9"/>
    <x v="57"/>
    <x v="4"/>
    <x v="233"/>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0"/>
    <s v="GRIFFIN, TYRONE"/>
    <n v="0"/>
    <b v="0"/>
    <s v="Item"/>
    <s v="Item"/>
    <s v="sites/CapReportCard/Lists/Capability History"/>
    <m/>
    <n v="0"/>
  </r>
  <r>
    <m/>
    <m/>
    <x v="5"/>
    <x v="128"/>
    <x v="116"/>
    <x v="9"/>
    <x v="57"/>
    <x v="4"/>
    <x v="234"/>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0"/>
    <s v="GRIFFIN, TYRONE"/>
    <n v="0"/>
    <b v="0"/>
    <s v="Item"/>
    <s v="Item"/>
    <s v="sites/CapReportCard/Lists/Capability History"/>
    <m/>
    <n v="0"/>
  </r>
  <r>
    <m/>
    <m/>
    <x v="5"/>
    <x v="128"/>
    <x v="116"/>
    <x v="9"/>
    <x v="57"/>
    <x v="4"/>
    <x v="235"/>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0"/>
    <s v="GRIFFIN, TYRONE"/>
    <n v="0"/>
    <b v="0"/>
    <s v="Item"/>
    <s v="Item"/>
    <s v="sites/CapReportCard/Lists/Capability History"/>
    <m/>
    <n v="0"/>
  </r>
  <r>
    <m/>
    <m/>
    <x v="5"/>
    <x v="128"/>
    <x v="116"/>
    <x v="9"/>
    <x v="57"/>
    <x v="4"/>
    <x v="236"/>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0"/>
    <s v="GRIFFIN, TYRONE"/>
    <n v="0"/>
    <b v="0"/>
    <s v="Item"/>
    <s v="Item"/>
    <s v="sites/CapReportCard/Lists/Capability History"/>
    <m/>
    <n v="0"/>
  </r>
  <r>
    <m/>
    <m/>
    <x v="5"/>
    <x v="128"/>
    <x v="116"/>
    <x v="9"/>
    <x v="57"/>
    <x v="4"/>
    <x v="237"/>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0"/>
    <s v="GRIFFIN, TYRONE"/>
    <n v="0"/>
    <b v="0"/>
    <s v="Item"/>
    <s v="Item"/>
    <s v="sites/CapReportCard/Lists/Capability History"/>
    <m/>
    <n v="0"/>
  </r>
  <r>
    <m/>
    <m/>
    <x v="5"/>
    <x v="128"/>
    <x v="116"/>
    <x v="9"/>
    <x v="57"/>
    <x v="4"/>
    <x v="238"/>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0"/>
    <s v="GRIFFIN, TYRONE"/>
    <n v="0"/>
    <b v="0"/>
    <s v="Item"/>
    <s v="Item"/>
    <s v="sites/CapReportCard/Lists/Capability History"/>
    <m/>
    <n v="0"/>
  </r>
  <r>
    <m/>
    <m/>
    <x v="5"/>
    <x v="128"/>
    <x v="116"/>
    <x v="9"/>
    <x v="57"/>
    <x v="4"/>
    <x v="239"/>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0"/>
    <s v="GRIFFIN, TYRONE"/>
    <n v="0"/>
    <b v="0"/>
    <s v="Item"/>
    <s v="Item"/>
    <s v="sites/CapReportCard/Lists/Capability History"/>
    <m/>
    <n v="0"/>
  </r>
  <r>
    <m/>
    <m/>
    <x v="5"/>
    <x v="128"/>
    <x v="116"/>
    <x v="9"/>
    <x v="57"/>
    <x v="4"/>
    <x v="240"/>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0"/>
    <s v="GRIFFIN, TYRONE"/>
    <n v="0"/>
    <b v="0"/>
    <s v="Item"/>
    <s v="Item"/>
    <s v="sites/CapReportCard/Lists/Capability History"/>
    <m/>
    <n v="0"/>
  </r>
  <r>
    <m/>
    <m/>
    <x v="5"/>
    <x v="128"/>
    <x v="116"/>
    <x v="9"/>
    <x v="57"/>
    <x v="4"/>
    <x v="241"/>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1"/>
    <s v="GRIFFIN, TYRONE"/>
    <n v="0"/>
    <b v="0"/>
    <s v="Item"/>
    <s v="Item"/>
    <s v="sites/CapReportCard/Lists/Capability History"/>
    <m/>
    <n v="0"/>
  </r>
  <r>
    <m/>
    <m/>
    <x v="5"/>
    <x v="128"/>
    <x v="116"/>
    <x v="9"/>
    <x v="57"/>
    <x v="4"/>
    <x v="242"/>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1"/>
    <s v="GRIFFIN, TYRONE"/>
    <n v="0"/>
    <b v="0"/>
    <s v="Item"/>
    <s v="Item"/>
    <s v="sites/CapReportCard/Lists/Capability History"/>
    <m/>
    <n v="0"/>
  </r>
  <r>
    <m/>
    <m/>
    <x v="5"/>
    <x v="128"/>
    <x v="116"/>
    <x v="9"/>
    <x v="57"/>
    <x v="4"/>
    <x v="233"/>
    <m/>
    <m/>
    <m/>
    <b v="0"/>
    <m/>
    <s v="Other"/>
    <s v="AM - Plans/Features/Devices"/>
    <m/>
    <m/>
    <m/>
    <m/>
    <m/>
    <m/>
    <s v="Results are at epic level"/>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4"/>
    <x v="4"/>
    <m/>
    <m/>
    <m/>
    <m/>
    <m/>
    <m/>
    <m/>
    <n v="0"/>
    <n v="0"/>
    <b v="0"/>
    <m/>
    <m/>
    <m/>
    <m/>
    <m/>
    <m/>
    <m/>
    <m/>
    <m/>
    <m/>
    <m/>
    <m/>
    <m/>
    <m/>
    <d v="2022-08-15T09:47:31"/>
    <s v="GRIFFIN, TYRONE"/>
    <n v="0"/>
    <b v="0"/>
    <s v="Item"/>
    <s v="Item"/>
    <s v="sites/CapReportCard/Lists/Capability History"/>
    <m/>
    <n v="0"/>
  </r>
  <r>
    <m/>
    <m/>
    <x v="5"/>
    <x v="104"/>
    <x v="94"/>
    <x v="5"/>
    <x v="17"/>
    <x v="199"/>
    <x v="198"/>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1"/>
    <s v="GRIFFIN, TYRONE"/>
    <n v="0"/>
    <b v="0"/>
    <s v="Item"/>
    <s v="Item"/>
    <s v="sites/CapReportCard/Lists/Capability History"/>
    <m/>
    <n v="0"/>
  </r>
  <r>
    <m/>
    <m/>
    <x v="5"/>
    <x v="104"/>
    <x v="94"/>
    <x v="5"/>
    <x v="17"/>
    <x v="204"/>
    <x v="199"/>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1"/>
    <s v="GRIFFIN, TYRONE"/>
    <n v="0"/>
    <b v="0"/>
    <s v="Item"/>
    <s v="Item"/>
    <s v="sites/CapReportCard/Lists/Capability History"/>
    <m/>
    <n v="0"/>
  </r>
  <r>
    <m/>
    <m/>
    <x v="5"/>
    <x v="104"/>
    <x v="94"/>
    <x v="5"/>
    <x v="17"/>
    <x v="201"/>
    <x v="200"/>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1"/>
    <s v="GRIFFIN, TYRONE"/>
    <n v="0"/>
    <b v="0"/>
    <s v="Item"/>
    <s v="Item"/>
    <s v="sites/CapReportCard/Lists/Capability History"/>
    <m/>
    <n v="0"/>
  </r>
  <r>
    <m/>
    <m/>
    <x v="5"/>
    <x v="104"/>
    <x v="94"/>
    <x v="5"/>
    <x v="17"/>
    <x v="202"/>
    <x v="201"/>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1"/>
    <s v="GRIFFIN, TYRONE"/>
    <n v="0"/>
    <b v="0"/>
    <s v="Item"/>
    <s v="Item"/>
    <s v="sites/CapReportCard/Lists/Capability History"/>
    <m/>
    <n v="0"/>
  </r>
  <r>
    <m/>
    <m/>
    <x v="5"/>
    <x v="104"/>
    <x v="94"/>
    <x v="5"/>
    <x v="17"/>
    <x v="203"/>
    <x v="202"/>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2"/>
    <s v="GRIFFIN, TYRONE"/>
    <n v="0"/>
    <b v="0"/>
    <s v="Item"/>
    <s v="Item"/>
    <s v="sites/CapReportCard/Lists/Capability History"/>
    <m/>
    <n v="0"/>
  </r>
  <r>
    <m/>
    <m/>
    <x v="5"/>
    <x v="104"/>
    <x v="94"/>
    <x v="5"/>
    <x v="17"/>
    <x v="204"/>
    <x v="203"/>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2"/>
    <s v="GRIFFIN, TYRONE"/>
    <n v="0"/>
    <b v="0"/>
    <s v="Item"/>
    <s v="Item"/>
    <s v="sites/CapReportCard/Lists/Capability History"/>
    <m/>
    <n v="0"/>
  </r>
  <r>
    <m/>
    <m/>
    <x v="5"/>
    <x v="104"/>
    <x v="94"/>
    <x v="5"/>
    <x v="17"/>
    <x v="205"/>
    <x v="204"/>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2"/>
    <s v="GRIFFIN, TYRONE"/>
    <n v="0"/>
    <b v="0"/>
    <s v="Item"/>
    <s v="Item"/>
    <s v="sites/CapReportCard/Lists/Capability History"/>
    <m/>
    <n v="0"/>
  </r>
  <r>
    <m/>
    <m/>
    <x v="5"/>
    <x v="104"/>
    <x v="94"/>
    <x v="5"/>
    <x v="17"/>
    <x v="206"/>
    <x v="205"/>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2"/>
    <s v="GRIFFIN, TYRONE"/>
    <n v="0"/>
    <b v="0"/>
    <s v="Item"/>
    <s v="Item"/>
    <s v="sites/CapReportCard/Lists/Capability History"/>
    <m/>
    <n v="0"/>
  </r>
  <r>
    <m/>
    <m/>
    <x v="5"/>
    <x v="104"/>
    <x v="94"/>
    <x v="5"/>
    <x v="17"/>
    <x v="207"/>
    <x v="206"/>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2"/>
    <s v="GRIFFIN, TYRONE"/>
    <n v="0"/>
    <b v="0"/>
    <s v="Item"/>
    <s v="Item"/>
    <s v="sites/CapReportCard/Lists/Capability History"/>
    <m/>
    <n v="0"/>
  </r>
  <r>
    <m/>
    <m/>
    <x v="5"/>
    <x v="104"/>
    <x v="94"/>
    <x v="5"/>
    <x v="17"/>
    <x v="208"/>
    <x v="207"/>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2"/>
    <s v="GRIFFIN, TYRONE"/>
    <n v="0"/>
    <b v="0"/>
    <s v="Item"/>
    <s v="Item"/>
    <s v="sites/CapReportCard/Lists/Capability History"/>
    <m/>
    <n v="0"/>
  </r>
  <r>
    <m/>
    <m/>
    <x v="5"/>
    <x v="104"/>
    <x v="94"/>
    <x v="5"/>
    <x v="17"/>
    <x v="209"/>
    <x v="208"/>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2"/>
    <s v="GRIFFIN, TYRONE"/>
    <n v="0"/>
    <b v="0"/>
    <s v="Item"/>
    <s v="Item"/>
    <s v="sites/CapReportCard/Lists/Capability History"/>
    <m/>
    <n v="0"/>
  </r>
  <r>
    <m/>
    <m/>
    <x v="5"/>
    <x v="104"/>
    <x v="94"/>
    <x v="5"/>
    <x v="17"/>
    <x v="210"/>
    <x v="209"/>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3"/>
    <x v="3"/>
    <m/>
    <m/>
    <m/>
    <m/>
    <m/>
    <m/>
    <m/>
    <n v="0"/>
    <n v="0"/>
    <b v="0"/>
    <m/>
    <m/>
    <m/>
    <m/>
    <m/>
    <m/>
    <m/>
    <m/>
    <m/>
    <m/>
    <m/>
    <m/>
    <m/>
    <m/>
    <d v="2022-08-15T09:47:32"/>
    <s v="GRIFFIN, TYRONE"/>
    <n v="0"/>
    <b v="0"/>
    <s v="Item"/>
    <s v="Item"/>
    <s v="sites/CapReportCard/Lists/Capability History"/>
    <m/>
    <n v="0"/>
  </r>
  <r>
    <m/>
    <m/>
    <x v="5"/>
    <x v="43"/>
    <x v="38"/>
    <x v="0"/>
    <x v="13"/>
    <x v="77"/>
    <x v="75"/>
    <m/>
    <m/>
    <m/>
    <b v="0"/>
    <m/>
    <s v="SPT-Web Account Management"/>
    <s v="Billing/Usage/Payments"/>
    <m/>
    <m/>
    <m/>
    <m/>
    <m/>
    <m/>
    <s v="Traffic trending as expected -- so112v"/>
    <s v="0"/>
    <m/>
    <m/>
    <b v="0"/>
    <n v="-13"/>
    <n v="-26"/>
    <n v="-9"/>
    <m/>
    <n v="-68"/>
    <n v="-135"/>
    <n v="-51"/>
    <m/>
    <n v="-1"/>
    <n v="-2"/>
    <n v="0"/>
    <m/>
    <n v="-3"/>
    <n v="-7"/>
    <n v="-2"/>
    <m/>
    <n v="0"/>
    <n v="0"/>
    <n v="0"/>
    <m/>
    <n v="0"/>
    <n v="0"/>
    <n v="0"/>
    <m/>
    <n v="0"/>
    <n v="0"/>
    <n v="0"/>
    <m/>
    <n v="0"/>
    <n v="0"/>
    <n v="0"/>
    <m/>
    <n v="0"/>
    <n v="0"/>
    <n v="0"/>
    <m/>
    <n v="0"/>
    <n v="0"/>
    <n v="0"/>
    <m/>
    <n v="0"/>
    <n v="0"/>
    <n v="0"/>
    <m/>
    <n v="0"/>
    <n v="0"/>
    <n v="0"/>
    <m/>
    <m/>
    <n v="-254"/>
    <m/>
    <n v="-3"/>
    <n v="-12"/>
    <s v=""/>
    <n v="0"/>
    <n v="0"/>
    <s v=""/>
    <n v="0"/>
    <n v="0"/>
    <s v=""/>
    <n v="0"/>
    <n v="0"/>
    <s v=""/>
    <n v="0"/>
    <n v="0"/>
    <s v=""/>
    <m/>
    <n v="-266"/>
    <m/>
    <m/>
    <m/>
    <m/>
    <n v="-266"/>
    <n v="-266"/>
    <b v="0"/>
    <b v="0"/>
    <b v="0"/>
    <x v="0"/>
    <x v="0"/>
    <m/>
    <m/>
    <m/>
    <m/>
    <m/>
    <m/>
    <m/>
    <n v="0"/>
    <n v="0"/>
    <b v="0"/>
    <m/>
    <m/>
    <m/>
    <m/>
    <m/>
    <m/>
    <m/>
    <m/>
    <m/>
    <m/>
    <m/>
    <m/>
    <m/>
    <m/>
    <d v="2022-05-12T10:55:56"/>
    <s v="GRIFFIN, TYRONE"/>
    <n v="0"/>
    <b v="0"/>
    <s v="Item"/>
    <s v="Item"/>
    <s v="sites/CapReportCard/Lists/Capability History"/>
    <m/>
    <n v="-48"/>
  </r>
  <r>
    <m/>
    <m/>
    <x v="5"/>
    <x v="24"/>
    <x v="21"/>
    <x v="0"/>
    <x v="12"/>
    <x v="36"/>
    <x v="35"/>
    <m/>
    <m/>
    <m/>
    <b v="0"/>
    <m/>
    <s v="Other"/>
    <s v="Billing/Usage/Payments"/>
    <m/>
    <m/>
    <m/>
    <m/>
    <m/>
    <m/>
    <s v="Traffic trending as expected -- so112v"/>
    <s v="0"/>
    <m/>
    <m/>
    <b v="0"/>
    <n v="973"/>
    <n v="1911"/>
    <n v="721"/>
    <m/>
    <n v="5052"/>
    <n v="9916"/>
    <n v="3742"/>
    <m/>
    <n v="383"/>
    <n v="751"/>
    <n v="283"/>
    <m/>
    <n v="1436"/>
    <n v="2818"/>
    <n v="1063"/>
    <m/>
    <n v="0"/>
    <n v="0"/>
    <n v="0"/>
    <m/>
    <n v="0"/>
    <n v="0"/>
    <n v="0"/>
    <m/>
    <n v="0"/>
    <n v="0"/>
    <n v="0"/>
    <m/>
    <n v="0"/>
    <n v="0"/>
    <n v="0"/>
    <m/>
    <n v="0"/>
    <n v="0"/>
    <n v="0"/>
    <m/>
    <n v="0"/>
    <n v="0"/>
    <n v="0"/>
    <m/>
    <n v="0"/>
    <n v="0"/>
    <n v="0"/>
    <m/>
    <n v="0"/>
    <n v="0"/>
    <n v="0"/>
    <m/>
    <m/>
    <n v="18710"/>
    <m/>
    <n v="1417"/>
    <n v="5317"/>
    <n v="3.75229357798165"/>
    <n v="0"/>
    <n v="0"/>
    <s v=""/>
    <n v="0"/>
    <n v="0"/>
    <s v=""/>
    <n v="0"/>
    <n v="0"/>
    <s v=""/>
    <n v="0"/>
    <n v="0"/>
    <s v=""/>
    <m/>
    <n v="24027"/>
    <m/>
    <m/>
    <m/>
    <m/>
    <n v="24027"/>
    <n v="24027"/>
    <b v="0"/>
    <b v="1"/>
    <b v="0"/>
    <x v="0"/>
    <x v="0"/>
    <m/>
    <m/>
    <m/>
    <m/>
    <m/>
    <m/>
    <m/>
    <n v="0"/>
    <n v="0"/>
    <b v="0"/>
    <m/>
    <m/>
    <m/>
    <m/>
    <m/>
    <m/>
    <m/>
    <m/>
    <m/>
    <m/>
    <m/>
    <m/>
    <m/>
    <m/>
    <d v="2022-08-15T09:47:32"/>
    <s v="GRIFFIN, TYRONE"/>
    <n v="0"/>
    <b v="0"/>
    <s v="Item"/>
    <s v="Item"/>
    <s v="sites/CapReportCard/Lists/Capability History"/>
    <m/>
    <n v="3605"/>
  </r>
  <r>
    <m/>
    <m/>
    <x v="5"/>
    <x v="15"/>
    <x v="14"/>
    <x v="0"/>
    <x v="12"/>
    <x v="4"/>
    <x v="18"/>
    <m/>
    <m/>
    <m/>
    <b v="0"/>
    <m/>
    <s v="Other"/>
    <s v="Login/IDM"/>
    <m/>
    <m/>
    <m/>
    <m/>
    <m/>
    <m/>
    <s v="Traffic trending as expected -- so112v"/>
    <s v="0"/>
    <m/>
    <m/>
    <b v="0"/>
    <n v="-593"/>
    <n v="-1163"/>
    <n v="-439"/>
    <m/>
    <n v="-3076"/>
    <n v="-6037"/>
    <n v="-2278"/>
    <m/>
    <n v="-58"/>
    <n v="-113"/>
    <n v="-43"/>
    <m/>
    <n v="-217"/>
    <n v="-425"/>
    <n v="-160"/>
    <m/>
    <n v="0"/>
    <n v="0"/>
    <n v="0"/>
    <m/>
    <n v="0"/>
    <n v="0"/>
    <n v="0"/>
    <m/>
    <n v="0"/>
    <n v="0"/>
    <n v="0"/>
    <m/>
    <n v="0"/>
    <n v="0"/>
    <n v="0"/>
    <m/>
    <n v="0"/>
    <n v="0"/>
    <n v="0"/>
    <m/>
    <n v="0"/>
    <n v="0"/>
    <n v="0"/>
    <m/>
    <n v="0"/>
    <n v="0"/>
    <n v="0"/>
    <m/>
    <n v="0"/>
    <n v="0"/>
    <n v="0"/>
    <m/>
    <m/>
    <n v="-11391"/>
    <m/>
    <n v="-214"/>
    <n v="-802"/>
    <s v=""/>
    <n v="0"/>
    <n v="0"/>
    <s v=""/>
    <n v="0"/>
    <n v="0"/>
    <s v=""/>
    <n v="0"/>
    <n v="0"/>
    <s v=""/>
    <n v="0"/>
    <n v="0"/>
    <s v=""/>
    <m/>
    <n v="-12193"/>
    <m/>
    <m/>
    <m/>
    <m/>
    <n v="-12193"/>
    <n v="-12193"/>
    <b v="0"/>
    <b v="1"/>
    <b v="0"/>
    <x v="0"/>
    <x v="0"/>
    <m/>
    <m/>
    <m/>
    <m/>
    <m/>
    <m/>
    <m/>
    <n v="0"/>
    <n v="0"/>
    <b v="0"/>
    <m/>
    <m/>
    <m/>
    <m/>
    <m/>
    <m/>
    <m/>
    <m/>
    <m/>
    <m/>
    <m/>
    <m/>
    <m/>
    <m/>
    <d v="2022-08-15T09:47:32"/>
    <s v="GRIFFIN, TYRONE"/>
    <n v="0"/>
    <b v="0"/>
    <s v="Item"/>
    <s v="Item"/>
    <s v="sites/CapReportCard/Lists/Capability History"/>
    <m/>
    <n v="-2195"/>
  </r>
  <r>
    <m/>
    <m/>
    <x v="5"/>
    <x v="139"/>
    <x v="123"/>
    <x v="11"/>
    <x v="70"/>
    <x v="4"/>
    <x v="1"/>
    <m/>
    <m/>
    <m/>
    <b v="0"/>
    <m/>
    <s v="Other"/>
    <s v="Misc. Other"/>
    <m/>
    <m/>
    <m/>
    <m/>
    <m/>
    <m/>
    <s v="0"/>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2"/>
    <s v="GRIFFIN, TYRONE"/>
    <n v="0"/>
    <b v="0"/>
    <s v="Item"/>
    <s v="Item"/>
    <s v="sites/CapReportCard/Lists/Capability History"/>
    <m/>
    <n v="0"/>
  </r>
  <r>
    <m/>
    <m/>
    <x v="5"/>
    <x v="47"/>
    <x v="42"/>
    <x v="1"/>
    <x v="13"/>
    <x v="81"/>
    <x v="79"/>
    <m/>
    <m/>
    <s v="Tracking"/>
    <b v="0"/>
    <m/>
    <s v="SPT-Web Account Management"/>
    <s v="Onboarding - Mobility"/>
    <m/>
    <m/>
    <m/>
    <m/>
    <m/>
    <m/>
    <s v="0"/>
    <s v="0"/>
    <m/>
    <m/>
    <b v="0"/>
    <n v="0"/>
    <n v="76"/>
    <n v="0"/>
    <m/>
    <n v="0"/>
    <n v="237"/>
    <n v="0"/>
    <m/>
    <n v="0"/>
    <n v="0"/>
    <n v="0"/>
    <m/>
    <n v="0"/>
    <n v="0"/>
    <n v="0"/>
    <m/>
    <n v="0"/>
    <n v="0"/>
    <n v="0"/>
    <m/>
    <n v="0"/>
    <n v="0"/>
    <n v="0"/>
    <m/>
    <n v="0"/>
    <n v="0"/>
    <n v="0"/>
    <m/>
    <n v="0"/>
    <n v="0"/>
    <n v="0"/>
    <m/>
    <n v="0"/>
    <n v="0"/>
    <n v="0"/>
    <m/>
    <n v="0"/>
    <n v="0"/>
    <n v="0"/>
    <m/>
    <n v="0"/>
    <n v="0"/>
    <n v="0"/>
    <m/>
    <n v="0"/>
    <n v="0"/>
    <n v="0"/>
    <m/>
    <m/>
    <n v="237"/>
    <m/>
    <n v="0"/>
    <n v="0"/>
    <s v=""/>
    <n v="0"/>
    <n v="0"/>
    <s v=""/>
    <n v="0"/>
    <n v="0"/>
    <s v=""/>
    <n v="0"/>
    <n v="0"/>
    <s v=""/>
    <n v="0"/>
    <n v="0"/>
    <s v=""/>
    <m/>
    <n v="237"/>
    <m/>
    <m/>
    <m/>
    <m/>
    <n v="237"/>
    <n v="237"/>
    <b v="0"/>
    <b v="0"/>
    <b v="0"/>
    <x v="0"/>
    <x v="0"/>
    <m/>
    <m/>
    <m/>
    <m/>
    <m/>
    <m/>
    <m/>
    <n v="0"/>
    <n v="0"/>
    <b v="0"/>
    <m/>
    <m/>
    <m/>
    <m/>
    <m/>
    <m/>
    <m/>
    <m/>
    <m/>
    <m/>
    <m/>
    <m/>
    <m/>
    <m/>
    <d v="2022-05-10T16:29:04"/>
    <s v="GRIFFIN, TYRONE"/>
    <n v="0"/>
    <b v="0"/>
    <s v="Item"/>
    <s v="Item"/>
    <s v="sites/CapReportCard/Lists/Capability History"/>
    <m/>
    <n v="76"/>
  </r>
  <r>
    <m/>
    <m/>
    <x v="5"/>
    <x v="47"/>
    <x v="42"/>
    <x v="1"/>
    <x v="13"/>
    <x v="83"/>
    <x v="81"/>
    <m/>
    <m/>
    <s v="Tracking"/>
    <b v="0"/>
    <m/>
    <s v="SPT-Web Account Management"/>
    <s v="Onboarding - Mobility"/>
    <m/>
    <m/>
    <m/>
    <m/>
    <m/>
    <m/>
    <s v="0"/>
    <s v="0"/>
    <m/>
    <m/>
    <b v="0"/>
    <n v="0"/>
    <n v="777"/>
    <n v="0"/>
    <m/>
    <n v="0"/>
    <n v="4802"/>
    <n v="0"/>
    <m/>
    <n v="0"/>
    <n v="1028"/>
    <n v="0"/>
    <m/>
    <n v="0"/>
    <n v="4595"/>
    <n v="0"/>
    <m/>
    <n v="0"/>
    <n v="0"/>
    <n v="0"/>
    <m/>
    <n v="0"/>
    <n v="0"/>
    <n v="0"/>
    <m/>
    <n v="0"/>
    <n v="0"/>
    <n v="0"/>
    <m/>
    <n v="0"/>
    <n v="0"/>
    <n v="0"/>
    <m/>
    <n v="0"/>
    <n v="0"/>
    <n v="0"/>
    <m/>
    <n v="0"/>
    <n v="0"/>
    <n v="0"/>
    <m/>
    <n v="0"/>
    <n v="0"/>
    <n v="0"/>
    <m/>
    <n v="0"/>
    <n v="0"/>
    <n v="0"/>
    <m/>
    <m/>
    <n v="4802"/>
    <m/>
    <n v="1028"/>
    <n v="4595"/>
    <n v="4.4698443579766503"/>
    <n v="0"/>
    <n v="0"/>
    <s v=""/>
    <n v="0"/>
    <n v="0"/>
    <s v=""/>
    <n v="0"/>
    <n v="0"/>
    <s v=""/>
    <n v="0"/>
    <n v="0"/>
    <s v=""/>
    <m/>
    <n v="9397"/>
    <m/>
    <m/>
    <m/>
    <m/>
    <n v="9397"/>
    <n v="9397"/>
    <b v="0"/>
    <b v="0"/>
    <b v="0"/>
    <x v="0"/>
    <x v="0"/>
    <m/>
    <m/>
    <m/>
    <m/>
    <m/>
    <m/>
    <m/>
    <n v="0"/>
    <n v="0"/>
    <b v="0"/>
    <m/>
    <m/>
    <m/>
    <m/>
    <m/>
    <m/>
    <m/>
    <m/>
    <m/>
    <m/>
    <m/>
    <m/>
    <m/>
    <m/>
    <d v="2022-05-10T16:29:08"/>
    <s v="GRIFFIN, TYRONE"/>
    <n v="0"/>
    <b v="0"/>
    <s v="Item"/>
    <s v="Item"/>
    <s v="sites/CapReportCard/Lists/Capability History"/>
    <m/>
    <n v="777"/>
  </r>
  <r>
    <m/>
    <m/>
    <x v="5"/>
    <x v="47"/>
    <x v="42"/>
    <x v="1"/>
    <x v="13"/>
    <x v="86"/>
    <x v="84"/>
    <m/>
    <m/>
    <s v="Tracking"/>
    <b v="0"/>
    <m/>
    <s v="SPT-Web Account Management"/>
    <s v="Onboarding - Mobility"/>
    <m/>
    <m/>
    <m/>
    <m/>
    <m/>
    <m/>
    <s v="Order Summary Card feature is off from Account Overview"/>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10T16:29:02"/>
    <s v="GRIFFIN, TYRONE"/>
    <n v="0"/>
    <b v="0"/>
    <s v="Item"/>
    <s v="Item"/>
    <s v="sites/CapReportCard/Lists/Capability History"/>
    <m/>
    <n v="0"/>
  </r>
  <r>
    <m/>
    <m/>
    <x v="5"/>
    <x v="47"/>
    <x v="42"/>
    <x v="1"/>
    <x v="13"/>
    <x v="87"/>
    <x v="85"/>
    <m/>
    <m/>
    <s v="Tracking"/>
    <b v="0"/>
    <m/>
    <s v="SPT-Web Account Management"/>
    <s v="Onboarding - Mobility"/>
    <m/>
    <m/>
    <m/>
    <m/>
    <m/>
    <m/>
    <s v="Feature is off from Account Overview"/>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0"/>
    <x v="0"/>
    <m/>
    <m/>
    <m/>
    <m/>
    <m/>
    <m/>
    <m/>
    <n v="0"/>
    <n v="0"/>
    <b v="0"/>
    <m/>
    <m/>
    <m/>
    <m/>
    <m/>
    <m/>
    <m/>
    <m/>
    <m/>
    <m/>
    <m/>
    <m/>
    <m/>
    <m/>
    <d v="2022-05-10T16:29:12"/>
    <s v="GRIFFIN, TYRONE"/>
    <n v="0"/>
    <b v="0"/>
    <s v="Item"/>
    <s v="Item"/>
    <s v="sites/CapReportCard/Lists/Capability History"/>
    <m/>
    <n v="0"/>
  </r>
  <r>
    <m/>
    <m/>
    <x v="5"/>
    <x v="97"/>
    <x v="52"/>
    <x v="1"/>
    <x v="49"/>
    <x v="197"/>
    <x v="196"/>
    <m/>
    <m/>
    <m/>
    <b v="0"/>
    <m/>
    <s v="Other"/>
    <s v="Onboarding - Mobility"/>
    <m/>
    <m/>
    <m/>
    <m/>
    <m/>
    <m/>
    <s v="Feature is off from Account Overview"/>
    <s v="0"/>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0"/>
    <x v="0"/>
    <m/>
    <m/>
    <m/>
    <m/>
    <m/>
    <m/>
    <m/>
    <n v="0"/>
    <n v="0"/>
    <b v="0"/>
    <m/>
    <m/>
    <m/>
    <m/>
    <m/>
    <m/>
    <m/>
    <m/>
    <m/>
    <m/>
    <m/>
    <m/>
    <m/>
    <m/>
    <d v="2022-08-15T09:47:32"/>
    <s v="GRIFFIN, TYRONE"/>
    <n v="0"/>
    <b v="0"/>
    <s v="Item"/>
    <s v="Item"/>
    <s v="sites/CapReportCard/Lists/Capability History"/>
    <m/>
    <n v="0"/>
  </r>
  <r>
    <m/>
    <m/>
    <x v="5"/>
    <x v="97"/>
    <x v="52"/>
    <x v="1"/>
    <x v="49"/>
    <x v="198"/>
    <x v="197"/>
    <m/>
    <m/>
    <m/>
    <b v="0"/>
    <m/>
    <s v="Other"/>
    <s v="Onboarding - Mobility"/>
    <m/>
    <m/>
    <m/>
    <m/>
    <m/>
    <m/>
    <s v="0"/>
    <s v="0"/>
    <m/>
    <m/>
    <b v="0"/>
    <n v="0"/>
    <n v="23063"/>
    <n v="0"/>
    <m/>
    <n v="0"/>
    <n v="142529"/>
    <n v="0"/>
    <m/>
    <n v="0"/>
    <n v="30210"/>
    <n v="0"/>
    <m/>
    <n v="0"/>
    <n v="135039"/>
    <n v="0"/>
    <m/>
    <n v="0"/>
    <n v="0"/>
    <n v="0"/>
    <m/>
    <n v="0"/>
    <n v="0"/>
    <n v="0"/>
    <m/>
    <n v="0"/>
    <n v="0"/>
    <n v="0"/>
    <m/>
    <n v="0"/>
    <n v="0"/>
    <n v="0"/>
    <m/>
    <n v="0"/>
    <n v="0"/>
    <n v="0"/>
    <m/>
    <n v="0"/>
    <n v="0"/>
    <n v="0"/>
    <m/>
    <n v="0"/>
    <n v="0"/>
    <n v="0"/>
    <m/>
    <n v="0"/>
    <n v="0"/>
    <n v="0"/>
    <m/>
    <m/>
    <n v="142529"/>
    <m/>
    <n v="30210"/>
    <n v="135039"/>
    <n v="4.4700099304865901"/>
    <n v="0"/>
    <n v="0"/>
    <s v=""/>
    <n v="0"/>
    <n v="0"/>
    <s v=""/>
    <n v="0"/>
    <n v="0"/>
    <s v=""/>
    <n v="0"/>
    <n v="0"/>
    <s v=""/>
    <m/>
    <n v="277568"/>
    <m/>
    <m/>
    <m/>
    <m/>
    <n v="277568"/>
    <n v="277568"/>
    <b v="0"/>
    <b v="1"/>
    <b v="0"/>
    <x v="0"/>
    <x v="0"/>
    <m/>
    <m/>
    <m/>
    <m/>
    <m/>
    <m/>
    <m/>
    <n v="0"/>
    <n v="0"/>
    <b v="0"/>
    <m/>
    <m/>
    <m/>
    <m/>
    <m/>
    <m/>
    <m/>
    <m/>
    <m/>
    <m/>
    <m/>
    <m/>
    <m/>
    <m/>
    <d v="2022-08-15T09:47:32"/>
    <s v="GRIFFIN, TYRONE"/>
    <n v="0"/>
    <b v="0"/>
    <s v="Item"/>
    <s v="Item"/>
    <s v="sites/CapReportCard/Lists/Capability History"/>
    <m/>
    <n v="23063"/>
  </r>
  <r>
    <m/>
    <m/>
    <x v="5"/>
    <x v="48"/>
    <x v="128"/>
    <x v="1"/>
    <x v="23"/>
    <x v="82"/>
    <x v="80"/>
    <m/>
    <m/>
    <s v="Tracking"/>
    <b v="0"/>
    <m/>
    <s v="SPT-Web Sales"/>
    <s v="Onboarding - Mobility"/>
    <m/>
    <m/>
    <m/>
    <m/>
    <m/>
    <m/>
    <s v="0"/>
    <s v="0"/>
    <m/>
    <m/>
    <b v="0"/>
    <n v="0"/>
    <n v="6500"/>
    <n v="0"/>
    <m/>
    <n v="40170"/>
    <n v="0"/>
    <n v="0"/>
    <m/>
    <n v="8280"/>
    <n v="0"/>
    <n v="0"/>
    <m/>
    <n v="37012"/>
    <n v="0"/>
    <n v="0"/>
    <m/>
    <n v="0"/>
    <n v="0"/>
    <n v="0"/>
    <m/>
    <n v="0"/>
    <n v="0"/>
    <n v="0"/>
    <m/>
    <n v="0"/>
    <n v="0"/>
    <n v="0"/>
    <m/>
    <n v="0"/>
    <n v="0"/>
    <n v="0"/>
    <m/>
    <n v="0"/>
    <n v="0"/>
    <n v="0"/>
    <m/>
    <n v="0"/>
    <n v="0"/>
    <n v="0"/>
    <m/>
    <n v="0"/>
    <n v="0"/>
    <n v="0"/>
    <m/>
    <n v="0"/>
    <n v="0"/>
    <n v="0"/>
    <m/>
    <m/>
    <n v="40170"/>
    <m/>
    <n v="8280"/>
    <n v="37012"/>
    <n v="4.4700483091787397"/>
    <n v="0"/>
    <n v="0"/>
    <s v=""/>
    <n v="0"/>
    <n v="0"/>
    <s v=""/>
    <n v="0"/>
    <n v="0"/>
    <s v=""/>
    <n v="0"/>
    <n v="0"/>
    <s v=""/>
    <m/>
    <n v="77182"/>
    <m/>
    <m/>
    <m/>
    <m/>
    <n v="77182"/>
    <n v="77182"/>
    <b v="0"/>
    <b v="0"/>
    <b v="0"/>
    <x v="0"/>
    <x v="0"/>
    <m/>
    <m/>
    <m/>
    <m/>
    <m/>
    <m/>
    <m/>
    <n v="0"/>
    <n v="0"/>
    <b v="0"/>
    <m/>
    <m/>
    <m/>
    <m/>
    <m/>
    <m/>
    <m/>
    <m/>
    <m/>
    <m/>
    <m/>
    <m/>
    <m/>
    <m/>
    <d v="2022-05-12T12:03:35"/>
    <s v="GRIFFIN, TYRONE"/>
    <n v="0"/>
    <b v="0"/>
    <s v="Item"/>
    <s v="Item"/>
    <s v="sites/CapReportCard/Lists/Capability History"/>
    <m/>
    <n v="6500"/>
  </r>
  <r>
    <m/>
    <m/>
    <x v="6"/>
    <x v="116"/>
    <x v="105"/>
    <x v="25"/>
    <x v="59"/>
    <x v="4"/>
    <x v="1"/>
    <d v="2021-01-10T00:00:00"/>
    <m/>
    <s v="Tracking"/>
    <b v="0"/>
    <m/>
    <s v="DT20-Support"/>
    <s v="AM - Plans/Features/Devices"/>
    <m/>
    <m/>
    <m/>
    <m/>
    <m/>
    <m/>
    <m/>
    <m/>
    <m/>
    <m/>
    <b v="0"/>
    <m/>
    <m/>
    <m/>
    <m/>
    <m/>
    <m/>
    <m/>
    <m/>
    <m/>
    <m/>
    <m/>
    <m/>
    <m/>
    <m/>
    <m/>
    <m/>
    <m/>
    <m/>
    <m/>
    <m/>
    <m/>
    <m/>
    <m/>
    <m/>
    <m/>
    <m/>
    <m/>
    <m/>
    <m/>
    <m/>
    <m/>
    <m/>
    <m/>
    <m/>
    <m/>
    <m/>
    <m/>
    <m/>
    <m/>
    <m/>
    <m/>
    <m/>
    <m/>
    <m/>
    <m/>
    <m/>
    <m/>
    <m/>
    <m/>
    <n v="0"/>
    <m/>
    <n v="0"/>
    <n v="0"/>
    <s v=""/>
    <n v="0"/>
    <n v="0"/>
    <s v=""/>
    <n v="0"/>
    <n v="0"/>
    <s v=""/>
    <n v="0"/>
    <n v="0"/>
    <s v=""/>
    <n v="0"/>
    <n v="0"/>
    <s v=""/>
    <m/>
    <n v="0"/>
    <m/>
    <m/>
    <m/>
    <m/>
    <n v="0"/>
    <n v="0"/>
    <b v="0"/>
    <b v="1"/>
    <b v="0"/>
    <x v="12"/>
    <x v="2"/>
    <n v="12277"/>
    <m/>
    <m/>
    <m/>
    <m/>
    <m/>
    <m/>
    <n v="0"/>
    <n v="0"/>
    <b v="0"/>
    <m/>
    <m/>
    <m/>
    <m/>
    <m/>
    <m/>
    <m/>
    <m/>
    <m/>
    <m/>
    <m/>
    <m/>
    <m/>
    <s v="0"/>
    <d v="2022-02-01T12:17:31"/>
    <s v="GRIFFIN, TYRONE"/>
    <m/>
    <b v="0"/>
    <s v="Item"/>
    <s v="Item"/>
    <s v="sites/CapReportCard/Lists/Capability History"/>
    <m/>
    <n v="0"/>
  </r>
  <r>
    <m/>
    <m/>
    <x v="6"/>
    <x v="114"/>
    <x v="103"/>
    <x v="0"/>
    <x v="57"/>
    <x v="4"/>
    <x v="1"/>
    <d v="2021-01-01T00:00:00"/>
    <m/>
    <s v="Completed/Retired"/>
    <b v="0"/>
    <m/>
    <s v="DT20-Billing Usage and Payments"/>
    <s v="Billing/Usage/Payments"/>
    <m/>
    <m/>
    <m/>
    <m/>
    <m/>
    <m/>
    <s v="Last month entered. MoM chats are inflated due to a fix implemented in the last cycle.  --so112v"/>
    <s v="Last month entered. MoM chats are inflated due to a fix implemented in the last cycle.  --so112v"/>
    <m/>
    <m/>
    <b v="0"/>
    <n v="-1054"/>
    <n v="-2069"/>
    <n v="-781"/>
    <m/>
    <n v="-5470"/>
    <n v="-10737"/>
    <n v="-4052"/>
    <m/>
    <n v="33092"/>
    <n v="64959"/>
    <n v="24513"/>
    <m/>
    <n v="124095"/>
    <n v="243595"/>
    <n v="91923"/>
    <m/>
    <m/>
    <m/>
    <m/>
    <m/>
    <m/>
    <m/>
    <m/>
    <m/>
    <m/>
    <m/>
    <m/>
    <m/>
    <m/>
    <m/>
    <m/>
    <m/>
    <m/>
    <m/>
    <m/>
    <m/>
    <m/>
    <m/>
    <m/>
    <m/>
    <m/>
    <m/>
    <m/>
    <m/>
    <m/>
    <m/>
    <m/>
    <m/>
    <m/>
    <n v="-20259"/>
    <m/>
    <n v="122564"/>
    <n v="459613"/>
    <n v="3.7499836819947099"/>
    <n v="0"/>
    <n v="0"/>
    <s v=""/>
    <n v="0"/>
    <n v="0"/>
    <s v=""/>
    <n v="0"/>
    <n v="0"/>
    <s v=""/>
    <n v="0"/>
    <n v="0"/>
    <s v=""/>
    <m/>
    <n v="439354"/>
    <m/>
    <m/>
    <m/>
    <m/>
    <n v="439354"/>
    <n v="439354"/>
    <b v="0"/>
    <b v="1"/>
    <b v="0"/>
    <x v="12"/>
    <x v="2"/>
    <n v="12362"/>
    <m/>
    <m/>
    <m/>
    <m/>
    <m/>
    <m/>
    <n v="0"/>
    <n v="0"/>
    <b v="0"/>
    <m/>
    <m/>
    <m/>
    <m/>
    <m/>
    <m/>
    <m/>
    <m/>
    <m/>
    <m/>
    <m/>
    <m/>
    <m/>
    <s v="0"/>
    <d v="2022-05-03T11:54:25"/>
    <s v="GRIFFIN, TYRONE"/>
    <m/>
    <b v="1"/>
    <s v="Item"/>
    <s v="Item"/>
    <s v="sites/CapReportCard/Lists/Capability History"/>
    <m/>
    <n v="-3904"/>
  </r>
  <r>
    <m/>
    <m/>
    <x v="6"/>
    <x v="114"/>
    <x v="103"/>
    <x v="0"/>
    <x v="57"/>
    <x v="4"/>
    <x v="1"/>
    <d v="2021-01-01T00:00:00"/>
    <m/>
    <s v="Completed/Retired"/>
    <b v="0"/>
    <m/>
    <s v="DT20-Billing Usage and Payments"/>
    <s v="Billing/Usage/Payments"/>
    <m/>
    <m/>
    <m/>
    <m/>
    <m/>
    <m/>
    <s v="Duplicate Entry"/>
    <s v="Duplicate Entry"/>
    <m/>
    <m/>
    <b v="0"/>
    <m/>
    <m/>
    <m/>
    <m/>
    <m/>
    <m/>
    <m/>
    <m/>
    <m/>
    <m/>
    <m/>
    <m/>
    <m/>
    <m/>
    <m/>
    <m/>
    <m/>
    <m/>
    <m/>
    <m/>
    <m/>
    <m/>
    <m/>
    <m/>
    <m/>
    <m/>
    <m/>
    <m/>
    <m/>
    <m/>
    <m/>
    <m/>
    <m/>
    <m/>
    <m/>
    <m/>
    <m/>
    <m/>
    <m/>
    <m/>
    <m/>
    <m/>
    <m/>
    <m/>
    <m/>
    <m/>
    <m/>
    <m/>
    <m/>
    <n v="0"/>
    <m/>
    <n v="0"/>
    <n v="0"/>
    <s v=""/>
    <n v="0"/>
    <n v="0"/>
    <s v=""/>
    <n v="0"/>
    <n v="0"/>
    <s v=""/>
    <n v="0"/>
    <n v="0"/>
    <s v=""/>
    <n v="0"/>
    <n v="0"/>
    <s v=""/>
    <m/>
    <n v="0"/>
    <m/>
    <m/>
    <m/>
    <m/>
    <n v="0"/>
    <n v="0"/>
    <b v="0"/>
    <b v="1"/>
    <b v="0"/>
    <x v="12"/>
    <x v="2"/>
    <n v="12362"/>
    <m/>
    <m/>
    <m/>
    <m/>
    <m/>
    <m/>
    <n v="0"/>
    <n v="0"/>
    <b v="0"/>
    <m/>
    <m/>
    <m/>
    <m/>
    <m/>
    <m/>
    <m/>
    <m/>
    <m/>
    <m/>
    <m/>
    <m/>
    <m/>
    <s v="0"/>
    <d v="2022-05-03T11:54:41"/>
    <s v="GRIFFIN, TYRONE"/>
    <m/>
    <b v="1"/>
    <s v="Item"/>
    <s v="Item"/>
    <s v="sites/CapReportCard/Lists/Capability History"/>
    <m/>
    <n v="0"/>
  </r>
  <r>
    <m/>
    <m/>
    <x v="6"/>
    <x v="130"/>
    <x v="118"/>
    <x v="14"/>
    <x v="53"/>
    <x v="4"/>
    <x v="1"/>
    <d v="2021-02-09T00:00:00"/>
    <m/>
    <s v="Tracking"/>
    <b v="0"/>
    <m/>
    <s v="SPT-Authentication Registration and Profile"/>
    <s v="Login/IDM"/>
    <m/>
    <m/>
    <m/>
    <m/>
    <m/>
    <m/>
    <s v="Profile has no benefit, Sean performing Cohort analysis on IDM features"/>
    <s v="Profile has no benefit, Sean performing Cohort analysis on IDM features"/>
    <m/>
    <m/>
    <b v="0"/>
    <m/>
    <m/>
    <m/>
    <m/>
    <m/>
    <m/>
    <m/>
    <m/>
    <m/>
    <m/>
    <m/>
    <m/>
    <m/>
    <m/>
    <m/>
    <m/>
    <m/>
    <m/>
    <m/>
    <m/>
    <m/>
    <m/>
    <m/>
    <m/>
    <m/>
    <m/>
    <m/>
    <m/>
    <m/>
    <m/>
    <m/>
    <m/>
    <m/>
    <m/>
    <m/>
    <m/>
    <m/>
    <m/>
    <m/>
    <m/>
    <m/>
    <m/>
    <m/>
    <m/>
    <m/>
    <m/>
    <m/>
    <m/>
    <m/>
    <n v="0"/>
    <m/>
    <n v="0"/>
    <n v="0"/>
    <s v=""/>
    <n v="0"/>
    <n v="0"/>
    <s v=""/>
    <n v="0"/>
    <n v="0"/>
    <s v=""/>
    <n v="0"/>
    <n v="0"/>
    <s v=""/>
    <n v="0"/>
    <n v="0"/>
    <s v=""/>
    <m/>
    <n v="0"/>
    <m/>
    <m/>
    <m/>
    <m/>
    <n v="0"/>
    <n v="0"/>
    <b v="0"/>
    <b v="1"/>
    <b v="0"/>
    <x v="12"/>
    <x v="2"/>
    <n v="18165"/>
    <m/>
    <m/>
    <m/>
    <m/>
    <m/>
    <m/>
    <n v="0"/>
    <n v="0"/>
    <b v="0"/>
    <m/>
    <m/>
    <m/>
    <m/>
    <m/>
    <m/>
    <m/>
    <m/>
    <m/>
    <m/>
    <m/>
    <m/>
    <m/>
    <s v="0"/>
    <d v="2022-02-14T11:07:49"/>
    <s v="PONUGOTI, MADHURI"/>
    <m/>
    <b v="0"/>
    <s v="Item"/>
    <s v="Item"/>
    <s v="sites/CapReportCard/Lists/Capability History"/>
    <m/>
    <n v="0"/>
  </r>
  <r>
    <m/>
    <m/>
    <x v="6"/>
    <x v="135"/>
    <x v="50"/>
    <x v="20"/>
    <x v="70"/>
    <x v="4"/>
    <x v="1"/>
    <d v="2021-01-26T00:00:00"/>
    <m/>
    <s v="Tracking"/>
    <b v="0"/>
    <m/>
    <s v="SPT-Auth Reg and Profile"/>
    <s v="Login/IDM"/>
    <m/>
    <m/>
    <m/>
    <m/>
    <m/>
    <m/>
    <s v="Profile has no benefit, Sean performing Cohort analysis on IDM features"/>
    <s v="Profile has no benefit, Sean performing Cohort analysis on IDM features"/>
    <m/>
    <m/>
    <b v="0"/>
    <m/>
    <m/>
    <m/>
    <m/>
    <m/>
    <m/>
    <m/>
    <m/>
    <m/>
    <m/>
    <m/>
    <m/>
    <m/>
    <m/>
    <m/>
    <m/>
    <m/>
    <m/>
    <m/>
    <m/>
    <m/>
    <m/>
    <m/>
    <m/>
    <m/>
    <m/>
    <m/>
    <m/>
    <m/>
    <m/>
    <m/>
    <m/>
    <m/>
    <m/>
    <m/>
    <m/>
    <m/>
    <m/>
    <m/>
    <m/>
    <m/>
    <m/>
    <m/>
    <m/>
    <m/>
    <m/>
    <m/>
    <m/>
    <m/>
    <n v="0"/>
    <m/>
    <n v="0"/>
    <n v="0"/>
    <s v=""/>
    <n v="0"/>
    <n v="0"/>
    <s v=""/>
    <n v="0"/>
    <n v="0"/>
    <s v=""/>
    <n v="0"/>
    <n v="0"/>
    <s v=""/>
    <n v="0"/>
    <n v="0"/>
    <s v=""/>
    <m/>
    <n v="0"/>
    <m/>
    <m/>
    <m/>
    <m/>
    <n v="0"/>
    <n v="0"/>
    <b v="0"/>
    <b v="1"/>
    <b v="0"/>
    <x v="12"/>
    <x v="2"/>
    <n v="18474"/>
    <m/>
    <m/>
    <m/>
    <m/>
    <m/>
    <m/>
    <n v="0"/>
    <n v="0"/>
    <b v="0"/>
    <m/>
    <m/>
    <m/>
    <m/>
    <m/>
    <m/>
    <m/>
    <m/>
    <m/>
    <m/>
    <m/>
    <m/>
    <m/>
    <s v="0"/>
    <d v="2022-05-12T10:50:37"/>
    <s v="GRIFFIN, TYRONE"/>
    <m/>
    <b v="0"/>
    <s v="Item"/>
    <s v="Item"/>
    <s v="sites/CapReportCard/Lists/Capability History"/>
    <m/>
    <n v="0"/>
  </r>
  <r>
    <m/>
    <m/>
    <x v="6"/>
    <x v="80"/>
    <x v="76"/>
    <x v="14"/>
    <x v="54"/>
    <x v="4"/>
    <x v="1"/>
    <d v="2021-11-03T00:00:00"/>
    <m/>
    <s v="Tracking"/>
    <b v="0"/>
    <m/>
    <s v="SPT-Web Account Management"/>
    <s v="Troubleshooting/Support - BB"/>
    <m/>
    <m/>
    <m/>
    <m/>
    <m/>
    <m/>
    <s v="MOM change reasons - Logic change from weekly to monthly, holiday"/>
    <s v="MOM change reasons - Logic change from weekly to monthly, holiday"/>
    <m/>
    <m/>
    <b v="0"/>
    <m/>
    <n v="1203"/>
    <m/>
    <m/>
    <m/>
    <n v="6401"/>
    <m/>
    <m/>
    <m/>
    <m/>
    <m/>
    <m/>
    <m/>
    <m/>
    <m/>
    <m/>
    <m/>
    <m/>
    <m/>
    <m/>
    <m/>
    <m/>
    <m/>
    <m/>
    <m/>
    <m/>
    <m/>
    <m/>
    <m/>
    <m/>
    <m/>
    <m/>
    <m/>
    <m/>
    <m/>
    <m/>
    <m/>
    <m/>
    <m/>
    <m/>
    <m/>
    <m/>
    <m/>
    <m/>
    <m/>
    <m/>
    <m/>
    <m/>
    <m/>
    <n v="6401"/>
    <m/>
    <n v="0"/>
    <n v="0"/>
    <s v=""/>
    <n v="0"/>
    <n v="0"/>
    <s v=""/>
    <n v="0"/>
    <n v="0"/>
    <s v=""/>
    <n v="0"/>
    <n v="0"/>
    <s v=""/>
    <n v="0"/>
    <n v="0"/>
    <s v=""/>
    <m/>
    <n v="6401"/>
    <m/>
    <m/>
    <m/>
    <m/>
    <n v="6401"/>
    <n v="6401"/>
    <b v="0"/>
    <b v="0"/>
    <b v="0"/>
    <x v="12"/>
    <x v="2"/>
    <n v="18489"/>
    <m/>
    <m/>
    <m/>
    <m/>
    <m/>
    <m/>
    <n v="0"/>
    <n v="0"/>
    <b v="0"/>
    <m/>
    <m/>
    <m/>
    <m/>
    <m/>
    <m/>
    <m/>
    <m/>
    <m/>
    <m/>
    <m/>
    <m/>
    <m/>
    <s v="0"/>
    <d v="2022-05-12T10:57:09"/>
    <s v="GRIFFIN, TYRONE"/>
    <m/>
    <b v="0"/>
    <s v="Item"/>
    <s v="Item"/>
    <s v="sites/CapReportCard/Lists/Capability History"/>
    <m/>
    <n v="1203"/>
  </r>
  <r>
    <m/>
    <m/>
    <x v="6"/>
    <x v="140"/>
    <x v="124"/>
    <x v="6"/>
    <x v="70"/>
    <x v="4"/>
    <x v="1"/>
    <d v="2021-01-26T00:00:00"/>
    <m/>
    <s v="Tracking"/>
    <b v="0"/>
    <m/>
    <s v="SPT-Web Account Management"/>
    <s v="AM - Plans/Features/Devices"/>
    <m/>
    <m/>
    <m/>
    <m/>
    <m/>
    <m/>
    <m/>
    <s v="web 2.0"/>
    <m/>
    <m/>
    <b v="0"/>
    <m/>
    <n v="590"/>
    <m/>
    <m/>
    <m/>
    <n v="2637"/>
    <m/>
    <m/>
    <m/>
    <n v="876"/>
    <m/>
    <m/>
    <m/>
    <n v="3285"/>
    <m/>
    <m/>
    <m/>
    <m/>
    <m/>
    <m/>
    <m/>
    <m/>
    <m/>
    <m/>
    <m/>
    <m/>
    <m/>
    <m/>
    <m/>
    <m/>
    <m/>
    <m/>
    <m/>
    <m/>
    <m/>
    <m/>
    <m/>
    <m/>
    <m/>
    <m/>
    <m/>
    <m/>
    <m/>
    <m/>
    <m/>
    <m/>
    <m/>
    <m/>
    <m/>
    <n v="2637"/>
    <m/>
    <n v="876"/>
    <n v="3285"/>
    <n v="3.75"/>
    <n v="0"/>
    <n v="0"/>
    <s v=""/>
    <n v="0"/>
    <n v="0"/>
    <s v=""/>
    <n v="0"/>
    <n v="0"/>
    <s v=""/>
    <n v="0"/>
    <n v="0"/>
    <s v=""/>
    <m/>
    <n v="5922"/>
    <m/>
    <m/>
    <m/>
    <m/>
    <n v="5922"/>
    <n v="5922"/>
    <b v="0"/>
    <b v="1"/>
    <b v="0"/>
    <x v="12"/>
    <x v="2"/>
    <n v="18499"/>
    <m/>
    <m/>
    <m/>
    <m/>
    <m/>
    <m/>
    <n v="0"/>
    <n v="0"/>
    <b v="0"/>
    <m/>
    <m/>
    <m/>
    <m/>
    <m/>
    <m/>
    <m/>
    <m/>
    <m/>
    <m/>
    <m/>
    <m/>
    <m/>
    <s v="0"/>
    <d v="2022-05-12T10:53:51"/>
    <s v="GRIFFIN, TYRONE"/>
    <m/>
    <b v="0"/>
    <s v="Item"/>
    <s v="Item"/>
    <s v="sites/CapReportCard/Lists/Capability History"/>
    <m/>
    <n v="590"/>
  </r>
  <r>
    <m/>
    <m/>
    <x v="6"/>
    <x v="117"/>
    <x v="106"/>
    <x v="2"/>
    <x v="60"/>
    <x v="4"/>
    <x v="1"/>
    <d v="2021-08-11T00:00:00"/>
    <m/>
    <s v="Tracking"/>
    <b v="0"/>
    <m/>
    <s v="Other"/>
    <s v="AM - Plans/Features/Devices"/>
    <m/>
    <s v="Florina Noginsky"/>
    <s v="Glynnis Simmons"/>
    <m/>
    <s v="IVR Self Service"/>
    <m/>
    <s v="retired due to low volumes"/>
    <m/>
    <m/>
    <m/>
    <b v="0"/>
    <n v="0"/>
    <m/>
    <n v="0"/>
    <m/>
    <n v="0"/>
    <m/>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2"/>
    <x v="2"/>
    <n v="18499"/>
    <m/>
    <m/>
    <m/>
    <m/>
    <m/>
    <m/>
    <n v="0"/>
    <n v="0"/>
    <b v="0"/>
    <m/>
    <m/>
    <m/>
    <m/>
    <m/>
    <m/>
    <m/>
    <m/>
    <m/>
    <m/>
    <m/>
    <m/>
    <m/>
    <s v="0"/>
    <d v="2022-02-20T21:50:19"/>
    <s v="GRIFFIN, TYRONE"/>
    <m/>
    <b v="0"/>
    <s v="Item"/>
    <s v="Item"/>
    <s v="sites/CapReportCard/Lists/Capability History"/>
    <m/>
    <n v="0"/>
  </r>
  <r>
    <m/>
    <m/>
    <x v="6"/>
    <x v="118"/>
    <x v="107"/>
    <x v="9"/>
    <x v="61"/>
    <x v="4"/>
    <x v="1"/>
    <d v="2021-01-12T00:00:00"/>
    <m/>
    <s v="Tracking"/>
    <b v="0"/>
    <m/>
    <s v="Other"/>
    <s v="AM - Plans/Features/Devices"/>
    <m/>
    <m/>
    <m/>
    <m/>
    <m/>
    <m/>
    <m/>
    <s v="web 2.0"/>
    <m/>
    <m/>
    <b v="0"/>
    <m/>
    <n v="0"/>
    <n v="0"/>
    <m/>
    <m/>
    <n v="0"/>
    <n v="0"/>
    <m/>
    <m/>
    <n v="0"/>
    <n v="0"/>
    <m/>
    <m/>
    <n v="0"/>
    <n v="0"/>
    <m/>
    <n v="0"/>
    <n v="0"/>
    <n v="0"/>
    <m/>
    <n v="0"/>
    <n v="0"/>
    <n v="0"/>
    <m/>
    <n v="0"/>
    <n v="0"/>
    <n v="0"/>
    <m/>
    <n v="0"/>
    <n v="0"/>
    <n v="0"/>
    <m/>
    <n v="0"/>
    <n v="0"/>
    <n v="0"/>
    <m/>
    <n v="0"/>
    <n v="0"/>
    <n v="0"/>
    <m/>
    <n v="0"/>
    <n v="0"/>
    <n v="0"/>
    <m/>
    <n v="0"/>
    <n v="0"/>
    <n v="0"/>
    <m/>
    <m/>
    <n v="0"/>
    <m/>
    <n v="0"/>
    <n v="0"/>
    <s v=""/>
    <n v="0"/>
    <n v="0"/>
    <s v=""/>
    <n v="0"/>
    <n v="0"/>
    <s v=""/>
    <n v="0"/>
    <n v="0"/>
    <s v=""/>
    <n v="0"/>
    <n v="0"/>
    <s v=""/>
    <m/>
    <n v="0"/>
    <m/>
    <m/>
    <m/>
    <m/>
    <n v="0"/>
    <n v="0"/>
    <b v="0"/>
    <b v="1"/>
    <b v="0"/>
    <x v="12"/>
    <x v="2"/>
    <n v="18542"/>
    <m/>
    <m/>
    <m/>
    <m/>
    <m/>
    <m/>
    <n v="0"/>
    <n v="0"/>
    <b v="0"/>
    <m/>
    <m/>
    <m/>
    <m/>
    <m/>
    <m/>
    <m/>
    <m/>
    <m/>
    <m/>
    <m/>
    <m/>
    <m/>
    <s v="0"/>
    <d v="2022-05-12T10:45:28"/>
    <s v="GRIFFIN, TYRONE"/>
    <m/>
    <b v="1"/>
    <s v="Item"/>
    <s v="Item"/>
    <s v="sites/CapReportCard/Lists/Capability History"/>
    <m/>
    <n v="0"/>
  </r>
  <r>
    <m/>
    <m/>
    <x v="6"/>
    <x v="16"/>
    <x v="15"/>
    <x v="12"/>
    <x v="13"/>
    <x v="20"/>
    <x v="19"/>
    <d v="2021-11-03T00:00:00"/>
    <m/>
    <s v="Tracking"/>
    <b v="0"/>
    <m/>
    <s v="SPT-Web Account Management"/>
    <s v="AM - Plans/Features/Devices"/>
    <m/>
    <m/>
    <m/>
    <m/>
    <m/>
    <m/>
    <m/>
    <s v="web 2.0"/>
    <m/>
    <m/>
    <b v="0"/>
    <m/>
    <m/>
    <m/>
    <m/>
    <m/>
    <m/>
    <m/>
    <m/>
    <m/>
    <m/>
    <m/>
    <m/>
    <m/>
    <m/>
    <m/>
    <m/>
    <m/>
    <m/>
    <m/>
    <m/>
    <m/>
    <m/>
    <m/>
    <m/>
    <m/>
    <m/>
    <m/>
    <m/>
    <m/>
    <m/>
    <m/>
    <m/>
    <m/>
    <m/>
    <m/>
    <m/>
    <m/>
    <m/>
    <m/>
    <m/>
    <m/>
    <m/>
    <m/>
    <m/>
    <m/>
    <m/>
    <m/>
    <m/>
    <m/>
    <n v="0"/>
    <m/>
    <n v="0"/>
    <n v="0"/>
    <s v=""/>
    <n v="0"/>
    <n v="0"/>
    <s v=""/>
    <n v="0"/>
    <n v="0"/>
    <s v=""/>
    <n v="0"/>
    <n v="0"/>
    <s v=""/>
    <n v="0"/>
    <n v="0"/>
    <s v=""/>
    <m/>
    <n v="0"/>
    <m/>
    <m/>
    <m/>
    <m/>
    <n v="0"/>
    <n v="0"/>
    <b v="0"/>
    <b v="0"/>
    <b v="0"/>
    <x v="12"/>
    <x v="2"/>
    <n v="19042"/>
    <m/>
    <m/>
    <m/>
    <m/>
    <m/>
    <m/>
    <n v="0"/>
    <n v="0"/>
    <b v="0"/>
    <m/>
    <m/>
    <m/>
    <m/>
    <m/>
    <m/>
    <m/>
    <m/>
    <m/>
    <m/>
    <m/>
    <m/>
    <m/>
    <s v="0"/>
    <d v="2022-05-12T16:07:07"/>
    <s v="GRIFFIN, TYRONE"/>
    <m/>
    <b v="0"/>
    <s v="Item"/>
    <s v="Item"/>
    <s v="sites/CapReportCard/Lists/Capability History"/>
    <m/>
    <n v="0"/>
  </r>
  <r>
    <m/>
    <m/>
    <x v="6"/>
    <x v="55"/>
    <x v="50"/>
    <x v="4"/>
    <x v="27"/>
    <x v="4"/>
    <x v="1"/>
    <d v="2021-12-01T00:00:00"/>
    <m/>
    <s v="Tracking"/>
    <b v="0"/>
    <m/>
    <s v="SPT-Auth Reg and Profile"/>
    <s v="Login/IDM"/>
    <m/>
    <m/>
    <m/>
    <m/>
    <m/>
    <m/>
    <s v="Nothing launched in Jan. --so112v"/>
    <m/>
    <m/>
    <m/>
    <b v="0"/>
    <m/>
    <m/>
    <m/>
    <m/>
    <m/>
    <m/>
    <m/>
    <m/>
    <m/>
    <m/>
    <m/>
    <m/>
    <m/>
    <m/>
    <m/>
    <m/>
    <m/>
    <m/>
    <m/>
    <m/>
    <m/>
    <m/>
    <m/>
    <m/>
    <m/>
    <m/>
    <m/>
    <m/>
    <m/>
    <m/>
    <m/>
    <m/>
    <m/>
    <m/>
    <m/>
    <m/>
    <m/>
    <m/>
    <m/>
    <m/>
    <m/>
    <m/>
    <m/>
    <m/>
    <m/>
    <m/>
    <m/>
    <m/>
    <m/>
    <n v="0"/>
    <m/>
    <n v="0"/>
    <n v="0"/>
    <s v=""/>
    <n v="0"/>
    <n v="0"/>
    <s v=""/>
    <n v="0"/>
    <n v="0"/>
    <s v=""/>
    <n v="0"/>
    <n v="0"/>
    <s v=""/>
    <n v="0"/>
    <n v="0"/>
    <s v=""/>
    <m/>
    <n v="0"/>
    <m/>
    <m/>
    <m/>
    <m/>
    <n v="0"/>
    <n v="0"/>
    <b v="0"/>
    <b v="0"/>
    <b v="0"/>
    <x v="12"/>
    <x v="2"/>
    <n v="20341"/>
    <m/>
    <m/>
    <m/>
    <m/>
    <m/>
    <m/>
    <n v="0"/>
    <n v="0"/>
    <b v="0"/>
    <m/>
    <m/>
    <m/>
    <m/>
    <m/>
    <m/>
    <m/>
    <m/>
    <m/>
    <m/>
    <m/>
    <m/>
    <m/>
    <s v="0"/>
    <d v="2022-02-17T09:59:55"/>
    <s v="O'NEILL, SEAN"/>
    <m/>
    <b v="0"/>
    <s v="Item"/>
    <s v="Item"/>
    <s v="sites/CapReportCard/Lists/Capability History"/>
    <m/>
    <n v="0"/>
  </r>
  <r>
    <m/>
    <m/>
    <x v="6"/>
    <x v="146"/>
    <x v="109"/>
    <x v="14"/>
    <x v="63"/>
    <x v="4"/>
    <x v="1"/>
    <d v="2020-07-08T00:00:00"/>
    <m/>
    <s v="Tracking"/>
    <b v="0"/>
    <m/>
    <s v="Other"/>
    <s v="Misc. Other"/>
    <m/>
    <m/>
    <m/>
    <m/>
    <m/>
    <m/>
    <s v="MOM change reasons - Logic change from weekly to monthly, holiday"/>
    <s v="MOM change reasons - Logic change from weekly to monthly, holiday"/>
    <m/>
    <m/>
    <b v="0"/>
    <n v="2267"/>
    <m/>
    <m/>
    <m/>
    <n v="11020"/>
    <m/>
    <m/>
    <m/>
    <m/>
    <m/>
    <m/>
    <m/>
    <m/>
    <m/>
    <m/>
    <m/>
    <m/>
    <m/>
    <m/>
    <m/>
    <m/>
    <m/>
    <m/>
    <m/>
    <m/>
    <m/>
    <m/>
    <m/>
    <m/>
    <m/>
    <m/>
    <m/>
    <m/>
    <m/>
    <m/>
    <m/>
    <m/>
    <m/>
    <m/>
    <m/>
    <m/>
    <m/>
    <m/>
    <m/>
    <m/>
    <m/>
    <m/>
    <m/>
    <m/>
    <n v="11020"/>
    <m/>
    <n v="0"/>
    <n v="0"/>
    <s v=""/>
    <n v="0"/>
    <n v="0"/>
    <s v=""/>
    <n v="0"/>
    <n v="0"/>
    <s v=""/>
    <n v="0"/>
    <n v="0"/>
    <s v=""/>
    <n v="0"/>
    <n v="0"/>
    <s v=""/>
    <m/>
    <n v="11020"/>
    <m/>
    <m/>
    <m/>
    <m/>
    <n v="11020"/>
    <n v="11020"/>
    <b v="0"/>
    <b v="1"/>
    <b v="0"/>
    <x v="12"/>
    <x v="2"/>
    <n v="20341"/>
    <m/>
    <m/>
    <m/>
    <m/>
    <m/>
    <m/>
    <n v="0"/>
    <n v="0"/>
    <b v="0"/>
    <m/>
    <m/>
    <m/>
    <m/>
    <m/>
    <m/>
    <m/>
    <m/>
    <m/>
    <m/>
    <m/>
    <m/>
    <m/>
    <s v="0"/>
    <d v="2022-02-15T16:44:59"/>
    <s v="GRIFFIN, TYRONE"/>
    <m/>
    <b v="0"/>
    <s v="Item"/>
    <s v="Item"/>
    <s v="sites/CapReportCard/Lists/Capability History"/>
    <m/>
    <n v="2267"/>
  </r>
  <r>
    <m/>
    <m/>
    <x v="6"/>
    <x v="120"/>
    <x v="109"/>
    <x v="14"/>
    <x v="63"/>
    <x v="4"/>
    <x v="1"/>
    <d v="2020-07-08T00:00:00"/>
    <m/>
    <s v="Tracking"/>
    <b v="0"/>
    <m/>
    <s v="Other"/>
    <s v="Troubleshooting/Support - Fiber/BB"/>
    <m/>
    <m/>
    <m/>
    <m/>
    <m/>
    <m/>
    <s v="Call rates and volumes to lander increased in Oct due to many outages"/>
    <s v="outage lander measures adoption, but does get chat credit bc assumption was more will chat when experiencing an outage"/>
    <m/>
    <m/>
    <b v="0"/>
    <n v="2267"/>
    <m/>
    <m/>
    <m/>
    <n v="11020"/>
    <m/>
    <m/>
    <m/>
    <m/>
    <m/>
    <m/>
    <m/>
    <m/>
    <m/>
    <m/>
    <m/>
    <m/>
    <m/>
    <m/>
    <m/>
    <m/>
    <m/>
    <m/>
    <m/>
    <m/>
    <m/>
    <m/>
    <m/>
    <m/>
    <m/>
    <m/>
    <m/>
    <m/>
    <m/>
    <m/>
    <m/>
    <m/>
    <m/>
    <m/>
    <m/>
    <m/>
    <m/>
    <m/>
    <m/>
    <m/>
    <m/>
    <m/>
    <m/>
    <m/>
    <n v="11020"/>
    <m/>
    <n v="0"/>
    <n v="0"/>
    <s v=""/>
    <n v="0"/>
    <n v="0"/>
    <s v=""/>
    <n v="0"/>
    <n v="0"/>
    <s v=""/>
    <n v="0"/>
    <n v="0"/>
    <s v=""/>
    <n v="0"/>
    <n v="0"/>
    <s v=""/>
    <m/>
    <n v="11020"/>
    <m/>
    <m/>
    <m/>
    <m/>
    <n v="11020"/>
    <n v="11020"/>
    <b v="0"/>
    <b v="1"/>
    <b v="0"/>
    <x v="12"/>
    <x v="2"/>
    <n v="20341"/>
    <m/>
    <m/>
    <m/>
    <m/>
    <m/>
    <m/>
    <n v="0"/>
    <n v="0"/>
    <b v="0"/>
    <m/>
    <m/>
    <m/>
    <m/>
    <m/>
    <m/>
    <m/>
    <m/>
    <m/>
    <m/>
    <m/>
    <m/>
    <m/>
    <s v="0"/>
    <d v="2022-05-12T10:45:44"/>
    <s v="GRIFFIN, TYRONE"/>
    <m/>
    <b v="0"/>
    <s v="Item"/>
    <s v="Item"/>
    <s v="sites/CapReportCard/Lists/Capability History"/>
    <m/>
    <n v="2267"/>
  </r>
  <r>
    <m/>
    <m/>
    <x v="6"/>
    <x v="6"/>
    <x v="5"/>
    <x v="4"/>
    <x v="5"/>
    <x v="4"/>
    <x v="1"/>
    <d v="2021-11-10T00:00:00"/>
    <m/>
    <s v="Tracking"/>
    <b v="0"/>
    <m/>
    <s v="SPT-Auth Reg and Profile"/>
    <s v="Login/IDM"/>
    <m/>
    <m/>
    <m/>
    <m/>
    <m/>
    <m/>
    <s v="ownership debated"/>
    <m/>
    <m/>
    <m/>
    <b v="0"/>
    <m/>
    <m/>
    <m/>
    <m/>
    <m/>
    <m/>
    <m/>
    <m/>
    <m/>
    <m/>
    <m/>
    <m/>
    <m/>
    <m/>
    <m/>
    <m/>
    <m/>
    <m/>
    <m/>
    <m/>
    <m/>
    <m/>
    <m/>
    <m/>
    <m/>
    <m/>
    <m/>
    <m/>
    <m/>
    <m/>
    <m/>
    <m/>
    <m/>
    <m/>
    <m/>
    <m/>
    <m/>
    <m/>
    <m/>
    <m/>
    <m/>
    <m/>
    <m/>
    <m/>
    <m/>
    <m/>
    <m/>
    <m/>
    <m/>
    <n v="0"/>
    <m/>
    <n v="0"/>
    <n v="0"/>
    <s v=""/>
    <n v="0"/>
    <n v="0"/>
    <s v=""/>
    <n v="0"/>
    <n v="0"/>
    <s v=""/>
    <n v="0"/>
    <n v="0"/>
    <s v=""/>
    <n v="0"/>
    <n v="0"/>
    <s v=""/>
    <m/>
    <n v="0"/>
    <m/>
    <m/>
    <m/>
    <m/>
    <n v="0"/>
    <n v="0"/>
    <b v="0"/>
    <b v="0"/>
    <b v="0"/>
    <x v="12"/>
    <x v="2"/>
    <n v="20366"/>
    <m/>
    <m/>
    <m/>
    <m/>
    <m/>
    <m/>
    <n v="0"/>
    <n v="0"/>
    <b v="0"/>
    <m/>
    <m/>
    <m/>
    <m/>
    <m/>
    <m/>
    <m/>
    <m/>
    <m/>
    <m/>
    <m/>
    <m/>
    <m/>
    <s v="0"/>
    <d v="2022-02-18T08:37:19"/>
    <s v="O'NEILL, SEAN"/>
    <m/>
    <b v="0"/>
    <s v="Item"/>
    <s v="Item"/>
    <s v="sites/CapReportCard/Lists/Capability History"/>
    <m/>
    <n v="0"/>
  </r>
  <r>
    <m/>
    <m/>
    <x v="6"/>
    <x v="147"/>
    <x v="78"/>
    <x v="14"/>
    <x v="65"/>
    <x v="4"/>
    <x v="1"/>
    <d v="2020-08-19T00:00:00"/>
    <m/>
    <s v="Tracking"/>
    <b v="0"/>
    <m/>
    <s v="Other"/>
    <s v="Misc. Other"/>
    <m/>
    <m/>
    <m/>
    <m/>
    <m/>
    <m/>
    <s v="MOM change reasons - Logic change from weekly to monthly, holiday"/>
    <s v="MOM change reasons - Logic change from weekly to monthly, holiday"/>
    <m/>
    <m/>
    <b v="0"/>
    <n v="2091"/>
    <m/>
    <m/>
    <m/>
    <n v="10164"/>
    <m/>
    <m/>
    <m/>
    <m/>
    <m/>
    <m/>
    <m/>
    <m/>
    <m/>
    <m/>
    <m/>
    <m/>
    <m/>
    <m/>
    <m/>
    <m/>
    <m/>
    <m/>
    <m/>
    <m/>
    <m/>
    <m/>
    <m/>
    <m/>
    <m/>
    <m/>
    <m/>
    <m/>
    <m/>
    <m/>
    <m/>
    <m/>
    <m/>
    <m/>
    <m/>
    <m/>
    <m/>
    <m/>
    <m/>
    <m/>
    <m/>
    <m/>
    <m/>
    <m/>
    <n v="10164"/>
    <m/>
    <n v="0"/>
    <n v="0"/>
    <s v=""/>
    <n v="0"/>
    <n v="0"/>
    <s v=""/>
    <n v="0"/>
    <n v="0"/>
    <s v=""/>
    <n v="0"/>
    <n v="0"/>
    <s v=""/>
    <n v="0"/>
    <n v="0"/>
    <s v=""/>
    <m/>
    <n v="10164"/>
    <m/>
    <m/>
    <m/>
    <m/>
    <n v="10164"/>
    <n v="10164"/>
    <b v="0"/>
    <b v="1"/>
    <b v="0"/>
    <x v="12"/>
    <x v="2"/>
    <n v="20420"/>
    <m/>
    <m/>
    <m/>
    <m/>
    <m/>
    <m/>
    <n v="0"/>
    <n v="0"/>
    <b v="0"/>
    <m/>
    <m/>
    <m/>
    <m/>
    <m/>
    <m/>
    <m/>
    <m/>
    <m/>
    <m/>
    <m/>
    <m/>
    <m/>
    <s v="0"/>
    <d v="2022-02-15T16:46:02"/>
    <s v="GRIFFIN, TYRONE"/>
    <m/>
    <b v="0"/>
    <s v="Item"/>
    <s v="Item"/>
    <s v="sites/CapReportCard/Lists/Capability History"/>
    <m/>
    <n v="2091"/>
  </r>
  <r>
    <m/>
    <m/>
    <x v="6"/>
    <x v="122"/>
    <x v="78"/>
    <x v="14"/>
    <x v="65"/>
    <x v="4"/>
    <x v="1"/>
    <d v="2020-08-19T00:00:00"/>
    <m/>
    <s v="Tracking"/>
    <b v="0"/>
    <m/>
    <s v="Other"/>
    <s v="Misc. Other"/>
    <m/>
    <m/>
    <m/>
    <m/>
    <m/>
    <m/>
    <s v="Call rates and volumes to lander increased in Oct due to many outages"/>
    <s v="proactive shm measurement not approved, vols removed"/>
    <m/>
    <m/>
    <b v="0"/>
    <n v="2091"/>
    <m/>
    <m/>
    <m/>
    <n v="10164"/>
    <m/>
    <m/>
    <m/>
    <m/>
    <m/>
    <m/>
    <m/>
    <m/>
    <m/>
    <m/>
    <m/>
    <m/>
    <m/>
    <m/>
    <m/>
    <m/>
    <m/>
    <m/>
    <m/>
    <m/>
    <m/>
    <m/>
    <m/>
    <m/>
    <m/>
    <m/>
    <m/>
    <m/>
    <m/>
    <m/>
    <m/>
    <m/>
    <m/>
    <m/>
    <m/>
    <m/>
    <m/>
    <m/>
    <m/>
    <m/>
    <m/>
    <m/>
    <m/>
    <m/>
    <n v="10164"/>
    <m/>
    <n v="0"/>
    <n v="0"/>
    <s v=""/>
    <n v="0"/>
    <n v="0"/>
    <s v=""/>
    <n v="0"/>
    <n v="0"/>
    <s v=""/>
    <n v="0"/>
    <n v="0"/>
    <s v=""/>
    <n v="0"/>
    <n v="0"/>
    <s v=""/>
    <m/>
    <n v="10164"/>
    <m/>
    <m/>
    <m/>
    <m/>
    <n v="10164"/>
    <n v="10164"/>
    <b v="0"/>
    <b v="1"/>
    <b v="0"/>
    <x v="12"/>
    <x v="2"/>
    <n v="20420"/>
    <m/>
    <m/>
    <m/>
    <m/>
    <m/>
    <m/>
    <n v="0"/>
    <n v="0"/>
    <b v="0"/>
    <m/>
    <m/>
    <m/>
    <m/>
    <m/>
    <m/>
    <m/>
    <m/>
    <m/>
    <m/>
    <m/>
    <m/>
    <m/>
    <s v="0"/>
    <d v="2022-05-10T12:12:55"/>
    <s v="GRIFFIN, TYRONE"/>
    <m/>
    <b v="0"/>
    <s v="Item"/>
    <s v="Item"/>
    <s v="sites/CapReportCard/Lists/Capability History"/>
    <m/>
    <n v="2091"/>
  </r>
  <r>
    <m/>
    <m/>
    <x v="6"/>
    <x v="13"/>
    <x v="12"/>
    <x v="0"/>
    <x v="10"/>
    <x v="4"/>
    <x v="1"/>
    <d v="2022-01-25T00:00:00"/>
    <m/>
    <s v="Tracking"/>
    <b v="0"/>
    <m/>
    <s v="SPT-Web Account Management"/>
    <s v="Billing/Usage/Payments"/>
    <m/>
    <m/>
    <m/>
    <m/>
    <m/>
    <m/>
    <s v="No Traffic since launch. Not measurable"/>
    <s v="No Traffic since launch. Not measurable."/>
    <m/>
    <m/>
    <b v="0"/>
    <m/>
    <m/>
    <m/>
    <m/>
    <m/>
    <m/>
    <m/>
    <m/>
    <m/>
    <m/>
    <m/>
    <m/>
    <m/>
    <m/>
    <m/>
    <m/>
    <m/>
    <m/>
    <m/>
    <m/>
    <m/>
    <m/>
    <m/>
    <m/>
    <m/>
    <m/>
    <m/>
    <m/>
    <m/>
    <m/>
    <m/>
    <m/>
    <m/>
    <m/>
    <m/>
    <m/>
    <m/>
    <m/>
    <m/>
    <m/>
    <m/>
    <m/>
    <m/>
    <m/>
    <m/>
    <m/>
    <m/>
    <m/>
    <m/>
    <n v="0"/>
    <m/>
    <n v="0"/>
    <n v="0"/>
    <s v=""/>
    <n v="0"/>
    <n v="0"/>
    <s v=""/>
    <n v="0"/>
    <n v="0"/>
    <s v=""/>
    <n v="0"/>
    <n v="0"/>
    <s v=""/>
    <n v="0"/>
    <n v="0"/>
    <s v=""/>
    <m/>
    <n v="0"/>
    <m/>
    <m/>
    <m/>
    <m/>
    <n v="0"/>
    <n v="0"/>
    <b v="0"/>
    <b v="0"/>
    <b v="0"/>
    <x v="12"/>
    <x v="2"/>
    <n v="20707"/>
    <m/>
    <m/>
    <m/>
    <m/>
    <m/>
    <m/>
    <n v="0"/>
    <n v="0"/>
    <b v="0"/>
    <m/>
    <m/>
    <m/>
    <m/>
    <m/>
    <m/>
    <m/>
    <m/>
    <m/>
    <m/>
    <m/>
    <m/>
    <m/>
    <s v="0"/>
    <d v="2022-02-17T14:26:02"/>
    <s v="GRIFFIN, TYRONE"/>
    <m/>
    <b v="0"/>
    <s v="Item"/>
    <s v="Item"/>
    <s v="sites/CapReportCard/Lists/Capability History"/>
    <m/>
    <n v="0"/>
  </r>
  <r>
    <m/>
    <m/>
    <x v="6"/>
    <x v="148"/>
    <x v="129"/>
    <x v="10"/>
    <x v="76"/>
    <x v="4"/>
    <x v="1"/>
    <d v="2021-01-11T00:00:00"/>
    <m/>
    <s v="Tracking"/>
    <b v="0"/>
    <m/>
    <s v="SPT-Web Support"/>
    <s v="Troubleshooting/Support - Fiber/BB"/>
    <m/>
    <m/>
    <m/>
    <m/>
    <m/>
    <m/>
    <m/>
    <m/>
    <m/>
    <m/>
    <b v="0"/>
    <m/>
    <m/>
    <m/>
    <m/>
    <m/>
    <m/>
    <m/>
    <m/>
    <m/>
    <m/>
    <m/>
    <m/>
    <m/>
    <m/>
    <m/>
    <m/>
    <m/>
    <m/>
    <m/>
    <m/>
    <m/>
    <m/>
    <m/>
    <m/>
    <m/>
    <m/>
    <m/>
    <m/>
    <m/>
    <m/>
    <m/>
    <m/>
    <m/>
    <m/>
    <m/>
    <m/>
    <m/>
    <m/>
    <m/>
    <m/>
    <m/>
    <m/>
    <m/>
    <m/>
    <m/>
    <m/>
    <m/>
    <m/>
    <m/>
    <n v="0"/>
    <m/>
    <n v="0"/>
    <n v="0"/>
    <s v=""/>
    <n v="0"/>
    <n v="0"/>
    <s v=""/>
    <n v="0"/>
    <n v="0"/>
    <s v=""/>
    <n v="0"/>
    <n v="0"/>
    <s v=""/>
    <n v="0"/>
    <n v="0"/>
    <s v=""/>
    <m/>
    <n v="0"/>
    <m/>
    <m/>
    <m/>
    <m/>
    <n v="0"/>
    <n v="0"/>
    <b v="0"/>
    <b v="1"/>
    <b v="0"/>
    <x v="12"/>
    <x v="2"/>
    <n v="21068"/>
    <m/>
    <m/>
    <m/>
    <m/>
    <m/>
    <m/>
    <n v="0"/>
    <n v="0"/>
    <b v="0"/>
    <m/>
    <m/>
    <m/>
    <m/>
    <m/>
    <m/>
    <m/>
    <m/>
    <m/>
    <m/>
    <m/>
    <m/>
    <m/>
    <s v="0"/>
    <d v="2022-02-17T09:37:49"/>
    <s v="GRIFFIN, TYRONE"/>
    <m/>
    <b v="0"/>
    <s v="Item"/>
    <s v="Item"/>
    <s v="sites/CapReportCard/Lists/Capability History"/>
    <m/>
    <n v="0"/>
  </r>
  <r>
    <m/>
    <m/>
    <x v="6"/>
    <x v="149"/>
    <x v="113"/>
    <x v="14"/>
    <x v="68"/>
    <x v="4"/>
    <x v="1"/>
    <d v="2020-07-22T00:00:00"/>
    <m/>
    <s v="Tracking"/>
    <b v="0"/>
    <m/>
    <s v="Other"/>
    <s v="Misc. Other"/>
    <m/>
    <m/>
    <m/>
    <m/>
    <m/>
    <m/>
    <s v="MOM change reasons - Logic change from weekly to monthly, holiday"/>
    <s v="MOM change reasons - Logic change from weekly to monthly, holiday"/>
    <m/>
    <m/>
    <b v="0"/>
    <n v="2209"/>
    <m/>
    <m/>
    <m/>
    <n v="10734"/>
    <m/>
    <m/>
    <m/>
    <m/>
    <m/>
    <m/>
    <m/>
    <m/>
    <m/>
    <m/>
    <m/>
    <m/>
    <m/>
    <m/>
    <m/>
    <m/>
    <m/>
    <m/>
    <m/>
    <m/>
    <m/>
    <m/>
    <m/>
    <m/>
    <m/>
    <m/>
    <m/>
    <m/>
    <m/>
    <m/>
    <m/>
    <m/>
    <m/>
    <m/>
    <m/>
    <m/>
    <m/>
    <m/>
    <m/>
    <m/>
    <m/>
    <m/>
    <m/>
    <m/>
    <n v="10734"/>
    <m/>
    <n v="0"/>
    <n v="0"/>
    <s v=""/>
    <n v="0"/>
    <n v="0"/>
    <s v=""/>
    <n v="0"/>
    <n v="0"/>
    <s v=""/>
    <n v="0"/>
    <n v="0"/>
    <s v=""/>
    <n v="0"/>
    <n v="0"/>
    <s v=""/>
    <m/>
    <n v="10734"/>
    <m/>
    <m/>
    <m/>
    <m/>
    <n v="10734"/>
    <n v="10734"/>
    <b v="0"/>
    <b v="1"/>
    <b v="0"/>
    <x v="12"/>
    <x v="2"/>
    <n v="21824"/>
    <m/>
    <m/>
    <m/>
    <m/>
    <m/>
    <m/>
    <n v="0"/>
    <n v="0"/>
    <b v="0"/>
    <m/>
    <m/>
    <m/>
    <m/>
    <m/>
    <m/>
    <m/>
    <m/>
    <m/>
    <m/>
    <m/>
    <m/>
    <m/>
    <s v="0"/>
    <d v="2022-02-15T16:44:17"/>
    <s v="GRIFFIN, TYRONE"/>
    <m/>
    <b v="0"/>
    <s v="Item"/>
    <s v="Item"/>
    <s v="sites/CapReportCard/Lists/Capability History"/>
    <m/>
    <n v="2209"/>
  </r>
  <r>
    <m/>
    <m/>
    <x v="6"/>
    <x v="125"/>
    <x v="113"/>
    <x v="14"/>
    <x v="68"/>
    <x v="4"/>
    <x v="1"/>
    <d v="2020-07-22T00:00:00"/>
    <m/>
    <s v="Tracking"/>
    <b v="0"/>
    <m/>
    <s v="Other"/>
    <s v="Misc. Other"/>
    <m/>
    <m/>
    <m/>
    <m/>
    <m/>
    <m/>
    <s v="Allocating from Outage Lander with 5 other projects"/>
    <m/>
    <m/>
    <m/>
    <b v="0"/>
    <n v="2209"/>
    <m/>
    <m/>
    <m/>
    <n v="10734"/>
    <m/>
    <m/>
    <m/>
    <m/>
    <m/>
    <m/>
    <m/>
    <m/>
    <m/>
    <m/>
    <m/>
    <m/>
    <m/>
    <m/>
    <m/>
    <m/>
    <m/>
    <m/>
    <m/>
    <m/>
    <m/>
    <m/>
    <m/>
    <m/>
    <m/>
    <m/>
    <m/>
    <m/>
    <m/>
    <m/>
    <m/>
    <m/>
    <m/>
    <m/>
    <m/>
    <m/>
    <m/>
    <m/>
    <m/>
    <m/>
    <m/>
    <m/>
    <m/>
    <m/>
    <n v="10734"/>
    <m/>
    <n v="0"/>
    <n v="0"/>
    <s v=""/>
    <n v="0"/>
    <n v="0"/>
    <s v=""/>
    <n v="0"/>
    <n v="0"/>
    <s v=""/>
    <n v="0"/>
    <n v="0"/>
    <s v=""/>
    <n v="0"/>
    <n v="0"/>
    <s v=""/>
    <m/>
    <n v="10734"/>
    <m/>
    <m/>
    <m/>
    <m/>
    <n v="10734"/>
    <n v="10734"/>
    <b v="0"/>
    <b v="1"/>
    <b v="0"/>
    <x v="12"/>
    <x v="2"/>
    <n v="21824"/>
    <m/>
    <m/>
    <m/>
    <m/>
    <m/>
    <m/>
    <n v="0"/>
    <n v="0"/>
    <b v="0"/>
    <m/>
    <m/>
    <m/>
    <m/>
    <m/>
    <m/>
    <m/>
    <m/>
    <m/>
    <m/>
    <m/>
    <m/>
    <m/>
    <s v="0"/>
    <d v="2022-02-15T16:44:22"/>
    <s v="GRIFFIN, TYRONE"/>
    <m/>
    <b v="0"/>
    <s v="Item"/>
    <s v="Item"/>
    <s v="sites/CapReportCard/Lists/Capability History"/>
    <m/>
    <n v="2209"/>
  </r>
  <r>
    <m/>
    <m/>
    <x v="6"/>
    <x v="76"/>
    <x v="72"/>
    <x v="14"/>
    <x v="7"/>
    <x v="4"/>
    <x v="1"/>
    <d v="2021-07-01T00:00:00"/>
    <m/>
    <s v="Enabler/No $ Benefit AGREED"/>
    <b v="0"/>
    <m/>
    <s v="Other"/>
    <s v="Troubleshooting/Support - Fiber/BB"/>
    <m/>
    <m/>
    <m/>
    <m/>
    <m/>
    <m/>
    <s v="Call rates and volumes to lander increased in Oct due to many outages"/>
    <m/>
    <m/>
    <m/>
    <b v="0"/>
    <m/>
    <m/>
    <m/>
    <m/>
    <m/>
    <m/>
    <m/>
    <m/>
    <m/>
    <m/>
    <m/>
    <m/>
    <m/>
    <m/>
    <m/>
    <m/>
    <m/>
    <m/>
    <m/>
    <m/>
    <m/>
    <m/>
    <m/>
    <m/>
    <m/>
    <m/>
    <m/>
    <m/>
    <m/>
    <m/>
    <m/>
    <m/>
    <m/>
    <m/>
    <m/>
    <m/>
    <m/>
    <m/>
    <m/>
    <m/>
    <m/>
    <m/>
    <m/>
    <m/>
    <m/>
    <m/>
    <m/>
    <m/>
    <m/>
    <n v="0"/>
    <m/>
    <n v="0"/>
    <n v="0"/>
    <s v=""/>
    <n v="0"/>
    <n v="0"/>
    <s v=""/>
    <n v="0"/>
    <n v="0"/>
    <s v=""/>
    <n v="0"/>
    <n v="0"/>
    <s v=""/>
    <n v="0"/>
    <n v="0"/>
    <s v=""/>
    <m/>
    <n v="0"/>
    <m/>
    <m/>
    <m/>
    <m/>
    <n v="0"/>
    <n v="0"/>
    <b v="0"/>
    <b v="1"/>
    <b v="0"/>
    <x v="12"/>
    <x v="2"/>
    <n v="21824"/>
    <m/>
    <m/>
    <m/>
    <m/>
    <m/>
    <m/>
    <n v="0"/>
    <n v="0"/>
    <b v="0"/>
    <m/>
    <m/>
    <m/>
    <m/>
    <m/>
    <m/>
    <m/>
    <m/>
    <m/>
    <m/>
    <m/>
    <m/>
    <m/>
    <s v="0"/>
    <d v="2022-05-12T11:03:21"/>
    <s v="GRIFFIN, TYRONE"/>
    <m/>
    <b v="0"/>
    <s v="Item"/>
    <s v="Item"/>
    <s v="sites/CapReportCard/Lists/Capability History"/>
    <m/>
    <n v="0"/>
  </r>
  <r>
    <m/>
    <m/>
    <x v="6"/>
    <x v="41"/>
    <x v="36"/>
    <x v="14"/>
    <x v="0"/>
    <x v="4"/>
    <x v="1"/>
    <d v="2021-11-01T00:00:00"/>
    <m/>
    <s v="Tracking"/>
    <b v="0"/>
    <m/>
    <s v="SPT-Web Support"/>
    <s v="Troubleshooting/Support - Fiber/BB"/>
    <m/>
    <m/>
    <m/>
    <m/>
    <m/>
    <m/>
    <s v="MOM change reasons - Logic change from weekly to monthly, holiday"/>
    <s v="MOM change reasons - Logic change from weekly to monthly, holiday"/>
    <m/>
    <m/>
    <b v="0"/>
    <n v="1023"/>
    <m/>
    <m/>
    <m/>
    <n v="4970"/>
    <m/>
    <m/>
    <m/>
    <m/>
    <m/>
    <m/>
    <m/>
    <m/>
    <m/>
    <m/>
    <m/>
    <m/>
    <m/>
    <m/>
    <m/>
    <m/>
    <m/>
    <m/>
    <m/>
    <m/>
    <m/>
    <m/>
    <m/>
    <m/>
    <m/>
    <m/>
    <m/>
    <m/>
    <m/>
    <m/>
    <m/>
    <m/>
    <m/>
    <m/>
    <m/>
    <m/>
    <m/>
    <m/>
    <m/>
    <m/>
    <m/>
    <m/>
    <m/>
    <m/>
    <n v="4970"/>
    <m/>
    <n v="0"/>
    <n v="0"/>
    <s v=""/>
    <n v="0"/>
    <n v="0"/>
    <s v=""/>
    <n v="0"/>
    <n v="0"/>
    <s v=""/>
    <n v="0"/>
    <n v="0"/>
    <s v=""/>
    <n v="0"/>
    <n v="0"/>
    <s v=""/>
    <m/>
    <n v="4970"/>
    <m/>
    <m/>
    <m/>
    <m/>
    <n v="4970"/>
    <n v="4970"/>
    <b v="0"/>
    <b v="0"/>
    <b v="0"/>
    <x v="12"/>
    <x v="2"/>
    <n v="22294"/>
    <m/>
    <m/>
    <m/>
    <m/>
    <m/>
    <m/>
    <n v="0"/>
    <n v="0"/>
    <b v="0"/>
    <m/>
    <m/>
    <m/>
    <m/>
    <m/>
    <m/>
    <m/>
    <m/>
    <m/>
    <m/>
    <m/>
    <m/>
    <m/>
    <s v="0"/>
    <d v="2022-02-15T14:29:08"/>
    <s v="PONUGOTI, MADHURI"/>
    <m/>
    <b v="0"/>
    <s v="Item"/>
    <s v="Item"/>
    <s v="sites/CapReportCard/Lists/Capability History"/>
    <m/>
    <n v="1023"/>
  </r>
  <r>
    <m/>
    <m/>
    <x v="6"/>
    <x v="42"/>
    <x v="37"/>
    <x v="0"/>
    <x v="22"/>
    <x v="4"/>
    <x v="1"/>
    <d v="2022-01-26T00:00:00"/>
    <m/>
    <s v="Tracking"/>
    <b v="0"/>
    <m/>
    <s v="SPT-Web Account Management"/>
    <s v="Billing/Usage/Payments"/>
    <m/>
    <m/>
    <m/>
    <m/>
    <m/>
    <m/>
    <s v="POCR not available yet"/>
    <s v="POCR not available yet"/>
    <m/>
    <m/>
    <b v="0"/>
    <m/>
    <m/>
    <m/>
    <m/>
    <m/>
    <m/>
    <m/>
    <m/>
    <m/>
    <m/>
    <m/>
    <m/>
    <m/>
    <m/>
    <m/>
    <m/>
    <m/>
    <m/>
    <m/>
    <m/>
    <m/>
    <m/>
    <m/>
    <m/>
    <m/>
    <m/>
    <m/>
    <m/>
    <m/>
    <m/>
    <m/>
    <m/>
    <m/>
    <m/>
    <m/>
    <m/>
    <m/>
    <m/>
    <m/>
    <m/>
    <m/>
    <m/>
    <m/>
    <m/>
    <m/>
    <m/>
    <m/>
    <m/>
    <m/>
    <n v="0"/>
    <m/>
    <n v="0"/>
    <n v="0"/>
    <s v=""/>
    <n v="0"/>
    <n v="0"/>
    <s v=""/>
    <n v="0"/>
    <n v="0"/>
    <s v=""/>
    <n v="0"/>
    <n v="0"/>
    <s v=""/>
    <n v="0"/>
    <n v="0"/>
    <s v=""/>
    <m/>
    <n v="0"/>
    <m/>
    <m/>
    <m/>
    <m/>
    <n v="0"/>
    <n v="0"/>
    <b v="0"/>
    <b v="0"/>
    <b v="0"/>
    <x v="12"/>
    <x v="2"/>
    <n v="22456"/>
    <m/>
    <m/>
    <m/>
    <m/>
    <m/>
    <m/>
    <n v="0"/>
    <n v="0"/>
    <b v="0"/>
    <m/>
    <m/>
    <m/>
    <m/>
    <m/>
    <m/>
    <m/>
    <m/>
    <m/>
    <m/>
    <m/>
    <m/>
    <m/>
    <s v="0"/>
    <d v="2022-02-10T18:50:51"/>
    <s v="ALICEA, MONIQUE"/>
    <m/>
    <b v="0"/>
    <s v="Item"/>
    <s v="Item"/>
    <s v="sites/CapReportCard/Lists/Capability History"/>
    <m/>
    <n v="0"/>
  </r>
  <r>
    <m/>
    <m/>
    <x v="6"/>
    <x v="97"/>
    <x v="52"/>
    <x v="1"/>
    <x v="49"/>
    <x v="4"/>
    <x v="1"/>
    <d v="2021-03-25T00:00:00"/>
    <m/>
    <s v="Tracking"/>
    <b v="0"/>
    <m/>
    <s v="SPT-Web Account Management"/>
    <s v="Onboarding - Mobility"/>
    <m/>
    <m/>
    <m/>
    <m/>
    <m/>
    <m/>
    <s v="Order Status/Trade in info on Account Overview is being suspended"/>
    <s v="Multiple features. The feature of Order Status/Trade in info on Account Overview is being suspended"/>
    <m/>
    <m/>
    <b v="0"/>
    <m/>
    <n v="32234"/>
    <m/>
    <m/>
    <m/>
    <n v="199206"/>
    <m/>
    <m/>
    <m/>
    <n v="42221"/>
    <m/>
    <m/>
    <m/>
    <n v="188728"/>
    <m/>
    <m/>
    <m/>
    <m/>
    <m/>
    <m/>
    <m/>
    <m/>
    <m/>
    <m/>
    <m/>
    <m/>
    <m/>
    <m/>
    <m/>
    <m/>
    <m/>
    <m/>
    <m/>
    <m/>
    <m/>
    <m/>
    <m/>
    <m/>
    <m/>
    <m/>
    <m/>
    <m/>
    <m/>
    <m/>
    <m/>
    <m/>
    <m/>
    <m/>
    <m/>
    <n v="199206"/>
    <m/>
    <n v="42221"/>
    <n v="188728"/>
    <n v="4.4700030790365002"/>
    <n v="0"/>
    <n v="0"/>
    <s v=""/>
    <n v="0"/>
    <n v="0"/>
    <s v=""/>
    <n v="0"/>
    <n v="0"/>
    <s v=""/>
    <n v="0"/>
    <n v="0"/>
    <s v=""/>
    <m/>
    <n v="387934"/>
    <m/>
    <m/>
    <m/>
    <m/>
    <n v="387934"/>
    <n v="387934"/>
    <b v="0"/>
    <b v="1"/>
    <b v="0"/>
    <x v="12"/>
    <x v="2"/>
    <n v="27178"/>
    <m/>
    <m/>
    <m/>
    <m/>
    <m/>
    <m/>
    <n v="0"/>
    <n v="0"/>
    <b v="0"/>
    <m/>
    <m/>
    <m/>
    <m/>
    <m/>
    <m/>
    <m/>
    <m/>
    <m/>
    <m/>
    <m/>
    <m/>
    <m/>
    <s v="0"/>
    <d v="2022-02-15T12:25:18"/>
    <s v="LI, HONG"/>
    <m/>
    <b v="0"/>
    <s v="Item"/>
    <s v="Item"/>
    <s v="sites/CapReportCard/Lists/Capability History"/>
    <m/>
    <n v="32234"/>
  </r>
  <r>
    <m/>
    <m/>
    <x v="6"/>
    <x v="26"/>
    <x v="22"/>
    <x v="10"/>
    <x v="16"/>
    <x v="4"/>
    <x v="1"/>
    <d v="2021-02-03T00:00:00"/>
    <m/>
    <s v="Tracking"/>
    <b v="0"/>
    <m/>
    <s v="SPT-SHM"/>
    <s v="Troubleshooting/Support - Mobility"/>
    <m/>
    <m/>
    <m/>
    <m/>
    <m/>
    <m/>
    <m/>
    <m/>
    <m/>
    <n v="7.1999999999999995E-2"/>
    <b v="0"/>
    <m/>
    <m/>
    <m/>
    <m/>
    <m/>
    <m/>
    <m/>
    <m/>
    <m/>
    <m/>
    <m/>
    <m/>
    <m/>
    <m/>
    <m/>
    <m/>
    <m/>
    <m/>
    <m/>
    <m/>
    <m/>
    <m/>
    <m/>
    <m/>
    <m/>
    <m/>
    <m/>
    <m/>
    <m/>
    <m/>
    <m/>
    <m/>
    <m/>
    <m/>
    <m/>
    <m/>
    <m/>
    <m/>
    <m/>
    <m/>
    <m/>
    <m/>
    <m/>
    <m/>
    <m/>
    <m/>
    <m/>
    <m/>
    <m/>
    <n v="0"/>
    <m/>
    <n v="0"/>
    <n v="0"/>
    <s v=""/>
    <n v="0"/>
    <n v="0"/>
    <s v=""/>
    <n v="0"/>
    <n v="0"/>
    <s v=""/>
    <n v="0"/>
    <n v="0"/>
    <s v=""/>
    <n v="0"/>
    <n v="0"/>
    <s v=""/>
    <m/>
    <n v="0"/>
    <m/>
    <m/>
    <m/>
    <m/>
    <n v="0"/>
    <n v="0"/>
    <b v="0"/>
    <b v="1"/>
    <b v="0"/>
    <x v="0"/>
    <x v="0"/>
    <n v="28346"/>
    <m/>
    <m/>
    <m/>
    <m/>
    <m/>
    <m/>
    <n v="0"/>
    <n v="0"/>
    <b v="0"/>
    <m/>
    <m/>
    <m/>
    <m/>
    <m/>
    <m/>
    <m/>
    <m/>
    <m/>
    <m/>
    <m/>
    <m/>
    <m/>
    <s v="0"/>
    <d v="2022-05-12T10:51:39"/>
    <s v="GRIFFIN, TYRONE"/>
    <n v="1"/>
    <b v="1"/>
    <s v="Item"/>
    <s v="Item"/>
    <s v="sites/CapReportCard/Lists/Capability History"/>
    <m/>
    <n v="0"/>
  </r>
  <r>
    <m/>
    <m/>
    <x v="6"/>
    <x v="26"/>
    <x v="22"/>
    <x v="10"/>
    <x v="16"/>
    <x v="4"/>
    <x v="1"/>
    <d v="2021-02-03T00:00:00"/>
    <m/>
    <s v="Tracking"/>
    <b v="0"/>
    <m/>
    <s v="SPT-SHM"/>
    <s v="Troubleshooting/Support - Mobility"/>
    <m/>
    <m/>
    <m/>
    <m/>
    <m/>
    <m/>
    <m/>
    <m/>
    <m/>
    <n v="7.1999999999999995E-2"/>
    <b v="0"/>
    <n v="239741"/>
    <n v="0"/>
    <n v="0"/>
    <m/>
    <n v="1472013"/>
    <n v="0"/>
    <n v="0"/>
    <m/>
    <n v="59936"/>
    <n v="0"/>
    <n v="0"/>
    <m/>
    <n v="198985"/>
    <n v="0"/>
    <n v="0"/>
    <m/>
    <n v="0"/>
    <n v="0"/>
    <n v="0"/>
    <m/>
    <n v="0"/>
    <n v="0"/>
    <n v="0"/>
    <m/>
    <n v="17598"/>
    <n v="0"/>
    <n v="0"/>
    <m/>
    <n v="2861083"/>
    <n v="0"/>
    <n v="0"/>
    <m/>
    <n v="0"/>
    <n v="0"/>
    <n v="0"/>
    <m/>
    <n v="0"/>
    <n v="0"/>
    <n v="0"/>
    <m/>
    <n v="0"/>
    <n v="0"/>
    <n v="0"/>
    <m/>
    <n v="0"/>
    <n v="0"/>
    <n v="0"/>
    <m/>
    <m/>
    <n v="1472013"/>
    <m/>
    <n v="59936"/>
    <n v="198985"/>
    <n v="3.3199579551521601"/>
    <n v="0"/>
    <n v="0"/>
    <s v=""/>
    <n v="17598"/>
    <n v="2861083"/>
    <n v="162.580009091942"/>
    <n v="0"/>
    <n v="0"/>
    <s v=""/>
    <n v="0"/>
    <n v="0"/>
    <s v=""/>
    <m/>
    <n v="1670998"/>
    <m/>
    <m/>
    <m/>
    <m/>
    <n v="4532081"/>
    <n v="4532081"/>
    <b v="0"/>
    <b v="1"/>
    <b v="0"/>
    <x v="0"/>
    <x v="0"/>
    <n v="28346"/>
    <m/>
    <m/>
    <m/>
    <m/>
    <m/>
    <m/>
    <n v="0"/>
    <n v="0"/>
    <b v="0"/>
    <m/>
    <m/>
    <m/>
    <m/>
    <m/>
    <m/>
    <m/>
    <m/>
    <m/>
    <m/>
    <m/>
    <m/>
    <m/>
    <s v="0"/>
    <d v="2022-05-12T10:51:40"/>
    <s v="GRIFFIN, TYRONE"/>
    <n v="1"/>
    <b v="1"/>
    <s v="Item"/>
    <s v="Item"/>
    <s v="sites/CapReportCard/Lists/Capability History"/>
    <m/>
    <n v="239741"/>
  </r>
  <r>
    <m/>
    <m/>
    <x v="6"/>
    <x v="24"/>
    <x v="21"/>
    <x v="0"/>
    <x v="12"/>
    <x v="4"/>
    <x v="1"/>
    <d v="2021-03-01T00:00:00"/>
    <m/>
    <s v="Tracking"/>
    <b v="0"/>
    <m/>
    <s v="SPT-Web: Account Management"/>
    <s v="Billing/Usage/Payments"/>
    <m/>
    <m/>
    <m/>
    <m/>
    <m/>
    <m/>
    <s v="Due to cannibalization, performance has been deteriorating over time. --so112v"/>
    <s v="Due to cannibalization, performance has been deteriorating over time. --so112v"/>
    <m/>
    <m/>
    <b v="0"/>
    <n v="-351"/>
    <n v="-690"/>
    <n v="-260"/>
    <m/>
    <n v="-1823"/>
    <n v="-3579"/>
    <n v="-1351"/>
    <m/>
    <n v="11031"/>
    <n v="21653"/>
    <n v="8171"/>
    <m/>
    <n v="41365"/>
    <n v="81198"/>
    <n v="30641"/>
    <m/>
    <m/>
    <m/>
    <m/>
    <m/>
    <m/>
    <m/>
    <m/>
    <m/>
    <m/>
    <m/>
    <m/>
    <m/>
    <m/>
    <m/>
    <m/>
    <m/>
    <m/>
    <m/>
    <m/>
    <m/>
    <m/>
    <m/>
    <m/>
    <m/>
    <m/>
    <m/>
    <m/>
    <m/>
    <m/>
    <m/>
    <m/>
    <m/>
    <m/>
    <n v="-6753"/>
    <m/>
    <n v="40855"/>
    <n v="153204"/>
    <n v="3.7499449271815002"/>
    <n v="0"/>
    <n v="0"/>
    <s v=""/>
    <n v="0"/>
    <n v="0"/>
    <s v=""/>
    <n v="0"/>
    <n v="0"/>
    <s v=""/>
    <n v="0"/>
    <n v="0"/>
    <s v=""/>
    <m/>
    <n v="146451"/>
    <m/>
    <m/>
    <m/>
    <m/>
    <n v="146451"/>
    <n v="146451"/>
    <b v="0"/>
    <b v="1"/>
    <b v="0"/>
    <x v="12"/>
    <x v="2"/>
    <n v="28347"/>
    <m/>
    <m/>
    <m/>
    <m/>
    <m/>
    <m/>
    <n v="0"/>
    <n v="0"/>
    <b v="0"/>
    <m/>
    <m/>
    <m/>
    <m/>
    <m/>
    <m/>
    <m/>
    <m/>
    <m/>
    <m/>
    <m/>
    <m/>
    <m/>
    <s v="0"/>
    <d v="2022-05-10T12:14:39"/>
    <s v="GRIFFIN, TYRONE"/>
    <m/>
    <b v="0"/>
    <s v="Item"/>
    <s v="Item"/>
    <s v="sites/CapReportCard/Lists/Capability History"/>
    <m/>
    <n v="-1301"/>
  </r>
  <r>
    <m/>
    <m/>
    <x v="6"/>
    <x v="94"/>
    <x v="88"/>
    <x v="1"/>
    <x v="43"/>
    <x v="4"/>
    <x v="1"/>
    <d v="2021-02-10T00:00:00"/>
    <m/>
    <s v="Tracking"/>
    <b v="0"/>
    <m/>
    <s v="SPT-Commerce Functions"/>
    <s v="Onboarding - Mobility"/>
    <m/>
    <m/>
    <m/>
    <m/>
    <m/>
    <m/>
    <s v="New Wireless orders are dropping in Jan after ICONIC."/>
    <s v="OMH BOPIS"/>
    <m/>
    <m/>
    <b v="0"/>
    <m/>
    <n v="7143"/>
    <m/>
    <m/>
    <m/>
    <n v="44142"/>
    <m/>
    <m/>
    <m/>
    <n v="3278"/>
    <m/>
    <m/>
    <m/>
    <n v="14652"/>
    <m/>
    <m/>
    <m/>
    <m/>
    <m/>
    <m/>
    <m/>
    <m/>
    <m/>
    <m/>
    <m/>
    <m/>
    <m/>
    <m/>
    <m/>
    <m/>
    <m/>
    <m/>
    <m/>
    <m/>
    <m/>
    <m/>
    <m/>
    <m/>
    <m/>
    <m/>
    <m/>
    <m/>
    <m/>
    <m/>
    <m/>
    <m/>
    <m/>
    <m/>
    <m/>
    <n v="44142"/>
    <m/>
    <n v="3278"/>
    <n v="14652"/>
    <n v="4.4697986577181199"/>
    <n v="0"/>
    <n v="0"/>
    <s v=""/>
    <n v="0"/>
    <n v="0"/>
    <s v=""/>
    <n v="0"/>
    <n v="0"/>
    <s v=""/>
    <n v="0"/>
    <n v="0"/>
    <s v=""/>
    <m/>
    <n v="58794"/>
    <m/>
    <m/>
    <m/>
    <m/>
    <n v="58794"/>
    <n v="58794"/>
    <b v="0"/>
    <b v="1"/>
    <b v="0"/>
    <x v="12"/>
    <x v="2"/>
    <n v="28366"/>
    <m/>
    <m/>
    <m/>
    <m/>
    <m/>
    <m/>
    <n v="0"/>
    <n v="0"/>
    <b v="0"/>
    <m/>
    <m/>
    <m/>
    <m/>
    <m/>
    <m/>
    <m/>
    <m/>
    <m/>
    <m/>
    <m/>
    <m/>
    <m/>
    <s v="0"/>
    <d v="2022-02-15T13:21:38"/>
    <s v="LI, HONG"/>
    <m/>
    <b v="0"/>
    <s v="Item"/>
    <s v="Item"/>
    <s v="sites/CapReportCard/Lists/Capability History"/>
    <m/>
    <n v="7143"/>
  </r>
  <r>
    <m/>
    <m/>
    <x v="6"/>
    <x v="103"/>
    <x v="65"/>
    <x v="14"/>
    <x v="17"/>
    <x v="4"/>
    <x v="1"/>
    <d v="2021-04-01T00:00:00"/>
    <m/>
    <s v="Tracking"/>
    <b v="0"/>
    <m/>
    <s v="SPT-Web Support"/>
    <s v="Troubleshooting/Support - Fiber/BB"/>
    <m/>
    <m/>
    <m/>
    <m/>
    <m/>
    <m/>
    <s v="MOM change reasons - Logic change from weekly to monthly, holiday"/>
    <s v="MOM change reasons - Logic change from weekly to monthly, holiday"/>
    <m/>
    <m/>
    <b v="0"/>
    <n v="11362"/>
    <m/>
    <m/>
    <m/>
    <n v="55218"/>
    <m/>
    <m/>
    <m/>
    <m/>
    <m/>
    <m/>
    <m/>
    <m/>
    <m/>
    <m/>
    <m/>
    <m/>
    <m/>
    <m/>
    <m/>
    <m/>
    <m/>
    <m/>
    <m/>
    <m/>
    <m/>
    <m/>
    <m/>
    <m/>
    <m/>
    <m/>
    <m/>
    <m/>
    <m/>
    <m/>
    <m/>
    <m/>
    <m/>
    <m/>
    <m/>
    <m/>
    <m/>
    <m/>
    <m/>
    <m/>
    <m/>
    <m/>
    <m/>
    <m/>
    <n v="55218"/>
    <m/>
    <n v="0"/>
    <n v="0"/>
    <s v=""/>
    <n v="0"/>
    <n v="0"/>
    <s v=""/>
    <n v="0"/>
    <n v="0"/>
    <s v=""/>
    <n v="0"/>
    <n v="0"/>
    <s v=""/>
    <n v="0"/>
    <n v="0"/>
    <s v=""/>
    <m/>
    <n v="55218"/>
    <m/>
    <m/>
    <m/>
    <m/>
    <n v="55218"/>
    <n v="55218"/>
    <b v="0"/>
    <b v="1"/>
    <b v="0"/>
    <x v="12"/>
    <x v="3"/>
    <n v="28469"/>
    <m/>
    <m/>
    <m/>
    <m/>
    <m/>
    <m/>
    <n v="0"/>
    <n v="0"/>
    <b v="0"/>
    <m/>
    <m/>
    <m/>
    <m/>
    <m/>
    <m/>
    <m/>
    <m/>
    <m/>
    <m/>
    <m/>
    <m/>
    <m/>
    <s v="0"/>
    <d v="2022-05-12T10:52:49"/>
    <s v="GRIFFIN, TYRONE"/>
    <m/>
    <b v="0"/>
    <s v="Item"/>
    <s v="Item"/>
    <s v="sites/CapReportCard/Lists/Capability History"/>
    <m/>
    <n v="11362"/>
  </r>
  <r>
    <m/>
    <m/>
    <x v="6"/>
    <x v="9"/>
    <x v="8"/>
    <x v="0"/>
    <x v="7"/>
    <x v="4"/>
    <x v="1"/>
    <d v="2021-07-01T00:00:00"/>
    <m/>
    <s v="Tracking"/>
    <b v="0"/>
    <m/>
    <s v="SPT-Web Account Management"/>
    <s v="Misc. Other"/>
    <m/>
    <m/>
    <m/>
    <m/>
    <m/>
    <m/>
    <s v="This is on the backlog and is not anticipated to move forward in 2022. Suggest to move to On Hold status and remove from monthly scorecard view"/>
    <s v="This is on the backlog and is not anticipated to move forward in 2022. Suggest to move to On Hold status and remove from monthly scorecard view"/>
    <m/>
    <m/>
    <b v="0"/>
    <m/>
    <m/>
    <m/>
    <m/>
    <m/>
    <m/>
    <m/>
    <m/>
    <m/>
    <m/>
    <m/>
    <m/>
    <m/>
    <m/>
    <m/>
    <m/>
    <m/>
    <m/>
    <m/>
    <m/>
    <m/>
    <m/>
    <m/>
    <m/>
    <m/>
    <m/>
    <m/>
    <m/>
    <m/>
    <m/>
    <m/>
    <m/>
    <m/>
    <m/>
    <m/>
    <m/>
    <m/>
    <m/>
    <m/>
    <m/>
    <m/>
    <m/>
    <m/>
    <m/>
    <m/>
    <m/>
    <m/>
    <m/>
    <m/>
    <n v="0"/>
    <m/>
    <n v="0"/>
    <n v="0"/>
    <s v=""/>
    <n v="0"/>
    <n v="0"/>
    <s v=""/>
    <n v="0"/>
    <n v="0"/>
    <s v=""/>
    <n v="0"/>
    <n v="0"/>
    <s v=""/>
    <n v="0"/>
    <n v="0"/>
    <s v=""/>
    <m/>
    <n v="0"/>
    <m/>
    <m/>
    <m/>
    <m/>
    <n v="0"/>
    <n v="0"/>
    <b v="0"/>
    <b v="1"/>
    <b v="0"/>
    <x v="12"/>
    <x v="2"/>
    <n v="28490"/>
    <m/>
    <m/>
    <m/>
    <m/>
    <m/>
    <m/>
    <n v="0"/>
    <n v="0"/>
    <b v="0"/>
    <m/>
    <m/>
    <m/>
    <m/>
    <m/>
    <m/>
    <m/>
    <m/>
    <m/>
    <m/>
    <m/>
    <m/>
    <m/>
    <s v="0"/>
    <d v="2022-02-11T10:45:49"/>
    <s v="GRIFFIN, TYRONE"/>
    <m/>
    <b v="0"/>
    <s v="Item"/>
    <s v="Item"/>
    <s v="sites/CapReportCard/Lists/Capability History"/>
    <m/>
    <n v="0"/>
  </r>
  <r>
    <m/>
    <m/>
    <x v="6"/>
    <x v="112"/>
    <x v="101"/>
    <x v="0"/>
    <x v="46"/>
    <x v="4"/>
    <x v="1"/>
    <d v="2021-03-01T00:00:00"/>
    <m/>
    <s v="Tracking"/>
    <b v="0"/>
    <m/>
    <s v="Other"/>
    <s v="Billing/Usage/Payments"/>
    <m/>
    <m/>
    <m/>
    <m/>
    <m/>
    <m/>
    <s v="Incremental Jan data added only. Data trending as consistent at EOY 2021 --so112v"/>
    <s v="Incremental Jan data added only. Data trending as consistent at EOY 2021 --so112v"/>
    <m/>
    <m/>
    <b v="0"/>
    <m/>
    <n v="5172"/>
    <m/>
    <m/>
    <m/>
    <n v="26844"/>
    <m/>
    <m/>
    <m/>
    <n v="2586"/>
    <m/>
    <m/>
    <m/>
    <n v="9698"/>
    <m/>
    <m/>
    <m/>
    <m/>
    <m/>
    <m/>
    <m/>
    <m/>
    <m/>
    <m/>
    <m/>
    <m/>
    <m/>
    <m/>
    <m/>
    <m/>
    <m/>
    <m/>
    <m/>
    <m/>
    <m/>
    <m/>
    <m/>
    <m/>
    <m/>
    <m/>
    <m/>
    <m/>
    <m/>
    <m/>
    <m/>
    <m/>
    <m/>
    <m/>
    <m/>
    <n v="26844"/>
    <m/>
    <n v="2586"/>
    <n v="9698"/>
    <n v="3.7501933488012398"/>
    <n v="0"/>
    <n v="0"/>
    <s v=""/>
    <n v="0"/>
    <n v="0"/>
    <s v=""/>
    <n v="0"/>
    <n v="0"/>
    <s v=""/>
    <n v="0"/>
    <n v="0"/>
    <s v=""/>
    <m/>
    <n v="36542"/>
    <m/>
    <m/>
    <m/>
    <m/>
    <n v="36542"/>
    <n v="36542"/>
    <b v="0"/>
    <b v="1"/>
    <b v="0"/>
    <x v="4"/>
    <x v="3"/>
    <n v="29080"/>
    <m/>
    <m/>
    <m/>
    <m/>
    <m/>
    <m/>
    <n v="0"/>
    <n v="0"/>
    <b v="0"/>
    <m/>
    <m/>
    <m/>
    <m/>
    <m/>
    <m/>
    <m/>
    <m/>
    <m/>
    <m/>
    <m/>
    <m/>
    <m/>
    <s v="Tracking"/>
    <d v="2022-05-16T14:19:37"/>
    <s v="GRIFFIN, TYRONE"/>
    <m/>
    <b v="0"/>
    <s v="Item"/>
    <s v="Item"/>
    <s v="sites/CapReportCard/Lists/Capability History"/>
    <m/>
    <n v="5172"/>
  </r>
  <r>
    <m/>
    <m/>
    <x v="6"/>
    <x v="136"/>
    <x v="4"/>
    <x v="4"/>
    <x v="12"/>
    <x v="4"/>
    <x v="1"/>
    <d v="2021-05-01T00:00:00"/>
    <m/>
    <s v="Tracking"/>
    <b v="0"/>
    <m/>
    <s v="SPT-Auth Reg and Profile"/>
    <s v="Login/IDM"/>
    <m/>
    <m/>
    <m/>
    <m/>
    <m/>
    <m/>
    <s v="Updated to incremental Jan22 data only --so112v"/>
    <m/>
    <m/>
    <m/>
    <b v="0"/>
    <n v="600"/>
    <n v="1133"/>
    <n v="329"/>
    <m/>
    <n v="3168"/>
    <n v="5983"/>
    <n v="1738"/>
    <m/>
    <n v="3114"/>
    <n v="5880"/>
    <n v="1708"/>
    <m/>
    <n v="11676"/>
    <n v="22048"/>
    <n v="6405"/>
    <m/>
    <m/>
    <m/>
    <m/>
    <m/>
    <m/>
    <m/>
    <m/>
    <m/>
    <m/>
    <m/>
    <m/>
    <m/>
    <m/>
    <m/>
    <m/>
    <m/>
    <m/>
    <m/>
    <m/>
    <m/>
    <m/>
    <m/>
    <m/>
    <m/>
    <m/>
    <m/>
    <m/>
    <m/>
    <m/>
    <m/>
    <m/>
    <m/>
    <m/>
    <n v="10889"/>
    <m/>
    <n v="10702"/>
    <n v="40129"/>
    <n v="3.7496729583255499"/>
    <n v="0"/>
    <n v="0"/>
    <s v=""/>
    <n v="0"/>
    <n v="0"/>
    <s v=""/>
    <n v="0"/>
    <n v="0"/>
    <s v=""/>
    <n v="0"/>
    <n v="0"/>
    <s v=""/>
    <m/>
    <n v="51018"/>
    <m/>
    <m/>
    <m/>
    <m/>
    <n v="51018"/>
    <n v="51018"/>
    <b v="0"/>
    <b v="1"/>
    <b v="0"/>
    <x v="12"/>
    <x v="2"/>
    <n v="30942"/>
    <m/>
    <m/>
    <m/>
    <m/>
    <m/>
    <m/>
    <n v="0"/>
    <n v="0"/>
    <b v="0"/>
    <m/>
    <m/>
    <m/>
    <m/>
    <m/>
    <m/>
    <m/>
    <m/>
    <m/>
    <m/>
    <m/>
    <m/>
    <m/>
    <s v="0"/>
    <d v="2022-05-10T12:40:05"/>
    <s v="GRIFFIN, TYRONE"/>
    <m/>
    <b v="0"/>
    <s v="Item"/>
    <s v="Item"/>
    <s v="sites/CapReportCard/Lists/Capability History"/>
    <m/>
    <n v="2062"/>
  </r>
  <r>
    <m/>
    <m/>
    <x v="6"/>
    <x v="5"/>
    <x v="4"/>
    <x v="4"/>
    <x v="3"/>
    <x v="5"/>
    <x v="4"/>
    <d v="2022-01-25T00:00:00"/>
    <m/>
    <s v="Tracking"/>
    <b v="0"/>
    <m/>
    <s v="SPT-Auth Reg and Profile"/>
    <s v="Login/IDM"/>
    <m/>
    <m/>
    <m/>
    <m/>
    <m/>
    <m/>
    <s v="No feature launched in January --nk9395"/>
    <m/>
    <m/>
    <m/>
    <b v="0"/>
    <m/>
    <m/>
    <m/>
    <m/>
    <m/>
    <m/>
    <m/>
    <m/>
    <m/>
    <m/>
    <m/>
    <m/>
    <m/>
    <m/>
    <m/>
    <m/>
    <m/>
    <m/>
    <m/>
    <m/>
    <m/>
    <m/>
    <m/>
    <m/>
    <m/>
    <m/>
    <m/>
    <m/>
    <m/>
    <m/>
    <m/>
    <m/>
    <m/>
    <m/>
    <m/>
    <m/>
    <m/>
    <m/>
    <m/>
    <m/>
    <m/>
    <m/>
    <m/>
    <m/>
    <m/>
    <m/>
    <m/>
    <m/>
    <m/>
    <n v="0"/>
    <m/>
    <n v="0"/>
    <n v="0"/>
    <s v=""/>
    <n v="0"/>
    <n v="0"/>
    <s v=""/>
    <n v="0"/>
    <n v="0"/>
    <s v=""/>
    <n v="0"/>
    <n v="0"/>
    <s v=""/>
    <n v="0"/>
    <n v="0"/>
    <s v=""/>
    <m/>
    <n v="0"/>
    <m/>
    <m/>
    <m/>
    <m/>
    <n v="0"/>
    <n v="0"/>
    <b v="0"/>
    <b v="1"/>
    <b v="0"/>
    <x v="0"/>
    <x v="0"/>
    <n v="30942"/>
    <m/>
    <m/>
    <m/>
    <m/>
    <m/>
    <m/>
    <n v="0"/>
    <n v="0"/>
    <b v="0"/>
    <m/>
    <m/>
    <m/>
    <m/>
    <m/>
    <m/>
    <m/>
    <m/>
    <m/>
    <m/>
    <m/>
    <m/>
    <m/>
    <s v="0"/>
    <d v="2022-05-10T14:21:43"/>
    <s v="GRIFFIN, TYRONE"/>
    <m/>
    <b v="0"/>
    <s v="Item"/>
    <s v="Item"/>
    <s v="sites/CapReportCard/Lists/Capability History"/>
    <m/>
    <n v="0"/>
  </r>
  <r>
    <m/>
    <m/>
    <x v="6"/>
    <x v="47"/>
    <x v="42"/>
    <x v="1"/>
    <x v="13"/>
    <x v="4"/>
    <x v="1"/>
    <d v="2021-11-03T00:00:00"/>
    <m/>
    <s v="Tracking"/>
    <b v="0"/>
    <m/>
    <s v="SPT-Web Account Management"/>
    <s v="Onboarding - Mobility"/>
    <m/>
    <m/>
    <m/>
    <m/>
    <m/>
    <m/>
    <s v="Disabled on Production"/>
    <s v="Disabled on Production"/>
    <m/>
    <m/>
    <b v="0"/>
    <m/>
    <m/>
    <m/>
    <m/>
    <m/>
    <m/>
    <m/>
    <m/>
    <m/>
    <m/>
    <m/>
    <m/>
    <m/>
    <m/>
    <m/>
    <m/>
    <m/>
    <m/>
    <m/>
    <m/>
    <m/>
    <m/>
    <m/>
    <m/>
    <m/>
    <m/>
    <m/>
    <m/>
    <m/>
    <m/>
    <m/>
    <m/>
    <m/>
    <m/>
    <m/>
    <m/>
    <m/>
    <m/>
    <m/>
    <m/>
    <m/>
    <m/>
    <m/>
    <m/>
    <m/>
    <m/>
    <m/>
    <m/>
    <m/>
    <n v="0"/>
    <m/>
    <n v="0"/>
    <n v="0"/>
    <s v=""/>
    <n v="0"/>
    <n v="0"/>
    <s v=""/>
    <n v="0"/>
    <n v="0"/>
    <s v=""/>
    <n v="0"/>
    <n v="0"/>
    <s v=""/>
    <n v="0"/>
    <n v="0"/>
    <s v=""/>
    <m/>
    <n v="0"/>
    <m/>
    <m/>
    <m/>
    <m/>
    <n v="0"/>
    <n v="0"/>
    <b v="0"/>
    <b v="0"/>
    <b v="0"/>
    <x v="0"/>
    <x v="0"/>
    <n v="999999"/>
    <m/>
    <m/>
    <m/>
    <m/>
    <m/>
    <m/>
    <n v="0"/>
    <n v="0"/>
    <b v="0"/>
    <m/>
    <m/>
    <m/>
    <m/>
    <m/>
    <m/>
    <m/>
    <m/>
    <m/>
    <m/>
    <m/>
    <m/>
    <m/>
    <s v="0"/>
    <d v="2022-05-03T11:10:17"/>
    <s v="GRIFFIN, TYRONE"/>
    <m/>
    <b v="0"/>
    <s v="Item"/>
    <s v="Item"/>
    <s v="sites/CapReportCard/Lists/Capability History"/>
    <m/>
    <n v="0"/>
  </r>
  <r>
    <m/>
    <m/>
    <x v="6"/>
    <x v="150"/>
    <x v="111"/>
    <x v="14"/>
    <x v="66"/>
    <x v="4"/>
    <x v="1"/>
    <d v="2020-09-16T00:00:00"/>
    <m/>
    <s v="Tracking"/>
    <b v="0"/>
    <m/>
    <s v="DT20-Support"/>
    <s v="Troubleshoot/Support"/>
    <m/>
    <m/>
    <m/>
    <m/>
    <m/>
    <m/>
    <s v="MOM change reasons - Logic change from weekly to monthly, holiday"/>
    <s v="MOM change reasons - Logic change from weekly to monthly, holiday"/>
    <m/>
    <m/>
    <b v="0"/>
    <n v="1974"/>
    <m/>
    <m/>
    <m/>
    <n v="9594"/>
    <m/>
    <m/>
    <m/>
    <m/>
    <m/>
    <m/>
    <m/>
    <m/>
    <m/>
    <m/>
    <m/>
    <m/>
    <m/>
    <m/>
    <m/>
    <m/>
    <m/>
    <m/>
    <m/>
    <m/>
    <m/>
    <m/>
    <m/>
    <m/>
    <m/>
    <m/>
    <m/>
    <m/>
    <m/>
    <m/>
    <m/>
    <m/>
    <m/>
    <m/>
    <m/>
    <m/>
    <m/>
    <m/>
    <m/>
    <m/>
    <m/>
    <m/>
    <m/>
    <m/>
    <n v="9594"/>
    <m/>
    <n v="0"/>
    <n v="0"/>
    <s v=""/>
    <n v="0"/>
    <n v="0"/>
    <s v=""/>
    <n v="0"/>
    <n v="0"/>
    <s v=""/>
    <n v="0"/>
    <n v="0"/>
    <s v=""/>
    <n v="0"/>
    <n v="0"/>
    <s v=""/>
    <m/>
    <n v="9594"/>
    <m/>
    <m/>
    <m/>
    <m/>
    <n v="9594"/>
    <n v="9594"/>
    <b v="0"/>
    <b v="1"/>
    <b v="0"/>
    <x v="12"/>
    <x v="2"/>
    <n v="999999"/>
    <m/>
    <m/>
    <m/>
    <m/>
    <m/>
    <m/>
    <n v="0"/>
    <n v="0"/>
    <b v="0"/>
    <m/>
    <m/>
    <m/>
    <m/>
    <m/>
    <m/>
    <m/>
    <m/>
    <m/>
    <m/>
    <m/>
    <m/>
    <m/>
    <s v="0"/>
    <d v="2022-02-20T21:49:45"/>
    <s v="GRIFFIN, TYRONE"/>
    <m/>
    <b v="0"/>
    <s v="Item"/>
    <s v="Item"/>
    <s v="sites/CapReportCard/Lists/Capability History"/>
    <m/>
    <n v="1974"/>
  </r>
  <r>
    <m/>
    <m/>
    <x v="6"/>
    <x v="123"/>
    <x v="111"/>
    <x v="14"/>
    <x v="66"/>
    <x v="4"/>
    <x v="1"/>
    <d v="2020-09-16T00:00:00"/>
    <m/>
    <s v="Tracking"/>
    <b v="0"/>
    <m/>
    <s v="DT20-Support"/>
    <s v="Troubleshoot/Support"/>
    <m/>
    <m/>
    <m/>
    <m/>
    <m/>
    <m/>
    <s v="Call rates and volumes to lander increased in Oct due to many outages"/>
    <m/>
    <m/>
    <m/>
    <b v="0"/>
    <n v="1974"/>
    <m/>
    <m/>
    <m/>
    <n v="9594"/>
    <m/>
    <m/>
    <m/>
    <m/>
    <m/>
    <m/>
    <m/>
    <m/>
    <m/>
    <m/>
    <m/>
    <m/>
    <m/>
    <m/>
    <m/>
    <m/>
    <m/>
    <m/>
    <m/>
    <m/>
    <m/>
    <m/>
    <m/>
    <m/>
    <m/>
    <m/>
    <m/>
    <m/>
    <m/>
    <m/>
    <m/>
    <m/>
    <m/>
    <m/>
    <m/>
    <m/>
    <m/>
    <m/>
    <m/>
    <m/>
    <m/>
    <m/>
    <m/>
    <m/>
    <n v="9594"/>
    <m/>
    <n v="0"/>
    <n v="0"/>
    <s v=""/>
    <n v="0"/>
    <n v="0"/>
    <s v=""/>
    <n v="0"/>
    <n v="0"/>
    <s v=""/>
    <n v="0"/>
    <n v="0"/>
    <s v=""/>
    <n v="0"/>
    <n v="0"/>
    <s v=""/>
    <m/>
    <n v="9594"/>
    <m/>
    <m/>
    <m/>
    <m/>
    <n v="9594"/>
    <n v="9594"/>
    <b v="0"/>
    <b v="1"/>
    <b v="0"/>
    <x v="12"/>
    <x v="2"/>
    <n v="999999"/>
    <m/>
    <m/>
    <m/>
    <m/>
    <m/>
    <m/>
    <n v="0"/>
    <n v="0"/>
    <b v="0"/>
    <m/>
    <m/>
    <m/>
    <m/>
    <m/>
    <m/>
    <m/>
    <m/>
    <m/>
    <m/>
    <m/>
    <m/>
    <m/>
    <s v="0"/>
    <d v="2022-02-15T16:44:50"/>
    <s v="GRIFFIN, TYRONE"/>
    <m/>
    <b v="0"/>
    <s v="Item"/>
    <s v="Item"/>
    <s v="sites/CapReportCard/Lists/Capability History"/>
    <m/>
    <n v="1974"/>
  </r>
  <r>
    <m/>
    <m/>
    <x v="6"/>
    <x v="106"/>
    <x v="96"/>
    <x v="11"/>
    <x v="52"/>
    <x v="4"/>
    <x v="1"/>
    <d v="2021-02-23T00:00:00"/>
    <m/>
    <s v="Completed/Retired"/>
    <b v="0"/>
    <m/>
    <s v="SPT-Search"/>
    <s v="Misc. Other"/>
    <m/>
    <m/>
    <m/>
    <m/>
    <m/>
    <m/>
    <s v="Within Statistical range for improvement."/>
    <s v="Within Statistical range for improvement. Reallocating benefits among Uverse, Mobility and ISM. Not allocating for DirecTV anymore."/>
    <m/>
    <m/>
    <b v="0"/>
    <n v="4995"/>
    <n v="9432"/>
    <n v="2740"/>
    <m/>
    <n v="18182"/>
    <n v="46690"/>
    <n v="15919"/>
    <m/>
    <n v="2970"/>
    <n v="5608"/>
    <n v="1629"/>
    <m/>
    <n v="13276"/>
    <n v="21032"/>
    <n v="7283"/>
    <m/>
    <m/>
    <m/>
    <m/>
    <m/>
    <m/>
    <m/>
    <m/>
    <m/>
    <m/>
    <m/>
    <m/>
    <m/>
    <m/>
    <m/>
    <m/>
    <m/>
    <m/>
    <m/>
    <m/>
    <m/>
    <m/>
    <m/>
    <m/>
    <m/>
    <m/>
    <m/>
    <m/>
    <m/>
    <m/>
    <m/>
    <m/>
    <m/>
    <m/>
    <n v="80791"/>
    <m/>
    <n v="10207"/>
    <n v="41591"/>
    <n v="4.0747526207504698"/>
    <n v="0"/>
    <n v="0"/>
    <s v=""/>
    <n v="0"/>
    <n v="0"/>
    <s v=""/>
    <n v="0"/>
    <n v="0"/>
    <s v=""/>
    <n v="0"/>
    <n v="0"/>
    <s v=""/>
    <m/>
    <n v="122382"/>
    <m/>
    <m/>
    <m/>
    <m/>
    <n v="122382"/>
    <n v="122382"/>
    <b v="0"/>
    <b v="1"/>
    <b v="0"/>
    <x v="13"/>
    <x v="3"/>
    <n v="9999925"/>
    <m/>
    <m/>
    <m/>
    <m/>
    <m/>
    <m/>
    <n v="0"/>
    <n v="0"/>
    <b v="0"/>
    <m/>
    <m/>
    <m/>
    <m/>
    <m/>
    <m/>
    <m/>
    <m/>
    <m/>
    <m/>
    <m/>
    <m/>
    <m/>
    <s v="0"/>
    <d v="2022-05-09T14:14:33"/>
    <s v="GRIFFIN, TYRONE"/>
    <m/>
    <b v="0"/>
    <s v="Item"/>
    <s v="Item"/>
    <s v="sites/CapReportCard/Lists/Capability History"/>
    <m/>
    <n v="17167"/>
  </r>
  <r>
    <m/>
    <m/>
    <x v="6"/>
    <x v="85"/>
    <x v="79"/>
    <x v="19"/>
    <x v="43"/>
    <x v="4"/>
    <x v="1"/>
    <d v="2021-02-10T00:00:00"/>
    <m/>
    <s v="Completed/Retired"/>
    <b v="0"/>
    <m/>
    <s v="DT20-ETT Centers"/>
    <s v="Onboarding - Mobility"/>
    <m/>
    <m/>
    <m/>
    <m/>
    <m/>
    <m/>
    <s v="Contains Jan data only. MoM is higher because we were short one week last month and did not carry 2021 data into 2022 per guidance -- so112v"/>
    <s v="Contains Jan data only. MoM is higher because we were short one week last month and did not carry 2021 data into 2022 per guidance -- so112v"/>
    <m/>
    <m/>
    <b v="0"/>
    <n v="3756"/>
    <n v="7372"/>
    <n v="2782"/>
    <m/>
    <n v="19492"/>
    <n v="38262"/>
    <n v="14439"/>
    <m/>
    <m/>
    <m/>
    <m/>
    <m/>
    <m/>
    <m/>
    <m/>
    <m/>
    <m/>
    <m/>
    <m/>
    <m/>
    <m/>
    <m/>
    <m/>
    <m/>
    <m/>
    <m/>
    <m/>
    <m/>
    <m/>
    <m/>
    <m/>
    <m/>
    <m/>
    <m/>
    <m/>
    <m/>
    <m/>
    <m/>
    <m/>
    <m/>
    <m/>
    <m/>
    <m/>
    <m/>
    <m/>
    <m/>
    <m/>
    <m/>
    <m/>
    <n v="72193"/>
    <m/>
    <n v="0"/>
    <n v="0"/>
    <s v=""/>
    <n v="0"/>
    <n v="0"/>
    <s v=""/>
    <n v="0"/>
    <n v="0"/>
    <s v=""/>
    <n v="0"/>
    <n v="0"/>
    <s v=""/>
    <n v="0"/>
    <n v="0"/>
    <s v=""/>
    <m/>
    <n v="72193"/>
    <m/>
    <m/>
    <m/>
    <m/>
    <n v="72193"/>
    <n v="72193"/>
    <b v="0"/>
    <b v="1"/>
    <b v="0"/>
    <x v="13"/>
    <x v="3"/>
    <n v="9999994"/>
    <m/>
    <m/>
    <m/>
    <m/>
    <m/>
    <m/>
    <n v="0"/>
    <n v="0"/>
    <b v="0"/>
    <m/>
    <m/>
    <m/>
    <m/>
    <m/>
    <m/>
    <m/>
    <m/>
    <m/>
    <m/>
    <m/>
    <m/>
    <m/>
    <s v="0"/>
    <d v="2022-05-03T13:16:57"/>
    <s v="GRIFFIN, TYRONE"/>
    <m/>
    <b v="0"/>
    <s v="Item"/>
    <s v="Item"/>
    <s v="sites/CapReportCard/Lists/Capability History"/>
    <m/>
    <n v="13910"/>
  </r>
  <r>
    <m/>
    <m/>
    <x v="6"/>
    <x v="79"/>
    <x v="75"/>
    <x v="14"/>
    <x v="13"/>
    <x v="4"/>
    <x v="1"/>
    <d v="2021-11-03T00:00:00"/>
    <m/>
    <s v="Tracking"/>
    <b v="0"/>
    <m/>
    <s v="SPT-Web Support"/>
    <s v="Troubleshooting/Support - Mobility"/>
    <m/>
    <m/>
    <m/>
    <m/>
    <m/>
    <m/>
    <s v="Recent Launch, will be tracked next month."/>
    <s v="*New assignment will be tracked from next month"/>
    <m/>
    <m/>
    <b v="0"/>
    <m/>
    <m/>
    <m/>
    <m/>
    <m/>
    <m/>
    <m/>
    <m/>
    <m/>
    <m/>
    <m/>
    <m/>
    <m/>
    <m/>
    <m/>
    <m/>
    <m/>
    <m/>
    <m/>
    <m/>
    <m/>
    <m/>
    <m/>
    <m/>
    <m/>
    <m/>
    <m/>
    <m/>
    <m/>
    <m/>
    <m/>
    <m/>
    <m/>
    <m/>
    <m/>
    <m/>
    <m/>
    <m/>
    <m/>
    <m/>
    <m/>
    <m/>
    <m/>
    <m/>
    <m/>
    <m/>
    <m/>
    <m/>
    <m/>
    <n v="0"/>
    <m/>
    <n v="0"/>
    <n v="0"/>
    <s v=""/>
    <n v="0"/>
    <n v="0"/>
    <s v=""/>
    <n v="0"/>
    <n v="0"/>
    <s v=""/>
    <n v="0"/>
    <n v="0"/>
    <s v=""/>
    <n v="0"/>
    <n v="0"/>
    <s v=""/>
    <m/>
    <n v="0"/>
    <m/>
    <m/>
    <m/>
    <m/>
    <n v="0"/>
    <n v="0"/>
    <b v="0"/>
    <b v="0"/>
    <b v="0"/>
    <x v="12"/>
    <x v="2"/>
    <n v="9999999"/>
    <m/>
    <m/>
    <m/>
    <m/>
    <m/>
    <m/>
    <n v="0"/>
    <n v="0"/>
    <b v="0"/>
    <m/>
    <m/>
    <m/>
    <m/>
    <m/>
    <m/>
    <m/>
    <m/>
    <m/>
    <m/>
    <m/>
    <m/>
    <m/>
    <s v="0"/>
    <d v="2022-02-17T16:50:04"/>
    <s v="GRIFFIN, TYRONE"/>
    <m/>
    <b v="0"/>
    <s v="Item"/>
    <s v="Item"/>
    <s v="sites/CapReportCard/Lists/Capability History"/>
    <m/>
    <n v="0"/>
  </r>
  <r>
    <m/>
    <m/>
    <x v="6"/>
    <x v="84"/>
    <x v="78"/>
    <x v="14"/>
    <x v="2"/>
    <x v="4"/>
    <x v="1"/>
    <d v="2021-05-01T00:00:00"/>
    <m/>
    <s v="Tracking"/>
    <b v="0"/>
    <m/>
    <s v="Other"/>
    <s v="Troubleshooting/Support - Fiber/BB"/>
    <m/>
    <m/>
    <m/>
    <m/>
    <m/>
    <m/>
    <s v="Last month numbers are YTD from May. this month is only looking at Jan 2022. MOM will not align"/>
    <s v="Last month numbers are YTD from May. this month is only looking at Jan 2022. MOM will not align"/>
    <m/>
    <m/>
    <b v="0"/>
    <n v="8536"/>
    <m/>
    <m/>
    <m/>
    <n v="41315"/>
    <m/>
    <m/>
    <m/>
    <m/>
    <m/>
    <m/>
    <m/>
    <m/>
    <m/>
    <m/>
    <m/>
    <m/>
    <m/>
    <m/>
    <m/>
    <m/>
    <m/>
    <m/>
    <m/>
    <n v="2178"/>
    <m/>
    <m/>
    <m/>
    <n v="355053"/>
    <m/>
    <m/>
    <m/>
    <m/>
    <m/>
    <m/>
    <m/>
    <m/>
    <m/>
    <m/>
    <m/>
    <m/>
    <m/>
    <m/>
    <m/>
    <m/>
    <m/>
    <m/>
    <m/>
    <m/>
    <n v="41315"/>
    <m/>
    <n v="0"/>
    <n v="0"/>
    <s v=""/>
    <n v="0"/>
    <n v="0"/>
    <s v=""/>
    <n v="2178"/>
    <n v="355053"/>
    <n v="163.017906336088"/>
    <n v="0"/>
    <n v="0"/>
    <s v=""/>
    <n v="0"/>
    <n v="0"/>
    <s v=""/>
    <m/>
    <n v="41315"/>
    <m/>
    <m/>
    <m/>
    <m/>
    <n v="396368"/>
    <n v="396368"/>
    <b v="0"/>
    <b v="1"/>
    <b v="0"/>
    <x v="12"/>
    <x v="2"/>
    <n v="9999999"/>
    <m/>
    <m/>
    <m/>
    <m/>
    <m/>
    <m/>
    <n v="0"/>
    <n v="0"/>
    <b v="0"/>
    <m/>
    <m/>
    <m/>
    <m/>
    <m/>
    <m/>
    <m/>
    <m/>
    <m/>
    <m/>
    <m/>
    <m/>
    <m/>
    <s v="0"/>
    <d v="2022-05-12T10:57:30"/>
    <s v="GRIFFIN, TYRONE"/>
    <m/>
    <b v="0"/>
    <s v="Item"/>
    <s v="Item"/>
    <s v="sites/CapReportCard/Lists/Capability History"/>
    <m/>
    <n v="8536"/>
  </r>
  <r>
    <m/>
    <m/>
    <x v="6"/>
    <x v="119"/>
    <x v="108"/>
    <x v="1"/>
    <x v="62"/>
    <x v="4"/>
    <x v="1"/>
    <d v="2021-03-30T00:00:00"/>
    <m/>
    <s v="Completed/Retired"/>
    <b v="0"/>
    <m/>
    <s v="DT20-Automation"/>
    <s v="Misc. Other"/>
    <m/>
    <m/>
    <m/>
    <m/>
    <m/>
    <m/>
    <m/>
    <m/>
    <m/>
    <m/>
    <b v="0"/>
    <m/>
    <m/>
    <m/>
    <m/>
    <m/>
    <m/>
    <m/>
    <m/>
    <m/>
    <m/>
    <m/>
    <m/>
    <m/>
    <m/>
    <m/>
    <m/>
    <m/>
    <m/>
    <m/>
    <m/>
    <m/>
    <m/>
    <m/>
    <m/>
    <m/>
    <m/>
    <m/>
    <m/>
    <m/>
    <m/>
    <m/>
    <m/>
    <m/>
    <m/>
    <m/>
    <m/>
    <m/>
    <m/>
    <m/>
    <m/>
    <m/>
    <m/>
    <m/>
    <m/>
    <m/>
    <m/>
    <m/>
    <m/>
    <m/>
    <n v="0"/>
    <m/>
    <n v="0"/>
    <n v="0"/>
    <s v=""/>
    <n v="0"/>
    <n v="0"/>
    <s v=""/>
    <n v="0"/>
    <n v="0"/>
    <s v=""/>
    <n v="0"/>
    <n v="0"/>
    <s v=""/>
    <n v="0"/>
    <n v="0"/>
    <s v=""/>
    <m/>
    <n v="0"/>
    <m/>
    <m/>
    <m/>
    <m/>
    <n v="0"/>
    <n v="0"/>
    <b v="0"/>
    <b v="1"/>
    <b v="0"/>
    <x v="12"/>
    <x v="2"/>
    <n v="9999999"/>
    <m/>
    <m/>
    <m/>
    <m/>
    <m/>
    <m/>
    <n v="0"/>
    <n v="0"/>
    <b v="0"/>
    <m/>
    <m/>
    <m/>
    <m/>
    <m/>
    <m/>
    <m/>
    <m/>
    <m/>
    <m/>
    <m/>
    <m/>
    <m/>
    <s v="0"/>
    <d v="2022-02-14T11:35:26"/>
    <s v="LI, HONG"/>
    <m/>
    <b v="0"/>
    <s v="Item"/>
    <s v="Item"/>
    <s v="sites/CapReportCard/Lists/Capability History"/>
    <m/>
    <n v="0"/>
  </r>
  <r>
    <m/>
    <m/>
    <x v="6"/>
    <x v="132"/>
    <x v="120"/>
    <x v="11"/>
    <x v="61"/>
    <x v="4"/>
    <x v="1"/>
    <d v="2021-01-12T00:00:00"/>
    <m/>
    <s v="Tracking"/>
    <b v="0"/>
    <m/>
    <s v="SPT-Search"/>
    <s v="Misc. Other"/>
    <m/>
    <m/>
    <m/>
    <m/>
    <m/>
    <m/>
    <s v="Within Statistical range for improvement. It will be retiring next month."/>
    <s v="Within Statistical range for improvement. It will be retiring next month. Reallocating benefits among Uverse, Mobility and ISM. Not allocating for DirecTV anymore."/>
    <m/>
    <m/>
    <b v="0"/>
    <n v="5678"/>
    <n v="10723"/>
    <n v="3115"/>
    <m/>
    <n v="20670"/>
    <n v="53079"/>
    <n v="18098"/>
    <m/>
    <n v="3376"/>
    <n v="6376"/>
    <n v="1852"/>
    <m/>
    <n v="15093"/>
    <n v="23910"/>
    <n v="8279"/>
    <m/>
    <m/>
    <m/>
    <m/>
    <m/>
    <m/>
    <m/>
    <m/>
    <m/>
    <m/>
    <m/>
    <m/>
    <m/>
    <m/>
    <m/>
    <m/>
    <m/>
    <m/>
    <m/>
    <m/>
    <m/>
    <m/>
    <m/>
    <m/>
    <m/>
    <m/>
    <m/>
    <m/>
    <m/>
    <m/>
    <m/>
    <m/>
    <m/>
    <m/>
    <n v="91847"/>
    <m/>
    <n v="11604"/>
    <n v="47282"/>
    <n v="4.0746294381247798"/>
    <n v="0"/>
    <n v="0"/>
    <s v=""/>
    <n v="0"/>
    <n v="0"/>
    <s v=""/>
    <n v="0"/>
    <n v="0"/>
    <s v=""/>
    <n v="0"/>
    <n v="0"/>
    <s v=""/>
    <m/>
    <n v="139129"/>
    <m/>
    <m/>
    <m/>
    <m/>
    <n v="139129"/>
    <n v="139129"/>
    <b v="0"/>
    <b v="1"/>
    <b v="0"/>
    <x v="12"/>
    <x v="2"/>
    <n v="9999999"/>
    <m/>
    <m/>
    <m/>
    <m/>
    <m/>
    <m/>
    <n v="0"/>
    <n v="0"/>
    <b v="0"/>
    <m/>
    <m/>
    <m/>
    <m/>
    <m/>
    <m/>
    <m/>
    <m/>
    <m/>
    <m/>
    <m/>
    <m/>
    <m/>
    <s v="0"/>
    <d v="2022-02-15T13:57:35"/>
    <s v="BEDI, GURSIMRAN"/>
    <m/>
    <b v="0"/>
    <s v="Item"/>
    <s v="Item"/>
    <s v="sites/CapReportCard/Lists/Capability History"/>
    <m/>
    <n v="19516"/>
  </r>
  <r>
    <m/>
    <m/>
    <x v="6"/>
    <x v="151"/>
    <x v="112"/>
    <x v="14"/>
    <x v="67"/>
    <x v="4"/>
    <x v="1"/>
    <d v="2020-09-24T00:00:00"/>
    <m/>
    <s v="Tracking"/>
    <b v="0"/>
    <m/>
    <s v="Other"/>
    <s v="Misc. Other"/>
    <m/>
    <m/>
    <m/>
    <m/>
    <m/>
    <m/>
    <s v="MOM change reasons - Logic change from weekly to monthly, holiday"/>
    <s v="MOM change reasons - Logic change from weekly to monthly, holiday"/>
    <m/>
    <m/>
    <b v="0"/>
    <n v="1941"/>
    <m/>
    <m/>
    <m/>
    <n v="9431"/>
    <m/>
    <m/>
    <m/>
    <m/>
    <m/>
    <m/>
    <m/>
    <m/>
    <m/>
    <m/>
    <m/>
    <m/>
    <m/>
    <m/>
    <m/>
    <m/>
    <m/>
    <m/>
    <m/>
    <m/>
    <m/>
    <m/>
    <m/>
    <m/>
    <m/>
    <m/>
    <m/>
    <m/>
    <m/>
    <m/>
    <m/>
    <m/>
    <m/>
    <m/>
    <m/>
    <m/>
    <m/>
    <m/>
    <m/>
    <m/>
    <m/>
    <m/>
    <m/>
    <m/>
    <n v="9431"/>
    <m/>
    <n v="0"/>
    <n v="0"/>
    <s v=""/>
    <n v="0"/>
    <n v="0"/>
    <s v=""/>
    <n v="0"/>
    <n v="0"/>
    <s v=""/>
    <n v="0"/>
    <n v="0"/>
    <s v=""/>
    <n v="0"/>
    <n v="0"/>
    <s v=""/>
    <m/>
    <n v="9431"/>
    <m/>
    <m/>
    <m/>
    <m/>
    <n v="9431"/>
    <n v="9431"/>
    <b v="0"/>
    <b v="1"/>
    <b v="0"/>
    <x v="12"/>
    <x v="2"/>
    <n v="9999999"/>
    <m/>
    <m/>
    <m/>
    <m/>
    <m/>
    <m/>
    <n v="0"/>
    <n v="0"/>
    <b v="0"/>
    <m/>
    <m/>
    <m/>
    <m/>
    <m/>
    <m/>
    <m/>
    <m/>
    <m/>
    <m/>
    <m/>
    <m/>
    <m/>
    <s v="0"/>
    <d v="2022-02-15T16:44:05"/>
    <s v="GRIFFIN, TYRONE"/>
    <m/>
    <b v="0"/>
    <s v="Item"/>
    <s v="Item"/>
    <s v="sites/CapReportCard/Lists/Capability History"/>
    <m/>
    <n v="1941"/>
  </r>
  <r>
    <m/>
    <m/>
    <x v="6"/>
    <x v="124"/>
    <x v="112"/>
    <x v="14"/>
    <x v="67"/>
    <x v="4"/>
    <x v="1"/>
    <d v="2020-09-24T00:00:00"/>
    <m/>
    <s v="Tracking"/>
    <b v="0"/>
    <m/>
    <s v="Other"/>
    <s v="Troubleshooting/Support - Fiber/BB"/>
    <m/>
    <m/>
    <m/>
    <m/>
    <m/>
    <m/>
    <s v="Call rates and volumes to lander increased in Oct due to many outages"/>
    <m/>
    <m/>
    <m/>
    <b v="0"/>
    <n v="1941"/>
    <m/>
    <m/>
    <m/>
    <n v="9431"/>
    <m/>
    <m/>
    <m/>
    <m/>
    <m/>
    <m/>
    <m/>
    <m/>
    <m/>
    <m/>
    <m/>
    <m/>
    <m/>
    <m/>
    <m/>
    <m/>
    <m/>
    <m/>
    <m/>
    <m/>
    <m/>
    <m/>
    <m/>
    <m/>
    <m/>
    <m/>
    <m/>
    <m/>
    <m/>
    <m/>
    <m/>
    <m/>
    <m/>
    <m/>
    <m/>
    <m/>
    <m/>
    <m/>
    <m/>
    <m/>
    <m/>
    <m/>
    <m/>
    <m/>
    <n v="9431"/>
    <m/>
    <n v="0"/>
    <n v="0"/>
    <s v=""/>
    <n v="0"/>
    <n v="0"/>
    <s v=""/>
    <n v="0"/>
    <n v="0"/>
    <s v=""/>
    <n v="0"/>
    <n v="0"/>
    <s v=""/>
    <n v="0"/>
    <n v="0"/>
    <s v=""/>
    <m/>
    <n v="9431"/>
    <m/>
    <m/>
    <m/>
    <m/>
    <n v="9431"/>
    <n v="9431"/>
    <b v="0"/>
    <b v="1"/>
    <b v="0"/>
    <x v="12"/>
    <x v="2"/>
    <n v="9999999"/>
    <m/>
    <m/>
    <m/>
    <m/>
    <m/>
    <m/>
    <n v="0"/>
    <n v="0"/>
    <b v="0"/>
    <m/>
    <m/>
    <m/>
    <m/>
    <m/>
    <m/>
    <m/>
    <m/>
    <m/>
    <m/>
    <m/>
    <m/>
    <m/>
    <s v="0"/>
    <d v="2022-05-12T10:46:25"/>
    <s v="GRIFFIN, TYRONE"/>
    <m/>
    <b v="0"/>
    <s v="Item"/>
    <s v="Item"/>
    <s v="sites/CapReportCard/Lists/Capability History"/>
    <m/>
    <n v="1941"/>
  </r>
  <r>
    <m/>
    <m/>
    <x v="6"/>
    <x v="11"/>
    <x v="10"/>
    <x v="14"/>
    <x v="9"/>
    <x v="4"/>
    <x v="1"/>
    <d v="2021-11-01T00:00:00"/>
    <m/>
    <s v="Tracking"/>
    <b v="0"/>
    <m/>
    <s v="SPT-Web Support"/>
    <s v="Troubleshooting/Support - Fiber/BB"/>
    <m/>
    <m/>
    <m/>
    <m/>
    <m/>
    <m/>
    <s v="A new feature was launched in November so spliting the benefit between 2021 and 2022"/>
    <s v="A new feature was launched in November so spliting the benefit between 2021 and 2022"/>
    <m/>
    <m/>
    <b v="0"/>
    <n v="430"/>
    <n v="812"/>
    <n v="236"/>
    <m/>
    <n v="1565"/>
    <n v="2955"/>
    <n v="858"/>
    <m/>
    <n v="713"/>
    <n v="1346"/>
    <n v="391"/>
    <m/>
    <n v="2595"/>
    <n v="4899"/>
    <n v="1423"/>
    <m/>
    <m/>
    <m/>
    <m/>
    <m/>
    <m/>
    <m/>
    <m/>
    <m/>
    <m/>
    <m/>
    <m/>
    <m/>
    <m/>
    <m/>
    <m/>
    <m/>
    <m/>
    <m/>
    <m/>
    <m/>
    <m/>
    <m/>
    <m/>
    <m/>
    <m/>
    <m/>
    <m/>
    <m/>
    <m/>
    <m/>
    <m/>
    <m/>
    <m/>
    <n v="5378"/>
    <m/>
    <n v="2450"/>
    <n v="8917"/>
    <n v="3.6395918367346898"/>
    <n v="0"/>
    <n v="0"/>
    <s v=""/>
    <n v="0"/>
    <n v="0"/>
    <s v=""/>
    <n v="0"/>
    <n v="0"/>
    <s v=""/>
    <n v="0"/>
    <n v="0"/>
    <s v=""/>
    <m/>
    <n v="14295"/>
    <m/>
    <m/>
    <m/>
    <m/>
    <n v="14295"/>
    <n v="14295"/>
    <b v="0"/>
    <b v="0"/>
    <b v="0"/>
    <x v="12"/>
    <x v="2"/>
    <n v="99999913"/>
    <m/>
    <m/>
    <m/>
    <m/>
    <m/>
    <m/>
    <n v="0"/>
    <n v="0"/>
    <b v="0"/>
    <m/>
    <m/>
    <m/>
    <m/>
    <m/>
    <m/>
    <m/>
    <m/>
    <m/>
    <m/>
    <m/>
    <m/>
    <m/>
    <s v="0"/>
    <d v="2022-08-05T12:38:02"/>
    <s v="GRIFFIN, TYRONE"/>
    <m/>
    <b v="0"/>
    <s v="Item"/>
    <s v="Item"/>
    <s v="sites/CapReportCard/Lists/Capability History"/>
    <m/>
    <n v="1478"/>
  </r>
  <r>
    <m/>
    <m/>
    <x v="6"/>
    <x v="77"/>
    <x v="73"/>
    <x v="14"/>
    <x v="10"/>
    <x v="4"/>
    <x v="1"/>
    <d v="2022-01-25T00:00:00"/>
    <m/>
    <s v="Tracking"/>
    <b v="0"/>
    <m/>
    <s v="SPT-Web Support"/>
    <s v="Troubleshooting/Support - Mobility"/>
    <m/>
    <m/>
    <m/>
    <m/>
    <m/>
    <m/>
    <s v="Recent Launch, will be tracked next month."/>
    <s v="*New assignment will be tracked from next month"/>
    <m/>
    <m/>
    <b v="0"/>
    <m/>
    <m/>
    <m/>
    <m/>
    <m/>
    <m/>
    <m/>
    <m/>
    <m/>
    <m/>
    <m/>
    <m/>
    <m/>
    <m/>
    <m/>
    <m/>
    <m/>
    <m/>
    <m/>
    <m/>
    <m/>
    <m/>
    <m/>
    <m/>
    <m/>
    <m/>
    <m/>
    <m/>
    <m/>
    <m/>
    <m/>
    <m/>
    <m/>
    <m/>
    <m/>
    <m/>
    <m/>
    <m/>
    <m/>
    <m/>
    <m/>
    <m/>
    <m/>
    <m/>
    <m/>
    <m/>
    <m/>
    <m/>
    <m/>
    <n v="0"/>
    <m/>
    <n v="0"/>
    <n v="0"/>
    <s v=""/>
    <n v="0"/>
    <n v="0"/>
    <s v=""/>
    <n v="0"/>
    <n v="0"/>
    <s v=""/>
    <n v="0"/>
    <n v="0"/>
    <s v=""/>
    <n v="0"/>
    <n v="0"/>
    <s v=""/>
    <m/>
    <n v="0"/>
    <m/>
    <m/>
    <m/>
    <m/>
    <n v="0"/>
    <n v="0"/>
    <b v="0"/>
    <b v="0"/>
    <b v="0"/>
    <x v="12"/>
    <x v="2"/>
    <n v="99999915"/>
    <m/>
    <m/>
    <m/>
    <m/>
    <m/>
    <m/>
    <n v="0"/>
    <n v="0"/>
    <b v="0"/>
    <m/>
    <m/>
    <m/>
    <m/>
    <m/>
    <m/>
    <m/>
    <m/>
    <m/>
    <m/>
    <m/>
    <m/>
    <m/>
    <s v="0"/>
    <d v="2022-02-17T16:50:07"/>
    <s v="GRIFFIN, TYRONE"/>
    <m/>
    <b v="0"/>
    <s v="Item"/>
    <s v="Item"/>
    <s v="sites/CapReportCard/Lists/Capability History"/>
    <m/>
    <n v="0"/>
  </r>
  <r>
    <m/>
    <m/>
    <x v="6"/>
    <x v="128"/>
    <x v="116"/>
    <x v="9"/>
    <x v="57"/>
    <x v="4"/>
    <x v="1"/>
    <d v="2021-01-01T00:00:00"/>
    <m/>
    <s v="Tracking"/>
    <b v="0"/>
    <m/>
    <s v="SPT-Web: Account Management"/>
    <s v="AM - Plans/Features/Devices"/>
    <m/>
    <m/>
    <m/>
    <m/>
    <m/>
    <m/>
    <m/>
    <s v="web 2.0"/>
    <m/>
    <m/>
    <b v="0"/>
    <n v="14430"/>
    <n v="748"/>
    <m/>
    <m/>
    <n v="64502"/>
    <n v="3344"/>
    <m/>
    <m/>
    <n v="39364"/>
    <n v="12271"/>
    <m/>
    <m/>
    <n v="147615"/>
    <n v="46016"/>
    <m/>
    <m/>
    <m/>
    <m/>
    <m/>
    <m/>
    <m/>
    <m/>
    <m/>
    <m/>
    <m/>
    <m/>
    <m/>
    <m/>
    <m/>
    <m/>
    <m/>
    <m/>
    <m/>
    <m/>
    <m/>
    <m/>
    <m/>
    <m/>
    <m/>
    <m/>
    <m/>
    <m/>
    <m/>
    <m/>
    <m/>
    <m/>
    <m/>
    <m/>
    <m/>
    <n v="67846"/>
    <m/>
    <n v="51635"/>
    <n v="193631"/>
    <n v="3.7499951583228399"/>
    <n v="0"/>
    <n v="0"/>
    <s v=""/>
    <n v="0"/>
    <n v="0"/>
    <s v=""/>
    <n v="0"/>
    <n v="0"/>
    <s v=""/>
    <n v="0"/>
    <n v="0"/>
    <s v=""/>
    <m/>
    <n v="261477"/>
    <m/>
    <m/>
    <m/>
    <m/>
    <n v="261477"/>
    <n v="261477"/>
    <b v="0"/>
    <b v="1"/>
    <b v="0"/>
    <x v="12"/>
    <x v="2"/>
    <n v="99999999"/>
    <m/>
    <m/>
    <m/>
    <m/>
    <m/>
    <m/>
    <n v="0"/>
    <n v="0"/>
    <b v="0"/>
    <m/>
    <m/>
    <m/>
    <m/>
    <m/>
    <m/>
    <m/>
    <m/>
    <m/>
    <m/>
    <m/>
    <m/>
    <m/>
    <s v="0"/>
    <d v="2022-03-10T15:03:26"/>
    <s v="LOPEZ, NIDA"/>
    <m/>
    <b v="0"/>
    <s v="Item"/>
    <s v="Item"/>
    <s v="sites/CapReportCard/Lists/Capability History"/>
    <m/>
    <n v="15178"/>
  </r>
  <r>
    <m/>
    <m/>
    <x v="6"/>
    <x v="92"/>
    <x v="86"/>
    <x v="12"/>
    <x v="2"/>
    <x v="4"/>
    <x v="1"/>
    <d v="2021-05-01T00:00:00"/>
    <m/>
    <s v="Enabler Wannabe"/>
    <b v="0"/>
    <m/>
    <s v="SPT-Account Snapshot"/>
    <s v="AM - Plans/Features/Devices"/>
    <m/>
    <m/>
    <m/>
    <m/>
    <m/>
    <m/>
    <m/>
    <s v="web 2.0"/>
    <m/>
    <m/>
    <b v="0"/>
    <m/>
    <m/>
    <m/>
    <m/>
    <m/>
    <m/>
    <m/>
    <m/>
    <m/>
    <m/>
    <m/>
    <m/>
    <m/>
    <m/>
    <m/>
    <m/>
    <m/>
    <m/>
    <m/>
    <m/>
    <m/>
    <m/>
    <m/>
    <m/>
    <m/>
    <m/>
    <m/>
    <m/>
    <m/>
    <m/>
    <m/>
    <m/>
    <m/>
    <m/>
    <m/>
    <m/>
    <m/>
    <m/>
    <m/>
    <m/>
    <m/>
    <m/>
    <m/>
    <m/>
    <m/>
    <m/>
    <m/>
    <m/>
    <m/>
    <n v="0"/>
    <m/>
    <n v="0"/>
    <n v="0"/>
    <s v=""/>
    <n v="0"/>
    <n v="0"/>
    <s v=""/>
    <n v="0"/>
    <n v="0"/>
    <s v=""/>
    <n v="0"/>
    <n v="0"/>
    <s v=""/>
    <n v="0"/>
    <n v="0"/>
    <s v=""/>
    <m/>
    <n v="0"/>
    <m/>
    <m/>
    <m/>
    <m/>
    <n v="0"/>
    <n v="0"/>
    <b v="0"/>
    <b v="1"/>
    <b v="0"/>
    <x v="12"/>
    <x v="2"/>
    <n v="99999999"/>
    <m/>
    <m/>
    <m/>
    <m/>
    <m/>
    <m/>
    <n v="0"/>
    <n v="0"/>
    <b v="0"/>
    <m/>
    <m/>
    <m/>
    <m/>
    <m/>
    <m/>
    <m/>
    <m/>
    <m/>
    <m/>
    <m/>
    <m/>
    <m/>
    <s v="0"/>
    <d v="2022-03-07T15:27:24"/>
    <s v="LOPEZ, NIDA"/>
    <m/>
    <b v="0"/>
    <s v="Item"/>
    <s v="Item"/>
    <s v="sites/CapReportCard/Lists/Capability History"/>
    <m/>
    <n v="0"/>
  </r>
  <r>
    <m/>
    <m/>
    <x v="6"/>
    <x v="58"/>
    <x v="53"/>
    <x v="2"/>
    <x v="14"/>
    <x v="111"/>
    <x v="108"/>
    <d v="2021-09-01T00:00:00"/>
    <m/>
    <s v="Tracking"/>
    <b v="0"/>
    <m/>
    <s v="Other"/>
    <s v="Troubleshooting/Support - Mobility"/>
    <m/>
    <m/>
    <m/>
    <m/>
    <m/>
    <m/>
    <m/>
    <m/>
    <m/>
    <m/>
    <b v="0"/>
    <m/>
    <n v="5396.4"/>
    <m/>
    <m/>
    <m/>
    <n v="24121.91"/>
    <m/>
    <m/>
    <m/>
    <n v="3165.9"/>
    <m/>
    <m/>
    <m/>
    <n v="11872.08"/>
    <m/>
    <m/>
    <m/>
    <m/>
    <m/>
    <m/>
    <m/>
    <m/>
    <m/>
    <m/>
    <m/>
    <m/>
    <m/>
    <m/>
    <m/>
    <m/>
    <m/>
    <m/>
    <m/>
    <m/>
    <m/>
    <m/>
    <m/>
    <m/>
    <m/>
    <m/>
    <m/>
    <m/>
    <m/>
    <m/>
    <m/>
    <m/>
    <m/>
    <m/>
    <m/>
    <n v="24121.91"/>
    <m/>
    <n v="3165.9"/>
    <n v="11872.08"/>
    <n v="3.74998578603241"/>
    <n v="0"/>
    <n v="0"/>
    <s v=""/>
    <n v="0"/>
    <n v="0"/>
    <s v=""/>
    <n v="0"/>
    <n v="0"/>
    <s v=""/>
    <n v="0"/>
    <n v="0"/>
    <s v=""/>
    <m/>
    <n v="35993.99"/>
    <m/>
    <m/>
    <m/>
    <m/>
    <n v="35993.99"/>
    <n v="35993.99"/>
    <b v="0"/>
    <b v="0"/>
    <b v="0"/>
    <x v="0"/>
    <x v="0"/>
    <n v="99999999"/>
    <m/>
    <m/>
    <m/>
    <m/>
    <m/>
    <m/>
    <n v="0"/>
    <n v="0"/>
    <b v="0"/>
    <m/>
    <m/>
    <m/>
    <m/>
    <m/>
    <m/>
    <m/>
    <m/>
    <m/>
    <m/>
    <m/>
    <m/>
    <m/>
    <s v="0"/>
    <d v="2022-05-12T11:04:26"/>
    <s v="GRIFFIN, TYRONE"/>
    <m/>
    <b v="0"/>
    <s v="Item"/>
    <s v="Item"/>
    <s v="sites/CapReportCard/Lists/Capability History"/>
    <m/>
    <n v="5396.4"/>
  </r>
  <r>
    <m/>
    <m/>
    <x v="6"/>
    <x v="139"/>
    <x v="123"/>
    <x v="11"/>
    <x v="70"/>
    <x v="4"/>
    <x v="1"/>
    <d v="2021-01-26T00:00:00"/>
    <m/>
    <s v="Tracking"/>
    <b v="0"/>
    <m/>
    <s v="SPT-Technical SEO"/>
    <s v="Misc. Other"/>
    <m/>
    <m/>
    <m/>
    <m/>
    <m/>
    <m/>
    <s v="Within Statistical range for improvement. It will be retiring next month."/>
    <s v="Within Statistical range for improvement. It will be retiring next month. Reallocating benefits among Uverse, Mobility and ISM. Not allocating for DirecTV anymore."/>
    <m/>
    <m/>
    <b v="0"/>
    <n v="5678"/>
    <n v="10723"/>
    <n v="3115"/>
    <m/>
    <n v="20670"/>
    <n v="53079"/>
    <n v="18098"/>
    <m/>
    <n v="3376"/>
    <n v="6376"/>
    <n v="1852"/>
    <m/>
    <n v="15093"/>
    <n v="23910"/>
    <n v="8279"/>
    <m/>
    <m/>
    <m/>
    <m/>
    <m/>
    <m/>
    <m/>
    <m/>
    <m/>
    <m/>
    <m/>
    <m/>
    <m/>
    <m/>
    <m/>
    <m/>
    <m/>
    <m/>
    <m/>
    <m/>
    <m/>
    <m/>
    <m/>
    <m/>
    <m/>
    <m/>
    <m/>
    <m/>
    <m/>
    <m/>
    <m/>
    <m/>
    <m/>
    <m/>
    <n v="91847"/>
    <m/>
    <n v="11604"/>
    <n v="47282"/>
    <n v="4.0746294381247798"/>
    <n v="0"/>
    <n v="0"/>
    <s v=""/>
    <n v="0"/>
    <n v="0"/>
    <s v=""/>
    <n v="0"/>
    <n v="0"/>
    <s v=""/>
    <n v="0"/>
    <n v="0"/>
    <s v=""/>
    <m/>
    <n v="139129"/>
    <m/>
    <m/>
    <m/>
    <m/>
    <n v="139129"/>
    <n v="139129"/>
    <b v="0"/>
    <b v="1"/>
    <b v="0"/>
    <x v="12"/>
    <x v="2"/>
    <n v="99999999"/>
    <m/>
    <m/>
    <m/>
    <m/>
    <m/>
    <m/>
    <n v="0"/>
    <n v="0"/>
    <b v="0"/>
    <m/>
    <m/>
    <m/>
    <m/>
    <m/>
    <m/>
    <m/>
    <m/>
    <m/>
    <m/>
    <m/>
    <m/>
    <m/>
    <s v="0"/>
    <d v="2022-02-15T13:56:51"/>
    <s v="BEDI, GURSIMRAN"/>
    <m/>
    <b v="0"/>
    <s v="Item"/>
    <s v="Item"/>
    <s v="sites/CapReportCard/Lists/Capability History"/>
    <m/>
    <n v="19516"/>
  </r>
  <r>
    <m/>
    <m/>
    <x v="6"/>
    <x v="21"/>
    <x v="11"/>
    <x v="0"/>
    <x v="13"/>
    <x v="33"/>
    <x v="32"/>
    <d v="2021-01-26T00:00:00"/>
    <m/>
    <s v="Tracking"/>
    <b v="0"/>
    <m/>
    <s v="SPT-Web Account Management"/>
    <s v="Billing/Usage/Payments"/>
    <m/>
    <m/>
    <m/>
    <m/>
    <m/>
    <m/>
    <s v="Features launched Nov - Dec were trending negative. Jan Data trending positive but not enough to trend positive yet  --so112v"/>
    <s v="Features launched Nov - Dec were trending negative. Jan Data trending positive but not enough to trend positive yet  --so112v"/>
    <m/>
    <m/>
    <b v="0"/>
    <n v="-189"/>
    <n v="-370"/>
    <n v="-140"/>
    <m/>
    <n v="-979"/>
    <n v="-1922"/>
    <n v="-725"/>
    <m/>
    <n v="-25"/>
    <n v="-49"/>
    <n v="-18"/>
    <m/>
    <n v="-93"/>
    <n v="-183"/>
    <n v="-69"/>
    <m/>
    <m/>
    <m/>
    <m/>
    <m/>
    <m/>
    <m/>
    <m/>
    <m/>
    <m/>
    <m/>
    <m/>
    <m/>
    <m/>
    <m/>
    <m/>
    <m/>
    <m/>
    <m/>
    <m/>
    <m/>
    <m/>
    <m/>
    <m/>
    <m/>
    <m/>
    <m/>
    <m/>
    <m/>
    <m/>
    <m/>
    <m/>
    <m/>
    <m/>
    <n v="-3626"/>
    <m/>
    <n v="-92"/>
    <n v="-345"/>
    <s v=""/>
    <n v="0"/>
    <n v="0"/>
    <s v=""/>
    <n v="0"/>
    <n v="0"/>
    <s v=""/>
    <n v="0"/>
    <n v="0"/>
    <s v=""/>
    <n v="0"/>
    <n v="0"/>
    <s v=""/>
    <m/>
    <n v="-3971"/>
    <m/>
    <m/>
    <m/>
    <m/>
    <n v="-3971"/>
    <n v="-3971"/>
    <b v="0"/>
    <b v="0"/>
    <b v="0"/>
    <x v="12"/>
    <x v="2"/>
    <n v="99999999"/>
    <m/>
    <m/>
    <m/>
    <m/>
    <m/>
    <m/>
    <n v="0"/>
    <n v="0"/>
    <b v="0"/>
    <m/>
    <m/>
    <m/>
    <m/>
    <m/>
    <m/>
    <m/>
    <m/>
    <m/>
    <m/>
    <m/>
    <m/>
    <m/>
    <s v="0"/>
    <d v="2022-05-10T16:39:44"/>
    <s v="GRIFFIN, TYRONE"/>
    <m/>
    <b v="0"/>
    <s v="Item"/>
    <s v="Item"/>
    <s v="sites/CapReportCard/Lists/Capability History"/>
    <m/>
    <n v="-699"/>
  </r>
  <r>
    <m/>
    <m/>
    <x v="6"/>
    <x v="144"/>
    <x v="24"/>
    <x v="1"/>
    <x v="2"/>
    <x v="4"/>
    <x v="1"/>
    <d v="2021-05-01T00:00:00"/>
    <m/>
    <s v="Tracking"/>
    <b v="0"/>
    <m/>
    <s v="SPT-Automation"/>
    <s v="Misc. Other"/>
    <m/>
    <m/>
    <m/>
    <m/>
    <m/>
    <m/>
    <m/>
    <s v="BackOffice call shed, Cost revenue, and manual/fall out other category."/>
    <m/>
    <m/>
    <b v="0"/>
    <n v="19311"/>
    <m/>
    <m/>
    <m/>
    <n v="121531"/>
    <m/>
    <m/>
    <m/>
    <m/>
    <m/>
    <m/>
    <m/>
    <m/>
    <m/>
    <m/>
    <m/>
    <n v="783"/>
    <m/>
    <m/>
    <m/>
    <n v="32141"/>
    <m/>
    <m/>
    <m/>
    <m/>
    <m/>
    <m/>
    <m/>
    <m/>
    <m/>
    <m/>
    <m/>
    <m/>
    <m/>
    <m/>
    <m/>
    <m/>
    <m/>
    <m/>
    <m/>
    <n v="22489"/>
    <m/>
    <m/>
    <m/>
    <n v="185884"/>
    <m/>
    <m/>
    <m/>
    <m/>
    <n v="121531"/>
    <m/>
    <n v="0"/>
    <n v="0"/>
    <s v=""/>
    <n v="783"/>
    <n v="32141"/>
    <n v="41.048531289910599"/>
    <n v="0"/>
    <n v="0"/>
    <s v=""/>
    <n v="0"/>
    <n v="0"/>
    <s v=""/>
    <n v="22489"/>
    <n v="185884"/>
    <n v="8.2655520476677502"/>
    <m/>
    <n v="121531"/>
    <m/>
    <m/>
    <m/>
    <m/>
    <n v="339556"/>
    <n v="339556"/>
    <b v="0"/>
    <b v="1"/>
    <b v="0"/>
    <x v="12"/>
    <x v="2"/>
    <n v="99999999"/>
    <m/>
    <m/>
    <m/>
    <m/>
    <m/>
    <m/>
    <n v="0"/>
    <n v="0"/>
    <b v="0"/>
    <m/>
    <m/>
    <m/>
    <m/>
    <m/>
    <m/>
    <m/>
    <m/>
    <m/>
    <m/>
    <m/>
    <m/>
    <m/>
    <s v="0"/>
    <d v="2022-02-15T12:26:57"/>
    <s v="LI, HONG"/>
    <m/>
    <b v="0"/>
    <s v="Item"/>
    <s v="Item"/>
    <s v="sites/CapReportCard/Lists/Capability History"/>
    <m/>
    <n v="19311"/>
  </r>
  <r>
    <m/>
    <m/>
    <x v="6"/>
    <x v="138"/>
    <x v="71"/>
    <x v="1"/>
    <x v="2"/>
    <x v="4"/>
    <x v="1"/>
    <d v="2021-05-01T00:00:00"/>
    <m/>
    <s v="Canceled"/>
    <b v="0"/>
    <m/>
    <s v="SPT-Automation"/>
    <s v="Misc. Other"/>
    <m/>
    <m/>
    <m/>
    <m/>
    <m/>
    <m/>
    <s v="Canceled"/>
    <s v="Canceled"/>
    <m/>
    <m/>
    <b v="0"/>
    <m/>
    <m/>
    <m/>
    <m/>
    <m/>
    <m/>
    <m/>
    <m/>
    <m/>
    <m/>
    <m/>
    <m/>
    <m/>
    <m/>
    <m/>
    <m/>
    <m/>
    <m/>
    <m/>
    <m/>
    <m/>
    <m/>
    <m/>
    <m/>
    <m/>
    <m/>
    <m/>
    <m/>
    <m/>
    <m/>
    <m/>
    <m/>
    <m/>
    <m/>
    <m/>
    <m/>
    <m/>
    <m/>
    <m/>
    <m/>
    <m/>
    <m/>
    <m/>
    <m/>
    <m/>
    <m/>
    <m/>
    <m/>
    <m/>
    <n v="0"/>
    <m/>
    <n v="0"/>
    <n v="0"/>
    <s v=""/>
    <n v="0"/>
    <n v="0"/>
    <s v=""/>
    <n v="0"/>
    <n v="0"/>
    <s v=""/>
    <n v="0"/>
    <n v="0"/>
    <s v=""/>
    <n v="0"/>
    <n v="0"/>
    <s v=""/>
    <m/>
    <n v="0"/>
    <m/>
    <m/>
    <m/>
    <m/>
    <n v="0"/>
    <n v="0"/>
    <b v="0"/>
    <b v="1"/>
    <b v="0"/>
    <x v="12"/>
    <x v="2"/>
    <n v="99999999"/>
    <m/>
    <m/>
    <m/>
    <m/>
    <m/>
    <m/>
    <n v="0"/>
    <n v="0"/>
    <b v="0"/>
    <m/>
    <m/>
    <m/>
    <m/>
    <m/>
    <m/>
    <m/>
    <m/>
    <m/>
    <m/>
    <m/>
    <m/>
    <m/>
    <s v="0"/>
    <d v="2022-02-15T15:01:08"/>
    <s v="LI, HONG"/>
    <m/>
    <b v="0"/>
    <s v="Item"/>
    <s v="Item"/>
    <s v="sites/CapReportCard/Lists/Capability History"/>
    <m/>
    <n v="0"/>
  </r>
  <r>
    <m/>
    <m/>
    <x v="6"/>
    <x v="30"/>
    <x v="26"/>
    <x v="1"/>
    <x v="3"/>
    <x v="4"/>
    <x v="1"/>
    <d v="2022-03-15T00:00:00"/>
    <m/>
    <s v="Launch Delayed 2M+"/>
    <b v="0"/>
    <m/>
    <s v="Other"/>
    <s v="Misc. Other"/>
    <m/>
    <m/>
    <m/>
    <m/>
    <m/>
    <m/>
    <s v="Release postponed to PI10"/>
    <s v="Release postponed to PI10"/>
    <m/>
    <m/>
    <b v="0"/>
    <m/>
    <m/>
    <m/>
    <m/>
    <m/>
    <m/>
    <m/>
    <m/>
    <m/>
    <m/>
    <m/>
    <m/>
    <m/>
    <m/>
    <m/>
    <m/>
    <m/>
    <m/>
    <m/>
    <m/>
    <m/>
    <m/>
    <m/>
    <m/>
    <m/>
    <m/>
    <m/>
    <m/>
    <m/>
    <m/>
    <m/>
    <m/>
    <m/>
    <m/>
    <m/>
    <m/>
    <m/>
    <m/>
    <m/>
    <m/>
    <m/>
    <m/>
    <m/>
    <m/>
    <m/>
    <m/>
    <m/>
    <m/>
    <m/>
    <n v="0"/>
    <m/>
    <n v="0"/>
    <n v="0"/>
    <s v=""/>
    <n v="0"/>
    <n v="0"/>
    <s v=""/>
    <n v="0"/>
    <n v="0"/>
    <s v=""/>
    <n v="0"/>
    <n v="0"/>
    <s v=""/>
    <n v="0"/>
    <n v="0"/>
    <s v=""/>
    <m/>
    <n v="0"/>
    <m/>
    <m/>
    <m/>
    <m/>
    <n v="0"/>
    <n v="0"/>
    <b v="0"/>
    <b v="0"/>
    <b v="0"/>
    <x v="12"/>
    <x v="2"/>
    <n v="99999999"/>
    <m/>
    <m/>
    <m/>
    <m/>
    <m/>
    <m/>
    <n v="0"/>
    <n v="0"/>
    <b v="0"/>
    <m/>
    <m/>
    <m/>
    <m/>
    <m/>
    <m/>
    <m/>
    <m/>
    <m/>
    <m/>
    <m/>
    <m/>
    <m/>
    <s v="0"/>
    <d v="2022-05-10T12:17:45"/>
    <s v="GRIFFIN, TYRONE"/>
    <m/>
    <b v="0"/>
    <s v="Item"/>
    <s v="Item"/>
    <s v="sites/CapReportCard/Lists/Capability History"/>
    <m/>
    <n v="0"/>
  </r>
  <r>
    <m/>
    <m/>
    <x v="6"/>
    <x v="108"/>
    <x v="98"/>
    <x v="14"/>
    <x v="53"/>
    <x v="4"/>
    <x v="1"/>
    <d v="2021-02-09T00:00:00"/>
    <m/>
    <s v="Tracking"/>
    <b v="0"/>
    <m/>
    <s v="SPT-Web: Support"/>
    <s v="Troubleshooting/Support - Fiber/BB"/>
    <m/>
    <m/>
    <m/>
    <m/>
    <m/>
    <m/>
    <s v="MOM change reasons - Logic change from weekly to monthly, holiday"/>
    <s v="MOM change reasons - Logic change from weekly to monthly, holiday"/>
    <m/>
    <m/>
    <b v="0"/>
    <n v="27893"/>
    <m/>
    <m/>
    <m/>
    <n v="135560"/>
    <m/>
    <m/>
    <m/>
    <m/>
    <m/>
    <m/>
    <m/>
    <m/>
    <m/>
    <m/>
    <m/>
    <m/>
    <m/>
    <m/>
    <m/>
    <m/>
    <m/>
    <m/>
    <m/>
    <m/>
    <m/>
    <m/>
    <m/>
    <m/>
    <m/>
    <m/>
    <m/>
    <m/>
    <m/>
    <m/>
    <m/>
    <m/>
    <m/>
    <m/>
    <m/>
    <m/>
    <m/>
    <m/>
    <m/>
    <m/>
    <m/>
    <m/>
    <m/>
    <m/>
    <n v="135560"/>
    <m/>
    <n v="0"/>
    <n v="0"/>
    <s v=""/>
    <n v="0"/>
    <n v="0"/>
    <s v=""/>
    <n v="0"/>
    <n v="0"/>
    <s v=""/>
    <n v="0"/>
    <n v="0"/>
    <s v=""/>
    <n v="0"/>
    <n v="0"/>
    <s v=""/>
    <m/>
    <n v="135560"/>
    <m/>
    <m/>
    <m/>
    <m/>
    <n v="135560"/>
    <n v="135560"/>
    <b v="0"/>
    <b v="1"/>
    <b v="0"/>
    <x v="13"/>
    <x v="3"/>
    <n v="99999999"/>
    <m/>
    <m/>
    <m/>
    <m/>
    <m/>
    <m/>
    <n v="0"/>
    <n v="0"/>
    <b v="0"/>
    <m/>
    <m/>
    <m/>
    <m/>
    <m/>
    <m/>
    <m/>
    <m/>
    <m/>
    <m/>
    <m/>
    <m/>
    <m/>
    <s v="0"/>
    <d v="2022-05-09T10:35:16"/>
    <s v="GRIFFIN, TYRONE"/>
    <m/>
    <b v="0"/>
    <s v="Item"/>
    <s v="Item"/>
    <s v="sites/CapReportCard/Lists/Capability History"/>
    <m/>
    <n v="27893"/>
  </r>
  <r>
    <m/>
    <m/>
    <x v="6"/>
    <x v="111"/>
    <x v="100"/>
    <x v="14"/>
    <x v="17"/>
    <x v="4"/>
    <x v="1"/>
    <d v="2021-04-01T00:00:00"/>
    <m/>
    <s v="Tracking"/>
    <b v="0"/>
    <m/>
    <s v="SPT-Web Support"/>
    <s v="Misc. Other"/>
    <m/>
    <m/>
    <m/>
    <m/>
    <m/>
    <m/>
    <s v="MOM change reasons - Logic change from weekly to monthly, holiday"/>
    <s v="MOM change reasons - Logic change from weekly to monthly, holiday"/>
    <m/>
    <m/>
    <b v="0"/>
    <m/>
    <n v="11872"/>
    <m/>
    <m/>
    <m/>
    <n v="63189"/>
    <m/>
    <m/>
    <m/>
    <n v="10356"/>
    <m/>
    <m/>
    <m/>
    <n v="50330"/>
    <m/>
    <m/>
    <m/>
    <m/>
    <m/>
    <m/>
    <m/>
    <m/>
    <m/>
    <m/>
    <m/>
    <m/>
    <m/>
    <m/>
    <m/>
    <m/>
    <m/>
    <m/>
    <m/>
    <m/>
    <m/>
    <m/>
    <m/>
    <m/>
    <m/>
    <m/>
    <m/>
    <m/>
    <m/>
    <m/>
    <m/>
    <m/>
    <m/>
    <m/>
    <m/>
    <n v="63189"/>
    <m/>
    <n v="10356"/>
    <n v="50330"/>
    <n v="4.85998455001931"/>
    <n v="0"/>
    <n v="0"/>
    <s v=""/>
    <n v="0"/>
    <n v="0"/>
    <s v=""/>
    <n v="0"/>
    <n v="0"/>
    <s v=""/>
    <n v="0"/>
    <n v="0"/>
    <s v=""/>
    <m/>
    <n v="113519"/>
    <m/>
    <m/>
    <m/>
    <m/>
    <n v="113519"/>
    <n v="113519"/>
    <b v="0"/>
    <b v="1"/>
    <b v="0"/>
    <x v="12"/>
    <x v="2"/>
    <n v="99999999"/>
    <m/>
    <m/>
    <m/>
    <m/>
    <m/>
    <m/>
    <n v="0"/>
    <n v="0"/>
    <b v="0"/>
    <m/>
    <m/>
    <m/>
    <m/>
    <m/>
    <m/>
    <m/>
    <m/>
    <m/>
    <m/>
    <m/>
    <m/>
    <m/>
    <s v="0"/>
    <d v="2022-02-15T14:29:15"/>
    <s v="PONUGOTI, MADHURI"/>
    <m/>
    <b v="0"/>
    <s v="Item"/>
    <s v="Item"/>
    <s v="sites/CapReportCard/Lists/Capability History"/>
    <m/>
    <n v="11872"/>
  </r>
  <r>
    <m/>
    <m/>
    <x v="6"/>
    <x v="10"/>
    <x v="9"/>
    <x v="14"/>
    <x v="8"/>
    <x v="8"/>
    <x v="7"/>
    <d v="2022-01-11T00:00:00"/>
    <d v="2022-01-13T00:00:00"/>
    <s v="Tracking"/>
    <b v="0"/>
    <m/>
    <s v="SPT-Web Support"/>
    <s v="Troubleshooting/Support - Mobility"/>
    <m/>
    <s v="Kelly Schneider"/>
    <m/>
    <m/>
    <m/>
    <m/>
    <m/>
    <m/>
    <m/>
    <m/>
    <b v="0"/>
    <n v="-567"/>
    <n v="-1702"/>
    <n v="-567"/>
    <m/>
    <n v="-2746"/>
    <n v="-8239"/>
    <n v="-2746"/>
    <m/>
    <n v="1686"/>
    <n v="5059"/>
    <n v="1686"/>
    <m/>
    <n v="5481"/>
    <n v="16442"/>
    <n v="5481"/>
    <m/>
    <m/>
    <m/>
    <m/>
    <m/>
    <m/>
    <m/>
    <m/>
    <m/>
    <m/>
    <m/>
    <m/>
    <m/>
    <m/>
    <m/>
    <m/>
    <m/>
    <m/>
    <m/>
    <m/>
    <m/>
    <m/>
    <m/>
    <m/>
    <m/>
    <m/>
    <m/>
    <m/>
    <m/>
    <m/>
    <m/>
    <m/>
    <m/>
    <m/>
    <n v="-13731"/>
    <m/>
    <n v="8431"/>
    <n v="27404"/>
    <n v="3.25038548214921"/>
    <n v="0"/>
    <n v="0"/>
    <s v=""/>
    <n v="0"/>
    <n v="0"/>
    <s v=""/>
    <n v="0"/>
    <n v="0"/>
    <s v=""/>
    <n v="0"/>
    <n v="0"/>
    <s v=""/>
    <m/>
    <n v="13673"/>
    <m/>
    <m/>
    <m/>
    <m/>
    <n v="13673"/>
    <n v="13673"/>
    <b v="0"/>
    <b v="0"/>
    <b v="0"/>
    <x v="12"/>
    <x v="2"/>
    <n v="99999999"/>
    <m/>
    <m/>
    <m/>
    <m/>
    <m/>
    <m/>
    <n v="0"/>
    <n v="0"/>
    <b v="0"/>
    <m/>
    <m/>
    <m/>
    <m/>
    <m/>
    <m/>
    <m/>
    <m/>
    <m/>
    <m/>
    <m/>
    <m/>
    <m/>
    <s v="0"/>
    <d v="2022-08-05T12:42:17"/>
    <s v="GRIFFIN, TYRONE"/>
    <m/>
    <b v="0"/>
    <s v="Item"/>
    <s v="Item"/>
    <s v="sites/CapReportCard/Lists/Capability History"/>
    <m/>
    <n v="-2836"/>
  </r>
  <r>
    <m/>
    <m/>
    <x v="6"/>
    <x v="39"/>
    <x v="34"/>
    <x v="8"/>
    <x v="21"/>
    <x v="4"/>
    <x v="1"/>
    <d v="2022-02-19T00:00:00"/>
    <m/>
    <s v="Tracking"/>
    <b v="0"/>
    <m/>
    <s v="SPT-Web Support"/>
    <s v="Troubleshooting/Support - Fiber/BB"/>
    <m/>
    <m/>
    <m/>
    <m/>
    <m/>
    <m/>
    <s v="Not launched Yet"/>
    <s v="Not launched Yet"/>
    <m/>
    <m/>
    <b v="0"/>
    <m/>
    <m/>
    <m/>
    <m/>
    <m/>
    <m/>
    <m/>
    <m/>
    <m/>
    <m/>
    <m/>
    <m/>
    <m/>
    <m/>
    <m/>
    <m/>
    <m/>
    <m/>
    <m/>
    <m/>
    <m/>
    <m/>
    <m/>
    <m/>
    <m/>
    <m/>
    <m/>
    <m/>
    <m/>
    <m/>
    <m/>
    <m/>
    <m/>
    <m/>
    <m/>
    <m/>
    <m/>
    <m/>
    <m/>
    <m/>
    <m/>
    <m/>
    <m/>
    <m/>
    <m/>
    <m/>
    <m/>
    <m/>
    <m/>
    <n v="0"/>
    <m/>
    <n v="0"/>
    <n v="0"/>
    <s v=""/>
    <n v="0"/>
    <n v="0"/>
    <s v=""/>
    <n v="0"/>
    <n v="0"/>
    <s v=""/>
    <n v="0"/>
    <n v="0"/>
    <s v=""/>
    <n v="0"/>
    <n v="0"/>
    <s v=""/>
    <m/>
    <n v="0"/>
    <m/>
    <m/>
    <m/>
    <m/>
    <n v="0"/>
    <n v="0"/>
    <b v="0"/>
    <b v="0"/>
    <b v="0"/>
    <x v="12"/>
    <x v="2"/>
    <n v="99999999"/>
    <m/>
    <m/>
    <m/>
    <m/>
    <m/>
    <m/>
    <n v="0"/>
    <n v="0"/>
    <b v="0"/>
    <m/>
    <m/>
    <m/>
    <m/>
    <m/>
    <m/>
    <m/>
    <m/>
    <m/>
    <m/>
    <m/>
    <m/>
    <m/>
    <s v="0"/>
    <d v="2022-02-09T21:04:37"/>
    <s v="PONUGOTI, MADHURI"/>
    <m/>
    <b v="0"/>
    <s v="Item"/>
    <s v="Item"/>
    <s v="sites/CapReportCard/Lists/Capability History"/>
    <m/>
    <n v="0"/>
  </r>
  <r>
    <m/>
    <m/>
    <x v="6"/>
    <x v="19"/>
    <x v="18"/>
    <x v="9"/>
    <x v="6"/>
    <x v="22"/>
    <x v="21"/>
    <d v="2021-08-01T00:00:00"/>
    <m/>
    <s v="Tracking"/>
    <b v="0"/>
    <m/>
    <s v="SPT-myATT Mobile App"/>
    <s v="AM - Plans/Features/Devices"/>
    <m/>
    <m/>
    <m/>
    <m/>
    <m/>
    <m/>
    <m/>
    <s v="web 2.0"/>
    <m/>
    <m/>
    <b v="0"/>
    <m/>
    <n v="14725"/>
    <m/>
    <m/>
    <m/>
    <n v="65821"/>
    <m/>
    <m/>
    <m/>
    <n v="16599"/>
    <m/>
    <m/>
    <m/>
    <n v="62246"/>
    <m/>
    <m/>
    <m/>
    <m/>
    <m/>
    <m/>
    <m/>
    <m/>
    <m/>
    <m/>
    <m/>
    <m/>
    <m/>
    <m/>
    <m/>
    <m/>
    <m/>
    <m/>
    <m/>
    <m/>
    <m/>
    <m/>
    <m/>
    <m/>
    <m/>
    <m/>
    <m/>
    <m/>
    <m/>
    <m/>
    <m/>
    <m/>
    <m/>
    <m/>
    <m/>
    <n v="65821"/>
    <m/>
    <n v="16599"/>
    <n v="62246"/>
    <n v="3.7499849388517399"/>
    <n v="0"/>
    <n v="0"/>
    <s v=""/>
    <n v="0"/>
    <n v="0"/>
    <s v=""/>
    <n v="0"/>
    <n v="0"/>
    <s v=""/>
    <n v="0"/>
    <n v="0"/>
    <s v=""/>
    <m/>
    <n v="128067"/>
    <m/>
    <m/>
    <m/>
    <m/>
    <n v="128067"/>
    <n v="128067"/>
    <b v="0"/>
    <b v="1"/>
    <b v="0"/>
    <x v="12"/>
    <x v="2"/>
    <n v="99999999"/>
    <m/>
    <m/>
    <m/>
    <m/>
    <m/>
    <m/>
    <n v="0"/>
    <n v="0"/>
    <b v="0"/>
    <m/>
    <m/>
    <m/>
    <m/>
    <m/>
    <m/>
    <m/>
    <m/>
    <m/>
    <m/>
    <m/>
    <m/>
    <m/>
    <s v="0"/>
    <d v="2022-05-12T10:47:47"/>
    <s v="GRIFFIN, TYRONE"/>
    <m/>
    <b v="0"/>
    <s v="Item"/>
    <s v="Item"/>
    <s v="sites/CapReportCard/Lists/Capability History"/>
    <m/>
    <n v="14725"/>
  </r>
  <r>
    <m/>
    <m/>
    <x v="6"/>
    <x v="70"/>
    <x v="67"/>
    <x v="14"/>
    <x v="2"/>
    <x v="4"/>
    <x v="1"/>
    <d v="2021-05-01T00:00:00"/>
    <m/>
    <s v="Tracking"/>
    <b v="0"/>
    <m/>
    <s v="SPT-myATT Mobile App"/>
    <s v="Troubleshooting/Support - Fiber/BB"/>
    <m/>
    <m/>
    <m/>
    <m/>
    <m/>
    <m/>
    <s v="MOM change reason: Nov YTD numbers (reported as of 12/15) are undercounted by 200k"/>
    <s v="Incremental numbers on BOB are overstated as Nov numbers (reported as of 12/15) are undercounted by 200k"/>
    <m/>
    <m/>
    <b v="0"/>
    <n v="12976"/>
    <n v="24502"/>
    <m/>
    <m/>
    <n v="63066"/>
    <n v="173478"/>
    <m/>
    <m/>
    <n v="10526"/>
    <n v="19877"/>
    <m/>
    <m/>
    <n v="47055"/>
    <n v="47055"/>
    <m/>
    <m/>
    <m/>
    <m/>
    <m/>
    <m/>
    <m/>
    <m/>
    <m/>
    <m/>
    <m/>
    <m/>
    <m/>
    <m/>
    <m/>
    <m/>
    <m/>
    <m/>
    <m/>
    <m/>
    <m/>
    <m/>
    <m/>
    <m/>
    <m/>
    <m/>
    <m/>
    <m/>
    <m/>
    <m/>
    <m/>
    <m/>
    <m/>
    <m/>
    <m/>
    <n v="236544"/>
    <m/>
    <n v="30403"/>
    <n v="94110"/>
    <n v="3.0954182153077001"/>
    <n v="0"/>
    <n v="0"/>
    <s v=""/>
    <n v="0"/>
    <n v="0"/>
    <s v=""/>
    <n v="0"/>
    <n v="0"/>
    <s v=""/>
    <n v="0"/>
    <n v="0"/>
    <s v=""/>
    <m/>
    <n v="330654"/>
    <m/>
    <m/>
    <m/>
    <m/>
    <n v="330654"/>
    <n v="330654"/>
    <b v="0"/>
    <b v="1"/>
    <b v="0"/>
    <x v="12"/>
    <x v="2"/>
    <n v="99999999"/>
    <m/>
    <m/>
    <m/>
    <m/>
    <m/>
    <m/>
    <n v="0"/>
    <n v="0"/>
    <b v="0"/>
    <m/>
    <m/>
    <m/>
    <m/>
    <m/>
    <m/>
    <m/>
    <m/>
    <m/>
    <m/>
    <m/>
    <m/>
    <m/>
    <s v="0"/>
    <d v="2022-05-12T10:47:10"/>
    <s v="GRIFFIN, TYRONE"/>
    <m/>
    <b v="0"/>
    <s v="Item"/>
    <s v="Item"/>
    <s v="sites/CapReportCard/Lists/Capability History"/>
    <m/>
    <n v="37478"/>
  </r>
  <r>
    <m/>
    <m/>
    <x v="6"/>
    <x v="54"/>
    <x v="49"/>
    <x v="0"/>
    <x v="26"/>
    <x v="4"/>
    <x v="1"/>
    <d v="2022-01-27T00:00:00"/>
    <m/>
    <s v="Tracking"/>
    <b v="0"/>
    <m/>
    <s v="SPT-myATT Mobile App"/>
    <s v="Billing/Usage/Payments"/>
    <m/>
    <m/>
    <m/>
    <m/>
    <m/>
    <m/>
    <s v="Launched but throttled , not yet measurable"/>
    <s v="Launched but throttled , not yet measurable"/>
    <m/>
    <m/>
    <b v="0"/>
    <m/>
    <m/>
    <m/>
    <m/>
    <m/>
    <m/>
    <m/>
    <m/>
    <m/>
    <m/>
    <m/>
    <m/>
    <m/>
    <m/>
    <m/>
    <m/>
    <m/>
    <m/>
    <m/>
    <m/>
    <m/>
    <m/>
    <m/>
    <m/>
    <m/>
    <m/>
    <m/>
    <m/>
    <m/>
    <m/>
    <m/>
    <m/>
    <m/>
    <m/>
    <m/>
    <m/>
    <m/>
    <m/>
    <m/>
    <m/>
    <m/>
    <m/>
    <m/>
    <m/>
    <m/>
    <m/>
    <m/>
    <m/>
    <m/>
    <n v="0"/>
    <m/>
    <n v="0"/>
    <n v="0"/>
    <s v=""/>
    <n v="0"/>
    <n v="0"/>
    <s v=""/>
    <n v="0"/>
    <n v="0"/>
    <s v=""/>
    <n v="0"/>
    <n v="0"/>
    <s v=""/>
    <n v="0"/>
    <n v="0"/>
    <s v=""/>
    <m/>
    <n v="0"/>
    <m/>
    <m/>
    <m/>
    <m/>
    <n v="0"/>
    <n v="0"/>
    <b v="0"/>
    <b v="0"/>
    <b v="0"/>
    <x v="12"/>
    <x v="2"/>
    <n v="99999999"/>
    <m/>
    <m/>
    <m/>
    <m/>
    <m/>
    <m/>
    <n v="0"/>
    <n v="0"/>
    <b v="0"/>
    <m/>
    <m/>
    <m/>
    <m/>
    <m/>
    <m/>
    <m/>
    <m/>
    <m/>
    <m/>
    <m/>
    <m/>
    <m/>
    <s v="0"/>
    <d v="2022-05-10T12:20:44"/>
    <s v="GRIFFIN, TYRONE"/>
    <m/>
    <b v="0"/>
    <s v="Item"/>
    <s v="Item"/>
    <s v="sites/CapReportCard/Lists/Capability History"/>
    <m/>
    <n v="0"/>
  </r>
  <r>
    <m/>
    <m/>
    <x v="6"/>
    <x v="2"/>
    <x v="2"/>
    <x v="2"/>
    <x v="2"/>
    <x v="2"/>
    <x v="2"/>
    <d v="2021-08-24T00:00:00"/>
    <m/>
    <s v="Tracking"/>
    <b v="0"/>
    <m/>
    <s v="SPT-Personalization Recommend"/>
    <s v="Misc. Other"/>
    <m/>
    <m/>
    <m/>
    <m/>
    <m/>
    <m/>
    <m/>
    <s v="web 2.0"/>
    <m/>
    <m/>
    <b v="0"/>
    <m/>
    <n v="4503"/>
    <m/>
    <m/>
    <m/>
    <n v="20173.439999999999"/>
    <m/>
    <m/>
    <m/>
    <n v="2304"/>
    <m/>
    <m/>
    <m/>
    <n v="8640"/>
    <m/>
    <m/>
    <m/>
    <m/>
    <m/>
    <m/>
    <m/>
    <m/>
    <m/>
    <m/>
    <m/>
    <m/>
    <m/>
    <m/>
    <m/>
    <m/>
    <m/>
    <m/>
    <m/>
    <m/>
    <m/>
    <m/>
    <m/>
    <m/>
    <m/>
    <m/>
    <m/>
    <m/>
    <m/>
    <m/>
    <m/>
    <m/>
    <m/>
    <m/>
    <m/>
    <n v="20173.439999999999"/>
    <m/>
    <n v="2304"/>
    <n v="8640"/>
    <n v="3.75"/>
    <n v="0"/>
    <n v="0"/>
    <s v=""/>
    <n v="0"/>
    <n v="0"/>
    <s v=""/>
    <n v="0"/>
    <n v="0"/>
    <s v=""/>
    <n v="0"/>
    <n v="0"/>
    <s v=""/>
    <m/>
    <n v="28813.439999999999"/>
    <m/>
    <m/>
    <m/>
    <m/>
    <n v="28813.439999999999"/>
    <n v="28813.439999999999"/>
    <b v="0"/>
    <b v="1"/>
    <b v="0"/>
    <x v="12"/>
    <x v="2"/>
    <n v="99999999"/>
    <m/>
    <m/>
    <m/>
    <m/>
    <m/>
    <m/>
    <n v="0"/>
    <n v="0"/>
    <b v="0"/>
    <m/>
    <m/>
    <m/>
    <m/>
    <m/>
    <m/>
    <m/>
    <m/>
    <m/>
    <m/>
    <m/>
    <m/>
    <m/>
    <s v="0"/>
    <d v="2022-05-10T16:35:46"/>
    <s v="GRIFFIN, TYRONE"/>
    <m/>
    <b v="0"/>
    <s v="Item"/>
    <s v="Item"/>
    <s v="sites/CapReportCard/Lists/Capability History"/>
    <m/>
    <n v="4503"/>
  </r>
  <r>
    <m/>
    <m/>
    <x v="6"/>
    <x v="14"/>
    <x v="13"/>
    <x v="5"/>
    <x v="11"/>
    <x v="4"/>
    <x v="1"/>
    <d v="2021-07-23T00:00:00"/>
    <m/>
    <s v="Tracking"/>
    <b v="0"/>
    <m/>
    <s v="Other"/>
    <s v="Misc. Other"/>
    <m/>
    <m/>
    <m/>
    <m/>
    <m/>
    <m/>
    <m/>
    <m/>
    <m/>
    <m/>
    <b v="0"/>
    <m/>
    <m/>
    <m/>
    <m/>
    <m/>
    <m/>
    <m/>
    <m/>
    <m/>
    <m/>
    <m/>
    <m/>
    <m/>
    <m/>
    <m/>
    <m/>
    <m/>
    <n v="257"/>
    <m/>
    <m/>
    <m/>
    <n v="26948"/>
    <m/>
    <m/>
    <m/>
    <m/>
    <m/>
    <m/>
    <m/>
    <m/>
    <m/>
    <m/>
    <m/>
    <m/>
    <m/>
    <m/>
    <m/>
    <m/>
    <m/>
    <m/>
    <m/>
    <m/>
    <m/>
    <m/>
    <m/>
    <m/>
    <m/>
    <m/>
    <m/>
    <n v="0"/>
    <m/>
    <n v="0"/>
    <n v="0"/>
    <s v=""/>
    <n v="257"/>
    <n v="26948"/>
    <n v="104.85603112840499"/>
    <n v="0"/>
    <n v="0"/>
    <s v=""/>
    <n v="0"/>
    <n v="0"/>
    <s v=""/>
    <n v="0"/>
    <n v="0"/>
    <s v=""/>
    <m/>
    <n v="0"/>
    <m/>
    <m/>
    <m/>
    <m/>
    <n v="26948"/>
    <n v="26948"/>
    <b v="0"/>
    <b v="1"/>
    <b v="0"/>
    <x v="12"/>
    <x v="2"/>
    <n v="99999999"/>
    <m/>
    <m/>
    <m/>
    <m/>
    <m/>
    <m/>
    <n v="0"/>
    <n v="0"/>
    <b v="0"/>
    <m/>
    <m/>
    <m/>
    <m/>
    <m/>
    <m/>
    <m/>
    <m/>
    <m/>
    <m/>
    <m/>
    <m/>
    <m/>
    <s v="0"/>
    <d v="2022-02-15T09:32:45"/>
    <s v="FORD, ATASHA"/>
    <m/>
    <b v="0"/>
    <s v="Item"/>
    <s v="Item"/>
    <s v="sites/CapReportCard/Lists/Capability History"/>
    <m/>
    <n v="0"/>
  </r>
  <r>
    <m/>
    <m/>
    <x v="6"/>
    <x v="0"/>
    <x v="0"/>
    <x v="0"/>
    <x v="0"/>
    <x v="0"/>
    <x v="0"/>
    <d v="2021-11-03T00:00:00"/>
    <m/>
    <s v="Tracking"/>
    <b v="0"/>
    <m/>
    <s v="SPT-Web Account Management"/>
    <s v="Billing/Usage/Payments"/>
    <m/>
    <m/>
    <m/>
    <m/>
    <m/>
    <m/>
    <s v="Cumulative data added. Traffic is increasing as throttle is increased -- so112v"/>
    <s v="Cumulative data added. Traffic is increasing as throttle is increased -- so112v"/>
    <m/>
    <m/>
    <b v="0"/>
    <n v="373"/>
    <n v="733"/>
    <n v="277"/>
    <m/>
    <n v="1938"/>
    <n v="3804"/>
    <n v="1435"/>
    <m/>
    <n v="53"/>
    <n v="104"/>
    <n v="39"/>
    <m/>
    <n v="199"/>
    <n v="390"/>
    <n v="147"/>
    <m/>
    <m/>
    <m/>
    <m/>
    <m/>
    <m/>
    <m/>
    <m/>
    <m/>
    <m/>
    <m/>
    <m/>
    <m/>
    <m/>
    <m/>
    <m/>
    <m/>
    <m/>
    <m/>
    <m/>
    <m/>
    <m/>
    <m/>
    <m/>
    <m/>
    <m/>
    <m/>
    <m/>
    <m/>
    <m/>
    <m/>
    <m/>
    <m/>
    <m/>
    <n v="7177"/>
    <m/>
    <n v="196"/>
    <n v="736"/>
    <n v="3.7551020408163298"/>
    <n v="0"/>
    <n v="0"/>
    <s v=""/>
    <n v="0"/>
    <n v="0"/>
    <s v=""/>
    <n v="0"/>
    <n v="0"/>
    <s v=""/>
    <n v="0"/>
    <n v="0"/>
    <s v=""/>
    <m/>
    <n v="7913"/>
    <m/>
    <m/>
    <m/>
    <m/>
    <n v="7913"/>
    <n v="7913"/>
    <b v="0"/>
    <b v="0"/>
    <b v="0"/>
    <x v="12"/>
    <x v="2"/>
    <n v="99999999"/>
    <m/>
    <m/>
    <m/>
    <m/>
    <m/>
    <m/>
    <n v="0"/>
    <n v="0"/>
    <b v="0"/>
    <m/>
    <m/>
    <m/>
    <m/>
    <m/>
    <m/>
    <m/>
    <m/>
    <m/>
    <m/>
    <m/>
    <m/>
    <m/>
    <s v="0"/>
    <d v="2022-05-10T16:46:23"/>
    <s v="GRIFFIN, TYRONE"/>
    <m/>
    <b v="0"/>
    <s v="Item"/>
    <s v="Item"/>
    <s v="sites/CapReportCard/Lists/Capability History"/>
    <m/>
    <n v="1383"/>
  </r>
  <r>
    <m/>
    <m/>
    <x v="6"/>
    <x v="86"/>
    <x v="80"/>
    <x v="1"/>
    <x v="44"/>
    <x v="4"/>
    <x v="1"/>
    <d v="2021-01-28T00:00:00"/>
    <m/>
    <s v="Tracking"/>
    <b v="0"/>
    <m/>
    <s v="DT20-Commerce Order Management Hub"/>
    <s v="Onboarding - Mobility"/>
    <m/>
    <m/>
    <m/>
    <m/>
    <m/>
    <m/>
    <s v="New Wireless orders are dropping in Jan after ICONIC."/>
    <s v="Regrouped from BOPIS to DF and sharing with DF 26902. March/April 2019 POCR is used instead of March/April 2020 as March/April 2020 POCR is low with COVID impact."/>
    <m/>
    <m/>
    <b v="0"/>
    <m/>
    <n v="15000"/>
    <m/>
    <m/>
    <m/>
    <n v="92697"/>
    <m/>
    <m/>
    <m/>
    <n v="6883"/>
    <m/>
    <m/>
    <m/>
    <n v="30769"/>
    <m/>
    <m/>
    <m/>
    <m/>
    <n v="0"/>
    <m/>
    <n v="0"/>
    <n v="0"/>
    <n v="0"/>
    <m/>
    <n v="0"/>
    <n v="0"/>
    <n v="0"/>
    <m/>
    <n v="0"/>
    <n v="0"/>
    <n v="0"/>
    <m/>
    <n v="0"/>
    <n v="0"/>
    <n v="0"/>
    <m/>
    <n v="0"/>
    <n v="0"/>
    <n v="0"/>
    <m/>
    <n v="0"/>
    <n v="0"/>
    <n v="0"/>
    <m/>
    <n v="0"/>
    <n v="0"/>
    <n v="0"/>
    <m/>
    <m/>
    <n v="92697"/>
    <m/>
    <n v="6883"/>
    <n v="30769"/>
    <n v="4.4702891181171003"/>
    <n v="0"/>
    <n v="0"/>
    <s v=""/>
    <n v="0"/>
    <n v="0"/>
    <s v=""/>
    <n v="0"/>
    <n v="0"/>
    <s v=""/>
    <n v="0"/>
    <n v="0"/>
    <s v=""/>
    <m/>
    <n v="123466"/>
    <m/>
    <m/>
    <m/>
    <m/>
    <n v="123466"/>
    <n v="123466"/>
    <b v="0"/>
    <b v="1"/>
    <b v="0"/>
    <x v="12"/>
    <x v="3"/>
    <n v="99999999"/>
    <m/>
    <m/>
    <m/>
    <m/>
    <m/>
    <m/>
    <n v="0"/>
    <n v="0"/>
    <b v="0"/>
    <m/>
    <m/>
    <m/>
    <m/>
    <m/>
    <m/>
    <m/>
    <m/>
    <m/>
    <m/>
    <m/>
    <m/>
    <m/>
    <s v="0"/>
    <d v="2022-06-01T12:22:56"/>
    <s v="GRIFFIN, TYRONE"/>
    <m/>
    <b v="0"/>
    <s v="Item"/>
    <s v="Item"/>
    <s v="sites/CapReportCard/Lists/Capability History"/>
    <m/>
    <n v="15000"/>
  </r>
  <r>
    <m/>
    <m/>
    <x v="6"/>
    <x v="90"/>
    <x v="84"/>
    <x v="1"/>
    <x v="44"/>
    <x v="4"/>
    <x v="1"/>
    <d v="2021-01-28T00:00:00"/>
    <m/>
    <s v="Tracking"/>
    <b v="0"/>
    <m/>
    <s v="DT20-Commerce Order Management Hub"/>
    <s v="Order Management"/>
    <m/>
    <m/>
    <m/>
    <m/>
    <m/>
    <m/>
    <s v="New Wireless orders are dropping in Jan after ICONIC."/>
    <s v="Regrouped from BOPIS to DF and sharing with DF 26902. March/April 2019 POCR is used instead of March/April 2020 as March/April 2020 POCR is low with COVID impact."/>
    <m/>
    <m/>
    <b v="0"/>
    <n v="0"/>
    <n v="15000"/>
    <n v="0"/>
    <m/>
    <n v="0"/>
    <n v="92697"/>
    <n v="0"/>
    <m/>
    <n v="0"/>
    <n v="6883"/>
    <n v="0"/>
    <m/>
    <n v="0"/>
    <n v="30769"/>
    <n v="0"/>
    <m/>
    <n v="0"/>
    <n v="0"/>
    <n v="0"/>
    <m/>
    <n v="0"/>
    <n v="0"/>
    <n v="0"/>
    <m/>
    <n v="0"/>
    <n v="0"/>
    <n v="0"/>
    <m/>
    <n v="0"/>
    <n v="0"/>
    <n v="0"/>
    <m/>
    <n v="0"/>
    <n v="0"/>
    <n v="0"/>
    <m/>
    <n v="0"/>
    <n v="0"/>
    <n v="0"/>
    <m/>
    <n v="0"/>
    <n v="0"/>
    <n v="0"/>
    <m/>
    <n v="0"/>
    <n v="0"/>
    <n v="0"/>
    <m/>
    <m/>
    <n v="92697"/>
    <m/>
    <n v="6883"/>
    <n v="30769"/>
    <n v="4.4702891181171003"/>
    <n v="0"/>
    <n v="0"/>
    <s v=""/>
    <n v="0"/>
    <n v="0"/>
    <s v=""/>
    <n v="0"/>
    <n v="0"/>
    <s v=""/>
    <n v="0"/>
    <n v="0"/>
    <s v=""/>
    <m/>
    <n v="123466"/>
    <m/>
    <m/>
    <m/>
    <m/>
    <n v="123466"/>
    <n v="123466"/>
    <b v="0"/>
    <b v="1"/>
    <b v="0"/>
    <x v="12"/>
    <x v="2"/>
    <n v="99999999"/>
    <m/>
    <m/>
    <m/>
    <m/>
    <m/>
    <m/>
    <n v="0"/>
    <n v="0"/>
    <b v="0"/>
    <m/>
    <m/>
    <m/>
    <m/>
    <m/>
    <m/>
    <m/>
    <m/>
    <m/>
    <m/>
    <m/>
    <m/>
    <m/>
    <s v="0"/>
    <d v="2022-02-16T12:54:28"/>
    <s v="GRIFFIN, TYRONE"/>
    <m/>
    <b v="0"/>
    <s v="Item"/>
    <s v="Item"/>
    <s v="sites/CapReportCard/Lists/Capability History"/>
    <m/>
    <n v="15000"/>
  </r>
  <r>
    <m/>
    <m/>
    <x v="6"/>
    <x v="88"/>
    <x v="82"/>
    <x v="1"/>
    <x v="44"/>
    <x v="4"/>
    <x v="1"/>
    <d v="2021-01-28T00:00:00"/>
    <m/>
    <s v="Tracking"/>
    <b v="0"/>
    <m/>
    <s v="DT20-Commerce Order Management Hub"/>
    <s v="Onboarding - Mobility"/>
    <m/>
    <m/>
    <m/>
    <m/>
    <m/>
    <m/>
    <s v="New Wireless orders are dropping in Jan after ICONIC."/>
    <s v="Grouped with DF 26902. March/April 2019 POCR is used instead of March/April 2020 as March/April 2020 POCR is low with COVID impact."/>
    <m/>
    <m/>
    <b v="0"/>
    <n v="0"/>
    <n v="15000"/>
    <n v="0"/>
    <m/>
    <n v="0"/>
    <n v="92697"/>
    <n v="0"/>
    <m/>
    <n v="0"/>
    <n v="6883"/>
    <n v="0"/>
    <m/>
    <n v="0"/>
    <n v="30769"/>
    <n v="0"/>
    <m/>
    <n v="0"/>
    <n v="0"/>
    <n v="0"/>
    <m/>
    <n v="0"/>
    <n v="0"/>
    <n v="0"/>
    <m/>
    <n v="0"/>
    <n v="0"/>
    <n v="0"/>
    <m/>
    <n v="0"/>
    <n v="0"/>
    <n v="0"/>
    <m/>
    <n v="0"/>
    <n v="0"/>
    <n v="0"/>
    <m/>
    <n v="0"/>
    <n v="0"/>
    <n v="0"/>
    <m/>
    <n v="0"/>
    <n v="0"/>
    <n v="0"/>
    <m/>
    <n v="0"/>
    <n v="0"/>
    <n v="0"/>
    <m/>
    <m/>
    <n v="92697"/>
    <m/>
    <n v="6883"/>
    <n v="30769"/>
    <n v="4.4702891181171003"/>
    <n v="0"/>
    <n v="0"/>
    <s v=""/>
    <n v="0"/>
    <n v="0"/>
    <s v=""/>
    <n v="0"/>
    <n v="0"/>
    <s v=""/>
    <n v="0"/>
    <n v="0"/>
    <s v=""/>
    <m/>
    <n v="123466"/>
    <m/>
    <m/>
    <m/>
    <m/>
    <n v="123466"/>
    <n v="123466"/>
    <b v="0"/>
    <b v="1"/>
    <b v="0"/>
    <x v="12"/>
    <x v="2"/>
    <n v="99999999"/>
    <m/>
    <m/>
    <m/>
    <m/>
    <m/>
    <m/>
    <n v="0"/>
    <n v="0"/>
    <b v="0"/>
    <m/>
    <m/>
    <m/>
    <m/>
    <m/>
    <m/>
    <m/>
    <m/>
    <m/>
    <m/>
    <m/>
    <m/>
    <m/>
    <s v="0"/>
    <d v="2022-05-12T10:46:05"/>
    <s v="GRIFFIN, TYRONE"/>
    <m/>
    <b v="0"/>
    <s v="Item"/>
    <s v="Item"/>
    <s v="sites/CapReportCard/Lists/Capability History"/>
    <m/>
    <n v="15000"/>
  </r>
  <r>
    <m/>
    <m/>
    <x v="6"/>
    <x v="89"/>
    <x v="83"/>
    <x v="1"/>
    <x v="44"/>
    <x v="4"/>
    <x v="1"/>
    <d v="2021-01-28T00:00:00"/>
    <m/>
    <s v="Tracking"/>
    <b v="0"/>
    <m/>
    <s v="DT20-Commerce Order Management Hub"/>
    <s v="Onboarding - Mobility"/>
    <m/>
    <m/>
    <m/>
    <m/>
    <m/>
    <m/>
    <s v="New Wireless orders are dropping in Jan after ICONIC."/>
    <s v="Regrouped from BOPIS to DF and sharing with DF 26902. March/April 2019 POCR is used instead of March/April 2020 as March/April 2020 POCR is low with COVID impact."/>
    <m/>
    <m/>
    <b v="0"/>
    <n v="0"/>
    <n v="15000"/>
    <n v="0"/>
    <m/>
    <n v="0"/>
    <n v="92697"/>
    <n v="0"/>
    <m/>
    <n v="0"/>
    <n v="6883"/>
    <n v="0"/>
    <m/>
    <n v="0"/>
    <n v="30769"/>
    <n v="0"/>
    <m/>
    <n v="0"/>
    <n v="0"/>
    <n v="0"/>
    <m/>
    <n v="0"/>
    <n v="0"/>
    <n v="0"/>
    <m/>
    <n v="0"/>
    <n v="0"/>
    <n v="0"/>
    <m/>
    <n v="0"/>
    <n v="0"/>
    <n v="0"/>
    <m/>
    <n v="0"/>
    <n v="0"/>
    <n v="0"/>
    <m/>
    <n v="0"/>
    <n v="0"/>
    <n v="0"/>
    <m/>
    <n v="0"/>
    <n v="0"/>
    <n v="0"/>
    <m/>
    <n v="0"/>
    <n v="0"/>
    <n v="0"/>
    <m/>
    <m/>
    <n v="92697"/>
    <m/>
    <n v="6883"/>
    <n v="30769"/>
    <n v="4.4702891181171003"/>
    <n v="0"/>
    <n v="0"/>
    <s v=""/>
    <n v="0"/>
    <n v="0"/>
    <s v=""/>
    <n v="0"/>
    <n v="0"/>
    <s v=""/>
    <n v="0"/>
    <n v="0"/>
    <s v=""/>
    <m/>
    <n v="123466"/>
    <m/>
    <m/>
    <m/>
    <m/>
    <n v="123466"/>
    <n v="123466"/>
    <b v="0"/>
    <b v="1"/>
    <b v="0"/>
    <x v="12"/>
    <x v="2"/>
    <n v="99999999"/>
    <m/>
    <m/>
    <m/>
    <m/>
    <m/>
    <m/>
    <n v="0"/>
    <n v="0"/>
    <b v="0"/>
    <m/>
    <m/>
    <m/>
    <m/>
    <m/>
    <m/>
    <m/>
    <m/>
    <m/>
    <m/>
    <m/>
    <m/>
    <m/>
    <s v="0"/>
    <d v="2022-05-12T10:46:43"/>
    <s v="GRIFFIN, TYRONE"/>
    <m/>
    <b v="0"/>
    <s v="Item"/>
    <s v="Item"/>
    <s v="sites/CapReportCard/Lists/Capability History"/>
    <m/>
    <n v="15000"/>
  </r>
  <r>
    <m/>
    <m/>
    <x v="6"/>
    <x v="127"/>
    <x v="115"/>
    <x v="0"/>
    <x v="12"/>
    <x v="4"/>
    <x v="1"/>
    <d v="2021-01-12T00:00:00"/>
    <m/>
    <s v="Tracking"/>
    <b v="0"/>
    <m/>
    <s v="SPT-Web: Account Management"/>
    <s v="Billing/Usage/Payments"/>
    <m/>
    <m/>
    <m/>
    <m/>
    <m/>
    <m/>
    <s v="Incremental Jan data added only. Data trending as consistent at EOY 2021 --so112v"/>
    <s v="Incremental Jan data added only. Data trending as consistent at EOY 2021 --so112v"/>
    <m/>
    <m/>
    <b v="0"/>
    <n v="124"/>
    <n v="372"/>
    <n v="124"/>
    <m/>
    <n v="643"/>
    <n v="1928"/>
    <n v="643"/>
    <m/>
    <m/>
    <m/>
    <m/>
    <m/>
    <m/>
    <m/>
    <m/>
    <m/>
    <m/>
    <m/>
    <m/>
    <m/>
    <m/>
    <m/>
    <m/>
    <m/>
    <m/>
    <m/>
    <m/>
    <m/>
    <m/>
    <m/>
    <m/>
    <m/>
    <m/>
    <m/>
    <m/>
    <m/>
    <m/>
    <m/>
    <m/>
    <m/>
    <m/>
    <m/>
    <m/>
    <m/>
    <m/>
    <m/>
    <m/>
    <m/>
    <m/>
    <n v="3214"/>
    <m/>
    <n v="0"/>
    <n v="0"/>
    <s v=""/>
    <n v="0"/>
    <n v="0"/>
    <s v=""/>
    <n v="0"/>
    <n v="0"/>
    <s v=""/>
    <n v="0"/>
    <n v="0"/>
    <s v=""/>
    <n v="0"/>
    <n v="0"/>
    <s v=""/>
    <m/>
    <n v="3214"/>
    <m/>
    <m/>
    <m/>
    <m/>
    <n v="3214"/>
    <n v="3214"/>
    <b v="0"/>
    <b v="1"/>
    <b v="0"/>
    <x v="12"/>
    <x v="2"/>
    <n v="999943269"/>
    <m/>
    <m/>
    <m/>
    <m/>
    <m/>
    <m/>
    <n v="0"/>
    <n v="0"/>
    <b v="0"/>
    <m/>
    <m/>
    <m/>
    <m/>
    <m/>
    <m/>
    <m/>
    <m/>
    <m/>
    <m/>
    <m/>
    <m/>
    <m/>
    <s v="0"/>
    <d v="2022-05-10T12:13:50"/>
    <s v="GRIFFIN, TYRONE"/>
    <m/>
    <b v="0"/>
    <s v="Item"/>
    <s v="Item"/>
    <s v="sites/CapReportCard/Lists/Capability History"/>
    <m/>
    <n v="620"/>
  </r>
  <r>
    <m/>
    <m/>
    <x v="6"/>
    <x v="134"/>
    <x v="122"/>
    <x v="11"/>
    <x v="61"/>
    <x v="4"/>
    <x v="1"/>
    <d v="2021-01-12T00:00:00"/>
    <m/>
    <s v="Tracking"/>
    <b v="0"/>
    <m/>
    <s v="Other"/>
    <s v="Misc. Other"/>
    <m/>
    <m/>
    <m/>
    <m/>
    <m/>
    <m/>
    <s v="Within Statistical range for improvement. It will be retiring next month."/>
    <s v="Within Statistical range for improvement. It will be retiring next month. Reallocating benefits among Uverse, Mobility and ISM. Not allocating for DirecTV anymore."/>
    <m/>
    <m/>
    <b v="0"/>
    <n v="5678"/>
    <n v="10723"/>
    <n v="3115"/>
    <m/>
    <n v="20670"/>
    <n v="53079"/>
    <n v="18098"/>
    <m/>
    <n v="3376"/>
    <n v="6376"/>
    <n v="1852"/>
    <m/>
    <n v="15093"/>
    <n v="23910"/>
    <n v="8279"/>
    <m/>
    <m/>
    <m/>
    <m/>
    <m/>
    <m/>
    <m/>
    <m/>
    <m/>
    <m/>
    <m/>
    <m/>
    <m/>
    <m/>
    <m/>
    <m/>
    <m/>
    <m/>
    <m/>
    <m/>
    <m/>
    <m/>
    <m/>
    <m/>
    <m/>
    <m/>
    <m/>
    <m/>
    <m/>
    <m/>
    <m/>
    <m/>
    <m/>
    <m/>
    <n v="91847"/>
    <m/>
    <n v="11604"/>
    <n v="47282"/>
    <n v="4.0746294381247798"/>
    <n v="0"/>
    <n v="0"/>
    <s v=""/>
    <n v="0"/>
    <n v="0"/>
    <s v=""/>
    <n v="0"/>
    <n v="0"/>
    <s v=""/>
    <n v="0"/>
    <n v="0"/>
    <s v=""/>
    <m/>
    <n v="139129"/>
    <m/>
    <m/>
    <m/>
    <m/>
    <n v="139129"/>
    <n v="139129"/>
    <b v="0"/>
    <b v="1"/>
    <b v="0"/>
    <x v="12"/>
    <x v="2"/>
    <n v="999943269"/>
    <m/>
    <m/>
    <m/>
    <m/>
    <m/>
    <m/>
    <n v="0"/>
    <n v="0"/>
    <b v="0"/>
    <m/>
    <m/>
    <m/>
    <m/>
    <m/>
    <m/>
    <m/>
    <m/>
    <m/>
    <m/>
    <m/>
    <m/>
    <m/>
    <s v="0"/>
    <d v="2022-02-15T13:56:49"/>
    <s v="BEDI, GURSIMRAN"/>
    <m/>
    <b v="0"/>
    <s v="Item"/>
    <s v="Item"/>
    <s v="sites/CapReportCard/Lists/Capability History"/>
    <m/>
    <n v="19516"/>
  </r>
  <r>
    <m/>
    <m/>
    <x v="6"/>
    <x v="12"/>
    <x v="11"/>
    <x v="0"/>
    <x v="6"/>
    <x v="24"/>
    <x v="23"/>
    <d v="2021-01-26T00:00:00"/>
    <m/>
    <s v="Tracking"/>
    <b v="0"/>
    <m/>
    <s v="SPT-Web Account Management"/>
    <s v="Billing/Usage/Payments"/>
    <m/>
    <m/>
    <m/>
    <m/>
    <m/>
    <m/>
    <s v="Feature 99466 rebaselined to account for all traffic impacted -- so112v"/>
    <s v="Feature 99466 rebaselined to account for all traffic impacted -- so112v"/>
    <m/>
    <m/>
    <b v="0"/>
    <n v="44733"/>
    <n v="87810"/>
    <n v="33136"/>
    <m/>
    <n v="232166"/>
    <n v="455734"/>
    <n v="171975"/>
    <m/>
    <n v="19085"/>
    <n v="37464"/>
    <n v="14137"/>
    <m/>
    <n v="71570"/>
    <n v="140489"/>
    <n v="53015"/>
    <m/>
    <m/>
    <m/>
    <m/>
    <m/>
    <m/>
    <m/>
    <m/>
    <m/>
    <m/>
    <m/>
    <m/>
    <m/>
    <m/>
    <m/>
    <m/>
    <m/>
    <m/>
    <m/>
    <m/>
    <m/>
    <m/>
    <m/>
    <m/>
    <m/>
    <m/>
    <m/>
    <m/>
    <m/>
    <m/>
    <m/>
    <m/>
    <m/>
    <m/>
    <n v="859875"/>
    <m/>
    <n v="70686"/>
    <n v="265074"/>
    <n v="3.7500212206094599"/>
    <n v="0"/>
    <n v="0"/>
    <s v=""/>
    <n v="0"/>
    <n v="0"/>
    <s v=""/>
    <n v="0"/>
    <n v="0"/>
    <s v=""/>
    <n v="0"/>
    <n v="0"/>
    <s v=""/>
    <m/>
    <n v="1124949"/>
    <m/>
    <m/>
    <m/>
    <m/>
    <n v="1124949"/>
    <n v="1124949"/>
    <b v="0"/>
    <b v="1"/>
    <b v="0"/>
    <x v="12"/>
    <x v="2"/>
    <n v="999999465"/>
    <m/>
    <m/>
    <m/>
    <m/>
    <m/>
    <m/>
    <n v="0"/>
    <n v="0"/>
    <b v="0"/>
    <m/>
    <m/>
    <m/>
    <m/>
    <m/>
    <m/>
    <m/>
    <m/>
    <m/>
    <m/>
    <m/>
    <m/>
    <m/>
    <s v="0"/>
    <d v="2022-05-10T16:38:52"/>
    <s v="GRIFFIN, TYRONE"/>
    <m/>
    <b v="0"/>
    <s v="Item"/>
    <s v="Item"/>
    <s v="sites/CapReportCard/Lists/Capability History"/>
    <m/>
    <n v="165679"/>
  </r>
  <r>
    <m/>
    <m/>
    <x v="6"/>
    <x v="91"/>
    <x v="85"/>
    <x v="1"/>
    <x v="46"/>
    <x v="4"/>
    <x v="1"/>
    <d v="2021-03-01T00:00:00"/>
    <m/>
    <s v="Tracking"/>
    <b v="0"/>
    <m/>
    <s v="SPT-Automation"/>
    <s v="Misc. Other"/>
    <m/>
    <m/>
    <m/>
    <m/>
    <m/>
    <m/>
    <m/>
    <s v="BackOffice AHT shed"/>
    <m/>
    <m/>
    <b v="0"/>
    <m/>
    <m/>
    <m/>
    <m/>
    <m/>
    <m/>
    <m/>
    <m/>
    <m/>
    <m/>
    <m/>
    <m/>
    <m/>
    <m/>
    <m/>
    <m/>
    <m/>
    <m/>
    <m/>
    <m/>
    <m/>
    <m/>
    <m/>
    <m/>
    <m/>
    <m/>
    <m/>
    <m/>
    <m/>
    <m/>
    <m/>
    <m/>
    <n v="718"/>
    <m/>
    <m/>
    <m/>
    <n v="3209"/>
    <m/>
    <m/>
    <m/>
    <m/>
    <m/>
    <m/>
    <m/>
    <m/>
    <m/>
    <m/>
    <m/>
    <m/>
    <n v="0"/>
    <m/>
    <n v="0"/>
    <n v="0"/>
    <s v=""/>
    <n v="0"/>
    <n v="0"/>
    <s v=""/>
    <n v="0"/>
    <n v="0"/>
    <s v=""/>
    <n v="718"/>
    <n v="3209"/>
    <n v="4.46935933147632"/>
    <n v="0"/>
    <n v="0"/>
    <s v=""/>
    <m/>
    <n v="0"/>
    <m/>
    <m/>
    <m/>
    <m/>
    <n v="3209"/>
    <n v="0"/>
    <b v="0"/>
    <b v="1"/>
    <b v="0"/>
    <x v="12"/>
    <x v="2"/>
    <n v="999999946"/>
    <m/>
    <m/>
    <m/>
    <m/>
    <m/>
    <m/>
    <n v="0"/>
    <n v="0"/>
    <b v="0"/>
    <m/>
    <m/>
    <m/>
    <m/>
    <m/>
    <m/>
    <m/>
    <m/>
    <m/>
    <m/>
    <m/>
    <m/>
    <m/>
    <s v="0"/>
    <d v="2022-02-15T17:13:34"/>
    <s v="LI, HONG"/>
    <m/>
    <b v="0"/>
    <s v="Item"/>
    <s v="Item"/>
    <s v="sites/CapReportCard/Lists/Capability History"/>
    <m/>
    <n v="0"/>
  </r>
  <r>
    <m/>
    <m/>
    <x v="6"/>
    <x v="25"/>
    <x v="21"/>
    <x v="0"/>
    <x v="13"/>
    <x v="4"/>
    <x v="1"/>
    <d v="2021-03-01T00:00:00"/>
    <m/>
    <s v="Tracking"/>
    <b v="0"/>
    <m/>
    <s v="SPT-Web: Account Management"/>
    <s v="Billing/Usage/Payments"/>
    <m/>
    <m/>
    <m/>
    <m/>
    <m/>
    <m/>
    <s v="Rebaselined 135312 Rebaselined call &amp; Chat based on attributable data to the customer type (Non-acct holder). With this feature, cust type is now trackable- so112v"/>
    <s v="Rebaselined 135312 Rebaselined call &amp; Chat based on attributable data to the customer type (Non-acct holder). With this feature, cust type is now trackable- so112v"/>
    <m/>
    <m/>
    <b v="0"/>
    <n v="-790"/>
    <n v="-1552"/>
    <n v="-586"/>
    <m/>
    <n v="-4181"/>
    <n v="-8207"/>
    <n v="-3097"/>
    <m/>
    <n v="-642"/>
    <n v="-1261"/>
    <n v="-476"/>
    <m/>
    <n v="-2409"/>
    <n v="-4729"/>
    <n v="-1785"/>
    <m/>
    <m/>
    <m/>
    <m/>
    <m/>
    <m/>
    <m/>
    <m/>
    <m/>
    <m/>
    <m/>
    <m/>
    <m/>
    <m/>
    <m/>
    <m/>
    <m/>
    <m/>
    <m/>
    <m/>
    <m/>
    <m/>
    <m/>
    <m/>
    <m/>
    <m/>
    <m/>
    <m/>
    <m/>
    <m/>
    <m/>
    <m/>
    <m/>
    <m/>
    <n v="-15485"/>
    <m/>
    <n v="-2379"/>
    <n v="-8923"/>
    <s v=""/>
    <n v="0"/>
    <n v="0"/>
    <s v=""/>
    <n v="0"/>
    <n v="0"/>
    <s v=""/>
    <n v="0"/>
    <n v="0"/>
    <s v=""/>
    <n v="0"/>
    <n v="0"/>
    <s v=""/>
    <m/>
    <n v="-24408"/>
    <m/>
    <m/>
    <m/>
    <m/>
    <n v="-24408"/>
    <n v="-24408"/>
    <b v="0"/>
    <b v="0"/>
    <b v="0"/>
    <x v="12"/>
    <x v="2"/>
    <n v="999999947"/>
    <m/>
    <m/>
    <m/>
    <m/>
    <m/>
    <m/>
    <n v="0"/>
    <n v="0"/>
    <b v="0"/>
    <m/>
    <m/>
    <m/>
    <m/>
    <m/>
    <m/>
    <m/>
    <m/>
    <m/>
    <m/>
    <m/>
    <m/>
    <m/>
    <s v="0"/>
    <d v="2022-02-17T17:06:02"/>
    <s v="ALICEA, MONIQUE"/>
    <m/>
    <b v="0"/>
    <s v="Item"/>
    <s v="Item"/>
    <s v="sites/CapReportCard/Lists/Capability History"/>
    <m/>
    <n v="-2928"/>
  </r>
  <r>
    <m/>
    <m/>
    <x v="6"/>
    <x v="152"/>
    <x v="0"/>
    <x v="0"/>
    <x v="2"/>
    <x v="4"/>
    <x v="1"/>
    <d v="2021-08-29T00:00:00"/>
    <m/>
    <s v="Tracking"/>
    <b v="0"/>
    <m/>
    <s v="SPT-Web Account Management"/>
    <s v="Billing/Usage/Payments"/>
    <m/>
    <m/>
    <m/>
    <m/>
    <m/>
    <m/>
    <s v="Feature 117661:  Reusable one click &quot;Pay Now&quot; component - Launched 11/2021 - data reported on 30347.22 line"/>
    <s v="Feature 117661:  Reusable one click &quot;Pay Now&quot; component - Launched 11/2021 - data reported on 30347.22 line"/>
    <m/>
    <m/>
    <b v="0"/>
    <m/>
    <m/>
    <m/>
    <m/>
    <m/>
    <m/>
    <m/>
    <m/>
    <m/>
    <m/>
    <m/>
    <m/>
    <m/>
    <m/>
    <m/>
    <m/>
    <m/>
    <m/>
    <m/>
    <m/>
    <m/>
    <m/>
    <m/>
    <m/>
    <m/>
    <m/>
    <m/>
    <m/>
    <m/>
    <m/>
    <m/>
    <m/>
    <m/>
    <m/>
    <m/>
    <m/>
    <m/>
    <m/>
    <m/>
    <m/>
    <m/>
    <m/>
    <m/>
    <m/>
    <m/>
    <m/>
    <m/>
    <m/>
    <m/>
    <n v="0"/>
    <m/>
    <n v="0"/>
    <n v="0"/>
    <s v=""/>
    <n v="0"/>
    <n v="0"/>
    <s v=""/>
    <n v="0"/>
    <n v="0"/>
    <s v=""/>
    <n v="0"/>
    <n v="0"/>
    <s v=""/>
    <n v="0"/>
    <n v="0"/>
    <s v=""/>
    <m/>
    <n v="0"/>
    <m/>
    <m/>
    <m/>
    <m/>
    <n v="0"/>
    <n v="0"/>
    <b v="0"/>
    <b v="1"/>
    <b v="0"/>
    <x v="12"/>
    <x v="2"/>
    <n v="999999950"/>
    <m/>
    <m/>
    <m/>
    <m/>
    <m/>
    <m/>
    <n v="0"/>
    <n v="0"/>
    <b v="0"/>
    <m/>
    <m/>
    <m/>
    <m/>
    <m/>
    <m/>
    <m/>
    <m/>
    <m/>
    <m/>
    <m/>
    <m/>
    <m/>
    <s v="0"/>
    <d v="2022-02-10T19:43:17"/>
    <s v="ALICEA, MONIQUE"/>
    <m/>
    <b v="0"/>
    <s v="Item"/>
    <s v="Item"/>
    <s v="sites/CapReportCard/Lists/Capability History"/>
    <m/>
    <n v="0"/>
  </r>
  <r>
    <m/>
    <m/>
    <x v="6"/>
    <x v="43"/>
    <x v="38"/>
    <x v="0"/>
    <x v="13"/>
    <x v="4"/>
    <x v="1"/>
    <d v="2021-08-01T00:00:00"/>
    <m/>
    <s v="Tracking"/>
    <b v="0"/>
    <m/>
    <s v="SPT-Web Account Management"/>
    <s v="Billing/Usage/Payments"/>
    <m/>
    <m/>
    <m/>
    <m/>
    <m/>
    <m/>
    <s v="Experience is Trottled for minimal traffic. POCR data not available yet: Detail Pages non-5G is at 25% now. For 5G, supposedly 100% throttled but only being used for pilot testing. Summary usage Page - 0% . Only used for pilot testing until 2/15 release"/>
    <s v="Experience is Trottled for minimal traffic. POCR data not available yet: Detail Pages non-5G is at 25% now. For 5G, supposedly 100% throttled but only being used for pilot testing. Summary usage Page - 0% . Only used for pilot testing until 2/15 release"/>
    <m/>
    <m/>
    <b v="0"/>
    <n v="-54"/>
    <n v="-105"/>
    <n v="-40"/>
    <m/>
    <n v="-279"/>
    <n v="-547"/>
    <n v="-207"/>
    <m/>
    <n v="-16"/>
    <n v="-32"/>
    <n v="-12"/>
    <m/>
    <n v="-61"/>
    <n v="-120"/>
    <n v="-45"/>
    <m/>
    <m/>
    <m/>
    <m/>
    <m/>
    <m/>
    <m/>
    <m/>
    <m/>
    <m/>
    <m/>
    <m/>
    <m/>
    <m/>
    <m/>
    <m/>
    <m/>
    <m/>
    <m/>
    <m/>
    <m/>
    <m/>
    <m/>
    <m/>
    <m/>
    <m/>
    <m/>
    <m/>
    <m/>
    <m/>
    <m/>
    <m/>
    <m/>
    <m/>
    <n v="-1033"/>
    <m/>
    <n v="-60"/>
    <n v="-226"/>
    <s v=""/>
    <n v="0"/>
    <n v="0"/>
    <s v=""/>
    <n v="0"/>
    <n v="0"/>
    <s v=""/>
    <n v="0"/>
    <n v="0"/>
    <s v=""/>
    <n v="0"/>
    <n v="0"/>
    <s v=""/>
    <m/>
    <n v="-1259"/>
    <m/>
    <m/>
    <m/>
    <m/>
    <n v="-1259"/>
    <n v="-1259"/>
    <b v="0"/>
    <b v="0"/>
    <b v="0"/>
    <x v="12"/>
    <x v="2"/>
    <n v="999999951"/>
    <m/>
    <m/>
    <m/>
    <m/>
    <m/>
    <m/>
    <n v="0"/>
    <n v="0"/>
    <b v="0"/>
    <m/>
    <m/>
    <m/>
    <m/>
    <m/>
    <m/>
    <m/>
    <m/>
    <m/>
    <m/>
    <m/>
    <m/>
    <m/>
    <s v="0"/>
    <d v="2022-02-17T14:26:29"/>
    <s v="GRIFFIN, TYRONE"/>
    <m/>
    <b v="0"/>
    <s v="Item"/>
    <s v="Item"/>
    <s v="sites/CapReportCard/Lists/Capability History"/>
    <m/>
    <n v="-199"/>
  </r>
  <r>
    <m/>
    <m/>
    <x v="6"/>
    <x v="104"/>
    <x v="94"/>
    <x v="5"/>
    <x v="17"/>
    <x v="4"/>
    <x v="1"/>
    <d v="2021-04-01T00:00:00"/>
    <m/>
    <s v="Tracking"/>
    <b v="0"/>
    <m/>
    <s v="Other"/>
    <s v="Misc. Other"/>
    <m/>
    <m/>
    <m/>
    <m/>
    <m/>
    <m/>
    <s v="MoM is down is because some of the carryover has fallen off for January.  We had a few projects that started in November 2021 that we can no longer track. All the projects  are carryover."/>
    <m/>
    <m/>
    <m/>
    <b v="0"/>
    <m/>
    <m/>
    <m/>
    <m/>
    <m/>
    <m/>
    <m/>
    <m/>
    <m/>
    <m/>
    <m/>
    <m/>
    <m/>
    <m/>
    <m/>
    <m/>
    <m/>
    <n v="465"/>
    <m/>
    <m/>
    <m/>
    <n v="44642"/>
    <m/>
    <m/>
    <m/>
    <m/>
    <m/>
    <m/>
    <m/>
    <m/>
    <m/>
    <m/>
    <m/>
    <m/>
    <m/>
    <m/>
    <m/>
    <m/>
    <m/>
    <m/>
    <m/>
    <m/>
    <m/>
    <m/>
    <m/>
    <m/>
    <m/>
    <m/>
    <m/>
    <n v="0"/>
    <m/>
    <n v="0"/>
    <n v="0"/>
    <s v=""/>
    <n v="465"/>
    <n v="44642"/>
    <n v="96.004301075268799"/>
    <n v="0"/>
    <n v="0"/>
    <s v=""/>
    <n v="0"/>
    <n v="0"/>
    <s v=""/>
    <n v="0"/>
    <n v="0"/>
    <s v=""/>
    <m/>
    <n v="0"/>
    <m/>
    <m/>
    <m/>
    <m/>
    <n v="44642"/>
    <n v="44642"/>
    <b v="0"/>
    <b v="1"/>
    <b v="0"/>
    <x v="12"/>
    <x v="2"/>
    <n v="999999953"/>
    <m/>
    <m/>
    <m/>
    <m/>
    <m/>
    <m/>
    <n v="0"/>
    <n v="0"/>
    <b v="0"/>
    <m/>
    <m/>
    <m/>
    <m/>
    <m/>
    <m/>
    <m/>
    <m/>
    <m/>
    <m/>
    <m/>
    <m/>
    <m/>
    <s v="0"/>
    <d v="2022-02-16T13:55:09"/>
    <s v="GRIFFIN, TYRONE"/>
    <m/>
    <b v="0"/>
    <s v="Item"/>
    <s v="Item"/>
    <s v="sites/CapReportCard/Lists/Capability History"/>
    <m/>
    <n v="0"/>
  </r>
  <r>
    <m/>
    <m/>
    <x v="6"/>
    <x v="33"/>
    <x v="28"/>
    <x v="12"/>
    <x v="18"/>
    <x v="4"/>
    <x v="1"/>
    <d v="2021-06-28T00:00:00"/>
    <m/>
    <s v="Tracking"/>
    <b v="0"/>
    <m/>
    <s v="SPT-myATT Mobile App"/>
    <s v="Onboarding - Fiber/BB"/>
    <m/>
    <m/>
    <m/>
    <m/>
    <m/>
    <m/>
    <s v="In January Billing Variance and inquiry intents   performed below historical trend"/>
    <s v="In January Billing Variance and inquiry intents   performed below historical trend"/>
    <m/>
    <m/>
    <b v="0"/>
    <n v="7959"/>
    <n v="15026"/>
    <n v="4365"/>
    <m/>
    <n v="38521"/>
    <n v="72726"/>
    <n v="21127"/>
    <m/>
    <m/>
    <m/>
    <m/>
    <m/>
    <m/>
    <m/>
    <m/>
    <m/>
    <m/>
    <m/>
    <m/>
    <m/>
    <m/>
    <m/>
    <m/>
    <m/>
    <m/>
    <m/>
    <m/>
    <m/>
    <m/>
    <m/>
    <m/>
    <m/>
    <m/>
    <m/>
    <m/>
    <m/>
    <m/>
    <m/>
    <m/>
    <m/>
    <m/>
    <m/>
    <m/>
    <m/>
    <m/>
    <m/>
    <m/>
    <m/>
    <m/>
    <n v="132374"/>
    <m/>
    <n v="0"/>
    <n v="0"/>
    <s v=""/>
    <n v="0"/>
    <n v="0"/>
    <s v=""/>
    <n v="0"/>
    <n v="0"/>
    <s v=""/>
    <n v="0"/>
    <n v="0"/>
    <s v=""/>
    <n v="0"/>
    <n v="0"/>
    <s v=""/>
    <m/>
    <n v="132374"/>
    <m/>
    <m/>
    <m/>
    <m/>
    <n v="132374"/>
    <n v="132374"/>
    <b v="0"/>
    <b v="1"/>
    <b v="0"/>
    <x v="12"/>
    <x v="2"/>
    <n v="999999954"/>
    <m/>
    <m/>
    <m/>
    <m/>
    <m/>
    <m/>
    <n v="0"/>
    <n v="0"/>
    <b v="0"/>
    <m/>
    <m/>
    <m/>
    <m/>
    <m/>
    <m/>
    <m/>
    <m/>
    <m/>
    <m/>
    <m/>
    <m/>
    <m/>
    <s v="0"/>
    <d v="2022-05-12T10:53:14"/>
    <s v="GRIFFIN, TYRONE"/>
    <m/>
    <b v="0"/>
    <s v="Item"/>
    <s v="Item"/>
    <s v="sites/CapReportCard/Lists/Capability History"/>
    <m/>
    <n v="27350"/>
  </r>
  <r>
    <m/>
    <m/>
    <x v="6"/>
    <x v="34"/>
    <x v="29"/>
    <x v="5"/>
    <x v="19"/>
    <x v="4"/>
    <x v="1"/>
    <d v="2021-05-03T00:00:00"/>
    <m/>
    <s v="Tracking"/>
    <b v="0"/>
    <m/>
    <s v="SPT-Web Sales"/>
    <s v="Misc. Other"/>
    <m/>
    <m/>
    <m/>
    <m/>
    <m/>
    <m/>
    <m/>
    <m/>
    <m/>
    <m/>
    <b v="0"/>
    <m/>
    <m/>
    <m/>
    <m/>
    <m/>
    <m/>
    <m/>
    <m/>
    <m/>
    <m/>
    <m/>
    <m/>
    <m/>
    <m/>
    <m/>
    <m/>
    <m/>
    <n v="94"/>
    <m/>
    <m/>
    <m/>
    <n v="7524"/>
    <m/>
    <m/>
    <m/>
    <m/>
    <m/>
    <m/>
    <m/>
    <m/>
    <m/>
    <m/>
    <m/>
    <m/>
    <m/>
    <m/>
    <m/>
    <m/>
    <m/>
    <m/>
    <m/>
    <m/>
    <m/>
    <m/>
    <m/>
    <m/>
    <m/>
    <m/>
    <m/>
    <n v="0"/>
    <m/>
    <n v="0"/>
    <n v="0"/>
    <s v=""/>
    <n v="94"/>
    <n v="7524"/>
    <n v="80.042553191489404"/>
    <n v="0"/>
    <n v="0"/>
    <s v=""/>
    <n v="0"/>
    <n v="0"/>
    <s v=""/>
    <n v="0"/>
    <n v="0"/>
    <s v=""/>
    <m/>
    <n v="0"/>
    <m/>
    <m/>
    <m/>
    <m/>
    <n v="7524"/>
    <n v="7524"/>
    <b v="0"/>
    <b v="1"/>
    <b v="0"/>
    <x v="12"/>
    <x v="2"/>
    <n v="999999962"/>
    <m/>
    <m/>
    <m/>
    <m/>
    <m/>
    <m/>
    <n v="0"/>
    <n v="0"/>
    <b v="0"/>
    <m/>
    <m/>
    <m/>
    <m/>
    <m/>
    <m/>
    <m/>
    <m/>
    <m/>
    <m/>
    <m/>
    <m/>
    <m/>
    <s v="0"/>
    <d v="2022-02-18T10:31:31"/>
    <s v="PICARDI, ALICIA"/>
    <m/>
    <b v="0"/>
    <s v="Item"/>
    <s v="Item"/>
    <s v="sites/CapReportCard/Lists/Capability History"/>
    <m/>
    <n v="0"/>
  </r>
  <r>
    <m/>
    <m/>
    <x v="6"/>
    <x v="93"/>
    <x v="87"/>
    <x v="5"/>
    <x v="47"/>
    <x v="4"/>
    <x v="1"/>
    <d v="2021-02-01T00:00:00"/>
    <m/>
    <s v="Tracking"/>
    <b v="0"/>
    <m/>
    <s v="SPT-Web: Sales"/>
    <s v="Misc. Other"/>
    <m/>
    <m/>
    <m/>
    <m/>
    <m/>
    <m/>
    <m/>
    <m/>
    <m/>
    <m/>
    <b v="0"/>
    <m/>
    <m/>
    <m/>
    <m/>
    <m/>
    <m/>
    <m/>
    <m/>
    <m/>
    <m/>
    <m/>
    <m/>
    <m/>
    <m/>
    <m/>
    <m/>
    <n v="1500"/>
    <m/>
    <m/>
    <m/>
    <n v="160230"/>
    <m/>
    <m/>
    <m/>
    <m/>
    <m/>
    <m/>
    <m/>
    <m/>
    <m/>
    <m/>
    <m/>
    <m/>
    <m/>
    <m/>
    <m/>
    <m/>
    <m/>
    <m/>
    <m/>
    <m/>
    <m/>
    <m/>
    <m/>
    <m/>
    <m/>
    <m/>
    <m/>
    <m/>
    <n v="0"/>
    <m/>
    <n v="0"/>
    <n v="0"/>
    <s v=""/>
    <n v="1500"/>
    <n v="160230"/>
    <n v="106.82"/>
    <n v="0"/>
    <n v="0"/>
    <s v=""/>
    <n v="0"/>
    <n v="0"/>
    <s v=""/>
    <n v="0"/>
    <n v="0"/>
    <s v=""/>
    <m/>
    <n v="0"/>
    <m/>
    <m/>
    <m/>
    <m/>
    <n v="160230"/>
    <n v="160230"/>
    <b v="0"/>
    <b v="1"/>
    <b v="0"/>
    <x v="13"/>
    <x v="3"/>
    <n v="999999976"/>
    <m/>
    <m/>
    <m/>
    <m/>
    <m/>
    <m/>
    <n v="0"/>
    <n v="0"/>
    <b v="0"/>
    <m/>
    <m/>
    <m/>
    <m/>
    <m/>
    <m/>
    <m/>
    <m/>
    <m/>
    <m/>
    <m/>
    <m/>
    <m/>
    <s v="0"/>
    <d v="2022-05-10T14:21:56"/>
    <s v="GRIFFIN, TYRONE"/>
    <m/>
    <b v="0"/>
    <s v="Item"/>
    <s v="Item"/>
    <s v="sites/CapReportCard/Lists/Capability History"/>
    <m/>
    <n v="0"/>
  </r>
  <r>
    <m/>
    <m/>
    <x v="6"/>
    <x v="1"/>
    <x v="1"/>
    <x v="1"/>
    <x v="1"/>
    <x v="1"/>
    <x v="1"/>
    <d v="2021-09-08T00:00:00"/>
    <m/>
    <s v="Tracking"/>
    <b v="0"/>
    <m/>
    <s v="SPT-Web Account Management"/>
    <s v="AM - Plans/Features/Devices"/>
    <m/>
    <m/>
    <m/>
    <m/>
    <m/>
    <m/>
    <m/>
    <s v="AccountOverview Summary for Order Status"/>
    <m/>
    <m/>
    <b v="0"/>
    <m/>
    <n v="41725"/>
    <m/>
    <m/>
    <m/>
    <n v="257861"/>
    <m/>
    <m/>
    <m/>
    <n v="53614"/>
    <m/>
    <m/>
    <m/>
    <n v="239655"/>
    <m/>
    <m/>
    <m/>
    <m/>
    <m/>
    <m/>
    <m/>
    <m/>
    <m/>
    <m/>
    <m/>
    <m/>
    <m/>
    <m/>
    <m/>
    <m/>
    <m/>
    <m/>
    <m/>
    <m/>
    <m/>
    <m/>
    <m/>
    <m/>
    <m/>
    <m/>
    <m/>
    <m/>
    <m/>
    <m/>
    <m/>
    <m/>
    <m/>
    <m/>
    <m/>
    <n v="257861"/>
    <m/>
    <n v="53614"/>
    <n v="239655"/>
    <n v="4.4700078337747602"/>
    <n v="0"/>
    <n v="0"/>
    <s v=""/>
    <n v="0"/>
    <n v="0"/>
    <s v=""/>
    <n v="0"/>
    <n v="0"/>
    <s v=""/>
    <n v="0"/>
    <n v="0"/>
    <s v=""/>
    <m/>
    <n v="497516"/>
    <m/>
    <m/>
    <m/>
    <m/>
    <n v="497516"/>
    <n v="497516"/>
    <b v="0"/>
    <b v="0"/>
    <b v="0"/>
    <x v="0"/>
    <x v="0"/>
    <n v="999999977"/>
    <m/>
    <m/>
    <m/>
    <m/>
    <m/>
    <m/>
    <n v="0"/>
    <n v="0"/>
    <b v="0"/>
    <m/>
    <m/>
    <m/>
    <m/>
    <m/>
    <m/>
    <m/>
    <m/>
    <m/>
    <m/>
    <m/>
    <m/>
    <m/>
    <s v="0"/>
    <d v="2022-05-12T11:02:55"/>
    <s v="GRIFFIN, TYRONE"/>
    <m/>
    <b v="0"/>
    <s v="Item"/>
    <s v="Item"/>
    <s v="sites/CapReportCard/Lists/Capability History"/>
    <m/>
    <n v="41725"/>
  </r>
  <r>
    <m/>
    <m/>
    <x v="6"/>
    <x v="37"/>
    <x v="32"/>
    <x v="10"/>
    <x v="6"/>
    <x v="4"/>
    <x v="1"/>
    <d v="2021-08-01T00:00:00"/>
    <m/>
    <s v="Tracking"/>
    <b v="0"/>
    <m/>
    <s v="SPT-Web Sales"/>
    <s v="AM - Plans/Features/Devices"/>
    <m/>
    <m/>
    <m/>
    <m/>
    <m/>
    <m/>
    <m/>
    <m/>
    <m/>
    <m/>
    <b v="0"/>
    <m/>
    <m/>
    <m/>
    <m/>
    <m/>
    <m/>
    <m/>
    <m/>
    <m/>
    <m/>
    <m/>
    <m/>
    <m/>
    <m/>
    <m/>
    <m/>
    <m/>
    <m/>
    <m/>
    <m/>
    <m/>
    <m/>
    <m/>
    <m/>
    <m/>
    <m/>
    <m/>
    <m/>
    <m/>
    <m/>
    <m/>
    <m/>
    <m/>
    <m/>
    <m/>
    <m/>
    <m/>
    <m/>
    <m/>
    <m/>
    <m/>
    <m/>
    <m/>
    <m/>
    <m/>
    <m/>
    <m/>
    <m/>
    <m/>
    <n v="0"/>
    <m/>
    <n v="0"/>
    <n v="0"/>
    <s v=""/>
    <n v="0"/>
    <n v="0"/>
    <s v=""/>
    <n v="0"/>
    <n v="0"/>
    <s v=""/>
    <n v="0"/>
    <n v="0"/>
    <s v=""/>
    <n v="0"/>
    <n v="0"/>
    <s v=""/>
    <m/>
    <n v="0"/>
    <m/>
    <m/>
    <m/>
    <m/>
    <n v="0"/>
    <n v="0"/>
    <b v="0"/>
    <b v="1"/>
    <b v="0"/>
    <x v="12"/>
    <x v="2"/>
    <n v="999999978"/>
    <m/>
    <m/>
    <m/>
    <m/>
    <m/>
    <m/>
    <n v="0"/>
    <n v="0"/>
    <b v="0"/>
    <m/>
    <m/>
    <m/>
    <m/>
    <m/>
    <m/>
    <m/>
    <m/>
    <m/>
    <m/>
    <m/>
    <m/>
    <m/>
    <s v="0"/>
    <d v="2022-02-01T12:16:35"/>
    <s v="GRIFFIN, TYRONE"/>
    <m/>
    <b v="0"/>
    <s v="Item"/>
    <s v="Item"/>
    <s v="sites/CapReportCard/Lists/Capability History"/>
    <m/>
    <n v="0"/>
  </r>
  <r>
    <m/>
    <m/>
    <x v="6"/>
    <x v="35"/>
    <x v="30"/>
    <x v="11"/>
    <x v="17"/>
    <x v="4"/>
    <x v="1"/>
    <d v="2021-04-01T00:00:00"/>
    <m/>
    <s v="Tracking"/>
    <b v="0"/>
    <m/>
    <s v="SPT-Search"/>
    <s v="Misc. Other"/>
    <m/>
    <m/>
    <m/>
    <m/>
    <m/>
    <m/>
    <s v="Within Statistical range for improvement."/>
    <s v="Within Statistical range for improvement. Reallocating benefits among Uverse, Mobility and ISM. Not allocating for DirecTV anymore."/>
    <m/>
    <m/>
    <b v="0"/>
    <n v="4385"/>
    <n v="8280"/>
    <n v="2405"/>
    <m/>
    <n v="15960"/>
    <n v="40985"/>
    <n v="13974"/>
    <m/>
    <n v="2607"/>
    <n v="4923"/>
    <n v="1430"/>
    <m/>
    <n v="11654"/>
    <n v="18462"/>
    <n v="6393"/>
    <m/>
    <m/>
    <m/>
    <m/>
    <m/>
    <m/>
    <m/>
    <m/>
    <m/>
    <m/>
    <m/>
    <m/>
    <m/>
    <m/>
    <m/>
    <m/>
    <m/>
    <m/>
    <m/>
    <m/>
    <m/>
    <m/>
    <m/>
    <m/>
    <m/>
    <m/>
    <m/>
    <m/>
    <m/>
    <m/>
    <m/>
    <m/>
    <m/>
    <m/>
    <n v="70919"/>
    <m/>
    <n v="8960"/>
    <n v="36509"/>
    <n v="4.0746651785714301"/>
    <n v="0"/>
    <n v="0"/>
    <s v=""/>
    <n v="0"/>
    <n v="0"/>
    <s v=""/>
    <n v="0"/>
    <n v="0"/>
    <s v=""/>
    <n v="0"/>
    <n v="0"/>
    <s v=""/>
    <m/>
    <n v="107428"/>
    <m/>
    <m/>
    <m/>
    <m/>
    <n v="107428"/>
    <n v="107428"/>
    <b v="0"/>
    <b v="1"/>
    <b v="0"/>
    <x v="12"/>
    <x v="2"/>
    <n v="999999979"/>
    <m/>
    <m/>
    <m/>
    <m/>
    <m/>
    <m/>
    <n v="0"/>
    <n v="0"/>
    <b v="0"/>
    <m/>
    <m/>
    <m/>
    <m/>
    <m/>
    <m/>
    <m/>
    <m/>
    <m/>
    <m/>
    <m/>
    <m/>
    <m/>
    <s v="0"/>
    <d v="2022-02-15T13:55:11"/>
    <s v="BEDI, GURSIMRAN"/>
    <m/>
    <b v="0"/>
    <s v="Item"/>
    <s v="Item"/>
    <s v="sites/CapReportCard/Lists/Capability History"/>
    <m/>
    <n v="15070"/>
  </r>
  <r>
    <m/>
    <m/>
    <x v="6"/>
    <x v="143"/>
    <x v="126"/>
    <x v="0"/>
    <x v="74"/>
    <x v="4"/>
    <x v="1"/>
    <d v="2021-02-28T00:00:00"/>
    <m/>
    <s v="Tracking"/>
    <b v="0"/>
    <m/>
    <s v="SPT-Web: Account Management"/>
    <s v="AM - Plans/Features/Devices"/>
    <m/>
    <m/>
    <m/>
    <m/>
    <m/>
    <m/>
    <s v="Incremental data added only for Jan. Data is trending as expected -- so112v"/>
    <s v="Incremental data added only for Jan. Data is trending as expected -- so112v"/>
    <m/>
    <m/>
    <b v="0"/>
    <n v="-11874"/>
    <n v="-23309"/>
    <n v="-8796"/>
    <m/>
    <n v="-61627"/>
    <n v="-120972"/>
    <n v="-45650"/>
    <m/>
    <n v="10160"/>
    <n v="19943"/>
    <n v="7526"/>
    <m/>
    <n v="38099"/>
    <n v="74788"/>
    <n v="28222"/>
    <m/>
    <m/>
    <m/>
    <m/>
    <m/>
    <m/>
    <m/>
    <m/>
    <m/>
    <m/>
    <m/>
    <m/>
    <m/>
    <m/>
    <m/>
    <m/>
    <m/>
    <m/>
    <m/>
    <m/>
    <m/>
    <m/>
    <m/>
    <m/>
    <m/>
    <m/>
    <m/>
    <m/>
    <m/>
    <m/>
    <m/>
    <m/>
    <m/>
    <m/>
    <n v="-228249"/>
    <m/>
    <n v="37629"/>
    <n v="141109"/>
    <n v="3.7500066438119499"/>
    <n v="0"/>
    <n v="0"/>
    <s v=""/>
    <n v="0"/>
    <n v="0"/>
    <s v=""/>
    <n v="0"/>
    <n v="0"/>
    <s v=""/>
    <n v="0"/>
    <n v="0"/>
    <s v=""/>
    <m/>
    <n v="-87140"/>
    <m/>
    <m/>
    <m/>
    <m/>
    <n v="-87140"/>
    <n v="-87140"/>
    <b v="0"/>
    <b v="1"/>
    <b v="0"/>
    <x v="12"/>
    <x v="2"/>
    <n v="999999980"/>
    <m/>
    <m/>
    <m/>
    <m/>
    <m/>
    <m/>
    <n v="0"/>
    <n v="0"/>
    <b v="0"/>
    <m/>
    <m/>
    <m/>
    <m/>
    <m/>
    <m/>
    <m/>
    <m/>
    <m/>
    <m/>
    <m/>
    <m/>
    <m/>
    <s v="0"/>
    <d v="2022-05-12T10:49:02"/>
    <s v="GRIFFIN, TYRONE"/>
    <m/>
    <b v="0"/>
    <s v="Item"/>
    <s v="Item"/>
    <s v="sites/CapReportCard/Lists/Capability History"/>
    <m/>
    <n v="-43979"/>
  </r>
  <r>
    <m/>
    <m/>
    <x v="6"/>
    <x v="17"/>
    <x v="16"/>
    <x v="5"/>
    <x v="7"/>
    <x v="4"/>
    <x v="1"/>
    <d v="2021-07-01T00:00:00"/>
    <m/>
    <s v="Tracking"/>
    <b v="0"/>
    <m/>
    <s v="SPT-Web Sales"/>
    <s v="Misc. Other"/>
    <m/>
    <m/>
    <m/>
    <m/>
    <m/>
    <m/>
    <s v="MoM is down is because some of the carryover has fallen off for January.  We had a few projects that started in November 2021 that we can no longer track. All the projects  are carryover."/>
    <m/>
    <m/>
    <m/>
    <b v="0"/>
    <m/>
    <m/>
    <m/>
    <m/>
    <m/>
    <m/>
    <m/>
    <m/>
    <m/>
    <m/>
    <m/>
    <m/>
    <m/>
    <m/>
    <m/>
    <m/>
    <m/>
    <n v="10337"/>
    <m/>
    <m/>
    <m/>
    <n v="738310"/>
    <m/>
    <m/>
    <m/>
    <m/>
    <m/>
    <m/>
    <m/>
    <m/>
    <m/>
    <m/>
    <m/>
    <m/>
    <m/>
    <m/>
    <m/>
    <m/>
    <m/>
    <m/>
    <m/>
    <m/>
    <m/>
    <m/>
    <m/>
    <m/>
    <m/>
    <m/>
    <m/>
    <n v="0"/>
    <m/>
    <n v="0"/>
    <n v="0"/>
    <s v=""/>
    <n v="10337"/>
    <n v="738310"/>
    <n v="71.424010834865001"/>
    <n v="0"/>
    <n v="0"/>
    <s v=""/>
    <n v="0"/>
    <n v="0"/>
    <s v=""/>
    <n v="0"/>
    <n v="0"/>
    <s v=""/>
    <m/>
    <n v="0"/>
    <m/>
    <m/>
    <m/>
    <m/>
    <n v="738310"/>
    <n v="738310"/>
    <b v="0"/>
    <b v="1"/>
    <b v="0"/>
    <x v="12"/>
    <x v="2"/>
    <n v="999999984"/>
    <m/>
    <m/>
    <m/>
    <m/>
    <m/>
    <m/>
    <n v="0"/>
    <n v="0"/>
    <b v="0"/>
    <m/>
    <m/>
    <m/>
    <m/>
    <m/>
    <m/>
    <m/>
    <m/>
    <m/>
    <m/>
    <m/>
    <m/>
    <m/>
    <s v="0"/>
    <d v="2022-02-16T13:55:30"/>
    <s v="GRIFFIN, TYRONE"/>
    <m/>
    <b v="0"/>
    <s v="Item"/>
    <s v="Item"/>
    <s v="sites/CapReportCard/Lists/Capability History"/>
    <m/>
    <n v="0"/>
  </r>
  <r>
    <m/>
    <m/>
    <x v="6"/>
    <x v="36"/>
    <x v="31"/>
    <x v="1"/>
    <x v="20"/>
    <x v="4"/>
    <x v="1"/>
    <d v="2021-07-07T00:00:00"/>
    <m/>
    <s v="Tracking"/>
    <b v="0"/>
    <m/>
    <s v="SPT-Legacy Services Enablers"/>
    <s v="Misc. Other"/>
    <m/>
    <m/>
    <m/>
    <m/>
    <m/>
    <m/>
    <s v="Restated with PAC data to remove reseller"/>
    <s v="Port in from PAC data. It is restated without reseller data."/>
    <m/>
    <m/>
    <b v="0"/>
    <n v="0"/>
    <n v="22969"/>
    <n v="0"/>
    <m/>
    <n v="0"/>
    <n v="71663"/>
    <n v="0"/>
    <m/>
    <n v="0"/>
    <m/>
    <n v="0"/>
    <m/>
    <n v="0"/>
    <m/>
    <n v="0"/>
    <m/>
    <n v="0"/>
    <n v="0"/>
    <n v="0"/>
    <m/>
    <n v="0"/>
    <n v="0"/>
    <n v="0"/>
    <m/>
    <n v="0"/>
    <n v="0"/>
    <n v="0"/>
    <m/>
    <n v="0"/>
    <n v="0"/>
    <n v="0"/>
    <m/>
    <n v="0"/>
    <n v="0"/>
    <n v="0"/>
    <m/>
    <n v="0"/>
    <n v="0"/>
    <n v="0"/>
    <m/>
    <n v="0"/>
    <n v="0"/>
    <n v="0"/>
    <m/>
    <n v="0"/>
    <n v="0"/>
    <n v="0"/>
    <m/>
    <m/>
    <n v="71663"/>
    <m/>
    <n v="0"/>
    <n v="0"/>
    <s v=""/>
    <n v="0"/>
    <n v="0"/>
    <s v=""/>
    <n v="0"/>
    <n v="0"/>
    <s v=""/>
    <n v="0"/>
    <n v="0"/>
    <s v=""/>
    <n v="0"/>
    <n v="0"/>
    <s v=""/>
    <m/>
    <n v="71663"/>
    <m/>
    <m/>
    <m/>
    <m/>
    <n v="71663"/>
    <n v="71663"/>
    <b v="0"/>
    <b v="1"/>
    <b v="0"/>
    <x v="12"/>
    <x v="2"/>
    <n v="999999984"/>
    <m/>
    <m/>
    <m/>
    <m/>
    <m/>
    <m/>
    <n v="0"/>
    <n v="0"/>
    <b v="0"/>
    <m/>
    <m/>
    <m/>
    <m/>
    <m/>
    <m/>
    <m/>
    <m/>
    <m/>
    <m/>
    <m/>
    <m/>
    <m/>
    <s v="0"/>
    <d v="2022-02-16T12:55:15"/>
    <s v="GRIFFIN, TYRONE"/>
    <m/>
    <b v="0"/>
    <s v="Item"/>
    <s v="Item"/>
    <s v="sites/CapReportCard/Lists/Capability History"/>
    <m/>
    <n v="22969"/>
  </r>
  <r>
    <m/>
    <m/>
    <x v="6"/>
    <x v="131"/>
    <x v="119"/>
    <x v="11"/>
    <x v="61"/>
    <x v="4"/>
    <x v="1"/>
    <d v="2021-01-12T00:00:00"/>
    <m/>
    <s v="Tracking"/>
    <b v="0"/>
    <m/>
    <s v="SPT-Search"/>
    <s v="Misc. Other"/>
    <m/>
    <m/>
    <m/>
    <m/>
    <m/>
    <m/>
    <s v="Within Statistical range for improvement. It will be retiring next month."/>
    <s v="Within Statistical range for improvement. It will be retiring next month. Reallocating benefits among Uverse, Mobility and ISM. Not allocating for DirecTV anymore."/>
    <m/>
    <m/>
    <b v="0"/>
    <n v="5678"/>
    <n v="10723"/>
    <n v="3115"/>
    <m/>
    <n v="20670"/>
    <n v="53079"/>
    <n v="18098"/>
    <m/>
    <n v="3376"/>
    <n v="6376"/>
    <n v="1852"/>
    <m/>
    <n v="15093"/>
    <n v="23910"/>
    <n v="8279"/>
    <m/>
    <m/>
    <m/>
    <m/>
    <m/>
    <m/>
    <m/>
    <m/>
    <m/>
    <m/>
    <m/>
    <m/>
    <m/>
    <m/>
    <m/>
    <m/>
    <m/>
    <m/>
    <m/>
    <m/>
    <m/>
    <m/>
    <m/>
    <m/>
    <m/>
    <m/>
    <m/>
    <m/>
    <m/>
    <m/>
    <m/>
    <m/>
    <m/>
    <m/>
    <n v="91847"/>
    <m/>
    <n v="11604"/>
    <n v="47282"/>
    <n v="4.0746294381247798"/>
    <n v="0"/>
    <n v="0"/>
    <s v=""/>
    <n v="0"/>
    <n v="0"/>
    <s v=""/>
    <n v="0"/>
    <n v="0"/>
    <s v=""/>
    <n v="0"/>
    <n v="0"/>
    <s v=""/>
    <m/>
    <n v="139129"/>
    <m/>
    <m/>
    <m/>
    <m/>
    <n v="139129"/>
    <n v="139129"/>
    <b v="0"/>
    <b v="1"/>
    <b v="0"/>
    <x v="12"/>
    <x v="2"/>
    <n v="999999986"/>
    <m/>
    <m/>
    <m/>
    <m/>
    <m/>
    <m/>
    <n v="0"/>
    <n v="0"/>
    <b v="0"/>
    <m/>
    <m/>
    <m/>
    <m/>
    <m/>
    <m/>
    <m/>
    <m/>
    <m/>
    <m/>
    <m/>
    <m/>
    <m/>
    <s v="0"/>
    <d v="2022-02-15T13:56:27"/>
    <s v="BEDI, GURSIMRAN"/>
    <m/>
    <b v="0"/>
    <s v="Item"/>
    <s v="Item"/>
    <s v="sites/CapReportCard/Lists/Capability History"/>
    <m/>
    <n v="19516"/>
  </r>
  <r>
    <m/>
    <m/>
    <x v="6"/>
    <x v="15"/>
    <x v="14"/>
    <x v="0"/>
    <x v="12"/>
    <x v="4"/>
    <x v="1"/>
    <d v="2021-08-01T00:00:00"/>
    <m/>
    <s v="Tracking"/>
    <b v="0"/>
    <m/>
    <s v="SPT-Web Account Management"/>
    <s v="Login/IDM"/>
    <m/>
    <m/>
    <m/>
    <m/>
    <m/>
    <m/>
    <m/>
    <m/>
    <m/>
    <m/>
    <b v="0"/>
    <m/>
    <m/>
    <m/>
    <m/>
    <m/>
    <m/>
    <m/>
    <m/>
    <m/>
    <m/>
    <m/>
    <m/>
    <m/>
    <m/>
    <m/>
    <m/>
    <m/>
    <m/>
    <m/>
    <m/>
    <m/>
    <m/>
    <m/>
    <m/>
    <m/>
    <m/>
    <m/>
    <m/>
    <m/>
    <m/>
    <m/>
    <m/>
    <m/>
    <m/>
    <m/>
    <m/>
    <m/>
    <m/>
    <m/>
    <m/>
    <m/>
    <m/>
    <m/>
    <m/>
    <m/>
    <m/>
    <m/>
    <m/>
    <m/>
    <n v="0"/>
    <m/>
    <n v="0"/>
    <n v="0"/>
    <s v=""/>
    <n v="0"/>
    <n v="0"/>
    <s v=""/>
    <n v="0"/>
    <n v="0"/>
    <s v=""/>
    <n v="0"/>
    <n v="0"/>
    <s v=""/>
    <n v="0"/>
    <n v="0"/>
    <s v=""/>
    <m/>
    <n v="0"/>
    <m/>
    <m/>
    <m/>
    <m/>
    <n v="0"/>
    <n v="0"/>
    <b v="0"/>
    <b v="1"/>
    <b v="0"/>
    <x v="12"/>
    <x v="2"/>
    <n v="999999987"/>
    <m/>
    <m/>
    <m/>
    <m/>
    <m/>
    <m/>
    <n v="0"/>
    <n v="0"/>
    <b v="0"/>
    <m/>
    <m/>
    <m/>
    <m/>
    <m/>
    <m/>
    <m/>
    <m/>
    <m/>
    <m/>
    <m/>
    <m/>
    <m/>
    <s v="0"/>
    <d v="2022-05-12T10:49:23"/>
    <s v="GRIFFIN, TYRONE"/>
    <m/>
    <b v="0"/>
    <s v="Item"/>
    <s v="Item"/>
    <s v="sites/CapReportCard/Lists/Capability History"/>
    <m/>
    <n v="0"/>
  </r>
  <r>
    <m/>
    <m/>
    <x v="6"/>
    <x v="8"/>
    <x v="7"/>
    <x v="6"/>
    <x v="6"/>
    <x v="4"/>
    <x v="1"/>
    <d v="2021-08-01T00:00:00"/>
    <m/>
    <s v="Tracking"/>
    <b v="0"/>
    <m/>
    <s v="SPT-Web Account Management"/>
    <s v="AM - Plans/Features/Devices"/>
    <m/>
    <m/>
    <m/>
    <m/>
    <m/>
    <m/>
    <m/>
    <s v="web 2.0"/>
    <m/>
    <m/>
    <b v="0"/>
    <m/>
    <n v="8597.0400000000009"/>
    <m/>
    <m/>
    <m/>
    <n v="38514.75"/>
    <m/>
    <m/>
    <m/>
    <n v="11506.81"/>
    <m/>
    <m/>
    <m/>
    <n v="43150.54"/>
    <m/>
    <m/>
    <m/>
    <m/>
    <m/>
    <m/>
    <m/>
    <m/>
    <m/>
    <m/>
    <m/>
    <m/>
    <m/>
    <m/>
    <m/>
    <m/>
    <m/>
    <m/>
    <m/>
    <m/>
    <m/>
    <m/>
    <m/>
    <m/>
    <m/>
    <m/>
    <m/>
    <m/>
    <m/>
    <m/>
    <m/>
    <m/>
    <m/>
    <m/>
    <m/>
    <n v="38514.75"/>
    <m/>
    <n v="11506.81"/>
    <n v="43150.54"/>
    <n v="3.7500002172626501"/>
    <n v="0"/>
    <n v="0"/>
    <s v=""/>
    <n v="0"/>
    <n v="0"/>
    <s v=""/>
    <n v="0"/>
    <n v="0"/>
    <s v=""/>
    <n v="0"/>
    <n v="0"/>
    <s v=""/>
    <m/>
    <n v="81665.289999999994"/>
    <m/>
    <m/>
    <m/>
    <m/>
    <n v="81665.289999999994"/>
    <n v="81665.289999999994"/>
    <b v="0"/>
    <b v="1"/>
    <b v="0"/>
    <x v="12"/>
    <x v="2"/>
    <n v="999999989"/>
    <m/>
    <m/>
    <m/>
    <m/>
    <m/>
    <m/>
    <n v="0"/>
    <n v="0"/>
    <b v="0"/>
    <m/>
    <m/>
    <m/>
    <m/>
    <m/>
    <m/>
    <m/>
    <m/>
    <m/>
    <m/>
    <m/>
    <m/>
    <m/>
    <s v="0"/>
    <d v="2022-03-07T15:26:44"/>
    <s v="LOPEZ, NIDA"/>
    <m/>
    <b v="0"/>
    <s v="Item"/>
    <s v="Item"/>
    <s v="sites/CapReportCard/Lists/Capability History"/>
    <m/>
    <n v="8597.0400000000009"/>
  </r>
  <r>
    <m/>
    <m/>
    <x v="6"/>
    <x v="100"/>
    <x v="92"/>
    <x v="14"/>
    <x v="46"/>
    <x v="4"/>
    <x v="1"/>
    <d v="2021-03-01T00:00:00"/>
    <m/>
    <s v="Tracking"/>
    <b v="0"/>
    <m/>
    <s v="SPT-Web: Support"/>
    <s v="Troubleshooting/Support - Mobility"/>
    <m/>
    <m/>
    <m/>
    <m/>
    <m/>
    <m/>
    <s v="MOM change reasons - Logic change from weekly to monthly, holiday"/>
    <s v="MOM change reasons - Logic change from weekly to monthly, holiday"/>
    <m/>
    <m/>
    <b v="0"/>
    <m/>
    <n v="27988"/>
    <m/>
    <m/>
    <m/>
    <n v="136022"/>
    <m/>
    <m/>
    <m/>
    <m/>
    <m/>
    <m/>
    <m/>
    <m/>
    <m/>
    <m/>
    <m/>
    <m/>
    <m/>
    <m/>
    <m/>
    <m/>
    <m/>
    <m/>
    <m/>
    <m/>
    <m/>
    <m/>
    <m/>
    <m/>
    <m/>
    <m/>
    <m/>
    <m/>
    <m/>
    <m/>
    <m/>
    <m/>
    <m/>
    <m/>
    <m/>
    <m/>
    <m/>
    <m/>
    <m/>
    <m/>
    <m/>
    <m/>
    <m/>
    <n v="136022"/>
    <m/>
    <n v="0"/>
    <n v="0"/>
    <s v=""/>
    <n v="0"/>
    <n v="0"/>
    <s v=""/>
    <n v="0"/>
    <n v="0"/>
    <s v=""/>
    <n v="0"/>
    <n v="0"/>
    <s v=""/>
    <n v="0"/>
    <n v="0"/>
    <s v=""/>
    <m/>
    <n v="136022"/>
    <m/>
    <m/>
    <m/>
    <m/>
    <n v="136022"/>
    <n v="136022"/>
    <b v="0"/>
    <b v="1"/>
    <b v="0"/>
    <x v="12"/>
    <x v="3"/>
    <n v="999999990"/>
    <m/>
    <m/>
    <m/>
    <m/>
    <m/>
    <m/>
    <n v="0"/>
    <n v="0"/>
    <b v="0"/>
    <m/>
    <m/>
    <m/>
    <m/>
    <m/>
    <m/>
    <m/>
    <m/>
    <m/>
    <m/>
    <m/>
    <m/>
    <m/>
    <s v="0"/>
    <d v="2022-05-12T10:50:55"/>
    <s v="GRIFFIN, TYRONE"/>
    <m/>
    <b v="0"/>
    <s v="Item"/>
    <s v="Item"/>
    <s v="sites/CapReportCard/Lists/Capability History"/>
    <m/>
    <n v="27988"/>
  </r>
  <r>
    <m/>
    <m/>
    <x v="6"/>
    <x v="101"/>
    <x v="93"/>
    <x v="10"/>
    <x v="50"/>
    <x v="4"/>
    <x v="1"/>
    <d v="2021-02-24T00:00:00"/>
    <m/>
    <s v="Tracking"/>
    <b v="0"/>
    <m/>
    <s v="SPT-Digital Engineering"/>
    <s v="AM - Plans/Features/Devices"/>
    <m/>
    <m/>
    <m/>
    <m/>
    <m/>
    <m/>
    <m/>
    <m/>
    <m/>
    <m/>
    <b v="0"/>
    <m/>
    <m/>
    <m/>
    <m/>
    <m/>
    <m/>
    <m/>
    <m/>
    <m/>
    <m/>
    <m/>
    <m/>
    <m/>
    <m/>
    <m/>
    <m/>
    <m/>
    <m/>
    <m/>
    <m/>
    <m/>
    <m/>
    <m/>
    <m/>
    <m/>
    <m/>
    <m/>
    <m/>
    <m/>
    <m/>
    <m/>
    <m/>
    <m/>
    <m/>
    <m/>
    <m/>
    <m/>
    <m/>
    <m/>
    <m/>
    <m/>
    <m/>
    <m/>
    <m/>
    <m/>
    <m/>
    <m/>
    <m/>
    <m/>
    <n v="0"/>
    <m/>
    <n v="0"/>
    <n v="0"/>
    <s v=""/>
    <n v="0"/>
    <n v="0"/>
    <s v=""/>
    <n v="0"/>
    <n v="0"/>
    <s v=""/>
    <n v="0"/>
    <n v="0"/>
    <s v=""/>
    <n v="0"/>
    <n v="0"/>
    <s v=""/>
    <m/>
    <n v="0"/>
    <m/>
    <m/>
    <m/>
    <m/>
    <n v="0"/>
    <n v="0"/>
    <b v="0"/>
    <b v="1"/>
    <b v="0"/>
    <x v="12"/>
    <x v="2"/>
    <n v="999999991"/>
    <m/>
    <m/>
    <m/>
    <m/>
    <m/>
    <m/>
    <n v="0"/>
    <n v="0"/>
    <b v="0"/>
    <m/>
    <m/>
    <m/>
    <m/>
    <m/>
    <m/>
    <m/>
    <m/>
    <m/>
    <m/>
    <m/>
    <m/>
    <m/>
    <s v="0"/>
    <d v="2022-02-10T11:42:14"/>
    <s v="GRIFFIN, TYRONE"/>
    <m/>
    <b v="0"/>
    <s v="Item"/>
    <s v="Item"/>
    <s v="sites/CapReportCard/Lists/Capability History"/>
    <m/>
    <n v="0"/>
  </r>
  <r>
    <m/>
    <m/>
    <x v="6"/>
    <x v="4"/>
    <x v="3"/>
    <x v="1"/>
    <x v="4"/>
    <x v="4"/>
    <x v="1"/>
    <d v="2021-06-04T00:00:00"/>
    <m/>
    <s v="Tracking"/>
    <b v="0"/>
    <m/>
    <s v="DT - Account Management"/>
    <s v="Onboarding - Mobility"/>
    <m/>
    <m/>
    <m/>
    <m/>
    <m/>
    <m/>
    <s v="New Wireless order is dropped for activation"/>
    <s v="Activation"/>
    <m/>
    <m/>
    <b v="0"/>
    <m/>
    <n v="39673"/>
    <m/>
    <m/>
    <m/>
    <n v="245179"/>
    <m/>
    <m/>
    <m/>
    <n v="59474"/>
    <m/>
    <m/>
    <m/>
    <n v="265849"/>
    <m/>
    <m/>
    <m/>
    <m/>
    <m/>
    <m/>
    <m/>
    <m/>
    <m/>
    <m/>
    <m/>
    <m/>
    <m/>
    <m/>
    <m/>
    <m/>
    <m/>
    <m/>
    <m/>
    <m/>
    <m/>
    <m/>
    <m/>
    <m/>
    <m/>
    <m/>
    <m/>
    <m/>
    <m/>
    <m/>
    <m/>
    <m/>
    <m/>
    <m/>
    <m/>
    <n v="245179"/>
    <m/>
    <n v="59474"/>
    <n v="265849"/>
    <n v="4.4700036990954004"/>
    <n v="0"/>
    <n v="0"/>
    <s v=""/>
    <n v="0"/>
    <n v="0"/>
    <s v=""/>
    <n v="0"/>
    <n v="0"/>
    <s v=""/>
    <n v="0"/>
    <n v="0"/>
    <s v=""/>
    <m/>
    <n v="511028"/>
    <m/>
    <m/>
    <m/>
    <m/>
    <n v="511028"/>
    <n v="511028"/>
    <b v="0"/>
    <b v="1"/>
    <b v="0"/>
    <x v="12"/>
    <x v="2"/>
    <n v="999999991"/>
    <m/>
    <m/>
    <m/>
    <m/>
    <m/>
    <m/>
    <n v="0"/>
    <n v="0"/>
    <b v="0"/>
    <m/>
    <m/>
    <m/>
    <m/>
    <m/>
    <m/>
    <m/>
    <m/>
    <m/>
    <m/>
    <m/>
    <m/>
    <m/>
    <s v="0"/>
    <d v="2022-02-15T17:34:10"/>
    <s v="LI, HONG"/>
    <m/>
    <b v="0"/>
    <s v="Item"/>
    <s v="Item"/>
    <s v="sites/CapReportCard/Lists/Capability History"/>
    <m/>
    <n v="39673"/>
  </r>
  <r>
    <m/>
    <m/>
    <x v="6"/>
    <x v="7"/>
    <x v="6"/>
    <x v="5"/>
    <x v="0"/>
    <x v="4"/>
    <x v="1"/>
    <d v="2021-11-01T00:00:00"/>
    <m/>
    <s v="Tracking"/>
    <b v="0"/>
    <m/>
    <s v="Other"/>
    <s v="Misc. Other"/>
    <m/>
    <m/>
    <m/>
    <m/>
    <m/>
    <m/>
    <m/>
    <m/>
    <m/>
    <m/>
    <b v="0"/>
    <m/>
    <m/>
    <m/>
    <m/>
    <m/>
    <m/>
    <m/>
    <m/>
    <m/>
    <m/>
    <m/>
    <m/>
    <m/>
    <m/>
    <m/>
    <m/>
    <m/>
    <n v="771"/>
    <m/>
    <m/>
    <m/>
    <n v="77540"/>
    <m/>
    <m/>
    <m/>
    <m/>
    <m/>
    <m/>
    <m/>
    <m/>
    <m/>
    <m/>
    <m/>
    <m/>
    <m/>
    <m/>
    <m/>
    <m/>
    <m/>
    <m/>
    <m/>
    <m/>
    <m/>
    <m/>
    <m/>
    <m/>
    <m/>
    <m/>
    <m/>
    <n v="0"/>
    <m/>
    <n v="0"/>
    <n v="0"/>
    <s v=""/>
    <n v="771"/>
    <n v="77540"/>
    <n v="100.570687418936"/>
    <n v="0"/>
    <n v="0"/>
    <s v=""/>
    <n v="0"/>
    <n v="0"/>
    <s v=""/>
    <n v="0"/>
    <n v="0"/>
    <s v=""/>
    <m/>
    <n v="0"/>
    <m/>
    <m/>
    <m/>
    <m/>
    <n v="77540"/>
    <n v="77540"/>
    <b v="0"/>
    <b v="0"/>
    <b v="0"/>
    <x v="12"/>
    <x v="2"/>
    <n v="999999992"/>
    <m/>
    <m/>
    <m/>
    <m/>
    <m/>
    <m/>
    <n v="0"/>
    <n v="0"/>
    <b v="0"/>
    <m/>
    <m/>
    <m/>
    <m/>
    <m/>
    <m/>
    <m/>
    <m/>
    <m/>
    <m/>
    <m/>
    <m/>
    <m/>
    <s v="0"/>
    <d v="2022-02-18T10:04:44"/>
    <s v="PICARDI, ALICIA"/>
    <m/>
    <b v="0"/>
    <s v="Item"/>
    <s v="Item"/>
    <s v="sites/CapReportCard/Lists/Capability History"/>
    <m/>
    <n v="0"/>
  </r>
  <r>
    <m/>
    <m/>
    <x v="6"/>
    <x v="96"/>
    <x v="90"/>
    <x v="5"/>
    <x v="48"/>
    <x v="4"/>
    <x v="1"/>
    <d v="2021-02-02T00:00:00"/>
    <m/>
    <s v="Tracking"/>
    <b v="0"/>
    <m/>
    <s v="SPT-Commerce Functions"/>
    <s v="Misc. Other"/>
    <m/>
    <m/>
    <m/>
    <m/>
    <m/>
    <m/>
    <m/>
    <m/>
    <m/>
    <m/>
    <b v="0"/>
    <m/>
    <m/>
    <m/>
    <m/>
    <m/>
    <m/>
    <m/>
    <m/>
    <m/>
    <m/>
    <m/>
    <m/>
    <m/>
    <m/>
    <m/>
    <m/>
    <m/>
    <n v="100"/>
    <m/>
    <m/>
    <m/>
    <n v="27846"/>
    <m/>
    <m/>
    <m/>
    <m/>
    <m/>
    <m/>
    <m/>
    <m/>
    <m/>
    <m/>
    <m/>
    <m/>
    <m/>
    <m/>
    <m/>
    <m/>
    <m/>
    <m/>
    <m/>
    <m/>
    <m/>
    <m/>
    <m/>
    <m/>
    <m/>
    <m/>
    <m/>
    <n v="0"/>
    <m/>
    <n v="0"/>
    <n v="0"/>
    <s v=""/>
    <n v="100"/>
    <n v="27846"/>
    <n v="278.45999999999998"/>
    <n v="0"/>
    <n v="0"/>
    <s v=""/>
    <n v="0"/>
    <n v="0"/>
    <s v=""/>
    <n v="0"/>
    <n v="0"/>
    <s v=""/>
    <m/>
    <n v="0"/>
    <m/>
    <m/>
    <m/>
    <m/>
    <n v="27846"/>
    <n v="27846"/>
    <b v="0"/>
    <b v="1"/>
    <b v="0"/>
    <x v="13"/>
    <x v="3"/>
    <n v="999999993"/>
    <m/>
    <m/>
    <m/>
    <m/>
    <m/>
    <m/>
    <n v="0"/>
    <n v="0"/>
    <b v="0"/>
    <m/>
    <m/>
    <m/>
    <m/>
    <m/>
    <m/>
    <m/>
    <m/>
    <m/>
    <m/>
    <m/>
    <m/>
    <m/>
    <s v="0"/>
    <d v="2022-05-10T14:22:35"/>
    <s v="GRIFFIN, TYRONE"/>
    <m/>
    <b v="0"/>
    <s v="Item"/>
    <s v="Item"/>
    <s v="sites/CapReportCard/Lists/Capability History"/>
    <m/>
    <n v="0"/>
  </r>
  <r>
    <m/>
    <m/>
    <x v="6"/>
    <x v="98"/>
    <x v="15"/>
    <x v="5"/>
    <x v="46"/>
    <x v="4"/>
    <x v="1"/>
    <d v="2021-03-01T00:00:00"/>
    <m/>
    <s v="Tracking"/>
    <b v="0"/>
    <m/>
    <s v="SPT-Web Account Management"/>
    <s v="AM - Plans/Features/Devices"/>
    <m/>
    <m/>
    <m/>
    <m/>
    <m/>
    <m/>
    <m/>
    <m/>
    <m/>
    <m/>
    <b v="0"/>
    <m/>
    <m/>
    <m/>
    <m/>
    <m/>
    <m/>
    <m/>
    <m/>
    <m/>
    <m/>
    <m/>
    <m/>
    <m/>
    <m/>
    <m/>
    <m/>
    <m/>
    <m/>
    <m/>
    <m/>
    <m/>
    <m/>
    <m/>
    <m/>
    <m/>
    <m/>
    <m/>
    <m/>
    <m/>
    <m/>
    <m/>
    <m/>
    <m/>
    <m/>
    <m/>
    <m/>
    <m/>
    <m/>
    <m/>
    <m/>
    <m/>
    <m/>
    <m/>
    <m/>
    <m/>
    <m/>
    <m/>
    <m/>
    <m/>
    <n v="0"/>
    <m/>
    <n v="0"/>
    <n v="0"/>
    <s v=""/>
    <n v="0"/>
    <n v="0"/>
    <s v=""/>
    <n v="0"/>
    <n v="0"/>
    <s v=""/>
    <n v="0"/>
    <n v="0"/>
    <s v=""/>
    <n v="0"/>
    <n v="0"/>
    <s v=""/>
    <m/>
    <n v="0"/>
    <m/>
    <m/>
    <m/>
    <m/>
    <n v="0"/>
    <n v="0"/>
    <b v="0"/>
    <b v="1"/>
    <b v="0"/>
    <x v="13"/>
    <x v="3"/>
    <n v="999999993"/>
    <m/>
    <m/>
    <m/>
    <m/>
    <m/>
    <m/>
    <n v="0"/>
    <n v="0"/>
    <b v="0"/>
    <m/>
    <m/>
    <m/>
    <m/>
    <m/>
    <m/>
    <m/>
    <m/>
    <m/>
    <m/>
    <m/>
    <m/>
    <m/>
    <s v="0"/>
    <d v="2022-05-12T10:50:17"/>
    <s v="GRIFFIN, TYRONE"/>
    <m/>
    <b v="0"/>
    <s v="Item"/>
    <s v="Item"/>
    <s v="sites/CapReportCard/Lists/Capability History"/>
    <m/>
    <n v="0"/>
  </r>
  <r>
    <m/>
    <m/>
    <x v="6"/>
    <x v="31"/>
    <x v="27"/>
    <x v="1"/>
    <x v="0"/>
    <x v="4"/>
    <x v="1"/>
    <d v="2021-11-01T00:00:00"/>
    <m/>
    <s v="Tracking"/>
    <b v="0"/>
    <m/>
    <s v="SPT-Automation"/>
    <s v="Misc. Other"/>
    <m/>
    <m/>
    <m/>
    <m/>
    <m/>
    <m/>
    <s v="We have not assigned this to a PI or started the full work yet. It’s in our short list for automation candidate work in 2022. This JIRA Align Feature has been sitting in Unassigned Backlog and anything in Unassigned Backlog status means we have not commit"/>
    <s v="We have not assigned this to a PI or started the full work yet. It’s in our short list for automation candidate work in 2022. This JIRA Align Feature has been sitting in Unassigned Backlog and anything in Unassigned Backlog status means we have not commit"/>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993"/>
    <m/>
    <m/>
    <m/>
    <m/>
    <m/>
    <m/>
    <n v="0"/>
    <n v="0"/>
    <b v="0"/>
    <m/>
    <m/>
    <m/>
    <m/>
    <m/>
    <m/>
    <m/>
    <m/>
    <m/>
    <m/>
    <m/>
    <m/>
    <m/>
    <s v="0"/>
    <d v="2022-02-17T16:25:58"/>
    <s v="GRIFFIN, TYRONE"/>
    <m/>
    <b v="0"/>
    <s v="Item"/>
    <s v="Item"/>
    <s v="sites/CapReportCard/Lists/Capability History"/>
    <m/>
    <n v="0"/>
  </r>
  <r>
    <m/>
    <m/>
    <x v="6"/>
    <x v="102"/>
    <x v="25"/>
    <x v="1"/>
    <x v="51"/>
    <x v="4"/>
    <x v="1"/>
    <d v="2021-02-11T00:00:00"/>
    <m/>
    <s v="Tracking"/>
    <b v="0"/>
    <m/>
    <s v="SPT-Automation"/>
    <s v="Misc. Other"/>
    <m/>
    <m/>
    <m/>
    <m/>
    <m/>
    <m/>
    <m/>
    <s v="Backoffice automation under Manual and Fallout other category"/>
    <m/>
    <m/>
    <b v="0"/>
    <m/>
    <n v="0"/>
    <m/>
    <m/>
    <m/>
    <n v="0"/>
    <m/>
    <m/>
    <m/>
    <n v="0"/>
    <m/>
    <m/>
    <m/>
    <n v="0"/>
    <m/>
    <m/>
    <m/>
    <m/>
    <m/>
    <m/>
    <m/>
    <m/>
    <m/>
    <m/>
    <m/>
    <m/>
    <m/>
    <m/>
    <m/>
    <m/>
    <m/>
    <m/>
    <m/>
    <m/>
    <m/>
    <m/>
    <m/>
    <m/>
    <m/>
    <m/>
    <n v="9776"/>
    <m/>
    <m/>
    <m/>
    <n v="75898"/>
    <m/>
    <m/>
    <m/>
    <m/>
    <n v="0"/>
    <m/>
    <n v="0"/>
    <n v="0"/>
    <s v=""/>
    <n v="0"/>
    <n v="0"/>
    <s v=""/>
    <n v="0"/>
    <n v="0"/>
    <s v=""/>
    <n v="0"/>
    <n v="0"/>
    <s v=""/>
    <n v="9776"/>
    <n v="75898"/>
    <n v="7.7637070376432096"/>
    <m/>
    <n v="0"/>
    <m/>
    <m/>
    <m/>
    <m/>
    <n v="75898"/>
    <n v="75898"/>
    <b v="0"/>
    <b v="1"/>
    <b v="0"/>
    <x v="12"/>
    <x v="2"/>
    <n v="999999994"/>
    <m/>
    <m/>
    <m/>
    <m/>
    <m/>
    <m/>
    <n v="0"/>
    <n v="0"/>
    <b v="0"/>
    <m/>
    <m/>
    <m/>
    <m/>
    <m/>
    <m/>
    <m/>
    <m/>
    <m/>
    <m/>
    <m/>
    <m/>
    <m/>
    <s v="0"/>
    <d v="2022-02-15T12:23:41"/>
    <s v="LI, HONG"/>
    <m/>
    <b v="0"/>
    <s v="Item"/>
    <s v="Item"/>
    <s v="sites/CapReportCard/Lists/Capability History"/>
    <m/>
    <n v="0"/>
  </r>
  <r>
    <m/>
    <m/>
    <x v="6"/>
    <x v="83"/>
    <x v="45"/>
    <x v="5"/>
    <x v="25"/>
    <x v="4"/>
    <x v="1"/>
    <d v="2021-07-30T00:00:00"/>
    <m/>
    <s v="Tracking"/>
    <b v="0"/>
    <m/>
    <s v="Web Browse"/>
    <s v="Misc. Other"/>
    <m/>
    <m/>
    <m/>
    <m/>
    <m/>
    <m/>
    <m/>
    <m/>
    <m/>
    <m/>
    <b v="0"/>
    <m/>
    <m/>
    <m/>
    <m/>
    <m/>
    <m/>
    <m/>
    <m/>
    <m/>
    <m/>
    <m/>
    <m/>
    <m/>
    <m/>
    <m/>
    <m/>
    <m/>
    <n v="2410"/>
    <m/>
    <m/>
    <m/>
    <n v="16850"/>
    <m/>
    <m/>
    <m/>
    <m/>
    <m/>
    <m/>
    <m/>
    <m/>
    <m/>
    <m/>
    <m/>
    <m/>
    <m/>
    <m/>
    <m/>
    <m/>
    <m/>
    <m/>
    <m/>
    <m/>
    <m/>
    <m/>
    <m/>
    <m/>
    <m/>
    <m/>
    <m/>
    <n v="0"/>
    <m/>
    <n v="0"/>
    <n v="0"/>
    <s v=""/>
    <n v="2410"/>
    <n v="16850"/>
    <n v="6.9917012448132798"/>
    <n v="0"/>
    <n v="0"/>
    <s v=""/>
    <n v="0"/>
    <n v="0"/>
    <s v=""/>
    <n v="0"/>
    <n v="0"/>
    <s v=""/>
    <m/>
    <n v="0"/>
    <m/>
    <m/>
    <m/>
    <m/>
    <n v="16850"/>
    <n v="16850"/>
    <b v="0"/>
    <b v="1"/>
    <b v="0"/>
    <x v="12"/>
    <x v="2"/>
    <n v="999999995"/>
    <m/>
    <m/>
    <m/>
    <m/>
    <m/>
    <m/>
    <n v="0"/>
    <n v="0"/>
    <b v="0"/>
    <m/>
    <m/>
    <m/>
    <m/>
    <m/>
    <m/>
    <m/>
    <m/>
    <m/>
    <m/>
    <m/>
    <m/>
    <m/>
    <s v="0"/>
    <d v="2022-02-15T10:28:39"/>
    <s v="FORD, ATASHA"/>
    <m/>
    <b v="0"/>
    <s v="Item"/>
    <s v="Item"/>
    <s v="sites/CapReportCard/Lists/Capability History"/>
    <m/>
    <n v="0"/>
  </r>
  <r>
    <m/>
    <m/>
    <x v="6"/>
    <x v="142"/>
    <x v="125"/>
    <x v="14"/>
    <x v="73"/>
    <x v="4"/>
    <x v="1"/>
    <d v="2021-10-07T00:00:00"/>
    <m/>
    <s v="No Data"/>
    <b v="0"/>
    <m/>
    <s v="SPT-Web Support"/>
    <s v="Troubleshooting/Support - Fiber/BB"/>
    <m/>
    <m/>
    <m/>
    <m/>
    <m/>
    <m/>
    <s v="No Data"/>
    <s v="No data"/>
    <m/>
    <m/>
    <b v="0"/>
    <m/>
    <m/>
    <m/>
    <m/>
    <m/>
    <m/>
    <m/>
    <m/>
    <m/>
    <m/>
    <m/>
    <m/>
    <m/>
    <m/>
    <m/>
    <m/>
    <m/>
    <m/>
    <m/>
    <m/>
    <m/>
    <m/>
    <m/>
    <m/>
    <m/>
    <m/>
    <m/>
    <m/>
    <m/>
    <m/>
    <m/>
    <m/>
    <m/>
    <m/>
    <m/>
    <m/>
    <m/>
    <m/>
    <m/>
    <m/>
    <m/>
    <m/>
    <m/>
    <m/>
    <m/>
    <m/>
    <m/>
    <m/>
    <m/>
    <n v="0"/>
    <m/>
    <n v="0"/>
    <n v="0"/>
    <s v=""/>
    <n v="0"/>
    <n v="0"/>
    <s v=""/>
    <n v="0"/>
    <n v="0"/>
    <s v=""/>
    <n v="0"/>
    <n v="0"/>
    <s v=""/>
    <n v="0"/>
    <n v="0"/>
    <s v=""/>
    <m/>
    <n v="0"/>
    <m/>
    <m/>
    <m/>
    <m/>
    <n v="0"/>
    <n v="0"/>
    <b v="0"/>
    <b v="1"/>
    <b v="0"/>
    <x v="12"/>
    <x v="2"/>
    <n v="999999995"/>
    <m/>
    <m/>
    <m/>
    <m/>
    <m/>
    <m/>
    <n v="0"/>
    <n v="0"/>
    <b v="0"/>
    <m/>
    <m/>
    <m/>
    <m/>
    <m/>
    <m/>
    <m/>
    <m/>
    <m/>
    <m/>
    <m/>
    <m/>
    <m/>
    <s v="0"/>
    <d v="2022-02-14T11:05:38"/>
    <s v="PONUGOTI, MADHURI"/>
    <m/>
    <b v="0"/>
    <s v="Item"/>
    <s v="Item"/>
    <s v="sites/CapReportCard/Lists/Capability History"/>
    <m/>
    <n v="0"/>
  </r>
  <r>
    <m/>
    <m/>
    <x v="6"/>
    <x v="105"/>
    <x v="95"/>
    <x v="8"/>
    <x v="2"/>
    <x v="4"/>
    <x v="1"/>
    <d v="2021-05-01T00:00:00"/>
    <m/>
    <s v="Tracking"/>
    <b v="0"/>
    <m/>
    <s v="SPT-Chat"/>
    <s v="Misc. Other"/>
    <m/>
    <m/>
    <m/>
    <m/>
    <m/>
    <m/>
    <m/>
    <m/>
    <m/>
    <m/>
    <b v="0"/>
    <m/>
    <n v="465"/>
    <n v="350"/>
    <m/>
    <m/>
    <n v="650"/>
    <n v="491"/>
    <m/>
    <m/>
    <m/>
    <m/>
    <m/>
    <m/>
    <m/>
    <m/>
    <m/>
    <m/>
    <m/>
    <m/>
    <m/>
    <m/>
    <m/>
    <m/>
    <m/>
    <m/>
    <m/>
    <m/>
    <m/>
    <m/>
    <m/>
    <m/>
    <m/>
    <m/>
    <m/>
    <m/>
    <m/>
    <m/>
    <m/>
    <m/>
    <m/>
    <m/>
    <m/>
    <m/>
    <m/>
    <m/>
    <m/>
    <m/>
    <m/>
    <m/>
    <n v="1141"/>
    <m/>
    <n v="0"/>
    <n v="0"/>
    <s v=""/>
    <n v="0"/>
    <n v="0"/>
    <s v=""/>
    <n v="0"/>
    <n v="0"/>
    <s v=""/>
    <n v="0"/>
    <n v="0"/>
    <s v=""/>
    <n v="0"/>
    <n v="0"/>
    <s v=""/>
    <m/>
    <n v="1141"/>
    <m/>
    <m/>
    <m/>
    <m/>
    <n v="1141"/>
    <n v="1141"/>
    <b v="0"/>
    <b v="1"/>
    <b v="0"/>
    <x v="4"/>
    <x v="4"/>
    <n v="999999996"/>
    <m/>
    <m/>
    <m/>
    <m/>
    <m/>
    <m/>
    <n v="0"/>
    <n v="0"/>
    <b v="0"/>
    <m/>
    <m/>
    <m/>
    <m/>
    <m/>
    <m/>
    <m/>
    <m/>
    <m/>
    <m/>
    <m/>
    <m/>
    <m/>
    <s v="0"/>
    <d v="2022-05-10T14:11:30"/>
    <s v="GRIFFIN, TYRONE"/>
    <m/>
    <b v="0"/>
    <s v="Item"/>
    <s v="Item"/>
    <s v="sites/CapReportCard/Lists/Capability History"/>
    <m/>
    <n v="815"/>
  </r>
  <r>
    <m/>
    <m/>
    <x v="6"/>
    <x v="40"/>
    <x v="35"/>
    <x v="14"/>
    <x v="2"/>
    <x v="4"/>
    <x v="1"/>
    <d v="2021-05-01T00:00:00"/>
    <m/>
    <s v="Tracking"/>
    <b v="0"/>
    <m/>
    <s v="SPT-Web Support"/>
    <s v="Troubleshooting/Support - Fiber/BB"/>
    <m/>
    <m/>
    <m/>
    <m/>
    <m/>
    <m/>
    <s v="MOM change reasons - Logic change from weekly to monthly, holiday"/>
    <s v="MOM change reasons - Logic change from weekly to monthly, holiday"/>
    <m/>
    <m/>
    <b v="0"/>
    <n v="1023"/>
    <m/>
    <m/>
    <m/>
    <n v="4970"/>
    <m/>
    <m/>
    <m/>
    <m/>
    <m/>
    <m/>
    <m/>
    <m/>
    <m/>
    <m/>
    <m/>
    <m/>
    <m/>
    <m/>
    <m/>
    <m/>
    <m/>
    <m/>
    <m/>
    <m/>
    <m/>
    <m/>
    <m/>
    <m/>
    <m/>
    <m/>
    <m/>
    <m/>
    <m/>
    <m/>
    <m/>
    <m/>
    <m/>
    <m/>
    <m/>
    <m/>
    <m/>
    <m/>
    <m/>
    <m/>
    <m/>
    <m/>
    <m/>
    <m/>
    <n v="4970"/>
    <m/>
    <n v="0"/>
    <n v="0"/>
    <s v=""/>
    <n v="0"/>
    <n v="0"/>
    <s v=""/>
    <n v="0"/>
    <n v="0"/>
    <s v=""/>
    <n v="0"/>
    <n v="0"/>
    <s v=""/>
    <n v="0"/>
    <n v="0"/>
    <s v=""/>
    <m/>
    <n v="4970"/>
    <m/>
    <m/>
    <m/>
    <m/>
    <n v="4970"/>
    <n v="4970"/>
    <b v="0"/>
    <b v="1"/>
    <b v="0"/>
    <x v="12"/>
    <x v="2"/>
    <n v="999999998"/>
    <m/>
    <m/>
    <m/>
    <m/>
    <m/>
    <m/>
    <n v="0"/>
    <n v="0"/>
    <b v="0"/>
    <m/>
    <m/>
    <m/>
    <m/>
    <m/>
    <m/>
    <m/>
    <m/>
    <m/>
    <m/>
    <m/>
    <m/>
    <m/>
    <s v="0"/>
    <d v="2022-05-12T10:55:26"/>
    <s v="GRIFFIN, TYRONE"/>
    <m/>
    <b v="0"/>
    <s v="Item"/>
    <s v="Item"/>
    <s v="sites/CapReportCard/Lists/Capability History"/>
    <m/>
    <n v="1023"/>
  </r>
  <r>
    <m/>
    <m/>
    <x v="6"/>
    <x v="22"/>
    <x v="19"/>
    <x v="8"/>
    <x v="15"/>
    <x v="4"/>
    <x v="1"/>
    <d v="2021-03-09T00:00:00"/>
    <m/>
    <s v="Tracking"/>
    <b v="0"/>
    <m/>
    <s v="SPT-Virtual Assistant"/>
    <s v="Misc. Other"/>
    <m/>
    <m/>
    <m/>
    <m/>
    <m/>
    <m/>
    <s v="Excluded 773300 transactions because the Virtual Assistant didn't interact with the customer. 75% of the exclusions are from mobile app interactions"/>
    <s v="Excluded 773300 transactions because the Virtual Assistant didn't interact with the customer. 75% of the exclusions are from mobile app interactions"/>
    <m/>
    <m/>
    <b v="0"/>
    <n v="66827"/>
    <n v="126168"/>
    <n v="36651"/>
    <m/>
    <n v="323443"/>
    <n v="610651"/>
    <n v="177393"/>
    <m/>
    <n v="13526"/>
    <n v="25536"/>
    <n v="7418"/>
    <m/>
    <n v="43958"/>
    <n v="82992"/>
    <n v="24109"/>
    <m/>
    <m/>
    <m/>
    <m/>
    <m/>
    <m/>
    <m/>
    <m/>
    <m/>
    <m/>
    <m/>
    <m/>
    <m/>
    <m/>
    <m/>
    <m/>
    <m/>
    <m/>
    <m/>
    <m/>
    <m/>
    <m/>
    <m/>
    <m/>
    <m/>
    <m/>
    <m/>
    <m/>
    <m/>
    <m/>
    <m/>
    <m/>
    <m/>
    <m/>
    <n v="1111487"/>
    <m/>
    <n v="46480"/>
    <n v="151059"/>
    <n v="3.24997848537005"/>
    <n v="0"/>
    <n v="0"/>
    <s v=""/>
    <n v="0"/>
    <n v="0"/>
    <s v=""/>
    <n v="0"/>
    <n v="0"/>
    <s v=""/>
    <n v="0"/>
    <n v="0"/>
    <s v=""/>
    <m/>
    <n v="1262546"/>
    <m/>
    <m/>
    <m/>
    <m/>
    <n v="1262546"/>
    <n v="1262546"/>
    <b v="0"/>
    <b v="1"/>
    <b v="0"/>
    <x v="0"/>
    <x v="0"/>
    <n v="999999999"/>
    <m/>
    <m/>
    <m/>
    <m/>
    <m/>
    <m/>
    <n v="0"/>
    <n v="0"/>
    <b v="0"/>
    <m/>
    <m/>
    <m/>
    <m/>
    <m/>
    <m/>
    <m/>
    <m/>
    <m/>
    <m/>
    <m/>
    <m/>
    <m/>
    <s v="0"/>
    <d v="2022-05-10T13:05:35"/>
    <s v="GRIFFIN, TYRONE"/>
    <m/>
    <b v="0"/>
    <s v="Item"/>
    <s v="Item"/>
    <s v="sites/CapReportCard/Lists/Capability History"/>
    <m/>
    <n v="229646"/>
  </r>
  <r>
    <m/>
    <m/>
    <x v="6"/>
    <x v="95"/>
    <x v="89"/>
    <x v="1"/>
    <x v="44"/>
    <x v="4"/>
    <x v="1"/>
    <d v="2021-01-28T00:00:00"/>
    <m/>
    <s v="Tracking"/>
    <b v="0"/>
    <m/>
    <s v="SPT-Commerce Functions"/>
    <s v="Onboarding - Mobility"/>
    <m/>
    <m/>
    <m/>
    <m/>
    <m/>
    <m/>
    <s v="New Wireless orders are dropping in Jan after ICONIC."/>
    <s v="OMH DF"/>
    <m/>
    <m/>
    <b v="0"/>
    <m/>
    <n v="15000"/>
    <m/>
    <m/>
    <m/>
    <n v="92697"/>
    <m/>
    <m/>
    <m/>
    <n v="6883"/>
    <m/>
    <m/>
    <m/>
    <n v="30769"/>
    <m/>
    <m/>
    <m/>
    <m/>
    <m/>
    <m/>
    <m/>
    <m/>
    <m/>
    <m/>
    <m/>
    <m/>
    <m/>
    <m/>
    <m/>
    <m/>
    <m/>
    <m/>
    <m/>
    <m/>
    <m/>
    <m/>
    <m/>
    <m/>
    <m/>
    <m/>
    <m/>
    <m/>
    <m/>
    <m/>
    <m/>
    <m/>
    <m/>
    <m/>
    <m/>
    <n v="92697"/>
    <m/>
    <n v="6883"/>
    <n v="30769"/>
    <n v="4.4702891181171003"/>
    <n v="0"/>
    <n v="0"/>
    <s v=""/>
    <n v="0"/>
    <n v="0"/>
    <s v=""/>
    <n v="0"/>
    <n v="0"/>
    <s v=""/>
    <n v="0"/>
    <n v="0"/>
    <s v=""/>
    <m/>
    <n v="123466"/>
    <m/>
    <m/>
    <m/>
    <m/>
    <n v="123466"/>
    <n v="123466"/>
    <b v="0"/>
    <b v="1"/>
    <b v="0"/>
    <x v="12"/>
    <x v="2"/>
    <n v="999999999"/>
    <m/>
    <m/>
    <m/>
    <m/>
    <m/>
    <m/>
    <n v="0"/>
    <n v="0"/>
    <b v="0"/>
    <m/>
    <m/>
    <m/>
    <m/>
    <m/>
    <m/>
    <m/>
    <m/>
    <m/>
    <m/>
    <m/>
    <m/>
    <m/>
    <s v="0"/>
    <d v="2022-02-15T14:17:19"/>
    <s v="LI, HONG"/>
    <m/>
    <b v="0"/>
    <s v="Item"/>
    <s v="Item"/>
    <s v="sites/CapReportCard/Lists/Capability History"/>
    <m/>
    <n v="15000"/>
  </r>
  <r>
    <m/>
    <m/>
    <x v="6"/>
    <x v="32"/>
    <x v="27"/>
    <x v="1"/>
    <x v="0"/>
    <x v="4"/>
    <x v="1"/>
    <d v="2021-11-01T00:00:00"/>
    <m/>
    <s v="Launch Delayed 2M+"/>
    <b v="0"/>
    <m/>
    <s v="SPT-Automation"/>
    <s v="Misc. Other"/>
    <m/>
    <m/>
    <m/>
    <m/>
    <m/>
    <m/>
    <m/>
    <m/>
    <m/>
    <m/>
    <b v="0"/>
    <m/>
    <m/>
    <m/>
    <m/>
    <m/>
    <m/>
    <m/>
    <m/>
    <m/>
    <m/>
    <m/>
    <m/>
    <m/>
    <m/>
    <m/>
    <m/>
    <m/>
    <m/>
    <m/>
    <m/>
    <m/>
    <m/>
    <m/>
    <m/>
    <m/>
    <m/>
    <m/>
    <m/>
    <m/>
    <m/>
    <m/>
    <m/>
    <m/>
    <m/>
    <m/>
    <m/>
    <m/>
    <m/>
    <m/>
    <m/>
    <m/>
    <m/>
    <m/>
    <m/>
    <m/>
    <m/>
    <m/>
    <m/>
    <m/>
    <n v="0"/>
    <m/>
    <n v="0"/>
    <n v="0"/>
    <s v=""/>
    <n v="0"/>
    <n v="0"/>
    <s v=""/>
    <n v="0"/>
    <n v="0"/>
    <s v=""/>
    <n v="0"/>
    <n v="0"/>
    <s v=""/>
    <n v="0"/>
    <n v="0"/>
    <s v=""/>
    <m/>
    <n v="0"/>
    <m/>
    <m/>
    <m/>
    <m/>
    <n v="0"/>
    <n v="0"/>
    <b v="0"/>
    <b v="0"/>
    <b v="0"/>
    <x v="12"/>
    <x v="2"/>
    <n v="999999999"/>
    <m/>
    <m/>
    <m/>
    <m/>
    <m/>
    <m/>
    <n v="0"/>
    <n v="0"/>
    <b v="0"/>
    <m/>
    <m/>
    <m/>
    <m/>
    <m/>
    <m/>
    <m/>
    <m/>
    <m/>
    <m/>
    <m/>
    <m/>
    <m/>
    <s v="0"/>
    <d v="2022-02-14T11:30:29"/>
    <s v="LI, HONG"/>
    <m/>
    <b v="0"/>
    <s v="Item"/>
    <s v="Item"/>
    <s v="sites/CapReportCard/Lists/Capability History"/>
    <m/>
    <n v="0"/>
  </r>
  <r>
    <m/>
    <m/>
    <x v="6"/>
    <x v="99"/>
    <x v="91"/>
    <x v="9"/>
    <x v="15"/>
    <x v="4"/>
    <x v="1"/>
    <d v="2021-03-09T00:00:00"/>
    <m/>
    <s v="Completed/Retired"/>
    <b v="0"/>
    <m/>
    <s v="DT - Account Management"/>
    <s v="AM - Plans/Features/Devices"/>
    <m/>
    <m/>
    <m/>
    <m/>
    <m/>
    <m/>
    <m/>
    <s v="web 2.0"/>
    <m/>
    <m/>
    <b v="0"/>
    <n v="4902"/>
    <n v="708"/>
    <m/>
    <m/>
    <n v="21912"/>
    <n v="3165"/>
    <m/>
    <m/>
    <n v="5411"/>
    <n v="2128"/>
    <m/>
    <m/>
    <n v="20291"/>
    <n v="7980"/>
    <m/>
    <m/>
    <m/>
    <m/>
    <m/>
    <m/>
    <m/>
    <m/>
    <m/>
    <m/>
    <m/>
    <m/>
    <m/>
    <m/>
    <m/>
    <m/>
    <m/>
    <m/>
    <m/>
    <m/>
    <m/>
    <m/>
    <m/>
    <m/>
    <m/>
    <m/>
    <m/>
    <m/>
    <m/>
    <m/>
    <m/>
    <m/>
    <m/>
    <m/>
    <m/>
    <n v="25077"/>
    <m/>
    <n v="7539"/>
    <n v="28271"/>
    <n v="3.7499668391033301"/>
    <n v="0"/>
    <n v="0"/>
    <s v=""/>
    <n v="0"/>
    <n v="0"/>
    <s v=""/>
    <n v="0"/>
    <n v="0"/>
    <s v=""/>
    <n v="0"/>
    <n v="0"/>
    <s v=""/>
    <m/>
    <n v="53348"/>
    <m/>
    <m/>
    <m/>
    <m/>
    <n v="53348"/>
    <n v="53348"/>
    <b v="0"/>
    <b v="1"/>
    <b v="0"/>
    <x v="13"/>
    <x v="3"/>
    <n v="999999999"/>
    <m/>
    <m/>
    <m/>
    <m/>
    <m/>
    <m/>
    <n v="0"/>
    <n v="0"/>
    <b v="0"/>
    <m/>
    <m/>
    <m/>
    <m/>
    <m/>
    <m/>
    <m/>
    <m/>
    <m/>
    <m/>
    <m/>
    <m/>
    <m/>
    <s v="0"/>
    <d v="2022-05-09T13:10:44"/>
    <s v="GRIFFIN, TYRONE"/>
    <m/>
    <b v="0"/>
    <s v="Item"/>
    <s v="Item"/>
    <s v="sites/CapReportCard/Lists/Capability History"/>
    <m/>
    <n v="5610"/>
  </r>
  <r>
    <m/>
    <m/>
    <x v="6"/>
    <x v="126"/>
    <x v="114"/>
    <x v="11"/>
    <x v="61"/>
    <x v="4"/>
    <x v="1"/>
    <d v="2021-01-12T00:00:00"/>
    <m/>
    <s v="Tracking"/>
    <b v="0"/>
    <m/>
    <s v="SPT-Search"/>
    <s v="Misc. Other"/>
    <m/>
    <m/>
    <m/>
    <m/>
    <m/>
    <m/>
    <s v="Within Statistical range for improvement. It will be retiring next month."/>
    <s v="Within Statistical range for improvement. It will be retiring next month. Reallocating benefits among Uverse, Mobility and ISM. Not allocating for DirecTV anymore."/>
    <m/>
    <m/>
    <b v="0"/>
    <n v="5678"/>
    <n v="10723"/>
    <n v="3115"/>
    <m/>
    <n v="20670"/>
    <n v="53079"/>
    <n v="18098"/>
    <m/>
    <n v="3376"/>
    <n v="6376"/>
    <n v="1852"/>
    <m/>
    <n v="15093"/>
    <n v="23910"/>
    <n v="8279"/>
    <m/>
    <m/>
    <m/>
    <m/>
    <m/>
    <m/>
    <m/>
    <m/>
    <m/>
    <m/>
    <m/>
    <m/>
    <m/>
    <m/>
    <m/>
    <m/>
    <m/>
    <m/>
    <m/>
    <m/>
    <m/>
    <m/>
    <m/>
    <m/>
    <m/>
    <m/>
    <m/>
    <m/>
    <m/>
    <m/>
    <m/>
    <m/>
    <m/>
    <m/>
    <n v="91847"/>
    <m/>
    <n v="11604"/>
    <n v="47282"/>
    <n v="4.0746294381247798"/>
    <n v="0"/>
    <n v="0"/>
    <s v=""/>
    <n v="0"/>
    <n v="0"/>
    <s v=""/>
    <n v="0"/>
    <n v="0"/>
    <s v=""/>
    <n v="0"/>
    <n v="0"/>
    <s v=""/>
    <m/>
    <n v="139129"/>
    <m/>
    <m/>
    <m/>
    <m/>
    <n v="139129"/>
    <n v="139129"/>
    <b v="0"/>
    <b v="1"/>
    <b v="0"/>
    <x v="12"/>
    <x v="2"/>
    <n v="999999999"/>
    <m/>
    <m/>
    <m/>
    <m/>
    <m/>
    <m/>
    <n v="0"/>
    <n v="0"/>
    <b v="0"/>
    <m/>
    <m/>
    <m/>
    <m/>
    <m/>
    <m/>
    <m/>
    <m/>
    <m/>
    <m/>
    <m/>
    <m/>
    <m/>
    <s v="0"/>
    <d v="2022-02-15T13:56:15"/>
    <s v="BEDI, GURSIMRAN"/>
    <m/>
    <b v="0"/>
    <s v="Item"/>
    <s v="Item"/>
    <s v="sites/CapReportCard/Lists/Capability History"/>
    <m/>
    <n v="19516"/>
  </r>
  <r>
    <m/>
    <m/>
    <x v="6"/>
    <x v="27"/>
    <x v="23"/>
    <x v="11"/>
    <x v="17"/>
    <x v="4"/>
    <x v="1"/>
    <d v="2021-04-01T00:00:00"/>
    <m/>
    <s v="Tracking"/>
    <b v="0"/>
    <m/>
    <s v="SPT-Search"/>
    <s v="Misc. Other"/>
    <m/>
    <m/>
    <m/>
    <m/>
    <m/>
    <m/>
    <s v="Within Statistical range for improvement."/>
    <s v="Within Statistical range for improvement. Reallocating benefits among Uverse, Mobility and ISM. Not allocating for DirecTV anymore."/>
    <m/>
    <m/>
    <b v="0"/>
    <n v="4385"/>
    <n v="8280"/>
    <n v="2405"/>
    <m/>
    <n v="15960"/>
    <n v="40985"/>
    <n v="13974"/>
    <m/>
    <n v="2607"/>
    <n v="4923"/>
    <n v="1430"/>
    <m/>
    <n v="11654"/>
    <n v="18462"/>
    <n v="6393"/>
    <m/>
    <m/>
    <m/>
    <m/>
    <m/>
    <m/>
    <m/>
    <m/>
    <m/>
    <m/>
    <m/>
    <m/>
    <m/>
    <m/>
    <m/>
    <m/>
    <m/>
    <m/>
    <m/>
    <m/>
    <m/>
    <m/>
    <m/>
    <m/>
    <m/>
    <m/>
    <m/>
    <m/>
    <m/>
    <m/>
    <m/>
    <m/>
    <m/>
    <m/>
    <n v="70919"/>
    <m/>
    <n v="8960"/>
    <n v="36509"/>
    <n v="4.0746651785714301"/>
    <n v="0"/>
    <n v="0"/>
    <s v=""/>
    <n v="0"/>
    <n v="0"/>
    <s v=""/>
    <n v="0"/>
    <n v="0"/>
    <s v=""/>
    <n v="0"/>
    <n v="0"/>
    <s v=""/>
    <m/>
    <n v="107428"/>
    <m/>
    <m/>
    <m/>
    <m/>
    <n v="107428"/>
    <n v="107428"/>
    <b v="0"/>
    <b v="1"/>
    <b v="0"/>
    <x v="12"/>
    <x v="2"/>
    <n v="999999999"/>
    <m/>
    <m/>
    <m/>
    <m/>
    <m/>
    <m/>
    <n v="0"/>
    <n v="0"/>
    <b v="0"/>
    <m/>
    <m/>
    <m/>
    <m/>
    <m/>
    <m/>
    <m/>
    <m/>
    <m/>
    <m/>
    <m/>
    <m/>
    <m/>
    <s v="0"/>
    <d v="2022-02-15T13:55:31"/>
    <s v="BEDI, GURSIMRAN"/>
    <m/>
    <b v="0"/>
    <s v="Item"/>
    <s v="Item"/>
    <s v="sites/CapReportCard/Lists/Capability History"/>
    <m/>
    <n v="15070"/>
  </r>
  <r>
    <m/>
    <m/>
    <x v="6"/>
    <x v="153"/>
    <x v="127"/>
    <x v="0"/>
    <x v="75"/>
    <x v="4"/>
    <x v="1"/>
    <d v="2021-01-15T00:00:00"/>
    <m/>
    <s v="Tracking"/>
    <b v="0"/>
    <m/>
    <s v="Other"/>
    <s v="Billing/Usage/Payments"/>
    <m/>
    <m/>
    <m/>
    <m/>
    <m/>
    <m/>
    <s v="Last month entered. Incremental Jan only data added --so112v"/>
    <s v="Last month entered. Incremental Jan only data added --so112v"/>
    <m/>
    <m/>
    <b v="0"/>
    <n v="140"/>
    <n v="419"/>
    <n v="140"/>
    <m/>
    <n v="725"/>
    <n v="2176"/>
    <n v="725"/>
    <m/>
    <n v="37"/>
    <n v="111"/>
    <n v="37"/>
    <m/>
    <n v="139"/>
    <n v="417"/>
    <n v="139"/>
    <m/>
    <m/>
    <m/>
    <m/>
    <m/>
    <m/>
    <m/>
    <m/>
    <m/>
    <m/>
    <m/>
    <m/>
    <m/>
    <m/>
    <m/>
    <m/>
    <m/>
    <m/>
    <m/>
    <m/>
    <m/>
    <m/>
    <m/>
    <m/>
    <m/>
    <m/>
    <m/>
    <m/>
    <m/>
    <m/>
    <m/>
    <m/>
    <m/>
    <m/>
    <n v="3626"/>
    <m/>
    <n v="185"/>
    <n v="695"/>
    <n v="3.7567567567567601"/>
    <n v="0"/>
    <n v="0"/>
    <s v=""/>
    <n v="0"/>
    <n v="0"/>
    <s v=""/>
    <n v="0"/>
    <n v="0"/>
    <s v=""/>
    <n v="0"/>
    <n v="0"/>
    <s v=""/>
    <m/>
    <n v="4321"/>
    <m/>
    <m/>
    <m/>
    <m/>
    <n v="4321"/>
    <n v="4321"/>
    <b v="0"/>
    <b v="1"/>
    <b v="0"/>
    <x v="12"/>
    <x v="2"/>
    <n v="999999999"/>
    <m/>
    <m/>
    <m/>
    <m/>
    <m/>
    <m/>
    <n v="0"/>
    <n v="0"/>
    <b v="0"/>
    <m/>
    <m/>
    <m/>
    <m/>
    <m/>
    <m/>
    <m/>
    <m/>
    <m/>
    <m/>
    <m/>
    <m/>
    <m/>
    <s v="0"/>
    <d v="2022-02-16T12:54:48"/>
    <s v="GRIFFIN, TYRONE"/>
    <m/>
    <b v="0"/>
    <s v="Item"/>
    <s v="Item"/>
    <s v="sites/CapReportCard/Lists/Capability History"/>
    <m/>
    <n v="699"/>
  </r>
  <r>
    <m/>
    <m/>
    <x v="6"/>
    <x v="133"/>
    <x v="121"/>
    <x v="11"/>
    <x v="61"/>
    <x v="4"/>
    <x v="1"/>
    <d v="2021-01-12T00:00:00"/>
    <m/>
    <s v="Tracking"/>
    <b v="0"/>
    <m/>
    <s v="SPT-Search"/>
    <s v="Misc. Other"/>
    <m/>
    <m/>
    <m/>
    <m/>
    <m/>
    <m/>
    <s v="Within Statistical range for improvement. It will be retiring next month."/>
    <s v="Within Statistical range for improvement. It will be retiring next month. Reallocating benefits among Uverse, Mobility and ISM. Not allocating for DirecTV anymore."/>
    <m/>
    <m/>
    <b v="0"/>
    <n v="5678"/>
    <n v="10723"/>
    <n v="3115"/>
    <m/>
    <n v="20670"/>
    <n v="53079"/>
    <n v="18098"/>
    <m/>
    <n v="3376"/>
    <n v="6376"/>
    <n v="1852"/>
    <m/>
    <n v="15093"/>
    <n v="23910"/>
    <n v="8279"/>
    <m/>
    <m/>
    <m/>
    <m/>
    <m/>
    <m/>
    <m/>
    <m/>
    <m/>
    <m/>
    <m/>
    <m/>
    <m/>
    <m/>
    <m/>
    <m/>
    <m/>
    <m/>
    <m/>
    <m/>
    <m/>
    <m/>
    <m/>
    <m/>
    <m/>
    <m/>
    <m/>
    <m/>
    <m/>
    <m/>
    <m/>
    <m/>
    <m/>
    <m/>
    <n v="91847"/>
    <m/>
    <n v="11604"/>
    <n v="47282"/>
    <n v="4.0746294381247798"/>
    <n v="0"/>
    <n v="0"/>
    <s v=""/>
    <n v="0"/>
    <n v="0"/>
    <s v=""/>
    <n v="0"/>
    <n v="0"/>
    <s v=""/>
    <n v="0"/>
    <n v="0"/>
    <s v=""/>
    <m/>
    <n v="139129"/>
    <m/>
    <m/>
    <m/>
    <m/>
    <n v="139129"/>
    <n v="139129"/>
    <b v="0"/>
    <b v="1"/>
    <b v="0"/>
    <x v="12"/>
    <x v="2"/>
    <n v="1000000000"/>
    <m/>
    <m/>
    <m/>
    <m/>
    <m/>
    <m/>
    <n v="0"/>
    <n v="0"/>
    <b v="0"/>
    <m/>
    <m/>
    <m/>
    <m/>
    <m/>
    <m/>
    <m/>
    <m/>
    <m/>
    <m/>
    <m/>
    <m/>
    <m/>
    <s v="0"/>
    <d v="2022-02-15T13:56:08"/>
    <s v="BEDI, GURSIMRAN"/>
    <m/>
    <b v="0"/>
    <s v="Item"/>
    <s v="Item"/>
    <s v="sites/CapReportCard/Lists/Capability History"/>
    <m/>
    <n v="19516"/>
  </r>
  <r>
    <m/>
    <m/>
    <x v="7"/>
    <x v="115"/>
    <x v="104"/>
    <x v="2"/>
    <x v="30"/>
    <x v="4"/>
    <x v="1"/>
    <d v="2020-11-17T00:00:00"/>
    <m/>
    <s v="Tracking"/>
    <b v="0"/>
    <m/>
    <s v="DT - Personalization"/>
    <s v="AM - Plans/Features/Devices"/>
    <m/>
    <m/>
    <m/>
    <m/>
    <m/>
    <m/>
    <m/>
    <m/>
    <m/>
    <m/>
    <b v="0"/>
    <n v="0"/>
    <n v="17689"/>
    <n v="0"/>
    <m/>
    <n v="0"/>
    <n v="79072"/>
    <n v="0"/>
    <m/>
    <n v="0"/>
    <n v="23719"/>
    <n v="0"/>
    <m/>
    <n v="0"/>
    <n v="88946"/>
    <n v="0"/>
    <m/>
    <n v="0"/>
    <n v="0"/>
    <n v="0"/>
    <m/>
    <n v="0"/>
    <n v="0"/>
    <n v="0"/>
    <m/>
    <n v="0"/>
    <n v="0"/>
    <n v="0"/>
    <m/>
    <n v="0"/>
    <n v="0"/>
    <n v="0"/>
    <m/>
    <n v="0"/>
    <n v="0"/>
    <n v="0"/>
    <m/>
    <n v="0"/>
    <n v="0"/>
    <n v="0"/>
    <m/>
    <n v="0"/>
    <n v="0"/>
    <n v="0"/>
    <m/>
    <n v="0"/>
    <n v="0"/>
    <n v="0"/>
    <m/>
    <m/>
    <n v="79072"/>
    <m/>
    <n v="23719"/>
    <n v="88946"/>
    <n v="3.7499894599266401"/>
    <n v="0"/>
    <n v="0"/>
    <s v=""/>
    <n v="0"/>
    <n v="0"/>
    <s v=""/>
    <n v="0"/>
    <n v="0"/>
    <s v=""/>
    <n v="0"/>
    <n v="0"/>
    <s v=""/>
    <m/>
    <n v="168018"/>
    <m/>
    <m/>
    <m/>
    <m/>
    <n v="168018"/>
    <n v="168018"/>
    <b v="0"/>
    <b v="0"/>
    <b v="0"/>
    <x v="12"/>
    <x v="2"/>
    <n v="5369"/>
    <m/>
    <m/>
    <m/>
    <m/>
    <m/>
    <m/>
    <n v="0"/>
    <n v="0"/>
    <b v="0"/>
    <m/>
    <m/>
    <m/>
    <m/>
    <m/>
    <m/>
    <m/>
    <m/>
    <m/>
    <m/>
    <m/>
    <m/>
    <m/>
    <s v="0"/>
    <d v="2022-02-14T11:36:47"/>
    <s v="GRIFFIN, TYRONE"/>
    <m/>
    <b v="0"/>
    <s v="Item"/>
    <s v="Item"/>
    <s v="sites/CapReportCard/Lists/Capability History"/>
    <m/>
    <n v="17689"/>
  </r>
  <r>
    <m/>
    <m/>
    <x v="7"/>
    <x v="113"/>
    <x v="102"/>
    <x v="2"/>
    <x v="30"/>
    <x v="4"/>
    <x v="1"/>
    <d v="2021-01-01T00:00:00"/>
    <m/>
    <s v="Tracking"/>
    <b v="0"/>
    <m/>
    <s v="DT - Account Management"/>
    <s v="AM - Plans/Features/Devices"/>
    <m/>
    <m/>
    <m/>
    <m/>
    <m/>
    <m/>
    <s v="New calculation method for this epic resulted in greater call shed"/>
    <m/>
    <m/>
    <m/>
    <b v="0"/>
    <n v="0"/>
    <n v="4921"/>
    <n v="0"/>
    <m/>
    <n v="0"/>
    <n v="21997"/>
    <n v="0"/>
    <m/>
    <n v="0"/>
    <n v="-466924"/>
    <n v="0"/>
    <m/>
    <n v="0"/>
    <n v="59415"/>
    <n v="0"/>
    <m/>
    <n v="0"/>
    <n v="0"/>
    <n v="0"/>
    <m/>
    <n v="0"/>
    <n v="0"/>
    <n v="0"/>
    <m/>
    <n v="0"/>
    <n v="0"/>
    <n v="0"/>
    <m/>
    <n v="0"/>
    <n v="0"/>
    <n v="0"/>
    <m/>
    <n v="0"/>
    <n v="0"/>
    <n v="0"/>
    <m/>
    <n v="0"/>
    <n v="0"/>
    <n v="0"/>
    <m/>
    <n v="0"/>
    <n v="0"/>
    <n v="0"/>
    <m/>
    <n v="0"/>
    <n v="0"/>
    <n v="0"/>
    <m/>
    <m/>
    <n v="21997"/>
    <m/>
    <n v="-466924"/>
    <n v="59415"/>
    <s v=""/>
    <n v="0"/>
    <n v="0"/>
    <s v=""/>
    <n v="0"/>
    <n v="0"/>
    <s v=""/>
    <n v="0"/>
    <n v="0"/>
    <s v=""/>
    <n v="0"/>
    <n v="0"/>
    <s v=""/>
    <m/>
    <n v="81412"/>
    <m/>
    <m/>
    <m/>
    <m/>
    <n v="81412"/>
    <n v="81412"/>
    <b v="0"/>
    <b v="1"/>
    <b v="0"/>
    <x v="12"/>
    <x v="2"/>
    <n v="9888"/>
    <m/>
    <m/>
    <m/>
    <m/>
    <m/>
    <m/>
    <n v="0"/>
    <n v="0"/>
    <b v="0"/>
    <m/>
    <m/>
    <m/>
    <m/>
    <m/>
    <m/>
    <m/>
    <m/>
    <m/>
    <m/>
    <m/>
    <m/>
    <m/>
    <s v="0"/>
    <d v="2022-02-14T11:36:47"/>
    <s v="GRIFFIN, TYRONE"/>
    <m/>
    <b v="0"/>
    <s v="Item"/>
    <s v="Item"/>
    <s v="sites/CapReportCard/Lists/Capability History"/>
    <m/>
    <n v="4921"/>
  </r>
  <r>
    <m/>
    <m/>
    <x v="7"/>
    <x v="114"/>
    <x v="103"/>
    <x v="0"/>
    <x v="30"/>
    <x v="4"/>
    <x v="1"/>
    <d v="2021-01-01T00:00:00"/>
    <m/>
    <s v="Completed/Retired"/>
    <b v="0"/>
    <m/>
    <s v="DT20-Billing Usage and Payments"/>
    <s v="Billing/Usage/Payments"/>
    <m/>
    <m/>
    <m/>
    <m/>
    <m/>
    <m/>
    <s v="Missed adding DTV numbers last month. App stamping is also impacting data-- so112v"/>
    <s v="Missed adding DTV numbers last month. App stamping is also impacting data-- so112v"/>
    <m/>
    <m/>
    <b v="0"/>
    <n v="-1748"/>
    <n v="-3409"/>
    <n v="-1311"/>
    <m/>
    <n v="-9072"/>
    <n v="-17692"/>
    <n v="-6804"/>
    <m/>
    <n v="121185"/>
    <n v="236311"/>
    <n v="90889"/>
    <m/>
    <n v="454444"/>
    <n v="886166"/>
    <n v="340833"/>
    <m/>
    <n v="0"/>
    <n v="0"/>
    <n v="0"/>
    <m/>
    <n v="0"/>
    <n v="0"/>
    <n v="0"/>
    <m/>
    <n v="0"/>
    <n v="0"/>
    <n v="0"/>
    <m/>
    <n v="0"/>
    <n v="0"/>
    <n v="0"/>
    <m/>
    <n v="0"/>
    <n v="0"/>
    <n v="0"/>
    <m/>
    <n v="0"/>
    <n v="0"/>
    <n v="0"/>
    <m/>
    <n v="0"/>
    <n v="0"/>
    <n v="0"/>
    <m/>
    <n v="0"/>
    <n v="0"/>
    <n v="0"/>
    <m/>
    <m/>
    <n v="-33568"/>
    <m/>
    <n v="448385"/>
    <n v="1681443"/>
    <n v="3.7499983273303101"/>
    <n v="0"/>
    <n v="0"/>
    <s v=""/>
    <n v="0"/>
    <n v="0"/>
    <s v=""/>
    <n v="0"/>
    <n v="0"/>
    <s v=""/>
    <n v="0"/>
    <n v="0"/>
    <s v=""/>
    <m/>
    <n v="1647875"/>
    <m/>
    <m/>
    <m/>
    <m/>
    <n v="1647875"/>
    <n v="1647875"/>
    <b v="0"/>
    <b v="1"/>
    <b v="0"/>
    <x v="12"/>
    <x v="2"/>
    <n v="12362"/>
    <m/>
    <m/>
    <m/>
    <m/>
    <m/>
    <m/>
    <n v="0"/>
    <n v="0"/>
    <b v="0"/>
    <m/>
    <m/>
    <m/>
    <m/>
    <m/>
    <m/>
    <m/>
    <m/>
    <m/>
    <m/>
    <m/>
    <m/>
    <m/>
    <s v="0"/>
    <d v="2022-05-03T11:54:45"/>
    <s v="GRIFFIN, TYRONE"/>
    <m/>
    <b v="1"/>
    <s v="Item"/>
    <s v="Item"/>
    <s v="sites/CapReportCard/Lists/Capability History"/>
    <m/>
    <n v="-6468"/>
  </r>
  <r>
    <m/>
    <m/>
    <x v="7"/>
    <x v="117"/>
    <x v="106"/>
    <x v="2"/>
    <x v="60"/>
    <x v="4"/>
    <x v="1"/>
    <d v="2021-08-11T00:00:00"/>
    <m/>
    <s v="Tracking"/>
    <b v="0"/>
    <m/>
    <s v="Other"/>
    <s v="AM - Plans/Features/Devices"/>
    <m/>
    <s v="Florina Noginsky"/>
    <s v="Glynnis Simmons"/>
    <m/>
    <s v="IVR Self Service"/>
    <m/>
    <s v="3% rate on saves from IVR intercept SMS to  cancel flow"/>
    <m/>
    <m/>
    <m/>
    <b v="0"/>
    <n v="0"/>
    <n v="-512"/>
    <n v="0"/>
    <m/>
    <n v="0"/>
    <n v="-2288.64"/>
    <n v="0"/>
    <m/>
    <n v="0"/>
    <n v="0"/>
    <n v="0"/>
    <m/>
    <n v="0"/>
    <n v="0"/>
    <n v="0"/>
    <m/>
    <n v="0"/>
    <n v="0"/>
    <n v="0"/>
    <m/>
    <n v="0"/>
    <n v="0"/>
    <n v="0"/>
    <m/>
    <n v="0"/>
    <n v="0"/>
    <n v="0"/>
    <m/>
    <n v="0"/>
    <n v="0"/>
    <n v="0"/>
    <m/>
    <n v="0"/>
    <n v="0"/>
    <n v="0"/>
    <m/>
    <n v="0"/>
    <n v="0"/>
    <n v="0"/>
    <m/>
    <n v="0"/>
    <n v="0"/>
    <n v="0"/>
    <m/>
    <n v="0"/>
    <n v="0"/>
    <n v="0"/>
    <m/>
    <m/>
    <n v="-2288.64"/>
    <m/>
    <n v="0"/>
    <n v="0"/>
    <s v=""/>
    <n v="0"/>
    <n v="0"/>
    <s v=""/>
    <n v="0"/>
    <n v="0"/>
    <s v=""/>
    <n v="0"/>
    <n v="0"/>
    <s v=""/>
    <n v="0"/>
    <n v="0"/>
    <s v=""/>
    <m/>
    <n v="-2288.64"/>
    <m/>
    <m/>
    <m/>
    <m/>
    <n v="-2288.64"/>
    <n v="-2288.64"/>
    <b v="0"/>
    <b v="0"/>
    <b v="0"/>
    <x v="12"/>
    <x v="2"/>
    <n v="18499"/>
    <m/>
    <m/>
    <m/>
    <m/>
    <m/>
    <m/>
    <n v="0"/>
    <n v="0"/>
    <b v="0"/>
    <m/>
    <m/>
    <m/>
    <m/>
    <m/>
    <m/>
    <m/>
    <m/>
    <m/>
    <m/>
    <m/>
    <m/>
    <m/>
    <s v="0"/>
    <d v="2022-05-12T12:11:02"/>
    <s v="GRIFFIN, TYRONE"/>
    <m/>
    <b v="0"/>
    <s v="Item"/>
    <s v="Item"/>
    <s v="sites/CapReportCard/Lists/Capability History"/>
    <m/>
    <n v="-512"/>
  </r>
  <r>
    <m/>
    <m/>
    <x v="7"/>
    <x v="118"/>
    <x v="107"/>
    <x v="2"/>
    <x v="30"/>
    <x v="4"/>
    <x v="1"/>
    <d v="2021-01-12T00:00:00"/>
    <m/>
    <s v="Tracking"/>
    <b v="0"/>
    <m/>
    <s v="Other"/>
    <s v="AM - Plans/Features/Devices"/>
    <m/>
    <m/>
    <m/>
    <m/>
    <m/>
    <m/>
    <m/>
    <m/>
    <m/>
    <m/>
    <b v="0"/>
    <n v="93037"/>
    <n v="0"/>
    <n v="0"/>
    <m/>
    <n v="415876"/>
    <n v="0"/>
    <n v="0"/>
    <m/>
    <n v="81569"/>
    <n v="0"/>
    <n v="0"/>
    <m/>
    <n v="305884"/>
    <n v="0"/>
    <n v="0"/>
    <m/>
    <n v="0"/>
    <n v="0"/>
    <n v="0"/>
    <m/>
    <n v="0"/>
    <n v="0"/>
    <n v="0"/>
    <m/>
    <n v="0"/>
    <n v="0"/>
    <n v="0"/>
    <m/>
    <n v="0"/>
    <n v="0"/>
    <n v="0"/>
    <m/>
    <n v="0"/>
    <n v="0"/>
    <n v="0"/>
    <m/>
    <n v="0"/>
    <n v="0"/>
    <n v="0"/>
    <m/>
    <n v="0"/>
    <n v="0"/>
    <n v="0"/>
    <m/>
    <n v="0"/>
    <n v="0"/>
    <n v="0"/>
    <m/>
    <m/>
    <n v="415876"/>
    <m/>
    <n v="81569"/>
    <n v="305884"/>
    <n v="3.7500030648898499"/>
    <n v="0"/>
    <n v="0"/>
    <s v=""/>
    <n v="0"/>
    <n v="0"/>
    <s v=""/>
    <n v="0"/>
    <n v="0"/>
    <s v=""/>
    <n v="0"/>
    <n v="0"/>
    <s v=""/>
    <m/>
    <n v="721760"/>
    <m/>
    <m/>
    <m/>
    <m/>
    <n v="721760"/>
    <n v="721760"/>
    <b v="0"/>
    <b v="0"/>
    <b v="0"/>
    <x v="12"/>
    <x v="2"/>
    <n v="18542"/>
    <m/>
    <m/>
    <m/>
    <m/>
    <m/>
    <m/>
    <n v="0"/>
    <n v="0"/>
    <b v="0"/>
    <m/>
    <m/>
    <m/>
    <m/>
    <m/>
    <m/>
    <m/>
    <m/>
    <m/>
    <m/>
    <m/>
    <m/>
    <m/>
    <s v="0"/>
    <d v="2022-05-12T12:11:11"/>
    <s v="GRIFFIN, TYRONE"/>
    <m/>
    <b v="1"/>
    <s v="Item"/>
    <s v="Item"/>
    <s v="sites/CapReportCard/Lists/Capability History"/>
    <m/>
    <n v="93037"/>
  </r>
  <r>
    <m/>
    <m/>
    <x v="7"/>
    <x v="120"/>
    <x v="109"/>
    <x v="14"/>
    <x v="30"/>
    <x v="4"/>
    <x v="1"/>
    <d v="2020-07-08T00:00:00"/>
    <m/>
    <s v="Tracking"/>
    <b v="0"/>
    <m/>
    <s v="Other"/>
    <s v="Troubleshooting/Support - Fiber/BB"/>
    <m/>
    <m/>
    <m/>
    <m/>
    <m/>
    <m/>
    <s v="Call rates and volumes to lander increased in Oct due to many outages"/>
    <s v="outage lander measures adoption, but does get chat credit bc assumption was more will chat when experiencing an outage"/>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2"/>
    <x v="2"/>
    <n v="20341"/>
    <m/>
    <m/>
    <m/>
    <m/>
    <m/>
    <m/>
    <n v="0"/>
    <n v="0"/>
    <b v="0"/>
    <m/>
    <m/>
    <m/>
    <m/>
    <m/>
    <m/>
    <m/>
    <m/>
    <m/>
    <m/>
    <m/>
    <m/>
    <m/>
    <s v="0"/>
    <d v="2022-05-12T10:45:45"/>
    <s v="GRIFFIN, TYRONE"/>
    <m/>
    <b v="0"/>
    <s v="Item"/>
    <s v="Item"/>
    <s v="sites/CapReportCard/Lists/Capability History"/>
    <m/>
    <n v="0"/>
  </r>
  <r>
    <m/>
    <m/>
    <x v="7"/>
    <x v="122"/>
    <x v="78"/>
    <x v="14"/>
    <x v="30"/>
    <x v="4"/>
    <x v="1"/>
    <d v="2020-08-19T00:00:00"/>
    <m/>
    <s v="Tracking"/>
    <b v="0"/>
    <m/>
    <s v="Other"/>
    <s v="Misc. Other"/>
    <m/>
    <m/>
    <m/>
    <m/>
    <m/>
    <m/>
    <s v="Call rates and volumes to lander increased in Oct due to many outages"/>
    <s v="proactive shm measurement not approved, vols removed"/>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2"/>
    <x v="2"/>
    <n v="20420"/>
    <m/>
    <m/>
    <m/>
    <m/>
    <m/>
    <m/>
    <n v="0"/>
    <n v="0"/>
    <b v="0"/>
    <m/>
    <m/>
    <m/>
    <m/>
    <m/>
    <m/>
    <m/>
    <m/>
    <m/>
    <m/>
    <m/>
    <m/>
    <m/>
    <s v="0"/>
    <d v="2022-02-14T11:36:15"/>
    <s v="GRIFFIN, TYRONE"/>
    <m/>
    <b v="0"/>
    <s v="Item"/>
    <s v="Item"/>
    <s v="sites/CapReportCard/Lists/Capability History"/>
    <m/>
    <n v="0"/>
  </r>
  <r>
    <m/>
    <m/>
    <x v="7"/>
    <x v="125"/>
    <x v="113"/>
    <x v="14"/>
    <x v="30"/>
    <x v="4"/>
    <x v="1"/>
    <d v="2020-07-22T00:00:00"/>
    <m/>
    <s v="Tracking"/>
    <b v="0"/>
    <m/>
    <s v="Other"/>
    <s v="Misc. Other"/>
    <m/>
    <m/>
    <m/>
    <m/>
    <m/>
    <m/>
    <s v="Allocating from Outage Lander with 5 other projects"/>
    <m/>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2"/>
    <x v="2"/>
    <n v="21824"/>
    <m/>
    <m/>
    <m/>
    <m/>
    <m/>
    <m/>
    <n v="0"/>
    <n v="0"/>
    <b v="0"/>
    <m/>
    <m/>
    <m/>
    <m/>
    <m/>
    <m/>
    <m/>
    <m/>
    <m/>
    <m/>
    <m/>
    <m/>
    <m/>
    <s v="0"/>
    <d v="2022-02-14T11:36:15"/>
    <s v="GRIFFIN, TYRONE"/>
    <m/>
    <b v="0"/>
    <s v="Item"/>
    <s v="Item"/>
    <s v="sites/CapReportCard/Lists/Capability History"/>
    <m/>
    <n v="0"/>
  </r>
  <r>
    <m/>
    <m/>
    <x v="7"/>
    <x v="76"/>
    <x v="72"/>
    <x v="14"/>
    <x v="30"/>
    <x v="4"/>
    <x v="1"/>
    <d v="2021-07-01T00:00:00"/>
    <m/>
    <s v="Tracking"/>
    <b v="0"/>
    <m/>
    <s v="Other"/>
    <s v="Troubleshooting/Support - Fiber/BB"/>
    <m/>
    <m/>
    <m/>
    <m/>
    <m/>
    <m/>
    <s v="Call rates and volumes to lander increased in Oct due to many outages"/>
    <m/>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21824"/>
    <m/>
    <m/>
    <m/>
    <m/>
    <m/>
    <m/>
    <n v="0"/>
    <n v="0"/>
    <b v="0"/>
    <m/>
    <m/>
    <m/>
    <m/>
    <m/>
    <m/>
    <m/>
    <m/>
    <m/>
    <m/>
    <m/>
    <m/>
    <m/>
    <s v="0"/>
    <d v="2022-05-12T11:03:21"/>
    <s v="GRIFFIN, TYRONE"/>
    <m/>
    <b v="0"/>
    <s v="Item"/>
    <s v="Item"/>
    <s v="sites/CapReportCard/Lists/Capability History"/>
    <m/>
    <n v="0"/>
  </r>
  <r>
    <m/>
    <m/>
    <x v="7"/>
    <x v="96"/>
    <x v="90"/>
    <x v="5"/>
    <x v="48"/>
    <x v="4"/>
    <x v="1"/>
    <d v="2021-02-02T00:00:00"/>
    <m/>
    <s v="Tracking"/>
    <b v="0"/>
    <m/>
    <s v="SPT-Commerce Functions"/>
    <s v="Misc. Other"/>
    <m/>
    <m/>
    <m/>
    <m/>
    <m/>
    <m/>
    <m/>
    <m/>
    <m/>
    <m/>
    <b v="0"/>
    <n v="0"/>
    <n v="0"/>
    <n v="0"/>
    <m/>
    <n v="0"/>
    <n v="0"/>
    <n v="0"/>
    <m/>
    <n v="0"/>
    <n v="0"/>
    <n v="0"/>
    <m/>
    <n v="0"/>
    <n v="0"/>
    <n v="0"/>
    <m/>
    <n v="0"/>
    <n v="100"/>
    <n v="0"/>
    <m/>
    <n v="0"/>
    <n v="26145"/>
    <n v="0"/>
    <m/>
    <n v="0"/>
    <n v="0"/>
    <n v="0"/>
    <m/>
    <n v="0"/>
    <n v="0"/>
    <n v="0"/>
    <m/>
    <n v="0"/>
    <n v="0"/>
    <n v="0"/>
    <m/>
    <n v="0"/>
    <n v="0"/>
    <n v="0"/>
    <m/>
    <n v="0"/>
    <n v="0"/>
    <n v="0"/>
    <m/>
    <n v="0"/>
    <n v="0"/>
    <n v="0"/>
    <m/>
    <m/>
    <n v="0"/>
    <m/>
    <n v="0"/>
    <n v="0"/>
    <s v=""/>
    <n v="100"/>
    <n v="26145"/>
    <n v="261.45"/>
    <n v="0"/>
    <n v="0"/>
    <s v=""/>
    <n v="0"/>
    <n v="0"/>
    <s v=""/>
    <n v="0"/>
    <n v="0"/>
    <s v=""/>
    <m/>
    <n v="0"/>
    <m/>
    <m/>
    <m/>
    <m/>
    <n v="26145"/>
    <n v="26145"/>
    <b v="0"/>
    <b v="0"/>
    <b v="0"/>
    <x v="13"/>
    <x v="3"/>
    <n v="27178"/>
    <m/>
    <m/>
    <m/>
    <m/>
    <m/>
    <m/>
    <n v="0"/>
    <n v="0"/>
    <b v="0"/>
    <m/>
    <m/>
    <m/>
    <m/>
    <m/>
    <m/>
    <m/>
    <m/>
    <m/>
    <m/>
    <m/>
    <m/>
    <m/>
    <s v="0"/>
    <d v="2022-05-10T14:22:54"/>
    <s v="GRIFFIN, TYRONE"/>
    <m/>
    <b v="0"/>
    <s v="Item"/>
    <s v="Item"/>
    <s v="sites/CapReportCard/Lists/Capability History"/>
    <m/>
    <n v="0"/>
  </r>
  <r>
    <m/>
    <m/>
    <x v="7"/>
    <x v="26"/>
    <x v="22"/>
    <x v="10"/>
    <x v="16"/>
    <x v="4"/>
    <x v="1"/>
    <d v="2021-02-03T00:00:00"/>
    <m/>
    <s v="Tracking"/>
    <b v="0"/>
    <m/>
    <s v="SPT-SHM"/>
    <s v="Troubleshooting/Support - Mobility"/>
    <m/>
    <m/>
    <m/>
    <m/>
    <m/>
    <m/>
    <m/>
    <m/>
    <m/>
    <n v="7.1999999999999995E-2"/>
    <b v="0"/>
    <n v="239741"/>
    <n v="0"/>
    <n v="0"/>
    <m/>
    <n v="1472013"/>
    <n v="0"/>
    <n v="0"/>
    <m/>
    <n v="59936"/>
    <n v="0"/>
    <n v="0"/>
    <m/>
    <n v="198985"/>
    <n v="0"/>
    <n v="0"/>
    <m/>
    <n v="0"/>
    <n v="0"/>
    <n v="0"/>
    <m/>
    <n v="0"/>
    <n v="0"/>
    <n v="0"/>
    <m/>
    <n v="17598"/>
    <n v="0"/>
    <n v="0"/>
    <m/>
    <n v="2861083"/>
    <n v="0"/>
    <n v="0"/>
    <m/>
    <n v="0"/>
    <n v="0"/>
    <n v="0"/>
    <m/>
    <n v="0"/>
    <n v="0"/>
    <n v="0"/>
    <m/>
    <n v="0"/>
    <n v="0"/>
    <n v="0"/>
    <m/>
    <n v="0"/>
    <n v="0"/>
    <n v="0"/>
    <m/>
    <m/>
    <n v="1472013"/>
    <m/>
    <n v="59936"/>
    <n v="198985"/>
    <n v="3.3199579551521601"/>
    <n v="0"/>
    <n v="0"/>
    <s v=""/>
    <n v="17598"/>
    <n v="2861083"/>
    <n v="162.580009091942"/>
    <n v="0"/>
    <n v="0"/>
    <s v=""/>
    <n v="0"/>
    <n v="0"/>
    <s v=""/>
    <m/>
    <n v="1670998"/>
    <m/>
    <m/>
    <m/>
    <m/>
    <n v="4532081"/>
    <n v="4532081"/>
    <b v="0"/>
    <b v="0"/>
    <b v="0"/>
    <x v="0"/>
    <x v="0"/>
    <n v="28346"/>
    <m/>
    <m/>
    <m/>
    <m/>
    <m/>
    <m/>
    <n v="0"/>
    <n v="0"/>
    <b v="0"/>
    <m/>
    <m/>
    <m/>
    <m/>
    <m/>
    <m/>
    <m/>
    <m/>
    <m/>
    <m/>
    <m/>
    <m/>
    <m/>
    <s v="0"/>
    <d v="2022-05-12T10:51:43"/>
    <s v="GRIFFIN, TYRONE"/>
    <n v="1"/>
    <b v="1"/>
    <s v="Item"/>
    <s v="Item"/>
    <s v="sites/CapReportCard/Lists/Capability History"/>
    <m/>
    <n v="239741"/>
  </r>
  <r>
    <m/>
    <m/>
    <x v="7"/>
    <x v="101"/>
    <x v="93"/>
    <x v="10"/>
    <x v="50"/>
    <x v="4"/>
    <x v="1"/>
    <d v="2021-02-24T00:00:00"/>
    <m/>
    <s v="Tracking"/>
    <b v="0"/>
    <m/>
    <s v="SPT-Digital Engineering"/>
    <s v="AM - Plans/Features/Devices"/>
    <m/>
    <m/>
    <s v="Deidra Livingston"/>
    <m/>
    <m/>
    <m/>
    <s v="Benefits are captured in Epic 28346."/>
    <m/>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28347"/>
    <m/>
    <m/>
    <m/>
    <m/>
    <m/>
    <m/>
    <n v="0"/>
    <n v="0"/>
    <b v="0"/>
    <m/>
    <m/>
    <m/>
    <m/>
    <m/>
    <m/>
    <m/>
    <m/>
    <m/>
    <m/>
    <m/>
    <m/>
    <m/>
    <s v="0"/>
    <d v="2022-02-14T11:36:14"/>
    <s v="GRIFFIN, TYRONE"/>
    <m/>
    <b v="1"/>
    <s v="Item"/>
    <s v="Item"/>
    <s v="sites/CapReportCard/Lists/Capability History"/>
    <m/>
    <n v="0"/>
  </r>
  <r>
    <m/>
    <m/>
    <x v="7"/>
    <x v="27"/>
    <x v="23"/>
    <x v="11"/>
    <x v="17"/>
    <x v="4"/>
    <x v="1"/>
    <d v="2021-04-01T00:00:00"/>
    <m/>
    <s v="Tracking"/>
    <b v="0"/>
    <m/>
    <s v="SPT-Search"/>
    <s v="Misc. Other"/>
    <m/>
    <m/>
    <m/>
    <m/>
    <m/>
    <m/>
    <m/>
    <m/>
    <m/>
    <m/>
    <b v="0"/>
    <n v="2502"/>
    <n v="4724"/>
    <n v="1373"/>
    <m/>
    <n v="9106"/>
    <n v="23386"/>
    <n v="7974"/>
    <m/>
    <n v="1178"/>
    <n v="2225"/>
    <n v="646"/>
    <m/>
    <n v="5266"/>
    <n v="8343"/>
    <n v="2888"/>
    <m/>
    <n v="0"/>
    <n v="0"/>
    <n v="0"/>
    <m/>
    <n v="0"/>
    <n v="0"/>
    <n v="0"/>
    <m/>
    <n v="0"/>
    <n v="0"/>
    <n v="0"/>
    <m/>
    <n v="0"/>
    <n v="0"/>
    <n v="0"/>
    <m/>
    <n v="0"/>
    <n v="0"/>
    <n v="0"/>
    <m/>
    <n v="0"/>
    <n v="0"/>
    <n v="0"/>
    <m/>
    <n v="0"/>
    <n v="0"/>
    <n v="0"/>
    <m/>
    <n v="0"/>
    <n v="0"/>
    <n v="0"/>
    <m/>
    <m/>
    <n v="40466"/>
    <m/>
    <n v="4049"/>
    <n v="16497"/>
    <n v="4.0743393430476704"/>
    <n v="0"/>
    <n v="0"/>
    <s v=""/>
    <n v="0"/>
    <n v="0"/>
    <s v=""/>
    <n v="0"/>
    <n v="0"/>
    <s v=""/>
    <n v="0"/>
    <n v="0"/>
    <s v=""/>
    <m/>
    <n v="56963"/>
    <m/>
    <m/>
    <m/>
    <m/>
    <n v="56963"/>
    <n v="56963"/>
    <b v="0"/>
    <b v="0"/>
    <b v="0"/>
    <x v="12"/>
    <x v="2"/>
    <n v="28366"/>
    <m/>
    <m/>
    <m/>
    <m/>
    <m/>
    <m/>
    <n v="0"/>
    <n v="0"/>
    <b v="0"/>
    <m/>
    <m/>
    <m/>
    <m/>
    <m/>
    <m/>
    <m/>
    <m/>
    <m/>
    <m/>
    <m/>
    <m/>
    <m/>
    <s v="0"/>
    <d v="2022-02-14T11:36:14"/>
    <s v="GRIFFIN, TYRONE"/>
    <m/>
    <b v="0"/>
    <s v="Item"/>
    <s v="Item"/>
    <s v="sites/CapReportCard/Lists/Capability History"/>
    <m/>
    <n v="8599"/>
  </r>
  <r>
    <m/>
    <m/>
    <x v="7"/>
    <x v="103"/>
    <x v="65"/>
    <x v="14"/>
    <x v="30"/>
    <x v="4"/>
    <x v="1"/>
    <d v="2021-04-01T00:00:00"/>
    <m/>
    <s v="Tracking"/>
    <b v="0"/>
    <m/>
    <s v="SPT-Web Support"/>
    <s v="Troubleshooting/Support - Fiber/BB"/>
    <m/>
    <m/>
    <m/>
    <m/>
    <m/>
    <m/>
    <s v="POCR for int lander increased by ~3 percentage pts from the prior month"/>
    <s v="currently only using internet lander"/>
    <m/>
    <m/>
    <b v="0"/>
    <n v="8598"/>
    <n v="0"/>
    <n v="0"/>
    <m/>
    <n v="41787.74"/>
    <n v="0"/>
    <n v="0"/>
    <m/>
    <n v="0"/>
    <n v="0"/>
    <n v="0"/>
    <m/>
    <n v="0"/>
    <n v="0"/>
    <n v="0"/>
    <m/>
    <n v="0"/>
    <n v="0"/>
    <n v="0"/>
    <m/>
    <n v="0"/>
    <n v="0"/>
    <n v="0"/>
    <m/>
    <n v="0"/>
    <n v="0"/>
    <n v="0"/>
    <m/>
    <n v="0"/>
    <n v="0"/>
    <n v="0"/>
    <m/>
    <n v="0"/>
    <n v="0"/>
    <n v="0"/>
    <m/>
    <n v="0"/>
    <n v="0"/>
    <n v="0"/>
    <m/>
    <n v="0"/>
    <n v="0"/>
    <n v="0"/>
    <m/>
    <n v="0"/>
    <n v="0"/>
    <n v="0"/>
    <m/>
    <m/>
    <n v="41787.74"/>
    <m/>
    <n v="0"/>
    <n v="0"/>
    <s v=""/>
    <n v="0"/>
    <n v="0"/>
    <s v=""/>
    <n v="0"/>
    <n v="0"/>
    <s v=""/>
    <n v="0"/>
    <n v="0"/>
    <s v=""/>
    <n v="0"/>
    <n v="0"/>
    <s v=""/>
    <m/>
    <n v="41787.74"/>
    <m/>
    <m/>
    <m/>
    <m/>
    <n v="41787.74"/>
    <n v="41787.74"/>
    <b v="0"/>
    <b v="0"/>
    <b v="0"/>
    <x v="12"/>
    <x v="3"/>
    <n v="28469"/>
    <m/>
    <m/>
    <m/>
    <m/>
    <m/>
    <m/>
    <n v="0"/>
    <n v="0"/>
    <b v="0"/>
    <m/>
    <m/>
    <m/>
    <m/>
    <m/>
    <m/>
    <m/>
    <m/>
    <m/>
    <m/>
    <m/>
    <m/>
    <m/>
    <s v="0"/>
    <d v="2022-05-12T10:52:49"/>
    <s v="GRIFFIN, TYRONE"/>
    <m/>
    <b v="0"/>
    <s v="Item"/>
    <s v="Item"/>
    <s v="sites/CapReportCard/Lists/Capability History"/>
    <m/>
    <n v="8598"/>
  </r>
  <r>
    <m/>
    <m/>
    <x v="7"/>
    <x v="33"/>
    <x v="28"/>
    <x v="8"/>
    <x v="18"/>
    <x v="4"/>
    <x v="1"/>
    <d v="2021-06-28T00:00:00"/>
    <m/>
    <s v="Tracking"/>
    <b v="0"/>
    <m/>
    <s v="SPT-myATT Mobile App"/>
    <s v="Onboarding - Fiber/BB"/>
    <m/>
    <m/>
    <m/>
    <m/>
    <m/>
    <m/>
    <s v="Per product owner Launch date postponed to 6/28"/>
    <m/>
    <m/>
    <m/>
    <b v="0"/>
    <n v="11134"/>
    <n v="13749"/>
    <n v="10529"/>
    <m/>
    <n v="47317"/>
    <n v="68058"/>
    <n v="61172"/>
    <m/>
    <n v="0"/>
    <n v="0"/>
    <n v="0"/>
    <m/>
    <n v="0"/>
    <n v="0"/>
    <n v="0"/>
    <m/>
    <n v="0"/>
    <n v="0"/>
    <n v="0"/>
    <m/>
    <n v="0"/>
    <n v="0"/>
    <n v="0"/>
    <m/>
    <n v="0"/>
    <n v="0"/>
    <n v="0"/>
    <m/>
    <n v="0"/>
    <n v="0"/>
    <n v="0"/>
    <m/>
    <n v="0"/>
    <n v="0"/>
    <n v="0"/>
    <m/>
    <n v="0"/>
    <n v="0"/>
    <n v="0"/>
    <m/>
    <n v="0"/>
    <n v="0"/>
    <n v="0"/>
    <m/>
    <n v="0"/>
    <n v="0"/>
    <n v="0"/>
    <m/>
    <m/>
    <n v="176547"/>
    <m/>
    <n v="0"/>
    <n v="0"/>
    <s v=""/>
    <n v="0"/>
    <n v="0"/>
    <s v=""/>
    <n v="0"/>
    <n v="0"/>
    <s v=""/>
    <n v="0"/>
    <n v="0"/>
    <s v=""/>
    <n v="0"/>
    <n v="0"/>
    <s v=""/>
    <m/>
    <n v="176547"/>
    <m/>
    <m/>
    <m/>
    <m/>
    <n v="176547"/>
    <n v="176547"/>
    <b v="0"/>
    <b v="0"/>
    <b v="0"/>
    <x v="12"/>
    <x v="2"/>
    <n v="28490"/>
    <m/>
    <m/>
    <m/>
    <m/>
    <m/>
    <m/>
    <n v="0"/>
    <n v="0"/>
    <b v="0"/>
    <m/>
    <m/>
    <m/>
    <m/>
    <m/>
    <m/>
    <m/>
    <m/>
    <m/>
    <m/>
    <m/>
    <m/>
    <m/>
    <s v="0"/>
    <d v="2022-05-12T10:53:14"/>
    <s v="GRIFFIN, TYRONE"/>
    <m/>
    <b v="1"/>
    <s v="Item"/>
    <s v="Item"/>
    <s v="sites/CapReportCard/Lists/Capability History"/>
    <m/>
    <n v="35412"/>
  </r>
  <r>
    <m/>
    <m/>
    <x v="7"/>
    <x v="35"/>
    <x v="30"/>
    <x v="11"/>
    <x v="17"/>
    <x v="4"/>
    <x v="1"/>
    <d v="2021-04-01T00:00:00"/>
    <m/>
    <s v="Tracking"/>
    <b v="0"/>
    <m/>
    <s v="SPT-Search"/>
    <s v="Misc. Other"/>
    <m/>
    <m/>
    <m/>
    <m/>
    <m/>
    <m/>
    <m/>
    <m/>
    <m/>
    <m/>
    <b v="0"/>
    <n v="2502"/>
    <n v="4724"/>
    <n v="1373"/>
    <m/>
    <n v="9106"/>
    <n v="23386"/>
    <n v="7974"/>
    <m/>
    <n v="1178"/>
    <n v="2225"/>
    <n v="646"/>
    <m/>
    <n v="5266"/>
    <n v="8343"/>
    <n v="2888"/>
    <m/>
    <n v="0"/>
    <n v="0"/>
    <n v="0"/>
    <m/>
    <n v="0"/>
    <n v="0"/>
    <n v="0"/>
    <m/>
    <n v="0"/>
    <n v="0"/>
    <n v="0"/>
    <m/>
    <n v="0"/>
    <n v="0"/>
    <n v="0"/>
    <m/>
    <n v="0"/>
    <n v="0"/>
    <n v="0"/>
    <m/>
    <n v="0"/>
    <n v="0"/>
    <n v="0"/>
    <m/>
    <n v="0"/>
    <n v="0"/>
    <n v="0"/>
    <m/>
    <n v="0"/>
    <n v="0"/>
    <n v="0"/>
    <m/>
    <m/>
    <n v="40466"/>
    <m/>
    <n v="4049"/>
    <n v="16497"/>
    <n v="4.0743393430476704"/>
    <n v="0"/>
    <n v="0"/>
    <s v=""/>
    <n v="0"/>
    <n v="0"/>
    <s v=""/>
    <n v="0"/>
    <n v="0"/>
    <s v=""/>
    <n v="0"/>
    <n v="0"/>
    <s v=""/>
    <m/>
    <n v="56963"/>
    <m/>
    <m/>
    <m/>
    <m/>
    <n v="56963"/>
    <n v="56963"/>
    <b v="0"/>
    <b v="0"/>
    <b v="0"/>
    <x v="12"/>
    <x v="2"/>
    <n v="29080"/>
    <m/>
    <m/>
    <m/>
    <m/>
    <m/>
    <m/>
    <n v="0"/>
    <n v="0"/>
    <b v="0"/>
    <m/>
    <m/>
    <m/>
    <m/>
    <m/>
    <m/>
    <m/>
    <m/>
    <m/>
    <m/>
    <m/>
    <m/>
    <m/>
    <s v="0"/>
    <d v="2022-02-14T11:36:14"/>
    <s v="GRIFFIN, TYRONE"/>
    <m/>
    <b v="0"/>
    <s v="Item"/>
    <s v="Item"/>
    <s v="sites/CapReportCard/Lists/Capability History"/>
    <m/>
    <n v="8599"/>
  </r>
  <r>
    <m/>
    <m/>
    <x v="7"/>
    <x v="111"/>
    <x v="100"/>
    <x v="14"/>
    <x v="17"/>
    <x v="4"/>
    <x v="1"/>
    <d v="2021-04-01T00:00:00"/>
    <m/>
    <s v="Tracking"/>
    <b v="0"/>
    <m/>
    <s v="SPT-Web Support"/>
    <s v="Misc. Other"/>
    <m/>
    <m/>
    <m/>
    <m/>
    <m/>
    <m/>
    <s v="Added some Wireless Support Lander features to measurement, inc. shed from Iconic influence"/>
    <s v="Allocating from Insurance and Warranty Lander page &amp; Wireless lander (may be some dbl cntng)"/>
    <m/>
    <m/>
    <b v="0"/>
    <n v="0"/>
    <n v="-54979"/>
    <n v="0"/>
    <m/>
    <n v="0"/>
    <n v="-292624.51659999997"/>
    <n v="0"/>
    <m/>
    <n v="0"/>
    <n v="4162"/>
    <n v="0"/>
    <m/>
    <n v="0"/>
    <n v="17094.205300000001"/>
    <n v="0"/>
    <m/>
    <n v="0"/>
    <n v="0"/>
    <n v="0"/>
    <m/>
    <n v="0"/>
    <n v="0"/>
    <n v="0"/>
    <m/>
    <n v="0"/>
    <n v="0"/>
    <n v="0"/>
    <m/>
    <n v="0"/>
    <n v="0"/>
    <n v="0"/>
    <m/>
    <n v="0"/>
    <n v="0"/>
    <n v="0"/>
    <m/>
    <n v="0"/>
    <n v="0"/>
    <n v="0"/>
    <m/>
    <n v="0"/>
    <n v="0"/>
    <n v="0"/>
    <m/>
    <n v="0"/>
    <n v="0"/>
    <n v="0"/>
    <m/>
    <m/>
    <n v="-292624.51659999997"/>
    <m/>
    <n v="4162"/>
    <n v="17094.205300000001"/>
    <n v="4.1072093464680401"/>
    <n v="0"/>
    <n v="0"/>
    <s v=""/>
    <n v="0"/>
    <n v="0"/>
    <s v=""/>
    <n v="0"/>
    <n v="0"/>
    <s v=""/>
    <n v="0"/>
    <n v="0"/>
    <s v=""/>
    <m/>
    <n v="-275530.3113"/>
    <m/>
    <m/>
    <m/>
    <m/>
    <n v="-275530.3113"/>
    <n v="-275530.3113"/>
    <b v="0"/>
    <b v="0"/>
    <b v="0"/>
    <x v="19"/>
    <x v="11"/>
    <n v="30942"/>
    <m/>
    <m/>
    <m/>
    <m/>
    <m/>
    <m/>
    <n v="0"/>
    <n v="0"/>
    <b v="0"/>
    <m/>
    <m/>
    <m/>
    <m/>
    <m/>
    <m/>
    <m/>
    <m/>
    <m/>
    <m/>
    <m/>
    <m/>
    <m/>
    <s v="0"/>
    <d v="2022-02-14T11:36:13"/>
    <s v="GRIFFIN, TYRONE"/>
    <m/>
    <b v="1"/>
    <s v="Item"/>
    <s v="Item"/>
    <s v="sites/CapReportCard/Lists/Capability History"/>
    <m/>
    <n v="-54979"/>
  </r>
  <r>
    <m/>
    <m/>
    <x v="7"/>
    <x v="123"/>
    <x v="111"/>
    <x v="14"/>
    <x v="30"/>
    <x v="4"/>
    <x v="1"/>
    <d v="2020-09-16T00:00:00"/>
    <m/>
    <s v="Tracking"/>
    <b v="0"/>
    <m/>
    <s v="DT20-Support"/>
    <s v="Troubleshoot/Support"/>
    <m/>
    <m/>
    <m/>
    <m/>
    <m/>
    <m/>
    <s v="Call rates and volumes to lander increased in Oct due to many outages"/>
    <m/>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2"/>
    <x v="2"/>
    <n v="999999"/>
    <m/>
    <m/>
    <m/>
    <m/>
    <m/>
    <m/>
    <n v="0"/>
    <n v="0"/>
    <b v="0"/>
    <m/>
    <m/>
    <m/>
    <m/>
    <m/>
    <m/>
    <m/>
    <m/>
    <m/>
    <m/>
    <m/>
    <m/>
    <m/>
    <s v="0"/>
    <d v="2022-02-14T11:36:15"/>
    <s v="GRIFFIN, TYRONE"/>
    <m/>
    <b v="0"/>
    <s v="Item"/>
    <s v="Item"/>
    <s v="sites/CapReportCard/Lists/Capability History"/>
    <m/>
    <n v="0"/>
  </r>
  <r>
    <m/>
    <m/>
    <x v="7"/>
    <x v="137"/>
    <x v="26"/>
    <x v="1"/>
    <x v="6"/>
    <x v="4"/>
    <x v="1"/>
    <d v="2021-10-29T00:00:00"/>
    <m/>
    <s v="Tracking"/>
    <b v="0"/>
    <m/>
    <s v="Other"/>
    <s v="Misc. Other"/>
    <m/>
    <m/>
    <m/>
    <m/>
    <m/>
    <m/>
    <s v="&quot;12/8: Project team is still working on collecting actuals for Oct &amp; Nov. Aim to provide for Dec. 11/9: Still working on getting actuals for the last 3 days of Oct.  Will include on November scorecard. 9/30: Launched Oct 28 - no volumes for Sept.&quot;"/>
    <s v="&quot;12/8: Project team is still working on collecting actuals for Oct &amp; Nov. Aim to provide for Dec. 11/9: Still working on getting actuals for the last 3 days of Oct.  Will include on November scorecard. 9/30: Launched Oct 28 - no volumes for Sept.&quot;"/>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4"/>
    <m/>
    <m/>
    <m/>
    <m/>
    <m/>
    <m/>
    <n v="0"/>
    <n v="0"/>
    <b v="0"/>
    <m/>
    <m/>
    <m/>
    <m/>
    <m/>
    <m/>
    <m/>
    <m/>
    <m/>
    <m/>
    <m/>
    <m/>
    <m/>
    <s v="0"/>
    <d v="2022-02-15T16:41:20"/>
    <s v="GRIFFIN, TYRONE"/>
    <m/>
    <b v="0"/>
    <s v="Item"/>
    <s v="Item"/>
    <s v="sites/CapReportCard/Lists/Capability History"/>
    <m/>
    <n v="0"/>
  </r>
  <r>
    <m/>
    <m/>
    <x v="7"/>
    <x v="100"/>
    <x v="92"/>
    <x v="14"/>
    <x v="46"/>
    <x v="4"/>
    <x v="1"/>
    <d v="2021-03-01T00:00:00"/>
    <m/>
    <s v="Tracking"/>
    <b v="0"/>
    <m/>
    <s v="SPT-Web: Support"/>
    <s v="Troubleshooting/Support - Mobility"/>
    <m/>
    <m/>
    <m/>
    <m/>
    <m/>
    <m/>
    <s v="Call rates and volumes to lander increased in Oct due to many outages"/>
    <s v="this epic took on the mobility volumes from the capability that retired"/>
    <m/>
    <m/>
    <b v="0"/>
    <n v="64956"/>
    <n v="0"/>
    <n v="0"/>
    <m/>
    <n v="417898.25400000002"/>
    <n v="0"/>
    <n v="0"/>
    <m/>
    <n v="0"/>
    <n v="0"/>
    <n v="0"/>
    <m/>
    <n v="0"/>
    <n v="0"/>
    <n v="0"/>
    <m/>
    <n v="0"/>
    <n v="0"/>
    <n v="0"/>
    <m/>
    <n v="0"/>
    <n v="0"/>
    <n v="0"/>
    <m/>
    <n v="0"/>
    <n v="0"/>
    <n v="0"/>
    <m/>
    <n v="0"/>
    <n v="0"/>
    <n v="0"/>
    <m/>
    <n v="0"/>
    <n v="0"/>
    <n v="0"/>
    <m/>
    <n v="0"/>
    <n v="0"/>
    <n v="0"/>
    <m/>
    <n v="0"/>
    <n v="0"/>
    <n v="0"/>
    <m/>
    <n v="0"/>
    <n v="0"/>
    <n v="0"/>
    <m/>
    <m/>
    <n v="417898.25400000002"/>
    <m/>
    <n v="0"/>
    <n v="0"/>
    <s v=""/>
    <n v="0"/>
    <n v="0"/>
    <s v=""/>
    <n v="0"/>
    <n v="0"/>
    <s v=""/>
    <n v="0"/>
    <n v="0"/>
    <s v=""/>
    <n v="0"/>
    <n v="0"/>
    <s v=""/>
    <m/>
    <n v="417898.25400000002"/>
    <m/>
    <m/>
    <m/>
    <m/>
    <n v="417898.25400000002"/>
    <n v="417898.25400000002"/>
    <b v="0"/>
    <b v="1"/>
    <b v="0"/>
    <x v="20"/>
    <x v="3"/>
    <n v="9999999"/>
    <m/>
    <m/>
    <m/>
    <m/>
    <m/>
    <m/>
    <n v="0"/>
    <n v="0"/>
    <b v="0"/>
    <m/>
    <m/>
    <m/>
    <m/>
    <m/>
    <m/>
    <m/>
    <m/>
    <m/>
    <m/>
    <m/>
    <m/>
    <m/>
    <s v="0"/>
    <d v="2022-05-12T11:01:36"/>
    <s v="GRIFFIN, TYRONE"/>
    <m/>
    <b v="1"/>
    <s v="Item"/>
    <s v="Item"/>
    <s v="sites/CapReportCard/Lists/Capability History"/>
    <m/>
    <n v="64956"/>
  </r>
  <r>
    <m/>
    <m/>
    <x v="7"/>
    <x v="124"/>
    <x v="112"/>
    <x v="14"/>
    <x v="30"/>
    <x v="4"/>
    <x v="1"/>
    <d v="2020-09-24T00:00:00"/>
    <m/>
    <s v="Tracking"/>
    <b v="0"/>
    <m/>
    <s v="Other"/>
    <s v="Troubleshooting/Support - Fiber/BB"/>
    <m/>
    <m/>
    <m/>
    <m/>
    <m/>
    <m/>
    <s v="Call rates and volumes to lander increased in Oct due to many outages"/>
    <m/>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1"/>
    <b v="0"/>
    <x v="12"/>
    <x v="2"/>
    <n v="9999999"/>
    <m/>
    <m/>
    <m/>
    <m/>
    <m/>
    <m/>
    <n v="0"/>
    <n v="0"/>
    <b v="0"/>
    <m/>
    <m/>
    <m/>
    <m/>
    <m/>
    <m/>
    <m/>
    <m/>
    <m/>
    <m/>
    <m/>
    <m/>
    <m/>
    <s v="0"/>
    <d v="2022-05-12T10:46:26"/>
    <s v="GRIFFIN, TYRONE"/>
    <m/>
    <b v="0"/>
    <s v="Item"/>
    <s v="Item"/>
    <s v="sites/CapReportCard/Lists/Capability History"/>
    <m/>
    <n v="0"/>
  </r>
  <r>
    <m/>
    <m/>
    <x v="7"/>
    <x v="58"/>
    <x v="53"/>
    <x v="2"/>
    <x v="14"/>
    <x v="111"/>
    <x v="108"/>
    <d v="2021-09-01T00:00:00"/>
    <m/>
    <s v="Tracking"/>
    <b v="0"/>
    <m/>
    <s v="Other"/>
    <s v="Troubleshooting/Support - Mobility"/>
    <m/>
    <m/>
    <m/>
    <m/>
    <m/>
    <m/>
    <m/>
    <m/>
    <m/>
    <m/>
    <b v="0"/>
    <n v="0"/>
    <n v="789.52"/>
    <n v="0"/>
    <m/>
    <n v="0"/>
    <n v="3529.18"/>
    <n v="0"/>
    <m/>
    <n v="0"/>
    <n v="926.37999999999897"/>
    <n v="0"/>
    <m/>
    <n v="0"/>
    <n v="3473.91"/>
    <n v="0"/>
    <m/>
    <n v="0"/>
    <n v="0"/>
    <n v="0"/>
    <m/>
    <n v="0"/>
    <n v="0"/>
    <n v="0"/>
    <m/>
    <n v="0"/>
    <n v="0"/>
    <n v="0"/>
    <m/>
    <n v="0"/>
    <n v="0"/>
    <n v="0"/>
    <m/>
    <n v="0"/>
    <n v="0"/>
    <n v="0"/>
    <m/>
    <n v="0"/>
    <n v="0"/>
    <n v="0"/>
    <m/>
    <n v="0"/>
    <n v="0"/>
    <n v="0"/>
    <m/>
    <n v="0"/>
    <n v="0"/>
    <n v="0"/>
    <m/>
    <m/>
    <n v="3529.18"/>
    <m/>
    <n v="926.37999999999897"/>
    <n v="3473.91"/>
    <n v="3.7499838079405898"/>
    <n v="0"/>
    <n v="0"/>
    <s v=""/>
    <n v="0"/>
    <n v="0"/>
    <s v=""/>
    <n v="0"/>
    <n v="0"/>
    <s v=""/>
    <n v="0"/>
    <n v="0"/>
    <s v=""/>
    <m/>
    <n v="7003.09"/>
    <m/>
    <m/>
    <m/>
    <m/>
    <n v="7003.09"/>
    <n v="7003.09"/>
    <b v="0"/>
    <b v="0"/>
    <b v="0"/>
    <x v="0"/>
    <x v="0"/>
    <n v="99999365"/>
    <m/>
    <m/>
    <m/>
    <m/>
    <m/>
    <m/>
    <n v="0"/>
    <n v="0"/>
    <b v="0"/>
    <m/>
    <m/>
    <m/>
    <m/>
    <m/>
    <m/>
    <m/>
    <m/>
    <m/>
    <m/>
    <m/>
    <m/>
    <m/>
    <s v="0"/>
    <d v="2022-05-12T10:54:40"/>
    <s v="GRIFFIN, TYRONE"/>
    <m/>
    <b v="0"/>
    <s v="Item"/>
    <s v="Item"/>
    <s v="sites/CapReportCard/Lists/Capability History"/>
    <m/>
    <n v="789.52"/>
  </r>
  <r>
    <m/>
    <m/>
    <x v="7"/>
    <x v="34"/>
    <x v="29"/>
    <x v="5"/>
    <x v="19"/>
    <x v="4"/>
    <x v="1"/>
    <d v="2021-05-03T00:00:00"/>
    <m/>
    <s v="Tracking"/>
    <b v="0"/>
    <m/>
    <s v="SPT-Web Sales"/>
    <s v="Misc. Other"/>
    <m/>
    <m/>
    <s v="Richardson, C."/>
    <m/>
    <m/>
    <m/>
    <m/>
    <m/>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99"/>
    <m/>
    <m/>
    <m/>
    <m/>
    <m/>
    <m/>
    <n v="0"/>
    <n v="0"/>
    <b v="0"/>
    <m/>
    <m/>
    <m/>
    <m/>
    <m/>
    <m/>
    <m/>
    <m/>
    <m/>
    <m/>
    <m/>
    <m/>
    <m/>
    <s v="0"/>
    <d v="2022-02-15T14:20:59"/>
    <s v="GRIFFIN, TYRONE"/>
    <m/>
    <b v="0"/>
    <s v="Item"/>
    <s v="Item"/>
    <s v="sites/CapReportCard/Lists/Capability History"/>
    <m/>
    <n v="0"/>
  </r>
  <r>
    <m/>
    <m/>
    <x v="7"/>
    <x v="128"/>
    <x v="116"/>
    <x v="2"/>
    <x v="57"/>
    <x v="4"/>
    <x v="1"/>
    <d v="2021-01-01T00:00:00"/>
    <m/>
    <s v="Tracking"/>
    <b v="0"/>
    <m/>
    <s v="SPT-Web: Account Management"/>
    <s v="AM - Plans/Features/Devices"/>
    <m/>
    <m/>
    <s v="Simmons, G."/>
    <m/>
    <m/>
    <m/>
    <m/>
    <m/>
    <m/>
    <m/>
    <b v="0"/>
    <n v="14316"/>
    <n v="4170"/>
    <n v="0"/>
    <m/>
    <n v="63993"/>
    <n v="18640"/>
    <n v="0"/>
    <m/>
    <n v="31261"/>
    <n v="10409"/>
    <n v="0"/>
    <m/>
    <n v="117228"/>
    <n v="39034"/>
    <n v="0"/>
    <m/>
    <n v="0"/>
    <n v="0"/>
    <n v="0"/>
    <m/>
    <n v="0"/>
    <n v="0"/>
    <n v="0"/>
    <m/>
    <n v="0"/>
    <n v="0"/>
    <n v="0"/>
    <m/>
    <n v="0"/>
    <n v="0"/>
    <n v="0"/>
    <m/>
    <n v="0"/>
    <n v="0"/>
    <n v="0"/>
    <m/>
    <n v="0"/>
    <n v="0"/>
    <n v="0"/>
    <m/>
    <n v="0"/>
    <n v="0"/>
    <n v="0"/>
    <m/>
    <n v="0"/>
    <n v="0"/>
    <n v="0"/>
    <m/>
    <m/>
    <n v="82633"/>
    <m/>
    <n v="41670"/>
    <n v="156262"/>
    <n v="3.7499880009599198"/>
    <n v="0"/>
    <n v="0"/>
    <s v=""/>
    <n v="0"/>
    <n v="0"/>
    <s v=""/>
    <n v="0"/>
    <n v="0"/>
    <s v=""/>
    <n v="0"/>
    <n v="0"/>
    <s v=""/>
    <m/>
    <n v="238895"/>
    <m/>
    <m/>
    <m/>
    <m/>
    <n v="238895"/>
    <n v="238895"/>
    <b v="0"/>
    <b v="0"/>
    <b v="0"/>
    <x v="12"/>
    <x v="2"/>
    <n v="99999999"/>
    <m/>
    <m/>
    <m/>
    <m/>
    <m/>
    <m/>
    <n v="0"/>
    <n v="0"/>
    <b v="0"/>
    <m/>
    <m/>
    <m/>
    <m/>
    <m/>
    <m/>
    <m/>
    <m/>
    <m/>
    <m/>
    <m/>
    <m/>
    <m/>
    <s v="0"/>
    <d v="2022-02-14T11:36:13"/>
    <s v="GRIFFIN, TYRONE"/>
    <m/>
    <b v="1"/>
    <s v="Item"/>
    <s v="Item"/>
    <s v="sites/CapReportCard/Lists/Capability History"/>
    <m/>
    <n v="18486"/>
  </r>
  <r>
    <m/>
    <m/>
    <x v="7"/>
    <x v="22"/>
    <x v="19"/>
    <x v="8"/>
    <x v="15"/>
    <x v="4"/>
    <x v="1"/>
    <d v="2021-03-09T00:00:00"/>
    <m/>
    <s v="Tracking"/>
    <b v="0"/>
    <m/>
    <s v="SPT-Virtual Assistant"/>
    <s v="Misc. Other"/>
    <m/>
    <m/>
    <s v="Simmons, G."/>
    <m/>
    <m/>
    <m/>
    <s v="As more transactions move to ANDi VA run projected run rates will increase"/>
    <m/>
    <m/>
    <m/>
    <b v="0"/>
    <n v="50233"/>
    <n v="62035"/>
    <n v="47506"/>
    <m/>
    <n v="213491"/>
    <n v="307070"/>
    <n v="276007"/>
    <m/>
    <n v="12363"/>
    <n v="15268"/>
    <n v="11692"/>
    <m/>
    <n v="55265"/>
    <n v="57256"/>
    <n v="43846"/>
    <m/>
    <n v="0"/>
    <n v="0"/>
    <n v="0"/>
    <m/>
    <n v="0"/>
    <n v="0"/>
    <n v="0"/>
    <m/>
    <n v="0"/>
    <n v="0"/>
    <n v="0"/>
    <m/>
    <n v="0"/>
    <n v="0"/>
    <n v="0"/>
    <m/>
    <n v="0"/>
    <n v="0"/>
    <n v="0"/>
    <m/>
    <n v="0"/>
    <n v="0"/>
    <n v="0"/>
    <m/>
    <n v="0"/>
    <n v="0"/>
    <n v="0"/>
    <m/>
    <n v="0"/>
    <n v="0"/>
    <n v="0"/>
    <m/>
    <m/>
    <n v="796568"/>
    <m/>
    <n v="39323"/>
    <n v="156367"/>
    <n v="3.9764768710423901"/>
    <n v="0"/>
    <n v="0"/>
    <s v=""/>
    <n v="0"/>
    <n v="0"/>
    <s v=""/>
    <n v="0"/>
    <n v="0"/>
    <s v=""/>
    <n v="0"/>
    <n v="0"/>
    <s v=""/>
    <m/>
    <n v="952935"/>
    <m/>
    <m/>
    <m/>
    <m/>
    <n v="952935"/>
    <n v="952935"/>
    <b v="0"/>
    <b v="0"/>
    <b v="0"/>
    <x v="0"/>
    <x v="0"/>
    <n v="99999999"/>
    <m/>
    <m/>
    <m/>
    <m/>
    <m/>
    <m/>
    <n v="0"/>
    <n v="0"/>
    <b v="0"/>
    <m/>
    <m/>
    <m/>
    <m/>
    <m/>
    <m/>
    <m/>
    <m/>
    <m/>
    <m/>
    <m/>
    <m/>
    <m/>
    <s v="0"/>
    <d v="2022-05-10T13:05:36"/>
    <s v="GRIFFIN, TYRONE"/>
    <m/>
    <b v="0"/>
    <s v="Item"/>
    <s v="Item"/>
    <s v="sites/CapReportCard/Lists/Capability History"/>
    <m/>
    <n v="159774"/>
  </r>
  <r>
    <m/>
    <m/>
    <x v="7"/>
    <x v="102"/>
    <x v="25"/>
    <x v="1"/>
    <x v="51"/>
    <x v="4"/>
    <x v="1"/>
    <d v="2021-02-11T00:00:00"/>
    <m/>
    <s v="Tracking"/>
    <b v="0"/>
    <m/>
    <s v="SPT-Automation"/>
    <s v="Misc. Other"/>
    <m/>
    <m/>
    <s v="Simmons, G."/>
    <m/>
    <m/>
    <m/>
    <s v="28371 did not have results for Feature 110631 Due Date Reschedules for Indirect which volumes were 60,846 ~ $425,922 in savings. Also Disconnect SE Telco was not reported which total volumes was 3,006 @ $54,890 in savings"/>
    <s v="28371 did not have results for Feature 110631 Due Date Reschedules for Indirect which volumes were 60,846 ~ $425,922 in savings. Also Disconnect SE Telco was not reported which total volumes was 3,006 @ $54,890 in savings"/>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99"/>
    <m/>
    <m/>
    <m/>
    <m/>
    <m/>
    <m/>
    <n v="0"/>
    <n v="0"/>
    <b v="0"/>
    <m/>
    <m/>
    <m/>
    <m/>
    <m/>
    <m/>
    <m/>
    <m/>
    <m/>
    <m/>
    <m/>
    <m/>
    <m/>
    <s v="0"/>
    <d v="2022-02-15T16:41:19"/>
    <s v="GRIFFIN, TYRONE"/>
    <m/>
    <b v="0"/>
    <s v="Item"/>
    <s v="Item"/>
    <s v="sites/CapReportCard/Lists/Capability History"/>
    <m/>
    <n v="0"/>
  </r>
  <r>
    <m/>
    <m/>
    <x v="7"/>
    <x v="12"/>
    <x v="11"/>
    <x v="0"/>
    <x v="6"/>
    <x v="4"/>
    <x v="1"/>
    <d v="2021-01-26T00:00:00"/>
    <m/>
    <s v="Tracking"/>
    <b v="0"/>
    <m/>
    <s v="SPT-Web Account Management"/>
    <s v="Billing/Usage/Payments"/>
    <m/>
    <m/>
    <s v="Simmons, G."/>
    <m/>
    <m/>
    <m/>
    <s v="Increase in Traffic and Calls. Slight decrease in POCR. Increase in POCHR. Includes feature 99466- ra064b"/>
    <s v="Increase in Traffic and Calls. Slight decrease in POCR. Increase in POCHR. Includes feature 99466- ra064b"/>
    <m/>
    <m/>
    <b v="0"/>
    <n v="38025"/>
    <n v="74150"/>
    <n v="28519"/>
    <m/>
    <n v="197353"/>
    <n v="384837"/>
    <n v="148014"/>
    <m/>
    <n v="5181"/>
    <n v="10103"/>
    <n v="3886"/>
    <m/>
    <n v="19429"/>
    <n v="37886"/>
    <n v="14571"/>
    <m/>
    <n v="0"/>
    <n v="0"/>
    <n v="0"/>
    <m/>
    <n v="0"/>
    <n v="0"/>
    <n v="0"/>
    <m/>
    <n v="0"/>
    <n v="0"/>
    <n v="0"/>
    <m/>
    <n v="0"/>
    <n v="0"/>
    <n v="0"/>
    <m/>
    <n v="0"/>
    <n v="0"/>
    <n v="0"/>
    <m/>
    <n v="0"/>
    <n v="0"/>
    <n v="0"/>
    <m/>
    <n v="0"/>
    <n v="0"/>
    <n v="0"/>
    <m/>
    <n v="0"/>
    <n v="0"/>
    <n v="0"/>
    <m/>
    <m/>
    <n v="730204"/>
    <m/>
    <n v="19170"/>
    <n v="71886"/>
    <n v="3.7499217527386501"/>
    <n v="0"/>
    <n v="0"/>
    <s v=""/>
    <n v="0"/>
    <n v="0"/>
    <s v=""/>
    <n v="0"/>
    <n v="0"/>
    <s v=""/>
    <n v="0"/>
    <n v="0"/>
    <s v=""/>
    <m/>
    <n v="802090"/>
    <m/>
    <m/>
    <m/>
    <m/>
    <n v="802090"/>
    <n v="802090"/>
    <b v="0"/>
    <b v="0"/>
    <b v="0"/>
    <x v="12"/>
    <x v="2"/>
    <n v="99999999"/>
    <m/>
    <m/>
    <m/>
    <m/>
    <m/>
    <m/>
    <n v="0"/>
    <n v="0"/>
    <b v="0"/>
    <m/>
    <m/>
    <m/>
    <m/>
    <m/>
    <m/>
    <m/>
    <m/>
    <m/>
    <m/>
    <m/>
    <m/>
    <m/>
    <s v="0"/>
    <d v="2022-05-10T12:13:25"/>
    <s v="GRIFFIN, TYRONE"/>
    <m/>
    <b v="0"/>
    <s v="Item"/>
    <s v="Item"/>
    <s v="sites/CapReportCard/Lists/Capability History"/>
    <m/>
    <n v="140694"/>
  </r>
  <r>
    <m/>
    <m/>
    <x v="7"/>
    <x v="127"/>
    <x v="115"/>
    <x v="0"/>
    <x v="12"/>
    <x v="4"/>
    <x v="1"/>
    <d v="2021-01-12T00:00:00"/>
    <m/>
    <s v="Tracking"/>
    <b v="0"/>
    <m/>
    <s v="SPT-Web: Account Management"/>
    <s v="Billing/Usage/Payments"/>
    <m/>
    <m/>
    <s v="Simmons, G."/>
    <m/>
    <m/>
    <m/>
    <s v="Behavior trending - so112v"/>
    <s v="Behavior trending - so112v"/>
    <m/>
    <m/>
    <b v="0"/>
    <n v="193"/>
    <n v="577"/>
    <n v="193"/>
    <m/>
    <n v="997"/>
    <n v="2991"/>
    <n v="997"/>
    <m/>
    <n v="0"/>
    <n v="0"/>
    <n v="0"/>
    <m/>
    <n v="0"/>
    <n v="0"/>
    <n v="0"/>
    <m/>
    <n v="0"/>
    <n v="0"/>
    <n v="0"/>
    <m/>
    <n v="0"/>
    <n v="0"/>
    <n v="0"/>
    <m/>
    <n v="0"/>
    <n v="0"/>
    <n v="0"/>
    <m/>
    <n v="0"/>
    <n v="0"/>
    <n v="0"/>
    <m/>
    <n v="0"/>
    <n v="0"/>
    <n v="0"/>
    <m/>
    <n v="0"/>
    <n v="0"/>
    <n v="0"/>
    <m/>
    <n v="0"/>
    <n v="0"/>
    <n v="0"/>
    <m/>
    <n v="0"/>
    <n v="0"/>
    <n v="0"/>
    <m/>
    <m/>
    <n v="4985"/>
    <m/>
    <n v="0"/>
    <n v="0"/>
    <s v=""/>
    <n v="0"/>
    <n v="0"/>
    <s v=""/>
    <n v="0"/>
    <n v="0"/>
    <s v=""/>
    <n v="0"/>
    <n v="0"/>
    <s v=""/>
    <n v="0"/>
    <n v="0"/>
    <s v=""/>
    <m/>
    <n v="4985"/>
    <m/>
    <m/>
    <m/>
    <m/>
    <n v="4985"/>
    <n v="4985"/>
    <b v="0"/>
    <b v="0"/>
    <b v="0"/>
    <x v="12"/>
    <x v="2"/>
    <n v="99999999"/>
    <m/>
    <m/>
    <m/>
    <m/>
    <m/>
    <m/>
    <n v="0"/>
    <n v="0"/>
    <b v="0"/>
    <m/>
    <m/>
    <m/>
    <m/>
    <m/>
    <m/>
    <m/>
    <m/>
    <m/>
    <m/>
    <m/>
    <m/>
    <m/>
    <s v="0"/>
    <d v="2022-05-10T12:13:55"/>
    <s v="GRIFFIN, TYRONE"/>
    <m/>
    <b v="1"/>
    <s v="Item"/>
    <s v="Item"/>
    <s v="sites/CapReportCard/Lists/Capability History"/>
    <m/>
    <n v="963"/>
  </r>
  <r>
    <m/>
    <m/>
    <x v="7"/>
    <x v="97"/>
    <x v="52"/>
    <x v="1"/>
    <x v="49"/>
    <x v="4"/>
    <x v="1"/>
    <d v="2021-03-25T00:00:00"/>
    <m/>
    <s v="Tracking"/>
    <b v="0"/>
    <m/>
    <s v="SPT-Web Account Management"/>
    <s v="Onboarding - Mobility"/>
    <m/>
    <m/>
    <s v="Richardson, C."/>
    <m/>
    <m/>
    <m/>
    <s v="ICONIC more customers"/>
    <s v="Factor to Sep increase: 1. ICONIC Hyla Derive Return customer in Device Return Hub is 5 times more than normal. 2. New feature is added as feature 114935."/>
    <m/>
    <m/>
    <b v="0"/>
    <n v="0"/>
    <n v="102686"/>
    <n v="0"/>
    <m/>
    <n v="0"/>
    <n v="634599"/>
    <n v="0"/>
    <m/>
    <n v="0"/>
    <n v="134503"/>
    <n v="0"/>
    <m/>
    <n v="0"/>
    <n v="601228"/>
    <n v="0"/>
    <m/>
    <n v="0"/>
    <n v="0"/>
    <n v="0"/>
    <m/>
    <n v="0"/>
    <n v="0"/>
    <n v="0"/>
    <m/>
    <n v="0"/>
    <n v="0"/>
    <n v="0"/>
    <m/>
    <n v="0"/>
    <n v="0"/>
    <n v="0"/>
    <m/>
    <n v="0"/>
    <n v="0"/>
    <n v="0"/>
    <m/>
    <n v="0"/>
    <n v="0"/>
    <n v="0"/>
    <m/>
    <n v="0"/>
    <n v="0"/>
    <n v="0"/>
    <m/>
    <n v="0"/>
    <n v="0"/>
    <n v="0"/>
    <m/>
    <m/>
    <n v="634599"/>
    <m/>
    <n v="134503"/>
    <n v="601228"/>
    <n v="4.4699969517408498"/>
    <n v="0"/>
    <n v="0"/>
    <s v=""/>
    <n v="0"/>
    <n v="0"/>
    <s v=""/>
    <n v="0"/>
    <n v="0"/>
    <s v=""/>
    <n v="0"/>
    <n v="0"/>
    <s v=""/>
    <m/>
    <n v="1235827"/>
    <m/>
    <m/>
    <m/>
    <m/>
    <n v="1235827"/>
    <n v="1235827"/>
    <b v="0"/>
    <b v="0"/>
    <b v="0"/>
    <x v="12"/>
    <x v="2"/>
    <n v="99999999"/>
    <m/>
    <m/>
    <m/>
    <m/>
    <m/>
    <m/>
    <n v="0"/>
    <n v="0"/>
    <b v="0"/>
    <m/>
    <m/>
    <m/>
    <m/>
    <m/>
    <m/>
    <m/>
    <m/>
    <m/>
    <m/>
    <m/>
    <m/>
    <m/>
    <s v="0"/>
    <d v="2022-02-14T11:36:13"/>
    <s v="GRIFFIN, TYRONE"/>
    <m/>
    <b v="0"/>
    <s v="Item"/>
    <s v="Item"/>
    <s v="sites/CapReportCard/Lists/Capability History"/>
    <m/>
    <n v="102686"/>
  </r>
  <r>
    <m/>
    <m/>
    <x v="7"/>
    <x v="131"/>
    <x v="119"/>
    <x v="11"/>
    <x v="61"/>
    <x v="4"/>
    <x v="1"/>
    <d v="2021-01-12T00:00:00"/>
    <m/>
    <s v="Tracking"/>
    <b v="0"/>
    <m/>
    <s v="SPT-Search"/>
    <s v="Misc. Other"/>
    <m/>
    <m/>
    <s v="Richardson, C."/>
    <m/>
    <m/>
    <m/>
    <m/>
    <m/>
    <m/>
    <m/>
    <b v="0"/>
    <n v="2807"/>
    <n v="5300"/>
    <n v="1539"/>
    <m/>
    <n v="10217"/>
    <n v="26236"/>
    <n v="8945"/>
    <m/>
    <n v="961"/>
    <n v="1814"/>
    <n v="527"/>
    <m/>
    <n v="4293"/>
    <n v="6802"/>
    <n v="2356"/>
    <m/>
    <n v="0"/>
    <n v="0"/>
    <n v="0"/>
    <m/>
    <n v="0"/>
    <n v="0"/>
    <n v="0"/>
    <m/>
    <n v="0"/>
    <n v="0"/>
    <n v="0"/>
    <m/>
    <n v="0"/>
    <n v="0"/>
    <n v="0"/>
    <m/>
    <n v="0"/>
    <n v="0"/>
    <n v="0"/>
    <m/>
    <n v="0"/>
    <n v="0"/>
    <n v="0"/>
    <m/>
    <n v="0"/>
    <n v="0"/>
    <n v="0"/>
    <m/>
    <n v="0"/>
    <n v="0"/>
    <n v="0"/>
    <m/>
    <m/>
    <n v="45398"/>
    <m/>
    <n v="3302"/>
    <n v="13451"/>
    <n v="4.0735917625681397"/>
    <n v="0"/>
    <n v="0"/>
    <s v=""/>
    <n v="0"/>
    <n v="0"/>
    <s v=""/>
    <n v="0"/>
    <n v="0"/>
    <s v=""/>
    <n v="0"/>
    <n v="0"/>
    <s v=""/>
    <m/>
    <n v="58849"/>
    <m/>
    <m/>
    <m/>
    <m/>
    <n v="58849"/>
    <n v="58849"/>
    <b v="0"/>
    <b v="0"/>
    <b v="0"/>
    <x v="12"/>
    <x v="2"/>
    <n v="99999999"/>
    <m/>
    <m/>
    <m/>
    <m/>
    <m/>
    <m/>
    <n v="0"/>
    <n v="0"/>
    <b v="0"/>
    <m/>
    <m/>
    <m/>
    <m/>
    <m/>
    <m/>
    <m/>
    <m/>
    <m/>
    <m/>
    <m/>
    <m/>
    <m/>
    <s v="0"/>
    <d v="2022-02-14T11:36:13"/>
    <s v="GRIFFIN, TYRONE"/>
    <m/>
    <b v="0"/>
    <s v="Item"/>
    <s v="Item"/>
    <s v="sites/CapReportCard/Lists/Capability History"/>
    <m/>
    <n v="9646"/>
  </r>
  <r>
    <m/>
    <m/>
    <x v="7"/>
    <x v="99"/>
    <x v="91"/>
    <x v="2"/>
    <x v="15"/>
    <x v="4"/>
    <x v="1"/>
    <d v="2021-03-09T00:00:00"/>
    <m/>
    <s v="Completed/Retired"/>
    <b v="0"/>
    <m/>
    <s v="DT - Account Management"/>
    <s v="AM - Plans/Features/Devices"/>
    <m/>
    <m/>
    <s v="Simmons, G."/>
    <m/>
    <m/>
    <m/>
    <m/>
    <m/>
    <m/>
    <m/>
    <b v="0"/>
    <n v="6897"/>
    <n v="532"/>
    <n v="0"/>
    <m/>
    <n v="30830"/>
    <n v="2378"/>
    <n v="0"/>
    <m/>
    <n v="7356"/>
    <n v="1668"/>
    <n v="0"/>
    <m/>
    <n v="27585"/>
    <n v="6255"/>
    <n v="0"/>
    <m/>
    <n v="0"/>
    <n v="0"/>
    <n v="0"/>
    <m/>
    <n v="0"/>
    <n v="0"/>
    <n v="0"/>
    <m/>
    <n v="0"/>
    <n v="0"/>
    <n v="0"/>
    <m/>
    <n v="0"/>
    <n v="0"/>
    <n v="0"/>
    <m/>
    <n v="0"/>
    <n v="0"/>
    <n v="0"/>
    <m/>
    <n v="0"/>
    <n v="0"/>
    <n v="0"/>
    <m/>
    <n v="0"/>
    <n v="0"/>
    <n v="0"/>
    <m/>
    <n v="0"/>
    <n v="0"/>
    <n v="0"/>
    <m/>
    <m/>
    <n v="33208"/>
    <m/>
    <n v="9024"/>
    <n v="33840"/>
    <n v="3.75"/>
    <n v="0"/>
    <n v="0"/>
    <s v=""/>
    <n v="0"/>
    <n v="0"/>
    <s v=""/>
    <n v="0"/>
    <n v="0"/>
    <s v=""/>
    <n v="0"/>
    <n v="0"/>
    <s v=""/>
    <m/>
    <n v="67048"/>
    <m/>
    <m/>
    <m/>
    <m/>
    <n v="67048"/>
    <n v="67048"/>
    <b v="0"/>
    <b v="0"/>
    <b v="0"/>
    <x v="13"/>
    <x v="3"/>
    <n v="99999999"/>
    <m/>
    <m/>
    <m/>
    <m/>
    <m/>
    <m/>
    <n v="0"/>
    <n v="0"/>
    <b v="0"/>
    <m/>
    <m/>
    <m/>
    <m/>
    <m/>
    <m/>
    <m/>
    <m/>
    <m/>
    <m/>
    <m/>
    <m/>
    <m/>
    <s v="0"/>
    <d v="2022-05-09T13:10:45"/>
    <s v="GRIFFIN, TYRONE"/>
    <m/>
    <b v="1"/>
    <s v="Item"/>
    <s v="Item"/>
    <s v="sites/CapReportCard/Lists/Capability History"/>
    <m/>
    <n v="7429"/>
  </r>
  <r>
    <m/>
    <m/>
    <x v="7"/>
    <x v="140"/>
    <x v="124"/>
    <x v="2"/>
    <x v="70"/>
    <x v="4"/>
    <x v="1"/>
    <d v="2021-01-26T00:00:00"/>
    <m/>
    <s v="Tracking"/>
    <b v="0"/>
    <m/>
    <s v="SPT-Web Account Management"/>
    <s v="AM - Plans/Features/Devices"/>
    <m/>
    <m/>
    <s v="Richardson, C."/>
    <m/>
    <m/>
    <m/>
    <m/>
    <m/>
    <m/>
    <m/>
    <b v="0"/>
    <n v="0"/>
    <n v="612"/>
    <n v="0"/>
    <m/>
    <n v="0"/>
    <n v="2736"/>
    <n v="0"/>
    <m/>
    <n v="0"/>
    <n v="896"/>
    <n v="0"/>
    <m/>
    <n v="0"/>
    <n v="3360"/>
    <n v="0"/>
    <m/>
    <n v="0"/>
    <n v="0"/>
    <n v="0"/>
    <m/>
    <n v="0"/>
    <n v="0"/>
    <n v="0"/>
    <m/>
    <n v="0"/>
    <n v="0"/>
    <n v="0"/>
    <m/>
    <n v="0"/>
    <n v="0"/>
    <n v="0"/>
    <m/>
    <n v="0"/>
    <n v="0"/>
    <n v="0"/>
    <m/>
    <n v="0"/>
    <n v="0"/>
    <n v="0"/>
    <m/>
    <n v="0"/>
    <n v="0"/>
    <n v="0"/>
    <m/>
    <n v="0"/>
    <n v="0"/>
    <n v="0"/>
    <m/>
    <m/>
    <n v="2736"/>
    <m/>
    <n v="896"/>
    <n v="3360"/>
    <n v="3.75"/>
    <n v="0"/>
    <n v="0"/>
    <s v=""/>
    <n v="0"/>
    <n v="0"/>
    <s v=""/>
    <n v="0"/>
    <n v="0"/>
    <s v=""/>
    <n v="0"/>
    <n v="0"/>
    <s v=""/>
    <m/>
    <n v="6096"/>
    <m/>
    <m/>
    <m/>
    <m/>
    <n v="6096"/>
    <n v="6096"/>
    <b v="0"/>
    <b v="0"/>
    <b v="0"/>
    <x v="12"/>
    <x v="2"/>
    <n v="99999999"/>
    <m/>
    <m/>
    <m/>
    <m/>
    <m/>
    <m/>
    <n v="0"/>
    <n v="0"/>
    <b v="0"/>
    <m/>
    <m/>
    <m/>
    <m/>
    <m/>
    <m/>
    <m/>
    <m/>
    <m/>
    <m/>
    <m/>
    <m/>
    <m/>
    <s v="0"/>
    <d v="2022-05-12T10:53:51"/>
    <s v="GRIFFIN, TYRONE"/>
    <m/>
    <b v="1"/>
    <s v="Item"/>
    <s v="Item"/>
    <s v="sites/CapReportCard/Lists/Capability History"/>
    <m/>
    <n v="612"/>
  </r>
  <r>
    <m/>
    <m/>
    <x v="7"/>
    <x v="106"/>
    <x v="96"/>
    <x v="11"/>
    <x v="52"/>
    <x v="4"/>
    <x v="1"/>
    <d v="2021-02-23T00:00:00"/>
    <m/>
    <s v="Completed/Retired"/>
    <b v="0"/>
    <m/>
    <s v="SPT-Search"/>
    <s v="Misc. Other"/>
    <m/>
    <m/>
    <s v="Richardson, C."/>
    <m/>
    <m/>
    <m/>
    <m/>
    <m/>
    <m/>
    <m/>
    <b v="0"/>
    <n v="2807"/>
    <n v="5300"/>
    <n v="1539"/>
    <m/>
    <n v="10217"/>
    <n v="26236"/>
    <n v="8945"/>
    <m/>
    <n v="961"/>
    <n v="1814"/>
    <n v="527"/>
    <m/>
    <n v="4293"/>
    <n v="6802"/>
    <n v="2356"/>
    <m/>
    <n v="0"/>
    <n v="0"/>
    <n v="0"/>
    <m/>
    <n v="0"/>
    <n v="0"/>
    <n v="0"/>
    <m/>
    <n v="0"/>
    <n v="0"/>
    <n v="0"/>
    <m/>
    <n v="0"/>
    <n v="0"/>
    <n v="0"/>
    <m/>
    <n v="0"/>
    <n v="0"/>
    <n v="0"/>
    <m/>
    <n v="0"/>
    <n v="0"/>
    <n v="0"/>
    <m/>
    <n v="0"/>
    <n v="0"/>
    <n v="0"/>
    <m/>
    <n v="0"/>
    <n v="0"/>
    <n v="0"/>
    <m/>
    <m/>
    <n v="45398"/>
    <m/>
    <n v="3302"/>
    <n v="13451"/>
    <n v="4.0735917625681397"/>
    <n v="0"/>
    <n v="0"/>
    <s v=""/>
    <n v="0"/>
    <n v="0"/>
    <s v=""/>
    <n v="0"/>
    <n v="0"/>
    <s v=""/>
    <n v="0"/>
    <n v="0"/>
    <s v=""/>
    <m/>
    <n v="58849"/>
    <m/>
    <m/>
    <m/>
    <m/>
    <n v="58849"/>
    <n v="58849"/>
    <b v="0"/>
    <b v="0"/>
    <b v="0"/>
    <x v="13"/>
    <x v="3"/>
    <n v="99999999"/>
    <m/>
    <m/>
    <m/>
    <m/>
    <m/>
    <m/>
    <n v="0"/>
    <n v="0"/>
    <b v="0"/>
    <m/>
    <m/>
    <m/>
    <m/>
    <m/>
    <m/>
    <m/>
    <m/>
    <m/>
    <m/>
    <m/>
    <m/>
    <m/>
    <s v="0"/>
    <d v="2022-05-09T14:14:33"/>
    <s v="GRIFFIN, TYRONE"/>
    <m/>
    <b v="0"/>
    <s v="Item"/>
    <s v="Item"/>
    <s v="sites/CapReportCard/Lists/Capability History"/>
    <m/>
    <n v="9646"/>
  </r>
  <r>
    <m/>
    <m/>
    <x v="7"/>
    <x v="143"/>
    <x v="126"/>
    <x v="0"/>
    <x v="74"/>
    <x v="4"/>
    <x v="1"/>
    <d v="2021-02-28T00:00:00"/>
    <m/>
    <s v="Tracking"/>
    <b v="0"/>
    <m/>
    <s v="SPT-Web: Account Management"/>
    <s v="AM - Plans/Features/Devices"/>
    <m/>
    <m/>
    <s v="Simmons, G."/>
    <m/>
    <m/>
    <m/>
    <s v="App stamping has an effect on the numbers as well as continued increase of traffic to call driving page via throttling for new IDP experience. Identified October ISM calls under counted as well. -- so112v"/>
    <s v="App stamping has an effect on the numbers as well as continued increase of traffic to call driving page via throttling for new IDP experience. Identified October ISM calls under counted as well. -- so112v"/>
    <m/>
    <m/>
    <b v="0"/>
    <n v="-7436"/>
    <n v="-22308"/>
    <n v="-7436"/>
    <m/>
    <n v="-38593"/>
    <n v="-115779"/>
    <n v="-38593"/>
    <m/>
    <n v="5535"/>
    <n v="16606"/>
    <n v="5535"/>
    <m/>
    <n v="20758"/>
    <n v="62273"/>
    <n v="20758"/>
    <m/>
    <n v="0"/>
    <n v="0"/>
    <n v="0"/>
    <m/>
    <n v="0"/>
    <n v="0"/>
    <n v="0"/>
    <m/>
    <n v="0"/>
    <n v="0"/>
    <n v="0"/>
    <m/>
    <n v="0"/>
    <n v="0"/>
    <n v="0"/>
    <m/>
    <n v="0"/>
    <n v="0"/>
    <n v="0"/>
    <m/>
    <n v="0"/>
    <n v="0"/>
    <n v="0"/>
    <m/>
    <n v="0"/>
    <n v="0"/>
    <n v="0"/>
    <m/>
    <n v="0"/>
    <n v="0"/>
    <n v="0"/>
    <m/>
    <m/>
    <n v="-192965"/>
    <m/>
    <n v="27676"/>
    <n v="103789"/>
    <n v="3.7501445295562901"/>
    <n v="0"/>
    <n v="0"/>
    <s v=""/>
    <n v="0"/>
    <n v="0"/>
    <s v=""/>
    <n v="0"/>
    <n v="0"/>
    <s v=""/>
    <n v="0"/>
    <n v="0"/>
    <s v=""/>
    <m/>
    <n v="-89176"/>
    <m/>
    <m/>
    <m/>
    <m/>
    <n v="-89176"/>
    <n v="-89176"/>
    <b v="0"/>
    <b v="0"/>
    <b v="0"/>
    <x v="12"/>
    <x v="2"/>
    <n v="99999999"/>
    <m/>
    <m/>
    <m/>
    <m/>
    <m/>
    <m/>
    <n v="0"/>
    <n v="0"/>
    <b v="0"/>
    <m/>
    <m/>
    <m/>
    <m/>
    <m/>
    <m/>
    <m/>
    <m/>
    <m/>
    <m/>
    <m/>
    <m/>
    <m/>
    <s v="0"/>
    <d v="2022-05-12T10:49:03"/>
    <s v="GRIFFIN, TYRONE"/>
    <m/>
    <b v="1"/>
    <s v="Item"/>
    <s v="Item"/>
    <s v="sites/CapReportCard/Lists/Capability History"/>
    <m/>
    <n v="-37180"/>
  </r>
  <r>
    <m/>
    <m/>
    <x v="7"/>
    <x v="24"/>
    <x v="21"/>
    <x v="0"/>
    <x v="12"/>
    <x v="4"/>
    <x v="1"/>
    <d v="2021-03-01T00:00:00"/>
    <m/>
    <s v="Tracking"/>
    <b v="0"/>
    <m/>
    <s v="SPT-Web: Account Management"/>
    <s v="Billing/Usage/Payments"/>
    <m/>
    <m/>
    <m/>
    <m/>
    <m/>
    <m/>
    <s v="Missed adding DTV numbers last month. App stamping is also impacting data-- so112v"/>
    <s v="Missed adding DTV numbers last month. App stamping is also impacting data-- so112v"/>
    <m/>
    <m/>
    <b v="0"/>
    <n v="-747"/>
    <n v="-1458"/>
    <n v="-560"/>
    <m/>
    <n v="-3878"/>
    <n v="-7562"/>
    <n v="-2909"/>
    <m/>
    <n v="28653"/>
    <n v="55873"/>
    <n v="21490"/>
    <m/>
    <n v="107449"/>
    <n v="209525"/>
    <n v="80587"/>
    <m/>
    <n v="0"/>
    <n v="0"/>
    <n v="0"/>
    <m/>
    <n v="0"/>
    <n v="0"/>
    <n v="0"/>
    <m/>
    <n v="0"/>
    <n v="0"/>
    <n v="0"/>
    <m/>
    <n v="0"/>
    <n v="0"/>
    <n v="0"/>
    <m/>
    <n v="0"/>
    <n v="0"/>
    <n v="0"/>
    <m/>
    <n v="0"/>
    <n v="0"/>
    <n v="0"/>
    <m/>
    <n v="0"/>
    <n v="0"/>
    <n v="0"/>
    <m/>
    <n v="0"/>
    <n v="0"/>
    <n v="0"/>
    <m/>
    <m/>
    <n v="-14349"/>
    <m/>
    <n v="106016"/>
    <n v="397561"/>
    <n v="3.7500094325384801"/>
    <n v="0"/>
    <n v="0"/>
    <s v=""/>
    <n v="0"/>
    <n v="0"/>
    <s v=""/>
    <n v="0"/>
    <n v="0"/>
    <s v=""/>
    <n v="0"/>
    <n v="0"/>
    <s v=""/>
    <m/>
    <n v="383212"/>
    <m/>
    <m/>
    <m/>
    <m/>
    <n v="383212"/>
    <n v="383212"/>
    <b v="0"/>
    <b v="0"/>
    <b v="0"/>
    <x v="12"/>
    <x v="2"/>
    <n v="99999999"/>
    <m/>
    <m/>
    <m/>
    <m/>
    <m/>
    <m/>
    <n v="0"/>
    <n v="0"/>
    <b v="0"/>
    <m/>
    <m/>
    <m/>
    <m/>
    <m/>
    <m/>
    <m/>
    <m/>
    <m/>
    <m/>
    <m/>
    <m/>
    <m/>
    <s v="0"/>
    <d v="2022-05-10T12:14:43"/>
    <s v="GRIFFIN, TYRONE"/>
    <m/>
    <b v="1"/>
    <s v="Item"/>
    <s v="Item"/>
    <s v="sites/CapReportCard/Lists/Capability History"/>
    <m/>
    <n v="-2765"/>
  </r>
  <r>
    <m/>
    <m/>
    <x v="7"/>
    <x v="93"/>
    <x v="87"/>
    <x v="5"/>
    <x v="47"/>
    <x v="4"/>
    <x v="1"/>
    <d v="2021-02-01T00:00:00"/>
    <m/>
    <s v="Tracking"/>
    <b v="0"/>
    <m/>
    <s v="SPT-Web: Sales"/>
    <s v="Misc. Other"/>
    <m/>
    <m/>
    <s v="Richardson, C."/>
    <m/>
    <m/>
    <m/>
    <m/>
    <m/>
    <m/>
    <m/>
    <b v="0"/>
    <n v="0"/>
    <n v="0"/>
    <n v="0"/>
    <m/>
    <n v="0"/>
    <n v="0"/>
    <n v="0"/>
    <m/>
    <n v="0"/>
    <n v="0"/>
    <n v="0"/>
    <m/>
    <n v="0"/>
    <n v="0"/>
    <n v="0"/>
    <m/>
    <n v="1500"/>
    <n v="0"/>
    <n v="0"/>
    <m/>
    <n v="164326"/>
    <n v="0"/>
    <n v="0"/>
    <m/>
    <n v="0"/>
    <n v="0"/>
    <n v="0"/>
    <m/>
    <n v="0"/>
    <n v="0"/>
    <n v="0"/>
    <m/>
    <n v="0"/>
    <n v="0"/>
    <n v="0"/>
    <m/>
    <n v="0"/>
    <n v="0"/>
    <n v="0"/>
    <m/>
    <n v="0"/>
    <n v="0"/>
    <n v="0"/>
    <m/>
    <n v="0"/>
    <n v="0"/>
    <n v="0"/>
    <m/>
    <m/>
    <n v="0"/>
    <m/>
    <n v="0"/>
    <n v="0"/>
    <s v=""/>
    <n v="1500"/>
    <n v="164326"/>
    <n v="109.550666666667"/>
    <n v="0"/>
    <n v="0"/>
    <s v=""/>
    <n v="0"/>
    <n v="0"/>
    <s v=""/>
    <n v="0"/>
    <n v="0"/>
    <s v=""/>
    <m/>
    <n v="0"/>
    <m/>
    <m/>
    <m/>
    <m/>
    <n v="164326"/>
    <n v="164326"/>
    <b v="0"/>
    <b v="0"/>
    <b v="0"/>
    <x v="13"/>
    <x v="3"/>
    <n v="99999999"/>
    <m/>
    <m/>
    <m/>
    <m/>
    <m/>
    <m/>
    <n v="0"/>
    <n v="0"/>
    <b v="0"/>
    <m/>
    <m/>
    <m/>
    <m/>
    <m/>
    <m/>
    <m/>
    <m/>
    <m/>
    <m/>
    <m/>
    <m/>
    <m/>
    <s v="0"/>
    <d v="2022-05-10T14:21:56"/>
    <s v="GRIFFIN, TYRONE"/>
    <m/>
    <b v="0"/>
    <s v="Item"/>
    <s v="Item"/>
    <s v="sites/CapReportCard/Lists/Capability History"/>
    <m/>
    <n v="0"/>
  </r>
  <r>
    <m/>
    <m/>
    <x v="7"/>
    <x v="134"/>
    <x v="122"/>
    <x v="11"/>
    <x v="61"/>
    <x v="4"/>
    <x v="1"/>
    <d v="2021-01-12T00:00:00"/>
    <m/>
    <s v="Tracking"/>
    <b v="0"/>
    <m/>
    <s v="Other"/>
    <s v="Misc. Other"/>
    <m/>
    <m/>
    <s v="Richardson, C."/>
    <m/>
    <m/>
    <m/>
    <m/>
    <m/>
    <m/>
    <m/>
    <b v="0"/>
    <n v="2807"/>
    <n v="5300"/>
    <n v="1539"/>
    <m/>
    <n v="10217"/>
    <n v="26236"/>
    <n v="8945"/>
    <m/>
    <n v="961"/>
    <n v="1814"/>
    <n v="527"/>
    <m/>
    <n v="4293"/>
    <n v="6802"/>
    <n v="2356"/>
    <m/>
    <n v="0"/>
    <n v="0"/>
    <n v="0"/>
    <m/>
    <n v="0"/>
    <n v="0"/>
    <n v="0"/>
    <m/>
    <n v="0"/>
    <n v="0"/>
    <n v="0"/>
    <m/>
    <n v="0"/>
    <n v="0"/>
    <n v="0"/>
    <m/>
    <n v="0"/>
    <n v="0"/>
    <n v="0"/>
    <m/>
    <n v="0"/>
    <n v="0"/>
    <n v="0"/>
    <m/>
    <n v="0"/>
    <n v="0"/>
    <n v="0"/>
    <m/>
    <n v="0"/>
    <n v="0"/>
    <n v="0"/>
    <m/>
    <m/>
    <n v="45398"/>
    <m/>
    <n v="3302"/>
    <n v="13451"/>
    <n v="4.0735917625681397"/>
    <n v="0"/>
    <n v="0"/>
    <s v=""/>
    <n v="0"/>
    <n v="0"/>
    <s v=""/>
    <n v="0"/>
    <n v="0"/>
    <s v=""/>
    <n v="0"/>
    <n v="0"/>
    <s v=""/>
    <m/>
    <n v="58849"/>
    <m/>
    <m/>
    <m/>
    <m/>
    <n v="58849"/>
    <n v="58849"/>
    <b v="0"/>
    <b v="0"/>
    <b v="0"/>
    <x v="12"/>
    <x v="2"/>
    <n v="99999999"/>
    <m/>
    <m/>
    <m/>
    <m/>
    <m/>
    <m/>
    <n v="0"/>
    <n v="0"/>
    <b v="0"/>
    <m/>
    <m/>
    <m/>
    <m/>
    <m/>
    <m/>
    <m/>
    <m/>
    <m/>
    <m/>
    <m/>
    <m/>
    <m/>
    <s v="0"/>
    <d v="2022-02-14T11:36:14"/>
    <s v="GRIFFIN, TYRONE"/>
    <m/>
    <b v="0"/>
    <s v="Item"/>
    <s v="Item"/>
    <s v="sites/CapReportCard/Lists/Capability History"/>
    <m/>
    <n v="9646"/>
  </r>
  <r>
    <m/>
    <m/>
    <x v="7"/>
    <x v="132"/>
    <x v="120"/>
    <x v="11"/>
    <x v="61"/>
    <x v="4"/>
    <x v="1"/>
    <d v="2021-01-12T00:00:00"/>
    <m/>
    <s v="Tracking"/>
    <b v="0"/>
    <m/>
    <s v="SPT-Search"/>
    <s v="Misc. Other"/>
    <m/>
    <m/>
    <s v="Richardson, C."/>
    <m/>
    <m/>
    <m/>
    <m/>
    <m/>
    <m/>
    <m/>
    <b v="0"/>
    <n v="2807"/>
    <n v="5300"/>
    <n v="1539"/>
    <m/>
    <n v="10217"/>
    <n v="26236"/>
    <n v="8945"/>
    <m/>
    <n v="961"/>
    <n v="1814"/>
    <n v="527"/>
    <m/>
    <n v="4293"/>
    <n v="6802"/>
    <n v="2356"/>
    <m/>
    <n v="0"/>
    <n v="0"/>
    <n v="0"/>
    <m/>
    <n v="0"/>
    <n v="0"/>
    <n v="0"/>
    <m/>
    <n v="0"/>
    <n v="0"/>
    <n v="0"/>
    <m/>
    <n v="0"/>
    <n v="0"/>
    <n v="0"/>
    <m/>
    <n v="0"/>
    <n v="0"/>
    <n v="0"/>
    <m/>
    <n v="0"/>
    <n v="0"/>
    <n v="0"/>
    <m/>
    <n v="0"/>
    <n v="0"/>
    <n v="0"/>
    <m/>
    <n v="0"/>
    <n v="0"/>
    <n v="0"/>
    <m/>
    <m/>
    <n v="45398"/>
    <m/>
    <n v="3302"/>
    <n v="13451"/>
    <n v="4.0735917625681397"/>
    <n v="0"/>
    <n v="0"/>
    <s v=""/>
    <n v="0"/>
    <n v="0"/>
    <s v=""/>
    <n v="0"/>
    <n v="0"/>
    <s v=""/>
    <n v="0"/>
    <n v="0"/>
    <s v=""/>
    <m/>
    <n v="58849"/>
    <m/>
    <m/>
    <m/>
    <m/>
    <n v="58849"/>
    <n v="58849"/>
    <b v="0"/>
    <b v="0"/>
    <b v="0"/>
    <x v="12"/>
    <x v="2"/>
    <n v="99999999"/>
    <m/>
    <m/>
    <m/>
    <m/>
    <m/>
    <m/>
    <n v="0"/>
    <n v="0"/>
    <b v="0"/>
    <m/>
    <m/>
    <m/>
    <m/>
    <m/>
    <m/>
    <m/>
    <m/>
    <m/>
    <m/>
    <m/>
    <m/>
    <m/>
    <s v="0"/>
    <d v="2022-02-14T11:36:15"/>
    <s v="GRIFFIN, TYRONE"/>
    <m/>
    <b v="0"/>
    <s v="Item"/>
    <s v="Item"/>
    <s v="sites/CapReportCard/Lists/Capability History"/>
    <m/>
    <n v="9646"/>
  </r>
  <r>
    <m/>
    <m/>
    <x v="7"/>
    <x v="129"/>
    <x v="117"/>
    <x v="14"/>
    <x v="69"/>
    <x v="4"/>
    <x v="1"/>
    <d v="2021-01-27T00:00:00"/>
    <m/>
    <s v="Tracking"/>
    <b v="0"/>
    <m/>
    <s v="SPT-Web: Support"/>
    <s v="Troubleshooting/Support"/>
    <m/>
    <m/>
    <s v="Simmons, G."/>
    <m/>
    <m/>
    <m/>
    <s v="POCR rose this month-holiday and crosschannel issue. crosschannel issue will be corrected next month"/>
    <s v="Retired projects/capabilities removed from total"/>
    <m/>
    <m/>
    <b v="0"/>
    <n v="0"/>
    <n v="-28410"/>
    <n v="0"/>
    <m/>
    <n v="0"/>
    <n v="-151210.4"/>
    <n v="0"/>
    <m/>
    <n v="0"/>
    <n v="0"/>
    <n v="0"/>
    <m/>
    <n v="0"/>
    <n v="0"/>
    <n v="0"/>
    <m/>
    <n v="0"/>
    <n v="0"/>
    <n v="0"/>
    <m/>
    <n v="0"/>
    <n v="0"/>
    <n v="0"/>
    <m/>
    <n v="0"/>
    <n v="0"/>
    <n v="0"/>
    <m/>
    <n v="0"/>
    <n v="0"/>
    <n v="0"/>
    <m/>
    <n v="0"/>
    <n v="0"/>
    <n v="0"/>
    <m/>
    <n v="0"/>
    <n v="0"/>
    <n v="0"/>
    <m/>
    <n v="0"/>
    <n v="0"/>
    <n v="0"/>
    <m/>
    <n v="0"/>
    <n v="0"/>
    <n v="0"/>
    <m/>
    <m/>
    <n v="-151210.4"/>
    <m/>
    <n v="0"/>
    <n v="0"/>
    <s v=""/>
    <n v="0"/>
    <n v="0"/>
    <s v=""/>
    <n v="0"/>
    <n v="0"/>
    <s v=""/>
    <n v="0"/>
    <n v="0"/>
    <s v=""/>
    <n v="0"/>
    <n v="0"/>
    <s v=""/>
    <m/>
    <n v="-151210.4"/>
    <m/>
    <m/>
    <m/>
    <m/>
    <n v="-151210.4"/>
    <n v="-151210.4"/>
    <b v="0"/>
    <b v="0"/>
    <b v="0"/>
    <x v="12"/>
    <x v="2"/>
    <n v="99999999"/>
    <m/>
    <m/>
    <m/>
    <m/>
    <m/>
    <m/>
    <n v="0"/>
    <n v="0"/>
    <b v="0"/>
    <m/>
    <m/>
    <m/>
    <m/>
    <m/>
    <m/>
    <m/>
    <m/>
    <m/>
    <m/>
    <m/>
    <m/>
    <m/>
    <s v="0"/>
    <d v="2022-05-13T16:41:54"/>
    <s v="GRIFFIN, TYRONE"/>
    <m/>
    <b v="1"/>
    <s v="Item"/>
    <s v="Item"/>
    <s v="sites/CapReportCard/Lists/Capability History"/>
    <m/>
    <n v="-28410"/>
  </r>
  <r>
    <m/>
    <m/>
    <x v="7"/>
    <x v="139"/>
    <x v="123"/>
    <x v="11"/>
    <x v="70"/>
    <x v="4"/>
    <x v="1"/>
    <d v="2021-01-26T00:00:00"/>
    <m/>
    <s v="Tracking"/>
    <b v="0"/>
    <m/>
    <s v="SPT-Technical SEO"/>
    <s v="Misc. Other"/>
    <m/>
    <m/>
    <s v="Richardson, C."/>
    <m/>
    <m/>
    <m/>
    <m/>
    <m/>
    <m/>
    <m/>
    <b v="0"/>
    <n v="2807"/>
    <n v="5300"/>
    <n v="1539"/>
    <m/>
    <n v="10217"/>
    <n v="26236"/>
    <n v="8945"/>
    <m/>
    <n v="961"/>
    <n v="1814"/>
    <n v="527"/>
    <m/>
    <n v="4293"/>
    <n v="6802"/>
    <n v="2356"/>
    <m/>
    <n v="0"/>
    <n v="0"/>
    <n v="0"/>
    <m/>
    <n v="0"/>
    <n v="0"/>
    <n v="0"/>
    <m/>
    <n v="0"/>
    <n v="0"/>
    <n v="0"/>
    <m/>
    <n v="0"/>
    <n v="0"/>
    <n v="0"/>
    <m/>
    <n v="0"/>
    <n v="0"/>
    <n v="0"/>
    <m/>
    <n v="0"/>
    <n v="0"/>
    <n v="0"/>
    <m/>
    <n v="0"/>
    <n v="0"/>
    <n v="0"/>
    <m/>
    <n v="0"/>
    <n v="0"/>
    <n v="0"/>
    <m/>
    <m/>
    <n v="45398"/>
    <m/>
    <n v="3302"/>
    <n v="13451"/>
    <n v="4.0735917625681397"/>
    <n v="0"/>
    <n v="0"/>
    <s v=""/>
    <n v="0"/>
    <n v="0"/>
    <s v=""/>
    <n v="0"/>
    <n v="0"/>
    <s v=""/>
    <n v="0"/>
    <n v="0"/>
    <s v=""/>
    <m/>
    <n v="58849"/>
    <m/>
    <m/>
    <m/>
    <m/>
    <n v="58849"/>
    <n v="58849"/>
    <b v="0"/>
    <b v="0"/>
    <b v="0"/>
    <x v="12"/>
    <x v="2"/>
    <n v="99999999"/>
    <m/>
    <m/>
    <m/>
    <m/>
    <m/>
    <m/>
    <n v="0"/>
    <n v="0"/>
    <b v="0"/>
    <m/>
    <m/>
    <m/>
    <m/>
    <m/>
    <m/>
    <m/>
    <m/>
    <m/>
    <m/>
    <m/>
    <m/>
    <m/>
    <s v="0"/>
    <d v="2022-02-14T11:36:15"/>
    <s v="GRIFFIN, TYRONE"/>
    <m/>
    <b v="0"/>
    <s v="Item"/>
    <s v="Item"/>
    <s v="sites/CapReportCard/Lists/Capability History"/>
    <m/>
    <n v="9646"/>
  </r>
  <r>
    <m/>
    <m/>
    <x v="7"/>
    <x v="95"/>
    <x v="89"/>
    <x v="1"/>
    <x v="44"/>
    <x v="4"/>
    <x v="1"/>
    <d v="2021-01-28T00:00:00"/>
    <m/>
    <s v="Tracking"/>
    <b v="0"/>
    <m/>
    <s v="SPT-Commerce Functions"/>
    <s v="Onboarding - Mobility"/>
    <m/>
    <m/>
    <s v="Richardson, C."/>
    <m/>
    <m/>
    <m/>
    <s v="ICONIC more customers"/>
    <s v="Common benefit allocated across all OMH capabilites based on the customer type and launch date."/>
    <m/>
    <m/>
    <b v="0"/>
    <n v="0"/>
    <n v="34683"/>
    <n v="0"/>
    <m/>
    <n v="0"/>
    <n v="214341"/>
    <n v="0"/>
    <m/>
    <n v="0"/>
    <n v="49070"/>
    <n v="0"/>
    <m/>
    <n v="0"/>
    <n v="219343"/>
    <n v="0"/>
    <m/>
    <n v="0"/>
    <n v="0"/>
    <n v="0"/>
    <m/>
    <n v="0"/>
    <n v="0"/>
    <n v="0"/>
    <m/>
    <n v="0"/>
    <n v="0"/>
    <n v="0"/>
    <m/>
    <n v="0"/>
    <n v="0"/>
    <n v="0"/>
    <m/>
    <n v="0"/>
    <n v="0"/>
    <n v="0"/>
    <m/>
    <n v="0"/>
    <n v="0"/>
    <n v="0"/>
    <m/>
    <n v="0"/>
    <n v="0"/>
    <n v="0"/>
    <m/>
    <n v="0"/>
    <n v="0"/>
    <n v="0"/>
    <m/>
    <m/>
    <n v="214341"/>
    <m/>
    <n v="49070"/>
    <n v="219343"/>
    <n v="4.4700020379050303"/>
    <n v="0"/>
    <n v="0"/>
    <s v=""/>
    <n v="0"/>
    <n v="0"/>
    <s v=""/>
    <n v="0"/>
    <n v="0"/>
    <s v=""/>
    <n v="0"/>
    <n v="0"/>
    <s v=""/>
    <m/>
    <n v="433684"/>
    <m/>
    <m/>
    <m/>
    <m/>
    <n v="433684"/>
    <n v="433684"/>
    <b v="0"/>
    <b v="0"/>
    <b v="0"/>
    <x v="12"/>
    <x v="2"/>
    <n v="99999999"/>
    <m/>
    <m/>
    <m/>
    <m/>
    <m/>
    <m/>
    <n v="0"/>
    <n v="0"/>
    <b v="0"/>
    <m/>
    <m/>
    <m/>
    <m/>
    <m/>
    <m/>
    <m/>
    <m/>
    <m/>
    <m/>
    <m/>
    <m/>
    <m/>
    <s v="0"/>
    <d v="2022-02-14T11:36:15"/>
    <s v="GRIFFIN, TYRONE"/>
    <m/>
    <b v="0"/>
    <s v="Item"/>
    <s v="Item"/>
    <s v="sites/CapReportCard/Lists/Capability History"/>
    <m/>
    <n v="34683"/>
  </r>
  <r>
    <m/>
    <m/>
    <x v="7"/>
    <x v="94"/>
    <x v="88"/>
    <x v="1"/>
    <x v="43"/>
    <x v="4"/>
    <x v="1"/>
    <d v="2021-02-10T00:00:00"/>
    <m/>
    <s v="Tracking"/>
    <b v="0"/>
    <m/>
    <s v="SPT-Commerce Functions"/>
    <s v="Onboarding - Mobility"/>
    <m/>
    <m/>
    <s v="Richardson, C."/>
    <m/>
    <m/>
    <m/>
    <s v="ICONIC more customers"/>
    <s v="Common benefit allocated across all OMH capabilites based on the customer type and launch date."/>
    <m/>
    <m/>
    <b v="0"/>
    <n v="0"/>
    <n v="16946"/>
    <n v="0"/>
    <m/>
    <n v="0"/>
    <n v="104727"/>
    <n v="0"/>
    <m/>
    <n v="0"/>
    <n v="24668"/>
    <n v="0"/>
    <m/>
    <n v="0"/>
    <n v="110266"/>
    <n v="0"/>
    <m/>
    <n v="0"/>
    <n v="0"/>
    <n v="0"/>
    <m/>
    <n v="0"/>
    <n v="0"/>
    <n v="0"/>
    <m/>
    <n v="0"/>
    <n v="0"/>
    <n v="0"/>
    <m/>
    <n v="0"/>
    <n v="0"/>
    <n v="0"/>
    <m/>
    <n v="0"/>
    <n v="0"/>
    <n v="0"/>
    <m/>
    <n v="0"/>
    <n v="0"/>
    <n v="0"/>
    <m/>
    <n v="0"/>
    <n v="0"/>
    <n v="0"/>
    <m/>
    <n v="0"/>
    <n v="0"/>
    <n v="0"/>
    <m/>
    <m/>
    <n v="104727"/>
    <m/>
    <n v="24668"/>
    <n v="110266"/>
    <n v="4.47000162153397"/>
    <n v="0"/>
    <n v="0"/>
    <s v=""/>
    <n v="0"/>
    <n v="0"/>
    <s v=""/>
    <n v="0"/>
    <n v="0"/>
    <s v=""/>
    <n v="0"/>
    <n v="0"/>
    <s v=""/>
    <m/>
    <n v="214993"/>
    <m/>
    <m/>
    <m/>
    <m/>
    <n v="214993"/>
    <n v="214993"/>
    <b v="0"/>
    <b v="0"/>
    <b v="0"/>
    <x v="12"/>
    <x v="2"/>
    <n v="99999999"/>
    <m/>
    <m/>
    <m/>
    <m/>
    <m/>
    <m/>
    <n v="0"/>
    <n v="0"/>
    <b v="0"/>
    <m/>
    <m/>
    <m/>
    <m/>
    <m/>
    <m/>
    <m/>
    <m/>
    <m/>
    <m/>
    <m/>
    <m/>
    <m/>
    <s v="0"/>
    <d v="2022-02-14T11:36:15"/>
    <s v="GRIFFIN, TYRONE"/>
    <m/>
    <b v="0"/>
    <s v="Item"/>
    <s v="Item"/>
    <s v="sites/CapReportCard/Lists/Capability History"/>
    <m/>
    <n v="16946"/>
  </r>
  <r>
    <m/>
    <m/>
    <x v="7"/>
    <x v="86"/>
    <x v="80"/>
    <x v="1"/>
    <x v="30"/>
    <x v="4"/>
    <x v="1"/>
    <d v="2021-01-28T00:00:00"/>
    <m/>
    <s v="Tracking"/>
    <b v="0"/>
    <m/>
    <s v="DT20-Commerce Order Management Hub"/>
    <s v="Onboarding - Mobility"/>
    <m/>
    <m/>
    <m/>
    <m/>
    <m/>
    <m/>
    <s v="ICONIC more customers"/>
    <s v="Regrouped from BOPIS to DF and sharing with DF 26902. March/April 2019 POCR is used instead of March/April 2020 as March/April 2020 POCR is low with COVID impact."/>
    <m/>
    <m/>
    <b v="0"/>
    <n v="0"/>
    <n v="34683"/>
    <n v="0"/>
    <m/>
    <n v="0"/>
    <n v="214341"/>
    <n v="0"/>
    <m/>
    <n v="0"/>
    <n v="49070"/>
    <n v="0"/>
    <m/>
    <n v="0"/>
    <n v="219343"/>
    <n v="0"/>
    <m/>
    <n v="0"/>
    <n v="0"/>
    <n v="0"/>
    <m/>
    <n v="0"/>
    <n v="0"/>
    <n v="0"/>
    <m/>
    <n v="0"/>
    <n v="0"/>
    <n v="0"/>
    <m/>
    <n v="0"/>
    <n v="0"/>
    <n v="0"/>
    <m/>
    <n v="0"/>
    <n v="0"/>
    <n v="0"/>
    <m/>
    <n v="0"/>
    <n v="0"/>
    <n v="0"/>
    <m/>
    <n v="0"/>
    <n v="0"/>
    <n v="0"/>
    <m/>
    <n v="0"/>
    <n v="0"/>
    <n v="0"/>
    <m/>
    <m/>
    <n v="214341"/>
    <m/>
    <n v="49070"/>
    <n v="219343"/>
    <n v="4.4700020379050303"/>
    <n v="0"/>
    <n v="0"/>
    <s v=""/>
    <n v="0"/>
    <n v="0"/>
    <s v=""/>
    <n v="0"/>
    <n v="0"/>
    <s v=""/>
    <n v="0"/>
    <n v="0"/>
    <s v=""/>
    <m/>
    <n v="433684"/>
    <m/>
    <m/>
    <m/>
    <m/>
    <n v="433684"/>
    <n v="433684"/>
    <b v="0"/>
    <b v="0"/>
    <b v="0"/>
    <x v="12"/>
    <x v="3"/>
    <n v="99999999"/>
    <m/>
    <m/>
    <m/>
    <m/>
    <m/>
    <m/>
    <n v="0"/>
    <n v="0"/>
    <b v="0"/>
    <m/>
    <m/>
    <m/>
    <m/>
    <m/>
    <m/>
    <m/>
    <m/>
    <m/>
    <m/>
    <m/>
    <m/>
    <m/>
    <s v="0"/>
    <d v="2022-06-01T12:22:57"/>
    <s v="GRIFFIN, TYRONE"/>
    <m/>
    <b v="0"/>
    <s v="Item"/>
    <s v="Item"/>
    <s v="sites/CapReportCard/Lists/Capability History"/>
    <m/>
    <n v="34683"/>
  </r>
  <r>
    <m/>
    <m/>
    <x v="7"/>
    <x v="90"/>
    <x v="84"/>
    <x v="1"/>
    <x v="30"/>
    <x v="4"/>
    <x v="1"/>
    <d v="2021-01-28T00:00:00"/>
    <m/>
    <s v="Tracking"/>
    <b v="0"/>
    <m/>
    <s v="DT20-Commerce Order Management Hub"/>
    <s v="Order Management"/>
    <m/>
    <m/>
    <m/>
    <m/>
    <m/>
    <m/>
    <s v="ICONIC more customers"/>
    <s v="Regrouped from BOPIS to DF and sharing with DF 26902. March/April 2019 POCR is used instead of March/April 2020 as March/April 2020 POCR is low with COVID impact."/>
    <m/>
    <m/>
    <b v="0"/>
    <n v="0"/>
    <n v="34683"/>
    <n v="0"/>
    <m/>
    <n v="0"/>
    <n v="214341"/>
    <n v="0"/>
    <m/>
    <n v="0"/>
    <n v="49070"/>
    <n v="0"/>
    <m/>
    <n v="0"/>
    <n v="219343"/>
    <n v="0"/>
    <m/>
    <n v="0"/>
    <n v="0"/>
    <n v="0"/>
    <m/>
    <n v="0"/>
    <n v="0"/>
    <n v="0"/>
    <m/>
    <n v="0"/>
    <n v="0"/>
    <n v="0"/>
    <m/>
    <n v="0"/>
    <n v="0"/>
    <n v="0"/>
    <m/>
    <n v="0"/>
    <n v="0"/>
    <n v="0"/>
    <m/>
    <n v="0"/>
    <n v="0"/>
    <n v="0"/>
    <m/>
    <n v="0"/>
    <n v="0"/>
    <n v="0"/>
    <m/>
    <n v="0"/>
    <n v="0"/>
    <n v="0"/>
    <m/>
    <m/>
    <n v="214341"/>
    <m/>
    <n v="49070"/>
    <n v="219343"/>
    <n v="4.4700020379050303"/>
    <n v="0"/>
    <n v="0"/>
    <s v=""/>
    <n v="0"/>
    <n v="0"/>
    <s v=""/>
    <n v="0"/>
    <n v="0"/>
    <s v=""/>
    <n v="0"/>
    <n v="0"/>
    <s v=""/>
    <m/>
    <n v="433684"/>
    <m/>
    <m/>
    <m/>
    <m/>
    <n v="433684"/>
    <n v="433684"/>
    <b v="0"/>
    <b v="0"/>
    <b v="0"/>
    <x v="12"/>
    <x v="2"/>
    <n v="99999999"/>
    <m/>
    <m/>
    <m/>
    <m/>
    <m/>
    <m/>
    <n v="0"/>
    <n v="0"/>
    <b v="0"/>
    <m/>
    <m/>
    <m/>
    <m/>
    <m/>
    <m/>
    <m/>
    <m/>
    <m/>
    <m/>
    <m/>
    <m/>
    <m/>
    <s v="0"/>
    <d v="2022-02-14T11:36:47"/>
    <s v="GRIFFIN, TYRONE"/>
    <m/>
    <b v="0"/>
    <s v="Item"/>
    <s v="Item"/>
    <s v="sites/CapReportCard/Lists/Capability History"/>
    <m/>
    <n v="34683"/>
  </r>
  <r>
    <m/>
    <m/>
    <x v="7"/>
    <x v="88"/>
    <x v="82"/>
    <x v="1"/>
    <x v="30"/>
    <x v="4"/>
    <x v="1"/>
    <d v="2021-01-28T00:00:00"/>
    <m/>
    <s v="Tracking"/>
    <b v="0"/>
    <m/>
    <s v="DT20-Commerce Order Management Hub"/>
    <s v="Onboarding - Mobility"/>
    <m/>
    <m/>
    <m/>
    <m/>
    <m/>
    <m/>
    <s v="ICONIC more customers"/>
    <s v="Grouped with DF 26902. March/April 2019 POCR is used instead of March/April 2020 as March/April 2020 POCR is low with COVID impact."/>
    <m/>
    <m/>
    <b v="0"/>
    <n v="0"/>
    <n v="34683"/>
    <n v="0"/>
    <m/>
    <n v="0"/>
    <n v="214341"/>
    <n v="0"/>
    <m/>
    <n v="0"/>
    <n v="49070"/>
    <n v="0"/>
    <m/>
    <n v="0"/>
    <n v="219343"/>
    <n v="0"/>
    <m/>
    <n v="0"/>
    <n v="0"/>
    <n v="0"/>
    <m/>
    <n v="0"/>
    <n v="0"/>
    <n v="0"/>
    <m/>
    <n v="0"/>
    <n v="0"/>
    <n v="0"/>
    <m/>
    <n v="0"/>
    <n v="0"/>
    <n v="0"/>
    <m/>
    <n v="0"/>
    <n v="0"/>
    <n v="0"/>
    <m/>
    <n v="0"/>
    <n v="0"/>
    <n v="0"/>
    <m/>
    <n v="0"/>
    <n v="0"/>
    <n v="0"/>
    <m/>
    <n v="0"/>
    <n v="0"/>
    <n v="0"/>
    <m/>
    <m/>
    <n v="214341"/>
    <m/>
    <n v="49070"/>
    <n v="219343"/>
    <n v="4.4700020379050303"/>
    <n v="0"/>
    <n v="0"/>
    <s v=""/>
    <n v="0"/>
    <n v="0"/>
    <s v=""/>
    <n v="0"/>
    <n v="0"/>
    <s v=""/>
    <n v="0"/>
    <n v="0"/>
    <s v=""/>
    <m/>
    <n v="433684"/>
    <m/>
    <m/>
    <m/>
    <m/>
    <n v="433684"/>
    <n v="433684"/>
    <b v="0"/>
    <b v="0"/>
    <b v="0"/>
    <x v="12"/>
    <x v="2"/>
    <n v="99999999"/>
    <m/>
    <m/>
    <m/>
    <m/>
    <m/>
    <m/>
    <n v="0"/>
    <n v="0"/>
    <b v="0"/>
    <m/>
    <m/>
    <m/>
    <m/>
    <m/>
    <m/>
    <m/>
    <m/>
    <m/>
    <m/>
    <m/>
    <m/>
    <m/>
    <s v="0"/>
    <d v="2022-05-12T10:46:06"/>
    <s v="GRIFFIN, TYRONE"/>
    <m/>
    <b v="0"/>
    <s v="Item"/>
    <s v="Item"/>
    <s v="sites/CapReportCard/Lists/Capability History"/>
    <m/>
    <n v="34683"/>
  </r>
  <r>
    <m/>
    <m/>
    <x v="7"/>
    <x v="89"/>
    <x v="83"/>
    <x v="1"/>
    <x v="30"/>
    <x v="4"/>
    <x v="1"/>
    <d v="2021-01-28T00:00:00"/>
    <m/>
    <s v="Tracking"/>
    <b v="0"/>
    <m/>
    <s v="DT20-Commerce Order Management Hub"/>
    <s v="Onboarding - Mobility"/>
    <m/>
    <m/>
    <m/>
    <m/>
    <m/>
    <m/>
    <s v="ICONIC more customers"/>
    <s v="Regrouped from BOPIS to DF and sharing with DF 26902. March/April 2019 POCR is used instead of March/April 2020 as March/April 2020 POCR is low with COVID impact."/>
    <m/>
    <m/>
    <b v="0"/>
    <n v="0"/>
    <n v="34683"/>
    <n v="0"/>
    <m/>
    <n v="0"/>
    <n v="214341"/>
    <n v="0"/>
    <m/>
    <n v="0"/>
    <n v="49070"/>
    <n v="0"/>
    <m/>
    <n v="0"/>
    <n v="219343"/>
    <n v="0"/>
    <m/>
    <n v="0"/>
    <n v="0"/>
    <n v="0"/>
    <m/>
    <n v="0"/>
    <n v="0"/>
    <n v="0"/>
    <m/>
    <n v="0"/>
    <n v="0"/>
    <n v="0"/>
    <m/>
    <n v="0"/>
    <n v="0"/>
    <n v="0"/>
    <m/>
    <n v="0"/>
    <n v="0"/>
    <n v="0"/>
    <m/>
    <n v="0"/>
    <n v="0"/>
    <n v="0"/>
    <m/>
    <n v="0"/>
    <n v="0"/>
    <n v="0"/>
    <m/>
    <n v="0"/>
    <n v="0"/>
    <n v="0"/>
    <m/>
    <m/>
    <n v="214341"/>
    <m/>
    <n v="49070"/>
    <n v="219343"/>
    <n v="4.4700020379050303"/>
    <n v="0"/>
    <n v="0"/>
    <s v=""/>
    <n v="0"/>
    <n v="0"/>
    <s v=""/>
    <n v="0"/>
    <n v="0"/>
    <s v=""/>
    <n v="0"/>
    <n v="0"/>
    <s v=""/>
    <m/>
    <n v="433684"/>
    <m/>
    <m/>
    <m/>
    <m/>
    <n v="433684"/>
    <n v="433684"/>
    <b v="0"/>
    <b v="0"/>
    <b v="0"/>
    <x v="12"/>
    <x v="2"/>
    <n v="99999999"/>
    <m/>
    <m/>
    <m/>
    <m/>
    <m/>
    <m/>
    <n v="0"/>
    <n v="0"/>
    <b v="0"/>
    <m/>
    <m/>
    <m/>
    <m/>
    <m/>
    <m/>
    <m/>
    <m/>
    <m/>
    <m/>
    <m/>
    <m/>
    <m/>
    <s v="0"/>
    <d v="2022-05-12T10:46:43"/>
    <s v="GRIFFIN, TYRONE"/>
    <m/>
    <b v="0"/>
    <s v="Item"/>
    <s v="Item"/>
    <s v="sites/CapReportCard/Lists/Capability History"/>
    <m/>
    <n v="34683"/>
  </r>
  <r>
    <m/>
    <m/>
    <x v="7"/>
    <x v="130"/>
    <x v="118"/>
    <x v="14"/>
    <x v="30"/>
    <x v="4"/>
    <x v="1"/>
    <d v="2021-02-09T00:00:00"/>
    <m/>
    <s v="Tracking"/>
    <b v="0"/>
    <m/>
    <s v="SPT-Authentication Registration and Profile"/>
    <s v="Login/IDM"/>
    <m/>
    <m/>
    <m/>
    <m/>
    <m/>
    <m/>
    <s v="Contact shed from IDM will be added on the next scorecard. Cx chnnl tags cannot be added until after code freeze."/>
    <s v="Contact shed from IDM will be added on the next scorecard. Cx chnnl tags cannot be added until after code freeze."/>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99"/>
    <m/>
    <m/>
    <m/>
    <m/>
    <m/>
    <m/>
    <n v="0"/>
    <n v="0"/>
    <b v="0"/>
    <m/>
    <m/>
    <m/>
    <m/>
    <m/>
    <m/>
    <m/>
    <m/>
    <m/>
    <m/>
    <m/>
    <m/>
    <m/>
    <s v="0"/>
    <d v="2022-02-14T11:36:47"/>
    <s v="GRIFFIN, TYRONE"/>
    <m/>
    <b v="0"/>
    <s v="Item"/>
    <s v="Item"/>
    <s v="sites/CapReportCard/Lists/Capability History"/>
    <m/>
    <n v="0"/>
  </r>
  <r>
    <m/>
    <m/>
    <x v="7"/>
    <x v="135"/>
    <x v="50"/>
    <x v="14"/>
    <x v="70"/>
    <x v="4"/>
    <x v="1"/>
    <d v="2021-01-26T00:00:00"/>
    <m/>
    <s v="Tracking"/>
    <b v="0"/>
    <m/>
    <s v="SPT-Auth Reg and Profile"/>
    <s v="Login/IDM"/>
    <m/>
    <m/>
    <m/>
    <m/>
    <m/>
    <m/>
    <s v="IDM Contact shed will be meausred with a cohort analysis in the next 3 months"/>
    <s v="IDM Contact shed will be meausred with a cohort analysis in the next 3 months"/>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99"/>
    <m/>
    <m/>
    <m/>
    <m/>
    <m/>
    <m/>
    <n v="0"/>
    <n v="0"/>
    <b v="0"/>
    <m/>
    <m/>
    <m/>
    <m/>
    <m/>
    <m/>
    <m/>
    <m/>
    <m/>
    <m/>
    <m/>
    <m/>
    <m/>
    <s v="0"/>
    <d v="2022-05-12T10:50:37"/>
    <s v="GRIFFIN, TYRONE"/>
    <m/>
    <b v="0"/>
    <s v="Item"/>
    <s v="Item"/>
    <s v="sites/CapReportCard/Lists/Capability History"/>
    <m/>
    <n v="0"/>
  </r>
  <r>
    <m/>
    <m/>
    <x v="7"/>
    <x v="9"/>
    <x v="8"/>
    <x v="0"/>
    <x v="7"/>
    <x v="4"/>
    <x v="1"/>
    <d v="2021-07-01T00:00:00"/>
    <m/>
    <s v="Tracking"/>
    <b v="0"/>
    <m/>
    <s v="SPT-Web Account Management"/>
    <s v="Misc. Other"/>
    <m/>
    <m/>
    <m/>
    <m/>
    <m/>
    <m/>
    <s v="Per Jira Align: Epic was not completed in PI7 but will not be worked in PI8/PI9"/>
    <s v="Per Jira Align: Epic was not completed in PI7 but will not be worked in PI8/PI9"/>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43269"/>
    <m/>
    <m/>
    <m/>
    <m/>
    <m/>
    <m/>
    <n v="0"/>
    <n v="0"/>
    <b v="0"/>
    <m/>
    <m/>
    <m/>
    <m/>
    <m/>
    <m/>
    <m/>
    <m/>
    <m/>
    <m/>
    <m/>
    <m/>
    <m/>
    <s v="0"/>
    <d v="2022-02-15T12:58:25"/>
    <s v="GRIFFIN, TYRONE"/>
    <m/>
    <b v="0"/>
    <s v="Item"/>
    <s v="Item"/>
    <s v="sites/CapReportCard/Lists/Capability History"/>
    <m/>
    <n v="0"/>
  </r>
  <r>
    <m/>
    <m/>
    <x v="7"/>
    <x v="154"/>
    <x v="130"/>
    <x v="8"/>
    <x v="7"/>
    <x v="4"/>
    <x v="1"/>
    <d v="2021-07-01T00:00:00"/>
    <m/>
    <s v="Tracking"/>
    <b v="0"/>
    <m/>
    <s v="Other"/>
    <s v="Misc. Other"/>
    <m/>
    <m/>
    <m/>
    <m/>
    <m/>
    <m/>
    <s v="Have not received any update from product team. Epic not in Agile craft"/>
    <s v="Have not received any update from product team. Epic not in Agile craft"/>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43269"/>
    <m/>
    <m/>
    <m/>
    <m/>
    <m/>
    <m/>
    <n v="0"/>
    <n v="0"/>
    <b v="0"/>
    <m/>
    <m/>
    <m/>
    <m/>
    <m/>
    <m/>
    <m/>
    <m/>
    <m/>
    <m/>
    <m/>
    <m/>
    <m/>
    <s v="0"/>
    <d v="2022-02-14T11:36:13"/>
    <s v="GRIFFIN, TYRONE"/>
    <m/>
    <b v="0"/>
    <s v="Item"/>
    <s v="Item"/>
    <s v="sites/CapReportCard/Lists/Capability History"/>
    <m/>
    <n v="0"/>
  </r>
  <r>
    <m/>
    <m/>
    <x v="7"/>
    <x v="14"/>
    <x v="13"/>
    <x v="5"/>
    <x v="11"/>
    <x v="4"/>
    <x v="1"/>
    <d v="2021-07-23T00:00:00"/>
    <m/>
    <s v="Tracking"/>
    <b v="0"/>
    <m/>
    <s v="Other"/>
    <s v="Misc. Other"/>
    <m/>
    <m/>
    <m/>
    <m/>
    <m/>
    <m/>
    <m/>
    <m/>
    <m/>
    <m/>
    <b v="0"/>
    <n v="0"/>
    <n v="0"/>
    <n v="0"/>
    <m/>
    <n v="0"/>
    <n v="0"/>
    <n v="0"/>
    <m/>
    <n v="0"/>
    <n v="0"/>
    <n v="0"/>
    <m/>
    <n v="0"/>
    <n v="0"/>
    <n v="0"/>
    <m/>
    <n v="0"/>
    <n v="250"/>
    <n v="0"/>
    <m/>
    <n v="0"/>
    <n v="26651"/>
    <n v="0"/>
    <m/>
    <n v="0"/>
    <n v="0"/>
    <n v="0"/>
    <m/>
    <n v="0"/>
    <n v="0"/>
    <n v="0"/>
    <m/>
    <n v="0"/>
    <n v="0"/>
    <n v="0"/>
    <m/>
    <n v="0"/>
    <n v="0"/>
    <n v="0"/>
    <m/>
    <n v="0"/>
    <n v="0"/>
    <n v="0"/>
    <m/>
    <n v="0"/>
    <n v="0"/>
    <n v="0"/>
    <m/>
    <m/>
    <n v="0"/>
    <m/>
    <n v="0"/>
    <n v="0"/>
    <s v=""/>
    <n v="250"/>
    <n v="26651"/>
    <n v="106.604"/>
    <n v="0"/>
    <n v="0"/>
    <s v=""/>
    <n v="0"/>
    <n v="0"/>
    <s v=""/>
    <n v="0"/>
    <n v="0"/>
    <s v=""/>
    <m/>
    <n v="0"/>
    <m/>
    <m/>
    <m/>
    <m/>
    <n v="26651"/>
    <n v="26651"/>
    <b v="0"/>
    <b v="0"/>
    <b v="0"/>
    <x v="12"/>
    <x v="2"/>
    <n v="999943269"/>
    <m/>
    <m/>
    <m/>
    <m/>
    <m/>
    <m/>
    <n v="0"/>
    <n v="0"/>
    <b v="0"/>
    <m/>
    <m/>
    <m/>
    <m/>
    <m/>
    <m/>
    <m/>
    <m/>
    <m/>
    <m/>
    <m/>
    <m/>
    <m/>
    <s v="0"/>
    <d v="2022-02-15T14:21:01"/>
    <s v="GRIFFIN, TYRONE"/>
    <m/>
    <b v="0"/>
    <s v="Item"/>
    <s v="Item"/>
    <s v="sites/CapReportCard/Lists/Capability History"/>
    <m/>
    <n v="0"/>
  </r>
  <r>
    <m/>
    <m/>
    <x v="7"/>
    <x v="155"/>
    <x v="17"/>
    <x v="2"/>
    <x v="14"/>
    <x v="4"/>
    <x v="1"/>
    <d v="2021-09-01T00:00:00"/>
    <m/>
    <s v="Tracking"/>
    <b v="0"/>
    <m/>
    <s v="other"/>
    <s v="Misc Other"/>
    <m/>
    <m/>
    <m/>
    <m/>
    <m/>
    <m/>
    <s v="assessing if duplicate entry"/>
    <m/>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465"/>
    <m/>
    <m/>
    <m/>
    <m/>
    <m/>
    <m/>
    <n v="0"/>
    <n v="0"/>
    <b v="0"/>
    <m/>
    <m/>
    <m/>
    <m/>
    <m/>
    <m/>
    <m/>
    <m/>
    <m/>
    <m/>
    <m/>
    <m/>
    <m/>
    <s v="0"/>
    <d v="2022-02-14T11:36:13"/>
    <s v="GRIFFIN, TYRONE"/>
    <m/>
    <b v="0"/>
    <s v="Item"/>
    <s v="Item"/>
    <s v="sites/CapReportCard/Lists/Capability History"/>
    <m/>
    <n v="0"/>
  </r>
  <r>
    <m/>
    <m/>
    <x v="7"/>
    <x v="109"/>
    <x v="38"/>
    <x v="0"/>
    <x v="6"/>
    <x v="4"/>
    <x v="1"/>
    <d v="2021-08-01T00:00:00"/>
    <m/>
    <s v="Tracking"/>
    <b v="0"/>
    <m/>
    <s v="SPT-Web Account Management"/>
    <s v="Billing /Usage/Payments"/>
    <m/>
    <m/>
    <s v="Simmons, G."/>
    <m/>
    <m/>
    <m/>
    <s v="Launch occured in November. To be included in 2022 reporting -- so112v"/>
    <s v="Launch occured in November. To be included in 2022 reporting -- so112v"/>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946"/>
    <m/>
    <m/>
    <m/>
    <m/>
    <m/>
    <m/>
    <n v="0"/>
    <n v="0"/>
    <b v="0"/>
    <m/>
    <m/>
    <m/>
    <m/>
    <m/>
    <m/>
    <m/>
    <m/>
    <m/>
    <m/>
    <m/>
    <m/>
    <m/>
    <s v="0"/>
    <d v="2022-02-15T12:58:26"/>
    <s v="GRIFFIN, TYRONE"/>
    <m/>
    <b v="0"/>
    <s v="Item"/>
    <s v="Item"/>
    <s v="sites/CapReportCard/Lists/Capability History"/>
    <m/>
    <n v="0"/>
  </r>
  <r>
    <m/>
    <m/>
    <x v="7"/>
    <x v="98"/>
    <x v="15"/>
    <x v="5"/>
    <x v="46"/>
    <x v="4"/>
    <x v="1"/>
    <d v="2021-03-01T00:00:00"/>
    <m/>
    <s v="Tracking"/>
    <b v="0"/>
    <m/>
    <s v="SPT-Web Account Management"/>
    <s v="AM - Plans/Features/Devices"/>
    <m/>
    <m/>
    <s v="Simmons, G."/>
    <m/>
    <m/>
    <m/>
    <m/>
    <m/>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3"/>
    <x v="3"/>
    <n v="999999947"/>
    <m/>
    <m/>
    <m/>
    <m/>
    <m/>
    <m/>
    <n v="0"/>
    <n v="0"/>
    <b v="0"/>
    <m/>
    <m/>
    <m/>
    <m/>
    <m/>
    <m/>
    <m/>
    <m/>
    <m/>
    <m/>
    <m/>
    <m/>
    <m/>
    <s v="0"/>
    <d v="2022-05-12T10:50:19"/>
    <s v="GRIFFIN, TYRONE"/>
    <m/>
    <b v="0"/>
    <s v="Item"/>
    <s v="Item"/>
    <s v="sites/CapReportCard/Lists/Capability History"/>
    <m/>
    <n v="0"/>
  </r>
  <r>
    <m/>
    <m/>
    <x v="7"/>
    <x v="15"/>
    <x v="14"/>
    <x v="0"/>
    <x v="12"/>
    <x v="4"/>
    <x v="1"/>
    <d v="2021-08-01T00:00:00"/>
    <m/>
    <s v="Tracking"/>
    <b v="0"/>
    <m/>
    <s v="SPT-Web Account Management"/>
    <s v="Login/IDM"/>
    <m/>
    <m/>
    <s v="Simmons, G."/>
    <m/>
    <m/>
    <m/>
    <s v="Cohort analysis to be done. No regular MoM capabilities - so112v Still pending 12/10 -- so112v"/>
    <s v="Cohort analysis to be done. No regular MoM capabilities - so112v Still pending 12/10 -- so112v"/>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950"/>
    <m/>
    <m/>
    <m/>
    <m/>
    <m/>
    <m/>
    <n v="0"/>
    <n v="0"/>
    <b v="0"/>
    <m/>
    <m/>
    <m/>
    <m/>
    <m/>
    <m/>
    <m/>
    <m/>
    <m/>
    <m/>
    <m/>
    <m/>
    <m/>
    <s v="0"/>
    <d v="2022-05-12T10:49:23"/>
    <s v="GRIFFIN, TYRONE"/>
    <m/>
    <b v="1"/>
    <s v="Item"/>
    <s v="Item"/>
    <s v="sites/CapReportCard/Lists/Capability History"/>
    <m/>
    <n v="0"/>
  </r>
  <r>
    <m/>
    <m/>
    <x v="7"/>
    <x v="37"/>
    <x v="32"/>
    <x v="10"/>
    <x v="6"/>
    <x v="4"/>
    <x v="1"/>
    <d v="2021-08-01T00:00:00"/>
    <m/>
    <s v="Tracking"/>
    <b v="0"/>
    <m/>
    <s v="SPT-Web Sales"/>
    <s v="AM - Plans/Features/Devices"/>
    <m/>
    <m/>
    <s v="Simmons, G."/>
    <m/>
    <m/>
    <m/>
    <s v="Benefits are captured in Epic 28346."/>
    <m/>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951"/>
    <m/>
    <m/>
    <m/>
    <m/>
    <m/>
    <m/>
    <n v="0"/>
    <n v="0"/>
    <b v="0"/>
    <m/>
    <m/>
    <m/>
    <m/>
    <m/>
    <m/>
    <m/>
    <m/>
    <m/>
    <m/>
    <m/>
    <m/>
    <m/>
    <s v="0"/>
    <d v="2022-02-14T11:36:15"/>
    <s v="GRIFFIN, TYRONE"/>
    <m/>
    <b v="1"/>
    <s v="Item"/>
    <s v="Item"/>
    <s v="sites/CapReportCard/Lists/Capability History"/>
    <m/>
    <n v="0"/>
  </r>
  <r>
    <m/>
    <m/>
    <x v="7"/>
    <x v="8"/>
    <x v="7"/>
    <x v="6"/>
    <x v="6"/>
    <x v="4"/>
    <x v="1"/>
    <d v="2021-08-01T00:00:00"/>
    <m/>
    <s v="Tracking"/>
    <b v="0"/>
    <m/>
    <s v="SPT-Web Account Management"/>
    <s v="AM - Plans/Features/Devices"/>
    <m/>
    <m/>
    <s v="Simmons, G."/>
    <m/>
    <m/>
    <m/>
    <m/>
    <m/>
    <m/>
    <m/>
    <b v="0"/>
    <n v="0"/>
    <n v="2726.16"/>
    <n v="0"/>
    <m/>
    <n v="0"/>
    <n v="-255849.2"/>
    <n v="0"/>
    <m/>
    <n v="0"/>
    <n v="271711.42"/>
    <n v="0"/>
    <m/>
    <n v="0"/>
    <n v="13683.25"/>
    <n v="0"/>
    <m/>
    <n v="0"/>
    <n v="0"/>
    <n v="0"/>
    <m/>
    <n v="0"/>
    <n v="0"/>
    <n v="0"/>
    <m/>
    <n v="0"/>
    <n v="0"/>
    <n v="0"/>
    <m/>
    <n v="0"/>
    <n v="0"/>
    <n v="0"/>
    <m/>
    <n v="0"/>
    <n v="0"/>
    <n v="0"/>
    <m/>
    <n v="0"/>
    <n v="0"/>
    <n v="0"/>
    <m/>
    <n v="0"/>
    <n v="0"/>
    <n v="0"/>
    <m/>
    <n v="0"/>
    <n v="0"/>
    <n v="0"/>
    <m/>
    <m/>
    <n v="-255849.2"/>
    <m/>
    <n v="271711.42"/>
    <n v="13683.25"/>
    <n v="5.0359495379325603E-2"/>
    <n v="0"/>
    <n v="0"/>
    <s v=""/>
    <n v="0"/>
    <n v="0"/>
    <s v=""/>
    <n v="0"/>
    <n v="0"/>
    <s v=""/>
    <n v="0"/>
    <n v="0"/>
    <s v=""/>
    <m/>
    <n v="-242165.95"/>
    <m/>
    <m/>
    <m/>
    <m/>
    <n v="-242165.95"/>
    <n v="-242165.95"/>
    <b v="0"/>
    <b v="0"/>
    <b v="0"/>
    <x v="12"/>
    <x v="2"/>
    <n v="999999953"/>
    <m/>
    <m/>
    <m/>
    <m/>
    <m/>
    <m/>
    <n v="0"/>
    <n v="0"/>
    <b v="0"/>
    <m/>
    <m/>
    <m/>
    <m/>
    <m/>
    <m/>
    <m/>
    <m/>
    <m/>
    <m/>
    <m/>
    <m/>
    <m/>
    <s v="0"/>
    <d v="2022-05-13T09:03:26"/>
    <s v="GRIFFIN, TYRONE"/>
    <m/>
    <b v="1"/>
    <s v="Item"/>
    <s v="Item"/>
    <s v="sites/CapReportCard/Lists/Capability History"/>
    <m/>
    <n v="2726.16"/>
  </r>
  <r>
    <m/>
    <m/>
    <x v="7"/>
    <x v="144"/>
    <x v="24"/>
    <x v="1"/>
    <x v="2"/>
    <x v="4"/>
    <x v="1"/>
    <d v="2021-05-01T00:00:00"/>
    <m/>
    <s v="Tracking"/>
    <b v="0"/>
    <m/>
    <s v="SPT-Automation"/>
    <s v="Misc. Other"/>
    <m/>
    <m/>
    <s v="Simmons, G."/>
    <m/>
    <m/>
    <m/>
    <s v="NAFG receive research requests, Frontline Care submit research requests, Retail submit research requests, BB REVENUE_x0009_Address Auto-Build for Fiber - REVENUE"/>
    <s v="NAFG receive research requests, Frontline Care submit research requests, Retail submit research requests, BB REVENUE_x0009_Address Auto-Build for Fiber - REVENUE"/>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954"/>
    <m/>
    <m/>
    <m/>
    <m/>
    <m/>
    <m/>
    <n v="0"/>
    <n v="0"/>
    <b v="0"/>
    <m/>
    <m/>
    <m/>
    <m/>
    <m/>
    <m/>
    <m/>
    <m/>
    <m/>
    <m/>
    <m/>
    <m/>
    <m/>
    <s v="0"/>
    <d v="2022-02-15T16:41:18"/>
    <s v="GRIFFIN, TYRONE"/>
    <m/>
    <b v="0"/>
    <s v="Item"/>
    <s v="Item"/>
    <s v="sites/CapReportCard/Lists/Capability History"/>
    <m/>
    <n v="0"/>
  </r>
  <r>
    <m/>
    <m/>
    <x v="7"/>
    <x v="17"/>
    <x v="16"/>
    <x v="5"/>
    <x v="7"/>
    <x v="4"/>
    <x v="1"/>
    <d v="2021-07-01T00:00:00"/>
    <m/>
    <s v="Tracking"/>
    <b v="0"/>
    <m/>
    <s v="SPT-Web Sales"/>
    <s v="Misc. Other"/>
    <m/>
    <m/>
    <m/>
    <m/>
    <m/>
    <m/>
    <m/>
    <m/>
    <m/>
    <m/>
    <b v="0"/>
    <n v="0"/>
    <n v="0"/>
    <n v="0"/>
    <m/>
    <n v="0"/>
    <n v="0"/>
    <n v="0"/>
    <m/>
    <n v="0"/>
    <n v="0"/>
    <n v="0"/>
    <m/>
    <n v="0"/>
    <n v="0"/>
    <n v="0"/>
    <m/>
    <n v="0"/>
    <n v="11488"/>
    <n v="0"/>
    <m/>
    <n v="0"/>
    <n v="1281092"/>
    <n v="0"/>
    <m/>
    <n v="0"/>
    <n v="0"/>
    <n v="0"/>
    <m/>
    <n v="0"/>
    <n v="0"/>
    <n v="0"/>
    <m/>
    <n v="0"/>
    <n v="0"/>
    <n v="0"/>
    <m/>
    <n v="0"/>
    <n v="0"/>
    <n v="0"/>
    <m/>
    <n v="0"/>
    <n v="0"/>
    <n v="0"/>
    <m/>
    <n v="0"/>
    <n v="0"/>
    <n v="0"/>
    <m/>
    <m/>
    <n v="0"/>
    <m/>
    <n v="0"/>
    <n v="0"/>
    <s v=""/>
    <n v="11488"/>
    <n v="1281092"/>
    <n v="111.51566852367699"/>
    <n v="0"/>
    <n v="0"/>
    <s v=""/>
    <n v="0"/>
    <n v="0"/>
    <s v=""/>
    <n v="0"/>
    <n v="0"/>
    <s v=""/>
    <m/>
    <n v="0"/>
    <m/>
    <m/>
    <m/>
    <m/>
    <n v="1281092"/>
    <n v="1281092"/>
    <b v="0"/>
    <b v="0"/>
    <b v="0"/>
    <x v="12"/>
    <x v="2"/>
    <n v="999999962"/>
    <m/>
    <m/>
    <m/>
    <m/>
    <m/>
    <m/>
    <n v="0"/>
    <n v="0"/>
    <b v="0"/>
    <m/>
    <m/>
    <m/>
    <m/>
    <m/>
    <m/>
    <m/>
    <m/>
    <m/>
    <m/>
    <m/>
    <m/>
    <m/>
    <s v="0"/>
    <d v="2022-02-15T14:20:59"/>
    <s v="GRIFFIN, TYRONE"/>
    <m/>
    <b v="0"/>
    <s v="Item"/>
    <s v="Item"/>
    <s v="sites/CapReportCard/Lists/Capability History"/>
    <m/>
    <n v="0"/>
  </r>
  <r>
    <m/>
    <m/>
    <x v="7"/>
    <x v="2"/>
    <x v="2"/>
    <x v="2"/>
    <x v="2"/>
    <x v="2"/>
    <x v="2"/>
    <d v="2021-08-24T00:00:00"/>
    <m/>
    <s v="Tracking"/>
    <b v="0"/>
    <m/>
    <s v="SPT-Personalization Recommend"/>
    <s v="Misc. Other"/>
    <m/>
    <m/>
    <m/>
    <m/>
    <m/>
    <m/>
    <m/>
    <m/>
    <m/>
    <m/>
    <b v="0"/>
    <n v="0"/>
    <n v="7160"/>
    <n v="0"/>
    <m/>
    <n v="0"/>
    <n v="30341.94"/>
    <n v="0"/>
    <m/>
    <n v="0"/>
    <n v="-1791"/>
    <n v="0"/>
    <m/>
    <n v="0"/>
    <n v="-6714.46"/>
    <n v="0"/>
    <m/>
    <n v="0"/>
    <n v="0"/>
    <n v="0"/>
    <m/>
    <n v="0"/>
    <n v="0"/>
    <n v="0"/>
    <m/>
    <n v="0"/>
    <n v="0"/>
    <n v="0"/>
    <m/>
    <n v="0"/>
    <n v="0"/>
    <n v="0"/>
    <m/>
    <n v="0"/>
    <n v="0"/>
    <n v="0"/>
    <m/>
    <n v="0"/>
    <n v="0"/>
    <n v="0"/>
    <m/>
    <n v="0"/>
    <n v="0"/>
    <n v="0"/>
    <m/>
    <n v="0"/>
    <n v="0"/>
    <n v="0"/>
    <m/>
    <m/>
    <n v="30341.94"/>
    <m/>
    <n v="-1791"/>
    <n v="-6714.46"/>
    <s v=""/>
    <n v="0"/>
    <n v="0"/>
    <s v=""/>
    <n v="0"/>
    <n v="0"/>
    <s v=""/>
    <n v="0"/>
    <n v="0"/>
    <s v=""/>
    <n v="0"/>
    <n v="0"/>
    <s v=""/>
    <m/>
    <n v="23627.48"/>
    <m/>
    <m/>
    <m/>
    <m/>
    <n v="23627.48"/>
    <n v="23627.48"/>
    <b v="0"/>
    <b v="0"/>
    <b v="0"/>
    <x v="12"/>
    <x v="2"/>
    <n v="999999976"/>
    <m/>
    <m/>
    <m/>
    <m/>
    <m/>
    <m/>
    <n v="0"/>
    <n v="0"/>
    <b v="0"/>
    <m/>
    <m/>
    <m/>
    <m/>
    <m/>
    <m/>
    <m/>
    <m/>
    <m/>
    <m/>
    <m/>
    <m/>
    <m/>
    <s v="0"/>
    <d v="2022-05-10T16:35:55"/>
    <s v="GRIFFIN, TYRONE"/>
    <m/>
    <b v="0"/>
    <s v="Item"/>
    <s v="Item"/>
    <s v="sites/CapReportCard/Lists/Capability History"/>
    <m/>
    <n v="7160"/>
  </r>
  <r>
    <m/>
    <m/>
    <x v="7"/>
    <x v="4"/>
    <x v="3"/>
    <x v="1"/>
    <x v="4"/>
    <x v="4"/>
    <x v="1"/>
    <d v="2021-06-04T00:00:00"/>
    <m/>
    <s v="Tracking"/>
    <b v="0"/>
    <m/>
    <s v="DT - Account Management"/>
    <s v="Onboarding - Mobility"/>
    <m/>
    <m/>
    <m/>
    <m/>
    <m/>
    <m/>
    <s v="ICONIC more customers"/>
    <s v="Activation"/>
    <m/>
    <m/>
    <b v="0"/>
    <n v="0"/>
    <n v="72170"/>
    <n v="0"/>
    <m/>
    <n v="0"/>
    <n v="446011"/>
    <n v="0"/>
    <m/>
    <n v="0"/>
    <n v="78040"/>
    <n v="0"/>
    <m/>
    <n v="0"/>
    <n v="348839"/>
    <n v="0"/>
    <m/>
    <n v="0"/>
    <n v="0"/>
    <n v="0"/>
    <m/>
    <n v="0"/>
    <n v="0"/>
    <n v="0"/>
    <m/>
    <n v="0"/>
    <n v="0"/>
    <n v="0"/>
    <m/>
    <n v="0"/>
    <n v="0"/>
    <n v="0"/>
    <m/>
    <n v="0"/>
    <n v="0"/>
    <n v="0"/>
    <m/>
    <n v="0"/>
    <n v="0"/>
    <n v="0"/>
    <m/>
    <n v="0"/>
    <n v="0"/>
    <n v="0"/>
    <m/>
    <n v="0"/>
    <n v="0"/>
    <n v="0"/>
    <m/>
    <m/>
    <n v="446011"/>
    <m/>
    <n v="78040"/>
    <n v="348839"/>
    <n v="4.4700025627883102"/>
    <n v="0"/>
    <n v="0"/>
    <s v=""/>
    <n v="0"/>
    <n v="0"/>
    <s v=""/>
    <n v="0"/>
    <n v="0"/>
    <s v=""/>
    <n v="0"/>
    <n v="0"/>
    <s v=""/>
    <m/>
    <n v="794850"/>
    <m/>
    <m/>
    <m/>
    <m/>
    <n v="794850"/>
    <n v="794850"/>
    <b v="0"/>
    <b v="0"/>
    <b v="0"/>
    <x v="12"/>
    <x v="2"/>
    <n v="999999977"/>
    <m/>
    <m/>
    <m/>
    <m/>
    <m/>
    <m/>
    <n v="0"/>
    <n v="0"/>
    <b v="0"/>
    <m/>
    <m/>
    <m/>
    <m/>
    <m/>
    <m/>
    <m/>
    <m/>
    <m/>
    <m/>
    <m/>
    <m/>
    <m/>
    <s v="0"/>
    <d v="2022-02-14T11:36:14"/>
    <s v="GRIFFIN, TYRONE"/>
    <m/>
    <b v="0"/>
    <s v="Item"/>
    <s v="Item"/>
    <s v="sites/CapReportCard/Lists/Capability History"/>
    <m/>
    <n v="72170"/>
  </r>
  <r>
    <m/>
    <m/>
    <x v="7"/>
    <x v="152"/>
    <x v="0"/>
    <x v="0"/>
    <x v="2"/>
    <x v="4"/>
    <x v="1"/>
    <d v="2021-08-29T00:00:00"/>
    <m/>
    <s v="Tracking"/>
    <b v="0"/>
    <m/>
    <s v="SPT-Web Account Management"/>
    <s v="Billing/Usage/Payments"/>
    <m/>
    <m/>
    <m/>
    <m/>
    <m/>
    <m/>
    <s v="Launch occured in November. To be included in 2022 reporting -- so112v"/>
    <s v="Launch occured in November. To be included in 2022 reporting -- so112v"/>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978"/>
    <m/>
    <m/>
    <m/>
    <m/>
    <m/>
    <m/>
    <n v="0"/>
    <n v="0"/>
    <b v="0"/>
    <m/>
    <m/>
    <m/>
    <m/>
    <m/>
    <m/>
    <m/>
    <m/>
    <m/>
    <m/>
    <m/>
    <m/>
    <m/>
    <s v="0"/>
    <d v="2022-02-15T12:58:25"/>
    <s v="GRIFFIN, TYRONE"/>
    <m/>
    <b v="0"/>
    <s v="Item"/>
    <s v="Item"/>
    <s v="sites/CapReportCard/Lists/Capability History"/>
    <m/>
    <n v="0"/>
  </r>
  <r>
    <m/>
    <m/>
    <x v="7"/>
    <x v="1"/>
    <x v="1"/>
    <x v="1"/>
    <x v="1"/>
    <x v="1"/>
    <x v="1"/>
    <d v="2021-09-08T00:00:00"/>
    <m/>
    <s v="Tracking"/>
    <b v="0"/>
    <m/>
    <s v="SPT-Web Account Management"/>
    <s v="AM - Plans/Features/Devices"/>
    <m/>
    <m/>
    <m/>
    <m/>
    <m/>
    <m/>
    <m/>
    <s v="Order Summary Card"/>
    <m/>
    <m/>
    <b v="0"/>
    <n v="0"/>
    <n v="56460"/>
    <n v="0"/>
    <m/>
    <n v="0"/>
    <n v="348923"/>
    <n v="0"/>
    <m/>
    <n v="0"/>
    <n v="71617"/>
    <n v="0"/>
    <m/>
    <n v="0"/>
    <n v="320128"/>
    <n v="0"/>
    <m/>
    <n v="0"/>
    <n v="0"/>
    <n v="0"/>
    <m/>
    <n v="0"/>
    <n v="0"/>
    <n v="0"/>
    <m/>
    <n v="0"/>
    <n v="0"/>
    <n v="0"/>
    <m/>
    <n v="0"/>
    <n v="0"/>
    <n v="0"/>
    <m/>
    <n v="0"/>
    <n v="0"/>
    <n v="0"/>
    <m/>
    <n v="0"/>
    <n v="0"/>
    <n v="0"/>
    <m/>
    <n v="0"/>
    <n v="0"/>
    <n v="0"/>
    <m/>
    <n v="0"/>
    <n v="0"/>
    <n v="0"/>
    <m/>
    <m/>
    <n v="348923"/>
    <m/>
    <n v="71617"/>
    <n v="320128"/>
    <n v="4.47000013963165"/>
    <n v="0"/>
    <n v="0"/>
    <s v=""/>
    <n v="0"/>
    <n v="0"/>
    <s v=""/>
    <n v="0"/>
    <n v="0"/>
    <s v=""/>
    <n v="0"/>
    <n v="0"/>
    <s v=""/>
    <m/>
    <n v="669051"/>
    <m/>
    <m/>
    <m/>
    <m/>
    <n v="669051"/>
    <n v="669051"/>
    <b v="0"/>
    <b v="0"/>
    <b v="0"/>
    <x v="0"/>
    <x v="0"/>
    <n v="999999979"/>
    <m/>
    <m/>
    <m/>
    <m/>
    <m/>
    <m/>
    <n v="0"/>
    <n v="0"/>
    <b v="0"/>
    <m/>
    <m/>
    <m/>
    <m/>
    <m/>
    <m/>
    <m/>
    <m/>
    <m/>
    <m/>
    <m/>
    <m/>
    <m/>
    <s v="0"/>
    <d v="2022-05-12T11:02:56"/>
    <s v="GRIFFIN, TYRONE"/>
    <m/>
    <b v="0"/>
    <s v="Item"/>
    <s v="Item"/>
    <s v="sites/CapReportCard/Lists/Capability History"/>
    <m/>
    <n v="56460"/>
  </r>
  <r>
    <m/>
    <m/>
    <x v="7"/>
    <x v="36"/>
    <x v="31"/>
    <x v="1"/>
    <x v="20"/>
    <x v="4"/>
    <x v="1"/>
    <d v="2021-07-07T00:00:00"/>
    <m/>
    <s v="Tracking"/>
    <b v="0"/>
    <m/>
    <s v="SPT-Legacy Services Enablers"/>
    <s v="Misc. Other"/>
    <m/>
    <m/>
    <m/>
    <m/>
    <m/>
    <m/>
    <s v="Restated with PAC data to remove reseller"/>
    <s v="Port in from PAC data. It is restated without reseller data."/>
    <m/>
    <m/>
    <b v="0"/>
    <n v="0"/>
    <n v="4278"/>
    <n v="0"/>
    <m/>
    <n v="0"/>
    <n v="13347"/>
    <n v="0"/>
    <m/>
    <n v="0"/>
    <n v="0"/>
    <n v="0"/>
    <m/>
    <n v="0"/>
    <n v="0"/>
    <n v="0"/>
    <m/>
    <n v="0"/>
    <n v="0"/>
    <n v="0"/>
    <m/>
    <n v="0"/>
    <n v="0"/>
    <n v="0"/>
    <m/>
    <n v="0"/>
    <n v="0"/>
    <n v="0"/>
    <m/>
    <n v="0"/>
    <n v="0"/>
    <n v="0"/>
    <m/>
    <n v="0"/>
    <n v="0"/>
    <n v="0"/>
    <m/>
    <n v="0"/>
    <n v="0"/>
    <n v="0"/>
    <m/>
    <n v="0"/>
    <n v="0"/>
    <n v="0"/>
    <m/>
    <n v="0"/>
    <n v="0"/>
    <n v="0"/>
    <m/>
    <m/>
    <n v="13347"/>
    <m/>
    <n v="0"/>
    <n v="0"/>
    <s v=""/>
    <n v="0"/>
    <n v="0"/>
    <s v=""/>
    <n v="0"/>
    <n v="0"/>
    <s v=""/>
    <n v="0"/>
    <n v="0"/>
    <s v=""/>
    <n v="0"/>
    <n v="0"/>
    <s v=""/>
    <m/>
    <n v="13347"/>
    <m/>
    <m/>
    <m/>
    <m/>
    <n v="13347"/>
    <n v="13347"/>
    <b v="0"/>
    <b v="0"/>
    <b v="0"/>
    <x v="12"/>
    <x v="2"/>
    <n v="999999984"/>
    <m/>
    <m/>
    <m/>
    <m/>
    <m/>
    <m/>
    <n v="0"/>
    <n v="0"/>
    <b v="0"/>
    <m/>
    <m/>
    <m/>
    <m/>
    <m/>
    <m/>
    <m/>
    <m/>
    <m/>
    <m/>
    <m/>
    <m/>
    <m/>
    <s v="0"/>
    <d v="2022-02-14T11:36:13"/>
    <s v="GRIFFIN, TYRONE"/>
    <m/>
    <b v="0"/>
    <s v="Item"/>
    <s v="Item"/>
    <s v="sites/CapReportCard/Lists/Capability History"/>
    <m/>
    <n v="4278"/>
  </r>
  <r>
    <m/>
    <m/>
    <x v="7"/>
    <x v="105"/>
    <x v="95"/>
    <x v="8"/>
    <x v="2"/>
    <x v="4"/>
    <x v="1"/>
    <d v="2021-05-01T00:00:00"/>
    <m/>
    <s v="Tracking"/>
    <b v="0"/>
    <m/>
    <s v="SPT-Chat"/>
    <s v="Misc. Other"/>
    <m/>
    <m/>
    <m/>
    <m/>
    <m/>
    <m/>
    <s v="Benefits based on Shift from calls to chat. Used unit cost from the business case ($1.40) per conversation"/>
    <m/>
    <m/>
    <m/>
    <b v="0"/>
    <n v="0"/>
    <n v="581"/>
    <n v="438"/>
    <m/>
    <n v="0"/>
    <n v="814"/>
    <n v="614"/>
    <m/>
    <n v="0"/>
    <n v="0"/>
    <n v="0"/>
    <m/>
    <n v="0"/>
    <n v="0"/>
    <n v="0"/>
    <m/>
    <n v="0"/>
    <n v="0"/>
    <n v="0"/>
    <m/>
    <n v="0"/>
    <n v="0"/>
    <n v="0"/>
    <m/>
    <n v="0"/>
    <n v="0"/>
    <n v="0"/>
    <m/>
    <n v="0"/>
    <n v="0"/>
    <n v="0"/>
    <m/>
    <n v="0"/>
    <n v="0"/>
    <n v="0"/>
    <m/>
    <n v="0"/>
    <n v="0"/>
    <n v="0"/>
    <m/>
    <n v="0"/>
    <n v="0"/>
    <n v="0"/>
    <m/>
    <n v="0"/>
    <n v="0"/>
    <n v="0"/>
    <m/>
    <m/>
    <n v="1428"/>
    <m/>
    <n v="0"/>
    <n v="0"/>
    <s v=""/>
    <n v="0"/>
    <n v="0"/>
    <s v=""/>
    <n v="0"/>
    <n v="0"/>
    <s v=""/>
    <n v="0"/>
    <n v="0"/>
    <s v=""/>
    <n v="0"/>
    <n v="0"/>
    <s v=""/>
    <m/>
    <n v="1428"/>
    <m/>
    <m/>
    <m/>
    <m/>
    <n v="1428"/>
    <n v="1428"/>
    <b v="0"/>
    <b v="0"/>
    <b v="0"/>
    <x v="4"/>
    <x v="4"/>
    <n v="999999986"/>
    <m/>
    <m/>
    <m/>
    <m/>
    <m/>
    <m/>
    <n v="0"/>
    <n v="0"/>
    <b v="0"/>
    <m/>
    <m/>
    <m/>
    <m/>
    <m/>
    <m/>
    <m/>
    <m/>
    <m/>
    <m/>
    <m/>
    <m/>
    <m/>
    <s v="0"/>
    <d v="2022-05-10T14:11:32"/>
    <s v="GRIFFIN, TYRONE"/>
    <m/>
    <b v="0"/>
    <s v="Item"/>
    <s v="Item"/>
    <s v="sites/CapReportCard/Lists/Capability History"/>
    <m/>
    <n v="1019"/>
  </r>
  <r>
    <m/>
    <m/>
    <x v="7"/>
    <x v="70"/>
    <x v="67"/>
    <x v="14"/>
    <x v="2"/>
    <x v="4"/>
    <x v="1"/>
    <d v="2021-05-01T00:00:00"/>
    <m/>
    <s v="Tracking"/>
    <b v="0"/>
    <m/>
    <s v="SPT-myATT Mobile App"/>
    <s v="Troubleshooting/Support - Fiber/BB"/>
    <m/>
    <m/>
    <m/>
    <m/>
    <m/>
    <m/>
    <s v="High MOM with holiday traffic"/>
    <s v="High MOM with holiday traffic"/>
    <m/>
    <m/>
    <b v="0"/>
    <n v="17355"/>
    <n v="32771"/>
    <n v="0"/>
    <m/>
    <n v="84343"/>
    <n v="232021"/>
    <n v="0"/>
    <m/>
    <n v="77713"/>
    <n v="146749"/>
    <n v="0"/>
    <m/>
    <n v="347376"/>
    <n v="550308"/>
    <n v="0"/>
    <m/>
    <n v="0"/>
    <n v="0"/>
    <n v="0"/>
    <m/>
    <n v="0"/>
    <n v="0"/>
    <n v="0"/>
    <m/>
    <n v="0"/>
    <n v="0"/>
    <n v="0"/>
    <m/>
    <n v="0"/>
    <n v="0"/>
    <n v="0"/>
    <m/>
    <n v="0"/>
    <n v="0"/>
    <n v="0"/>
    <m/>
    <n v="0"/>
    <n v="0"/>
    <n v="0"/>
    <m/>
    <n v="0"/>
    <n v="0"/>
    <n v="0"/>
    <m/>
    <n v="0"/>
    <n v="0"/>
    <n v="0"/>
    <m/>
    <m/>
    <n v="316364"/>
    <m/>
    <n v="224462"/>
    <n v="897684"/>
    <n v="3.9992693640794399"/>
    <n v="0"/>
    <n v="0"/>
    <s v=""/>
    <n v="0"/>
    <n v="0"/>
    <s v=""/>
    <n v="0"/>
    <n v="0"/>
    <s v=""/>
    <n v="0"/>
    <n v="0"/>
    <s v=""/>
    <m/>
    <n v="1214048"/>
    <m/>
    <m/>
    <m/>
    <m/>
    <n v="1214048"/>
    <n v="1214048"/>
    <b v="0"/>
    <b v="0"/>
    <b v="0"/>
    <x v="12"/>
    <x v="2"/>
    <n v="999999987"/>
    <m/>
    <m/>
    <m/>
    <m/>
    <m/>
    <m/>
    <n v="0"/>
    <n v="0"/>
    <b v="0"/>
    <m/>
    <m/>
    <m/>
    <m/>
    <m/>
    <m/>
    <m/>
    <m/>
    <m/>
    <m/>
    <m/>
    <m/>
    <m/>
    <s v="0"/>
    <d v="2022-05-12T10:47:10"/>
    <s v="GRIFFIN, TYRONE"/>
    <m/>
    <b v="1"/>
    <s v="Item"/>
    <s v="Item"/>
    <s v="sites/CapReportCard/Lists/Capability History"/>
    <m/>
    <n v="50126"/>
  </r>
  <r>
    <m/>
    <m/>
    <x v="7"/>
    <x v="10"/>
    <x v="9"/>
    <x v="14"/>
    <x v="8"/>
    <x v="4"/>
    <x v="1"/>
    <d v="2021-12-14T00:00:00"/>
    <m/>
    <s v="Tracking"/>
    <b v="0"/>
    <m/>
    <s v="SPT-Web Support"/>
    <s v="Troubleshooting/Support - Mobility"/>
    <m/>
    <m/>
    <m/>
    <m/>
    <m/>
    <m/>
    <s v="Not Launched yet"/>
    <s v="Not Launched yet"/>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989"/>
    <m/>
    <m/>
    <m/>
    <m/>
    <m/>
    <m/>
    <n v="0"/>
    <n v="0"/>
    <b v="0"/>
    <m/>
    <m/>
    <m/>
    <m/>
    <m/>
    <m/>
    <m/>
    <m/>
    <m/>
    <m/>
    <m/>
    <m/>
    <m/>
    <s v="0"/>
    <d v="2022-08-05T12:42:17"/>
    <s v="GRIFFIN, TYRONE"/>
    <m/>
    <b v="0"/>
    <s v="Item"/>
    <s v="Item"/>
    <s v="sites/CapReportCard/Lists/Capability History"/>
    <m/>
    <n v="0"/>
  </r>
  <r>
    <m/>
    <m/>
    <x v="7"/>
    <x v="136"/>
    <x v="4"/>
    <x v="4"/>
    <x v="12"/>
    <x v="4"/>
    <x v="1"/>
    <d v="2021-05-01T00:00:00"/>
    <m/>
    <s v="Tracking"/>
    <b v="0"/>
    <m/>
    <s v="SPT-Auth Reg and Profile"/>
    <s v="Login/IDM"/>
    <m/>
    <m/>
    <m/>
    <m/>
    <m/>
    <m/>
    <s v="Consistent behavior MoM but with slightly fewer calls and chats-- so112v"/>
    <s v="Consistent behavior MoM but with slightly fewer calls and chats-- so112v"/>
    <m/>
    <m/>
    <b v="0"/>
    <n v="-20"/>
    <n v="-39"/>
    <n v="-11"/>
    <m/>
    <n v="-108"/>
    <n v="-203"/>
    <n v="-59"/>
    <m/>
    <n v="3279"/>
    <n v="6192"/>
    <n v="1798"/>
    <m/>
    <n v="12297"/>
    <n v="23220"/>
    <n v="6745"/>
    <m/>
    <n v="0"/>
    <n v="0"/>
    <n v="0"/>
    <m/>
    <n v="0"/>
    <n v="0"/>
    <n v="0"/>
    <m/>
    <n v="0"/>
    <n v="0"/>
    <n v="0"/>
    <m/>
    <n v="0"/>
    <n v="0"/>
    <n v="0"/>
    <m/>
    <n v="0"/>
    <n v="0"/>
    <n v="0"/>
    <m/>
    <n v="0"/>
    <n v="0"/>
    <n v="0"/>
    <m/>
    <n v="0"/>
    <n v="0"/>
    <n v="0"/>
    <m/>
    <n v="0"/>
    <n v="0"/>
    <n v="0"/>
    <m/>
    <m/>
    <n v="-370"/>
    <m/>
    <n v="11269"/>
    <n v="42262"/>
    <n v="3.75028840181028"/>
    <n v="0"/>
    <n v="0"/>
    <s v=""/>
    <n v="0"/>
    <n v="0"/>
    <s v=""/>
    <n v="0"/>
    <n v="0"/>
    <s v=""/>
    <n v="0"/>
    <n v="0"/>
    <s v=""/>
    <m/>
    <n v="41892"/>
    <m/>
    <m/>
    <m/>
    <m/>
    <n v="41892"/>
    <n v="41892"/>
    <b v="0"/>
    <b v="0"/>
    <b v="0"/>
    <x v="12"/>
    <x v="2"/>
    <n v="999999991"/>
    <m/>
    <m/>
    <m/>
    <m/>
    <m/>
    <m/>
    <n v="0"/>
    <n v="0"/>
    <b v="0"/>
    <m/>
    <m/>
    <m/>
    <m/>
    <m/>
    <m/>
    <m/>
    <m/>
    <m/>
    <m/>
    <m/>
    <m/>
    <m/>
    <s v="0"/>
    <d v="2022-05-10T12:40:05"/>
    <s v="GRIFFIN, TYRONE"/>
    <m/>
    <b v="0"/>
    <s v="Item"/>
    <s v="Item"/>
    <s v="sites/CapReportCard/Lists/Capability History"/>
    <m/>
    <n v="-70"/>
  </r>
  <r>
    <m/>
    <m/>
    <x v="7"/>
    <x v="148"/>
    <x v="34"/>
    <x v="14"/>
    <x v="21"/>
    <x v="4"/>
    <x v="1"/>
    <d v="2021-10-05T00:00:00"/>
    <m/>
    <s v="Tracking"/>
    <b v="0"/>
    <m/>
    <s v="SPT-Web Support"/>
    <s v="Troubleshooting/Support - Fiber/BB"/>
    <m/>
    <m/>
    <m/>
    <m/>
    <m/>
    <m/>
    <s v="Setting up the logic"/>
    <s v="Setting up the logic"/>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991"/>
    <m/>
    <m/>
    <m/>
    <m/>
    <m/>
    <m/>
    <n v="0"/>
    <n v="0"/>
    <b v="0"/>
    <m/>
    <m/>
    <m/>
    <m/>
    <m/>
    <m/>
    <m/>
    <m/>
    <m/>
    <m/>
    <m/>
    <m/>
    <m/>
    <s v="0"/>
    <d v="2022-02-14T11:36:14"/>
    <s v="GRIFFIN, TYRONE"/>
    <m/>
    <b v="0"/>
    <s v="Item"/>
    <s v="Item"/>
    <s v="sites/CapReportCard/Lists/Capability History"/>
    <m/>
    <n v="0"/>
  </r>
  <r>
    <m/>
    <m/>
    <x v="7"/>
    <x v="80"/>
    <x v="76"/>
    <x v="14"/>
    <x v="54"/>
    <x v="4"/>
    <x v="1"/>
    <d v="2021-11-03T00:00:00"/>
    <m/>
    <s v="Tracking"/>
    <b v="0"/>
    <m/>
    <s v="SPT-Web Support"/>
    <s v="Troubleshooting/Support - BB"/>
    <m/>
    <m/>
    <m/>
    <m/>
    <m/>
    <m/>
    <s v="Features not accepted until 10/26; launch delayed"/>
    <m/>
    <m/>
    <m/>
    <b v="0"/>
    <n v="0"/>
    <n v="-18359"/>
    <n v="0"/>
    <m/>
    <n v="0"/>
    <n v="-97717"/>
    <n v="0"/>
    <m/>
    <n v="0"/>
    <n v="0"/>
    <n v="0"/>
    <m/>
    <n v="0"/>
    <n v="0"/>
    <n v="0"/>
    <m/>
    <n v="0"/>
    <n v="0"/>
    <n v="0"/>
    <m/>
    <n v="0"/>
    <n v="0"/>
    <n v="0"/>
    <m/>
    <n v="0"/>
    <n v="0"/>
    <n v="0"/>
    <m/>
    <n v="0"/>
    <n v="0"/>
    <n v="0"/>
    <m/>
    <n v="0"/>
    <n v="0"/>
    <n v="0"/>
    <m/>
    <n v="0"/>
    <n v="0"/>
    <n v="0"/>
    <m/>
    <n v="0"/>
    <n v="0"/>
    <n v="0"/>
    <m/>
    <n v="0"/>
    <n v="0"/>
    <n v="0"/>
    <m/>
    <m/>
    <n v="-97717"/>
    <m/>
    <n v="0"/>
    <n v="0"/>
    <s v=""/>
    <n v="0"/>
    <n v="0"/>
    <s v=""/>
    <n v="0"/>
    <n v="0"/>
    <s v=""/>
    <n v="0"/>
    <n v="0"/>
    <s v=""/>
    <n v="0"/>
    <n v="0"/>
    <s v=""/>
    <m/>
    <n v="-97717"/>
    <m/>
    <m/>
    <m/>
    <m/>
    <n v="-97717"/>
    <n v="-97717"/>
    <b v="0"/>
    <b v="0"/>
    <b v="0"/>
    <x v="12"/>
    <x v="2"/>
    <n v="999999992"/>
    <m/>
    <m/>
    <m/>
    <m/>
    <m/>
    <m/>
    <n v="0"/>
    <n v="0"/>
    <b v="0"/>
    <m/>
    <m/>
    <m/>
    <m/>
    <m/>
    <m/>
    <m/>
    <m/>
    <m/>
    <m/>
    <m/>
    <m/>
    <m/>
    <s v="0"/>
    <d v="2022-05-10T12:22:27"/>
    <s v="GRIFFIN, TYRONE"/>
    <m/>
    <b v="0"/>
    <s v="Item"/>
    <s v="Item"/>
    <s v="sites/CapReportCard/Lists/Capability History"/>
    <m/>
    <n v="-18359"/>
  </r>
  <r>
    <m/>
    <m/>
    <x v="7"/>
    <x v="31"/>
    <x v="27"/>
    <x v="1"/>
    <x v="0"/>
    <x v="4"/>
    <x v="1"/>
    <d v="2021-11-01T00:00:00"/>
    <m/>
    <s v="Tracking"/>
    <b v="0"/>
    <m/>
    <s v="SPT-Automation"/>
    <s v="Misc. Other"/>
    <m/>
    <m/>
    <m/>
    <m/>
    <m/>
    <m/>
    <s v="We have not assigned this to a PI or started the full work yet. It’s in our short list for automation candidate work in 2022. This JIRA Align Feature has been sitting in Unassigned Backlog and anything in Unassigned Backlog status means we have not commit"/>
    <s v="We have not assigned this to a PI or started the full work yet. It’s in our short list for automation candidate work in 2022. This JIRA Align Feature has been sitting in Unassigned Backlog and anything in Unassigned Backlog status means we have not commit"/>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993"/>
    <m/>
    <m/>
    <m/>
    <m/>
    <m/>
    <m/>
    <n v="0"/>
    <n v="0"/>
    <b v="0"/>
    <m/>
    <m/>
    <m/>
    <m/>
    <m/>
    <m/>
    <m/>
    <m/>
    <m/>
    <m/>
    <m/>
    <m/>
    <m/>
    <s v="0"/>
    <d v="2022-02-15T16:41:21"/>
    <s v="GRIFFIN, TYRONE"/>
    <m/>
    <b v="0"/>
    <s v="Item"/>
    <s v="Item"/>
    <s v="sites/CapReportCard/Lists/Capability History"/>
    <m/>
    <n v="0"/>
  </r>
  <r>
    <m/>
    <m/>
    <x v="7"/>
    <x v="142"/>
    <x v="125"/>
    <x v="14"/>
    <x v="73"/>
    <x v="4"/>
    <x v="1"/>
    <d v="2021-10-07T00:00:00"/>
    <m/>
    <s v="Tracking"/>
    <b v="0"/>
    <m/>
    <s v="SPT-Web Support"/>
    <s v="Troubleshooting/Support - Fiber/BB"/>
    <m/>
    <m/>
    <m/>
    <m/>
    <m/>
    <m/>
    <s v="very low traffic in crosschannel. Investigation in progress"/>
    <s v="very low traffic in crosschannel. Investigation in progress"/>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993"/>
    <m/>
    <m/>
    <m/>
    <m/>
    <m/>
    <m/>
    <n v="0"/>
    <n v="0"/>
    <b v="0"/>
    <m/>
    <m/>
    <m/>
    <m/>
    <m/>
    <m/>
    <m/>
    <m/>
    <m/>
    <m/>
    <m/>
    <m/>
    <m/>
    <s v="0"/>
    <d v="2022-02-14T11:36:14"/>
    <s v="GRIFFIN, TYRONE"/>
    <m/>
    <b v="0"/>
    <s v="Item"/>
    <s v="Item"/>
    <s v="sites/CapReportCard/Lists/Capability History"/>
    <m/>
    <n v="0"/>
  </r>
  <r>
    <m/>
    <m/>
    <x v="7"/>
    <x v="142"/>
    <x v="125"/>
    <x v="14"/>
    <x v="30"/>
    <x v="4"/>
    <x v="1"/>
    <d v="2021-10-07T00:00:00"/>
    <m/>
    <s v="Tracking"/>
    <b v="0"/>
    <m/>
    <s v="SPT-Web Support"/>
    <s v="Troubleshooting/Support - Fiber/BB"/>
    <m/>
    <m/>
    <m/>
    <m/>
    <m/>
    <m/>
    <s v="very low traffic in crosschannel. Investigation in progress"/>
    <s v="very low traffic in crosschannel. Investigation in progress"/>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993"/>
    <m/>
    <m/>
    <m/>
    <m/>
    <m/>
    <m/>
    <n v="0"/>
    <n v="0"/>
    <b v="0"/>
    <m/>
    <m/>
    <m/>
    <m/>
    <m/>
    <m/>
    <m/>
    <m/>
    <m/>
    <m/>
    <m/>
    <m/>
    <m/>
    <s v="0"/>
    <d v="2022-02-14T11:36:47"/>
    <s v="GRIFFIN, TYRONE"/>
    <m/>
    <b v="0"/>
    <s v="Item"/>
    <s v="Item"/>
    <s v="sites/CapReportCard/Lists/Capability History"/>
    <m/>
    <n v="0"/>
  </r>
  <r>
    <m/>
    <m/>
    <x v="7"/>
    <x v="107"/>
    <x v="97"/>
    <x v="0"/>
    <x v="2"/>
    <x v="4"/>
    <x v="1"/>
    <d v="2021-05-01T00:00:00"/>
    <m/>
    <s v="Tracking"/>
    <b v="0"/>
    <m/>
    <s v="SPT-Web Account Management"/>
    <s v="AM - Plans/Features/Devices"/>
    <m/>
    <m/>
    <m/>
    <m/>
    <m/>
    <m/>
    <s v="Potential issue with cross channel effective 11/4. Team is investigating - so112v"/>
    <s v="Potential issue with cross channel effective 11/4. Team is investigating - so112v"/>
    <m/>
    <m/>
    <b v="0"/>
    <n v="0"/>
    <n v="-13284"/>
    <n v="0"/>
    <m/>
    <n v="0"/>
    <n v="-68946"/>
    <n v="0"/>
    <m/>
    <n v="0"/>
    <n v="-2882"/>
    <n v="0"/>
    <m/>
    <n v="0"/>
    <n v="-10809"/>
    <n v="0"/>
    <m/>
    <n v="0"/>
    <n v="0"/>
    <n v="0"/>
    <m/>
    <n v="0"/>
    <n v="0"/>
    <n v="0"/>
    <m/>
    <n v="0"/>
    <n v="0"/>
    <n v="0"/>
    <m/>
    <n v="0"/>
    <n v="0"/>
    <n v="0"/>
    <m/>
    <n v="0"/>
    <n v="0"/>
    <n v="0"/>
    <m/>
    <n v="0"/>
    <n v="0"/>
    <n v="0"/>
    <m/>
    <n v="0"/>
    <n v="0"/>
    <n v="0"/>
    <m/>
    <n v="0"/>
    <n v="0"/>
    <n v="0"/>
    <m/>
    <m/>
    <n v="-68946"/>
    <m/>
    <n v="-2882"/>
    <n v="-10809"/>
    <s v=""/>
    <n v="0"/>
    <n v="0"/>
    <s v=""/>
    <n v="0"/>
    <n v="0"/>
    <s v=""/>
    <n v="0"/>
    <n v="0"/>
    <s v=""/>
    <n v="0"/>
    <n v="0"/>
    <s v=""/>
    <m/>
    <n v="-79755"/>
    <m/>
    <m/>
    <m/>
    <m/>
    <n v="-79755"/>
    <n v="-79755"/>
    <b v="0"/>
    <b v="0"/>
    <b v="0"/>
    <x v="13"/>
    <x v="3"/>
    <n v="999999994"/>
    <m/>
    <m/>
    <m/>
    <m/>
    <m/>
    <m/>
    <n v="0"/>
    <n v="0"/>
    <b v="0"/>
    <m/>
    <m/>
    <m/>
    <m/>
    <m/>
    <m/>
    <m/>
    <m/>
    <m/>
    <m/>
    <m/>
    <m/>
    <m/>
    <s v="0"/>
    <d v="2022-05-09T10:33:18"/>
    <s v="GRIFFIN, TYRONE"/>
    <m/>
    <b v="0"/>
    <s v="Item"/>
    <s v="Item"/>
    <s v="sites/CapReportCard/Lists/Capability History"/>
    <m/>
    <n v="-13284"/>
  </r>
  <r>
    <m/>
    <m/>
    <x v="7"/>
    <x v="104"/>
    <x v="94"/>
    <x v="5"/>
    <x v="17"/>
    <x v="4"/>
    <x v="1"/>
    <d v="2021-04-01T00:00:00"/>
    <m/>
    <s v="Tracking"/>
    <b v="0"/>
    <m/>
    <s v="Other"/>
    <s v="Misc. Other"/>
    <m/>
    <m/>
    <m/>
    <m/>
    <m/>
    <m/>
    <m/>
    <m/>
    <m/>
    <m/>
    <b v="0"/>
    <n v="0"/>
    <n v="0"/>
    <n v="0"/>
    <m/>
    <n v="0"/>
    <n v="0"/>
    <n v="0"/>
    <m/>
    <n v="0"/>
    <n v="0"/>
    <n v="0"/>
    <m/>
    <n v="0"/>
    <n v="0"/>
    <n v="0"/>
    <m/>
    <n v="0"/>
    <n v="1178"/>
    <n v="0"/>
    <m/>
    <n v="0"/>
    <n v="120192"/>
    <n v="0"/>
    <m/>
    <n v="0"/>
    <n v="0"/>
    <n v="0"/>
    <m/>
    <n v="0"/>
    <n v="0"/>
    <n v="0"/>
    <m/>
    <n v="0"/>
    <n v="0"/>
    <n v="0"/>
    <m/>
    <n v="0"/>
    <n v="0"/>
    <n v="0"/>
    <m/>
    <n v="0"/>
    <n v="0"/>
    <n v="0"/>
    <m/>
    <n v="0"/>
    <n v="0"/>
    <n v="0"/>
    <m/>
    <m/>
    <n v="0"/>
    <m/>
    <n v="0"/>
    <n v="0"/>
    <s v=""/>
    <n v="1178"/>
    <n v="120192"/>
    <n v="102.030560271647"/>
    <n v="0"/>
    <n v="0"/>
    <s v=""/>
    <n v="0"/>
    <n v="0"/>
    <s v=""/>
    <n v="0"/>
    <n v="0"/>
    <s v=""/>
    <m/>
    <n v="0"/>
    <m/>
    <m/>
    <m/>
    <m/>
    <n v="120192"/>
    <n v="120192"/>
    <b v="0"/>
    <b v="0"/>
    <b v="0"/>
    <x v="12"/>
    <x v="2"/>
    <n v="999999995"/>
    <m/>
    <m/>
    <m/>
    <m/>
    <m/>
    <m/>
    <n v="0"/>
    <n v="0"/>
    <b v="0"/>
    <m/>
    <m/>
    <m/>
    <m/>
    <m/>
    <m/>
    <m/>
    <m/>
    <m/>
    <m/>
    <m/>
    <m/>
    <m/>
    <s v="0"/>
    <d v="2022-02-15T14:20:58"/>
    <s v="GRIFFIN, TYRONE"/>
    <m/>
    <b v="0"/>
    <s v="Item"/>
    <s v="Item"/>
    <s v="sites/CapReportCard/Lists/Capability History"/>
    <m/>
    <n v="0"/>
  </r>
  <r>
    <m/>
    <m/>
    <x v="7"/>
    <x v="40"/>
    <x v="35"/>
    <x v="14"/>
    <x v="2"/>
    <x v="4"/>
    <x v="1"/>
    <d v="2021-05-01T00:00:00"/>
    <m/>
    <s v="Tracking"/>
    <b v="0"/>
    <m/>
    <s v="SPT-Web Support"/>
    <s v="Troubleshooting/Support - Fiber/BB"/>
    <m/>
    <m/>
    <m/>
    <m/>
    <m/>
    <m/>
    <s v="Call rates and volumes to lander increased in Oct due to many outages"/>
    <m/>
    <m/>
    <m/>
    <b v="0"/>
    <n v="5799"/>
    <n v="0"/>
    <n v="0"/>
    <m/>
    <n v="28187"/>
    <n v="0"/>
    <n v="0"/>
    <m/>
    <n v="0"/>
    <n v="0"/>
    <n v="0"/>
    <m/>
    <n v="0"/>
    <n v="0"/>
    <n v="0"/>
    <m/>
    <n v="0"/>
    <n v="0"/>
    <n v="0"/>
    <m/>
    <n v="0"/>
    <n v="0"/>
    <n v="0"/>
    <m/>
    <n v="0"/>
    <n v="0"/>
    <n v="0"/>
    <m/>
    <n v="0"/>
    <n v="0"/>
    <n v="0"/>
    <m/>
    <n v="0"/>
    <n v="0"/>
    <n v="0"/>
    <m/>
    <n v="0"/>
    <n v="0"/>
    <n v="0"/>
    <m/>
    <n v="0"/>
    <n v="0"/>
    <n v="0"/>
    <m/>
    <n v="0"/>
    <n v="0"/>
    <n v="0"/>
    <m/>
    <m/>
    <n v="28187"/>
    <m/>
    <n v="0"/>
    <n v="0"/>
    <s v=""/>
    <n v="0"/>
    <n v="0"/>
    <s v=""/>
    <n v="0"/>
    <n v="0"/>
    <s v=""/>
    <n v="0"/>
    <n v="0"/>
    <s v=""/>
    <n v="0"/>
    <n v="0"/>
    <s v=""/>
    <m/>
    <n v="28187"/>
    <m/>
    <m/>
    <m/>
    <m/>
    <n v="28187"/>
    <n v="28187"/>
    <b v="0"/>
    <b v="0"/>
    <b v="0"/>
    <x v="20"/>
    <x v="2"/>
    <n v="999999995"/>
    <m/>
    <m/>
    <m/>
    <m/>
    <m/>
    <m/>
    <n v="0"/>
    <n v="0"/>
    <b v="0"/>
    <m/>
    <m/>
    <m/>
    <m/>
    <m/>
    <m/>
    <m/>
    <m/>
    <m/>
    <m/>
    <m/>
    <m/>
    <m/>
    <s v="0"/>
    <d v="2022-05-12T10:55:26"/>
    <s v="GRIFFIN, TYRONE"/>
    <m/>
    <b v="1"/>
    <s v="Item"/>
    <s v="Item"/>
    <s v="sites/CapReportCard/Lists/Capability History"/>
    <m/>
    <n v="5799"/>
  </r>
  <r>
    <m/>
    <m/>
    <x v="7"/>
    <x v="138"/>
    <x v="71"/>
    <x v="1"/>
    <x v="2"/>
    <x v="4"/>
    <x v="1"/>
    <d v="2021-05-01T00:00:00"/>
    <m/>
    <s v="Tracking"/>
    <b v="0"/>
    <m/>
    <s v="SPT-Automation"/>
    <s v="Misc. Other"/>
    <m/>
    <m/>
    <m/>
    <m/>
    <m/>
    <m/>
    <s v="The total saved year to date is: $3015802.39 $6M is the estimated annual savings."/>
    <s v="The total saved year to date is: $3015802.39 $6M is the estimated annual savings."/>
    <m/>
    <m/>
    <b v="0"/>
    <n v="0"/>
    <n v="0"/>
    <n v="0"/>
    <m/>
    <n v="0"/>
    <n v="0"/>
    <n v="0"/>
    <m/>
    <n v="0"/>
    <n v="0"/>
    <n v="0"/>
    <m/>
    <n v="0"/>
    <n v="0"/>
    <n v="0"/>
    <m/>
    <n v="0"/>
    <n v="0"/>
    <n v="0"/>
    <m/>
    <n v="0"/>
    <n v="0"/>
    <n v="0"/>
    <m/>
    <n v="0"/>
    <n v="0"/>
    <n v="0"/>
    <m/>
    <n v="0"/>
    <n v="0"/>
    <n v="0"/>
    <m/>
    <n v="0"/>
    <n v="0"/>
    <n v="0"/>
    <m/>
    <n v="0"/>
    <n v="0"/>
    <n v="0"/>
    <m/>
    <n v="0"/>
    <n v="0"/>
    <n v="0"/>
    <m/>
    <n v="0"/>
    <n v="0"/>
    <n v="0"/>
    <m/>
    <m/>
    <n v="0"/>
    <m/>
    <n v="0"/>
    <n v="0"/>
    <s v=""/>
    <n v="0"/>
    <n v="0"/>
    <s v=""/>
    <n v="0"/>
    <n v="0"/>
    <s v=""/>
    <n v="0"/>
    <n v="0"/>
    <s v=""/>
    <n v="0"/>
    <n v="0"/>
    <s v=""/>
    <m/>
    <n v="0"/>
    <m/>
    <m/>
    <m/>
    <m/>
    <n v="0"/>
    <n v="0"/>
    <b v="0"/>
    <b v="0"/>
    <b v="0"/>
    <x v="12"/>
    <x v="2"/>
    <n v="999999996"/>
    <m/>
    <m/>
    <m/>
    <m/>
    <m/>
    <m/>
    <n v="0"/>
    <n v="0"/>
    <b v="0"/>
    <m/>
    <m/>
    <m/>
    <m/>
    <m/>
    <m/>
    <m/>
    <m/>
    <m/>
    <m/>
    <m/>
    <m/>
    <m/>
    <s v="0"/>
    <d v="2022-02-15T16:41:21"/>
    <s v="GRIFFIN, TYRONE"/>
    <m/>
    <b v="0"/>
    <s v="Item"/>
    <s v="Item"/>
    <s v="sites/CapReportCard/Lists/Capability History"/>
    <m/>
    <n v="0"/>
  </r>
  <r>
    <m/>
    <m/>
    <x v="7"/>
    <x v="19"/>
    <x v="18"/>
    <x v="2"/>
    <x v="6"/>
    <x v="22"/>
    <x v="21"/>
    <d v="2021-08-01T00:00:00"/>
    <m/>
    <s v="Tracking"/>
    <b v="0"/>
    <m/>
    <s v="SPT-myATT Mobile App"/>
    <s v="AM - Plans/Features/Devices"/>
    <m/>
    <m/>
    <m/>
    <m/>
    <m/>
    <m/>
    <s v="New calculation method for this epic resulted in greater call shed"/>
    <m/>
    <m/>
    <m/>
    <b v="0"/>
    <n v="0"/>
    <n v="10150"/>
    <n v="0"/>
    <m/>
    <n v="0"/>
    <n v="45368"/>
    <n v="0"/>
    <m/>
    <n v="0"/>
    <n v="11362"/>
    <n v="0"/>
    <m/>
    <n v="0"/>
    <n v="42586"/>
    <n v="0"/>
    <m/>
    <n v="0"/>
    <n v="0"/>
    <n v="0"/>
    <m/>
    <n v="0"/>
    <n v="0"/>
    <n v="0"/>
    <m/>
    <n v="0"/>
    <n v="0"/>
    <n v="0"/>
    <m/>
    <n v="0"/>
    <n v="0"/>
    <n v="0"/>
    <m/>
    <n v="0"/>
    <n v="0"/>
    <n v="0"/>
    <m/>
    <n v="0"/>
    <n v="0"/>
    <n v="0"/>
    <m/>
    <n v="0"/>
    <n v="0"/>
    <n v="0"/>
    <m/>
    <n v="0"/>
    <n v="0"/>
    <n v="0"/>
    <m/>
    <m/>
    <n v="45368"/>
    <m/>
    <n v="11362"/>
    <n v="42586"/>
    <n v="3.7481077275127599"/>
    <n v="0"/>
    <n v="0"/>
    <s v=""/>
    <n v="0"/>
    <n v="0"/>
    <s v=""/>
    <n v="0"/>
    <n v="0"/>
    <s v=""/>
    <n v="0"/>
    <n v="0"/>
    <s v=""/>
    <m/>
    <n v="87954"/>
    <m/>
    <m/>
    <m/>
    <m/>
    <n v="87954"/>
    <n v="87954"/>
    <b v="0"/>
    <b v="0"/>
    <b v="0"/>
    <x v="12"/>
    <x v="2"/>
    <n v="999999998"/>
    <m/>
    <m/>
    <m/>
    <m/>
    <m/>
    <m/>
    <n v="0"/>
    <n v="0"/>
    <b v="0"/>
    <m/>
    <m/>
    <m/>
    <m/>
    <m/>
    <m/>
    <m/>
    <m/>
    <m/>
    <m/>
    <m/>
    <m/>
    <m/>
    <s v="0"/>
    <d v="2022-05-12T10:47:48"/>
    <s v="GRIFFIN, TYRONE"/>
    <m/>
    <b v="1"/>
    <s v="Item"/>
    <s v="Item"/>
    <s v="sites/CapReportCard/Lists/Capability History"/>
    <m/>
    <n v="10150"/>
  </r>
  <r>
    <m/>
    <m/>
    <x v="7"/>
    <x v="108"/>
    <x v="98"/>
    <x v="14"/>
    <x v="53"/>
    <x v="4"/>
    <x v="1"/>
    <d v="2021-02-09T00:00:00"/>
    <m/>
    <s v="Tracking"/>
    <b v="0"/>
    <m/>
    <s v="SPT-Web: Support"/>
    <s v="Troubleshooting/Support - Fiber/BB"/>
    <m/>
    <m/>
    <m/>
    <m/>
    <m/>
    <m/>
    <s v="measuring from different areas, restate of one of the measurements was not aggregated"/>
    <s v="possibility of over-counting since these are indiv pgs being used in measurement without a de-duping"/>
    <m/>
    <m/>
    <b v="0"/>
    <n v="28107"/>
    <n v="0"/>
    <n v="0"/>
    <m/>
    <n v="136598.22"/>
    <n v="0"/>
    <n v="0"/>
    <m/>
    <n v="0"/>
    <n v="0"/>
    <n v="0"/>
    <m/>
    <n v="0"/>
    <n v="0"/>
    <n v="0"/>
    <m/>
    <n v="0"/>
    <n v="0"/>
    <n v="0"/>
    <m/>
    <n v="0"/>
    <n v="0"/>
    <n v="0"/>
    <m/>
    <n v="0"/>
    <n v="0"/>
    <n v="0"/>
    <m/>
    <n v="0"/>
    <n v="0"/>
    <n v="0"/>
    <m/>
    <n v="0"/>
    <n v="0"/>
    <n v="0"/>
    <m/>
    <n v="0"/>
    <n v="0"/>
    <n v="0"/>
    <m/>
    <n v="0"/>
    <n v="0"/>
    <n v="0"/>
    <m/>
    <n v="0"/>
    <n v="0"/>
    <n v="0"/>
    <m/>
    <m/>
    <n v="136598.22"/>
    <m/>
    <n v="0"/>
    <n v="0"/>
    <s v=""/>
    <n v="0"/>
    <n v="0"/>
    <s v=""/>
    <n v="0"/>
    <n v="0"/>
    <s v=""/>
    <n v="0"/>
    <n v="0"/>
    <s v=""/>
    <n v="0"/>
    <n v="0"/>
    <s v=""/>
    <m/>
    <n v="136598.22"/>
    <m/>
    <m/>
    <m/>
    <m/>
    <n v="136598.22"/>
    <n v="136598.22"/>
    <b v="0"/>
    <b v="0"/>
    <b v="0"/>
    <x v="13"/>
    <x v="3"/>
    <n v="999999999"/>
    <m/>
    <m/>
    <m/>
    <m/>
    <m/>
    <m/>
    <n v="0"/>
    <n v="0"/>
    <b v="0"/>
    <m/>
    <m/>
    <m/>
    <m/>
    <m/>
    <m/>
    <m/>
    <m/>
    <m/>
    <m/>
    <m/>
    <m/>
    <m/>
    <s v="0"/>
    <d v="2022-05-13T16:42:32"/>
    <s v="GRIFFIN, TYRONE"/>
    <m/>
    <b v="1"/>
    <s v="Item"/>
    <s v="Item"/>
    <s v="sites/CapReportCard/Lists/Capability History"/>
    <m/>
    <n v="28107"/>
  </r>
  <r>
    <m/>
    <m/>
    <x v="7"/>
    <x v="133"/>
    <x v="121"/>
    <x v="11"/>
    <x v="61"/>
    <x v="4"/>
    <x v="1"/>
    <d v="2021-01-12T00:00:00"/>
    <m/>
    <s v="Tracking"/>
    <b v="0"/>
    <m/>
    <s v="SPT-Search"/>
    <s v="Misc. Other"/>
    <m/>
    <m/>
    <m/>
    <m/>
    <m/>
    <m/>
    <m/>
    <m/>
    <m/>
    <m/>
    <b v="0"/>
    <n v="2807"/>
    <n v="5300"/>
    <n v="1539"/>
    <m/>
    <n v="10217"/>
    <n v="26236"/>
    <n v="8945"/>
    <m/>
    <n v="961"/>
    <n v="1814"/>
    <n v="527"/>
    <m/>
    <n v="4293"/>
    <n v="6802"/>
    <n v="2356"/>
    <m/>
    <n v="0"/>
    <n v="0"/>
    <n v="0"/>
    <m/>
    <n v="0"/>
    <n v="0"/>
    <n v="0"/>
    <m/>
    <n v="0"/>
    <n v="0"/>
    <n v="0"/>
    <m/>
    <n v="0"/>
    <n v="0"/>
    <n v="0"/>
    <m/>
    <n v="0"/>
    <n v="0"/>
    <n v="0"/>
    <m/>
    <n v="0"/>
    <n v="0"/>
    <n v="0"/>
    <m/>
    <n v="0"/>
    <n v="0"/>
    <n v="0"/>
    <m/>
    <n v="0"/>
    <n v="0"/>
    <n v="0"/>
    <m/>
    <m/>
    <n v="45398"/>
    <m/>
    <n v="3302"/>
    <n v="13451"/>
    <n v="4.0735917625681397"/>
    <n v="0"/>
    <n v="0"/>
    <s v=""/>
    <n v="0"/>
    <n v="0"/>
    <s v=""/>
    <n v="0"/>
    <n v="0"/>
    <s v=""/>
    <n v="0"/>
    <n v="0"/>
    <s v=""/>
    <m/>
    <n v="58849"/>
    <m/>
    <m/>
    <m/>
    <m/>
    <n v="58849"/>
    <n v="58849"/>
    <b v="0"/>
    <b v="0"/>
    <b v="0"/>
    <x v="12"/>
    <x v="2"/>
    <n v="999999999"/>
    <m/>
    <m/>
    <m/>
    <m/>
    <m/>
    <m/>
    <n v="0"/>
    <n v="0"/>
    <b v="0"/>
    <m/>
    <m/>
    <m/>
    <m/>
    <m/>
    <m/>
    <m/>
    <m/>
    <m/>
    <m/>
    <m/>
    <m/>
    <m/>
    <s v="0"/>
    <d v="2022-02-14T11:36:14"/>
    <s v="GRIFFIN, TYRONE"/>
    <m/>
    <b v="0"/>
    <s v="Item"/>
    <s v="Item"/>
    <s v="sites/CapReportCard/Lists/Capability History"/>
    <m/>
    <n v="9646"/>
  </r>
  <r>
    <m/>
    <m/>
    <x v="7"/>
    <x v="126"/>
    <x v="114"/>
    <x v="11"/>
    <x v="61"/>
    <x v="4"/>
    <x v="1"/>
    <d v="2021-01-12T00:00:00"/>
    <m/>
    <s v="Tracking"/>
    <b v="0"/>
    <m/>
    <s v="SPT-Search"/>
    <s v="Misc. Other"/>
    <m/>
    <m/>
    <m/>
    <m/>
    <m/>
    <m/>
    <m/>
    <m/>
    <m/>
    <m/>
    <b v="0"/>
    <n v="2807"/>
    <n v="5300"/>
    <n v="1539"/>
    <m/>
    <n v="10217"/>
    <n v="26236"/>
    <n v="8945"/>
    <m/>
    <n v="961"/>
    <n v="1814"/>
    <n v="527"/>
    <m/>
    <n v="4293"/>
    <n v="6802"/>
    <n v="2356"/>
    <m/>
    <n v="0"/>
    <n v="0"/>
    <n v="0"/>
    <m/>
    <n v="0"/>
    <n v="0"/>
    <n v="0"/>
    <m/>
    <n v="0"/>
    <n v="0"/>
    <n v="0"/>
    <m/>
    <n v="0"/>
    <n v="0"/>
    <n v="0"/>
    <m/>
    <n v="0"/>
    <n v="0"/>
    <n v="0"/>
    <m/>
    <n v="0"/>
    <n v="0"/>
    <n v="0"/>
    <m/>
    <n v="0"/>
    <n v="0"/>
    <n v="0"/>
    <m/>
    <n v="0"/>
    <n v="0"/>
    <n v="0"/>
    <m/>
    <m/>
    <n v="45398"/>
    <m/>
    <n v="3302"/>
    <n v="13451"/>
    <n v="4.0735917625681397"/>
    <n v="0"/>
    <n v="0"/>
    <s v=""/>
    <n v="0"/>
    <n v="0"/>
    <s v=""/>
    <n v="0"/>
    <n v="0"/>
    <s v=""/>
    <n v="0"/>
    <n v="0"/>
    <s v=""/>
    <m/>
    <n v="58849"/>
    <m/>
    <m/>
    <m/>
    <m/>
    <n v="58849"/>
    <n v="58849"/>
    <b v="0"/>
    <b v="0"/>
    <b v="0"/>
    <x v="12"/>
    <x v="2"/>
    <n v="999999999"/>
    <m/>
    <m/>
    <m/>
    <m/>
    <m/>
    <m/>
    <n v="0"/>
    <n v="0"/>
    <b v="0"/>
    <m/>
    <m/>
    <m/>
    <m/>
    <m/>
    <m/>
    <m/>
    <m/>
    <m/>
    <m/>
    <m/>
    <m/>
    <m/>
    <s v="0"/>
    <d v="2022-02-14T11:36:14"/>
    <s v="GRIFFIN, TYRONE"/>
    <m/>
    <b v="0"/>
    <s v="Item"/>
    <s v="Item"/>
    <s v="sites/CapReportCard/Lists/Capability History"/>
    <m/>
    <n v="9646"/>
  </r>
  <r>
    <m/>
    <m/>
    <x v="7"/>
    <x v="116"/>
    <x v="105"/>
    <x v="25"/>
    <x v="59"/>
    <x v="4"/>
    <x v="1"/>
    <d v="2021-01-10T00:00:00"/>
    <m/>
    <s v="Tracking"/>
    <b v="0"/>
    <m/>
    <s v="DT20-Support"/>
    <s v="AM - Plans/Features/Devices"/>
    <m/>
    <m/>
    <s v="G. Simmons"/>
    <m/>
    <m/>
    <m/>
    <s v="Call Shed"/>
    <s v="Call Shed"/>
    <m/>
    <m/>
    <b v="0"/>
    <n v="0"/>
    <n v="11369"/>
    <n v="0"/>
    <m/>
    <n v="0"/>
    <n v="55207"/>
    <n v="0"/>
    <m/>
    <n v="0"/>
    <n v="0"/>
    <n v="0"/>
    <m/>
    <n v="0"/>
    <n v="0"/>
    <n v="0"/>
    <m/>
    <n v="0"/>
    <n v="0"/>
    <n v="0"/>
    <m/>
    <n v="0"/>
    <n v="0"/>
    <n v="0"/>
    <m/>
    <n v="0"/>
    <n v="0"/>
    <n v="0"/>
    <m/>
    <n v="0"/>
    <n v="0"/>
    <n v="0"/>
    <m/>
    <n v="0"/>
    <n v="0"/>
    <n v="0"/>
    <m/>
    <n v="0"/>
    <n v="0"/>
    <n v="0"/>
    <m/>
    <n v="0"/>
    <n v="0"/>
    <n v="0"/>
    <m/>
    <n v="0"/>
    <n v="0"/>
    <n v="0"/>
    <m/>
    <m/>
    <n v="55207"/>
    <m/>
    <n v="0"/>
    <n v="0"/>
    <s v=""/>
    <n v="0"/>
    <n v="0"/>
    <s v=""/>
    <n v="0"/>
    <n v="0"/>
    <s v=""/>
    <n v="0"/>
    <n v="0"/>
    <s v=""/>
    <n v="0"/>
    <n v="0"/>
    <s v=""/>
    <m/>
    <n v="55207"/>
    <m/>
    <m/>
    <m/>
    <m/>
    <n v="55207"/>
    <n v="55207"/>
    <b v="0"/>
    <b v="0"/>
    <b v="0"/>
    <x v="12"/>
    <x v="2"/>
    <n v="999999999"/>
    <m/>
    <m/>
    <m/>
    <m/>
    <m/>
    <m/>
    <n v="0"/>
    <n v="0"/>
    <b v="0"/>
    <m/>
    <m/>
    <m/>
    <m/>
    <m/>
    <m/>
    <m/>
    <m/>
    <m/>
    <m/>
    <m/>
    <m/>
    <m/>
    <s v="0"/>
    <d v="2022-02-14T11:36:15"/>
    <s v="GRIFFIN, TYRONE"/>
    <m/>
    <b v="0"/>
    <s v="Item"/>
    <s v="Item"/>
    <s v="sites/CapReportCard/Lists/Capability History"/>
    <m/>
    <n v="11369"/>
  </r>
  <r>
    <m/>
    <m/>
    <x v="7"/>
    <x v="85"/>
    <x v="79"/>
    <x v="19"/>
    <x v="43"/>
    <x v="4"/>
    <x v="1"/>
    <d v="2021-02-10T00:00:00"/>
    <m/>
    <s v="Completed/Retired"/>
    <b v="0"/>
    <m/>
    <s v="DT20-ETT Centers"/>
    <s v="Onboarding - Mobility"/>
    <m/>
    <m/>
    <m/>
    <m/>
    <m/>
    <m/>
    <s v="Reported from IVR team through June 30th, 2021"/>
    <s v="Data looks good for Oct"/>
    <m/>
    <m/>
    <b v="0"/>
    <n v="2763"/>
    <n v="5387"/>
    <n v="2072"/>
    <m/>
    <n v="14338"/>
    <n v="27958"/>
    <n v="10753"/>
    <m/>
    <n v="0"/>
    <n v="0"/>
    <n v="0"/>
    <m/>
    <n v="0"/>
    <n v="0"/>
    <n v="0"/>
    <m/>
    <n v="0"/>
    <n v="0"/>
    <n v="0"/>
    <m/>
    <n v="0"/>
    <n v="0"/>
    <n v="0"/>
    <m/>
    <n v="0"/>
    <n v="0"/>
    <n v="0"/>
    <m/>
    <n v="0"/>
    <n v="0"/>
    <n v="0"/>
    <m/>
    <n v="0"/>
    <n v="0"/>
    <n v="0"/>
    <m/>
    <n v="0"/>
    <n v="0"/>
    <n v="0"/>
    <m/>
    <n v="0"/>
    <n v="0"/>
    <n v="0"/>
    <m/>
    <n v="0"/>
    <n v="0"/>
    <n v="0"/>
    <m/>
    <m/>
    <n v="53049"/>
    <m/>
    <n v="0"/>
    <n v="0"/>
    <s v=""/>
    <n v="0"/>
    <n v="0"/>
    <s v=""/>
    <n v="0"/>
    <n v="0"/>
    <s v=""/>
    <n v="0"/>
    <n v="0"/>
    <s v=""/>
    <n v="0"/>
    <n v="0"/>
    <s v=""/>
    <m/>
    <n v="53049"/>
    <m/>
    <m/>
    <m/>
    <m/>
    <n v="53049"/>
    <n v="53049"/>
    <b v="0"/>
    <b v="0"/>
    <b v="0"/>
    <x v="13"/>
    <x v="3"/>
    <n v="1000000000"/>
    <m/>
    <m/>
    <m/>
    <m/>
    <m/>
    <m/>
    <n v="0"/>
    <n v="0"/>
    <b v="0"/>
    <m/>
    <m/>
    <m/>
    <m/>
    <m/>
    <m/>
    <m/>
    <m/>
    <m/>
    <m/>
    <m/>
    <m/>
    <m/>
    <s v="0"/>
    <d v="2022-05-03T13:16:57"/>
    <s v="GRIFFIN, TYRONE"/>
    <m/>
    <b v="0"/>
    <s v="Item"/>
    <s v="Item"/>
    <s v="sites/CapReportCard/Lists/Capability History"/>
    <m/>
    <n v="10222"/>
  </r>
  <r>
    <m/>
    <m/>
    <x v="7"/>
    <x v="84"/>
    <x v="78"/>
    <x v="14"/>
    <x v="2"/>
    <x v="4"/>
    <x v="1"/>
    <d v="2021-05-01T00:00:00"/>
    <m/>
    <s v="Tracking"/>
    <b v="0"/>
    <m/>
    <s v="Other"/>
    <s v="Troubleshooting/Support - Fiber/BB"/>
    <m/>
    <m/>
    <m/>
    <m/>
    <m/>
    <m/>
    <s v="New feature tracked based on A/B test"/>
    <s v="New feature tracked based on A/B test"/>
    <m/>
    <m/>
    <b v="0"/>
    <n v="53115"/>
    <m/>
    <m/>
    <m/>
    <n v="257076"/>
    <m/>
    <m/>
    <m/>
    <m/>
    <m/>
    <m/>
    <m/>
    <m/>
    <m/>
    <m/>
    <m/>
    <m/>
    <m/>
    <m/>
    <m/>
    <m/>
    <m/>
    <m/>
    <m/>
    <n v="14293"/>
    <m/>
    <m/>
    <m/>
    <n v="2329805"/>
    <m/>
    <m/>
    <m/>
    <m/>
    <m/>
    <m/>
    <m/>
    <m/>
    <m/>
    <m/>
    <m/>
    <m/>
    <m/>
    <m/>
    <m/>
    <m/>
    <m/>
    <m/>
    <m/>
    <m/>
    <n v="257076"/>
    <m/>
    <n v="0"/>
    <n v="0"/>
    <s v=""/>
    <n v="0"/>
    <n v="0"/>
    <s v=""/>
    <n v="14293"/>
    <n v="2329805"/>
    <n v="163.00321835863701"/>
    <n v="0"/>
    <n v="0"/>
    <s v=""/>
    <n v="0"/>
    <n v="0"/>
    <s v=""/>
    <m/>
    <n v="257076"/>
    <m/>
    <m/>
    <m/>
    <m/>
    <n v="2586881"/>
    <n v="2586881"/>
    <b v="0"/>
    <b v="0"/>
    <b v="0"/>
    <x v="12"/>
    <x v="2"/>
    <n v="99999999433"/>
    <m/>
    <m/>
    <m/>
    <m/>
    <m/>
    <m/>
    <n v="0"/>
    <n v="0"/>
    <b v="0"/>
    <m/>
    <m/>
    <m/>
    <m/>
    <m/>
    <m/>
    <m/>
    <m/>
    <m/>
    <m/>
    <m/>
    <m/>
    <m/>
    <s v="0"/>
    <d v="2022-05-12T10:57:33"/>
    <s v="GRIFFIN, TYRONE"/>
    <m/>
    <b v="0"/>
    <s v="Item"/>
    <s v="Item"/>
    <s v="sites/CapReportCard/Lists/Capability History"/>
    <m/>
    <n v="53115"/>
  </r>
  <r>
    <m/>
    <m/>
    <x v="8"/>
    <x v="50"/>
    <x v="131"/>
    <x v="20"/>
    <x v="30"/>
    <x v="4"/>
    <x v="1"/>
    <m/>
    <m/>
    <m/>
    <m/>
    <m/>
    <m/>
    <m/>
    <m/>
    <m/>
    <m/>
    <m/>
    <m/>
    <m/>
    <m/>
    <m/>
    <m/>
    <m/>
    <m/>
    <m/>
    <m/>
    <m/>
    <m/>
    <m/>
    <m/>
    <m/>
    <m/>
    <m/>
    <m/>
    <m/>
    <m/>
    <m/>
    <m/>
    <m/>
    <m/>
    <m/>
    <m/>
    <m/>
    <m/>
    <m/>
    <m/>
    <m/>
    <m/>
    <m/>
    <m/>
    <m/>
    <m/>
    <m/>
    <m/>
    <m/>
    <m/>
    <m/>
    <m/>
    <m/>
    <m/>
    <m/>
    <m/>
    <m/>
    <m/>
    <m/>
    <m/>
    <m/>
    <m/>
    <m/>
    <m/>
    <m/>
    <m/>
    <m/>
    <m/>
    <m/>
    <m/>
    <m/>
    <m/>
    <m/>
    <m/>
    <m/>
    <m/>
    <m/>
    <m/>
    <m/>
    <m/>
    <m/>
    <m/>
    <m/>
    <m/>
    <m/>
    <m/>
    <m/>
    <m/>
    <m/>
    <m/>
    <m/>
    <m/>
    <m/>
    <m/>
    <m/>
    <x v="12"/>
    <x v="2"/>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7051" applyNumberFormats="0" applyBorderFormats="0" applyFontFormats="0" applyPatternFormats="0" applyAlignmentFormats="0" applyWidthHeightFormats="1" dataCaption="Values" updatedVersion="8" minRefreshableVersion="3" useAutoFormatting="1" colGrandTotals="0" itemPrintTitles="1" createdVersion="7" indent="0" compact="0" compactData="0" gridDropZones="1" multipleFieldFilters="0">
  <location ref="C4:I9" firstHeaderRow="1" firstDataRow="3" firstDataCol="4" rowPageCount="2" colPageCount="1"/>
  <pivotFields count="139">
    <pivotField compact="0" outline="0" showAll="0"/>
    <pivotField compact="0" outline="0" showAll="0"/>
    <pivotField axis="axisCol" compact="0" outline="0" multipleItemSelectionAllowed="1" showAll="0">
      <items count="10">
        <item h="1" x="7"/>
        <item h="1" x="6"/>
        <item h="1" x="5"/>
        <item h="1" x="4"/>
        <item h="1" x="3"/>
        <item h="1" x="8"/>
        <item h="1" x="2"/>
        <item x="1"/>
        <item x="0"/>
        <item t="default"/>
      </items>
    </pivotField>
    <pivotField axis="axisRow" compact="0" outline="0" showAll="0" defaultSubtotal="0">
      <items count="159">
        <item x="114"/>
        <item x="115"/>
        <item x="85"/>
        <item x="116"/>
        <item x="117"/>
        <item x="118"/>
        <item x="86"/>
        <item x="119"/>
        <item x="155"/>
        <item x="18"/>
        <item x="146"/>
        <item x="120"/>
        <item x="121"/>
        <item x="147"/>
        <item x="122"/>
        <item x="87"/>
        <item x="88"/>
        <item x="150"/>
        <item x="123"/>
        <item x="151"/>
        <item x="124"/>
        <item x="149"/>
        <item x="125"/>
        <item x="89"/>
        <item x="90"/>
        <item x="91"/>
        <item x="154"/>
        <item x="70"/>
        <item x="75"/>
        <item x="19"/>
        <item x="20"/>
        <item x="126"/>
        <item x="12"/>
        <item x="21"/>
        <item x="127"/>
        <item x="143"/>
        <item x="92"/>
        <item x="128"/>
        <item x="129"/>
        <item x="93"/>
        <item x="94"/>
        <item x="95"/>
        <item x="130"/>
        <item x="22"/>
        <item x="23"/>
        <item x="96"/>
        <item x="131"/>
        <item x="132"/>
        <item x="133"/>
        <item x="134"/>
        <item x="24"/>
        <item x="25"/>
        <item x="14"/>
        <item x="15"/>
        <item x="48"/>
        <item x="97"/>
        <item x="57"/>
        <item x="98"/>
        <item x="16"/>
        <item x="17"/>
        <item x="99"/>
        <item x="135"/>
        <item x="55"/>
        <item x="136"/>
        <item x="5"/>
        <item x="100"/>
        <item x="6"/>
        <item x="26"/>
        <item x="101"/>
        <item x="27"/>
        <item x="144"/>
        <item x="28"/>
        <item x="102"/>
        <item x="29"/>
        <item x="137"/>
        <item x="30"/>
        <item x="138"/>
        <item x="31"/>
        <item x="32"/>
        <item x="73"/>
        <item x="103"/>
        <item x="104"/>
        <item x="33"/>
        <item x="139"/>
        <item x="34"/>
        <item x="105"/>
        <item x="145"/>
        <item x="140"/>
        <item x="35"/>
        <item x="106"/>
        <item x="36"/>
        <item x="141"/>
        <item x="107"/>
        <item x="37"/>
        <item x="38"/>
        <item x="152"/>
        <item x="0"/>
        <item x="1"/>
        <item x="76"/>
        <item x="2"/>
        <item x="3"/>
        <item x="4"/>
        <item x="13"/>
        <item x="7"/>
        <item x="108"/>
        <item x="111"/>
        <item x="58"/>
        <item x="8"/>
        <item x="54"/>
        <item x="56"/>
        <item x="9"/>
        <item x="10"/>
        <item m="1" x="157"/>
        <item x="11"/>
        <item x="77"/>
        <item x="148"/>
        <item x="39"/>
        <item x="40"/>
        <item x="41"/>
        <item x="42"/>
        <item x="109"/>
        <item x="43"/>
        <item x="78"/>
        <item x="79"/>
        <item m="1" x="158"/>
        <item x="80"/>
        <item x="45"/>
        <item x="46"/>
        <item x="142"/>
        <item x="71"/>
        <item x="47"/>
        <item x="51"/>
        <item x="49"/>
        <item x="110"/>
        <item x="52"/>
        <item x="66"/>
        <item x="53"/>
        <item x="44"/>
        <item x="72"/>
        <item x="59"/>
        <item x="84"/>
        <item x="113"/>
        <item m="1" x="156"/>
        <item x="153"/>
        <item x="83"/>
        <item x="112"/>
        <item x="50"/>
        <item x="74"/>
        <item x="68"/>
        <item x="69"/>
        <item x="60"/>
        <item x="61"/>
        <item x="62"/>
        <item x="63"/>
        <item x="64"/>
        <item x="82"/>
        <item x="65"/>
        <item x="67"/>
        <item x="81"/>
      </items>
    </pivotField>
    <pivotField axis="axisRow" compact="0" outline="0" showAll="0" defaultSubtotal="0">
      <items count="136">
        <item x="16"/>
        <item x="80"/>
        <item x="29"/>
        <item x="116"/>
        <item x="86"/>
        <item x="48"/>
        <item x="127"/>
        <item x="24"/>
        <item x="19"/>
        <item x="17"/>
        <item x="28"/>
        <item x="73"/>
        <item x="53"/>
        <item x="118"/>
        <item x="27"/>
        <item x="71"/>
        <item x="25"/>
        <item x="85"/>
        <item m="1" x="132"/>
        <item x="11"/>
        <item x="8"/>
        <item x="12"/>
        <item x="130"/>
        <item x="90"/>
        <item x="95"/>
        <item x="98"/>
        <item x="100"/>
        <item x="42"/>
        <item m="1" x="135"/>
        <item x="69"/>
        <item x="9"/>
        <item x="83"/>
        <item x="115"/>
        <item x="46"/>
        <item x="76"/>
        <item x="104"/>
        <item x="75"/>
        <item x="63"/>
        <item x="70"/>
        <item x="74"/>
        <item x="5"/>
        <item x="52"/>
        <item x="119"/>
        <item x="91"/>
        <item x="4"/>
        <item x="65"/>
        <item x="106"/>
        <item x="7"/>
        <item x="26"/>
        <item x="20"/>
        <item x="103"/>
        <item x="34"/>
        <item x="129"/>
        <item x="51"/>
        <item x="82"/>
        <item x="108"/>
        <item x="6"/>
        <item x="18"/>
        <item x="67"/>
        <item m="1" x="133"/>
        <item x="49"/>
        <item x="93"/>
        <item x="81"/>
        <item x="33"/>
        <item x="124"/>
        <item x="94"/>
        <item x="84"/>
        <item x="50"/>
        <item x="44"/>
        <item x="79"/>
        <item x="3"/>
        <item x="31"/>
        <item x="96"/>
        <item x="35"/>
        <item x="36"/>
        <item x="109"/>
        <item x="110"/>
        <item x="14"/>
        <item x="126"/>
        <item x="21"/>
        <item x="54"/>
        <item x="2"/>
        <item x="99"/>
        <item x="45"/>
        <item x="121"/>
        <item x="39"/>
        <item x="107"/>
        <item x="1"/>
        <item x="13"/>
        <item x="125"/>
        <item x="101"/>
        <item x="0"/>
        <item x="37"/>
        <item x="10"/>
        <item x="87"/>
        <item x="40"/>
        <item x="41"/>
        <item x="114"/>
        <item x="23"/>
        <item x="30"/>
        <item x="122"/>
        <item x="120"/>
        <item x="15"/>
        <item x="22"/>
        <item x="68"/>
        <item x="32"/>
        <item x="43"/>
        <item x="128"/>
        <item x="92"/>
        <item x="117"/>
        <item x="72"/>
        <item x="113"/>
        <item x="111"/>
        <item x="112"/>
        <item x="78"/>
        <item x="105"/>
        <item x="123"/>
        <item x="97"/>
        <item x="47"/>
        <item x="38"/>
        <item x="61"/>
        <item x="89"/>
        <item x="102"/>
        <item x="88"/>
        <item x="131"/>
        <item x="66"/>
        <item x="55"/>
        <item x="56"/>
        <item x="57"/>
        <item x="58"/>
        <item x="59"/>
        <item x="60"/>
        <item x="62"/>
        <item m="1" x="134"/>
        <item x="64"/>
        <item x="77"/>
      </items>
    </pivotField>
    <pivotField axis="axisRow" compact="0" outline="0" showAll="0">
      <items count="27">
        <item h="1" x="24"/>
        <item h="1" x="5"/>
        <item h="1" x="13"/>
        <item h="1" x="23"/>
        <item h="1" x="10"/>
        <item h="1" x="22"/>
        <item h="1" x="9"/>
        <item h="1" x="8"/>
        <item h="1" x="11"/>
        <item h="1" x="1"/>
        <item h="1" x="14"/>
        <item h="1" x="0"/>
        <item h="1" x="7"/>
        <item h="1" x="12"/>
        <item h="1" x="25"/>
        <item h="1" x="2"/>
        <item h="1" x="15"/>
        <item h="1" x="4"/>
        <item h="1" x="6"/>
        <item h="1" x="21"/>
        <item h="1" x="16"/>
        <item h="1" x="19"/>
        <item h="1" x="20"/>
        <item x="3"/>
        <item h="1" x="17"/>
        <item h="1" x="18"/>
        <item t="default"/>
      </items>
    </pivotField>
    <pivotField axis="axisRow" compact="0" outline="0" showAll="0" defaultSubtotal="0">
      <items count="104">
        <item x="64"/>
        <item x="63"/>
        <item x="68"/>
        <item m="1" x="95"/>
        <item x="65"/>
        <item x="66"/>
        <item x="67"/>
        <item x="58"/>
        <item x="57"/>
        <item x="59"/>
        <item x="76"/>
        <item x="61"/>
        <item x="75"/>
        <item x="12"/>
        <item x="70"/>
        <item x="69"/>
        <item x="44"/>
        <item x="47"/>
        <item x="48"/>
        <item x="16"/>
        <item x="53"/>
        <item x="43"/>
        <item x="51"/>
        <item x="52"/>
        <item x="50"/>
        <item x="74"/>
        <item x="46"/>
        <item x="15"/>
        <item x="56"/>
        <item x="49"/>
        <item x="62"/>
        <item x="17"/>
        <item x="18"/>
        <item x="2"/>
        <item x="19"/>
        <item m="1" x="94"/>
        <item m="1" x="84"/>
        <item x="4"/>
        <item m="1" x="87"/>
        <item x="7"/>
        <item x="20"/>
        <item x="26"/>
        <item x="11"/>
        <item x="25"/>
        <item x="6"/>
        <item x="60"/>
        <item m="1" x="93"/>
        <item x="14"/>
        <item x="72"/>
        <item x="1"/>
        <item x="9"/>
        <item x="21"/>
        <item x="54"/>
        <item x="73"/>
        <item m="1" x="86"/>
        <item x="28"/>
        <item x="71"/>
        <item x="0"/>
        <item m="1" x="98"/>
        <item x="13"/>
        <item x="5"/>
        <item x="27"/>
        <item m="1" x="90"/>
        <item m="1" x="83"/>
        <item m="1" x="92"/>
        <item x="23"/>
        <item x="45"/>
        <item x="8"/>
        <item x="10"/>
        <item x="22"/>
        <item m="1" x="96"/>
        <item x="3"/>
        <item x="55"/>
        <item m="1" x="89"/>
        <item m="1" x="82"/>
        <item m="1" x="102"/>
        <item x="38"/>
        <item m="1" x="101"/>
        <item m="1" x="81"/>
        <item m="1" x="80"/>
        <item m="1" x="100"/>
        <item x="24"/>
        <item x="39"/>
        <item m="1" x="91"/>
        <item m="1" x="88"/>
        <item m="1" x="77"/>
        <item x="29"/>
        <item m="1" x="78"/>
        <item m="1" x="99"/>
        <item x="30"/>
        <item x="31"/>
        <item x="32"/>
        <item x="33"/>
        <item m="1" x="79"/>
        <item m="1" x="103"/>
        <item m="1" x="85"/>
        <item m="1" x="97"/>
        <item x="34"/>
        <item x="35"/>
        <item x="36"/>
        <item x="37"/>
        <item x="40"/>
        <item x="41"/>
        <item x="4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axis="axisPage" compact="0" outline="0" showAll="0">
      <items count="22">
        <item x="16"/>
        <item x="20"/>
        <item x="19"/>
        <item x="8"/>
        <item x="13"/>
        <item x="14"/>
        <item x="11"/>
        <item x="1"/>
        <item x="7"/>
        <item x="18"/>
        <item x="2"/>
        <item x="3"/>
        <item x="15"/>
        <item x="5"/>
        <item x="17"/>
        <item x="10"/>
        <item x="4"/>
        <item x="0"/>
        <item x="12"/>
        <item x="6"/>
        <item x="9"/>
        <item t="default"/>
      </items>
    </pivotField>
    <pivotField axis="axisPage" compact="0" outline="0" multipleItemSelectionAllowed="1" showAll="0">
      <items count="13">
        <item h="1" x="11"/>
        <item h="1" x="3"/>
        <item h="1" x="5"/>
        <item h="1" x="8"/>
        <item h="1" x="10"/>
        <item h="1" x="1"/>
        <item x="0"/>
        <item x="9"/>
        <item h="1" x="2"/>
        <item h="1" x="4"/>
        <item h="1" x="6"/>
        <item h="1"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Fields count="4">
    <field x="3"/>
    <field x="4"/>
    <field x="6"/>
    <field x="5"/>
  </rowFields>
  <rowItems count="3">
    <i>
      <x v="62"/>
      <x v="67"/>
      <x v="61"/>
      <x v="23"/>
    </i>
    <i>
      <x v="64"/>
      <x v="44"/>
      <x v="71"/>
      <x v="23"/>
    </i>
    <i t="grand">
      <x/>
    </i>
  </rowItems>
  <colFields count="2">
    <field x="2"/>
    <field x="-2"/>
  </colFields>
  <colItems count="3">
    <i>
      <x v="8"/>
      <x/>
    </i>
    <i r="1" i="1">
      <x v="1"/>
    </i>
    <i r="1" i="2">
      <x v="2"/>
    </i>
  </colItems>
  <pageFields count="2">
    <pageField fld="105" hier="-1"/>
    <pageField fld="104" item="17" hier="-1"/>
  </pageFields>
  <dataFields count="3">
    <dataField name="Sum of Correct Call Total Vol" fld="138" baseField="5" baseItem="11" numFmtId="38"/>
    <dataField name="Sum of Chat Total Vol" fld="78" baseField="4" baseItem="9" numFmtId="38"/>
    <dataField name="Sum of YTD Total USD" fld="99" baseField="4" baseItem="9" numFmtId="6"/>
  </dataFields>
  <formats count="149">
    <format dxfId="453">
      <pivotArea type="all" dataOnly="0" outline="0" fieldPosition="0"/>
    </format>
    <format dxfId="454">
      <pivotArea outline="0" collapsedLevelsAreSubtotals="1" fieldPosition="0"/>
    </format>
    <format dxfId="455">
      <pivotArea type="origin" dataOnly="0" labelOnly="1" outline="0" fieldPosition="0"/>
    </format>
    <format dxfId="456">
      <pivotArea field="2" type="button" dataOnly="0" labelOnly="1" outline="0" axis="axisCol" fieldPosition="0"/>
    </format>
    <format dxfId="457">
      <pivotArea field="-2" type="button" dataOnly="0" labelOnly="1" outline="0" axis="axisCol" fieldPosition="1"/>
    </format>
    <format dxfId="458">
      <pivotArea type="topRight" dataOnly="0" labelOnly="1" outline="0" fieldPosition="0"/>
    </format>
    <format dxfId="459">
      <pivotArea field="3" type="button" dataOnly="0" labelOnly="1" outline="0" axis="axisRow" fieldPosition="0"/>
    </format>
    <format dxfId="460">
      <pivotArea field="4" type="button" dataOnly="0" labelOnly="1" outline="0" axis="axisRow" fieldPosition="1"/>
    </format>
    <format dxfId="461">
      <pivotArea dataOnly="0" labelOnly="1" outline="0" fieldPosition="0">
        <references count="1">
          <reference field="3" count="50">
            <x v="0"/>
            <x v="1"/>
            <x v="2"/>
            <x v="3"/>
            <x v="4"/>
            <x v="5"/>
            <x v="6"/>
            <x v="7"/>
            <x v="9"/>
            <x v="11"/>
            <x v="12"/>
            <x v="14"/>
            <x v="15"/>
            <x v="16"/>
            <x v="18"/>
            <x v="20"/>
            <x v="22"/>
            <x v="23"/>
            <x v="24"/>
            <x v="25"/>
            <x v="27"/>
            <x v="29"/>
            <x v="30"/>
            <x v="31"/>
            <x v="32"/>
            <x v="33"/>
            <x v="34"/>
            <x v="35"/>
            <x v="36"/>
            <x v="37"/>
            <x v="38"/>
            <x v="39"/>
            <x v="40"/>
            <x v="41"/>
            <x v="42"/>
            <x v="43"/>
            <x v="44"/>
            <x v="45"/>
            <x v="46"/>
            <x v="47"/>
            <x v="48"/>
            <x v="49"/>
            <x v="50"/>
            <x v="51"/>
            <x v="52"/>
            <x v="53"/>
            <x v="54"/>
            <x v="55"/>
            <x v="57"/>
            <x v="58"/>
          </reference>
        </references>
      </pivotArea>
    </format>
    <format dxfId="462">
      <pivotArea dataOnly="0" labelOnly="1" outline="0" fieldPosition="0">
        <references count="1">
          <reference field="3" count="50">
            <x v="59"/>
            <x v="60"/>
            <x v="61"/>
            <x v="62"/>
            <x v="63"/>
            <x v="64"/>
            <x v="65"/>
            <x v="66"/>
            <x v="67"/>
            <x v="68"/>
            <x v="69"/>
            <x v="70"/>
            <x v="71"/>
            <x v="72"/>
            <x v="73"/>
            <x v="74"/>
            <x v="75"/>
            <x v="76"/>
            <x v="77"/>
            <x v="78"/>
            <x v="80"/>
            <x v="81"/>
            <x v="82"/>
            <x v="83"/>
            <x v="84"/>
            <x v="85"/>
            <x v="86"/>
            <x v="87"/>
            <x v="88"/>
            <x v="89"/>
            <x v="90"/>
            <x v="91"/>
            <x v="92"/>
            <x v="93"/>
            <x v="94"/>
            <x v="96"/>
            <x v="97"/>
            <x v="98"/>
            <x v="99"/>
            <x v="100"/>
            <x v="101"/>
            <x v="102"/>
            <x v="103"/>
            <x v="104"/>
            <x v="105"/>
            <x v="106"/>
            <x v="107"/>
            <x v="108"/>
            <x v="109"/>
            <x v="110"/>
          </reference>
        </references>
      </pivotArea>
    </format>
    <format dxfId="463">
      <pivotArea dataOnly="0" labelOnly="1" outline="0" fieldPosition="0">
        <references count="1">
          <reference field="3" count="24">
            <x v="111"/>
            <x v="113"/>
            <x v="114"/>
            <x v="116"/>
            <x v="117"/>
            <x v="118"/>
            <x v="119"/>
            <x v="120"/>
            <x v="121"/>
            <x v="122"/>
            <x v="123"/>
            <x v="125"/>
            <x v="126"/>
            <x v="127"/>
            <x v="128"/>
            <x v="130"/>
            <x v="131"/>
            <x v="133"/>
            <x v="134"/>
            <x v="136"/>
            <x v="137"/>
            <x v="140"/>
            <x v="141"/>
            <x v="146"/>
          </reference>
        </references>
      </pivotArea>
    </format>
    <format dxfId="464">
      <pivotArea dataOnly="0" labelOnly="1" grandRow="1" outline="0" fieldPosition="0"/>
    </format>
    <format dxfId="465">
      <pivotArea dataOnly="0" labelOnly="1" outline="0" fieldPosition="0">
        <references count="2">
          <reference field="3" count="1" selected="0">
            <x v="0"/>
          </reference>
          <reference field="4" count="1">
            <x v="50"/>
          </reference>
        </references>
      </pivotArea>
    </format>
    <format dxfId="466">
      <pivotArea dataOnly="0" labelOnly="1" outline="0" fieldPosition="0">
        <references count="2">
          <reference field="3" count="1" selected="0">
            <x v="1"/>
          </reference>
          <reference field="4" count="1">
            <x v="35"/>
          </reference>
        </references>
      </pivotArea>
    </format>
    <format dxfId="467">
      <pivotArea dataOnly="0" labelOnly="1" outline="0" fieldPosition="0">
        <references count="2">
          <reference field="3" count="1" selected="0">
            <x v="2"/>
          </reference>
          <reference field="4" count="1">
            <x v="69"/>
          </reference>
        </references>
      </pivotArea>
    </format>
    <format dxfId="468">
      <pivotArea dataOnly="0" labelOnly="1" outline="0" fieldPosition="0">
        <references count="2">
          <reference field="3" count="1" selected="0">
            <x v="3"/>
          </reference>
          <reference field="4" count="1">
            <x v="115"/>
          </reference>
        </references>
      </pivotArea>
    </format>
    <format dxfId="469">
      <pivotArea dataOnly="0" labelOnly="1" outline="0" fieldPosition="0">
        <references count="2">
          <reference field="3" count="1" selected="0">
            <x v="4"/>
          </reference>
          <reference field="4" count="1">
            <x v="46"/>
          </reference>
        </references>
      </pivotArea>
    </format>
    <format dxfId="470">
      <pivotArea dataOnly="0" labelOnly="1" outline="0" fieldPosition="0">
        <references count="2">
          <reference field="3" count="1" selected="0">
            <x v="5"/>
          </reference>
          <reference field="4" count="1">
            <x v="86"/>
          </reference>
        </references>
      </pivotArea>
    </format>
    <format dxfId="471">
      <pivotArea dataOnly="0" labelOnly="1" outline="0" fieldPosition="0">
        <references count="2">
          <reference field="3" count="1" selected="0">
            <x v="6"/>
          </reference>
          <reference field="4" count="1">
            <x v="1"/>
          </reference>
        </references>
      </pivotArea>
    </format>
    <format dxfId="472">
      <pivotArea dataOnly="0" labelOnly="1" outline="0" fieldPosition="0">
        <references count="2">
          <reference field="3" count="1" selected="0">
            <x v="7"/>
          </reference>
          <reference field="4" count="1">
            <x v="55"/>
          </reference>
        </references>
      </pivotArea>
    </format>
    <format dxfId="473">
      <pivotArea dataOnly="0" labelOnly="1" outline="0" fieldPosition="0">
        <references count="2">
          <reference field="3" count="1" selected="0">
            <x v="9"/>
          </reference>
          <reference field="4" count="1">
            <x v="9"/>
          </reference>
        </references>
      </pivotArea>
    </format>
    <format dxfId="474">
      <pivotArea dataOnly="0" labelOnly="1" outline="0" fieldPosition="0">
        <references count="2">
          <reference field="3" count="1" selected="0">
            <x v="11"/>
          </reference>
          <reference field="4" count="1">
            <x v="75"/>
          </reference>
        </references>
      </pivotArea>
    </format>
    <format dxfId="475">
      <pivotArea dataOnly="0" labelOnly="1" outline="0" fieldPosition="0">
        <references count="2">
          <reference field="3" count="1" selected="0">
            <x v="12"/>
          </reference>
          <reference field="4" count="1">
            <x v="76"/>
          </reference>
        </references>
      </pivotArea>
    </format>
    <format dxfId="476">
      <pivotArea dataOnly="0" labelOnly="1" outline="0" fieldPosition="0">
        <references count="2">
          <reference field="3" count="1" selected="0">
            <x v="14"/>
          </reference>
          <reference field="4" count="1">
            <x v="114"/>
          </reference>
        </references>
      </pivotArea>
    </format>
    <format dxfId="477">
      <pivotArea dataOnly="0" labelOnly="1" outline="0" fieldPosition="0">
        <references count="2">
          <reference field="3" count="1" selected="0">
            <x v="15"/>
          </reference>
          <reference field="4" count="1">
            <x v="62"/>
          </reference>
        </references>
      </pivotArea>
    </format>
    <format dxfId="478">
      <pivotArea dataOnly="0" labelOnly="1" outline="0" fieldPosition="0">
        <references count="2">
          <reference field="3" count="1" selected="0">
            <x v="16"/>
          </reference>
          <reference field="4" count="1">
            <x v="54"/>
          </reference>
        </references>
      </pivotArea>
    </format>
    <format dxfId="479">
      <pivotArea dataOnly="0" labelOnly="1" outline="0" fieldPosition="0">
        <references count="2">
          <reference field="3" count="1" selected="0">
            <x v="18"/>
          </reference>
          <reference field="4" count="1">
            <x v="112"/>
          </reference>
        </references>
      </pivotArea>
    </format>
    <format dxfId="480">
      <pivotArea dataOnly="0" labelOnly="1" outline="0" fieldPosition="0">
        <references count="2">
          <reference field="3" count="1" selected="0">
            <x v="20"/>
          </reference>
          <reference field="4" count="1">
            <x v="113"/>
          </reference>
        </references>
      </pivotArea>
    </format>
    <format dxfId="481">
      <pivotArea dataOnly="0" labelOnly="1" outline="0" fieldPosition="0">
        <references count="2">
          <reference field="3" count="1" selected="0">
            <x v="22"/>
          </reference>
          <reference field="4" count="1">
            <x v="111"/>
          </reference>
        </references>
      </pivotArea>
    </format>
    <format dxfId="482">
      <pivotArea dataOnly="0" labelOnly="1" outline="0" fieldPosition="0">
        <references count="2">
          <reference field="3" count="1" selected="0">
            <x v="23"/>
          </reference>
          <reference field="4" count="1">
            <x v="31"/>
          </reference>
        </references>
      </pivotArea>
    </format>
    <format dxfId="483">
      <pivotArea dataOnly="0" labelOnly="1" outline="0" fieldPosition="0">
        <references count="2">
          <reference field="3" count="1" selected="0">
            <x v="24"/>
          </reference>
          <reference field="4" count="1">
            <x v="66"/>
          </reference>
        </references>
      </pivotArea>
    </format>
    <format dxfId="484">
      <pivotArea dataOnly="0" labelOnly="1" outline="0" fieldPosition="0">
        <references count="2">
          <reference field="3" count="1" selected="0">
            <x v="25"/>
          </reference>
          <reference field="4" count="1">
            <x v="17"/>
          </reference>
        </references>
      </pivotArea>
    </format>
    <format dxfId="485">
      <pivotArea dataOnly="0" labelOnly="1" outline="0" fieldPosition="0">
        <references count="2">
          <reference field="3" count="1" selected="0">
            <x v="27"/>
          </reference>
          <reference field="4" count="1">
            <x v="58"/>
          </reference>
        </references>
      </pivotArea>
    </format>
    <format dxfId="486">
      <pivotArea dataOnly="0" labelOnly="1" outline="0" fieldPosition="0">
        <references count="2">
          <reference field="3" count="1" selected="0">
            <x v="29"/>
          </reference>
          <reference field="4" count="1">
            <x v="57"/>
          </reference>
        </references>
      </pivotArea>
    </format>
    <format dxfId="487">
      <pivotArea dataOnly="0" labelOnly="1" outline="0" fieldPosition="0">
        <references count="2">
          <reference field="3" count="1" selected="0">
            <x v="30"/>
          </reference>
          <reference field="4" count="1">
            <x v="57"/>
          </reference>
        </references>
      </pivotArea>
    </format>
    <format dxfId="488">
      <pivotArea dataOnly="0" labelOnly="1" outline="0" fieldPosition="0">
        <references count="2">
          <reference field="3" count="1" selected="0">
            <x v="31"/>
          </reference>
          <reference field="4" count="1">
            <x v="97"/>
          </reference>
        </references>
      </pivotArea>
    </format>
    <format dxfId="489">
      <pivotArea dataOnly="0" labelOnly="1" outline="0" fieldPosition="0">
        <references count="2">
          <reference field="3" count="1" selected="0">
            <x v="32"/>
          </reference>
          <reference field="4" count="1">
            <x v="19"/>
          </reference>
        </references>
      </pivotArea>
    </format>
    <format dxfId="490">
      <pivotArea dataOnly="0" labelOnly="1" outline="0" fieldPosition="0">
        <references count="2">
          <reference field="3" count="1" selected="0">
            <x v="33"/>
          </reference>
          <reference field="4" count="1">
            <x v="19"/>
          </reference>
        </references>
      </pivotArea>
    </format>
    <format dxfId="491">
      <pivotArea dataOnly="0" labelOnly="1" outline="0" fieldPosition="0">
        <references count="2">
          <reference field="3" count="1" selected="0">
            <x v="34"/>
          </reference>
          <reference field="4" count="1">
            <x v="32"/>
          </reference>
        </references>
      </pivotArea>
    </format>
    <format dxfId="492">
      <pivotArea dataOnly="0" labelOnly="1" outline="0" fieldPosition="0">
        <references count="2">
          <reference field="3" count="1" selected="0">
            <x v="35"/>
          </reference>
          <reference field="4" count="1">
            <x v="78"/>
          </reference>
        </references>
      </pivotArea>
    </format>
    <format dxfId="493">
      <pivotArea dataOnly="0" labelOnly="1" outline="0" fieldPosition="0">
        <references count="2">
          <reference field="3" count="1" selected="0">
            <x v="36"/>
          </reference>
          <reference field="4" count="1">
            <x v="4"/>
          </reference>
        </references>
      </pivotArea>
    </format>
    <format dxfId="494">
      <pivotArea dataOnly="0" labelOnly="1" outline="0" fieldPosition="0">
        <references count="2">
          <reference field="3" count="1" selected="0">
            <x v="37"/>
          </reference>
          <reference field="4" count="1">
            <x v="3"/>
          </reference>
        </references>
      </pivotArea>
    </format>
    <format dxfId="495">
      <pivotArea dataOnly="0" labelOnly="1" outline="0" fieldPosition="0">
        <references count="2">
          <reference field="3" count="1" selected="0">
            <x v="38"/>
          </reference>
          <reference field="4" count="1">
            <x v="109"/>
          </reference>
        </references>
      </pivotArea>
    </format>
    <format dxfId="496">
      <pivotArea dataOnly="0" labelOnly="1" outline="0" fieldPosition="0">
        <references count="2">
          <reference field="3" count="1" selected="0">
            <x v="39"/>
          </reference>
          <reference field="4" count="1">
            <x v="94"/>
          </reference>
        </references>
      </pivotArea>
    </format>
    <format dxfId="497">
      <pivotArea dataOnly="0" labelOnly="1" outline="0" fieldPosition="0">
        <references count="2">
          <reference field="3" count="1" selected="0">
            <x v="40"/>
          </reference>
          <reference field="4" count="1">
            <x v="123"/>
          </reference>
        </references>
      </pivotArea>
    </format>
    <format dxfId="498">
      <pivotArea dataOnly="0" labelOnly="1" outline="0" fieldPosition="0">
        <references count="2">
          <reference field="3" count="1" selected="0">
            <x v="41"/>
          </reference>
          <reference field="4" count="1">
            <x v="121"/>
          </reference>
        </references>
      </pivotArea>
    </format>
    <format dxfId="499">
      <pivotArea dataOnly="0" labelOnly="1" outline="0" fieldPosition="0">
        <references count="2">
          <reference field="3" count="1" selected="0">
            <x v="42"/>
          </reference>
          <reference field="4" count="1">
            <x v="13"/>
          </reference>
        </references>
      </pivotArea>
    </format>
    <format dxfId="500">
      <pivotArea dataOnly="0" labelOnly="1" outline="0" fieldPosition="0">
        <references count="2">
          <reference field="3" count="1" selected="0">
            <x v="43"/>
          </reference>
          <reference field="4" count="1">
            <x v="8"/>
          </reference>
        </references>
      </pivotArea>
    </format>
    <format dxfId="501">
      <pivotArea dataOnly="0" labelOnly="1" outline="0" fieldPosition="0">
        <references count="2">
          <reference field="3" count="1" selected="0">
            <x v="44"/>
          </reference>
          <reference field="4" count="1">
            <x v="49"/>
          </reference>
        </references>
      </pivotArea>
    </format>
    <format dxfId="502">
      <pivotArea dataOnly="0" labelOnly="1" outline="0" fieldPosition="0">
        <references count="2">
          <reference field="3" count="1" selected="0">
            <x v="45"/>
          </reference>
          <reference field="4" count="1">
            <x v="23"/>
          </reference>
        </references>
      </pivotArea>
    </format>
    <format dxfId="503">
      <pivotArea dataOnly="0" labelOnly="1" outline="0" fieldPosition="0">
        <references count="2">
          <reference field="3" count="1" selected="0">
            <x v="46"/>
          </reference>
          <reference field="4" count="1">
            <x v="42"/>
          </reference>
        </references>
      </pivotArea>
    </format>
    <format dxfId="504">
      <pivotArea dataOnly="0" labelOnly="1" outline="0" fieldPosition="0">
        <references count="2">
          <reference field="3" count="1" selected="0">
            <x v="47"/>
          </reference>
          <reference field="4" count="1">
            <x v="101"/>
          </reference>
        </references>
      </pivotArea>
    </format>
    <format dxfId="505">
      <pivotArea dataOnly="0" labelOnly="1" outline="0" fieldPosition="0">
        <references count="2">
          <reference field="3" count="1" selected="0">
            <x v="48"/>
          </reference>
          <reference field="4" count="1">
            <x v="84"/>
          </reference>
        </references>
      </pivotArea>
    </format>
    <format dxfId="506">
      <pivotArea dataOnly="0" labelOnly="1" outline="0" fieldPosition="0">
        <references count="2">
          <reference field="3" count="1" selected="0">
            <x v="49"/>
          </reference>
          <reference field="4" count="1">
            <x v="100"/>
          </reference>
        </references>
      </pivotArea>
    </format>
    <format dxfId="507">
      <pivotArea dataOnly="0" labelOnly="1" outline="0" fieldPosition="0">
        <references count="2">
          <reference field="3" count="1" selected="0">
            <x v="50"/>
          </reference>
          <reference field="4" count="1">
            <x v="79"/>
          </reference>
        </references>
      </pivotArea>
    </format>
    <format dxfId="508">
      <pivotArea dataOnly="0" labelOnly="1" outline="0" fieldPosition="0">
        <references count="2">
          <reference field="3" count="1" selected="0">
            <x v="51"/>
          </reference>
          <reference field="4" count="1">
            <x v="79"/>
          </reference>
        </references>
      </pivotArea>
    </format>
    <format dxfId="509">
      <pivotArea dataOnly="0" labelOnly="1" outline="0" fieldPosition="0">
        <references count="2">
          <reference field="3" count="1" selected="0">
            <x v="52"/>
          </reference>
          <reference field="4" count="1">
            <x v="88"/>
          </reference>
        </references>
      </pivotArea>
    </format>
    <format dxfId="510">
      <pivotArea dataOnly="0" labelOnly="1" outline="0" fieldPosition="0">
        <references count="2">
          <reference field="3" count="1" selected="0">
            <x v="53"/>
          </reference>
          <reference field="4" count="1">
            <x v="77"/>
          </reference>
        </references>
      </pivotArea>
    </format>
    <format dxfId="511">
      <pivotArea dataOnly="0" labelOnly="1" outline="0" fieldPosition="0">
        <references count="2">
          <reference field="3" count="1" selected="0">
            <x v="54"/>
          </reference>
          <reference field="4" count="1">
            <x v="107"/>
          </reference>
        </references>
      </pivotArea>
    </format>
    <format dxfId="512">
      <pivotArea dataOnly="0" labelOnly="1" outline="0" fieldPosition="0">
        <references count="2">
          <reference field="3" count="1" selected="0">
            <x v="55"/>
          </reference>
          <reference field="4" count="1">
            <x v="41"/>
          </reference>
        </references>
      </pivotArea>
    </format>
    <format dxfId="513">
      <pivotArea dataOnly="0" labelOnly="1" outline="0" fieldPosition="0">
        <references count="2">
          <reference field="3" count="1" selected="0">
            <x v="57"/>
          </reference>
          <reference field="4" count="1">
            <x v="102"/>
          </reference>
        </references>
      </pivotArea>
    </format>
    <format dxfId="514">
      <pivotArea dataOnly="0" labelOnly="1" outline="0" fieldPosition="0">
        <references count="2">
          <reference field="3" count="1" selected="0">
            <x v="58"/>
          </reference>
          <reference field="4" count="1">
            <x v="102"/>
          </reference>
        </references>
      </pivotArea>
    </format>
    <format dxfId="515">
      <pivotArea dataOnly="0" labelOnly="1" outline="0" fieldPosition="0">
        <references count="2">
          <reference field="3" count="1" selected="0">
            <x v="59"/>
          </reference>
          <reference field="4" count="1">
            <x v="0"/>
          </reference>
        </references>
      </pivotArea>
    </format>
    <format dxfId="516">
      <pivotArea dataOnly="0" labelOnly="1" outline="0" fieldPosition="0">
        <references count="2">
          <reference field="3" count="1" selected="0">
            <x v="60"/>
          </reference>
          <reference field="4" count="1">
            <x v="43"/>
          </reference>
        </references>
      </pivotArea>
    </format>
    <format dxfId="517">
      <pivotArea dataOnly="0" labelOnly="1" outline="0" fieldPosition="0">
        <references count="2">
          <reference field="3" count="1" selected="0">
            <x v="61"/>
          </reference>
          <reference field="4" count="1">
            <x v="67"/>
          </reference>
        </references>
      </pivotArea>
    </format>
    <format dxfId="518">
      <pivotArea dataOnly="0" labelOnly="1" outline="0" fieldPosition="0">
        <references count="2">
          <reference field="3" count="1" selected="0">
            <x v="62"/>
          </reference>
          <reference field="4" count="1">
            <x v="67"/>
          </reference>
        </references>
      </pivotArea>
    </format>
    <format dxfId="519">
      <pivotArea dataOnly="0" labelOnly="1" outline="0" fieldPosition="0">
        <references count="2">
          <reference field="3" count="1" selected="0">
            <x v="63"/>
          </reference>
          <reference field="4" count="1">
            <x v="44"/>
          </reference>
        </references>
      </pivotArea>
    </format>
    <format dxfId="520">
      <pivotArea dataOnly="0" labelOnly="1" outline="0" fieldPosition="0">
        <references count="2">
          <reference field="3" count="1" selected="0">
            <x v="64"/>
          </reference>
          <reference field="4" count="1">
            <x v="44"/>
          </reference>
        </references>
      </pivotArea>
    </format>
    <format dxfId="521">
      <pivotArea dataOnly="0" labelOnly="1" outline="0" fieldPosition="0">
        <references count="2">
          <reference field="3" count="1" selected="0">
            <x v="65"/>
          </reference>
          <reference field="4" count="1">
            <x v="108"/>
          </reference>
        </references>
      </pivotArea>
    </format>
    <format dxfId="522">
      <pivotArea dataOnly="0" labelOnly="1" outline="0" fieldPosition="0">
        <references count="2">
          <reference field="3" count="1" selected="0">
            <x v="66"/>
          </reference>
          <reference field="4" count="1">
            <x v="40"/>
          </reference>
        </references>
      </pivotArea>
    </format>
    <format dxfId="523">
      <pivotArea dataOnly="0" labelOnly="1" outline="0" fieldPosition="0">
        <references count="2">
          <reference field="3" count="1" selected="0">
            <x v="67"/>
          </reference>
          <reference field="4" count="1">
            <x v="103"/>
          </reference>
        </references>
      </pivotArea>
    </format>
    <format dxfId="524">
      <pivotArea dataOnly="0" labelOnly="1" outline="0" fieldPosition="0">
        <references count="2">
          <reference field="3" count="1" selected="0">
            <x v="68"/>
          </reference>
          <reference field="4" count="1">
            <x v="61"/>
          </reference>
        </references>
      </pivotArea>
    </format>
    <format dxfId="525">
      <pivotArea dataOnly="0" labelOnly="1" outline="0" fieldPosition="0">
        <references count="2">
          <reference field="3" count="1" selected="0">
            <x v="69"/>
          </reference>
          <reference field="4" count="1">
            <x v="98"/>
          </reference>
        </references>
      </pivotArea>
    </format>
    <format dxfId="526">
      <pivotArea dataOnly="0" labelOnly="1" outline="0" fieldPosition="0">
        <references count="2">
          <reference field="3" count="1" selected="0">
            <x v="70"/>
          </reference>
          <reference field="4" count="1">
            <x v="7"/>
          </reference>
        </references>
      </pivotArea>
    </format>
    <format dxfId="527">
      <pivotArea dataOnly="0" labelOnly="1" outline="0" fieldPosition="0">
        <references count="2">
          <reference field="3" count="1" selected="0">
            <x v="71"/>
          </reference>
          <reference field="4" count="1">
            <x v="7"/>
          </reference>
        </references>
      </pivotArea>
    </format>
    <format dxfId="528">
      <pivotArea dataOnly="0" labelOnly="1" outline="0" fieldPosition="0">
        <references count="2">
          <reference field="3" count="1" selected="0">
            <x v="72"/>
          </reference>
          <reference field="4" count="1">
            <x v="16"/>
          </reference>
        </references>
      </pivotArea>
    </format>
    <format dxfId="529">
      <pivotArea dataOnly="0" labelOnly="1" outline="0" fieldPosition="0">
        <references count="2">
          <reference field="3" count="1" selected="0">
            <x v="73"/>
          </reference>
          <reference field="4" count="1">
            <x v="16"/>
          </reference>
        </references>
      </pivotArea>
    </format>
    <format dxfId="530">
      <pivotArea dataOnly="0" labelOnly="1" outline="0" fieldPosition="0">
        <references count="2">
          <reference field="3" count="1" selected="0">
            <x v="74"/>
          </reference>
          <reference field="4" count="1">
            <x v="48"/>
          </reference>
        </references>
      </pivotArea>
    </format>
    <format dxfId="531">
      <pivotArea dataOnly="0" labelOnly="1" outline="0" fieldPosition="0">
        <references count="2">
          <reference field="3" count="1" selected="0">
            <x v="75"/>
          </reference>
          <reference field="4" count="1">
            <x v="48"/>
          </reference>
        </references>
      </pivotArea>
    </format>
    <format dxfId="532">
      <pivotArea dataOnly="0" labelOnly="1" outline="0" fieldPosition="0">
        <references count="2">
          <reference field="3" count="1" selected="0">
            <x v="76"/>
          </reference>
          <reference field="4" count="1">
            <x v="15"/>
          </reference>
        </references>
      </pivotArea>
    </format>
    <format dxfId="533">
      <pivotArea dataOnly="0" labelOnly="1" outline="0" fieldPosition="0">
        <references count="2">
          <reference field="3" count="1" selected="0">
            <x v="77"/>
          </reference>
          <reference field="4" count="1">
            <x v="14"/>
          </reference>
        </references>
      </pivotArea>
    </format>
    <format dxfId="534">
      <pivotArea dataOnly="0" labelOnly="1" outline="0" fieldPosition="0">
        <references count="2">
          <reference field="3" count="1" selected="0">
            <x v="78"/>
          </reference>
          <reference field="4" count="1">
            <x v="14"/>
          </reference>
        </references>
      </pivotArea>
    </format>
    <format dxfId="535">
      <pivotArea dataOnly="0" labelOnly="1" outline="0" fieldPosition="0">
        <references count="2">
          <reference field="3" count="1" selected="0">
            <x v="80"/>
          </reference>
          <reference field="4" count="1">
            <x v="45"/>
          </reference>
        </references>
      </pivotArea>
    </format>
    <format dxfId="536">
      <pivotArea dataOnly="0" labelOnly="1" outline="0" fieldPosition="0">
        <references count="2">
          <reference field="3" count="1" selected="0">
            <x v="81"/>
          </reference>
          <reference field="4" count="1">
            <x v="65"/>
          </reference>
        </references>
      </pivotArea>
    </format>
    <format dxfId="537">
      <pivotArea dataOnly="0" labelOnly="1" outline="0" fieldPosition="0">
        <references count="2">
          <reference field="3" count="1" selected="0">
            <x v="82"/>
          </reference>
          <reference field="4" count="1">
            <x v="10"/>
          </reference>
        </references>
      </pivotArea>
    </format>
    <format dxfId="538">
      <pivotArea dataOnly="0" labelOnly="1" outline="0" fieldPosition="0">
        <references count="2">
          <reference field="3" count="1" selected="0">
            <x v="83"/>
          </reference>
          <reference field="4" count="1">
            <x v="116"/>
          </reference>
        </references>
      </pivotArea>
    </format>
    <format dxfId="539">
      <pivotArea dataOnly="0" labelOnly="1" outline="0" fieldPosition="0">
        <references count="2">
          <reference field="3" count="1" selected="0">
            <x v="84"/>
          </reference>
          <reference field="4" count="1">
            <x v="2"/>
          </reference>
        </references>
      </pivotArea>
    </format>
    <format dxfId="540">
      <pivotArea dataOnly="0" labelOnly="1" outline="0" fieldPosition="0">
        <references count="2">
          <reference field="3" count="1" selected="0">
            <x v="85"/>
          </reference>
          <reference field="4" count="1">
            <x v="24"/>
          </reference>
        </references>
      </pivotArea>
    </format>
    <format dxfId="541">
      <pivotArea dataOnly="0" labelOnly="1" outline="0" fieldPosition="0">
        <references count="2">
          <reference field="3" count="1" selected="0">
            <x v="86"/>
          </reference>
          <reference field="4" count="1">
            <x v="24"/>
          </reference>
        </references>
      </pivotArea>
    </format>
    <format dxfId="542">
      <pivotArea dataOnly="0" labelOnly="1" outline="0" fieldPosition="0">
        <references count="2">
          <reference field="3" count="1" selected="0">
            <x v="87"/>
          </reference>
          <reference field="4" count="1">
            <x v="64"/>
          </reference>
        </references>
      </pivotArea>
    </format>
    <format dxfId="543">
      <pivotArea dataOnly="0" labelOnly="1" outline="0" fieldPosition="0">
        <references count="2">
          <reference field="3" count="1" selected="0">
            <x v="88"/>
          </reference>
          <reference field="4" count="1">
            <x v="99"/>
          </reference>
        </references>
      </pivotArea>
    </format>
    <format dxfId="544">
      <pivotArea dataOnly="0" labelOnly="1" outline="0" fieldPosition="0">
        <references count="2">
          <reference field="3" count="1" selected="0">
            <x v="89"/>
          </reference>
          <reference field="4" count="1">
            <x v="72"/>
          </reference>
        </references>
      </pivotArea>
    </format>
    <format dxfId="545">
      <pivotArea dataOnly="0" labelOnly="1" outline="0" fieldPosition="0">
        <references count="2">
          <reference field="3" count="1" selected="0">
            <x v="90"/>
          </reference>
          <reference field="4" count="1">
            <x v="71"/>
          </reference>
        </references>
      </pivotArea>
    </format>
    <format dxfId="546">
      <pivotArea dataOnly="0" labelOnly="1" outline="0" fieldPosition="0">
        <references count="2">
          <reference field="3" count="1" selected="0">
            <x v="91"/>
          </reference>
          <reference field="4" count="1">
            <x v="71"/>
          </reference>
        </references>
      </pivotArea>
    </format>
    <format dxfId="547">
      <pivotArea dataOnly="0" labelOnly="1" outline="0" fieldPosition="0">
        <references count="2">
          <reference field="3" count="1" selected="0">
            <x v="92"/>
          </reference>
          <reference field="4" count="1">
            <x v="117"/>
          </reference>
        </references>
      </pivotArea>
    </format>
    <format dxfId="548">
      <pivotArea dataOnly="0" labelOnly="1" outline="0" fieldPosition="0">
        <references count="2">
          <reference field="3" count="1" selected="0">
            <x v="93"/>
          </reference>
          <reference field="4" count="1">
            <x v="105"/>
          </reference>
        </references>
      </pivotArea>
    </format>
    <format dxfId="549">
      <pivotArea dataOnly="0" labelOnly="1" outline="0" fieldPosition="0">
        <references count="2">
          <reference field="3" count="1" selected="0">
            <x v="94"/>
          </reference>
          <reference field="4" count="1">
            <x v="63"/>
          </reference>
        </references>
      </pivotArea>
    </format>
    <format dxfId="550">
      <pivotArea dataOnly="0" labelOnly="1" outline="0" fieldPosition="0">
        <references count="2">
          <reference field="3" count="1" selected="0">
            <x v="96"/>
          </reference>
          <reference field="4" count="1">
            <x v="91"/>
          </reference>
        </references>
      </pivotArea>
    </format>
    <format dxfId="551">
      <pivotArea dataOnly="0" labelOnly="1" outline="0" fieldPosition="0">
        <references count="2">
          <reference field="3" count="1" selected="0">
            <x v="97"/>
          </reference>
          <reference field="4" count="1">
            <x v="87"/>
          </reference>
        </references>
      </pivotArea>
    </format>
    <format dxfId="552">
      <pivotArea dataOnly="0" labelOnly="1" outline="0" fieldPosition="0">
        <references count="2">
          <reference field="3" count="1" selected="0">
            <x v="98"/>
          </reference>
          <reference field="4" count="1">
            <x v="110"/>
          </reference>
        </references>
      </pivotArea>
    </format>
    <format dxfId="553">
      <pivotArea dataOnly="0" labelOnly="1" outline="0" fieldPosition="0">
        <references count="2">
          <reference field="3" count="1" selected="0">
            <x v="99"/>
          </reference>
          <reference field="4" count="1">
            <x v="81"/>
          </reference>
        </references>
      </pivotArea>
    </format>
    <format dxfId="554">
      <pivotArea dataOnly="0" labelOnly="1" outline="0" fieldPosition="0">
        <references count="2">
          <reference field="3" count="1" selected="0">
            <x v="100"/>
          </reference>
          <reference field="4" count="1">
            <x v="81"/>
          </reference>
        </references>
      </pivotArea>
    </format>
    <format dxfId="555">
      <pivotArea dataOnly="0" labelOnly="1" outline="0" fieldPosition="0">
        <references count="2">
          <reference field="3" count="1" selected="0">
            <x v="101"/>
          </reference>
          <reference field="4" count="1">
            <x v="70"/>
          </reference>
        </references>
      </pivotArea>
    </format>
    <format dxfId="556">
      <pivotArea dataOnly="0" labelOnly="1" outline="0" fieldPosition="0">
        <references count="2">
          <reference field="3" count="1" selected="0">
            <x v="102"/>
          </reference>
          <reference field="4" count="1">
            <x v="21"/>
          </reference>
        </references>
      </pivotArea>
    </format>
    <format dxfId="557">
      <pivotArea dataOnly="0" labelOnly="1" outline="0" fieldPosition="0">
        <references count="2">
          <reference field="3" count="1" selected="0">
            <x v="103"/>
          </reference>
          <reference field="4" count="1">
            <x v="56"/>
          </reference>
        </references>
      </pivotArea>
    </format>
    <format dxfId="558">
      <pivotArea dataOnly="0" labelOnly="1" outline="0" fieldPosition="0">
        <references count="2">
          <reference field="3" count="1" selected="0">
            <x v="104"/>
          </reference>
          <reference field="4" count="1">
            <x v="25"/>
          </reference>
        </references>
      </pivotArea>
    </format>
    <format dxfId="559">
      <pivotArea dataOnly="0" labelOnly="1" outline="0" fieldPosition="0">
        <references count="2">
          <reference field="3" count="1" selected="0">
            <x v="105"/>
          </reference>
          <reference field="4" count="1">
            <x v="26"/>
          </reference>
        </references>
      </pivotArea>
    </format>
    <format dxfId="560">
      <pivotArea dataOnly="0" labelOnly="1" outline="0" fieldPosition="0">
        <references count="2">
          <reference field="3" count="1" selected="0">
            <x v="106"/>
          </reference>
          <reference field="4" count="1">
            <x v="12"/>
          </reference>
        </references>
      </pivotArea>
    </format>
    <format dxfId="561">
      <pivotArea dataOnly="0" labelOnly="1" outline="0" fieldPosition="0">
        <references count="2">
          <reference field="3" count="1" selected="0">
            <x v="107"/>
          </reference>
          <reference field="4" count="1">
            <x v="47"/>
          </reference>
        </references>
      </pivotArea>
    </format>
    <format dxfId="562">
      <pivotArea dataOnly="0" labelOnly="1" outline="0" fieldPosition="0">
        <references count="2">
          <reference field="3" count="1" selected="0">
            <x v="108"/>
          </reference>
          <reference field="4" count="1">
            <x v="60"/>
          </reference>
        </references>
      </pivotArea>
    </format>
    <format dxfId="563">
      <pivotArea dataOnly="0" labelOnly="1" outline="0" fieldPosition="0">
        <references count="2">
          <reference field="3" count="1" selected="0">
            <x v="109"/>
          </reference>
          <reference field="4" count="1">
            <x v="53"/>
          </reference>
        </references>
      </pivotArea>
    </format>
    <format dxfId="564">
      <pivotArea dataOnly="0" labelOnly="1" outline="0" fieldPosition="0">
        <references count="2">
          <reference field="3" count="1" selected="0">
            <x v="110"/>
          </reference>
          <reference field="4" count="1">
            <x v="20"/>
          </reference>
        </references>
      </pivotArea>
    </format>
    <format dxfId="565">
      <pivotArea dataOnly="0" labelOnly="1" outline="0" fieldPosition="0">
        <references count="2">
          <reference field="3" count="1" selected="0">
            <x v="111"/>
          </reference>
          <reference field="4" count="1">
            <x v="30"/>
          </reference>
        </references>
      </pivotArea>
    </format>
    <format dxfId="566">
      <pivotArea dataOnly="0" labelOnly="1" outline="0" fieldPosition="0">
        <references count="2">
          <reference field="3" count="1" selected="0">
            <x v="113"/>
          </reference>
          <reference field="4" count="1">
            <x v="93"/>
          </reference>
        </references>
      </pivotArea>
    </format>
    <format dxfId="567">
      <pivotArea dataOnly="0" labelOnly="1" outline="0" fieldPosition="0">
        <references count="2">
          <reference field="3" count="1" selected="0">
            <x v="114"/>
          </reference>
          <reference field="4" count="1">
            <x v="11"/>
          </reference>
        </references>
      </pivotArea>
    </format>
    <format dxfId="568">
      <pivotArea dataOnly="0" labelOnly="1" outline="0" fieldPosition="0">
        <references count="2">
          <reference field="3" count="1" selected="0">
            <x v="116"/>
          </reference>
          <reference field="4" count="1">
            <x v="51"/>
          </reference>
        </references>
      </pivotArea>
    </format>
    <format dxfId="569">
      <pivotArea dataOnly="0" labelOnly="1" outline="0" fieldPosition="0">
        <references count="2">
          <reference field="3" count="1" selected="0">
            <x v="117"/>
          </reference>
          <reference field="4" count="1">
            <x v="73"/>
          </reference>
        </references>
      </pivotArea>
    </format>
    <format dxfId="570">
      <pivotArea dataOnly="0" labelOnly="1" outline="0" fieldPosition="0">
        <references count="2">
          <reference field="3" count="1" selected="0">
            <x v="118"/>
          </reference>
          <reference field="4" count="1">
            <x v="74"/>
          </reference>
        </references>
      </pivotArea>
    </format>
    <format dxfId="571">
      <pivotArea dataOnly="0" labelOnly="1" outline="0" fieldPosition="0">
        <references count="2">
          <reference field="3" count="1" selected="0">
            <x v="119"/>
          </reference>
          <reference field="4" count="1">
            <x v="92"/>
          </reference>
        </references>
      </pivotArea>
    </format>
    <format dxfId="572">
      <pivotArea dataOnly="0" labelOnly="1" outline="0" fieldPosition="0">
        <references count="2">
          <reference field="3" count="1" selected="0">
            <x v="120"/>
          </reference>
          <reference field="4" count="1">
            <x v="119"/>
          </reference>
        </references>
      </pivotArea>
    </format>
    <format dxfId="573">
      <pivotArea dataOnly="0" labelOnly="1" outline="0" fieldPosition="0">
        <references count="2">
          <reference field="3" count="1" selected="0">
            <x v="121"/>
          </reference>
          <reference field="4" count="1">
            <x v="119"/>
          </reference>
        </references>
      </pivotArea>
    </format>
    <format dxfId="574">
      <pivotArea dataOnly="0" labelOnly="1" outline="0" fieldPosition="0">
        <references count="2">
          <reference field="3" count="1" selected="0">
            <x v="122"/>
          </reference>
          <reference field="4" count="1">
            <x v="39"/>
          </reference>
        </references>
      </pivotArea>
    </format>
    <format dxfId="575">
      <pivotArea dataOnly="0" labelOnly="1" outline="0" fieldPosition="0">
        <references count="2">
          <reference field="3" count="1" selected="0">
            <x v="123"/>
          </reference>
          <reference field="4" count="1">
            <x v="36"/>
          </reference>
        </references>
      </pivotArea>
    </format>
    <format dxfId="576">
      <pivotArea dataOnly="0" labelOnly="1" outline="0" fieldPosition="0">
        <references count="2">
          <reference field="3" count="1" selected="0">
            <x v="125"/>
          </reference>
          <reference field="4" count="1">
            <x v="34"/>
          </reference>
        </references>
      </pivotArea>
    </format>
    <format dxfId="577">
      <pivotArea dataOnly="0" labelOnly="1" outline="0" fieldPosition="0">
        <references count="2">
          <reference field="3" count="1" selected="0">
            <x v="126"/>
          </reference>
          <reference field="4" count="1">
            <x v="95"/>
          </reference>
        </references>
      </pivotArea>
    </format>
    <format dxfId="578">
      <pivotArea dataOnly="0" labelOnly="1" outline="0" fieldPosition="0">
        <references count="2">
          <reference field="3" count="1" selected="0">
            <x v="127"/>
          </reference>
          <reference field="4" count="1">
            <x v="96"/>
          </reference>
        </references>
      </pivotArea>
    </format>
    <format dxfId="579">
      <pivotArea dataOnly="0" labelOnly="1" outline="0" fieldPosition="0">
        <references count="2">
          <reference field="3" count="1" selected="0">
            <x v="128"/>
          </reference>
          <reference field="4" count="1">
            <x v="89"/>
          </reference>
        </references>
      </pivotArea>
    </format>
    <format dxfId="580">
      <pivotArea dataOnly="0" labelOnly="1" outline="0" fieldPosition="0">
        <references count="2">
          <reference field="3" count="1" selected="0">
            <x v="130"/>
          </reference>
          <reference field="4" count="1">
            <x v="28"/>
          </reference>
        </references>
      </pivotArea>
    </format>
    <format dxfId="581">
      <pivotArea dataOnly="0" labelOnly="1" outline="0" fieldPosition="0">
        <references count="2">
          <reference field="3" count="1" selected="0">
            <x v="131"/>
          </reference>
          <reference field="4" count="1">
            <x v="33"/>
          </reference>
        </references>
      </pivotArea>
    </format>
    <format dxfId="582">
      <pivotArea dataOnly="0" labelOnly="1" outline="0" fieldPosition="0">
        <references count="2">
          <reference field="3" count="1" selected="0">
            <x v="133"/>
          </reference>
          <reference field="4" count="1">
            <x v="82"/>
          </reference>
        </references>
      </pivotArea>
    </format>
    <format dxfId="583">
      <pivotArea dataOnly="0" labelOnly="1" outline="0" fieldPosition="0">
        <references count="2">
          <reference field="3" count="1" selected="0">
            <x v="134"/>
          </reference>
          <reference field="4" count="1">
            <x v="118"/>
          </reference>
        </references>
      </pivotArea>
    </format>
    <format dxfId="584">
      <pivotArea dataOnly="0" labelOnly="1" outline="0" fieldPosition="0">
        <references count="2">
          <reference field="3" count="1" selected="0">
            <x v="136"/>
          </reference>
          <reference field="4" count="1">
            <x v="5"/>
          </reference>
        </references>
      </pivotArea>
    </format>
    <format dxfId="585">
      <pivotArea dataOnly="0" labelOnly="1" outline="0" fieldPosition="0">
        <references count="2">
          <reference field="3" count="1" selected="0">
            <x v="137"/>
          </reference>
          <reference field="4" count="1">
            <x v="85"/>
          </reference>
        </references>
      </pivotArea>
    </format>
    <format dxfId="586">
      <pivotArea dataOnly="0" labelOnly="1" outline="0" fieldPosition="0">
        <references count="2">
          <reference field="3" count="1" selected="0">
            <x v="140"/>
          </reference>
          <reference field="4" count="1">
            <x v="114"/>
          </reference>
        </references>
      </pivotArea>
    </format>
    <format dxfId="587">
      <pivotArea dataOnly="0" labelOnly="1" outline="0" fieldPosition="0">
        <references count="2">
          <reference field="3" count="1" selected="0">
            <x v="141"/>
          </reference>
          <reference field="4" count="1">
            <x v="122"/>
          </reference>
        </references>
      </pivotArea>
    </format>
    <format dxfId="588">
      <pivotArea dataOnly="0" labelOnly="1" outline="0" fieldPosition="0">
        <references count="2">
          <reference field="3" count="1" selected="0">
            <x v="146"/>
          </reference>
          <reference field="4" count="4">
            <x v="6"/>
            <x v="18"/>
            <x v="83"/>
            <x v="90"/>
          </reference>
        </references>
      </pivotArea>
    </format>
    <format dxfId="589">
      <pivotArea dataOnly="0" labelOnly="1" outline="0" fieldPosition="0">
        <references count="1">
          <reference field="2" count="0"/>
        </references>
      </pivotArea>
    </format>
    <format dxfId="590">
      <pivotArea dataOnly="0" labelOnly="1" outline="0" fieldPosition="0">
        <references count="2">
          <reference field="4294967294" count="2">
            <x v="1"/>
            <x v="2"/>
          </reference>
          <reference field="2" count="1" selected="0">
            <x v="2"/>
          </reference>
        </references>
      </pivotArea>
    </format>
    <format dxfId="591">
      <pivotArea dataOnly="0" labelOnly="1" outline="0" fieldPosition="0">
        <references count="2">
          <reference field="4294967294" count="2">
            <x v="1"/>
            <x v="2"/>
          </reference>
          <reference field="2" count="1" selected="0">
            <x v="3"/>
          </reference>
        </references>
      </pivotArea>
    </format>
    <format dxfId="592">
      <pivotArea dataOnly="0" labelOnly="1" outline="0" fieldPosition="0">
        <references count="2">
          <reference field="4294967294" count="2">
            <x v="1"/>
            <x v="2"/>
          </reference>
          <reference field="2" count="1" selected="0">
            <x v="2"/>
          </reference>
        </references>
      </pivotArea>
    </format>
    <format dxfId="593">
      <pivotArea outline="0" fieldPosition="0">
        <references count="1">
          <reference field="4294967294" count="1">
            <x v="0"/>
          </reference>
        </references>
      </pivotArea>
    </format>
    <format dxfId="594">
      <pivotArea dataOnly="0" labelOnly="1" outline="0" fieldPosition="0">
        <references count="2">
          <reference field="4294967294" count="1">
            <x v="0"/>
          </reference>
          <reference field="2" count="1" selected="0">
            <x v="2"/>
          </reference>
        </references>
      </pivotArea>
    </format>
    <format dxfId="595">
      <pivotArea field="3" type="button" dataOnly="0" labelOnly="1" outline="0" axis="axisRow" fieldPosition="0"/>
    </format>
    <format dxfId="596">
      <pivotArea field="4" type="button" dataOnly="0" labelOnly="1" outline="0" axis="axisRow" fieldPosition="1"/>
    </format>
    <format dxfId="597">
      <pivotArea field="6" type="button" dataOnly="0" labelOnly="1" outline="0" axis="axisRow" fieldPosition="2"/>
    </format>
    <format dxfId="598">
      <pivotArea field="5" type="button" dataOnly="0" labelOnly="1" outline="0" axis="axisRow" fieldPosition="3"/>
    </format>
    <format dxfId="599">
      <pivotArea dataOnly="0" labelOnly="1" outline="0" fieldPosition="0">
        <references count="2">
          <reference field="4294967294" count="3">
            <x v="0"/>
            <x v="1"/>
            <x v="2"/>
          </reference>
          <reference field="2" count="1" selected="0">
            <x v="3"/>
          </reference>
        </references>
      </pivotArea>
    </format>
    <format dxfId="600">
      <pivotArea dataOnly="0" labelOnly="1" outline="0" fieldPosition="0">
        <references count="2">
          <reference field="4294967294" count="3">
            <x v="0"/>
            <x v="1"/>
            <x v="2"/>
          </reference>
          <reference field="2" count="1" selected="0">
            <x v="4"/>
          </reference>
        </references>
      </pivotArea>
    </format>
    <format dxfId="601">
      <pivotArea type="origin" dataOnly="0" labelOnly="1" outline="0" offset="D1:D2"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D401AE-1F9D-44AF-8D51-5A70C32DA56F}" name="PivotTable1" cacheId="7051" applyNumberFormats="0" applyBorderFormats="0" applyFontFormats="0" applyPatternFormats="0" applyAlignmentFormats="0" applyWidthHeightFormats="1" dataCaption="Values" updatedVersion="8" minRefreshableVersion="3" useAutoFormatting="1" colGrandTotals="0" itemPrintTitles="1" createdVersion="7" indent="0" compact="0" compactData="0" gridDropZones="1" multipleFieldFilters="0">
  <location ref="D4:N61" firstHeaderRow="1" firstDataRow="3" firstDataCol="5" rowPageCount="2" colPageCount="1"/>
  <pivotFields count="139">
    <pivotField compact="0" outline="0" showAll="0"/>
    <pivotField compact="0" outline="0" showAll="0"/>
    <pivotField axis="axisCol" compact="0" outline="0" multipleItemSelectionAllowed="1" showAll="0">
      <items count="10">
        <item h="1" x="7"/>
        <item h="1" x="6"/>
        <item h="1" x="5"/>
        <item h="1" x="4"/>
        <item h="1" x="3"/>
        <item h="1" x="8"/>
        <item h="1" x="2"/>
        <item x="1"/>
        <item x="0"/>
        <item t="default"/>
      </items>
    </pivotField>
    <pivotField axis="axisRow" compact="0" outline="0" showAll="0" defaultSubtotal="0">
      <items count="159">
        <item x="114"/>
        <item x="115"/>
        <item x="85"/>
        <item x="116"/>
        <item x="117"/>
        <item x="118"/>
        <item x="86"/>
        <item x="119"/>
        <item x="155"/>
        <item x="18"/>
        <item x="146"/>
        <item x="120"/>
        <item x="121"/>
        <item x="147"/>
        <item x="122"/>
        <item x="87"/>
        <item x="88"/>
        <item x="150"/>
        <item x="123"/>
        <item x="151"/>
        <item x="124"/>
        <item x="149"/>
        <item x="125"/>
        <item x="89"/>
        <item x="90"/>
        <item x="91"/>
        <item x="154"/>
        <item x="70"/>
        <item x="75"/>
        <item x="19"/>
        <item x="20"/>
        <item x="126"/>
        <item x="12"/>
        <item x="21"/>
        <item x="127"/>
        <item x="143"/>
        <item x="92"/>
        <item x="128"/>
        <item x="129"/>
        <item x="93"/>
        <item x="94"/>
        <item x="95"/>
        <item x="130"/>
        <item x="22"/>
        <item x="23"/>
        <item x="96"/>
        <item x="131"/>
        <item x="132"/>
        <item x="133"/>
        <item x="134"/>
        <item x="24"/>
        <item x="25"/>
        <item x="14"/>
        <item x="15"/>
        <item x="48"/>
        <item x="97"/>
        <item x="57"/>
        <item x="98"/>
        <item x="16"/>
        <item x="17"/>
        <item x="99"/>
        <item x="135"/>
        <item x="55"/>
        <item x="136"/>
        <item x="5"/>
        <item x="100"/>
        <item x="6"/>
        <item x="26"/>
        <item x="101"/>
        <item x="27"/>
        <item x="144"/>
        <item x="28"/>
        <item x="102"/>
        <item x="29"/>
        <item x="137"/>
        <item x="30"/>
        <item x="138"/>
        <item x="31"/>
        <item x="32"/>
        <item x="73"/>
        <item x="103"/>
        <item x="104"/>
        <item x="33"/>
        <item x="139"/>
        <item x="34"/>
        <item x="105"/>
        <item x="145"/>
        <item x="140"/>
        <item x="35"/>
        <item x="106"/>
        <item x="36"/>
        <item x="141"/>
        <item x="107"/>
        <item x="37"/>
        <item x="38"/>
        <item x="152"/>
        <item x="0"/>
        <item x="1"/>
        <item x="76"/>
        <item x="2"/>
        <item x="3"/>
        <item x="4"/>
        <item x="13"/>
        <item x="7"/>
        <item x="108"/>
        <item x="111"/>
        <item x="58"/>
        <item x="8"/>
        <item x="54"/>
        <item x="56"/>
        <item x="9"/>
        <item x="10"/>
        <item m="1" x="157"/>
        <item x="11"/>
        <item x="77"/>
        <item x="148"/>
        <item x="39"/>
        <item x="40"/>
        <item x="41"/>
        <item x="42"/>
        <item x="109"/>
        <item x="43"/>
        <item x="78"/>
        <item x="79"/>
        <item m="1" x="158"/>
        <item x="80"/>
        <item x="45"/>
        <item x="46"/>
        <item x="142"/>
        <item x="71"/>
        <item x="47"/>
        <item x="51"/>
        <item x="49"/>
        <item x="110"/>
        <item x="52"/>
        <item x="66"/>
        <item x="53"/>
        <item x="44"/>
        <item x="72"/>
        <item x="59"/>
        <item x="84"/>
        <item x="113"/>
        <item m="1" x="156"/>
        <item x="153"/>
        <item x="83"/>
        <item x="112"/>
        <item x="50"/>
        <item x="74"/>
        <item x="68"/>
        <item x="69"/>
        <item x="60"/>
        <item x="61"/>
        <item x="62"/>
        <item x="63"/>
        <item x="64"/>
        <item x="82"/>
        <item x="65"/>
        <item x="67"/>
        <item x="81"/>
      </items>
    </pivotField>
    <pivotField axis="axisRow" compact="0" outline="0" showAll="0" defaultSubtotal="0">
      <items count="136">
        <item x="16"/>
        <item x="80"/>
        <item x="29"/>
        <item x="116"/>
        <item x="86"/>
        <item x="48"/>
        <item x="127"/>
        <item x="24"/>
        <item x="19"/>
        <item x="17"/>
        <item x="28"/>
        <item sd="0" x="73"/>
        <item x="53"/>
        <item x="118"/>
        <item x="27"/>
        <item x="71"/>
        <item x="25"/>
        <item x="85"/>
        <item m="1" x="132"/>
        <item x="11"/>
        <item x="8"/>
        <item x="12"/>
        <item x="130"/>
        <item x="90"/>
        <item x="95"/>
        <item x="98"/>
        <item x="100"/>
        <item x="42"/>
        <item m="1" x="135"/>
        <item x="69"/>
        <item sd="0" x="9"/>
        <item x="83"/>
        <item x="115"/>
        <item x="46"/>
        <item sd="0" x="76"/>
        <item x="104"/>
        <item sd="0" x="75"/>
        <item x="63"/>
        <item x="70"/>
        <item sd="0" x="74"/>
        <item x="5"/>
        <item x="52"/>
        <item x="119"/>
        <item x="91"/>
        <item x="4"/>
        <item sd="0" x="65"/>
        <item x="106"/>
        <item x="7"/>
        <item x="26"/>
        <item x="20"/>
        <item x="103"/>
        <item x="34"/>
        <item x="129"/>
        <item x="51"/>
        <item x="82"/>
        <item x="108"/>
        <item x="6"/>
        <item x="18"/>
        <item sd="0" x="67"/>
        <item m="1" x="133"/>
        <item x="49"/>
        <item x="93"/>
        <item x="81"/>
        <item x="33"/>
        <item x="124"/>
        <item x="94"/>
        <item x="84"/>
        <item x="50"/>
        <item x="44"/>
        <item x="79"/>
        <item x="3"/>
        <item x="31"/>
        <item x="96"/>
        <item sd="0" x="35"/>
        <item sd="0" x="36"/>
        <item x="109"/>
        <item x="110"/>
        <item x="14"/>
        <item x="126"/>
        <item x="21"/>
        <item x="54"/>
        <item x="2"/>
        <item x="99"/>
        <item x="45"/>
        <item x="121"/>
        <item x="39"/>
        <item x="107"/>
        <item x="1"/>
        <item x="13"/>
        <item x="125"/>
        <item x="101"/>
        <item x="0"/>
        <item x="37"/>
        <item sd="0" x="10"/>
        <item x="87"/>
        <item x="40"/>
        <item x="41"/>
        <item x="114"/>
        <item x="23"/>
        <item x="30"/>
        <item x="122"/>
        <item x="120"/>
        <item x="15"/>
        <item x="22"/>
        <item x="68"/>
        <item x="32"/>
        <item x="43"/>
        <item x="128"/>
        <item x="92"/>
        <item x="117"/>
        <item x="72"/>
        <item x="113"/>
        <item x="111"/>
        <item x="112"/>
        <item sd="0" x="78"/>
        <item x="105"/>
        <item x="123"/>
        <item x="97"/>
        <item x="47"/>
        <item x="38"/>
        <item x="61"/>
        <item x="89"/>
        <item x="102"/>
        <item x="88"/>
        <item x="131"/>
        <item x="66"/>
        <item x="55"/>
        <item sd="0" x="56"/>
        <item x="57"/>
        <item x="58"/>
        <item x="59"/>
        <item x="60"/>
        <item x="62"/>
        <item sd="0" m="1" x="134"/>
        <item x="64"/>
        <item x="77"/>
      </items>
    </pivotField>
    <pivotField axis="axisRow" compact="0" outline="0" showAll="0">
      <items count="27">
        <item h="1" x="24"/>
        <item h="1" x="5"/>
        <item h="1" x="13"/>
        <item h="1" x="23"/>
        <item h="1" x="10"/>
        <item h="1" x="22"/>
        <item h="1" x="9"/>
        <item h="1" x="8"/>
        <item h="1" x="11"/>
        <item h="1" x="1"/>
        <item h="1" x="14"/>
        <item x="0"/>
        <item h="1" x="7"/>
        <item h="1" x="12"/>
        <item h="1" x="25"/>
        <item h="1" x="2"/>
        <item h="1" x="15"/>
        <item h="1" x="4"/>
        <item h="1" x="6"/>
        <item h="1" x="21"/>
        <item h="1" x="16"/>
        <item h="1" x="19"/>
        <item h="1" x="20"/>
        <item h="1" x="3"/>
        <item h="1" x="17"/>
        <item h="1" x="18"/>
        <item t="default"/>
      </items>
    </pivotField>
    <pivotField compact="0" outline="0" showAll="0" defaultSubtotal="0">
      <items count="104">
        <item x="64"/>
        <item x="63"/>
        <item x="68"/>
        <item m="1" x="95"/>
        <item x="65"/>
        <item x="66"/>
        <item x="67"/>
        <item x="58"/>
        <item x="57"/>
        <item x="59"/>
        <item x="76"/>
        <item x="61"/>
        <item x="75"/>
        <item x="12"/>
        <item x="70"/>
        <item x="69"/>
        <item x="44"/>
        <item x="47"/>
        <item x="48"/>
        <item x="16"/>
        <item x="53"/>
        <item x="43"/>
        <item x="51"/>
        <item x="52"/>
        <item x="50"/>
        <item x="74"/>
        <item x="46"/>
        <item x="15"/>
        <item x="56"/>
        <item x="49"/>
        <item x="62"/>
        <item x="17"/>
        <item x="18"/>
        <item x="2"/>
        <item x="19"/>
        <item m="1" x="94"/>
        <item m="1" x="84"/>
        <item x="4"/>
        <item m="1" x="87"/>
        <item x="7"/>
        <item x="20"/>
        <item x="26"/>
        <item x="11"/>
        <item x="25"/>
        <item x="6"/>
        <item x="60"/>
        <item m="1" x="93"/>
        <item x="14"/>
        <item x="72"/>
        <item x="1"/>
        <item x="9"/>
        <item x="21"/>
        <item x="54"/>
        <item x="73"/>
        <item m="1" x="86"/>
        <item x="28"/>
        <item x="71"/>
        <item x="0"/>
        <item m="1" x="98"/>
        <item x="13"/>
        <item x="5"/>
        <item x="27"/>
        <item m="1" x="90"/>
        <item m="1" x="83"/>
        <item m="1" x="92"/>
        <item x="23"/>
        <item x="45"/>
        <item x="8"/>
        <item x="10"/>
        <item x="22"/>
        <item m="1" x="96"/>
        <item x="3"/>
        <item x="55"/>
        <item m="1" x="89"/>
        <item m="1" x="82"/>
        <item m="1" x="102"/>
        <item x="38"/>
        <item m="1" x="101"/>
        <item m="1" x="81"/>
        <item m="1" x="80"/>
        <item m="1" x="100"/>
        <item x="24"/>
        <item x="39"/>
        <item m="1" x="91"/>
        <item m="1" x="88"/>
        <item m="1" x="77"/>
        <item x="29"/>
        <item m="1" x="78"/>
        <item m="1" x="99"/>
        <item x="30"/>
        <item x="31"/>
        <item x="32"/>
        <item x="33"/>
        <item m="1" x="79"/>
        <item m="1" x="103"/>
        <item m="1" x="85"/>
        <item m="1" x="97"/>
        <item x="34"/>
        <item x="35"/>
        <item x="36"/>
        <item x="37"/>
        <item x="40"/>
        <item x="41"/>
        <item x="42"/>
      </items>
    </pivotField>
    <pivotField axis="axisRow" compact="0" outline="0" showAll="0" defaultSubtotal="0">
      <items count="240">
        <item x="225"/>
        <item x="209"/>
        <item x="157"/>
        <item x="203"/>
        <item x="200"/>
        <item x="204"/>
        <item x="205"/>
        <item x="56"/>
        <item x="201"/>
        <item x="19"/>
        <item x="38"/>
        <item x="202"/>
        <item x="206"/>
        <item x="144"/>
        <item x="145"/>
        <item x="146"/>
        <item x="147"/>
        <item x="148"/>
        <item x="149"/>
        <item x="55"/>
        <item x="207"/>
        <item sd="0" x="30"/>
        <item x="196"/>
        <item x="199"/>
        <item x="58"/>
        <item x="59"/>
        <item x="57"/>
        <item x="17"/>
        <item x="60"/>
        <item x="178"/>
        <item x="193"/>
        <item x="195"/>
        <item x="61"/>
        <item x="10"/>
        <item x="12"/>
        <item x="13"/>
        <item x="62"/>
        <item x="198"/>
        <item x="14"/>
        <item sd="0" x="97"/>
        <item x="208"/>
        <item x="15"/>
        <item x="16"/>
        <item x="44"/>
        <item x="31"/>
        <item x="43"/>
        <item x="98"/>
        <item x="194"/>
        <item x="217"/>
        <item x="213"/>
        <item x="214"/>
        <item x="218"/>
        <item x="197"/>
        <item x="45"/>
        <item x="158"/>
        <item x="159"/>
        <item x="210"/>
        <item x="94"/>
        <item x="211"/>
        <item x="219"/>
        <item x="32"/>
        <item x="0"/>
        <item x="111"/>
        <item x="20"/>
        <item x="1"/>
        <item x="2"/>
        <item x="220"/>
        <item x="106"/>
        <item x="46"/>
        <item x="215"/>
        <item x="216"/>
        <item x="11"/>
        <item x="107"/>
        <item x="64"/>
        <item x="18"/>
        <item x="212"/>
        <item x="63"/>
        <item x="101"/>
        <item x="108"/>
        <item x="102"/>
        <item x="176"/>
        <item x="177"/>
        <item x="8"/>
        <item x="183"/>
        <item x="182"/>
        <item x="160"/>
        <item x="67"/>
        <item x="39"/>
        <item x="152"/>
        <item x="74"/>
        <item x="75"/>
        <item x="175"/>
        <item x="40"/>
        <item x="3"/>
        <item x="96"/>
        <item x="7"/>
        <item x="47"/>
        <item x="48"/>
        <item x="49"/>
        <item x="6"/>
        <item x="110"/>
        <item x="105"/>
        <item x="65"/>
        <item x="109"/>
        <item x="76"/>
        <item x="127"/>
        <item x="128"/>
        <item x="153"/>
        <item x="71"/>
        <item x="87"/>
        <item x="80"/>
        <item x="103"/>
        <item x="179"/>
        <item x="70"/>
        <item x="104"/>
        <item x="72"/>
        <item x="83"/>
        <item x="77"/>
        <item x="69"/>
        <item x="81"/>
        <item x="99"/>
        <item x="50"/>
        <item x="23"/>
        <item x="161"/>
        <item x="162"/>
        <item x="100"/>
        <item x="180"/>
        <item x="229"/>
        <item x="227"/>
        <item x="155"/>
        <item x="112"/>
        <item x="163"/>
        <item x="86"/>
        <item x="79"/>
        <item x="90"/>
        <item x="89"/>
        <item x="41"/>
        <item x="34"/>
        <item x="51"/>
        <item x="42"/>
        <item x="78"/>
        <item x="33"/>
        <item x="35"/>
        <item x="52"/>
        <item x="95"/>
        <item x="164"/>
        <item x="228"/>
        <item x="226"/>
        <item x="165"/>
        <item x="68"/>
        <item x="166"/>
        <item x="167"/>
        <item x="93"/>
        <item x="92"/>
        <item x="223"/>
        <item x="88"/>
        <item x="230"/>
        <item x="222"/>
        <item x="73"/>
        <item x="53"/>
        <item x="154"/>
        <item x="91"/>
        <item x="156"/>
        <item x="221"/>
        <item x="113"/>
        <item x="151"/>
        <item x="84"/>
        <item x="85"/>
        <item x="181"/>
        <item x="21"/>
        <item x="22"/>
        <item x="37"/>
        <item x="36"/>
        <item x="24"/>
        <item x="66"/>
        <item x="82"/>
        <item x="5"/>
        <item x="224"/>
        <item x="150"/>
        <item x="174"/>
        <item x="25"/>
        <item x="26"/>
        <item x="27"/>
        <item x="28"/>
        <item x="29"/>
        <item x="54"/>
        <item x="4"/>
        <item x="9"/>
        <item x="168"/>
        <item x="169"/>
        <item x="170"/>
        <item x="171"/>
        <item x="172"/>
        <item x="173"/>
        <item x="114"/>
        <item x="115"/>
        <item x="116"/>
        <item x="117"/>
        <item x="118"/>
        <item x="119"/>
        <item x="120"/>
        <item x="121"/>
        <item x="122"/>
        <item x="123"/>
        <item x="124"/>
        <item x="125"/>
        <item x="126"/>
        <item x="129"/>
        <item x="130"/>
        <item x="131"/>
        <item x="132"/>
        <item m="1" x="234"/>
        <item m="1" x="237"/>
        <item m="1" x="233"/>
        <item m="1" x="239"/>
        <item m="1" x="235"/>
        <item m="1" x="232"/>
        <item m="1" x="238"/>
        <item m="1" x="236"/>
        <item m="1" x="231"/>
        <item x="133"/>
        <item x="134"/>
        <item x="135"/>
        <item x="136"/>
        <item x="137"/>
        <item x="138"/>
        <item x="139"/>
        <item x="140"/>
        <item x="141"/>
        <item x="142"/>
        <item x="143"/>
        <item x="184"/>
        <item x="185"/>
        <item x="186"/>
        <item x="187"/>
        <item x="188"/>
        <item x="189"/>
        <item x="190"/>
        <item x="191"/>
        <item x="192"/>
      </items>
    </pivotField>
    <pivotField axis="axisRow" compact="0" outline="0" showAll="0" defaultSubtotal="0">
      <items count="278">
        <item x="227"/>
        <item x="72"/>
        <item x="73"/>
        <item x="125"/>
        <item x="75"/>
        <item x="124"/>
        <item x="74"/>
        <item x="92"/>
        <item m="1" x="277"/>
        <item x="50"/>
        <item x="271"/>
        <item x="196"/>
        <item x="221"/>
        <item x="32"/>
        <item x="49"/>
        <item x="45"/>
        <item x="255"/>
        <item x="256"/>
        <item x="257"/>
        <item x="260"/>
        <item x="4"/>
        <item x="23"/>
        <item x="232"/>
        <item x="231"/>
        <item x="31"/>
        <item x="14"/>
        <item x="152"/>
        <item x="17"/>
        <item x="149"/>
        <item x="15"/>
        <item x="30"/>
        <item x="13"/>
        <item x="11"/>
        <item x="53"/>
        <item x="201"/>
        <item x="210"/>
        <item x="200"/>
        <item x="230"/>
        <item x="270"/>
        <item x="216"/>
        <item x="99"/>
        <item x="43"/>
        <item x="20"/>
        <item x="22"/>
        <item x="21"/>
        <item x="240"/>
        <item x="274"/>
        <item x="61"/>
        <item x="222"/>
        <item x="41"/>
        <item x="38"/>
        <item x="9"/>
        <item x="28"/>
        <item x="263"/>
        <item x="103"/>
        <item x="5"/>
        <item x="236"/>
        <item x="7"/>
        <item x="158"/>
        <item x="86"/>
        <item x="173"/>
        <item x="12"/>
        <item x="228"/>
        <item x="27"/>
        <item x="29"/>
        <item x="26"/>
        <item x="25"/>
        <item x="24"/>
        <item x="35"/>
        <item x="193"/>
        <item x="195"/>
        <item x="246"/>
        <item x="16"/>
        <item x="262"/>
        <item x="259"/>
        <item x="261"/>
        <item x="254"/>
        <item x="42"/>
        <item x="253"/>
        <item x="147"/>
        <item x="172"/>
        <item x="194"/>
        <item x="192"/>
        <item x="80"/>
        <item x="96"/>
        <item x="63"/>
        <item x="107"/>
        <item x="84"/>
        <item x="197"/>
        <item x="58"/>
        <item x="57"/>
        <item x="59"/>
        <item x="56"/>
        <item x="79"/>
        <item x="60"/>
        <item x="179"/>
        <item x="51"/>
        <item x="52"/>
        <item x="217"/>
        <item x="211"/>
        <item x="208"/>
        <item x="40"/>
        <item x="10"/>
        <item x="54"/>
        <item x="198"/>
        <item x="205"/>
        <item x="218"/>
        <item x="204"/>
        <item x="202"/>
        <item x="203"/>
        <item x="199"/>
        <item x="55"/>
        <item x="244"/>
        <item x="243"/>
        <item x="249"/>
        <item x="245"/>
        <item x="207"/>
        <item x="250"/>
        <item x="248"/>
        <item x="36"/>
        <item x="247"/>
        <item x="219"/>
        <item x="212"/>
        <item x="213"/>
        <item x="209"/>
        <item x="251"/>
        <item x="65"/>
        <item x="102"/>
        <item x="266"/>
        <item x="87"/>
        <item x="88"/>
        <item x="76"/>
        <item x="77"/>
        <item x="33"/>
        <item x="268"/>
        <item x="267"/>
        <item x="265"/>
        <item x="275"/>
        <item x="89"/>
        <item x="269"/>
        <item x="223"/>
        <item x="224"/>
        <item x="90"/>
        <item x="180"/>
        <item x="225"/>
        <item x="71"/>
        <item x="276"/>
        <item x="91"/>
        <item x="148"/>
        <item x="83"/>
        <item x="110"/>
        <item x="109"/>
        <item x="82"/>
        <item x="233"/>
        <item x="220"/>
        <item x="95"/>
        <item x="175"/>
        <item x="176"/>
        <item x="98"/>
        <item x="94"/>
        <item x="181"/>
        <item x="177"/>
        <item x="258"/>
        <item x="155"/>
        <item x="182"/>
        <item x="234"/>
        <item x="154"/>
        <item x="162"/>
        <item x="159"/>
        <item x="164"/>
        <item x="165"/>
        <item x="160"/>
        <item x="163"/>
        <item x="97"/>
        <item x="161"/>
        <item x="48"/>
        <item x="47"/>
        <item x="46"/>
        <item x="78"/>
        <item x="81"/>
        <item x="85"/>
        <item x="0"/>
        <item x="3"/>
        <item x="34"/>
        <item x="241"/>
        <item x="19"/>
        <item x="153"/>
        <item x="242"/>
        <item x="2"/>
        <item x="6"/>
        <item x="252"/>
        <item x="93"/>
        <item x="104"/>
        <item x="215"/>
        <item x="214"/>
        <item x="226"/>
        <item x="108"/>
        <item x="229"/>
        <item x="178"/>
        <item x="156"/>
        <item x="157"/>
        <item x="64"/>
        <item x="264"/>
        <item x="44"/>
        <item x="239"/>
        <item x="238"/>
        <item x="237"/>
        <item x="151"/>
        <item x="272"/>
        <item x="69"/>
        <item x="273"/>
        <item x="70"/>
        <item x="106"/>
        <item x="150"/>
        <item x="67"/>
        <item x="68"/>
        <item x="101"/>
        <item x="100"/>
        <item x="62"/>
        <item x="235"/>
        <item x="18"/>
        <item x="144"/>
        <item x="146"/>
        <item x="143"/>
        <item x="206"/>
        <item x="141"/>
        <item x="142"/>
        <item x="145"/>
        <item x="1"/>
        <item x="8"/>
        <item x="66"/>
        <item x="105"/>
        <item x="166"/>
        <item x="167"/>
        <item x="168"/>
        <item x="169"/>
        <item x="170"/>
        <item x="171"/>
        <item x="111"/>
        <item x="112"/>
        <item x="113"/>
        <item x="114"/>
        <item x="115"/>
        <item x="116"/>
        <item x="117"/>
        <item x="118"/>
        <item x="119"/>
        <item x="120"/>
        <item x="121"/>
        <item x="122"/>
        <item x="123"/>
        <item x="37"/>
        <item x="126"/>
        <item x="127"/>
        <item x="128"/>
        <item x="129"/>
        <item x="130"/>
        <item x="131"/>
        <item x="132"/>
        <item x="133"/>
        <item x="134"/>
        <item x="135"/>
        <item x="136"/>
        <item x="137"/>
        <item x="138"/>
        <item x="139"/>
        <item x="140"/>
        <item x="174"/>
        <item x="183"/>
        <item x="184"/>
        <item x="185"/>
        <item x="186"/>
        <item x="187"/>
        <item x="188"/>
        <item x="189"/>
        <item x="190"/>
        <item x="191"/>
        <item x="39"/>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axis="axisPage" compact="0" outline="0" showAll="0">
      <items count="22">
        <item x="16"/>
        <item x="20"/>
        <item x="19"/>
        <item x="8"/>
        <item x="13"/>
        <item x="14"/>
        <item x="11"/>
        <item x="1"/>
        <item x="7"/>
        <item x="18"/>
        <item x="2"/>
        <item x="3"/>
        <item x="15"/>
        <item x="5"/>
        <item x="17"/>
        <item x="10"/>
        <item x="4"/>
        <item x="0"/>
        <item x="12"/>
        <item x="6"/>
        <item x="9"/>
        <item t="default"/>
      </items>
    </pivotField>
    <pivotField axis="axisPage" compact="0" outline="0" multipleItemSelectionAllowed="1" showAll="0">
      <items count="13">
        <item h="1" x="11"/>
        <item h="1" x="3"/>
        <item h="1" x="5"/>
        <item h="1" x="8"/>
        <item h="1" x="10"/>
        <item h="1" x="1"/>
        <item x="0"/>
        <item x="9"/>
        <item h="1" x="2"/>
        <item h="1" x="4"/>
        <item h="1" x="6"/>
        <item h="1"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Fields count="5">
    <field x="3"/>
    <field x="4"/>
    <field x="7"/>
    <field x="8"/>
    <field x="5"/>
  </rowFields>
  <rowItems count="55">
    <i>
      <x v="32"/>
      <x v="19"/>
      <x v="21"/>
    </i>
    <i r="2">
      <x v="27"/>
      <x v="72"/>
      <x v="11"/>
    </i>
    <i r="2">
      <x v="33"/>
      <x v="51"/>
      <x v="11"/>
    </i>
    <i r="2">
      <x v="34"/>
      <x v="32"/>
      <x v="11"/>
    </i>
    <i r="2">
      <x v="35"/>
      <x v="61"/>
      <x v="11"/>
    </i>
    <i r="2">
      <x v="38"/>
      <x v="31"/>
      <x v="11"/>
    </i>
    <i r="2">
      <x v="41"/>
      <x v="25"/>
      <x v="11"/>
    </i>
    <i r="2">
      <x v="42"/>
      <x v="29"/>
      <x v="11"/>
    </i>
    <i r="2">
      <x v="44"/>
      <x v="30"/>
      <x v="11"/>
    </i>
    <i r="2">
      <x v="60"/>
      <x v="24"/>
      <x v="11"/>
    </i>
    <i r="2">
      <x v="74"/>
      <x v="27"/>
      <x v="11"/>
    </i>
    <i r="2">
      <x v="173"/>
      <x v="21"/>
      <x v="11"/>
    </i>
    <i r="2">
      <x v="180"/>
      <x v="67"/>
      <x v="11"/>
    </i>
    <i r="2">
      <x v="181"/>
      <x v="66"/>
      <x v="11"/>
    </i>
    <i r="2">
      <x v="182"/>
      <x v="65"/>
      <x v="11"/>
    </i>
    <i r="2">
      <x v="183"/>
      <x v="63"/>
      <x v="11"/>
    </i>
    <i r="2">
      <x v="184"/>
      <x v="52"/>
      <x v="11"/>
    </i>
    <i>
      <x v="33"/>
      <x v="19"/>
      <x v="88"/>
      <x v="28"/>
      <x v="11"/>
    </i>
    <i r="2">
      <x v="141"/>
      <x v="13"/>
      <x v="11"/>
    </i>
    <i r="2">
      <x v="199"/>
      <x v="243"/>
      <x v="11"/>
    </i>
    <i>
      <x v="44"/>
      <x v="49"/>
      <x v="207"/>
      <x v="252"/>
      <x v="11"/>
    </i>
    <i r="2">
      <x v="232"/>
      <x v="269"/>
      <x v="11"/>
    </i>
    <i>
      <x v="50"/>
      <x v="79"/>
      <x v="172"/>
      <x v="68"/>
      <x v="11"/>
    </i>
    <i>
      <x v="51"/>
      <x v="79"/>
      <x v="10"/>
      <x v="251"/>
      <x v="11"/>
    </i>
    <i r="2">
      <x v="87"/>
      <x v="50"/>
      <x v="11"/>
    </i>
    <i r="2">
      <x v="92"/>
      <x v="277"/>
      <x v="11"/>
    </i>
    <i r="2">
      <x v="136"/>
      <x v="101"/>
      <x v="11"/>
    </i>
    <i r="2">
      <x v="139"/>
      <x v="49"/>
      <x v="11"/>
    </i>
    <i r="2">
      <x v="171"/>
      <x v="119"/>
      <x v="11"/>
    </i>
    <i>
      <x v="53"/>
      <x v="77"/>
      <x v="9"/>
      <x v="220"/>
      <x v="11"/>
    </i>
    <i>
      <x v="96"/>
      <x v="91"/>
      <x v="61"/>
      <x v="181"/>
      <x v="11"/>
    </i>
    <i>
      <x v="102"/>
      <x v="21"/>
      <x v="71"/>
      <x v="102"/>
      <x v="11"/>
    </i>
    <i>
      <x v="108"/>
      <x v="60"/>
      <x v="57"/>
      <x v="7"/>
      <x v="11"/>
    </i>
    <i r="2">
      <x v="220"/>
      <x v="256"/>
      <x v="11"/>
    </i>
    <i>
      <x v="119"/>
      <x v="92"/>
      <x v="86"/>
      <x v="126"/>
      <x v="11"/>
    </i>
    <i>
      <x v="121"/>
      <x v="119"/>
      <x v="89"/>
      <x v="1"/>
      <x v="11"/>
    </i>
    <i r="2">
      <x v="90"/>
      <x v="2"/>
      <x v="11"/>
    </i>
    <i r="2">
      <x v="107"/>
      <x v="213"/>
      <x v="11"/>
    </i>
    <i r="2">
      <x v="108"/>
      <x v="209"/>
      <x v="11"/>
    </i>
    <i r="2">
      <x v="113"/>
      <x v="215"/>
      <x v="11"/>
    </i>
    <i r="2">
      <x v="114"/>
      <x v="216"/>
      <x v="11"/>
    </i>
    <i r="2">
      <x v="115"/>
      <x v="211"/>
      <x v="11"/>
    </i>
    <i r="2">
      <x v="118"/>
      <x v="214"/>
      <x v="11"/>
    </i>
    <i r="2">
      <x v="149"/>
      <x v="230"/>
      <x v="11"/>
    </i>
    <i r="1">
      <x v="120"/>
      <x v="105"/>
      <x v="5"/>
      <x v="11"/>
    </i>
    <i r="2">
      <x v="106"/>
      <x v="3"/>
      <x v="11"/>
    </i>
    <i>
      <x v="132"/>
      <x v="68"/>
      <x v="164"/>
      <x v="150"/>
      <x v="11"/>
    </i>
    <i r="2">
      <x v="166"/>
      <x v="152"/>
      <x v="11"/>
    </i>
    <i r="2">
      <x v="167"/>
      <x v="149"/>
      <x v="11"/>
    </i>
    <i r="2">
      <x v="201"/>
      <x v="245"/>
      <x v="11"/>
    </i>
    <i>
      <x v="135"/>
      <x v="37"/>
      <x v="221"/>
      <x v="257"/>
      <x v="11"/>
    </i>
    <i>
      <x v="146"/>
      <x v="131"/>
      <x v="206"/>
      <x v="250"/>
      <x v="11"/>
    </i>
    <i>
      <x v="155"/>
      <x v="131"/>
      <x v="206"/>
      <x v="250"/>
      <x v="11"/>
    </i>
    <i>
      <x v="156"/>
      <x v="132"/>
      <x v="208"/>
      <x v="253"/>
      <x v="11"/>
    </i>
    <i t="grand">
      <x/>
    </i>
  </rowItems>
  <colFields count="2">
    <field x="2"/>
    <field x="-2"/>
  </colFields>
  <colItems count="6">
    <i>
      <x v="7"/>
      <x/>
    </i>
    <i r="1" i="1">
      <x v="1"/>
    </i>
    <i r="1" i="2">
      <x v="2"/>
    </i>
    <i>
      <x v="8"/>
      <x/>
    </i>
    <i r="1" i="1">
      <x v="1"/>
    </i>
    <i r="1" i="2">
      <x v="2"/>
    </i>
  </colItems>
  <pageFields count="2">
    <pageField fld="105" hier="-1"/>
    <pageField fld="104" item="17" hier="-1"/>
  </pageFields>
  <dataFields count="3">
    <dataField name="Sum of Correct Call Total Vol" fld="138" baseField="5" baseItem="11" numFmtId="38"/>
    <dataField name="Sum of Chat Total Vol" fld="78" baseField="4" baseItem="9" numFmtId="38"/>
    <dataField name="Sum of YTD Total USD" fld="99" baseField="4" baseItem="9" numFmtId="6"/>
  </dataFields>
  <formats count="292">
    <format dxfId="161">
      <pivotArea type="all" dataOnly="0" outline="0" fieldPosition="0"/>
    </format>
    <format dxfId="162">
      <pivotArea outline="0" collapsedLevelsAreSubtotals="1" fieldPosition="0"/>
    </format>
    <format dxfId="163">
      <pivotArea type="origin" dataOnly="0" labelOnly="1" outline="0" fieldPosition="0"/>
    </format>
    <format dxfId="164">
      <pivotArea field="2" type="button" dataOnly="0" labelOnly="1" outline="0" axis="axisCol" fieldPosition="0"/>
    </format>
    <format dxfId="165">
      <pivotArea field="-2" type="button" dataOnly="0" labelOnly="1" outline="0" axis="axisCol" fieldPosition="1"/>
    </format>
    <format dxfId="166">
      <pivotArea type="topRight" dataOnly="0" labelOnly="1" outline="0" fieldPosition="0"/>
    </format>
    <format dxfId="167">
      <pivotArea field="3" type="button" dataOnly="0" labelOnly="1" outline="0" axis="axisRow" fieldPosition="0"/>
    </format>
    <format dxfId="168">
      <pivotArea field="4" type="button" dataOnly="0" labelOnly="1" outline="0" axis="axisRow" fieldPosition="1"/>
    </format>
    <format dxfId="169">
      <pivotArea dataOnly="0" labelOnly="1" outline="0" fieldPosition="0">
        <references count="1">
          <reference field="3" count="50">
            <x v="0"/>
            <x v="1"/>
            <x v="2"/>
            <x v="3"/>
            <x v="4"/>
            <x v="5"/>
            <x v="6"/>
            <x v="7"/>
            <x v="9"/>
            <x v="11"/>
            <x v="12"/>
            <x v="14"/>
            <x v="15"/>
            <x v="16"/>
            <x v="18"/>
            <x v="20"/>
            <x v="22"/>
            <x v="23"/>
            <x v="24"/>
            <x v="25"/>
            <x v="27"/>
            <x v="29"/>
            <x v="30"/>
            <x v="31"/>
            <x v="32"/>
            <x v="33"/>
            <x v="34"/>
            <x v="35"/>
            <x v="36"/>
            <x v="37"/>
            <x v="38"/>
            <x v="39"/>
            <x v="40"/>
            <x v="41"/>
            <x v="42"/>
            <x v="43"/>
            <x v="44"/>
            <x v="45"/>
            <x v="46"/>
            <x v="47"/>
            <x v="48"/>
            <x v="49"/>
            <x v="50"/>
            <x v="51"/>
            <x v="52"/>
            <x v="53"/>
            <x v="54"/>
            <x v="55"/>
            <x v="57"/>
            <x v="58"/>
          </reference>
        </references>
      </pivotArea>
    </format>
    <format dxfId="170">
      <pivotArea dataOnly="0" labelOnly="1" outline="0" fieldPosition="0">
        <references count="1">
          <reference field="3" count="50">
            <x v="59"/>
            <x v="60"/>
            <x v="61"/>
            <x v="62"/>
            <x v="63"/>
            <x v="64"/>
            <x v="65"/>
            <x v="66"/>
            <x v="67"/>
            <x v="68"/>
            <x v="69"/>
            <x v="70"/>
            <x v="71"/>
            <x v="72"/>
            <x v="73"/>
            <x v="74"/>
            <x v="75"/>
            <x v="76"/>
            <x v="77"/>
            <x v="78"/>
            <x v="80"/>
            <x v="81"/>
            <x v="82"/>
            <x v="83"/>
            <x v="84"/>
            <x v="85"/>
            <x v="86"/>
            <x v="87"/>
            <x v="88"/>
            <x v="89"/>
            <x v="90"/>
            <x v="91"/>
            <x v="92"/>
            <x v="93"/>
            <x v="94"/>
            <x v="96"/>
            <x v="97"/>
            <x v="98"/>
            <x v="99"/>
            <x v="100"/>
            <x v="101"/>
            <x v="102"/>
            <x v="103"/>
            <x v="104"/>
            <x v="105"/>
            <x v="106"/>
            <x v="107"/>
            <x v="108"/>
            <x v="109"/>
            <x v="110"/>
          </reference>
        </references>
      </pivotArea>
    </format>
    <format dxfId="171">
      <pivotArea dataOnly="0" labelOnly="1" outline="0" fieldPosition="0">
        <references count="1">
          <reference field="3" count="24">
            <x v="111"/>
            <x v="113"/>
            <x v="114"/>
            <x v="116"/>
            <x v="117"/>
            <x v="118"/>
            <x v="119"/>
            <x v="120"/>
            <x v="121"/>
            <x v="122"/>
            <x v="123"/>
            <x v="125"/>
            <x v="126"/>
            <x v="127"/>
            <x v="128"/>
            <x v="130"/>
            <x v="131"/>
            <x v="133"/>
            <x v="134"/>
            <x v="136"/>
            <x v="137"/>
            <x v="140"/>
            <x v="141"/>
            <x v="146"/>
          </reference>
        </references>
      </pivotArea>
    </format>
    <format dxfId="172">
      <pivotArea dataOnly="0" labelOnly="1" grandRow="1" outline="0" fieldPosition="0"/>
    </format>
    <format dxfId="173">
      <pivotArea dataOnly="0" labelOnly="1" outline="0" fieldPosition="0">
        <references count="2">
          <reference field="3" count="1" selected="0">
            <x v="0"/>
          </reference>
          <reference field="4" count="1">
            <x v="50"/>
          </reference>
        </references>
      </pivotArea>
    </format>
    <format dxfId="174">
      <pivotArea dataOnly="0" labelOnly="1" outline="0" fieldPosition="0">
        <references count="2">
          <reference field="3" count="1" selected="0">
            <x v="1"/>
          </reference>
          <reference field="4" count="1">
            <x v="35"/>
          </reference>
        </references>
      </pivotArea>
    </format>
    <format dxfId="175">
      <pivotArea dataOnly="0" labelOnly="1" outline="0" fieldPosition="0">
        <references count="2">
          <reference field="3" count="1" selected="0">
            <x v="2"/>
          </reference>
          <reference field="4" count="1">
            <x v="69"/>
          </reference>
        </references>
      </pivotArea>
    </format>
    <format dxfId="176">
      <pivotArea dataOnly="0" labelOnly="1" outline="0" fieldPosition="0">
        <references count="2">
          <reference field="3" count="1" selected="0">
            <x v="3"/>
          </reference>
          <reference field="4" count="1">
            <x v="115"/>
          </reference>
        </references>
      </pivotArea>
    </format>
    <format dxfId="177">
      <pivotArea dataOnly="0" labelOnly="1" outline="0" fieldPosition="0">
        <references count="2">
          <reference field="3" count="1" selected="0">
            <x v="4"/>
          </reference>
          <reference field="4" count="1">
            <x v="46"/>
          </reference>
        </references>
      </pivotArea>
    </format>
    <format dxfId="178">
      <pivotArea dataOnly="0" labelOnly="1" outline="0" fieldPosition="0">
        <references count="2">
          <reference field="3" count="1" selected="0">
            <x v="5"/>
          </reference>
          <reference field="4" count="1">
            <x v="86"/>
          </reference>
        </references>
      </pivotArea>
    </format>
    <format dxfId="179">
      <pivotArea dataOnly="0" labelOnly="1" outline="0" fieldPosition="0">
        <references count="2">
          <reference field="3" count="1" selected="0">
            <x v="6"/>
          </reference>
          <reference field="4" count="1">
            <x v="1"/>
          </reference>
        </references>
      </pivotArea>
    </format>
    <format dxfId="180">
      <pivotArea dataOnly="0" labelOnly="1" outline="0" fieldPosition="0">
        <references count="2">
          <reference field="3" count="1" selected="0">
            <x v="7"/>
          </reference>
          <reference field="4" count="1">
            <x v="55"/>
          </reference>
        </references>
      </pivotArea>
    </format>
    <format dxfId="181">
      <pivotArea dataOnly="0" labelOnly="1" outline="0" fieldPosition="0">
        <references count="2">
          <reference field="3" count="1" selected="0">
            <x v="9"/>
          </reference>
          <reference field="4" count="1">
            <x v="9"/>
          </reference>
        </references>
      </pivotArea>
    </format>
    <format dxfId="182">
      <pivotArea dataOnly="0" labelOnly="1" outline="0" fieldPosition="0">
        <references count="2">
          <reference field="3" count="1" selected="0">
            <x v="11"/>
          </reference>
          <reference field="4" count="1">
            <x v="75"/>
          </reference>
        </references>
      </pivotArea>
    </format>
    <format dxfId="183">
      <pivotArea dataOnly="0" labelOnly="1" outline="0" fieldPosition="0">
        <references count="2">
          <reference field="3" count="1" selected="0">
            <x v="12"/>
          </reference>
          <reference field="4" count="1">
            <x v="76"/>
          </reference>
        </references>
      </pivotArea>
    </format>
    <format dxfId="184">
      <pivotArea dataOnly="0" labelOnly="1" outline="0" fieldPosition="0">
        <references count="2">
          <reference field="3" count="1" selected="0">
            <x v="14"/>
          </reference>
          <reference field="4" count="1">
            <x v="114"/>
          </reference>
        </references>
      </pivotArea>
    </format>
    <format dxfId="185">
      <pivotArea dataOnly="0" labelOnly="1" outline="0" fieldPosition="0">
        <references count="2">
          <reference field="3" count="1" selected="0">
            <x v="15"/>
          </reference>
          <reference field="4" count="1">
            <x v="62"/>
          </reference>
        </references>
      </pivotArea>
    </format>
    <format dxfId="186">
      <pivotArea dataOnly="0" labelOnly="1" outline="0" fieldPosition="0">
        <references count="2">
          <reference field="3" count="1" selected="0">
            <x v="16"/>
          </reference>
          <reference field="4" count="1">
            <x v="54"/>
          </reference>
        </references>
      </pivotArea>
    </format>
    <format dxfId="187">
      <pivotArea dataOnly="0" labelOnly="1" outline="0" fieldPosition="0">
        <references count="2">
          <reference field="3" count="1" selected="0">
            <x v="18"/>
          </reference>
          <reference field="4" count="1">
            <x v="112"/>
          </reference>
        </references>
      </pivotArea>
    </format>
    <format dxfId="188">
      <pivotArea dataOnly="0" labelOnly="1" outline="0" fieldPosition="0">
        <references count="2">
          <reference field="3" count="1" selected="0">
            <x v="20"/>
          </reference>
          <reference field="4" count="1">
            <x v="113"/>
          </reference>
        </references>
      </pivotArea>
    </format>
    <format dxfId="189">
      <pivotArea dataOnly="0" labelOnly="1" outline="0" fieldPosition="0">
        <references count="2">
          <reference field="3" count="1" selected="0">
            <x v="22"/>
          </reference>
          <reference field="4" count="1">
            <x v="111"/>
          </reference>
        </references>
      </pivotArea>
    </format>
    <format dxfId="190">
      <pivotArea dataOnly="0" labelOnly="1" outline="0" fieldPosition="0">
        <references count="2">
          <reference field="3" count="1" selected="0">
            <x v="23"/>
          </reference>
          <reference field="4" count="1">
            <x v="31"/>
          </reference>
        </references>
      </pivotArea>
    </format>
    <format dxfId="191">
      <pivotArea dataOnly="0" labelOnly="1" outline="0" fieldPosition="0">
        <references count="2">
          <reference field="3" count="1" selected="0">
            <x v="24"/>
          </reference>
          <reference field="4" count="1">
            <x v="66"/>
          </reference>
        </references>
      </pivotArea>
    </format>
    <format dxfId="192">
      <pivotArea dataOnly="0" labelOnly="1" outline="0" fieldPosition="0">
        <references count="2">
          <reference field="3" count="1" selected="0">
            <x v="25"/>
          </reference>
          <reference field="4" count="1">
            <x v="17"/>
          </reference>
        </references>
      </pivotArea>
    </format>
    <format dxfId="193">
      <pivotArea dataOnly="0" labelOnly="1" outline="0" fieldPosition="0">
        <references count="2">
          <reference field="3" count="1" selected="0">
            <x v="27"/>
          </reference>
          <reference field="4" count="1">
            <x v="58"/>
          </reference>
        </references>
      </pivotArea>
    </format>
    <format dxfId="194">
      <pivotArea dataOnly="0" labelOnly="1" outline="0" fieldPosition="0">
        <references count="2">
          <reference field="3" count="1" selected="0">
            <x v="29"/>
          </reference>
          <reference field="4" count="1">
            <x v="57"/>
          </reference>
        </references>
      </pivotArea>
    </format>
    <format dxfId="195">
      <pivotArea dataOnly="0" labelOnly="1" outline="0" fieldPosition="0">
        <references count="2">
          <reference field="3" count="1" selected="0">
            <x v="30"/>
          </reference>
          <reference field="4" count="1">
            <x v="57"/>
          </reference>
        </references>
      </pivotArea>
    </format>
    <format dxfId="196">
      <pivotArea dataOnly="0" labelOnly="1" outline="0" fieldPosition="0">
        <references count="2">
          <reference field="3" count="1" selected="0">
            <x v="31"/>
          </reference>
          <reference field="4" count="1">
            <x v="97"/>
          </reference>
        </references>
      </pivotArea>
    </format>
    <format dxfId="197">
      <pivotArea dataOnly="0" labelOnly="1" outline="0" fieldPosition="0">
        <references count="2">
          <reference field="3" count="1" selected="0">
            <x v="32"/>
          </reference>
          <reference field="4" count="1">
            <x v="19"/>
          </reference>
        </references>
      </pivotArea>
    </format>
    <format dxfId="198">
      <pivotArea dataOnly="0" labelOnly="1" outline="0" fieldPosition="0">
        <references count="2">
          <reference field="3" count="1" selected="0">
            <x v="33"/>
          </reference>
          <reference field="4" count="1">
            <x v="19"/>
          </reference>
        </references>
      </pivotArea>
    </format>
    <format dxfId="199">
      <pivotArea dataOnly="0" labelOnly="1" outline="0" fieldPosition="0">
        <references count="2">
          <reference field="3" count="1" selected="0">
            <x v="34"/>
          </reference>
          <reference field="4" count="1">
            <x v="32"/>
          </reference>
        </references>
      </pivotArea>
    </format>
    <format dxfId="200">
      <pivotArea dataOnly="0" labelOnly="1" outline="0" fieldPosition="0">
        <references count="2">
          <reference field="3" count="1" selected="0">
            <x v="35"/>
          </reference>
          <reference field="4" count="1">
            <x v="78"/>
          </reference>
        </references>
      </pivotArea>
    </format>
    <format dxfId="201">
      <pivotArea dataOnly="0" labelOnly="1" outline="0" fieldPosition="0">
        <references count="2">
          <reference field="3" count="1" selected="0">
            <x v="36"/>
          </reference>
          <reference field="4" count="1">
            <x v="4"/>
          </reference>
        </references>
      </pivotArea>
    </format>
    <format dxfId="202">
      <pivotArea dataOnly="0" labelOnly="1" outline="0" fieldPosition="0">
        <references count="2">
          <reference field="3" count="1" selected="0">
            <x v="37"/>
          </reference>
          <reference field="4" count="1">
            <x v="3"/>
          </reference>
        </references>
      </pivotArea>
    </format>
    <format dxfId="203">
      <pivotArea dataOnly="0" labelOnly="1" outline="0" fieldPosition="0">
        <references count="2">
          <reference field="3" count="1" selected="0">
            <x v="38"/>
          </reference>
          <reference field="4" count="1">
            <x v="109"/>
          </reference>
        </references>
      </pivotArea>
    </format>
    <format dxfId="204">
      <pivotArea dataOnly="0" labelOnly="1" outline="0" fieldPosition="0">
        <references count="2">
          <reference field="3" count="1" selected="0">
            <x v="39"/>
          </reference>
          <reference field="4" count="1">
            <x v="94"/>
          </reference>
        </references>
      </pivotArea>
    </format>
    <format dxfId="205">
      <pivotArea dataOnly="0" labelOnly="1" outline="0" fieldPosition="0">
        <references count="2">
          <reference field="3" count="1" selected="0">
            <x v="40"/>
          </reference>
          <reference field="4" count="1">
            <x v="123"/>
          </reference>
        </references>
      </pivotArea>
    </format>
    <format dxfId="206">
      <pivotArea dataOnly="0" labelOnly="1" outline="0" fieldPosition="0">
        <references count="2">
          <reference field="3" count="1" selected="0">
            <x v="41"/>
          </reference>
          <reference field="4" count="1">
            <x v="121"/>
          </reference>
        </references>
      </pivotArea>
    </format>
    <format dxfId="207">
      <pivotArea dataOnly="0" labelOnly="1" outline="0" fieldPosition="0">
        <references count="2">
          <reference field="3" count="1" selected="0">
            <x v="42"/>
          </reference>
          <reference field="4" count="1">
            <x v="13"/>
          </reference>
        </references>
      </pivotArea>
    </format>
    <format dxfId="208">
      <pivotArea dataOnly="0" labelOnly="1" outline="0" fieldPosition="0">
        <references count="2">
          <reference field="3" count="1" selected="0">
            <x v="43"/>
          </reference>
          <reference field="4" count="1">
            <x v="8"/>
          </reference>
        </references>
      </pivotArea>
    </format>
    <format dxfId="209">
      <pivotArea dataOnly="0" labelOnly="1" outline="0" fieldPosition="0">
        <references count="2">
          <reference field="3" count="1" selected="0">
            <x v="44"/>
          </reference>
          <reference field="4" count="1">
            <x v="49"/>
          </reference>
        </references>
      </pivotArea>
    </format>
    <format dxfId="210">
      <pivotArea dataOnly="0" labelOnly="1" outline="0" fieldPosition="0">
        <references count="2">
          <reference field="3" count="1" selected="0">
            <x v="45"/>
          </reference>
          <reference field="4" count="1">
            <x v="23"/>
          </reference>
        </references>
      </pivotArea>
    </format>
    <format dxfId="211">
      <pivotArea dataOnly="0" labelOnly="1" outline="0" fieldPosition="0">
        <references count="2">
          <reference field="3" count="1" selected="0">
            <x v="46"/>
          </reference>
          <reference field="4" count="1">
            <x v="42"/>
          </reference>
        </references>
      </pivotArea>
    </format>
    <format dxfId="212">
      <pivotArea dataOnly="0" labelOnly="1" outline="0" fieldPosition="0">
        <references count="2">
          <reference field="3" count="1" selected="0">
            <x v="47"/>
          </reference>
          <reference field="4" count="1">
            <x v="101"/>
          </reference>
        </references>
      </pivotArea>
    </format>
    <format dxfId="213">
      <pivotArea dataOnly="0" labelOnly="1" outline="0" fieldPosition="0">
        <references count="2">
          <reference field="3" count="1" selected="0">
            <x v="48"/>
          </reference>
          <reference field="4" count="1">
            <x v="84"/>
          </reference>
        </references>
      </pivotArea>
    </format>
    <format dxfId="214">
      <pivotArea dataOnly="0" labelOnly="1" outline="0" fieldPosition="0">
        <references count="2">
          <reference field="3" count="1" selected="0">
            <x v="49"/>
          </reference>
          <reference field="4" count="1">
            <x v="100"/>
          </reference>
        </references>
      </pivotArea>
    </format>
    <format dxfId="215">
      <pivotArea dataOnly="0" labelOnly="1" outline="0" fieldPosition="0">
        <references count="2">
          <reference field="3" count="1" selected="0">
            <x v="50"/>
          </reference>
          <reference field="4" count="1">
            <x v="79"/>
          </reference>
        </references>
      </pivotArea>
    </format>
    <format dxfId="216">
      <pivotArea dataOnly="0" labelOnly="1" outline="0" fieldPosition="0">
        <references count="2">
          <reference field="3" count="1" selected="0">
            <x v="51"/>
          </reference>
          <reference field="4" count="1">
            <x v="79"/>
          </reference>
        </references>
      </pivotArea>
    </format>
    <format dxfId="217">
      <pivotArea dataOnly="0" labelOnly="1" outline="0" fieldPosition="0">
        <references count="2">
          <reference field="3" count="1" selected="0">
            <x v="52"/>
          </reference>
          <reference field="4" count="1">
            <x v="88"/>
          </reference>
        </references>
      </pivotArea>
    </format>
    <format dxfId="218">
      <pivotArea dataOnly="0" labelOnly="1" outline="0" fieldPosition="0">
        <references count="2">
          <reference field="3" count="1" selected="0">
            <x v="53"/>
          </reference>
          <reference field="4" count="1">
            <x v="77"/>
          </reference>
        </references>
      </pivotArea>
    </format>
    <format dxfId="219">
      <pivotArea dataOnly="0" labelOnly="1" outline="0" fieldPosition="0">
        <references count="2">
          <reference field="3" count="1" selected="0">
            <x v="54"/>
          </reference>
          <reference field="4" count="1">
            <x v="107"/>
          </reference>
        </references>
      </pivotArea>
    </format>
    <format dxfId="220">
      <pivotArea dataOnly="0" labelOnly="1" outline="0" fieldPosition="0">
        <references count="2">
          <reference field="3" count="1" selected="0">
            <x v="55"/>
          </reference>
          <reference field="4" count="1">
            <x v="41"/>
          </reference>
        </references>
      </pivotArea>
    </format>
    <format dxfId="221">
      <pivotArea dataOnly="0" labelOnly="1" outline="0" fieldPosition="0">
        <references count="2">
          <reference field="3" count="1" selected="0">
            <x v="57"/>
          </reference>
          <reference field="4" count="1">
            <x v="102"/>
          </reference>
        </references>
      </pivotArea>
    </format>
    <format dxfId="222">
      <pivotArea dataOnly="0" labelOnly="1" outline="0" fieldPosition="0">
        <references count="2">
          <reference field="3" count="1" selected="0">
            <x v="58"/>
          </reference>
          <reference field="4" count="1">
            <x v="102"/>
          </reference>
        </references>
      </pivotArea>
    </format>
    <format dxfId="223">
      <pivotArea dataOnly="0" labelOnly="1" outline="0" fieldPosition="0">
        <references count="2">
          <reference field="3" count="1" selected="0">
            <x v="59"/>
          </reference>
          <reference field="4" count="1">
            <x v="0"/>
          </reference>
        </references>
      </pivotArea>
    </format>
    <format dxfId="224">
      <pivotArea dataOnly="0" labelOnly="1" outline="0" fieldPosition="0">
        <references count="2">
          <reference field="3" count="1" selected="0">
            <x v="60"/>
          </reference>
          <reference field="4" count="1">
            <x v="43"/>
          </reference>
        </references>
      </pivotArea>
    </format>
    <format dxfId="225">
      <pivotArea dataOnly="0" labelOnly="1" outline="0" fieldPosition="0">
        <references count="2">
          <reference field="3" count="1" selected="0">
            <x v="61"/>
          </reference>
          <reference field="4" count="1">
            <x v="67"/>
          </reference>
        </references>
      </pivotArea>
    </format>
    <format dxfId="226">
      <pivotArea dataOnly="0" labelOnly="1" outline="0" fieldPosition="0">
        <references count="2">
          <reference field="3" count="1" selected="0">
            <x v="62"/>
          </reference>
          <reference field="4" count="1">
            <x v="67"/>
          </reference>
        </references>
      </pivotArea>
    </format>
    <format dxfId="227">
      <pivotArea dataOnly="0" labelOnly="1" outline="0" fieldPosition="0">
        <references count="2">
          <reference field="3" count="1" selected="0">
            <x v="63"/>
          </reference>
          <reference field="4" count="1">
            <x v="44"/>
          </reference>
        </references>
      </pivotArea>
    </format>
    <format dxfId="228">
      <pivotArea dataOnly="0" labelOnly="1" outline="0" fieldPosition="0">
        <references count="2">
          <reference field="3" count="1" selected="0">
            <x v="64"/>
          </reference>
          <reference field="4" count="1">
            <x v="44"/>
          </reference>
        </references>
      </pivotArea>
    </format>
    <format dxfId="229">
      <pivotArea dataOnly="0" labelOnly="1" outline="0" fieldPosition="0">
        <references count="2">
          <reference field="3" count="1" selected="0">
            <x v="65"/>
          </reference>
          <reference field="4" count="1">
            <x v="108"/>
          </reference>
        </references>
      </pivotArea>
    </format>
    <format dxfId="230">
      <pivotArea dataOnly="0" labelOnly="1" outline="0" fieldPosition="0">
        <references count="2">
          <reference field="3" count="1" selected="0">
            <x v="66"/>
          </reference>
          <reference field="4" count="1">
            <x v="40"/>
          </reference>
        </references>
      </pivotArea>
    </format>
    <format dxfId="231">
      <pivotArea dataOnly="0" labelOnly="1" outline="0" fieldPosition="0">
        <references count="2">
          <reference field="3" count="1" selected="0">
            <x v="67"/>
          </reference>
          <reference field="4" count="1">
            <x v="103"/>
          </reference>
        </references>
      </pivotArea>
    </format>
    <format dxfId="232">
      <pivotArea dataOnly="0" labelOnly="1" outline="0" fieldPosition="0">
        <references count="2">
          <reference field="3" count="1" selected="0">
            <x v="68"/>
          </reference>
          <reference field="4" count="1">
            <x v="61"/>
          </reference>
        </references>
      </pivotArea>
    </format>
    <format dxfId="233">
      <pivotArea dataOnly="0" labelOnly="1" outline="0" fieldPosition="0">
        <references count="2">
          <reference field="3" count="1" selected="0">
            <x v="69"/>
          </reference>
          <reference field="4" count="1">
            <x v="98"/>
          </reference>
        </references>
      </pivotArea>
    </format>
    <format dxfId="234">
      <pivotArea dataOnly="0" labelOnly="1" outline="0" fieldPosition="0">
        <references count="2">
          <reference field="3" count="1" selected="0">
            <x v="70"/>
          </reference>
          <reference field="4" count="1">
            <x v="7"/>
          </reference>
        </references>
      </pivotArea>
    </format>
    <format dxfId="235">
      <pivotArea dataOnly="0" labelOnly="1" outline="0" fieldPosition="0">
        <references count="2">
          <reference field="3" count="1" selected="0">
            <x v="71"/>
          </reference>
          <reference field="4" count="1">
            <x v="7"/>
          </reference>
        </references>
      </pivotArea>
    </format>
    <format dxfId="236">
      <pivotArea dataOnly="0" labelOnly="1" outline="0" fieldPosition="0">
        <references count="2">
          <reference field="3" count="1" selected="0">
            <x v="72"/>
          </reference>
          <reference field="4" count="1">
            <x v="16"/>
          </reference>
        </references>
      </pivotArea>
    </format>
    <format dxfId="237">
      <pivotArea dataOnly="0" labelOnly="1" outline="0" fieldPosition="0">
        <references count="2">
          <reference field="3" count="1" selected="0">
            <x v="73"/>
          </reference>
          <reference field="4" count="1">
            <x v="16"/>
          </reference>
        </references>
      </pivotArea>
    </format>
    <format dxfId="238">
      <pivotArea dataOnly="0" labelOnly="1" outline="0" fieldPosition="0">
        <references count="2">
          <reference field="3" count="1" selected="0">
            <x v="74"/>
          </reference>
          <reference field="4" count="1">
            <x v="48"/>
          </reference>
        </references>
      </pivotArea>
    </format>
    <format dxfId="239">
      <pivotArea dataOnly="0" labelOnly="1" outline="0" fieldPosition="0">
        <references count="2">
          <reference field="3" count="1" selected="0">
            <x v="75"/>
          </reference>
          <reference field="4" count="1">
            <x v="48"/>
          </reference>
        </references>
      </pivotArea>
    </format>
    <format dxfId="240">
      <pivotArea dataOnly="0" labelOnly="1" outline="0" fieldPosition="0">
        <references count="2">
          <reference field="3" count="1" selected="0">
            <x v="76"/>
          </reference>
          <reference field="4" count="1">
            <x v="15"/>
          </reference>
        </references>
      </pivotArea>
    </format>
    <format dxfId="241">
      <pivotArea dataOnly="0" labelOnly="1" outline="0" fieldPosition="0">
        <references count="2">
          <reference field="3" count="1" selected="0">
            <x v="77"/>
          </reference>
          <reference field="4" count="1">
            <x v="14"/>
          </reference>
        </references>
      </pivotArea>
    </format>
    <format dxfId="242">
      <pivotArea dataOnly="0" labelOnly="1" outline="0" fieldPosition="0">
        <references count="2">
          <reference field="3" count="1" selected="0">
            <x v="78"/>
          </reference>
          <reference field="4" count="1">
            <x v="14"/>
          </reference>
        </references>
      </pivotArea>
    </format>
    <format dxfId="243">
      <pivotArea dataOnly="0" labelOnly="1" outline="0" fieldPosition="0">
        <references count="2">
          <reference field="3" count="1" selected="0">
            <x v="80"/>
          </reference>
          <reference field="4" count="1">
            <x v="45"/>
          </reference>
        </references>
      </pivotArea>
    </format>
    <format dxfId="244">
      <pivotArea dataOnly="0" labelOnly="1" outline="0" fieldPosition="0">
        <references count="2">
          <reference field="3" count="1" selected="0">
            <x v="81"/>
          </reference>
          <reference field="4" count="1">
            <x v="65"/>
          </reference>
        </references>
      </pivotArea>
    </format>
    <format dxfId="245">
      <pivotArea dataOnly="0" labelOnly="1" outline="0" fieldPosition="0">
        <references count="2">
          <reference field="3" count="1" selected="0">
            <x v="82"/>
          </reference>
          <reference field="4" count="1">
            <x v="10"/>
          </reference>
        </references>
      </pivotArea>
    </format>
    <format dxfId="246">
      <pivotArea dataOnly="0" labelOnly="1" outline="0" fieldPosition="0">
        <references count="2">
          <reference field="3" count="1" selected="0">
            <x v="83"/>
          </reference>
          <reference field="4" count="1">
            <x v="116"/>
          </reference>
        </references>
      </pivotArea>
    </format>
    <format dxfId="247">
      <pivotArea dataOnly="0" labelOnly="1" outline="0" fieldPosition="0">
        <references count="2">
          <reference field="3" count="1" selected="0">
            <x v="84"/>
          </reference>
          <reference field="4" count="1">
            <x v="2"/>
          </reference>
        </references>
      </pivotArea>
    </format>
    <format dxfId="248">
      <pivotArea dataOnly="0" labelOnly="1" outline="0" fieldPosition="0">
        <references count="2">
          <reference field="3" count="1" selected="0">
            <x v="85"/>
          </reference>
          <reference field="4" count="1">
            <x v="24"/>
          </reference>
        </references>
      </pivotArea>
    </format>
    <format dxfId="249">
      <pivotArea dataOnly="0" labelOnly="1" outline="0" fieldPosition="0">
        <references count="2">
          <reference field="3" count="1" selected="0">
            <x v="86"/>
          </reference>
          <reference field="4" count="1">
            <x v="24"/>
          </reference>
        </references>
      </pivotArea>
    </format>
    <format dxfId="250">
      <pivotArea dataOnly="0" labelOnly="1" outline="0" fieldPosition="0">
        <references count="2">
          <reference field="3" count="1" selected="0">
            <x v="87"/>
          </reference>
          <reference field="4" count="1">
            <x v="64"/>
          </reference>
        </references>
      </pivotArea>
    </format>
    <format dxfId="251">
      <pivotArea dataOnly="0" labelOnly="1" outline="0" fieldPosition="0">
        <references count="2">
          <reference field="3" count="1" selected="0">
            <x v="88"/>
          </reference>
          <reference field="4" count="1">
            <x v="99"/>
          </reference>
        </references>
      </pivotArea>
    </format>
    <format dxfId="252">
      <pivotArea dataOnly="0" labelOnly="1" outline="0" fieldPosition="0">
        <references count="2">
          <reference field="3" count="1" selected="0">
            <x v="89"/>
          </reference>
          <reference field="4" count="1">
            <x v="72"/>
          </reference>
        </references>
      </pivotArea>
    </format>
    <format dxfId="253">
      <pivotArea dataOnly="0" labelOnly="1" outline="0" fieldPosition="0">
        <references count="2">
          <reference field="3" count="1" selected="0">
            <x v="90"/>
          </reference>
          <reference field="4" count="1">
            <x v="71"/>
          </reference>
        </references>
      </pivotArea>
    </format>
    <format dxfId="254">
      <pivotArea dataOnly="0" labelOnly="1" outline="0" fieldPosition="0">
        <references count="2">
          <reference field="3" count="1" selected="0">
            <x v="91"/>
          </reference>
          <reference field="4" count="1">
            <x v="71"/>
          </reference>
        </references>
      </pivotArea>
    </format>
    <format dxfId="255">
      <pivotArea dataOnly="0" labelOnly="1" outline="0" fieldPosition="0">
        <references count="2">
          <reference field="3" count="1" selected="0">
            <x v="92"/>
          </reference>
          <reference field="4" count="1">
            <x v="117"/>
          </reference>
        </references>
      </pivotArea>
    </format>
    <format dxfId="256">
      <pivotArea dataOnly="0" labelOnly="1" outline="0" fieldPosition="0">
        <references count="2">
          <reference field="3" count="1" selected="0">
            <x v="93"/>
          </reference>
          <reference field="4" count="1">
            <x v="105"/>
          </reference>
        </references>
      </pivotArea>
    </format>
    <format dxfId="257">
      <pivotArea dataOnly="0" labelOnly="1" outline="0" fieldPosition="0">
        <references count="2">
          <reference field="3" count="1" selected="0">
            <x v="94"/>
          </reference>
          <reference field="4" count="1">
            <x v="63"/>
          </reference>
        </references>
      </pivotArea>
    </format>
    <format dxfId="258">
      <pivotArea dataOnly="0" labelOnly="1" outline="0" fieldPosition="0">
        <references count="2">
          <reference field="3" count="1" selected="0">
            <x v="96"/>
          </reference>
          <reference field="4" count="1">
            <x v="91"/>
          </reference>
        </references>
      </pivotArea>
    </format>
    <format dxfId="259">
      <pivotArea dataOnly="0" labelOnly="1" outline="0" fieldPosition="0">
        <references count="2">
          <reference field="3" count="1" selected="0">
            <x v="97"/>
          </reference>
          <reference field="4" count="1">
            <x v="87"/>
          </reference>
        </references>
      </pivotArea>
    </format>
    <format dxfId="260">
      <pivotArea dataOnly="0" labelOnly="1" outline="0" fieldPosition="0">
        <references count="2">
          <reference field="3" count="1" selected="0">
            <x v="98"/>
          </reference>
          <reference field="4" count="1">
            <x v="110"/>
          </reference>
        </references>
      </pivotArea>
    </format>
    <format dxfId="261">
      <pivotArea dataOnly="0" labelOnly="1" outline="0" fieldPosition="0">
        <references count="2">
          <reference field="3" count="1" selected="0">
            <x v="99"/>
          </reference>
          <reference field="4" count="1">
            <x v="81"/>
          </reference>
        </references>
      </pivotArea>
    </format>
    <format dxfId="262">
      <pivotArea dataOnly="0" labelOnly="1" outline="0" fieldPosition="0">
        <references count="2">
          <reference field="3" count="1" selected="0">
            <x v="100"/>
          </reference>
          <reference field="4" count="1">
            <x v="81"/>
          </reference>
        </references>
      </pivotArea>
    </format>
    <format dxfId="263">
      <pivotArea dataOnly="0" labelOnly="1" outline="0" fieldPosition="0">
        <references count="2">
          <reference field="3" count="1" selected="0">
            <x v="101"/>
          </reference>
          <reference field="4" count="1">
            <x v="70"/>
          </reference>
        </references>
      </pivotArea>
    </format>
    <format dxfId="264">
      <pivotArea dataOnly="0" labelOnly="1" outline="0" fieldPosition="0">
        <references count="2">
          <reference field="3" count="1" selected="0">
            <x v="102"/>
          </reference>
          <reference field="4" count="1">
            <x v="21"/>
          </reference>
        </references>
      </pivotArea>
    </format>
    <format dxfId="265">
      <pivotArea dataOnly="0" labelOnly="1" outline="0" fieldPosition="0">
        <references count="2">
          <reference field="3" count="1" selected="0">
            <x v="103"/>
          </reference>
          <reference field="4" count="1">
            <x v="56"/>
          </reference>
        </references>
      </pivotArea>
    </format>
    <format dxfId="266">
      <pivotArea dataOnly="0" labelOnly="1" outline="0" fieldPosition="0">
        <references count="2">
          <reference field="3" count="1" selected="0">
            <x v="104"/>
          </reference>
          <reference field="4" count="1">
            <x v="25"/>
          </reference>
        </references>
      </pivotArea>
    </format>
    <format dxfId="267">
      <pivotArea dataOnly="0" labelOnly="1" outline="0" fieldPosition="0">
        <references count="2">
          <reference field="3" count="1" selected="0">
            <x v="105"/>
          </reference>
          <reference field="4" count="1">
            <x v="26"/>
          </reference>
        </references>
      </pivotArea>
    </format>
    <format dxfId="268">
      <pivotArea dataOnly="0" labelOnly="1" outline="0" fieldPosition="0">
        <references count="2">
          <reference field="3" count="1" selected="0">
            <x v="106"/>
          </reference>
          <reference field="4" count="1">
            <x v="12"/>
          </reference>
        </references>
      </pivotArea>
    </format>
    <format dxfId="269">
      <pivotArea dataOnly="0" labelOnly="1" outline="0" fieldPosition="0">
        <references count="2">
          <reference field="3" count="1" selected="0">
            <x v="107"/>
          </reference>
          <reference field="4" count="1">
            <x v="47"/>
          </reference>
        </references>
      </pivotArea>
    </format>
    <format dxfId="270">
      <pivotArea dataOnly="0" labelOnly="1" outline="0" fieldPosition="0">
        <references count="2">
          <reference field="3" count="1" selected="0">
            <x v="108"/>
          </reference>
          <reference field="4" count="1">
            <x v="60"/>
          </reference>
        </references>
      </pivotArea>
    </format>
    <format dxfId="271">
      <pivotArea dataOnly="0" labelOnly="1" outline="0" fieldPosition="0">
        <references count="2">
          <reference field="3" count="1" selected="0">
            <x v="109"/>
          </reference>
          <reference field="4" count="1">
            <x v="53"/>
          </reference>
        </references>
      </pivotArea>
    </format>
    <format dxfId="272">
      <pivotArea dataOnly="0" labelOnly="1" outline="0" fieldPosition="0">
        <references count="2">
          <reference field="3" count="1" selected="0">
            <x v="110"/>
          </reference>
          <reference field="4" count="1">
            <x v="20"/>
          </reference>
        </references>
      </pivotArea>
    </format>
    <format dxfId="273">
      <pivotArea dataOnly="0" labelOnly="1" outline="0" fieldPosition="0">
        <references count="2">
          <reference field="3" count="1" selected="0">
            <x v="111"/>
          </reference>
          <reference field="4" count="1">
            <x v="30"/>
          </reference>
        </references>
      </pivotArea>
    </format>
    <format dxfId="274">
      <pivotArea dataOnly="0" labelOnly="1" outline="0" fieldPosition="0">
        <references count="2">
          <reference field="3" count="1" selected="0">
            <x v="113"/>
          </reference>
          <reference field="4" count="1">
            <x v="93"/>
          </reference>
        </references>
      </pivotArea>
    </format>
    <format dxfId="275">
      <pivotArea dataOnly="0" labelOnly="1" outline="0" fieldPosition="0">
        <references count="2">
          <reference field="3" count="1" selected="0">
            <x v="114"/>
          </reference>
          <reference field="4" count="1">
            <x v="11"/>
          </reference>
        </references>
      </pivotArea>
    </format>
    <format dxfId="276">
      <pivotArea dataOnly="0" labelOnly="1" outline="0" fieldPosition="0">
        <references count="2">
          <reference field="3" count="1" selected="0">
            <x v="116"/>
          </reference>
          <reference field="4" count="1">
            <x v="51"/>
          </reference>
        </references>
      </pivotArea>
    </format>
    <format dxfId="277">
      <pivotArea dataOnly="0" labelOnly="1" outline="0" fieldPosition="0">
        <references count="2">
          <reference field="3" count="1" selected="0">
            <x v="117"/>
          </reference>
          <reference field="4" count="1">
            <x v="73"/>
          </reference>
        </references>
      </pivotArea>
    </format>
    <format dxfId="278">
      <pivotArea dataOnly="0" labelOnly="1" outline="0" fieldPosition="0">
        <references count="2">
          <reference field="3" count="1" selected="0">
            <x v="118"/>
          </reference>
          <reference field="4" count="1">
            <x v="74"/>
          </reference>
        </references>
      </pivotArea>
    </format>
    <format dxfId="279">
      <pivotArea dataOnly="0" labelOnly="1" outline="0" fieldPosition="0">
        <references count="2">
          <reference field="3" count="1" selected="0">
            <x v="119"/>
          </reference>
          <reference field="4" count="1">
            <x v="92"/>
          </reference>
        </references>
      </pivotArea>
    </format>
    <format dxfId="280">
      <pivotArea dataOnly="0" labelOnly="1" outline="0" fieldPosition="0">
        <references count="2">
          <reference field="3" count="1" selected="0">
            <x v="120"/>
          </reference>
          <reference field="4" count="1">
            <x v="119"/>
          </reference>
        </references>
      </pivotArea>
    </format>
    <format dxfId="281">
      <pivotArea dataOnly="0" labelOnly="1" outline="0" fieldPosition="0">
        <references count="2">
          <reference field="3" count="1" selected="0">
            <x v="121"/>
          </reference>
          <reference field="4" count="1">
            <x v="119"/>
          </reference>
        </references>
      </pivotArea>
    </format>
    <format dxfId="282">
      <pivotArea dataOnly="0" labelOnly="1" outline="0" fieldPosition="0">
        <references count="2">
          <reference field="3" count="1" selected="0">
            <x v="122"/>
          </reference>
          <reference field="4" count="1">
            <x v="39"/>
          </reference>
        </references>
      </pivotArea>
    </format>
    <format dxfId="283">
      <pivotArea dataOnly="0" labelOnly="1" outline="0" fieldPosition="0">
        <references count="2">
          <reference field="3" count="1" selected="0">
            <x v="123"/>
          </reference>
          <reference field="4" count="1">
            <x v="36"/>
          </reference>
        </references>
      </pivotArea>
    </format>
    <format dxfId="284">
      <pivotArea dataOnly="0" labelOnly="1" outline="0" fieldPosition="0">
        <references count="2">
          <reference field="3" count="1" selected="0">
            <x v="125"/>
          </reference>
          <reference field="4" count="1">
            <x v="34"/>
          </reference>
        </references>
      </pivotArea>
    </format>
    <format dxfId="285">
      <pivotArea dataOnly="0" labelOnly="1" outline="0" fieldPosition="0">
        <references count="2">
          <reference field="3" count="1" selected="0">
            <x v="126"/>
          </reference>
          <reference field="4" count="1">
            <x v="95"/>
          </reference>
        </references>
      </pivotArea>
    </format>
    <format dxfId="286">
      <pivotArea dataOnly="0" labelOnly="1" outline="0" fieldPosition="0">
        <references count="2">
          <reference field="3" count="1" selected="0">
            <x v="127"/>
          </reference>
          <reference field="4" count="1">
            <x v="96"/>
          </reference>
        </references>
      </pivotArea>
    </format>
    <format dxfId="287">
      <pivotArea dataOnly="0" labelOnly="1" outline="0" fieldPosition="0">
        <references count="2">
          <reference field="3" count="1" selected="0">
            <x v="128"/>
          </reference>
          <reference field="4" count="1">
            <x v="89"/>
          </reference>
        </references>
      </pivotArea>
    </format>
    <format dxfId="288">
      <pivotArea dataOnly="0" labelOnly="1" outline="0" fieldPosition="0">
        <references count="2">
          <reference field="3" count="1" selected="0">
            <x v="130"/>
          </reference>
          <reference field="4" count="1">
            <x v="28"/>
          </reference>
        </references>
      </pivotArea>
    </format>
    <format dxfId="289">
      <pivotArea dataOnly="0" labelOnly="1" outline="0" fieldPosition="0">
        <references count="2">
          <reference field="3" count="1" selected="0">
            <x v="131"/>
          </reference>
          <reference field="4" count="1">
            <x v="33"/>
          </reference>
        </references>
      </pivotArea>
    </format>
    <format dxfId="290">
      <pivotArea dataOnly="0" labelOnly="1" outline="0" fieldPosition="0">
        <references count="2">
          <reference field="3" count="1" selected="0">
            <x v="133"/>
          </reference>
          <reference field="4" count="1">
            <x v="82"/>
          </reference>
        </references>
      </pivotArea>
    </format>
    <format dxfId="291">
      <pivotArea dataOnly="0" labelOnly="1" outline="0" fieldPosition="0">
        <references count="2">
          <reference field="3" count="1" selected="0">
            <x v="134"/>
          </reference>
          <reference field="4" count="1">
            <x v="118"/>
          </reference>
        </references>
      </pivotArea>
    </format>
    <format dxfId="292">
      <pivotArea dataOnly="0" labelOnly="1" outline="0" fieldPosition="0">
        <references count="2">
          <reference field="3" count="1" selected="0">
            <x v="136"/>
          </reference>
          <reference field="4" count="1">
            <x v="5"/>
          </reference>
        </references>
      </pivotArea>
    </format>
    <format dxfId="293">
      <pivotArea dataOnly="0" labelOnly="1" outline="0" fieldPosition="0">
        <references count="2">
          <reference field="3" count="1" selected="0">
            <x v="137"/>
          </reference>
          <reference field="4" count="1">
            <x v="85"/>
          </reference>
        </references>
      </pivotArea>
    </format>
    <format dxfId="294">
      <pivotArea dataOnly="0" labelOnly="1" outline="0" fieldPosition="0">
        <references count="2">
          <reference field="3" count="1" selected="0">
            <x v="140"/>
          </reference>
          <reference field="4" count="1">
            <x v="114"/>
          </reference>
        </references>
      </pivotArea>
    </format>
    <format dxfId="295">
      <pivotArea dataOnly="0" labelOnly="1" outline="0" fieldPosition="0">
        <references count="2">
          <reference field="3" count="1" selected="0">
            <x v="141"/>
          </reference>
          <reference field="4" count="1">
            <x v="122"/>
          </reference>
        </references>
      </pivotArea>
    </format>
    <format dxfId="296">
      <pivotArea dataOnly="0" labelOnly="1" outline="0" fieldPosition="0">
        <references count="2">
          <reference field="3" count="1" selected="0">
            <x v="146"/>
          </reference>
          <reference field="4" count="4">
            <x v="6"/>
            <x v="18"/>
            <x v="83"/>
            <x v="90"/>
          </reference>
        </references>
      </pivotArea>
    </format>
    <format dxfId="297">
      <pivotArea dataOnly="0" labelOnly="1" outline="0" fieldPosition="0">
        <references count="1">
          <reference field="2" count="0"/>
        </references>
      </pivotArea>
    </format>
    <format dxfId="298">
      <pivotArea dataOnly="0" labelOnly="1" outline="0" fieldPosition="0">
        <references count="2">
          <reference field="4294967294" count="2">
            <x v="1"/>
            <x v="2"/>
          </reference>
          <reference field="2" count="1" selected="0">
            <x v="2"/>
          </reference>
        </references>
      </pivotArea>
    </format>
    <format dxfId="299">
      <pivotArea dataOnly="0" labelOnly="1" outline="0" fieldPosition="0">
        <references count="2">
          <reference field="4294967294" count="2">
            <x v="1"/>
            <x v="2"/>
          </reference>
          <reference field="2" count="1" selected="0">
            <x v="3"/>
          </reference>
        </references>
      </pivotArea>
    </format>
    <format dxfId="300">
      <pivotArea dataOnly="0" labelOnly="1" outline="0" fieldPosition="0">
        <references count="2">
          <reference field="4294967294" count="2">
            <x v="1"/>
            <x v="2"/>
          </reference>
          <reference field="2" count="1" selected="0">
            <x v="2"/>
          </reference>
        </references>
      </pivotArea>
    </format>
    <format dxfId="301">
      <pivotArea outline="0" fieldPosition="0">
        <references count="1">
          <reference field="4294967294" count="1">
            <x v="0"/>
          </reference>
        </references>
      </pivotArea>
    </format>
    <format dxfId="302">
      <pivotArea dataOnly="0" labelOnly="1" outline="0" fieldPosition="0">
        <references count="2">
          <reference field="4294967294" count="1">
            <x v="0"/>
          </reference>
          <reference field="2" count="1" selected="0">
            <x v="2"/>
          </reference>
        </references>
      </pivotArea>
    </format>
    <format dxfId="303">
      <pivotArea field="3" type="button" dataOnly="0" labelOnly="1" outline="0" axis="axisRow" fieldPosition="0"/>
    </format>
    <format dxfId="304">
      <pivotArea field="4" type="button" dataOnly="0" labelOnly="1" outline="0" axis="axisRow" fieldPosition="1"/>
    </format>
    <format dxfId="305">
      <pivotArea field="6" type="button" dataOnly="0" labelOnly="1" outline="0"/>
    </format>
    <format dxfId="306">
      <pivotArea field="5" type="button" dataOnly="0" labelOnly="1" outline="0" axis="axisRow" fieldPosition="4"/>
    </format>
    <format dxfId="307">
      <pivotArea dataOnly="0" labelOnly="1" outline="0" fieldPosition="0">
        <references count="2">
          <reference field="4294967294" count="3">
            <x v="0"/>
            <x v="1"/>
            <x v="2"/>
          </reference>
          <reference field="2" count="1" selected="0">
            <x v="3"/>
          </reference>
        </references>
      </pivotArea>
    </format>
    <format dxfId="308">
      <pivotArea dataOnly="0" labelOnly="1" outline="0" fieldPosition="0">
        <references count="2">
          <reference field="4294967294" count="3">
            <x v="0"/>
            <x v="1"/>
            <x v="2"/>
          </reference>
          <reference field="2" count="1" selected="0">
            <x v="4"/>
          </reference>
        </references>
      </pivotArea>
    </format>
    <format dxfId="309">
      <pivotArea dataOnly="0" labelOnly="1" outline="0" fieldPosition="0">
        <references count="4">
          <reference field="3" count="1" selected="0">
            <x v="32"/>
          </reference>
          <reference field="4" count="1" selected="0">
            <x v="19"/>
          </reference>
          <reference field="7" count="1" selected="0">
            <x v="60"/>
          </reference>
          <reference field="8" count="1">
            <x v="24"/>
          </reference>
        </references>
      </pivotArea>
    </format>
    <format dxfId="310">
      <pivotArea type="all" dataOnly="0" outline="0" fieldPosition="0"/>
    </format>
    <format dxfId="311">
      <pivotArea outline="0" collapsedLevelsAreSubtotals="1" fieldPosition="0"/>
    </format>
    <format dxfId="312">
      <pivotArea type="origin" dataOnly="0" labelOnly="1" outline="0" fieldPosition="0"/>
    </format>
    <format dxfId="313">
      <pivotArea field="2" type="button" dataOnly="0" labelOnly="1" outline="0" axis="axisCol" fieldPosition="0"/>
    </format>
    <format dxfId="314">
      <pivotArea field="-2" type="button" dataOnly="0" labelOnly="1" outline="0" axis="axisCol" fieldPosition="1"/>
    </format>
    <format dxfId="315">
      <pivotArea type="topRight" dataOnly="0" labelOnly="1" outline="0" fieldPosition="0"/>
    </format>
    <format dxfId="316">
      <pivotArea field="3" type="button" dataOnly="0" labelOnly="1" outline="0" axis="axisRow" fieldPosition="0"/>
    </format>
    <format dxfId="317">
      <pivotArea field="4" type="button" dataOnly="0" labelOnly="1" outline="0" axis="axisRow" fieldPosition="1"/>
    </format>
    <format dxfId="318">
      <pivotArea field="7" type="button" dataOnly="0" labelOnly="1" outline="0" axis="axisRow" fieldPosition="2"/>
    </format>
    <format dxfId="319">
      <pivotArea field="8" type="button" dataOnly="0" labelOnly="1" outline="0" axis="axisRow" fieldPosition="3"/>
    </format>
    <format dxfId="320">
      <pivotArea field="5" type="button" dataOnly="0" labelOnly="1" outline="0" axis="axisRow" fieldPosition="4"/>
    </format>
    <format dxfId="321">
      <pivotArea dataOnly="0" labelOnly="1" outline="0" fieldPosition="0">
        <references count="1">
          <reference field="3" count="13">
            <x v="32"/>
            <x v="33"/>
            <x v="50"/>
            <x v="51"/>
            <x v="53"/>
            <x v="96"/>
            <x v="102"/>
            <x v="108"/>
            <x v="110"/>
            <x v="119"/>
            <x v="120"/>
            <x v="121"/>
            <x v="132"/>
          </reference>
        </references>
      </pivotArea>
    </format>
    <format dxfId="322">
      <pivotArea dataOnly="0" labelOnly="1" grandRow="1" outline="0" fieldPosition="0"/>
    </format>
    <format dxfId="323">
      <pivotArea dataOnly="0" labelOnly="1" outline="0" fieldPosition="0">
        <references count="2">
          <reference field="3" count="1" selected="0">
            <x v="32"/>
          </reference>
          <reference field="4" count="1">
            <x v="19"/>
          </reference>
        </references>
      </pivotArea>
    </format>
    <format dxfId="324">
      <pivotArea dataOnly="0" labelOnly="1" outline="0" fieldPosition="0">
        <references count="2">
          <reference field="3" count="1" selected="0">
            <x v="50"/>
          </reference>
          <reference field="4" count="1">
            <x v="79"/>
          </reference>
        </references>
      </pivotArea>
    </format>
    <format dxfId="325">
      <pivotArea dataOnly="0" labelOnly="1" outline="0" fieldPosition="0">
        <references count="2">
          <reference field="3" count="1" selected="0">
            <x v="53"/>
          </reference>
          <reference field="4" count="1">
            <x v="77"/>
          </reference>
        </references>
      </pivotArea>
    </format>
    <format dxfId="326">
      <pivotArea dataOnly="0" labelOnly="1" outline="0" fieldPosition="0">
        <references count="2">
          <reference field="3" count="1" selected="0">
            <x v="96"/>
          </reference>
          <reference field="4" count="1">
            <x v="91"/>
          </reference>
        </references>
      </pivotArea>
    </format>
    <format dxfId="327">
      <pivotArea dataOnly="0" labelOnly="1" outline="0" fieldPosition="0">
        <references count="2">
          <reference field="3" count="1" selected="0">
            <x v="102"/>
          </reference>
          <reference field="4" count="1">
            <x v="21"/>
          </reference>
        </references>
      </pivotArea>
    </format>
    <format dxfId="328">
      <pivotArea dataOnly="0" labelOnly="1" outline="0" fieldPosition="0">
        <references count="2">
          <reference field="3" count="1" selected="0">
            <x v="108"/>
          </reference>
          <reference field="4" count="1">
            <x v="60"/>
          </reference>
        </references>
      </pivotArea>
    </format>
    <format dxfId="329">
      <pivotArea dataOnly="0" labelOnly="1" outline="0" fieldPosition="0">
        <references count="2">
          <reference field="3" count="1" selected="0">
            <x v="110"/>
          </reference>
          <reference field="4" count="1">
            <x v="20"/>
          </reference>
        </references>
      </pivotArea>
    </format>
    <format dxfId="330">
      <pivotArea dataOnly="0" labelOnly="1" outline="0" fieldPosition="0">
        <references count="2">
          <reference field="3" count="1" selected="0">
            <x v="119"/>
          </reference>
          <reference field="4" count="1">
            <x v="92"/>
          </reference>
        </references>
      </pivotArea>
    </format>
    <format dxfId="331">
      <pivotArea dataOnly="0" labelOnly="1" outline="0" fieldPosition="0">
        <references count="2">
          <reference field="3" count="1" selected="0">
            <x v="120"/>
          </reference>
          <reference field="4" count="1">
            <x v="119"/>
          </reference>
        </references>
      </pivotArea>
    </format>
    <format dxfId="332">
      <pivotArea dataOnly="0" labelOnly="1" outline="0" fieldPosition="0">
        <references count="2">
          <reference field="3" count="1" selected="0">
            <x v="132"/>
          </reference>
          <reference field="4" count="1">
            <x v="68"/>
          </reference>
        </references>
      </pivotArea>
    </format>
    <format dxfId="333">
      <pivotArea dataOnly="0" labelOnly="1" outline="0" fieldPosition="0">
        <references count="3">
          <reference field="3" count="1" selected="0">
            <x v="32"/>
          </reference>
          <reference field="4" count="1" selected="0">
            <x v="19"/>
          </reference>
          <reference field="7" count="17">
            <x v="21"/>
            <x v="27"/>
            <x v="33"/>
            <x v="34"/>
            <x v="35"/>
            <x v="38"/>
            <x v="41"/>
            <x v="42"/>
            <x v="44"/>
            <x v="60"/>
            <x v="74"/>
            <x v="173"/>
            <x v="180"/>
            <x v="181"/>
            <x v="182"/>
            <x v="183"/>
            <x v="184"/>
          </reference>
        </references>
      </pivotArea>
    </format>
    <format dxfId="334">
      <pivotArea dataOnly="0" labelOnly="1" outline="0" fieldPosition="0">
        <references count="3">
          <reference field="3" count="1" selected="0">
            <x v="33"/>
          </reference>
          <reference field="4" count="1" selected="0">
            <x v="19"/>
          </reference>
          <reference field="7" count="2">
            <x v="88"/>
            <x v="141"/>
          </reference>
        </references>
      </pivotArea>
    </format>
    <format dxfId="335">
      <pivotArea dataOnly="0" labelOnly="1" outline="0" fieldPosition="0">
        <references count="3">
          <reference field="3" count="1" selected="0">
            <x v="50"/>
          </reference>
          <reference field="4" count="1" selected="0">
            <x v="79"/>
          </reference>
          <reference field="7" count="2">
            <x v="172"/>
            <x v="186"/>
          </reference>
        </references>
      </pivotArea>
    </format>
    <format dxfId="336">
      <pivotArea dataOnly="0" labelOnly="1" outline="0" fieldPosition="0">
        <references count="3">
          <reference field="3" count="1" selected="0">
            <x v="51"/>
          </reference>
          <reference field="4" count="1" selected="0">
            <x v="79"/>
          </reference>
          <reference field="7" count="6">
            <x v="10"/>
            <x v="87"/>
            <x v="92"/>
            <x v="136"/>
            <x v="139"/>
            <x v="171"/>
          </reference>
        </references>
      </pivotArea>
    </format>
    <format dxfId="337">
      <pivotArea dataOnly="0" labelOnly="1" outline="0" fieldPosition="0">
        <references count="3">
          <reference field="3" count="1" selected="0">
            <x v="53"/>
          </reference>
          <reference field="4" count="1" selected="0">
            <x v="77"/>
          </reference>
          <reference field="7" count="1">
            <x v="9"/>
          </reference>
        </references>
      </pivotArea>
    </format>
    <format dxfId="338">
      <pivotArea dataOnly="0" labelOnly="1" outline="0" fieldPosition="0">
        <references count="3">
          <reference field="3" count="1" selected="0">
            <x v="96"/>
          </reference>
          <reference field="4" count="1" selected="0">
            <x v="91"/>
          </reference>
          <reference field="7" count="1">
            <x v="61"/>
          </reference>
        </references>
      </pivotArea>
    </format>
    <format dxfId="339">
      <pivotArea dataOnly="0" labelOnly="1" outline="0" fieldPosition="0">
        <references count="3">
          <reference field="3" count="1" selected="0">
            <x v="102"/>
          </reference>
          <reference field="4" count="1" selected="0">
            <x v="21"/>
          </reference>
          <reference field="7" count="1">
            <x v="71"/>
          </reference>
        </references>
      </pivotArea>
    </format>
    <format dxfId="340">
      <pivotArea dataOnly="0" labelOnly="1" outline="0" fieldPosition="0">
        <references count="3">
          <reference field="3" count="1" selected="0">
            <x v="108"/>
          </reference>
          <reference field="4" count="1" selected="0">
            <x v="60"/>
          </reference>
          <reference field="7" count="1">
            <x v="57"/>
          </reference>
        </references>
      </pivotArea>
    </format>
    <format dxfId="341">
      <pivotArea dataOnly="0" labelOnly="1" outline="0" fieldPosition="0">
        <references count="3">
          <reference field="3" count="1" selected="0">
            <x v="110"/>
          </reference>
          <reference field="4" count="1" selected="0">
            <x v="20"/>
          </reference>
          <reference field="7" count="1">
            <x v="95"/>
          </reference>
        </references>
      </pivotArea>
    </format>
    <format dxfId="342">
      <pivotArea dataOnly="0" labelOnly="1" outline="0" fieldPosition="0">
        <references count="3">
          <reference field="3" count="1" selected="0">
            <x v="119"/>
          </reference>
          <reference field="4" count="1" selected="0">
            <x v="92"/>
          </reference>
          <reference field="7" count="1">
            <x v="86"/>
          </reference>
        </references>
      </pivotArea>
    </format>
    <format dxfId="343">
      <pivotArea dataOnly="0" labelOnly="1" outline="0" fieldPosition="0">
        <references count="3">
          <reference field="3" count="1" selected="0">
            <x v="120"/>
          </reference>
          <reference field="4" count="1" selected="0">
            <x v="119"/>
          </reference>
          <reference field="7" count="1">
            <x v="186"/>
          </reference>
        </references>
      </pivotArea>
    </format>
    <format dxfId="344">
      <pivotArea dataOnly="0" labelOnly="1" outline="0" fieldPosition="0">
        <references count="3">
          <reference field="3" count="1" selected="0">
            <x v="121"/>
          </reference>
          <reference field="4" count="1" selected="0">
            <x v="119"/>
          </reference>
          <reference field="7" count="14">
            <x v="89"/>
            <x v="90"/>
            <x v="104"/>
            <x v="105"/>
            <x v="106"/>
            <x v="107"/>
            <x v="108"/>
            <x v="113"/>
            <x v="114"/>
            <x v="115"/>
            <x v="117"/>
            <x v="118"/>
            <x v="149"/>
            <x v="186"/>
          </reference>
        </references>
      </pivotArea>
    </format>
    <format dxfId="345">
      <pivotArea dataOnly="0" labelOnly="1" outline="0" fieldPosition="0">
        <references count="3">
          <reference field="3" count="1" selected="0">
            <x v="132"/>
          </reference>
          <reference field="4" count="1" selected="0">
            <x v="68"/>
          </reference>
          <reference field="7" count="3">
            <x v="164"/>
            <x v="166"/>
            <x v="167"/>
          </reference>
        </references>
      </pivotArea>
    </format>
    <format dxfId="346">
      <pivotArea dataOnly="0" labelOnly="1" outline="0" fieldPosition="0">
        <references count="4">
          <reference field="3" count="1" selected="0">
            <x v="32"/>
          </reference>
          <reference field="4" count="1" selected="0">
            <x v="19"/>
          </reference>
          <reference field="7" count="1" selected="0">
            <x v="21"/>
          </reference>
          <reference field="8" count="1">
            <x v="64"/>
          </reference>
        </references>
      </pivotArea>
    </format>
    <format dxfId="347">
      <pivotArea dataOnly="0" labelOnly="1" outline="0" fieldPosition="0">
        <references count="4">
          <reference field="3" count="1" selected="0">
            <x v="32"/>
          </reference>
          <reference field="4" count="1" selected="0">
            <x v="19"/>
          </reference>
          <reference field="7" count="1" selected="0">
            <x v="27"/>
          </reference>
          <reference field="8" count="1">
            <x v="72"/>
          </reference>
        </references>
      </pivotArea>
    </format>
    <format dxfId="348">
      <pivotArea dataOnly="0" labelOnly="1" outline="0" fieldPosition="0">
        <references count="4">
          <reference field="3" count="1" selected="0">
            <x v="32"/>
          </reference>
          <reference field="4" count="1" selected="0">
            <x v="19"/>
          </reference>
          <reference field="7" count="1" selected="0">
            <x v="33"/>
          </reference>
          <reference field="8" count="1">
            <x v="51"/>
          </reference>
        </references>
      </pivotArea>
    </format>
    <format dxfId="349">
      <pivotArea dataOnly="0" labelOnly="1" outline="0" fieldPosition="0">
        <references count="4">
          <reference field="3" count="1" selected="0">
            <x v="32"/>
          </reference>
          <reference field="4" count="1" selected="0">
            <x v="19"/>
          </reference>
          <reference field="7" count="1" selected="0">
            <x v="34"/>
          </reference>
          <reference field="8" count="1">
            <x v="32"/>
          </reference>
        </references>
      </pivotArea>
    </format>
    <format dxfId="350">
      <pivotArea dataOnly="0" labelOnly="1" outline="0" fieldPosition="0">
        <references count="4">
          <reference field="3" count="1" selected="0">
            <x v="32"/>
          </reference>
          <reference field="4" count="1" selected="0">
            <x v="19"/>
          </reference>
          <reference field="7" count="1" selected="0">
            <x v="35"/>
          </reference>
          <reference field="8" count="1">
            <x v="61"/>
          </reference>
        </references>
      </pivotArea>
    </format>
    <format dxfId="351">
      <pivotArea dataOnly="0" labelOnly="1" outline="0" fieldPosition="0">
        <references count="4">
          <reference field="3" count="1" selected="0">
            <x v="32"/>
          </reference>
          <reference field="4" count="1" selected="0">
            <x v="19"/>
          </reference>
          <reference field="7" count="1" selected="0">
            <x v="38"/>
          </reference>
          <reference field="8" count="1">
            <x v="31"/>
          </reference>
        </references>
      </pivotArea>
    </format>
    <format dxfId="352">
      <pivotArea dataOnly="0" labelOnly="1" outline="0" fieldPosition="0">
        <references count="4">
          <reference field="3" count="1" selected="0">
            <x v="32"/>
          </reference>
          <reference field="4" count="1" selected="0">
            <x v="19"/>
          </reference>
          <reference field="7" count="1" selected="0">
            <x v="41"/>
          </reference>
          <reference field="8" count="1">
            <x v="25"/>
          </reference>
        </references>
      </pivotArea>
    </format>
    <format dxfId="353">
      <pivotArea dataOnly="0" labelOnly="1" outline="0" fieldPosition="0">
        <references count="4">
          <reference field="3" count="1" selected="0">
            <x v="32"/>
          </reference>
          <reference field="4" count="1" selected="0">
            <x v="19"/>
          </reference>
          <reference field="7" count="1" selected="0">
            <x v="42"/>
          </reference>
          <reference field="8" count="1">
            <x v="29"/>
          </reference>
        </references>
      </pivotArea>
    </format>
    <format dxfId="354">
      <pivotArea dataOnly="0" labelOnly="1" outline="0" fieldPosition="0">
        <references count="4">
          <reference field="3" count="1" selected="0">
            <x v="32"/>
          </reference>
          <reference field="4" count="1" selected="0">
            <x v="19"/>
          </reference>
          <reference field="7" count="1" selected="0">
            <x v="44"/>
          </reference>
          <reference field="8" count="1">
            <x v="30"/>
          </reference>
        </references>
      </pivotArea>
    </format>
    <format dxfId="355">
      <pivotArea dataOnly="0" labelOnly="1" outline="0" fieldPosition="0">
        <references count="4">
          <reference field="3" count="1" selected="0">
            <x v="32"/>
          </reference>
          <reference field="4" count="1" selected="0">
            <x v="19"/>
          </reference>
          <reference field="7" count="1" selected="0">
            <x v="60"/>
          </reference>
          <reference field="8" count="1">
            <x v="24"/>
          </reference>
        </references>
      </pivotArea>
    </format>
    <format dxfId="356">
      <pivotArea dataOnly="0" labelOnly="1" outline="0" fieldPosition="0">
        <references count="4">
          <reference field="3" count="1" selected="0">
            <x v="32"/>
          </reference>
          <reference field="4" count="1" selected="0">
            <x v="19"/>
          </reference>
          <reference field="7" count="1" selected="0">
            <x v="74"/>
          </reference>
          <reference field="8" count="1">
            <x v="27"/>
          </reference>
        </references>
      </pivotArea>
    </format>
    <format dxfId="357">
      <pivotArea dataOnly="0" labelOnly="1" outline="0" fieldPosition="0">
        <references count="4">
          <reference field="3" count="1" selected="0">
            <x v="32"/>
          </reference>
          <reference field="4" count="1" selected="0">
            <x v="19"/>
          </reference>
          <reference field="7" count="1" selected="0">
            <x v="173"/>
          </reference>
          <reference field="8" count="1">
            <x v="21"/>
          </reference>
        </references>
      </pivotArea>
    </format>
    <format dxfId="358">
      <pivotArea dataOnly="0" labelOnly="1" outline="0" fieldPosition="0">
        <references count="4">
          <reference field="3" count="1" selected="0">
            <x v="32"/>
          </reference>
          <reference field="4" count="1" selected="0">
            <x v="19"/>
          </reference>
          <reference field="7" count="1" selected="0">
            <x v="180"/>
          </reference>
          <reference field="8" count="1">
            <x v="67"/>
          </reference>
        </references>
      </pivotArea>
    </format>
    <format dxfId="359">
      <pivotArea dataOnly="0" labelOnly="1" outline="0" fieldPosition="0">
        <references count="4">
          <reference field="3" count="1" selected="0">
            <x v="32"/>
          </reference>
          <reference field="4" count="1" selected="0">
            <x v="19"/>
          </reference>
          <reference field="7" count="1" selected="0">
            <x v="181"/>
          </reference>
          <reference field="8" count="1">
            <x v="66"/>
          </reference>
        </references>
      </pivotArea>
    </format>
    <format dxfId="360">
      <pivotArea dataOnly="0" labelOnly="1" outline="0" fieldPosition="0">
        <references count="4">
          <reference field="3" count="1" selected="0">
            <x v="32"/>
          </reference>
          <reference field="4" count="1" selected="0">
            <x v="19"/>
          </reference>
          <reference field="7" count="1" selected="0">
            <x v="182"/>
          </reference>
          <reference field="8" count="1">
            <x v="65"/>
          </reference>
        </references>
      </pivotArea>
    </format>
    <format dxfId="361">
      <pivotArea dataOnly="0" labelOnly="1" outline="0" fieldPosition="0">
        <references count="4">
          <reference field="3" count="1" selected="0">
            <x v="32"/>
          </reference>
          <reference field="4" count="1" selected="0">
            <x v="19"/>
          </reference>
          <reference field="7" count="1" selected="0">
            <x v="183"/>
          </reference>
          <reference field="8" count="1">
            <x v="63"/>
          </reference>
        </references>
      </pivotArea>
    </format>
    <format dxfId="362">
      <pivotArea dataOnly="0" labelOnly="1" outline="0" fieldPosition="0">
        <references count="4">
          <reference field="3" count="1" selected="0">
            <x v="32"/>
          </reference>
          <reference field="4" count="1" selected="0">
            <x v="19"/>
          </reference>
          <reference field="7" count="1" selected="0">
            <x v="184"/>
          </reference>
          <reference field="8" count="1">
            <x v="52"/>
          </reference>
        </references>
      </pivotArea>
    </format>
    <format dxfId="363">
      <pivotArea dataOnly="0" labelOnly="1" outline="0" fieldPosition="0">
        <references count="4">
          <reference field="3" count="1" selected="0">
            <x v="33"/>
          </reference>
          <reference field="4" count="1" selected="0">
            <x v="19"/>
          </reference>
          <reference field="7" count="1" selected="0">
            <x v="88"/>
          </reference>
          <reference field="8" count="1">
            <x v="28"/>
          </reference>
        </references>
      </pivotArea>
    </format>
    <format dxfId="364">
      <pivotArea dataOnly="0" labelOnly="1" outline="0" fieldPosition="0">
        <references count="4">
          <reference field="3" count="1" selected="0">
            <x v="33"/>
          </reference>
          <reference field="4" count="1" selected="0">
            <x v="19"/>
          </reference>
          <reference field="7" count="1" selected="0">
            <x v="141"/>
          </reference>
          <reference field="8" count="1">
            <x v="13"/>
          </reference>
        </references>
      </pivotArea>
    </format>
    <format dxfId="365">
      <pivotArea dataOnly="0" labelOnly="1" outline="0" fieldPosition="0">
        <references count="4">
          <reference field="3" count="1" selected="0">
            <x v="50"/>
          </reference>
          <reference field="4" count="1" selected="0">
            <x v="79"/>
          </reference>
          <reference field="7" count="1" selected="0">
            <x v="172"/>
          </reference>
          <reference field="8" count="1">
            <x v="68"/>
          </reference>
        </references>
      </pivotArea>
    </format>
    <format dxfId="366">
      <pivotArea dataOnly="0" labelOnly="1" outline="0" fieldPosition="0">
        <references count="4">
          <reference field="3" count="1" selected="0">
            <x v="50"/>
          </reference>
          <reference field="4" count="1" selected="0">
            <x v="79"/>
          </reference>
          <reference field="7" count="1" selected="0">
            <x v="186"/>
          </reference>
          <reference field="8" count="1">
            <x v="228"/>
          </reference>
        </references>
      </pivotArea>
    </format>
    <format dxfId="367">
      <pivotArea dataOnly="0" labelOnly="1" outline="0" fieldPosition="0">
        <references count="4">
          <reference field="3" count="1" selected="0">
            <x v="51"/>
          </reference>
          <reference field="4" count="1" selected="0">
            <x v="79"/>
          </reference>
          <reference field="7" count="1" selected="0">
            <x v="10"/>
          </reference>
          <reference field="8" count="1">
            <x v="251"/>
          </reference>
        </references>
      </pivotArea>
    </format>
    <format dxfId="368">
      <pivotArea dataOnly="0" labelOnly="1" outline="0" fieldPosition="0">
        <references count="4">
          <reference field="3" count="1" selected="0">
            <x v="51"/>
          </reference>
          <reference field="4" count="1" selected="0">
            <x v="79"/>
          </reference>
          <reference field="7" count="1" selected="0">
            <x v="87"/>
          </reference>
          <reference field="8" count="1">
            <x v="50"/>
          </reference>
        </references>
      </pivotArea>
    </format>
    <format dxfId="369">
      <pivotArea dataOnly="0" labelOnly="1" outline="0" fieldPosition="0">
        <references count="4">
          <reference field="3" count="1" selected="0">
            <x v="51"/>
          </reference>
          <reference field="4" count="1" selected="0">
            <x v="79"/>
          </reference>
          <reference field="7" count="1" selected="0">
            <x v="92"/>
          </reference>
          <reference field="8" count="1">
            <x v="277"/>
          </reference>
        </references>
      </pivotArea>
    </format>
    <format dxfId="370">
      <pivotArea dataOnly="0" labelOnly="1" outline="0" fieldPosition="0">
        <references count="4">
          <reference field="3" count="1" selected="0">
            <x v="51"/>
          </reference>
          <reference field="4" count="1" selected="0">
            <x v="79"/>
          </reference>
          <reference field="7" count="1" selected="0">
            <x v="136"/>
          </reference>
          <reference field="8" count="1">
            <x v="101"/>
          </reference>
        </references>
      </pivotArea>
    </format>
    <format dxfId="371">
      <pivotArea dataOnly="0" labelOnly="1" outline="0" fieldPosition="0">
        <references count="4">
          <reference field="3" count="1" selected="0">
            <x v="51"/>
          </reference>
          <reference field="4" count="1" selected="0">
            <x v="79"/>
          </reference>
          <reference field="7" count="1" selected="0">
            <x v="139"/>
          </reference>
          <reference field="8" count="1">
            <x v="49"/>
          </reference>
        </references>
      </pivotArea>
    </format>
    <format dxfId="372">
      <pivotArea dataOnly="0" labelOnly="1" outline="0" fieldPosition="0">
        <references count="4">
          <reference field="3" count="1" selected="0">
            <x v="51"/>
          </reference>
          <reference field="4" count="1" selected="0">
            <x v="79"/>
          </reference>
          <reference field="7" count="1" selected="0">
            <x v="171"/>
          </reference>
          <reference field="8" count="1">
            <x v="119"/>
          </reference>
        </references>
      </pivotArea>
    </format>
    <format dxfId="373">
      <pivotArea dataOnly="0" labelOnly="1" outline="0" fieldPosition="0">
        <references count="4">
          <reference field="3" count="1" selected="0">
            <x v="53"/>
          </reference>
          <reference field="4" count="1" selected="0">
            <x v="77"/>
          </reference>
          <reference field="7" count="1" selected="0">
            <x v="9"/>
          </reference>
          <reference field="8" count="1">
            <x v="220"/>
          </reference>
        </references>
      </pivotArea>
    </format>
    <format dxfId="374">
      <pivotArea dataOnly="0" labelOnly="1" outline="0" fieldPosition="0">
        <references count="4">
          <reference field="3" count="1" selected="0">
            <x v="96"/>
          </reference>
          <reference field="4" count="1" selected="0">
            <x v="91"/>
          </reference>
          <reference field="7" count="1" selected="0">
            <x v="61"/>
          </reference>
          <reference field="8" count="1">
            <x v="181"/>
          </reference>
        </references>
      </pivotArea>
    </format>
    <format dxfId="375">
      <pivotArea dataOnly="0" labelOnly="1" outline="0" fieldPosition="0">
        <references count="4">
          <reference field="3" count="1" selected="0">
            <x v="102"/>
          </reference>
          <reference field="4" count="1" selected="0">
            <x v="21"/>
          </reference>
          <reference field="7" count="1" selected="0">
            <x v="71"/>
          </reference>
          <reference field="8" count="1">
            <x v="102"/>
          </reference>
        </references>
      </pivotArea>
    </format>
    <format dxfId="376">
      <pivotArea dataOnly="0" labelOnly="1" outline="0" fieldPosition="0">
        <references count="4">
          <reference field="3" count="1" selected="0">
            <x v="108"/>
          </reference>
          <reference field="4" count="1" selected="0">
            <x v="60"/>
          </reference>
          <reference field="7" count="1" selected="0">
            <x v="57"/>
          </reference>
          <reference field="8" count="1">
            <x v="7"/>
          </reference>
        </references>
      </pivotArea>
    </format>
    <format dxfId="377">
      <pivotArea dataOnly="0" labelOnly="1" outline="0" fieldPosition="0">
        <references count="4">
          <reference field="3" count="1" selected="0">
            <x v="110"/>
          </reference>
          <reference field="4" count="1" selected="0">
            <x v="20"/>
          </reference>
          <reference field="7" count="1" selected="0">
            <x v="95"/>
          </reference>
          <reference field="8" count="1">
            <x v="189"/>
          </reference>
        </references>
      </pivotArea>
    </format>
    <format dxfId="378">
      <pivotArea dataOnly="0" labelOnly="1" outline="0" fieldPosition="0">
        <references count="4">
          <reference field="3" count="1" selected="0">
            <x v="119"/>
          </reference>
          <reference field="4" count="1" selected="0">
            <x v="92"/>
          </reference>
          <reference field="7" count="1" selected="0">
            <x v="86"/>
          </reference>
          <reference field="8" count="1">
            <x v="126"/>
          </reference>
        </references>
      </pivotArea>
    </format>
    <format dxfId="379">
      <pivotArea dataOnly="0" labelOnly="1" outline="0" fieldPosition="0">
        <references count="4">
          <reference field="3" count="1" selected="0">
            <x v="120"/>
          </reference>
          <reference field="4" count="1" selected="0">
            <x v="119"/>
          </reference>
          <reference field="7" count="1" selected="0">
            <x v="186"/>
          </reference>
          <reference field="8" count="1">
            <x v="228"/>
          </reference>
        </references>
      </pivotArea>
    </format>
    <format dxfId="380">
      <pivotArea dataOnly="0" labelOnly="1" outline="0" fieldPosition="0">
        <references count="4">
          <reference field="3" count="1" selected="0">
            <x v="121"/>
          </reference>
          <reference field="4" count="1" selected="0">
            <x v="119"/>
          </reference>
          <reference field="7" count="1" selected="0">
            <x v="89"/>
          </reference>
          <reference field="8" count="1">
            <x v="1"/>
          </reference>
        </references>
      </pivotArea>
    </format>
    <format dxfId="381">
      <pivotArea dataOnly="0" labelOnly="1" outline="0" fieldPosition="0">
        <references count="4">
          <reference field="3" count="1" selected="0">
            <x v="121"/>
          </reference>
          <reference field="4" count="1" selected="0">
            <x v="119"/>
          </reference>
          <reference field="7" count="1" selected="0">
            <x v="90"/>
          </reference>
          <reference field="8" count="1">
            <x v="2"/>
          </reference>
        </references>
      </pivotArea>
    </format>
    <format dxfId="382">
      <pivotArea dataOnly="0" labelOnly="1" outline="0" fieldPosition="0">
        <references count="4">
          <reference field="3" count="1" selected="0">
            <x v="121"/>
          </reference>
          <reference field="4" count="1" selected="0">
            <x v="119"/>
          </reference>
          <reference field="7" count="1" selected="0">
            <x v="104"/>
          </reference>
          <reference field="8" count="1">
            <x v="6"/>
          </reference>
        </references>
      </pivotArea>
    </format>
    <format dxfId="383">
      <pivotArea dataOnly="0" labelOnly="1" outline="0" fieldPosition="0">
        <references count="4">
          <reference field="3" count="1" selected="0">
            <x v="121"/>
          </reference>
          <reference field="4" count="1" selected="0">
            <x v="119"/>
          </reference>
          <reference field="7" count="1" selected="0">
            <x v="105"/>
          </reference>
          <reference field="8" count="1">
            <x v="5"/>
          </reference>
        </references>
      </pivotArea>
    </format>
    <format dxfId="384">
      <pivotArea dataOnly="0" labelOnly="1" outline="0" fieldPosition="0">
        <references count="4">
          <reference field="3" count="1" selected="0">
            <x v="121"/>
          </reference>
          <reference field="4" count="1" selected="0">
            <x v="119"/>
          </reference>
          <reference field="7" count="1" selected="0">
            <x v="106"/>
          </reference>
          <reference field="8" count="1">
            <x v="3"/>
          </reference>
        </references>
      </pivotArea>
    </format>
    <format dxfId="385">
      <pivotArea dataOnly="0" labelOnly="1" outline="0" fieldPosition="0">
        <references count="4">
          <reference field="3" count="1" selected="0">
            <x v="121"/>
          </reference>
          <reference field="4" count="1" selected="0">
            <x v="119"/>
          </reference>
          <reference field="7" count="1" selected="0">
            <x v="107"/>
          </reference>
          <reference field="8" count="1">
            <x v="213"/>
          </reference>
        </references>
      </pivotArea>
    </format>
    <format dxfId="386">
      <pivotArea dataOnly="0" labelOnly="1" outline="0" fieldPosition="0">
        <references count="4">
          <reference field="3" count="1" selected="0">
            <x v="121"/>
          </reference>
          <reference field="4" count="1" selected="0">
            <x v="119"/>
          </reference>
          <reference field="7" count="1" selected="0">
            <x v="108"/>
          </reference>
          <reference field="8" count="1">
            <x v="209"/>
          </reference>
        </references>
      </pivotArea>
    </format>
    <format dxfId="387">
      <pivotArea dataOnly="0" labelOnly="1" outline="0" fieldPosition="0">
        <references count="4">
          <reference field="3" count="1" selected="0">
            <x v="121"/>
          </reference>
          <reference field="4" count="1" selected="0">
            <x v="119"/>
          </reference>
          <reference field="7" count="1" selected="0">
            <x v="113"/>
          </reference>
          <reference field="8" count="1">
            <x v="215"/>
          </reference>
        </references>
      </pivotArea>
    </format>
    <format dxfId="388">
      <pivotArea dataOnly="0" labelOnly="1" outline="0" fieldPosition="0">
        <references count="4">
          <reference field="3" count="1" selected="0">
            <x v="121"/>
          </reference>
          <reference field="4" count="1" selected="0">
            <x v="119"/>
          </reference>
          <reference field="7" count="1" selected="0">
            <x v="114"/>
          </reference>
          <reference field="8" count="1">
            <x v="216"/>
          </reference>
        </references>
      </pivotArea>
    </format>
    <format dxfId="389">
      <pivotArea dataOnly="0" labelOnly="1" outline="0" fieldPosition="0">
        <references count="4">
          <reference field="3" count="1" selected="0">
            <x v="121"/>
          </reference>
          <reference field="4" count="1" selected="0">
            <x v="119"/>
          </reference>
          <reference field="7" count="1" selected="0">
            <x v="115"/>
          </reference>
          <reference field="8" count="1">
            <x v="211"/>
          </reference>
        </references>
      </pivotArea>
    </format>
    <format dxfId="390">
      <pivotArea dataOnly="0" labelOnly="1" outline="0" fieldPosition="0">
        <references count="4">
          <reference field="3" count="1" selected="0">
            <x v="121"/>
          </reference>
          <reference field="4" count="1" selected="0">
            <x v="119"/>
          </reference>
          <reference field="7" count="1" selected="0">
            <x v="117"/>
          </reference>
          <reference field="8" count="1">
            <x v="4"/>
          </reference>
        </references>
      </pivotArea>
    </format>
    <format dxfId="391">
      <pivotArea dataOnly="0" labelOnly="1" outline="0" fieldPosition="0">
        <references count="4">
          <reference field="3" count="1" selected="0">
            <x v="121"/>
          </reference>
          <reference field="4" count="1" selected="0">
            <x v="119"/>
          </reference>
          <reference field="7" count="1" selected="0">
            <x v="118"/>
          </reference>
          <reference field="8" count="1">
            <x v="214"/>
          </reference>
        </references>
      </pivotArea>
    </format>
    <format dxfId="392">
      <pivotArea dataOnly="0" labelOnly="1" outline="0" fieldPosition="0">
        <references count="4">
          <reference field="3" count="1" selected="0">
            <x v="121"/>
          </reference>
          <reference field="4" count="1" selected="0">
            <x v="119"/>
          </reference>
          <reference field="7" count="1" selected="0">
            <x v="149"/>
          </reference>
          <reference field="8" count="1">
            <x v="48"/>
          </reference>
        </references>
      </pivotArea>
    </format>
    <format dxfId="393">
      <pivotArea dataOnly="0" labelOnly="1" outline="0" fieldPosition="0">
        <references count="4">
          <reference field="3" count="1" selected="0">
            <x v="121"/>
          </reference>
          <reference field="4" count="1" selected="0">
            <x v="119"/>
          </reference>
          <reference field="7" count="1" selected="0">
            <x v="186"/>
          </reference>
          <reference field="8" count="1">
            <x v="228"/>
          </reference>
        </references>
      </pivotArea>
    </format>
    <format dxfId="394">
      <pivotArea dataOnly="0" labelOnly="1" outline="0" fieldPosition="0">
        <references count="4">
          <reference field="3" count="1" selected="0">
            <x v="132"/>
          </reference>
          <reference field="4" count="1" selected="0">
            <x v="68"/>
          </reference>
          <reference field="7" count="1" selected="0">
            <x v="164"/>
          </reference>
          <reference field="8" count="1">
            <x v="150"/>
          </reference>
        </references>
      </pivotArea>
    </format>
    <format dxfId="395">
      <pivotArea dataOnly="0" labelOnly="1" outline="0" fieldPosition="0">
        <references count="4">
          <reference field="3" count="1" selected="0">
            <x v="132"/>
          </reference>
          <reference field="4" count="1" selected="0">
            <x v="68"/>
          </reference>
          <reference field="7" count="1" selected="0">
            <x v="166"/>
          </reference>
          <reference field="8" count="1">
            <x v="152"/>
          </reference>
        </references>
      </pivotArea>
    </format>
    <format dxfId="396">
      <pivotArea dataOnly="0" labelOnly="1" outline="0" fieldPosition="0">
        <references count="4">
          <reference field="3" count="1" selected="0">
            <x v="132"/>
          </reference>
          <reference field="4" count="1" selected="0">
            <x v="68"/>
          </reference>
          <reference field="7" count="1" selected="0">
            <x v="167"/>
          </reference>
          <reference field="8" count="1">
            <x v="149"/>
          </reference>
        </references>
      </pivotArea>
    </format>
    <format dxfId="397">
      <pivotArea dataOnly="0" labelOnly="1" outline="0" fieldPosition="0">
        <references count="5">
          <reference field="3" count="1" selected="0">
            <x v="32"/>
          </reference>
          <reference field="4" count="1" selected="0">
            <x v="19"/>
          </reference>
          <reference field="5" count="0"/>
          <reference field="7" count="1" selected="0">
            <x v="21"/>
          </reference>
          <reference field="8" count="1" selected="0">
            <x v="64"/>
          </reference>
        </references>
      </pivotArea>
    </format>
    <format dxfId="398">
      <pivotArea dataOnly="0" labelOnly="1" outline="0" fieldPosition="0">
        <references count="5">
          <reference field="3" count="1" selected="0">
            <x v="32"/>
          </reference>
          <reference field="4" count="1" selected="0">
            <x v="19"/>
          </reference>
          <reference field="5" count="0"/>
          <reference field="7" count="1" selected="0">
            <x v="27"/>
          </reference>
          <reference field="8" count="1" selected="0">
            <x v="72"/>
          </reference>
        </references>
      </pivotArea>
    </format>
    <format dxfId="399">
      <pivotArea dataOnly="0" labelOnly="1" outline="0" fieldPosition="0">
        <references count="5">
          <reference field="3" count="1" selected="0">
            <x v="32"/>
          </reference>
          <reference field="4" count="1" selected="0">
            <x v="19"/>
          </reference>
          <reference field="5" count="0"/>
          <reference field="7" count="1" selected="0">
            <x v="33"/>
          </reference>
          <reference field="8" count="1" selected="0">
            <x v="51"/>
          </reference>
        </references>
      </pivotArea>
    </format>
    <format dxfId="400">
      <pivotArea dataOnly="0" labelOnly="1" outline="0" fieldPosition="0">
        <references count="5">
          <reference field="3" count="1" selected="0">
            <x v="32"/>
          </reference>
          <reference field="4" count="1" selected="0">
            <x v="19"/>
          </reference>
          <reference field="5" count="0"/>
          <reference field="7" count="1" selected="0">
            <x v="34"/>
          </reference>
          <reference field="8" count="1" selected="0">
            <x v="32"/>
          </reference>
        </references>
      </pivotArea>
    </format>
    <format dxfId="401">
      <pivotArea dataOnly="0" labelOnly="1" outline="0" fieldPosition="0">
        <references count="5">
          <reference field="3" count="1" selected="0">
            <x v="32"/>
          </reference>
          <reference field="4" count="1" selected="0">
            <x v="19"/>
          </reference>
          <reference field="5" count="0"/>
          <reference field="7" count="1" selected="0">
            <x v="35"/>
          </reference>
          <reference field="8" count="1" selected="0">
            <x v="61"/>
          </reference>
        </references>
      </pivotArea>
    </format>
    <format dxfId="402">
      <pivotArea dataOnly="0" labelOnly="1" outline="0" fieldPosition="0">
        <references count="5">
          <reference field="3" count="1" selected="0">
            <x v="32"/>
          </reference>
          <reference field="4" count="1" selected="0">
            <x v="19"/>
          </reference>
          <reference field="5" count="0"/>
          <reference field="7" count="1" selected="0">
            <x v="38"/>
          </reference>
          <reference field="8" count="1" selected="0">
            <x v="31"/>
          </reference>
        </references>
      </pivotArea>
    </format>
    <format dxfId="403">
      <pivotArea dataOnly="0" labelOnly="1" outline="0" fieldPosition="0">
        <references count="5">
          <reference field="3" count="1" selected="0">
            <x v="32"/>
          </reference>
          <reference field="4" count="1" selected="0">
            <x v="19"/>
          </reference>
          <reference field="5" count="0"/>
          <reference field="7" count="1" selected="0">
            <x v="41"/>
          </reference>
          <reference field="8" count="1" selected="0">
            <x v="25"/>
          </reference>
        </references>
      </pivotArea>
    </format>
    <format dxfId="404">
      <pivotArea dataOnly="0" labelOnly="1" outline="0" fieldPosition="0">
        <references count="5">
          <reference field="3" count="1" selected="0">
            <x v="32"/>
          </reference>
          <reference field="4" count="1" selected="0">
            <x v="19"/>
          </reference>
          <reference field="5" count="0"/>
          <reference field="7" count="1" selected="0">
            <x v="42"/>
          </reference>
          <reference field="8" count="1" selected="0">
            <x v="29"/>
          </reference>
        </references>
      </pivotArea>
    </format>
    <format dxfId="405">
      <pivotArea dataOnly="0" labelOnly="1" outline="0" fieldPosition="0">
        <references count="5">
          <reference field="3" count="1" selected="0">
            <x v="32"/>
          </reference>
          <reference field="4" count="1" selected="0">
            <x v="19"/>
          </reference>
          <reference field="5" count="0"/>
          <reference field="7" count="1" selected="0">
            <x v="44"/>
          </reference>
          <reference field="8" count="1" selected="0">
            <x v="30"/>
          </reference>
        </references>
      </pivotArea>
    </format>
    <format dxfId="406">
      <pivotArea dataOnly="0" labelOnly="1" outline="0" fieldPosition="0">
        <references count="5">
          <reference field="3" count="1" selected="0">
            <x v="32"/>
          </reference>
          <reference field="4" count="1" selected="0">
            <x v="19"/>
          </reference>
          <reference field="5" count="0"/>
          <reference field="7" count="1" selected="0">
            <x v="60"/>
          </reference>
          <reference field="8" count="1" selected="0">
            <x v="24"/>
          </reference>
        </references>
      </pivotArea>
    </format>
    <format dxfId="407">
      <pivotArea dataOnly="0" labelOnly="1" outline="0" fieldPosition="0">
        <references count="5">
          <reference field="3" count="1" selected="0">
            <x v="32"/>
          </reference>
          <reference field="4" count="1" selected="0">
            <x v="19"/>
          </reference>
          <reference field="5" count="0"/>
          <reference field="7" count="1" selected="0">
            <x v="74"/>
          </reference>
          <reference field="8" count="1" selected="0">
            <x v="27"/>
          </reference>
        </references>
      </pivotArea>
    </format>
    <format dxfId="408">
      <pivotArea dataOnly="0" labelOnly="1" outline="0" fieldPosition="0">
        <references count="5">
          <reference field="3" count="1" selected="0">
            <x v="32"/>
          </reference>
          <reference field="4" count="1" selected="0">
            <x v="19"/>
          </reference>
          <reference field="5" count="0"/>
          <reference field="7" count="1" selected="0">
            <x v="173"/>
          </reference>
          <reference field="8" count="1" selected="0">
            <x v="21"/>
          </reference>
        </references>
      </pivotArea>
    </format>
    <format dxfId="409">
      <pivotArea dataOnly="0" labelOnly="1" outline="0" fieldPosition="0">
        <references count="5">
          <reference field="3" count="1" selected="0">
            <x v="32"/>
          </reference>
          <reference field="4" count="1" selected="0">
            <x v="19"/>
          </reference>
          <reference field="5" count="0"/>
          <reference field="7" count="1" selected="0">
            <x v="180"/>
          </reference>
          <reference field="8" count="1" selected="0">
            <x v="67"/>
          </reference>
        </references>
      </pivotArea>
    </format>
    <format dxfId="410">
      <pivotArea dataOnly="0" labelOnly="1" outline="0" fieldPosition="0">
        <references count="5">
          <reference field="3" count="1" selected="0">
            <x v="32"/>
          </reference>
          <reference field="4" count="1" selected="0">
            <x v="19"/>
          </reference>
          <reference field="5" count="0"/>
          <reference field="7" count="1" selected="0">
            <x v="181"/>
          </reference>
          <reference field="8" count="1" selected="0">
            <x v="66"/>
          </reference>
        </references>
      </pivotArea>
    </format>
    <format dxfId="411">
      <pivotArea dataOnly="0" labelOnly="1" outline="0" fieldPosition="0">
        <references count="5">
          <reference field="3" count="1" selected="0">
            <x v="32"/>
          </reference>
          <reference field="4" count="1" selected="0">
            <x v="19"/>
          </reference>
          <reference field="5" count="0"/>
          <reference field="7" count="1" selected="0">
            <x v="182"/>
          </reference>
          <reference field="8" count="1" selected="0">
            <x v="65"/>
          </reference>
        </references>
      </pivotArea>
    </format>
    <format dxfId="412">
      <pivotArea dataOnly="0" labelOnly="1" outline="0" fieldPosition="0">
        <references count="5">
          <reference field="3" count="1" selected="0">
            <x v="32"/>
          </reference>
          <reference field="4" count="1" selected="0">
            <x v="19"/>
          </reference>
          <reference field="5" count="0"/>
          <reference field="7" count="1" selected="0">
            <x v="183"/>
          </reference>
          <reference field="8" count="1" selected="0">
            <x v="63"/>
          </reference>
        </references>
      </pivotArea>
    </format>
    <format dxfId="413">
      <pivotArea dataOnly="0" labelOnly="1" outline="0" fieldPosition="0">
        <references count="5">
          <reference field="3" count="1" selected="0">
            <x v="32"/>
          </reference>
          <reference field="4" count="1" selected="0">
            <x v="19"/>
          </reference>
          <reference field="5" count="0"/>
          <reference field="7" count="1" selected="0">
            <x v="184"/>
          </reference>
          <reference field="8" count="1" selected="0">
            <x v="52"/>
          </reference>
        </references>
      </pivotArea>
    </format>
    <format dxfId="414">
      <pivotArea dataOnly="0" labelOnly="1" outline="0" fieldPosition="0">
        <references count="5">
          <reference field="3" count="1" selected="0">
            <x v="33"/>
          </reference>
          <reference field="4" count="1" selected="0">
            <x v="19"/>
          </reference>
          <reference field="5" count="0"/>
          <reference field="7" count="1" selected="0">
            <x v="88"/>
          </reference>
          <reference field="8" count="1" selected="0">
            <x v="28"/>
          </reference>
        </references>
      </pivotArea>
    </format>
    <format dxfId="415">
      <pivotArea dataOnly="0" labelOnly="1" outline="0" fieldPosition="0">
        <references count="5">
          <reference field="3" count="1" selected="0">
            <x v="33"/>
          </reference>
          <reference field="4" count="1" selected="0">
            <x v="19"/>
          </reference>
          <reference field="5" count="0"/>
          <reference field="7" count="1" selected="0">
            <x v="141"/>
          </reference>
          <reference field="8" count="1" selected="0">
            <x v="13"/>
          </reference>
        </references>
      </pivotArea>
    </format>
    <format dxfId="416">
      <pivotArea dataOnly="0" labelOnly="1" outline="0" fieldPosition="0">
        <references count="5">
          <reference field="3" count="1" selected="0">
            <x v="50"/>
          </reference>
          <reference field="4" count="1" selected="0">
            <x v="79"/>
          </reference>
          <reference field="5" count="0"/>
          <reference field="7" count="1" selected="0">
            <x v="172"/>
          </reference>
          <reference field="8" count="1" selected="0">
            <x v="68"/>
          </reference>
        </references>
      </pivotArea>
    </format>
    <format dxfId="417">
      <pivotArea dataOnly="0" labelOnly="1" outline="0" fieldPosition="0">
        <references count="5">
          <reference field="3" count="1" selected="0">
            <x v="50"/>
          </reference>
          <reference field="4" count="1" selected="0">
            <x v="79"/>
          </reference>
          <reference field="5" count="0"/>
          <reference field="7" count="1" selected="0">
            <x v="186"/>
          </reference>
          <reference field="8" count="1" selected="0">
            <x v="228"/>
          </reference>
        </references>
      </pivotArea>
    </format>
    <format dxfId="418">
      <pivotArea dataOnly="0" labelOnly="1" outline="0" fieldPosition="0">
        <references count="5">
          <reference field="3" count="1" selected="0">
            <x v="51"/>
          </reference>
          <reference field="4" count="1" selected="0">
            <x v="79"/>
          </reference>
          <reference field="5" count="0"/>
          <reference field="7" count="1" selected="0">
            <x v="10"/>
          </reference>
          <reference field="8" count="1" selected="0">
            <x v="251"/>
          </reference>
        </references>
      </pivotArea>
    </format>
    <format dxfId="419">
      <pivotArea dataOnly="0" labelOnly="1" outline="0" fieldPosition="0">
        <references count="5">
          <reference field="3" count="1" selected="0">
            <x v="51"/>
          </reference>
          <reference field="4" count="1" selected="0">
            <x v="79"/>
          </reference>
          <reference field="5" count="0"/>
          <reference field="7" count="1" selected="0">
            <x v="87"/>
          </reference>
          <reference field="8" count="1" selected="0">
            <x v="50"/>
          </reference>
        </references>
      </pivotArea>
    </format>
    <format dxfId="420">
      <pivotArea dataOnly="0" labelOnly="1" outline="0" fieldPosition="0">
        <references count="5">
          <reference field="3" count="1" selected="0">
            <x v="51"/>
          </reference>
          <reference field="4" count="1" selected="0">
            <x v="79"/>
          </reference>
          <reference field="5" count="0"/>
          <reference field="7" count="1" selected="0">
            <x v="92"/>
          </reference>
          <reference field="8" count="1" selected="0">
            <x v="277"/>
          </reference>
        </references>
      </pivotArea>
    </format>
    <format dxfId="421">
      <pivotArea dataOnly="0" labelOnly="1" outline="0" fieldPosition="0">
        <references count="5">
          <reference field="3" count="1" selected="0">
            <x v="51"/>
          </reference>
          <reference field="4" count="1" selected="0">
            <x v="79"/>
          </reference>
          <reference field="5" count="0"/>
          <reference field="7" count="1" selected="0">
            <x v="136"/>
          </reference>
          <reference field="8" count="1" selected="0">
            <x v="101"/>
          </reference>
        </references>
      </pivotArea>
    </format>
    <format dxfId="422">
      <pivotArea dataOnly="0" labelOnly="1" outline="0" fieldPosition="0">
        <references count="5">
          <reference field="3" count="1" selected="0">
            <x v="51"/>
          </reference>
          <reference field="4" count="1" selected="0">
            <x v="79"/>
          </reference>
          <reference field="5" count="0"/>
          <reference field="7" count="1" selected="0">
            <x v="139"/>
          </reference>
          <reference field="8" count="1" selected="0">
            <x v="49"/>
          </reference>
        </references>
      </pivotArea>
    </format>
    <format dxfId="423">
      <pivotArea dataOnly="0" labelOnly="1" outline="0" fieldPosition="0">
        <references count="5">
          <reference field="3" count="1" selected="0">
            <x v="51"/>
          </reference>
          <reference field="4" count="1" selected="0">
            <x v="79"/>
          </reference>
          <reference field="5" count="0"/>
          <reference field="7" count="1" selected="0">
            <x v="171"/>
          </reference>
          <reference field="8" count="1" selected="0">
            <x v="119"/>
          </reference>
        </references>
      </pivotArea>
    </format>
    <format dxfId="424">
      <pivotArea dataOnly="0" labelOnly="1" outline="0" fieldPosition="0">
        <references count="5">
          <reference field="3" count="1" selected="0">
            <x v="53"/>
          </reference>
          <reference field="4" count="1" selected="0">
            <x v="77"/>
          </reference>
          <reference field="5" count="0"/>
          <reference field="7" count="1" selected="0">
            <x v="9"/>
          </reference>
          <reference field="8" count="1" selected="0">
            <x v="220"/>
          </reference>
        </references>
      </pivotArea>
    </format>
    <format dxfId="425">
      <pivotArea dataOnly="0" labelOnly="1" outline="0" fieldPosition="0">
        <references count="5">
          <reference field="3" count="1" selected="0">
            <x v="96"/>
          </reference>
          <reference field="4" count="1" selected="0">
            <x v="91"/>
          </reference>
          <reference field="5" count="0"/>
          <reference field="7" count="1" selected="0">
            <x v="61"/>
          </reference>
          <reference field="8" count="1" selected="0">
            <x v="181"/>
          </reference>
        </references>
      </pivotArea>
    </format>
    <format dxfId="426">
      <pivotArea dataOnly="0" labelOnly="1" outline="0" fieldPosition="0">
        <references count="5">
          <reference field="3" count="1" selected="0">
            <x v="102"/>
          </reference>
          <reference field="4" count="1" selected="0">
            <x v="21"/>
          </reference>
          <reference field="5" count="0"/>
          <reference field="7" count="1" selected="0">
            <x v="71"/>
          </reference>
          <reference field="8" count="1" selected="0">
            <x v="102"/>
          </reference>
        </references>
      </pivotArea>
    </format>
    <format dxfId="427">
      <pivotArea dataOnly="0" labelOnly="1" outline="0" fieldPosition="0">
        <references count="5">
          <reference field="3" count="1" selected="0">
            <x v="108"/>
          </reference>
          <reference field="4" count="1" selected="0">
            <x v="60"/>
          </reference>
          <reference field="5" count="0"/>
          <reference field="7" count="1" selected="0">
            <x v="57"/>
          </reference>
          <reference field="8" count="1" selected="0">
            <x v="7"/>
          </reference>
        </references>
      </pivotArea>
    </format>
    <format dxfId="428">
      <pivotArea dataOnly="0" labelOnly="1" outline="0" fieldPosition="0">
        <references count="5">
          <reference field="3" count="1" selected="0">
            <x v="110"/>
          </reference>
          <reference field="4" count="1" selected="0">
            <x v="20"/>
          </reference>
          <reference field="5" count="0"/>
          <reference field="7" count="1" selected="0">
            <x v="95"/>
          </reference>
          <reference field="8" count="1" selected="0">
            <x v="189"/>
          </reference>
        </references>
      </pivotArea>
    </format>
    <format dxfId="429">
      <pivotArea dataOnly="0" labelOnly="1" outline="0" fieldPosition="0">
        <references count="5">
          <reference field="3" count="1" selected="0">
            <x v="119"/>
          </reference>
          <reference field="4" count="1" selected="0">
            <x v="92"/>
          </reference>
          <reference field="5" count="0"/>
          <reference field="7" count="1" selected="0">
            <x v="86"/>
          </reference>
          <reference field="8" count="1" selected="0">
            <x v="126"/>
          </reference>
        </references>
      </pivotArea>
    </format>
    <format dxfId="430">
      <pivotArea dataOnly="0" labelOnly="1" outline="0" fieldPosition="0">
        <references count="5">
          <reference field="3" count="1" selected="0">
            <x v="120"/>
          </reference>
          <reference field="4" count="1" selected="0">
            <x v="119"/>
          </reference>
          <reference field="5" count="0"/>
          <reference field="7" count="1" selected="0">
            <x v="186"/>
          </reference>
          <reference field="8" count="1" selected="0">
            <x v="228"/>
          </reference>
        </references>
      </pivotArea>
    </format>
    <format dxfId="431">
      <pivotArea dataOnly="0" labelOnly="1" outline="0" fieldPosition="0">
        <references count="5">
          <reference field="3" count="1" selected="0">
            <x v="121"/>
          </reference>
          <reference field="4" count="1" selected="0">
            <x v="119"/>
          </reference>
          <reference field="5" count="0"/>
          <reference field="7" count="1" selected="0">
            <x v="89"/>
          </reference>
          <reference field="8" count="1" selected="0">
            <x v="1"/>
          </reference>
        </references>
      </pivotArea>
    </format>
    <format dxfId="432">
      <pivotArea dataOnly="0" labelOnly="1" outline="0" fieldPosition="0">
        <references count="5">
          <reference field="3" count="1" selected="0">
            <x v="121"/>
          </reference>
          <reference field="4" count="1" selected="0">
            <x v="119"/>
          </reference>
          <reference field="5" count="0"/>
          <reference field="7" count="1" selected="0">
            <x v="90"/>
          </reference>
          <reference field="8" count="1" selected="0">
            <x v="2"/>
          </reference>
        </references>
      </pivotArea>
    </format>
    <format dxfId="433">
      <pivotArea dataOnly="0" labelOnly="1" outline="0" fieldPosition="0">
        <references count="5">
          <reference field="3" count="1" selected="0">
            <x v="121"/>
          </reference>
          <reference field="4" count="1" selected="0">
            <x v="119"/>
          </reference>
          <reference field="5" count="0"/>
          <reference field="7" count="1" selected="0">
            <x v="104"/>
          </reference>
          <reference field="8" count="1" selected="0">
            <x v="6"/>
          </reference>
        </references>
      </pivotArea>
    </format>
    <format dxfId="434">
      <pivotArea dataOnly="0" labelOnly="1" outline="0" fieldPosition="0">
        <references count="5">
          <reference field="3" count="1" selected="0">
            <x v="121"/>
          </reference>
          <reference field="4" count="1" selected="0">
            <x v="119"/>
          </reference>
          <reference field="5" count="0"/>
          <reference field="7" count="1" selected="0">
            <x v="105"/>
          </reference>
          <reference field="8" count="1" selected="0">
            <x v="5"/>
          </reference>
        </references>
      </pivotArea>
    </format>
    <format dxfId="435">
      <pivotArea dataOnly="0" labelOnly="1" outline="0" fieldPosition="0">
        <references count="5">
          <reference field="3" count="1" selected="0">
            <x v="121"/>
          </reference>
          <reference field="4" count="1" selected="0">
            <x v="119"/>
          </reference>
          <reference field="5" count="0"/>
          <reference field="7" count="1" selected="0">
            <x v="106"/>
          </reference>
          <reference field="8" count="1" selected="0">
            <x v="3"/>
          </reference>
        </references>
      </pivotArea>
    </format>
    <format dxfId="436">
      <pivotArea dataOnly="0" labelOnly="1" outline="0" fieldPosition="0">
        <references count="5">
          <reference field="3" count="1" selected="0">
            <x v="121"/>
          </reference>
          <reference field="4" count="1" selected="0">
            <x v="119"/>
          </reference>
          <reference field="5" count="0"/>
          <reference field="7" count="1" selected="0">
            <x v="107"/>
          </reference>
          <reference field="8" count="1" selected="0">
            <x v="213"/>
          </reference>
        </references>
      </pivotArea>
    </format>
    <format dxfId="437">
      <pivotArea dataOnly="0" labelOnly="1" outline="0" fieldPosition="0">
        <references count="5">
          <reference field="3" count="1" selected="0">
            <x v="121"/>
          </reference>
          <reference field="4" count="1" selected="0">
            <x v="119"/>
          </reference>
          <reference field="5" count="0"/>
          <reference field="7" count="1" selected="0">
            <x v="108"/>
          </reference>
          <reference field="8" count="1" selected="0">
            <x v="209"/>
          </reference>
        </references>
      </pivotArea>
    </format>
    <format dxfId="438">
      <pivotArea dataOnly="0" labelOnly="1" outline="0" fieldPosition="0">
        <references count="5">
          <reference field="3" count="1" selected="0">
            <x v="121"/>
          </reference>
          <reference field="4" count="1" selected="0">
            <x v="119"/>
          </reference>
          <reference field="5" count="0"/>
          <reference field="7" count="1" selected="0">
            <x v="113"/>
          </reference>
          <reference field="8" count="1" selected="0">
            <x v="215"/>
          </reference>
        </references>
      </pivotArea>
    </format>
    <format dxfId="439">
      <pivotArea dataOnly="0" labelOnly="1" outline="0" fieldPosition="0">
        <references count="5">
          <reference field="3" count="1" selected="0">
            <x v="121"/>
          </reference>
          <reference field="4" count="1" selected="0">
            <x v="119"/>
          </reference>
          <reference field="5" count="0"/>
          <reference field="7" count="1" selected="0">
            <x v="114"/>
          </reference>
          <reference field="8" count="1" selected="0">
            <x v="216"/>
          </reference>
        </references>
      </pivotArea>
    </format>
    <format dxfId="440">
      <pivotArea dataOnly="0" labelOnly="1" outline="0" fieldPosition="0">
        <references count="5">
          <reference field="3" count="1" selected="0">
            <x v="121"/>
          </reference>
          <reference field="4" count="1" selected="0">
            <x v="119"/>
          </reference>
          <reference field="5" count="0"/>
          <reference field="7" count="1" selected="0">
            <x v="115"/>
          </reference>
          <reference field="8" count="1" selected="0">
            <x v="211"/>
          </reference>
        </references>
      </pivotArea>
    </format>
    <format dxfId="441">
      <pivotArea dataOnly="0" labelOnly="1" outline="0" fieldPosition="0">
        <references count="5">
          <reference field="3" count="1" selected="0">
            <x v="121"/>
          </reference>
          <reference field="4" count="1" selected="0">
            <x v="119"/>
          </reference>
          <reference field="5" count="0"/>
          <reference field="7" count="1" selected="0">
            <x v="117"/>
          </reference>
          <reference field="8" count="1" selected="0">
            <x v="4"/>
          </reference>
        </references>
      </pivotArea>
    </format>
    <format dxfId="442">
      <pivotArea dataOnly="0" labelOnly="1" outline="0" fieldPosition="0">
        <references count="5">
          <reference field="3" count="1" selected="0">
            <x v="121"/>
          </reference>
          <reference field="4" count="1" selected="0">
            <x v="119"/>
          </reference>
          <reference field="5" count="0"/>
          <reference field="7" count="1" selected="0">
            <x v="118"/>
          </reference>
          <reference field="8" count="1" selected="0">
            <x v="214"/>
          </reference>
        </references>
      </pivotArea>
    </format>
    <format dxfId="443">
      <pivotArea dataOnly="0" labelOnly="1" outline="0" fieldPosition="0">
        <references count="5">
          <reference field="3" count="1" selected="0">
            <x v="121"/>
          </reference>
          <reference field="4" count="1" selected="0">
            <x v="119"/>
          </reference>
          <reference field="5" count="0"/>
          <reference field="7" count="1" selected="0">
            <x v="149"/>
          </reference>
          <reference field="8" count="1" selected="0">
            <x v="48"/>
          </reference>
        </references>
      </pivotArea>
    </format>
    <format dxfId="444">
      <pivotArea dataOnly="0" labelOnly="1" outline="0" fieldPosition="0">
        <references count="5">
          <reference field="3" count="1" selected="0">
            <x v="121"/>
          </reference>
          <reference field="4" count="1" selected="0">
            <x v="119"/>
          </reference>
          <reference field="5" count="0"/>
          <reference field="7" count="1" selected="0">
            <x v="186"/>
          </reference>
          <reference field="8" count="1" selected="0">
            <x v="228"/>
          </reference>
        </references>
      </pivotArea>
    </format>
    <format dxfId="445">
      <pivotArea dataOnly="0" labelOnly="1" outline="0" fieldPosition="0">
        <references count="5">
          <reference field="3" count="1" selected="0">
            <x v="132"/>
          </reference>
          <reference field="4" count="1" selected="0">
            <x v="68"/>
          </reference>
          <reference field="5" count="0"/>
          <reference field="7" count="1" selected="0">
            <x v="164"/>
          </reference>
          <reference field="8" count="1" selected="0">
            <x v="150"/>
          </reference>
        </references>
      </pivotArea>
    </format>
    <format dxfId="446">
      <pivotArea dataOnly="0" labelOnly="1" outline="0" fieldPosition="0">
        <references count="5">
          <reference field="3" count="1" selected="0">
            <x v="132"/>
          </reference>
          <reference field="4" count="1" selected="0">
            <x v="68"/>
          </reference>
          <reference field="5" count="0"/>
          <reference field="7" count="1" selected="0">
            <x v="166"/>
          </reference>
          <reference field="8" count="1" selected="0">
            <x v="152"/>
          </reference>
        </references>
      </pivotArea>
    </format>
    <format dxfId="447">
      <pivotArea dataOnly="0" labelOnly="1" outline="0" fieldPosition="0">
        <references count="5">
          <reference field="3" count="1" selected="0">
            <x v="132"/>
          </reference>
          <reference field="4" count="1" selected="0">
            <x v="68"/>
          </reference>
          <reference field="5" count="0"/>
          <reference field="7" count="1" selected="0">
            <x v="167"/>
          </reference>
          <reference field="8" count="1" selected="0">
            <x v="149"/>
          </reference>
        </references>
      </pivotArea>
    </format>
    <format dxfId="448">
      <pivotArea dataOnly="0" labelOnly="1" outline="0" fieldPosition="0">
        <references count="1">
          <reference field="2" count="0"/>
        </references>
      </pivotArea>
    </format>
    <format dxfId="449">
      <pivotArea dataOnly="0" labelOnly="1" outline="0" fieldPosition="0">
        <references count="2">
          <reference field="4294967294" count="3">
            <x v="0"/>
            <x v="1"/>
            <x v="2"/>
          </reference>
          <reference field="2" count="1" selected="0">
            <x v="3"/>
          </reference>
        </references>
      </pivotArea>
    </format>
    <format dxfId="450">
      <pivotArea dataOnly="0" labelOnly="1" outline="0" fieldPosition="0">
        <references count="2">
          <reference field="4294967294" count="3">
            <x v="0"/>
            <x v="1"/>
            <x v="2"/>
          </reference>
          <reference field="2" count="1" selected="0">
            <x v="4"/>
          </reference>
        </references>
      </pivotArea>
    </format>
    <format dxfId="451">
      <pivotArea type="origin" dataOnly="0" labelOnly="1" outline="0" offset="E1:E2" fieldPosition="0"/>
    </format>
    <format dxfId="452">
      <pivotArea type="origin" dataOnly="0" labelOnly="1" outline="0" offset="D1:D2"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CDEAC1-B982-4183-A024-9F396FC5E468}" name="PivotTable1" cacheId="7051" applyNumberFormats="0" applyBorderFormats="0" applyFontFormats="0" applyPatternFormats="0" applyAlignmentFormats="0" applyWidthHeightFormats="1" dataCaption="Values" updatedVersion="8" minRefreshableVersion="3" useAutoFormatting="1" colGrandTotals="0" itemPrintTitles="1" createdVersion="7" indent="0" compact="0" compactData="0" gridDropZones="1" multipleFieldFilters="0">
  <location ref="C4:I25" firstHeaderRow="1" firstDataRow="3" firstDataCol="1" rowPageCount="2" colPageCount="1"/>
  <pivotFields count="139">
    <pivotField compact="0" outline="0" showAll="0"/>
    <pivotField compact="0" outline="0" showAll="0"/>
    <pivotField axis="axisCol" compact="0" outline="0" multipleItemSelectionAllowed="1" showAll="0">
      <items count="10">
        <item h="1" x="7"/>
        <item h="1" x="6"/>
        <item h="1" x="5"/>
        <item h="1" x="4"/>
        <item h="1" x="3"/>
        <item h="1" x="8"/>
        <item h="1" x="2"/>
        <item x="1"/>
        <item x="0"/>
        <item t="default"/>
      </items>
    </pivotField>
    <pivotField compact="0" outline="0" showAll="0" defaultSubtotal="0">
      <items count="159">
        <item x="114"/>
        <item x="115"/>
        <item x="85"/>
        <item x="116"/>
        <item x="117"/>
        <item x="118"/>
        <item x="86"/>
        <item x="119"/>
        <item x="155"/>
        <item x="18"/>
        <item x="146"/>
        <item x="120"/>
        <item x="121"/>
        <item x="147"/>
        <item x="122"/>
        <item x="87"/>
        <item x="88"/>
        <item x="150"/>
        <item x="123"/>
        <item x="151"/>
        <item x="124"/>
        <item x="149"/>
        <item x="125"/>
        <item x="89"/>
        <item x="90"/>
        <item x="91"/>
        <item x="154"/>
        <item x="70"/>
        <item x="75"/>
        <item x="19"/>
        <item x="20"/>
        <item x="126"/>
        <item x="12"/>
        <item x="21"/>
        <item x="127"/>
        <item x="143"/>
        <item x="92"/>
        <item x="128"/>
        <item x="129"/>
        <item x="93"/>
        <item x="94"/>
        <item x="95"/>
        <item x="130"/>
        <item x="22"/>
        <item x="23"/>
        <item x="96"/>
        <item x="131"/>
        <item x="132"/>
        <item x="133"/>
        <item x="134"/>
        <item x="24"/>
        <item x="25"/>
        <item x="14"/>
        <item x="15"/>
        <item x="48"/>
        <item x="97"/>
        <item x="57"/>
        <item x="98"/>
        <item x="16"/>
        <item x="17"/>
        <item x="99"/>
        <item x="135"/>
        <item x="55"/>
        <item x="136"/>
        <item x="5"/>
        <item x="100"/>
        <item x="6"/>
        <item x="26"/>
        <item x="101"/>
        <item x="27"/>
        <item x="144"/>
        <item x="28"/>
        <item x="102"/>
        <item x="29"/>
        <item x="137"/>
        <item x="30"/>
        <item x="138"/>
        <item x="31"/>
        <item x="32"/>
        <item x="73"/>
        <item x="103"/>
        <item x="104"/>
        <item x="33"/>
        <item x="139"/>
        <item x="34"/>
        <item x="105"/>
        <item x="145"/>
        <item x="140"/>
        <item x="35"/>
        <item x="106"/>
        <item x="36"/>
        <item x="141"/>
        <item x="107"/>
        <item x="37"/>
        <item x="38"/>
        <item x="152"/>
        <item x="0"/>
        <item x="1"/>
        <item x="76"/>
        <item x="2"/>
        <item x="3"/>
        <item x="4"/>
        <item x="13"/>
        <item x="7"/>
        <item x="108"/>
        <item x="111"/>
        <item x="58"/>
        <item x="8"/>
        <item x="54"/>
        <item x="56"/>
        <item x="9"/>
        <item x="10"/>
        <item m="1" x="157"/>
        <item x="11"/>
        <item x="77"/>
        <item x="148"/>
        <item x="39"/>
        <item x="40"/>
        <item x="41"/>
        <item x="42"/>
        <item x="109"/>
        <item x="43"/>
        <item x="78"/>
        <item x="79"/>
        <item m="1" x="158"/>
        <item x="80"/>
        <item x="45"/>
        <item x="46"/>
        <item x="142"/>
        <item x="71"/>
        <item x="47"/>
        <item x="51"/>
        <item x="49"/>
        <item x="110"/>
        <item x="52"/>
        <item x="66"/>
        <item x="53"/>
        <item x="44"/>
        <item x="72"/>
        <item x="59"/>
        <item x="84"/>
        <item x="113"/>
        <item m="1" x="156"/>
        <item x="153"/>
        <item x="83"/>
        <item x="112"/>
        <item x="50"/>
        <item x="74"/>
        <item x="68"/>
        <item x="69"/>
        <item x="60"/>
        <item x="61"/>
        <item x="62"/>
        <item x="63"/>
        <item x="64"/>
        <item x="82"/>
        <item x="65"/>
        <item x="67"/>
        <item x="81"/>
      </items>
    </pivotField>
    <pivotField compact="0" outline="0" showAll="0" defaultSubtotal="0">
      <items count="136">
        <item x="16"/>
        <item x="80"/>
        <item x="29"/>
        <item x="116"/>
        <item x="86"/>
        <item x="48"/>
        <item x="127"/>
        <item x="24"/>
        <item x="19"/>
        <item x="17"/>
        <item x="28"/>
        <item x="73"/>
        <item x="53"/>
        <item x="118"/>
        <item x="27"/>
        <item x="71"/>
        <item x="25"/>
        <item x="85"/>
        <item m="1" x="132"/>
        <item x="11"/>
        <item x="8"/>
        <item x="12"/>
        <item x="130"/>
        <item x="90"/>
        <item x="95"/>
        <item x="98"/>
        <item x="100"/>
        <item x="42"/>
        <item m="1" x="135"/>
        <item x="69"/>
        <item x="9"/>
        <item x="83"/>
        <item x="115"/>
        <item x="46"/>
        <item x="76"/>
        <item x="104"/>
        <item x="75"/>
        <item x="63"/>
        <item x="70"/>
        <item x="74"/>
        <item x="5"/>
        <item x="52"/>
        <item x="119"/>
        <item x="91"/>
        <item x="4"/>
        <item x="65"/>
        <item x="106"/>
        <item x="7"/>
        <item x="26"/>
        <item x="20"/>
        <item x="103"/>
        <item x="34"/>
        <item x="129"/>
        <item x="51"/>
        <item x="82"/>
        <item x="108"/>
        <item x="6"/>
        <item x="18"/>
        <item x="67"/>
        <item m="1" x="133"/>
        <item x="49"/>
        <item x="93"/>
        <item x="81"/>
        <item x="33"/>
        <item x="124"/>
        <item x="94"/>
        <item x="84"/>
        <item x="50"/>
        <item x="44"/>
        <item x="79"/>
        <item x="3"/>
        <item x="31"/>
        <item x="96"/>
        <item x="35"/>
        <item x="36"/>
        <item x="109"/>
        <item x="110"/>
        <item x="14"/>
        <item x="126"/>
        <item x="21"/>
        <item x="54"/>
        <item x="2"/>
        <item x="99"/>
        <item x="45"/>
        <item x="121"/>
        <item x="39"/>
        <item x="107"/>
        <item x="1"/>
        <item x="13"/>
        <item x="125"/>
        <item x="101"/>
        <item x="0"/>
        <item x="37"/>
        <item x="10"/>
        <item x="87"/>
        <item x="40"/>
        <item x="41"/>
        <item x="114"/>
        <item x="23"/>
        <item x="30"/>
        <item x="122"/>
        <item x="120"/>
        <item x="15"/>
        <item x="22"/>
        <item x="68"/>
        <item x="32"/>
        <item x="43"/>
        <item x="128"/>
        <item x="92"/>
        <item x="117"/>
        <item x="72"/>
        <item x="113"/>
        <item x="111"/>
        <item x="112"/>
        <item x="78"/>
        <item x="105"/>
        <item x="123"/>
        <item x="97"/>
        <item x="47"/>
        <item x="38"/>
        <item x="61"/>
        <item x="89"/>
        <item x="102"/>
        <item x="88"/>
        <item x="131"/>
        <item x="66"/>
        <item x="55"/>
        <item x="56"/>
        <item x="57"/>
        <item x="58"/>
        <item x="59"/>
        <item x="60"/>
        <item x="62"/>
        <item m="1" x="134"/>
        <item x="64"/>
        <item x="77"/>
      </items>
    </pivotField>
    <pivotField axis="axisRow" compact="0" outline="0" showAll="0">
      <items count="27">
        <item x="24"/>
        <item x="5"/>
        <item x="13"/>
        <item x="23"/>
        <item x="10"/>
        <item x="22"/>
        <item x="9"/>
        <item x="8"/>
        <item x="11"/>
        <item x="1"/>
        <item x="14"/>
        <item x="0"/>
        <item x="7"/>
        <item x="12"/>
        <item x="25"/>
        <item x="2"/>
        <item x="15"/>
        <item x="4"/>
        <item x="6"/>
        <item x="21"/>
        <item x="16"/>
        <item x="19"/>
        <item x="20"/>
        <item x="3"/>
        <item x="17"/>
        <item x="18"/>
        <item t="default"/>
      </items>
    </pivotField>
    <pivotField compact="0" outline="0" showAll="0" defaultSubtotal="0">
      <items count="104">
        <item x="64"/>
        <item x="63"/>
        <item x="68"/>
        <item m="1" x="95"/>
        <item x="65"/>
        <item x="66"/>
        <item x="67"/>
        <item x="58"/>
        <item x="57"/>
        <item x="59"/>
        <item x="76"/>
        <item x="61"/>
        <item x="75"/>
        <item x="12"/>
        <item x="70"/>
        <item x="69"/>
        <item x="44"/>
        <item x="47"/>
        <item x="48"/>
        <item x="16"/>
        <item x="53"/>
        <item x="43"/>
        <item x="51"/>
        <item x="52"/>
        <item x="50"/>
        <item x="74"/>
        <item x="46"/>
        <item x="15"/>
        <item x="56"/>
        <item x="49"/>
        <item x="62"/>
        <item x="17"/>
        <item x="18"/>
        <item x="2"/>
        <item x="19"/>
        <item m="1" x="94"/>
        <item m="1" x="84"/>
        <item x="4"/>
        <item m="1" x="87"/>
        <item x="7"/>
        <item x="20"/>
        <item x="26"/>
        <item x="11"/>
        <item x="25"/>
        <item x="6"/>
        <item x="60"/>
        <item m="1" x="93"/>
        <item x="14"/>
        <item x="72"/>
        <item x="1"/>
        <item x="9"/>
        <item x="21"/>
        <item x="54"/>
        <item x="73"/>
        <item m="1" x="86"/>
        <item x="28"/>
        <item x="71"/>
        <item x="0"/>
        <item m="1" x="98"/>
        <item x="13"/>
        <item x="5"/>
        <item x="27"/>
        <item m="1" x="90"/>
        <item m="1" x="83"/>
        <item m="1" x="92"/>
        <item x="23"/>
        <item x="45"/>
        <item x="8"/>
        <item x="10"/>
        <item x="22"/>
        <item m="1" x="96"/>
        <item x="3"/>
        <item x="55"/>
        <item m="1" x="89"/>
        <item m="1" x="82"/>
        <item m="1" x="102"/>
        <item x="38"/>
        <item m="1" x="101"/>
        <item m="1" x="81"/>
        <item m="1" x="80"/>
        <item m="1" x="100"/>
        <item x="24"/>
        <item x="39"/>
        <item m="1" x="91"/>
        <item m="1" x="88"/>
        <item m="1" x="77"/>
        <item x="29"/>
        <item m="1" x="78"/>
        <item m="1" x="99"/>
        <item x="30"/>
        <item x="31"/>
        <item x="32"/>
        <item x="33"/>
        <item m="1" x="79"/>
        <item m="1" x="103"/>
        <item m="1" x="85"/>
        <item m="1" x="97"/>
        <item x="34"/>
        <item x="35"/>
        <item x="36"/>
        <item x="37"/>
        <item x="40"/>
        <item x="41"/>
        <item x="4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axis="axisPage" compact="0" outline="0" showAll="0">
      <items count="22">
        <item x="16"/>
        <item x="20"/>
        <item x="19"/>
        <item x="8"/>
        <item x="13"/>
        <item x="14"/>
        <item x="11"/>
        <item x="1"/>
        <item x="7"/>
        <item x="18"/>
        <item x="2"/>
        <item x="3"/>
        <item x="15"/>
        <item x="5"/>
        <item x="17"/>
        <item x="10"/>
        <item x="4"/>
        <item x="0"/>
        <item x="12"/>
        <item x="6"/>
        <item x="9"/>
        <item t="default"/>
      </items>
    </pivotField>
    <pivotField axis="axisPage" compact="0" outline="0" multipleItemSelectionAllowed="1" showAll="0">
      <items count="13">
        <item h="1" x="11"/>
        <item h="1" x="3"/>
        <item h="1" x="5"/>
        <item h="1" x="8"/>
        <item h="1" x="10"/>
        <item h="1" x="1"/>
        <item x="0"/>
        <item x="9"/>
        <item h="1" x="2"/>
        <item h="1" x="4"/>
        <item h="1" x="6"/>
        <item h="1"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Fields count="1">
    <field x="5"/>
  </rowFields>
  <rowItems count="19">
    <i>
      <x v="1"/>
    </i>
    <i>
      <x v="2"/>
    </i>
    <i>
      <x v="4"/>
    </i>
    <i>
      <x v="6"/>
    </i>
    <i>
      <x v="7"/>
    </i>
    <i>
      <x v="8"/>
    </i>
    <i>
      <x v="9"/>
    </i>
    <i>
      <x v="10"/>
    </i>
    <i>
      <x v="11"/>
    </i>
    <i>
      <x v="12"/>
    </i>
    <i>
      <x v="13"/>
    </i>
    <i>
      <x v="15"/>
    </i>
    <i>
      <x v="16"/>
    </i>
    <i>
      <x v="17"/>
    </i>
    <i>
      <x v="18"/>
    </i>
    <i>
      <x v="23"/>
    </i>
    <i>
      <x v="24"/>
    </i>
    <i>
      <x v="25"/>
    </i>
    <i t="grand">
      <x/>
    </i>
  </rowItems>
  <colFields count="2">
    <field x="2"/>
    <field x="-2"/>
  </colFields>
  <colItems count="6">
    <i>
      <x v="7"/>
      <x/>
    </i>
    <i r="1" i="1">
      <x v="1"/>
    </i>
    <i r="1" i="2">
      <x v="2"/>
    </i>
    <i>
      <x v="8"/>
      <x/>
    </i>
    <i r="1" i="1">
      <x v="1"/>
    </i>
    <i r="1" i="2">
      <x v="2"/>
    </i>
  </colItems>
  <pageFields count="2">
    <pageField fld="105" hier="-1"/>
    <pageField fld="104" item="17" hier="-1"/>
  </pageFields>
  <dataFields count="3">
    <dataField name="Sum of Correct Call Total Vol" fld="138" baseField="5" baseItem="11" numFmtId="38"/>
    <dataField name="Sum of Chat Total Vol" fld="78" baseField="4" baseItem="9" numFmtId="38"/>
    <dataField name="Sum of YTD Total USD" fld="99" baseField="4" baseItem="9" numFmtId="6"/>
  </dataFields>
  <formats count="22">
    <format dxfId="139">
      <pivotArea type="all" dataOnly="0" outline="0" fieldPosition="0"/>
    </format>
    <format dxfId="140">
      <pivotArea outline="0" collapsedLevelsAreSubtotals="1" fieldPosition="0"/>
    </format>
    <format dxfId="141">
      <pivotArea type="origin" dataOnly="0" labelOnly="1" outline="0" fieldPosition="0"/>
    </format>
    <format dxfId="142">
      <pivotArea field="2" type="button" dataOnly="0" labelOnly="1" outline="0" axis="axisCol" fieldPosition="0"/>
    </format>
    <format dxfId="143">
      <pivotArea field="-2" type="button" dataOnly="0" labelOnly="1" outline="0" axis="axisCol" fieldPosition="1"/>
    </format>
    <format dxfId="144">
      <pivotArea type="topRight" dataOnly="0" labelOnly="1" outline="0" fieldPosition="0"/>
    </format>
    <format dxfId="145">
      <pivotArea field="3" type="button" dataOnly="0" labelOnly="1" outline="0"/>
    </format>
    <format dxfId="146">
      <pivotArea field="4" type="button" dataOnly="0" labelOnly="1" outline="0"/>
    </format>
    <format dxfId="147">
      <pivotArea dataOnly="0" labelOnly="1" grandRow="1" outline="0" fieldPosition="0"/>
    </format>
    <format dxfId="148">
      <pivotArea dataOnly="0" labelOnly="1" outline="0" fieldPosition="0">
        <references count="1">
          <reference field="2" count="0"/>
        </references>
      </pivotArea>
    </format>
    <format dxfId="149">
      <pivotArea dataOnly="0" labelOnly="1" outline="0" fieldPosition="0">
        <references count="2">
          <reference field="4294967294" count="2">
            <x v="1"/>
            <x v="2"/>
          </reference>
          <reference field="2" count="1" selected="0">
            <x v="2"/>
          </reference>
        </references>
      </pivotArea>
    </format>
    <format dxfId="150">
      <pivotArea dataOnly="0" labelOnly="1" outline="0" fieldPosition="0">
        <references count="2">
          <reference field="4294967294" count="2">
            <x v="1"/>
            <x v="2"/>
          </reference>
          <reference field="2" count="1" selected="0">
            <x v="3"/>
          </reference>
        </references>
      </pivotArea>
    </format>
    <format dxfId="151">
      <pivotArea dataOnly="0" labelOnly="1" outline="0" fieldPosition="0">
        <references count="2">
          <reference field="4294967294" count="2">
            <x v="1"/>
            <x v="2"/>
          </reference>
          <reference field="2" count="1" selected="0">
            <x v="2"/>
          </reference>
        </references>
      </pivotArea>
    </format>
    <format dxfId="152">
      <pivotArea outline="0" fieldPosition="0">
        <references count="1">
          <reference field="4294967294" count="1">
            <x v="0"/>
          </reference>
        </references>
      </pivotArea>
    </format>
    <format dxfId="153">
      <pivotArea dataOnly="0" labelOnly="1" outline="0" fieldPosition="0">
        <references count="2">
          <reference field="4294967294" count="1">
            <x v="0"/>
          </reference>
          <reference field="2" count="1" selected="0">
            <x v="2"/>
          </reference>
        </references>
      </pivotArea>
    </format>
    <format dxfId="154">
      <pivotArea field="3" type="button" dataOnly="0" labelOnly="1" outline="0"/>
    </format>
    <format dxfId="155">
      <pivotArea field="4" type="button" dataOnly="0" labelOnly="1" outline="0"/>
    </format>
    <format dxfId="156">
      <pivotArea field="6" type="button" dataOnly="0" labelOnly="1" outline="0"/>
    </format>
    <format dxfId="157">
      <pivotArea field="5" type="button" dataOnly="0" labelOnly="1" outline="0" axis="axisRow" fieldPosition="0"/>
    </format>
    <format dxfId="158">
      <pivotArea dataOnly="0" labelOnly="1" outline="0" fieldPosition="0">
        <references count="2">
          <reference field="4294967294" count="3">
            <x v="0"/>
            <x v="1"/>
            <x v="2"/>
          </reference>
          <reference field="2" count="1" selected="0">
            <x v="3"/>
          </reference>
        </references>
      </pivotArea>
    </format>
    <format dxfId="159">
      <pivotArea dataOnly="0" labelOnly="1" outline="0" fieldPosition="0">
        <references count="2">
          <reference field="4294967294" count="3">
            <x v="0"/>
            <x v="1"/>
            <x v="2"/>
          </reference>
          <reference field="2" count="1" selected="0">
            <x v="4"/>
          </reference>
        </references>
      </pivotArea>
    </format>
    <format dxfId="160">
      <pivotArea type="origin" dataOnly="0" labelOnly="1" outline="0" offset="D1:D2"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6)" backgroundRefresh="0" connectionId="1" xr16:uid="{00000000-0016-0000-0100-000000000000}" autoFormatId="16" applyNumberFormats="0" applyBorderFormats="0" applyFontFormats="0" applyPatternFormats="0" applyAlignmentFormats="0" applyWidthHeightFormats="0">
  <queryTableRefresh nextId="140" unboundColumnsRight="3">
    <queryTableFields count="139">
      <queryTableField id="2" name="Report Date" tableColumnId="1"/>
      <queryTableField id="3" name="Epic ID" tableColumnId="2"/>
      <queryTableField id="1" name="Epic Name" tableColumnId="3"/>
      <queryTableField id="4" name="Analyst" tableColumnId="4"/>
      <queryTableField id="5" name="Epic Launch Date" tableColumnId="5"/>
      <queryTableField id="132" name="Feature ID" tableColumnId="6"/>
      <queryTableField id="12" name="Feature  Name" tableColumnId="7"/>
      <queryTableField id="6" name="Handoff Date" tableColumnId="8"/>
      <queryTableField id="100" name="Feature Launch Date" tableColumnId="9"/>
      <queryTableField id="7" name="Epic Disposition" tableColumnId="10"/>
      <queryTableField id="8" name="Defect" tableColumnId="11"/>
      <queryTableField id="9" name="Defect Type" tableColumnId="12"/>
      <queryTableField id="10" name="Product" tableColumnId="13"/>
      <queryTableField id="11" name="Journey" tableColumnId="14"/>
      <queryTableField id="13" name="New Classification" tableColumnId="15"/>
      <queryTableField id="14" name="Product Owner" tableColumnId="16"/>
      <queryTableField id="15" name="Benefits Analyst" tableColumnId="17"/>
      <queryTableField id="16" name="DPM" tableColumnId="18"/>
      <queryTableField id="17" name="Epic" tableColumnId="19"/>
      <queryTableField id="18" name="Channel" tableColumnId="20"/>
      <queryTableField id="19" name="Scorecard Comments" tableColumnId="21"/>
      <queryTableField id="20" name="Internal Comments" tableColumnId="22"/>
      <queryTableField id="21" name="Capability Traffic Volume (UVs)" tableColumnId="23"/>
      <queryTableField id="22" name="POCR" tableColumnId="24"/>
      <queryTableField id="23" name="Finance YN" tableColumnId="25"/>
      <queryTableField id="24" name="Call Shed Vol Uverse" tableColumnId="26"/>
      <queryTableField id="25" name="Call Shed Vol Mobility" tableColumnId="27"/>
      <queryTableField id="26" name="Call Shed Vol ISM" tableColumnId="28"/>
      <queryTableField id="27" name="Call Shed USD DirecTV" tableColumnId="29"/>
      <queryTableField id="28" name="Call Shed USD Uverse" tableColumnId="30"/>
      <queryTableField id="29" name="Call Shed USD Mobility" tableColumnId="31"/>
      <queryTableField id="30" name="Call Shed USD ISM" tableColumnId="32"/>
      <queryTableField id="31" name="Chat Shed Vol DirecTV" tableColumnId="33"/>
      <queryTableField id="32" name="Chat Shed Vol Uverse" tableColumnId="34"/>
      <queryTableField id="33" name="Chat Shed Vol Mobility" tableColumnId="35"/>
      <queryTableField id="34" name="Chat Shed Vol ISM" tableColumnId="36"/>
      <queryTableField id="35" name="Chat Shed USD DirecTV" tableColumnId="37"/>
      <queryTableField id="36" name="Chat Shed USD Uverse" tableColumnId="38"/>
      <queryTableField id="37" name="Chat Shed USD Mobility" tableColumnId="39"/>
      <queryTableField id="38" name="Chat Shed USD ISM" tableColumnId="40"/>
      <queryTableField id="39" name="RevCh Shift Shed Vol DirecTV" tableColumnId="41"/>
      <queryTableField id="40" name="RevCh Shift Shed Vol Uverse" tableColumnId="42"/>
      <queryTableField id="41" name="RevCh Shift Shed Vol Mobility" tableColumnId="43"/>
      <queryTableField id="42" name="RevCh Shift Shed Vol ISM" tableColumnId="44"/>
      <queryTableField id="43" name="RevCh Shift Shed USD DirecTV" tableColumnId="45"/>
      <queryTableField id="44" name="RevCh Shift Shed USD Uverse" tableColumnId="46"/>
      <queryTableField id="45" name="RevCh Shift Shed USD Mobility" tableColumnId="47"/>
      <queryTableField id="46" name="RevCh Shift Shed USD ISM" tableColumnId="48"/>
      <queryTableField id="47" name="Truck Roll Shed Vol DirecTV" tableColumnId="49"/>
      <queryTableField id="48" name="Truck Roll Shed Vol Uverse" tableColumnId="50"/>
      <queryTableField id="49" name="Truck Roll Shed Vol Mobility" tableColumnId="51"/>
      <queryTableField id="50" name="Truck Roll Shed Vol ISM" tableColumnId="52"/>
      <queryTableField id="51" name="Truck Roll Shed USD DirecTV" tableColumnId="53"/>
      <queryTableField id="52" name="Truck Roll Shed USD Uverse" tableColumnId="54"/>
      <queryTableField id="53" name="Truck Roll Shed USD Mobility" tableColumnId="55"/>
      <queryTableField id="54" name="Truck Roll Shed USD ISM" tableColumnId="56"/>
      <queryTableField id="55" name="AHT Shed Vol DirecTV" tableColumnId="57"/>
      <queryTableField id="56" name="AHT Shed Vol Uverse" tableColumnId="58"/>
      <queryTableField id="57" name="AHT Shed Vol Mobility" tableColumnId="59"/>
      <queryTableField id="58" name="AHT Shed Vol ISM" tableColumnId="60"/>
      <queryTableField id="59" name="AHT Shed USD DirecTV" tableColumnId="61"/>
      <queryTableField id="60" name="AHT Shed USD Uverse" tableColumnId="62"/>
      <queryTableField id="61" name="AHT Shed USD Mobility" tableColumnId="63"/>
      <queryTableField id="62" name="AHT Shed USD ISM" tableColumnId="64"/>
      <queryTableField id="63" name="Other Vol DirecTV" tableColumnId="65"/>
      <queryTableField id="64" name="Other Vol Uverse" tableColumnId="66"/>
      <queryTableField id="65" name="Other Vol Mobility" tableColumnId="67"/>
      <queryTableField id="66" name="Other Vol ISM" tableColumnId="68"/>
      <queryTableField id="67" name="Other USD DirecTV" tableColumnId="69"/>
      <queryTableField id="68" name="Other USD Uverse" tableColumnId="70"/>
      <queryTableField id="69" name="Other USD Mobility" tableColumnId="71"/>
      <queryTableField id="70" name="Other USD ISM" tableColumnId="72"/>
      <queryTableField id="103" name="Days Running" tableColumnId="73"/>
      <queryTableField id="104" name="Call Total Vol" tableColumnId="74"/>
      <queryTableField id="105" name="Call Total USD" tableColumnId="75"/>
      <queryTableField id="106" name="USD per Call shed" tableColumnId="76"/>
      <queryTableField id="107" name="Chat Total Vol" tableColumnId="77"/>
      <queryTableField id="108" name="Chat Total USD" tableColumnId="78"/>
      <queryTableField id="109" name="USD per Chat shed" tableColumnId="79"/>
      <queryTableField id="110" name="RevCh Total Vol" tableColumnId="80"/>
      <queryTableField id="111" name="RevCh Total USD" tableColumnId="81"/>
      <queryTableField id="112" name="USD per RevCh shed" tableColumnId="82"/>
      <queryTableField id="113" name="Truck Roll Total Vol" tableColumnId="83"/>
      <queryTableField id="114" name="Truck Roll Total USD" tableColumnId="84"/>
      <queryTableField id="115" name="USD per Truck Roll shed" tableColumnId="85"/>
      <queryTableField id="116" name="AHT Total Vol" tableColumnId="86"/>
      <queryTableField id="117" name="AHT Total USD" tableColumnId="87"/>
      <queryTableField id="118" name="USD per AHT minutes shed" tableColumnId="88"/>
      <queryTableField id="119" name="Other Total Vol" tableColumnId="89"/>
      <queryTableField id="120" name="Other Total USD" tableColumnId="90"/>
      <queryTableField id="121" name="USD per Other shed" tableColumnId="91"/>
      <queryTableField id="122" name="Contact Shed Total Vol" tableColumnId="92"/>
      <queryTableField id="123" name="Contact Shed Total USD" tableColumnId="93"/>
      <queryTableField id="124" name="Call Run Rate" tableColumnId="94"/>
      <queryTableField id="125" name="Chat Run Rate" tableColumnId="95"/>
      <queryTableField id="126" name="YTD Total Vol" tableColumnId="96"/>
      <queryTableField id="127" name="YTD Total Vol - AHT" tableColumnId="97"/>
      <queryTableField id="128" name="YTD Total USD" tableColumnId="98"/>
      <queryTableField id="129" name="YTD Total USD - AHT" tableColumnId="99"/>
      <queryTableField id="71" name="New Capability" tableColumnId="100"/>
      <queryTableField id="72" name="Carryover" tableColumnId="101"/>
      <queryTableField id="73" name="Tracking Completed" tableColumnId="102"/>
      <queryTableField id="77" name="-  Feature Disposition" tableColumnId="103"/>
      <queryTableField id="75" name="- Epic Disposition" tableColumnId="104"/>
      <queryTableField id="76" name="AC Sort" tableColumnId="105"/>
      <queryTableField id="78" name="BO Unit Vol Redux" tableColumnId="106"/>
      <queryTableField id="79" name="BO Unit Other" tableColumnId="107"/>
      <queryTableField id="80" name="BO Unit Truck Rolls" tableColumnId="108"/>
      <queryTableField id="81" name="BO Unit Vol Redux USD" tableColumnId="109"/>
      <queryTableField id="82" name="BO Unit Other USD" tableColumnId="110"/>
      <queryTableField id="83" name="BO Unit Truck Rolls USD" tableColumnId="111"/>
      <queryTableField id="84" name="BO Unit Total Vol" tableColumnId="112"/>
      <queryTableField id="85" name="BO Unit Total USD" tableColumnId="113"/>
      <queryTableField id="86" name="Reported Monthly" tableColumnId="114"/>
      <queryTableField id="87" name="Description" tableColumnId="115"/>
      <queryTableField id="88" name="Call ATT TV Vol" tableColumnId="116"/>
      <queryTableField id="89" name="Chat ATT TV Vol" tableColumnId="117"/>
      <queryTableField id="90" name="RevCh ATT TV Vol" tableColumnId="118"/>
      <queryTableField id="91" name="Truck Roll ATT TV Vol" tableColumnId="119"/>
      <queryTableField id="92" name="AHT ATT TV Vol" tableColumnId="120"/>
      <queryTableField id="93" name="Other ATT TV Vol" tableColumnId="121"/>
      <queryTableField id="94" name="Call ATT TV USD" tableColumnId="122"/>
      <queryTableField id="95" name="Chat ATT TV USD" tableColumnId="123"/>
      <queryTableField id="96" name="RevCh ATT TV USD" tableColumnId="124"/>
      <queryTableField id="97" name="Truck Roll ATT TV USD" tableColumnId="125"/>
      <queryTableField id="98" name="AHT ATT TV USD" tableColumnId="126"/>
      <queryTableField id="99" name="Other ATT TV USD" tableColumnId="127"/>
      <queryTableField id="101" name="Feature Disposition" tableColumnId="128"/>
      <queryTableField id="133" name="Modified" tableColumnId="129"/>
      <queryTableField id="134" name="Modified By" tableColumnId="130"/>
      <queryTableField id="102" name="Percent from App" tableColumnId="131"/>
      <queryTableField id="130" name="App Experience?" tableColumnId="132"/>
      <queryTableField id="131" name="Items" tableColumnId="133"/>
      <queryTableField id="136" name="Item Type" tableColumnId="134"/>
      <queryTableField id="135" name="Path" tableColumnId="135"/>
      <queryTableField id="74" name="Latest Tracking Date" tableColumnId="136"/>
      <queryTableField id="137" dataBound="0" tableColumnId="137"/>
      <queryTableField id="138" dataBound="0" tableColumnId="138"/>
      <queryTableField id="139" dataBound="0" tableColumnId="13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query__6" displayName="Table_query__6" ref="C1:EK1547" tableType="queryTable" totalsRowShown="0">
  <autoFilter ref="C1:EK1547" xr:uid="{00000000-0009-0000-0100-000001000000}"/>
  <tableColumns count="139">
    <tableColumn id="1" xr3:uid="{00000000-0010-0000-0000-000001000000}" uniqueName="Report_x005f_x0020_Date" name="Report Date" queryTableFieldId="2" dataDxfId="136"/>
    <tableColumn id="2" xr3:uid="{00000000-0010-0000-0000-000002000000}" uniqueName="AC_ID" name="Epic ID" queryTableFieldId="3" dataDxfId="135"/>
    <tableColumn id="3" xr3:uid="{00000000-0010-0000-0000-000003000000}" uniqueName="Title" name="Epic Name" queryTableFieldId="1" dataDxfId="134"/>
    <tableColumn id="4" xr3:uid="{00000000-0010-0000-0000-000004000000}" uniqueName="DICE_x005f_x0020_Analyst" name="Analyst" queryTableFieldId="4" dataDxfId="133"/>
    <tableColumn id="5" xr3:uid="{00000000-0010-0000-0000-000005000000}" uniqueName="AC_x005f_x0020_Launch_x005f_x0020_Date" name="Epic Launch Date" queryTableFieldId="5" dataDxfId="132"/>
    <tableColumn id="6" xr3:uid="{00000000-0010-0000-0000-000006000000}" uniqueName="Feature_x005f_x0020_ID" name="Feature ID" queryTableFieldId="132" dataDxfId="131"/>
    <tableColumn id="7" xr3:uid="{00000000-0010-0000-0000-000007000000}" uniqueName="Thaddeus_x005f_x0020_Pod" name="Feature  Name" queryTableFieldId="12" dataDxfId="130"/>
    <tableColumn id="8" xr3:uid="{00000000-0010-0000-0000-000008000000}" uniqueName="New_x005f_x0020_Launch_x005f_x0020_Date" name="Handoff Date" queryTableFieldId="6" dataDxfId="129"/>
    <tableColumn id="9" xr3:uid="{00000000-0010-0000-0000-000009000000}" uniqueName="Assigned_x005f_x0020_Date" name="Feature Launch Date" queryTableFieldId="100" dataDxfId="128"/>
    <tableColumn id="10" xr3:uid="{00000000-0010-0000-0000-00000A000000}" uniqueName="DICE_x005f_x0020_Disposition" name="Epic Disposition" queryTableFieldId="7" dataDxfId="127"/>
    <tableColumn id="11" xr3:uid="{00000000-0010-0000-0000-00000B000000}" uniqueName="Defect" name="Defect" queryTableFieldId="8" dataDxfId="126"/>
    <tableColumn id="12" xr3:uid="{00000000-0010-0000-0000-00000C000000}" uniqueName="Defect_x005f_x0020_Type" name="Defect Type" queryTableFieldId="9" dataDxfId="125"/>
    <tableColumn id="13" xr3:uid="{00000000-0010-0000-0000-00000D000000}" uniqueName="Product" name="Product" queryTableFieldId="10" dataDxfId="124"/>
    <tableColumn id="14" xr3:uid="{00000000-0010-0000-0000-00000E000000}" uniqueName="SSB_x005f_x0020_Pod" name="Journey" queryTableFieldId="11" dataDxfId="123"/>
    <tableColumn id="15" xr3:uid="{00000000-0010-0000-0000-00000F000000}" uniqueName="New_x005f_x0020_Classification" name="New Classification" queryTableFieldId="13" dataDxfId="122"/>
    <tableColumn id="16" xr3:uid="{00000000-0010-0000-0000-000010000000}" uniqueName="Product_x005f_x0020_Owner" name="Product Owner" queryTableFieldId="14" dataDxfId="121"/>
    <tableColumn id="17" xr3:uid="{00000000-0010-0000-0000-000011000000}" uniqueName="Benefits_x005f_x0020_Analyst" name="Benefits Analyst" queryTableFieldId="15" dataDxfId="120"/>
    <tableColumn id="18" xr3:uid="{00000000-0010-0000-0000-000012000000}" uniqueName="DPM" name="DPM" queryTableFieldId="16" dataDxfId="119"/>
    <tableColumn id="19" xr3:uid="{00000000-0010-0000-0000-000013000000}" uniqueName="Epic" name="Epic" queryTableFieldId="17" dataDxfId="118"/>
    <tableColumn id="20" xr3:uid="{00000000-0010-0000-0000-000014000000}" uniqueName="Channel" name="Channel" queryTableFieldId="18" dataDxfId="117"/>
    <tableColumn id="21" xr3:uid="{00000000-0010-0000-0000-000015000000}" uniqueName="Scorecard_x005f_x0020_Comments" name="Scorecard Comments" queryTableFieldId="19" dataDxfId="116"/>
    <tableColumn id="22" xr3:uid="{00000000-0010-0000-0000-000016000000}" uniqueName="Internal_x005f_x0020_Comments" name="Internal Comments" queryTableFieldId="20" dataDxfId="115"/>
    <tableColumn id="23" xr3:uid="{00000000-0010-0000-0000-000017000000}" uniqueName="Capability_x005f_x0020_Traffic_x005f_x0020_V" name="Capability Traffic Volume (UVs)" queryTableFieldId="21" dataDxfId="114"/>
    <tableColumn id="24" xr3:uid="{00000000-0010-0000-0000-000018000000}" uniqueName="POCR" name="POCR" queryTableFieldId="22" dataDxfId="113"/>
    <tableColumn id="25" xr3:uid="{00000000-0010-0000-0000-000019000000}" uniqueName="Finance_x005f_x0020_YN" name="Finance YN" queryTableFieldId="23" dataDxfId="112"/>
    <tableColumn id="26" xr3:uid="{00000000-0010-0000-0000-00001A000000}" uniqueName="Call_x005f_x0020_Shed_x005f_x0020_Vol_x005f_x0020_0" name="Call Shed Vol Uverse" queryTableFieldId="24" dataDxfId="111"/>
    <tableColumn id="27" xr3:uid="{00000000-0010-0000-0000-00001B000000}" uniqueName="Call_x005f_x0020_Shed_x005f_x0020_Vol_x005f_x0020_1" name="Call Shed Vol Mobility" queryTableFieldId="25" dataDxfId="110"/>
    <tableColumn id="28" xr3:uid="{00000000-0010-0000-0000-00001C000000}" uniqueName="Call_x005f_x0020_Shed_x005f_x0020_Vol_x005f_x0020_2" name="Call Shed Vol ISM" queryTableFieldId="26" dataDxfId="109"/>
    <tableColumn id="29" xr3:uid="{00000000-0010-0000-0000-00001D000000}" uniqueName="Call_x005f_x0020_Shed_x005f_x0020_USD_x005f_x0020_" name="Call Shed USD DirecTV" queryTableFieldId="27" dataDxfId="108"/>
    <tableColumn id="30" xr3:uid="{00000000-0010-0000-0000-00001E000000}" uniqueName="Call_x005f_x0020_Shed_x005f_x0020_USD_x005f_x0020_0" name="Call Shed USD Uverse" queryTableFieldId="28" dataDxfId="107"/>
    <tableColumn id="31" xr3:uid="{00000000-0010-0000-0000-00001F000000}" uniqueName="Call_x005f_x0020_Shed_x005f_x0020_USD_x005f_x0020_1" name="Call Shed USD Mobility" queryTableFieldId="29" dataDxfId="106"/>
    <tableColumn id="32" xr3:uid="{00000000-0010-0000-0000-000020000000}" uniqueName="Call_x005f_x0020_Shed_x005f_x0020_USD_x005f_x0020_2" name="Call Shed USD ISM" queryTableFieldId="30" dataDxfId="105"/>
    <tableColumn id="33" xr3:uid="{00000000-0010-0000-0000-000021000000}" uniqueName="Chat_x005f_x0020_Shed_x005f_x0020_Vol_x005f_x0020_" name="Chat Shed Vol DirecTV" queryTableFieldId="31" dataDxfId="104"/>
    <tableColumn id="34" xr3:uid="{00000000-0010-0000-0000-000022000000}" uniqueName="Chat_x005f_x0020_Shed_x005f_x0020_Vol_x005f_x0020_0" name="Chat Shed Vol Uverse" queryTableFieldId="32" dataDxfId="103"/>
    <tableColumn id="35" xr3:uid="{00000000-0010-0000-0000-000023000000}" uniqueName="Chat_x005f_x0020_Shed_x005f_x0020_Vol_x005f_x0020_1" name="Chat Shed Vol Mobility" queryTableFieldId="33" dataDxfId="102"/>
    <tableColumn id="36" xr3:uid="{00000000-0010-0000-0000-000024000000}" uniqueName="Chat_x005f_x0020_Shed_x005f_x0020_Vol_x005f_x0020_2" name="Chat Shed Vol ISM" queryTableFieldId="34" dataDxfId="101"/>
    <tableColumn id="37" xr3:uid="{00000000-0010-0000-0000-000025000000}" uniqueName="Chat_x005f_x0020_Shed_x005f_x0020_USD_x005f_x0020_" name="Chat Shed USD DirecTV" queryTableFieldId="35" dataDxfId="100"/>
    <tableColumn id="38" xr3:uid="{00000000-0010-0000-0000-000026000000}" uniqueName="Chat_x005f_x0020_Shed_x005f_x0020_USD_x005f_x0020_0" name="Chat Shed USD Uverse" queryTableFieldId="36" dataDxfId="99"/>
    <tableColumn id="39" xr3:uid="{00000000-0010-0000-0000-000027000000}" uniqueName="Chat_x005f_x0020_Shed_x005f_x0020_USD_x005f_x0020_1" name="Chat Shed USD Mobility" queryTableFieldId="37" dataDxfId="98"/>
    <tableColumn id="40" xr3:uid="{00000000-0010-0000-0000-000028000000}" uniqueName="Chat_x005f_x0020_Shed_x005f_x0020_USD_x005f_x0020_2" name="Chat Shed USD ISM" queryTableFieldId="38" dataDxfId="97"/>
    <tableColumn id="41" xr3:uid="{00000000-0010-0000-0000-000029000000}" uniqueName="RevCh_x005f_x0020_Shift_x005f_x0020_Shed_x00" name="RevCh Shift Shed Vol DirecTV" queryTableFieldId="39" dataDxfId="96"/>
    <tableColumn id="42" xr3:uid="{00000000-0010-0000-0000-00002A000000}" uniqueName="RevCh_x005f_x0020_Shift_x005f_x0020_Shed_x000" name="RevCh Shift Shed Vol Uverse" queryTableFieldId="40" dataDxfId="95"/>
    <tableColumn id="43" xr3:uid="{00000000-0010-0000-0000-00002B000000}" uniqueName="RevCh_x005f_x0020_Shift_x005f_x0020_Shed_x001" name="RevCh Shift Shed Vol Mobility" queryTableFieldId="41" dataDxfId="94"/>
    <tableColumn id="44" xr3:uid="{00000000-0010-0000-0000-00002C000000}" uniqueName="RevCh_x005f_x0020_Shift_x005f_x0020_Shed_x002" name="RevCh Shift Shed Vol ISM" queryTableFieldId="42" dataDxfId="93"/>
    <tableColumn id="45" xr3:uid="{00000000-0010-0000-0000-00002D000000}" uniqueName="RevCh_x005f_x0020_Shift_x005f_x0020_Shed_x003" name="RevCh Shift Shed USD DirecTV" queryTableFieldId="43" dataDxfId="92"/>
    <tableColumn id="46" xr3:uid="{00000000-0010-0000-0000-00002E000000}" uniqueName="RevCh_x005f_x0020_Shift_x005f_x0020_Shed_x004" name="RevCh Shift Shed USD Uverse" queryTableFieldId="44" dataDxfId="91"/>
    <tableColumn id="47" xr3:uid="{00000000-0010-0000-0000-00002F000000}" uniqueName="RevCh_x005f_x0020_Shift_x005f_x0020_Shed_x005" name="RevCh Shift Shed USD Mobility" queryTableFieldId="45" dataDxfId="90"/>
    <tableColumn id="48" xr3:uid="{00000000-0010-0000-0000-000030000000}" uniqueName="RevCh_x005f_x0020_Shift_x005f_x0020_Shed_x006" name="RevCh Shift Shed USD ISM" queryTableFieldId="46" dataDxfId="89"/>
    <tableColumn id="49" xr3:uid="{00000000-0010-0000-0000-000031000000}" uniqueName="Truck_x005f_x0020_Roll_x005f_x0020_Shed_x002" name="Truck Roll Shed Vol DirecTV" queryTableFieldId="47" dataDxfId="88"/>
    <tableColumn id="50" xr3:uid="{00000000-0010-0000-0000-000032000000}" uniqueName="Truck_x005f_x0020_Roll_x005f_x0020_Shed_x0020" name="Truck Roll Shed Vol Uverse" queryTableFieldId="48" dataDxfId="87"/>
    <tableColumn id="51" xr3:uid="{00000000-0010-0000-0000-000033000000}" uniqueName="Truck_x005f_x0020_Roll_x005f_x0020_Shed_x0021" name="Truck Roll Shed Vol Mobility" queryTableFieldId="49" dataDxfId="86"/>
    <tableColumn id="52" xr3:uid="{00000000-0010-0000-0000-000034000000}" uniqueName="Truck_x005f_x0020_Roll_x005f_x0020_Shed_x0022" name="Truck Roll Shed Vol ISM" queryTableFieldId="50" dataDxfId="85"/>
    <tableColumn id="53" xr3:uid="{00000000-0010-0000-0000-000035000000}" uniqueName="Truck_x005f_x0020_Roll_x005f_x0020_Shed_x0023" name="Truck Roll Shed USD DirecTV" queryTableFieldId="51" dataDxfId="84"/>
    <tableColumn id="54" xr3:uid="{00000000-0010-0000-0000-000036000000}" uniqueName="Truck_x005f_x0020_Roll_x005f_x0020_Shed_x0024" name="Truck Roll Shed USD Uverse" queryTableFieldId="52" dataDxfId="83"/>
    <tableColumn id="55" xr3:uid="{00000000-0010-0000-0000-000037000000}" uniqueName="Truck_x005f_x0020_Roll_x005f_x0020_Shed_x0025" name="Truck Roll Shed USD Mobility" queryTableFieldId="53" dataDxfId="82"/>
    <tableColumn id="56" xr3:uid="{00000000-0010-0000-0000-000038000000}" uniqueName="Truck_x005f_x0020_Roll_x005f_x0020_Shed_x0026" name="Truck Roll Shed USD ISM" queryTableFieldId="54" dataDxfId="81"/>
    <tableColumn id="57" xr3:uid="{00000000-0010-0000-0000-000039000000}" uniqueName="AHT_x005f_x0020_Shed_x005f_x0020_Vol_x005f_x0020_D" name="AHT Shed Vol DirecTV" queryTableFieldId="55" dataDxfId="80"/>
    <tableColumn id="58" xr3:uid="{00000000-0010-0000-0000-00003A000000}" uniqueName="AHT_x005f_x0020_Shed_x005f_x0020_Vol_x005f_x0020_U" name="AHT Shed Vol Uverse" queryTableFieldId="56" dataDxfId="79"/>
    <tableColumn id="59" xr3:uid="{00000000-0010-0000-0000-00003B000000}" uniqueName="AHT_x005f_x0020_Shed_x005f_x0020_Vol_x005f_x0020_M" name="AHT Shed Vol Mobility" queryTableFieldId="57" dataDxfId="78"/>
    <tableColumn id="60" xr3:uid="{00000000-0010-0000-0000-00003C000000}" uniqueName="AHT_x005f_x0020_Shed_x005f_x0020_Vol_x005f_x0020_I" name="AHT Shed Vol ISM" queryTableFieldId="58" dataDxfId="77"/>
    <tableColumn id="61" xr3:uid="{00000000-0010-0000-0000-00003D000000}" uniqueName="AHT_x005f_x0020_Shed_x005f_x0020_USD_x005f_x0020_D" name="AHT Shed USD DirecTV" queryTableFieldId="59" dataDxfId="76"/>
    <tableColumn id="62" xr3:uid="{00000000-0010-0000-0000-00003E000000}" uniqueName="AHT_x005f_x0020_Shed_x005f_x0020_USD_x005f_x0020_U" name="AHT Shed USD Uverse" queryTableFieldId="60" dataDxfId="75"/>
    <tableColumn id="63" xr3:uid="{00000000-0010-0000-0000-00003F000000}" uniqueName="AHT_x005f_x0020_Shed_x005f_x0020_USD_x005f_x0020_M" name="AHT Shed USD Mobility" queryTableFieldId="61" dataDxfId="74"/>
    <tableColumn id="64" xr3:uid="{00000000-0010-0000-0000-000040000000}" uniqueName="AHT_x005f_x0020_Shed_x005f_x0020_USD_x005f_x0020_I" name="AHT Shed USD ISM" queryTableFieldId="62" dataDxfId="73"/>
    <tableColumn id="65" xr3:uid="{00000000-0010-0000-0000-000041000000}" uniqueName="Other_x005f_x0020_Vol_x005f_x0020_DirecTV" name="Other Vol DirecTV" queryTableFieldId="63" dataDxfId="72"/>
    <tableColumn id="66" xr3:uid="{00000000-0010-0000-0000-000042000000}" uniqueName="Other_x005f_x0020_Vol_x005f_x0020_Uverse" name="Other Vol Uverse" queryTableFieldId="64" dataDxfId="71"/>
    <tableColumn id="67" xr3:uid="{00000000-0010-0000-0000-000043000000}" uniqueName="Other_x005f_x0020_Vol_x005f_x0020_Mobility" name="Other Vol Mobility" queryTableFieldId="65" dataDxfId="70"/>
    <tableColumn id="68" xr3:uid="{00000000-0010-0000-0000-000044000000}" uniqueName="Other_x005f_x0020_Vol_x005f_x0020_ISM" name="Other Vol ISM" queryTableFieldId="66" dataDxfId="69"/>
    <tableColumn id="69" xr3:uid="{00000000-0010-0000-0000-000045000000}" uniqueName="Other_x005f_x0020_USD_x005f_x0020_DirecTV" name="Other USD DirecTV" queryTableFieldId="67" dataDxfId="68"/>
    <tableColumn id="70" xr3:uid="{00000000-0010-0000-0000-000046000000}" uniqueName="Other_x005f_x0020_USD_x005f_x0020_Uverse" name="Other USD Uverse" queryTableFieldId="68" dataDxfId="67"/>
    <tableColumn id="71" xr3:uid="{00000000-0010-0000-0000-000047000000}" uniqueName="Other_x005f_x0020_USD_x005f_x0020_Mobility" name="Other USD Mobility" queryTableFieldId="69" dataDxfId="66"/>
    <tableColumn id="72" xr3:uid="{00000000-0010-0000-0000-000048000000}" uniqueName="Other_x005f_x0020_USD_x005f_x0020_ISM" name="Other USD ISM" queryTableFieldId="70" dataDxfId="65"/>
    <tableColumn id="73" xr3:uid="{00000000-0010-0000-0000-000049000000}" uniqueName="Days_x005f_x0020_Running" name="Days Running" queryTableFieldId="103" dataDxfId="64"/>
    <tableColumn id="74" xr3:uid="{00000000-0010-0000-0000-00004A000000}" uniqueName="Call_x005f_x0020_Total_x005f_x0020_Vol" name="Call Total Vol" queryTableFieldId="104" dataDxfId="63"/>
    <tableColumn id="75" xr3:uid="{00000000-0010-0000-0000-00004B000000}" uniqueName="Call_x005f_x0020_Total_x005f_x0020_USD" name="Call Total USD" queryTableFieldId="105" dataDxfId="62"/>
    <tableColumn id="76" xr3:uid="{00000000-0010-0000-0000-00004C000000}" uniqueName="Call_x005f_x0020_Rate" name="USD per Call shed" queryTableFieldId="106" dataDxfId="61"/>
    <tableColumn id="77" xr3:uid="{00000000-0010-0000-0000-00004D000000}" uniqueName="Chat_x005f_x0020_Total_x005f_x0020_Vol" name="Chat Total Vol" queryTableFieldId="107" dataDxfId="60"/>
    <tableColumn id="78" xr3:uid="{00000000-0010-0000-0000-00004E000000}" uniqueName="Chat_x005f_x0020_Total_x005f_x0020_USD" name="Chat Total USD" queryTableFieldId="108" dataDxfId="59"/>
    <tableColumn id="79" xr3:uid="{00000000-0010-0000-0000-00004F000000}" uniqueName="Chat_x005f_x0020_Rate" name="USD per Chat shed" queryTableFieldId="109" dataDxfId="58"/>
    <tableColumn id="80" xr3:uid="{00000000-0010-0000-0000-000050000000}" uniqueName="RevCh_x005f_x0020_Total_x005f_x0020_Vol" name="RevCh Total Vol" queryTableFieldId="110" dataDxfId="57"/>
    <tableColumn id="81" xr3:uid="{00000000-0010-0000-0000-000051000000}" uniqueName="RevCh_x005f_x0020_Total_x005f_x0020_USD" name="RevCh Total USD" queryTableFieldId="111" dataDxfId="56"/>
    <tableColumn id="82" xr3:uid="{00000000-0010-0000-0000-000052000000}" uniqueName="RevCh_x005f_x0020_Rate" name="USD per RevCh shed" queryTableFieldId="112" dataDxfId="55"/>
    <tableColumn id="83" xr3:uid="{00000000-0010-0000-0000-000053000000}" uniqueName="Truck_x005f_x0020_Roll_x005f_x0020_Total_x000" name="Truck Roll Total Vol" queryTableFieldId="113" dataDxfId="54"/>
    <tableColumn id="84" xr3:uid="{00000000-0010-0000-0000-000054000000}" uniqueName="Truck_x005f_x0020_Roll_x005f_x0020_Total_x00" name="Truck Roll Total USD" queryTableFieldId="114" dataDxfId="53"/>
    <tableColumn id="85" xr3:uid="{00000000-0010-0000-0000-000055000000}" uniqueName="Truck_x005f_x0020_Roll_x005f_x0020_Rate" name="USD per Truck Roll shed" queryTableFieldId="115" dataDxfId="52"/>
    <tableColumn id="86" xr3:uid="{00000000-0010-0000-0000-000056000000}" uniqueName="AHT_x005f_x0020_Total_x005f_x0020_Vol" name="AHT Total Vol" queryTableFieldId="116" dataDxfId="51"/>
    <tableColumn id="87" xr3:uid="{00000000-0010-0000-0000-000057000000}" uniqueName="AHT_x005f_x0020_Total_x005f_x0020_USD" name="AHT Total USD" queryTableFieldId="117" dataDxfId="50"/>
    <tableColumn id="88" xr3:uid="{00000000-0010-0000-0000-000058000000}" uniqueName="AHT_x005f_x0020_Rate" name="USD per AHT minutes shed" queryTableFieldId="118" dataDxfId="49"/>
    <tableColumn id="89" xr3:uid="{00000000-0010-0000-0000-000059000000}" uniqueName="Other_x005f_x0020_Total_x005f_x0020_Vol" name="Other Total Vol" queryTableFieldId="119" dataDxfId="48"/>
    <tableColumn id="90" xr3:uid="{00000000-0010-0000-0000-00005A000000}" uniqueName="Other_x005f_x0020_Total_x005f_x0020_USD" name="Other Total USD" queryTableFieldId="120" dataDxfId="47"/>
    <tableColumn id="91" xr3:uid="{00000000-0010-0000-0000-00005B000000}" uniqueName="Other_x005f_x0020_Rate" name="USD per Other shed" queryTableFieldId="121" dataDxfId="46"/>
    <tableColumn id="92" xr3:uid="{00000000-0010-0000-0000-00005C000000}" uniqueName="Contact_x005f_x0020_Shed_x005f_x0020_Total_x" name="Contact Shed Total Vol" queryTableFieldId="122" dataDxfId="45"/>
    <tableColumn id="93" xr3:uid="{00000000-0010-0000-0000-00005D000000}" uniqueName="Contact_x005f_x0020_Shed_x005f_x0020_Total_x0" name="Contact Shed Total USD" queryTableFieldId="123" dataDxfId="44"/>
    <tableColumn id="94" xr3:uid="{00000000-0010-0000-0000-00005E000000}" uniqueName="Call_x005f_x0020_Run_x005f_x0020_Rate" name="Call Run Rate" queryTableFieldId="124" dataDxfId="43"/>
    <tableColumn id="95" xr3:uid="{00000000-0010-0000-0000-00005F000000}" uniqueName="Chat_x005f_x0020_Run_x005f_x0020_Rate" name="Chat Run Rate" queryTableFieldId="125" dataDxfId="42"/>
    <tableColumn id="96" xr3:uid="{00000000-0010-0000-0000-000060000000}" uniqueName="YTD_x005f_x0020_Total_x005f_x0020_Vol" name="YTD Total Vol" queryTableFieldId="126" dataDxfId="41"/>
    <tableColumn id="97" xr3:uid="{00000000-0010-0000-0000-000061000000}" uniqueName="YTD_x005f_x0020_Total_x005f_x0020_Vol_x005f_x0020_" name="YTD Total Vol - AHT" queryTableFieldId="127" dataDxfId="40"/>
    <tableColumn id="98" xr3:uid="{00000000-0010-0000-0000-000062000000}" uniqueName="YTD_x005f_x0020_Total_x005f_x0020_USD" name="YTD Total USD" queryTableFieldId="128" dataDxfId="39"/>
    <tableColumn id="99" xr3:uid="{00000000-0010-0000-0000-000063000000}" uniqueName="YTD_x005f_x0020_Total_x005f_x0020_USD_x005f_x0020_" name="YTD Total USD - AHT" queryTableFieldId="129" dataDxfId="38"/>
    <tableColumn id="100" xr3:uid="{00000000-0010-0000-0000-000064000000}" uniqueName="New_x005f_x0020_Capability" name="New Capability" queryTableFieldId="71" dataDxfId="37"/>
    <tableColumn id="101" xr3:uid="{00000000-0010-0000-0000-000065000000}" uniqueName="Carryover" name="Carryover" queryTableFieldId="72" dataDxfId="36"/>
    <tableColumn id="102" xr3:uid="{00000000-0010-0000-0000-000066000000}" uniqueName="Tracking_x005f_x0020_Completed" name="Tracking Completed" queryTableFieldId="73" dataDxfId="35"/>
    <tableColumn id="103" xr3:uid="{00000000-0010-0000-0000-000067000000}" uniqueName="Groupings" name="-  Feature Disposition" queryTableFieldId="77" dataDxfId="34"/>
    <tableColumn id="104" xr3:uid="{00000000-0010-0000-0000-000068000000}" uniqueName="Reported_x005f_x0020_under_x005f_x0020_AC_ID" name="- Epic Disposition" queryTableFieldId="75" dataDxfId="33"/>
    <tableColumn id="105" xr3:uid="{00000000-0010-0000-0000-000069000000}" uniqueName="AC_x005f_x0020_Sort" name="AC Sort" queryTableFieldId="76" dataDxfId="32"/>
    <tableColumn id="106" xr3:uid="{00000000-0010-0000-0000-00006A000000}" uniqueName="BO_x005f_x0020_Unit_x005f_x0020_Vol_x005f_x0020_Re" name="BO Unit Vol Redux" queryTableFieldId="78" dataDxfId="31"/>
    <tableColumn id="107" xr3:uid="{00000000-0010-0000-0000-00006B000000}" uniqueName="BO_x005f_x0020_Unit_x005f_x0020_Other" name="BO Unit Other" queryTableFieldId="79" dataDxfId="30"/>
    <tableColumn id="108" xr3:uid="{00000000-0010-0000-0000-00006C000000}" uniqueName="BO_x005f_x0020_Unit_x005f_x0020_Truck_x005f_x0020_" name="BO Unit Truck Rolls" queryTableFieldId="80" dataDxfId="29"/>
    <tableColumn id="109" xr3:uid="{00000000-0010-0000-0000-00006D000000}" uniqueName="BO_x005f_x0020_Unit_x005f_x0020_Vol_x005f_x0020_Re0" name="BO Unit Vol Redux USD" queryTableFieldId="81" dataDxfId="28"/>
    <tableColumn id="110" xr3:uid="{00000000-0010-0000-0000-00006E000000}" uniqueName="BO_x005f_x0020_Unit_x005f_x0020_Other_x005f_x0020_" name="BO Unit Other USD" queryTableFieldId="82" dataDxfId="27"/>
    <tableColumn id="111" xr3:uid="{00000000-0010-0000-0000-00006F000000}" uniqueName="BO_x005f_x0020_Unit_x005f_x0020_Truck_x005f_x0020_0" name="BO Unit Truck Rolls USD" queryTableFieldId="83" dataDxfId="26"/>
    <tableColumn id="112" xr3:uid="{00000000-0010-0000-0000-000070000000}" uniqueName="BO_x005f_x0020_Unit_x005f_x0020_Total_x005f_x0020_" name="BO Unit Total Vol" queryTableFieldId="84" dataDxfId="25"/>
    <tableColumn id="113" xr3:uid="{00000000-0010-0000-0000-000071000000}" uniqueName="BO_x005f_x0020_Unit_x005f_x0020_Total_x005f_x0020_0" name="BO Unit Total USD" queryTableFieldId="85" dataDxfId="24"/>
    <tableColumn id="114" xr3:uid="{00000000-0010-0000-0000-000072000000}" uniqueName="Reported_x005f_x0020_Monthly" name="Reported Monthly" queryTableFieldId="86" dataDxfId="23"/>
    <tableColumn id="115" xr3:uid="{00000000-0010-0000-0000-000073000000}" uniqueName="Description" name="Description" queryTableFieldId="87" dataDxfId="22"/>
    <tableColumn id="116" xr3:uid="{00000000-0010-0000-0000-000074000000}" uniqueName="Call_x005f_x0020_ATT_x005f_x0020_TV_x005f_x0020_Vo" name="Call ATT TV Vol" queryTableFieldId="88" dataDxfId="21"/>
    <tableColumn id="117" xr3:uid="{00000000-0010-0000-0000-000075000000}" uniqueName="Chat_x005f_x0020_ATT_x005f_x0020_TV_x005f_x0020_Vo" name="Chat ATT TV Vol" queryTableFieldId="89" dataDxfId="20"/>
    <tableColumn id="118" xr3:uid="{00000000-0010-0000-0000-000076000000}" uniqueName="RevCh_x005f_x0020_ATT_x005f_x0020_TV_x005f_x0020_V" name="RevCh ATT TV Vol" queryTableFieldId="90" dataDxfId="19"/>
    <tableColumn id="119" xr3:uid="{00000000-0010-0000-0000-000077000000}" uniqueName="Truck_x005f_x0020_Roll_x005f_x0020_ATT_x0020" name="Truck Roll ATT TV Vol" queryTableFieldId="91" dataDxfId="18"/>
    <tableColumn id="120" xr3:uid="{00000000-0010-0000-0000-000078000000}" uniqueName="AHT_x005f_x0020_ATT_x005f_x0020_TV_x005f_x0020_Vol" name="AHT ATT TV Vol" queryTableFieldId="92" dataDxfId="17"/>
    <tableColumn id="121" xr3:uid="{00000000-0010-0000-0000-000079000000}" uniqueName="Other_x005f_x0020_ATT_x005f_x0020_TV_x005f_x0020_V" name="Other ATT TV Vol" queryTableFieldId="93" dataDxfId="16"/>
    <tableColumn id="122" xr3:uid="{00000000-0010-0000-0000-00007A000000}" uniqueName="Call_x005f_x0020_ATT_x005f_x0020_TV_x005f_x0020_US" name="Call ATT TV USD" queryTableFieldId="94" dataDxfId="15"/>
    <tableColumn id="123" xr3:uid="{00000000-0010-0000-0000-00007B000000}" uniqueName="Chat_x005f_x0020_ATT_x005f_x0020_TV_x005f_x0020_US" name="Chat ATT TV USD" queryTableFieldId="95" dataDxfId="14"/>
    <tableColumn id="124" xr3:uid="{00000000-0010-0000-0000-00007C000000}" uniqueName="RevCh_x005f_x0020_ATT_x005f_x0020_TV_x005f_x0020_U" name="RevCh ATT TV USD" queryTableFieldId="96" dataDxfId="13"/>
    <tableColumn id="125" xr3:uid="{00000000-0010-0000-0000-00007D000000}" uniqueName="Truck_x005f_x0020_Roll_x005f_x0020_ATT_x00200" name="Truck Roll ATT TV USD" queryTableFieldId="97" dataDxfId="12"/>
    <tableColumn id="126" xr3:uid="{00000000-0010-0000-0000-00007E000000}" uniqueName="AHT_x005f_x0020_ATT_x005f_x0020_TV_x005f_x0020_USD" name="AHT ATT TV USD" queryTableFieldId="98" dataDxfId="11"/>
    <tableColumn id="127" xr3:uid="{00000000-0010-0000-0000-00007F000000}" uniqueName="Other_x005f_x0020_ATT_x005f_x0020_TV_x005f_x0020_U" name="Other ATT TV USD" queryTableFieldId="99" dataDxfId="10"/>
    <tableColumn id="128" xr3:uid="{00000000-0010-0000-0000-000080000000}" uniqueName="Data_x005f_x0020_Challenged" name="Feature Disposition" queryTableFieldId="101" dataDxfId="9"/>
    <tableColumn id="129" xr3:uid="{00000000-0010-0000-0000-000081000000}" uniqueName="Modified" name="Modified" queryTableFieldId="133" dataDxfId="8"/>
    <tableColumn id="130" xr3:uid="{00000000-0010-0000-0000-000082000000}" uniqueName="Editor" name="Modified By" queryTableFieldId="134" dataDxfId="7"/>
    <tableColumn id="131" xr3:uid="{00000000-0010-0000-0000-000083000000}" uniqueName="Percent_x005f_x0020_from_x005f_x0020_App" name="Percent from App" queryTableFieldId="102" dataDxfId="6"/>
    <tableColumn id="132" xr3:uid="{00000000-0010-0000-0000-000084000000}" uniqueName="App_x005f_x0020_Experience_x005f_x003f_" name="App Experience?" queryTableFieldId="130" dataDxfId="5"/>
    <tableColumn id="133" xr3:uid="{00000000-0010-0000-0000-000085000000}" uniqueName="ContentType" name="Items" queryTableFieldId="131"/>
    <tableColumn id="134" xr3:uid="{00000000-0010-0000-0000-000086000000}" uniqueName="FSObjType" name="Item Type" queryTableFieldId="136" dataDxfId="4"/>
    <tableColumn id="135" xr3:uid="{00000000-0010-0000-0000-000087000000}" uniqueName="FileDirRef" name="Path" queryTableFieldId="135" dataDxfId="3"/>
    <tableColumn id="136" xr3:uid="{00000000-0010-0000-0000-000088000000}" uniqueName="Completion_x005f_x0020_Date" name="Latest Tracking Date" queryTableFieldId="74" dataDxfId="2"/>
    <tableColumn id="137" xr3:uid="{00000000-0010-0000-0000-000089000000}" uniqueName="137" name="Correct Call Total Vol" queryTableFieldId="137" dataDxfId="1">
      <calculatedColumnFormula>AB2+AC2+AD2</calculatedColumnFormula>
    </tableColumn>
    <tableColumn id="138" xr3:uid="{E18B48FF-B311-46BF-894C-D9C97FF1807E}" uniqueName="138" name="TGFeature ID" queryTableFieldId="138" dataDxfId="0">
      <calculatedColumnFormula>IF(H2&lt;1,"yes","no")</calculatedColumnFormula>
    </tableColumn>
    <tableColumn id="139" xr3:uid="{D53AA863-38C3-4FF8-A435-C27E7F4C3CA1}" uniqueName="139" name="junk" queryTableFieldId="13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AG275"/>
  <sheetViews>
    <sheetView topLeftCell="C1" workbookViewId="0">
      <selection activeCell="G5" sqref="G5"/>
    </sheetView>
  </sheetViews>
  <sheetFormatPr defaultColWidth="8.5703125" defaultRowHeight="11.25"/>
  <cols>
    <col min="1" max="2" width="8.5703125" style="10"/>
    <col min="3" max="3" width="18.42578125" style="10" bestFit="1" customWidth="1"/>
    <col min="4" max="4" width="68.85546875" style="10" customWidth="1"/>
    <col min="5" max="5" width="12.140625" style="10" bestFit="1" customWidth="1"/>
    <col min="6" max="6" width="11.7109375" style="10" bestFit="1" customWidth="1"/>
    <col min="7" max="7" width="20.140625" style="10" bestFit="1" customWidth="1"/>
    <col min="8" max="8" width="15.5703125" style="10" bestFit="1" customWidth="1"/>
    <col min="9" max="9" width="15.7109375" style="10" bestFit="1" customWidth="1"/>
    <col min="10" max="10" width="20.140625" style="10" bestFit="1" customWidth="1"/>
    <col min="11" max="11" width="15.5703125" style="10" bestFit="1" customWidth="1"/>
    <col min="12" max="12" width="15.7109375" style="10" bestFit="1" customWidth="1"/>
    <col min="13" max="13" width="11.42578125" style="10" bestFit="1" customWidth="1"/>
    <col min="14" max="14" width="73.42578125" style="15" customWidth="1"/>
    <col min="15" max="15" width="2.85546875" style="10" customWidth="1"/>
    <col min="16" max="16" width="8.5703125" style="10"/>
    <col min="17" max="17" width="8.5703125" style="10" customWidth="1"/>
    <col min="18" max="18" width="1.42578125" style="10" customWidth="1"/>
    <col min="19" max="20" width="8.5703125" style="10"/>
    <col min="21" max="21" width="2.140625" style="10" customWidth="1"/>
    <col min="22" max="23" width="8.5703125" style="10"/>
    <col min="24" max="24" width="9.5703125" style="10" customWidth="1"/>
    <col min="25" max="16384" width="8.5703125" style="10"/>
  </cols>
  <sheetData>
    <row r="1" spans="3:33">
      <c r="C1" s="11" t="s">
        <v>0</v>
      </c>
      <c r="D1" s="10" t="s">
        <v>1</v>
      </c>
      <c r="V1" s="23" t="s">
        <v>2</v>
      </c>
      <c r="W1" s="24" t="s">
        <v>3</v>
      </c>
      <c r="X1" s="25" t="s">
        <v>4</v>
      </c>
    </row>
    <row r="2" spans="3:33" s="27" customFormat="1" ht="15" customHeight="1">
      <c r="C2" s="11" t="s">
        <v>5</v>
      </c>
      <c r="D2" s="10" t="s">
        <v>6</v>
      </c>
      <c r="G2" s="28">
        <f t="shared" ref="G2:L2" si="0">MAX(G7:G284)</f>
        <v>0</v>
      </c>
      <c r="H2" s="29">
        <f t="shared" si="0"/>
        <v>0</v>
      </c>
      <c r="I2" s="30">
        <f t="shared" si="0"/>
        <v>0</v>
      </c>
      <c r="J2" s="28">
        <f t="shared" si="0"/>
        <v>0</v>
      </c>
      <c r="K2" s="29">
        <f t="shared" si="0"/>
        <v>0</v>
      </c>
      <c r="L2" s="30">
        <f t="shared" si="0"/>
        <v>0</v>
      </c>
      <c r="N2" s="31"/>
      <c r="V2" s="32" t="str">
        <f>IF(ISERROR((J2-G2)/G2),"-",((J2-G2)/G2))</f>
        <v>-</v>
      </c>
      <c r="W2" s="33" t="str">
        <f>IF(ISERROR((K2-H2)/H2),"-",((K2-H2)/H2))</f>
        <v>-</v>
      </c>
      <c r="X2" s="34" t="str">
        <f>IF(ISERROR((L2-I2)/I2),"-",((L2-I2)/I2))</f>
        <v>-</v>
      </c>
    </row>
    <row r="4" spans="3:33" ht="15">
      <c r="F4" s="22"/>
      <c r="G4" s="11" t="s">
        <v>7</v>
      </c>
      <c r="H4" s="11" t="s">
        <v>8</v>
      </c>
      <c r="J4"/>
      <c r="K4"/>
      <c r="L4"/>
      <c r="M4"/>
    </row>
    <row r="5" spans="3:33" ht="15">
      <c r="F5" s="22"/>
      <c r="G5" s="12">
        <v>44788</v>
      </c>
      <c r="J5"/>
      <c r="K5"/>
      <c r="L5"/>
      <c r="M5"/>
      <c r="P5" s="51" t="s">
        <v>9</v>
      </c>
      <c r="Q5" s="51"/>
      <c r="R5" s="15"/>
      <c r="S5" s="51" t="s">
        <v>10</v>
      </c>
      <c r="T5" s="51"/>
      <c r="U5" s="15"/>
      <c r="V5" s="51" t="s">
        <v>11</v>
      </c>
      <c r="W5" s="51"/>
      <c r="X5" s="17" t="s">
        <v>12</v>
      </c>
    </row>
    <row r="6" spans="3:33" s="15" customFormat="1" ht="23.25">
      <c r="C6" s="16" t="s">
        <v>13</v>
      </c>
      <c r="D6" s="16" t="s">
        <v>14</v>
      </c>
      <c r="E6" s="16" t="s">
        <v>15</v>
      </c>
      <c r="F6" s="16" t="s">
        <v>16</v>
      </c>
      <c r="G6" s="10" t="s">
        <v>17</v>
      </c>
      <c r="H6" s="10" t="s">
        <v>18</v>
      </c>
      <c r="I6" s="10" t="s">
        <v>19</v>
      </c>
      <c r="J6"/>
      <c r="K6"/>
      <c r="L6"/>
      <c r="M6"/>
      <c r="N6" s="21" t="s">
        <v>20</v>
      </c>
      <c r="P6" s="18" t="s">
        <v>21</v>
      </c>
      <c r="Q6" s="18" t="s">
        <v>22</v>
      </c>
      <c r="S6" s="18" t="s">
        <v>21</v>
      </c>
      <c r="T6" s="18" t="s">
        <v>22</v>
      </c>
      <c r="V6" s="18" t="s">
        <v>21</v>
      </c>
      <c r="W6" s="18" t="s">
        <v>22</v>
      </c>
      <c r="X6" s="19" t="s">
        <v>23</v>
      </c>
    </row>
    <row r="7" spans="3:33" ht="15">
      <c r="C7" s="10" t="s">
        <v>24</v>
      </c>
      <c r="D7" s="10" t="s">
        <v>25</v>
      </c>
      <c r="E7" s="12">
        <v>44531</v>
      </c>
      <c r="F7" s="10" t="s">
        <v>26</v>
      </c>
      <c r="G7" s="13">
        <v>0</v>
      </c>
      <c r="H7" s="13">
        <v>0</v>
      </c>
      <c r="I7" s="14">
        <v>0</v>
      </c>
      <c r="J7"/>
      <c r="K7"/>
      <c r="L7"/>
      <c r="M7"/>
      <c r="N7" s="15" t="str">
        <f>IF(ISERROR(VLOOKUP($J$5&amp;C7,'query (6)'!A:W,23,0))," ",(VLOOKUP($J$5&amp;C7,'query (6)'!A:W,23,0)))</f>
        <v xml:space="preserve"> </v>
      </c>
      <c r="P7" s="13" t="e">
        <f t="shared" ref="P7:P70" si="1">G7/VLOOKUP(MONTH($G$5),$AF$15:$AG$15,2,0)</f>
        <v>#N/A</v>
      </c>
      <c r="Q7" s="13" t="e">
        <f t="shared" ref="Q7:Q70" si="2">H7/VLOOKUP(MONTH($G$5),$AF$15:$AG$15,2,0)</f>
        <v>#N/A</v>
      </c>
      <c r="R7" s="13"/>
      <c r="S7" s="13">
        <f t="shared" ref="S7:S70" si="3">J7/VLOOKUP(MONTH($J$5),$AF$15:$AG$15,2,0)</f>
        <v>0</v>
      </c>
      <c r="T7" s="13">
        <f t="shared" ref="T7:T70" si="4">K7/VLOOKUP(MONTH($J$5),$AF$15:$AG$15,2,0)</f>
        <v>0</v>
      </c>
      <c r="V7" s="20" t="str">
        <f>IF(ISERROR((S7-P7)/P7)," ",((S7-P7)/P7))</f>
        <v xml:space="preserve"> </v>
      </c>
      <c r="W7" s="20" t="str">
        <f>IF(ISERROR((T7-Q7)/Q7)," ",((T7-Q7)/Q7))</f>
        <v xml:space="preserve"> </v>
      </c>
      <c r="X7" s="14">
        <f>L7-I7</f>
        <v>0</v>
      </c>
    </row>
    <row r="8" spans="3:33" ht="15" customHeight="1">
      <c r="C8" s="10" t="s">
        <v>27</v>
      </c>
      <c r="D8" s="10" t="s">
        <v>28</v>
      </c>
      <c r="E8" s="12">
        <v>44593</v>
      </c>
      <c r="F8" s="10" t="s">
        <v>26</v>
      </c>
      <c r="G8" s="13">
        <v>0</v>
      </c>
      <c r="H8" s="13">
        <v>0</v>
      </c>
      <c r="I8" s="14">
        <v>0</v>
      </c>
      <c r="J8"/>
      <c r="K8"/>
      <c r="L8"/>
      <c r="M8"/>
      <c r="N8" s="15" t="str">
        <f>IF(ISERROR(VLOOKUP($J$5&amp;C8,'query (6)'!A:W,23,0))," ",(VLOOKUP($J$5&amp;C8,'query (6)'!A:W,23,0)))</f>
        <v xml:space="preserve"> </v>
      </c>
      <c r="P8" s="13" t="e">
        <f t="shared" si="1"/>
        <v>#N/A</v>
      </c>
      <c r="Q8" s="13" t="e">
        <f t="shared" si="2"/>
        <v>#N/A</v>
      </c>
      <c r="R8" s="13"/>
      <c r="S8" s="13">
        <f t="shared" si="3"/>
        <v>0</v>
      </c>
      <c r="T8" s="13">
        <f t="shared" si="4"/>
        <v>0</v>
      </c>
      <c r="V8" s="20" t="str">
        <f t="shared" ref="V8:V15" si="5">IF(ISERROR((S8-P8)/P8)," ",((S8-P8)/P8))</f>
        <v xml:space="preserve"> </v>
      </c>
      <c r="W8" s="20" t="str">
        <f t="shared" ref="W8:W15" si="6">IF(ISERROR((T8-Q8)/Q8)," ",((T8-Q8)/Q8))</f>
        <v xml:space="preserve"> </v>
      </c>
      <c r="X8" s="14">
        <f t="shared" ref="X8:X55" si="7">L8-I8</f>
        <v>0</v>
      </c>
    </row>
    <row r="9" spans="3:33" ht="15" customHeight="1">
      <c r="C9" s="10" t="s">
        <v>29</v>
      </c>
      <c r="G9" s="13">
        <v>0</v>
      </c>
      <c r="H9" s="13">
        <v>0</v>
      </c>
      <c r="I9" s="14">
        <v>0</v>
      </c>
      <c r="J9"/>
      <c r="K9"/>
      <c r="L9"/>
      <c r="M9"/>
      <c r="N9" s="15" t="str">
        <f>IF(ISERROR(VLOOKUP($J$5&amp;C9,'query (6)'!A:W,23,0))," ",(VLOOKUP($J$5&amp;C9,'query (6)'!A:W,23,0)))</f>
        <v xml:space="preserve"> </v>
      </c>
      <c r="P9" s="13" t="e">
        <f t="shared" si="1"/>
        <v>#N/A</v>
      </c>
      <c r="Q9" s="13" t="e">
        <f t="shared" si="2"/>
        <v>#N/A</v>
      </c>
      <c r="R9" s="13"/>
      <c r="S9" s="13">
        <f t="shared" si="3"/>
        <v>0</v>
      </c>
      <c r="T9" s="13">
        <f t="shared" si="4"/>
        <v>0</v>
      </c>
      <c r="V9" s="20" t="str">
        <f t="shared" si="5"/>
        <v xml:space="preserve"> </v>
      </c>
      <c r="W9" s="20" t="str">
        <f t="shared" si="6"/>
        <v xml:space="preserve"> </v>
      </c>
      <c r="X9" s="14">
        <f t="shared" si="7"/>
        <v>0</v>
      </c>
    </row>
    <row r="10" spans="3:33" ht="15" customHeight="1">
      <c r="C10"/>
      <c r="D10"/>
      <c r="E10"/>
      <c r="F10"/>
      <c r="G10"/>
      <c r="H10"/>
      <c r="I10"/>
      <c r="J10"/>
      <c r="K10"/>
      <c r="L10"/>
      <c r="M10"/>
      <c r="N10" s="15" t="str">
        <f>IF(ISERROR(VLOOKUP($J$5&amp;C10,'query (6)'!A:W,23,0))," ",(VLOOKUP($J$5&amp;C10,'query (6)'!A:W,23,0)))</f>
        <v xml:space="preserve"> </v>
      </c>
      <c r="P10" s="13" t="e">
        <f t="shared" si="1"/>
        <v>#N/A</v>
      </c>
      <c r="Q10" s="13" t="e">
        <f t="shared" si="2"/>
        <v>#N/A</v>
      </c>
      <c r="R10" s="13"/>
      <c r="S10" s="13">
        <f t="shared" si="3"/>
        <v>0</v>
      </c>
      <c r="T10" s="13">
        <f t="shared" si="4"/>
        <v>0</v>
      </c>
      <c r="V10" s="20" t="str">
        <f t="shared" si="5"/>
        <v xml:space="preserve"> </v>
      </c>
      <c r="W10" s="20" t="str">
        <f t="shared" si="6"/>
        <v xml:space="preserve"> </v>
      </c>
      <c r="X10" s="14">
        <f t="shared" si="7"/>
        <v>0</v>
      </c>
    </row>
    <row r="11" spans="3:33" ht="15" customHeight="1">
      <c r="C11"/>
      <c r="D11"/>
      <c r="E11"/>
      <c r="F11"/>
      <c r="G11"/>
      <c r="H11"/>
      <c r="I11"/>
      <c r="J11"/>
      <c r="K11"/>
      <c r="L11"/>
      <c r="M11"/>
      <c r="N11" s="15" t="str">
        <f>IF(ISERROR(VLOOKUP($J$5&amp;C11,'query (6)'!A:W,23,0))," ",(VLOOKUP($J$5&amp;C11,'query (6)'!A:W,23,0)))</f>
        <v xml:space="preserve"> </v>
      </c>
      <c r="P11" s="13" t="e">
        <f t="shared" si="1"/>
        <v>#N/A</v>
      </c>
      <c r="Q11" s="13" t="e">
        <f t="shared" si="2"/>
        <v>#N/A</v>
      </c>
      <c r="R11" s="13"/>
      <c r="S11" s="13">
        <f t="shared" si="3"/>
        <v>0</v>
      </c>
      <c r="T11" s="13">
        <f t="shared" si="4"/>
        <v>0</v>
      </c>
      <c r="V11" s="20" t="str">
        <f t="shared" si="5"/>
        <v xml:space="preserve"> </v>
      </c>
      <c r="W11" s="20" t="str">
        <f t="shared" si="6"/>
        <v xml:space="preserve"> </v>
      </c>
      <c r="X11" s="14">
        <f t="shared" si="7"/>
        <v>0</v>
      </c>
    </row>
    <row r="12" spans="3:33" ht="15" customHeight="1">
      <c r="C12"/>
      <c r="D12"/>
      <c r="E12"/>
      <c r="F12"/>
      <c r="G12"/>
      <c r="H12"/>
      <c r="I12"/>
      <c r="J12"/>
      <c r="K12"/>
      <c r="L12"/>
      <c r="M12"/>
      <c r="N12" s="15" t="str">
        <f>IF(ISERROR(VLOOKUP($J$5&amp;C12,'query (6)'!A:W,23,0))," ",(VLOOKUP($J$5&amp;C12,'query (6)'!A:W,23,0)))</f>
        <v xml:space="preserve"> </v>
      </c>
      <c r="P12" s="13" t="e">
        <f t="shared" si="1"/>
        <v>#N/A</v>
      </c>
      <c r="Q12" s="13" t="e">
        <f t="shared" si="2"/>
        <v>#N/A</v>
      </c>
      <c r="S12" s="13">
        <f t="shared" si="3"/>
        <v>0</v>
      </c>
      <c r="T12" s="13">
        <f t="shared" si="4"/>
        <v>0</v>
      </c>
      <c r="V12" s="20" t="str">
        <f t="shared" si="5"/>
        <v xml:space="preserve"> </v>
      </c>
      <c r="W12" s="20" t="str">
        <f t="shared" si="6"/>
        <v xml:space="preserve"> </v>
      </c>
      <c r="X12" s="14">
        <f t="shared" si="7"/>
        <v>0</v>
      </c>
    </row>
    <row r="13" spans="3:33" ht="15" customHeight="1">
      <c r="C13"/>
      <c r="D13"/>
      <c r="E13"/>
      <c r="F13"/>
      <c r="G13"/>
      <c r="H13"/>
      <c r="I13"/>
      <c r="J13"/>
      <c r="K13"/>
      <c r="L13"/>
      <c r="M13"/>
      <c r="N13" s="15" t="str">
        <f>IF(ISERROR(VLOOKUP($J$5&amp;C13,'query (6)'!A:W,23,0))," ",(VLOOKUP($J$5&amp;C13,'query (6)'!A:W,23,0)))</f>
        <v xml:space="preserve"> </v>
      </c>
      <c r="P13" s="13" t="e">
        <f t="shared" si="1"/>
        <v>#N/A</v>
      </c>
      <c r="Q13" s="13" t="e">
        <f t="shared" si="2"/>
        <v>#N/A</v>
      </c>
      <c r="S13" s="13">
        <f t="shared" si="3"/>
        <v>0</v>
      </c>
      <c r="T13" s="13">
        <f t="shared" si="4"/>
        <v>0</v>
      </c>
      <c r="V13" s="20" t="str">
        <f t="shared" si="5"/>
        <v xml:space="preserve"> </v>
      </c>
      <c r="W13" s="20" t="str">
        <f t="shared" si="6"/>
        <v xml:space="preserve"> </v>
      </c>
      <c r="X13" s="14">
        <f t="shared" si="7"/>
        <v>0</v>
      </c>
    </row>
    <row r="14" spans="3:33" ht="15" customHeight="1">
      <c r="C14"/>
      <c r="D14"/>
      <c r="E14"/>
      <c r="F14"/>
      <c r="G14"/>
      <c r="H14"/>
      <c r="I14"/>
      <c r="J14"/>
      <c r="K14"/>
      <c r="L14"/>
      <c r="M14"/>
      <c r="N14" s="15" t="str">
        <f>IF(ISERROR(VLOOKUP($J$5&amp;C14,'query (6)'!A:W,23,0))," ",(VLOOKUP($J$5&amp;C14,'query (6)'!A:W,23,0)))</f>
        <v xml:space="preserve"> </v>
      </c>
      <c r="P14" s="13" t="e">
        <f t="shared" si="1"/>
        <v>#N/A</v>
      </c>
      <c r="Q14" s="13" t="e">
        <f t="shared" si="2"/>
        <v>#N/A</v>
      </c>
      <c r="S14" s="13">
        <f t="shared" si="3"/>
        <v>0</v>
      </c>
      <c r="T14" s="13">
        <f t="shared" si="4"/>
        <v>0</v>
      </c>
      <c r="V14" s="20" t="str">
        <f t="shared" si="5"/>
        <v xml:space="preserve"> </v>
      </c>
      <c r="W14" s="20" t="str">
        <f t="shared" si="6"/>
        <v xml:space="preserve"> </v>
      </c>
      <c r="X14" s="14">
        <f t="shared" si="7"/>
        <v>0</v>
      </c>
      <c r="AF14" t="s">
        <v>30</v>
      </c>
      <c r="AG14" t="s">
        <v>31</v>
      </c>
    </row>
    <row r="15" spans="3:33" ht="15" customHeight="1">
      <c r="C15"/>
      <c r="D15"/>
      <c r="E15"/>
      <c r="F15"/>
      <c r="G15"/>
      <c r="H15"/>
      <c r="I15"/>
      <c r="J15"/>
      <c r="K15"/>
      <c r="L15"/>
      <c r="M15"/>
      <c r="N15" s="15" t="str">
        <f>IF(ISERROR(VLOOKUP($J$5&amp;C15,'query (6)'!A:W,23,0))," ",(VLOOKUP($J$5&amp;C15,'query (6)'!A:W,23,0)))</f>
        <v xml:space="preserve"> </v>
      </c>
      <c r="P15" s="13" t="e">
        <f t="shared" si="1"/>
        <v>#N/A</v>
      </c>
      <c r="Q15" s="13" t="e">
        <f t="shared" si="2"/>
        <v>#N/A</v>
      </c>
      <c r="S15" s="13">
        <f t="shared" si="3"/>
        <v>0</v>
      </c>
      <c r="T15" s="13">
        <f t="shared" si="4"/>
        <v>0</v>
      </c>
      <c r="V15" s="20" t="str">
        <f t="shared" si="5"/>
        <v xml:space="preserve"> </v>
      </c>
      <c r="W15" s="20" t="str">
        <f t="shared" si="6"/>
        <v xml:space="preserve"> </v>
      </c>
      <c r="X15" s="14">
        <f t="shared" si="7"/>
        <v>0</v>
      </c>
      <c r="AF15">
        <v>1</v>
      </c>
      <c r="AG15">
        <v>31</v>
      </c>
    </row>
    <row r="16" spans="3:33" ht="14.25">
      <c r="C16"/>
      <c r="D16"/>
      <c r="E16"/>
      <c r="F16"/>
      <c r="G16"/>
      <c r="H16"/>
      <c r="I16"/>
      <c r="J16"/>
      <c r="K16"/>
      <c r="L16"/>
      <c r="M16"/>
      <c r="N16" s="15" t="str">
        <f>IF(ISERROR(VLOOKUP($J$5&amp;C16,'query (6)'!A:W,23,0))," ",(VLOOKUP($J$5&amp;C16,'query (6)'!A:W,23,0)))</f>
        <v xml:space="preserve"> </v>
      </c>
      <c r="P16" s="13" t="e">
        <f t="shared" si="1"/>
        <v>#N/A</v>
      </c>
      <c r="Q16" s="13" t="e">
        <f t="shared" si="2"/>
        <v>#N/A</v>
      </c>
      <c r="S16" s="13">
        <f t="shared" si="3"/>
        <v>0</v>
      </c>
      <c r="T16" s="13">
        <f t="shared" si="4"/>
        <v>0</v>
      </c>
      <c r="V16" s="20" t="str">
        <f t="shared" ref="V16:V45" si="8">IF(ISERROR((S16-P16)/P16)," ",((S16-P16)/P16))</f>
        <v xml:space="preserve"> </v>
      </c>
      <c r="W16" s="20" t="str">
        <f t="shared" ref="W16:W45" si="9">IF(ISERROR((T16-Q16)/Q16)," ",((T16-Q16)/Q16))</f>
        <v xml:space="preserve"> </v>
      </c>
      <c r="X16" s="14">
        <f t="shared" si="7"/>
        <v>0</v>
      </c>
    </row>
    <row r="17" spans="3:24" ht="14.25">
      <c r="C17"/>
      <c r="D17"/>
      <c r="E17"/>
      <c r="F17"/>
      <c r="G17"/>
      <c r="H17"/>
      <c r="I17"/>
      <c r="J17"/>
      <c r="K17"/>
      <c r="L17"/>
      <c r="M17"/>
      <c r="N17" s="15" t="str">
        <f>IF(ISERROR(VLOOKUP($J$5&amp;C17,'query (6)'!A:W,23,0))," ",(VLOOKUP($J$5&amp;C17,'query (6)'!A:W,23,0)))</f>
        <v xml:space="preserve"> </v>
      </c>
      <c r="P17" s="13" t="e">
        <f t="shared" si="1"/>
        <v>#N/A</v>
      </c>
      <c r="Q17" s="13" t="e">
        <f t="shared" si="2"/>
        <v>#N/A</v>
      </c>
      <c r="S17" s="13">
        <f t="shared" si="3"/>
        <v>0</v>
      </c>
      <c r="T17" s="13">
        <f t="shared" si="4"/>
        <v>0</v>
      </c>
      <c r="V17" s="20" t="str">
        <f t="shared" si="8"/>
        <v xml:space="preserve"> </v>
      </c>
      <c r="W17" s="20" t="str">
        <f t="shared" si="9"/>
        <v xml:space="preserve"> </v>
      </c>
      <c r="X17" s="14">
        <f t="shared" si="7"/>
        <v>0</v>
      </c>
    </row>
    <row r="18" spans="3:24" ht="14.25">
      <c r="C18"/>
      <c r="D18"/>
      <c r="E18"/>
      <c r="F18"/>
      <c r="G18"/>
      <c r="H18"/>
      <c r="I18"/>
      <c r="J18"/>
      <c r="K18"/>
      <c r="L18"/>
      <c r="M18"/>
      <c r="N18" s="15" t="str">
        <f>IF(ISERROR(VLOOKUP($J$5&amp;C18,'query (6)'!A:W,23,0))," ",(VLOOKUP($J$5&amp;C18,'query (6)'!A:W,23,0)))</f>
        <v xml:space="preserve"> </v>
      </c>
      <c r="P18" s="13" t="e">
        <f t="shared" si="1"/>
        <v>#N/A</v>
      </c>
      <c r="Q18" s="13" t="e">
        <f t="shared" si="2"/>
        <v>#N/A</v>
      </c>
      <c r="S18" s="13">
        <f t="shared" si="3"/>
        <v>0</v>
      </c>
      <c r="T18" s="13">
        <f t="shared" si="4"/>
        <v>0</v>
      </c>
      <c r="V18" s="20" t="str">
        <f t="shared" si="8"/>
        <v xml:space="preserve"> </v>
      </c>
      <c r="W18" s="20" t="str">
        <f t="shared" si="9"/>
        <v xml:space="preserve"> </v>
      </c>
      <c r="X18" s="14">
        <f t="shared" si="7"/>
        <v>0</v>
      </c>
    </row>
    <row r="19" spans="3:24" ht="14.25">
      <c r="C19"/>
      <c r="D19"/>
      <c r="E19"/>
      <c r="F19"/>
      <c r="G19"/>
      <c r="H19"/>
      <c r="I19"/>
      <c r="J19"/>
      <c r="K19"/>
      <c r="L19"/>
      <c r="M19"/>
      <c r="N19" s="15" t="str">
        <f>IF(ISERROR(VLOOKUP($J$5&amp;C19,'query (6)'!A:W,23,0))," ",(VLOOKUP($J$5&amp;C19,'query (6)'!A:W,23,0)))</f>
        <v xml:space="preserve"> </v>
      </c>
      <c r="P19" s="13" t="e">
        <f t="shared" si="1"/>
        <v>#N/A</v>
      </c>
      <c r="Q19" s="13" t="e">
        <f t="shared" si="2"/>
        <v>#N/A</v>
      </c>
      <c r="S19" s="13">
        <f t="shared" si="3"/>
        <v>0</v>
      </c>
      <c r="T19" s="13">
        <f t="shared" si="4"/>
        <v>0</v>
      </c>
      <c r="V19" s="20" t="str">
        <f t="shared" si="8"/>
        <v xml:space="preserve"> </v>
      </c>
      <c r="W19" s="20" t="str">
        <f t="shared" si="9"/>
        <v xml:space="preserve"> </v>
      </c>
      <c r="X19" s="14">
        <f t="shared" si="7"/>
        <v>0</v>
      </c>
    </row>
    <row r="20" spans="3:24" ht="14.25">
      <c r="C20"/>
      <c r="D20"/>
      <c r="E20"/>
      <c r="F20"/>
      <c r="G20"/>
      <c r="H20"/>
      <c r="I20"/>
      <c r="J20"/>
      <c r="K20"/>
      <c r="L20"/>
      <c r="M20"/>
      <c r="N20" s="15" t="str">
        <f>IF(ISERROR(VLOOKUP($J$5&amp;C20,'query (6)'!A:W,23,0))," ",(VLOOKUP($J$5&amp;C20,'query (6)'!A:W,23,0)))</f>
        <v xml:space="preserve"> </v>
      </c>
      <c r="P20" s="13" t="e">
        <f t="shared" si="1"/>
        <v>#N/A</v>
      </c>
      <c r="Q20" s="13" t="e">
        <f t="shared" si="2"/>
        <v>#N/A</v>
      </c>
      <c r="S20" s="13">
        <f t="shared" si="3"/>
        <v>0</v>
      </c>
      <c r="T20" s="13">
        <f t="shared" si="4"/>
        <v>0</v>
      </c>
      <c r="V20" s="20" t="str">
        <f t="shared" si="8"/>
        <v xml:space="preserve"> </v>
      </c>
      <c r="W20" s="20" t="str">
        <f t="shared" si="9"/>
        <v xml:space="preserve"> </v>
      </c>
      <c r="X20" s="14">
        <f t="shared" si="7"/>
        <v>0</v>
      </c>
    </row>
    <row r="21" spans="3:24" ht="14.25">
      <c r="C21"/>
      <c r="D21"/>
      <c r="E21"/>
      <c r="F21"/>
      <c r="G21"/>
      <c r="H21"/>
      <c r="I21"/>
      <c r="J21"/>
      <c r="K21"/>
      <c r="L21"/>
      <c r="M21"/>
      <c r="N21" s="15" t="str">
        <f>IF(ISERROR(VLOOKUP($J$5&amp;C21,'query (6)'!A:W,23,0))," ",(VLOOKUP($J$5&amp;C21,'query (6)'!A:W,23,0)))</f>
        <v xml:space="preserve"> </v>
      </c>
      <c r="P21" s="13" t="e">
        <f t="shared" si="1"/>
        <v>#N/A</v>
      </c>
      <c r="Q21" s="13" t="e">
        <f t="shared" si="2"/>
        <v>#N/A</v>
      </c>
      <c r="S21" s="13">
        <f t="shared" si="3"/>
        <v>0</v>
      </c>
      <c r="T21" s="13">
        <f t="shared" si="4"/>
        <v>0</v>
      </c>
      <c r="V21" s="20" t="str">
        <f t="shared" si="8"/>
        <v xml:space="preserve"> </v>
      </c>
      <c r="W21" s="20" t="str">
        <f t="shared" si="9"/>
        <v xml:space="preserve"> </v>
      </c>
      <c r="X21" s="14">
        <f t="shared" si="7"/>
        <v>0</v>
      </c>
    </row>
    <row r="22" spans="3:24" ht="23.25">
      <c r="C22"/>
      <c r="D22"/>
      <c r="E22"/>
      <c r="F22"/>
      <c r="G22"/>
      <c r="H22"/>
      <c r="I22"/>
      <c r="J22"/>
      <c r="K22"/>
      <c r="L22"/>
      <c r="M22"/>
      <c r="N22" s="15" t="str">
        <f>IF(ISERROR(VLOOKUP($J$5&amp;C22,'query (6)'!A:W,23,0))," ",(VLOOKUP($J$5&amp;C22,'query (6)'!A:W,23,0)))</f>
        <v xml:space="preserve"> </v>
      </c>
      <c r="P22" s="13" t="e">
        <f t="shared" si="1"/>
        <v>#N/A</v>
      </c>
      <c r="Q22" s="13" t="e">
        <f t="shared" si="2"/>
        <v>#N/A</v>
      </c>
      <c r="S22" s="13">
        <f t="shared" si="3"/>
        <v>0</v>
      </c>
      <c r="T22" s="13">
        <f t="shared" si="4"/>
        <v>0</v>
      </c>
      <c r="V22" s="20" t="str">
        <f t="shared" si="8"/>
        <v xml:space="preserve"> </v>
      </c>
      <c r="W22" s="20" t="str">
        <f t="shared" si="9"/>
        <v xml:space="preserve"> </v>
      </c>
      <c r="X22" s="14">
        <f t="shared" si="7"/>
        <v>0</v>
      </c>
    </row>
    <row r="23" spans="3:24" ht="14.25">
      <c r="C23"/>
      <c r="D23"/>
      <c r="E23"/>
      <c r="F23"/>
      <c r="G23"/>
      <c r="H23"/>
      <c r="I23"/>
      <c r="J23"/>
      <c r="K23"/>
      <c r="L23"/>
      <c r="M23"/>
      <c r="N23" s="15" t="str">
        <f>IF(ISERROR(VLOOKUP($J$5&amp;C23,'query (6)'!A:W,23,0))," ",(VLOOKUP($J$5&amp;C23,'query (6)'!A:W,23,0)))</f>
        <v xml:space="preserve"> </v>
      </c>
      <c r="P23" s="13" t="e">
        <f t="shared" si="1"/>
        <v>#N/A</v>
      </c>
      <c r="Q23" s="13" t="e">
        <f t="shared" si="2"/>
        <v>#N/A</v>
      </c>
      <c r="S23" s="13">
        <f t="shared" si="3"/>
        <v>0</v>
      </c>
      <c r="T23" s="13">
        <f t="shared" si="4"/>
        <v>0</v>
      </c>
      <c r="V23" s="20" t="str">
        <f t="shared" si="8"/>
        <v xml:space="preserve"> </v>
      </c>
      <c r="W23" s="20" t="str">
        <f t="shared" si="9"/>
        <v xml:space="preserve"> </v>
      </c>
      <c r="X23" s="14">
        <f t="shared" si="7"/>
        <v>0</v>
      </c>
    </row>
    <row r="24" spans="3:24" ht="15">
      <c r="C24"/>
      <c r="D24"/>
      <c r="E24"/>
      <c r="F24"/>
      <c r="G24"/>
      <c r="H24"/>
      <c r="I24"/>
      <c r="J24"/>
      <c r="K24"/>
      <c r="L24"/>
      <c r="M24"/>
      <c r="N24" s="15" t="str">
        <f>IF(ISERROR(VLOOKUP($J$5&amp;C24,'query (6)'!A:W,23,0))," ",(VLOOKUP($J$5&amp;C24,'query (6)'!A:W,23,0)))</f>
        <v xml:space="preserve"> </v>
      </c>
      <c r="P24" s="13" t="e">
        <f t="shared" si="1"/>
        <v>#N/A</v>
      </c>
      <c r="Q24" s="13" t="e">
        <f t="shared" si="2"/>
        <v>#N/A</v>
      </c>
      <c r="S24" s="13">
        <f t="shared" si="3"/>
        <v>0</v>
      </c>
      <c r="T24" s="13">
        <f t="shared" si="4"/>
        <v>0</v>
      </c>
      <c r="V24" s="20" t="str">
        <f t="shared" si="8"/>
        <v xml:space="preserve"> </v>
      </c>
      <c r="W24" s="20" t="str">
        <f t="shared" si="9"/>
        <v xml:space="preserve"> </v>
      </c>
      <c r="X24" s="14">
        <f t="shared" si="7"/>
        <v>0</v>
      </c>
    </row>
    <row r="25" spans="3:24" ht="15">
      <c r="C25"/>
      <c r="D25"/>
      <c r="E25"/>
      <c r="F25"/>
      <c r="G25"/>
      <c r="H25"/>
      <c r="I25"/>
      <c r="J25"/>
      <c r="K25"/>
      <c r="L25"/>
      <c r="M25"/>
      <c r="N25" s="15" t="str">
        <f>IF(ISERROR(VLOOKUP($J$5&amp;C25,'query (6)'!A:W,23,0))," ",(VLOOKUP($J$5&amp;C25,'query (6)'!A:W,23,0)))</f>
        <v xml:space="preserve"> </v>
      </c>
      <c r="P25" s="13" t="e">
        <f t="shared" si="1"/>
        <v>#N/A</v>
      </c>
      <c r="Q25" s="13" t="e">
        <f t="shared" si="2"/>
        <v>#N/A</v>
      </c>
      <c r="S25" s="13">
        <f t="shared" si="3"/>
        <v>0</v>
      </c>
      <c r="T25" s="13">
        <f t="shared" si="4"/>
        <v>0</v>
      </c>
      <c r="V25" s="20" t="str">
        <f t="shared" si="8"/>
        <v xml:space="preserve"> </v>
      </c>
      <c r="W25" s="20" t="str">
        <f t="shared" si="9"/>
        <v xml:space="preserve"> </v>
      </c>
      <c r="X25" s="14">
        <f t="shared" si="7"/>
        <v>0</v>
      </c>
    </row>
    <row r="26" spans="3:24" ht="15">
      <c r="C26"/>
      <c r="D26"/>
      <c r="E26"/>
      <c r="F26"/>
      <c r="G26"/>
      <c r="H26"/>
      <c r="I26"/>
      <c r="J26"/>
      <c r="K26"/>
      <c r="L26"/>
      <c r="M26"/>
      <c r="N26" s="15" t="str">
        <f>IF(ISERROR(VLOOKUP($J$5&amp;C26,'query (6)'!A:W,23,0))," ",(VLOOKUP($J$5&amp;C26,'query (6)'!A:W,23,0)))</f>
        <v xml:space="preserve"> </v>
      </c>
      <c r="P26" s="13" t="e">
        <f t="shared" si="1"/>
        <v>#N/A</v>
      </c>
      <c r="Q26" s="13" t="e">
        <f t="shared" si="2"/>
        <v>#N/A</v>
      </c>
      <c r="S26" s="13">
        <f t="shared" si="3"/>
        <v>0</v>
      </c>
      <c r="T26" s="13">
        <f t="shared" si="4"/>
        <v>0</v>
      </c>
      <c r="V26" s="20" t="str">
        <f t="shared" si="8"/>
        <v xml:space="preserve"> </v>
      </c>
      <c r="W26" s="20" t="str">
        <f t="shared" si="9"/>
        <v xml:space="preserve"> </v>
      </c>
      <c r="X26" s="14">
        <f t="shared" si="7"/>
        <v>0</v>
      </c>
    </row>
    <row r="27" spans="3:24" ht="15">
      <c r="C27"/>
      <c r="D27"/>
      <c r="E27"/>
      <c r="F27"/>
      <c r="G27"/>
      <c r="H27"/>
      <c r="I27"/>
      <c r="J27"/>
      <c r="K27"/>
      <c r="L27"/>
      <c r="M27"/>
      <c r="N27" s="15" t="str">
        <f>IF(ISERROR(VLOOKUP($J$5&amp;C27,'query (6)'!A:W,23,0))," ",(VLOOKUP($J$5&amp;C27,'query (6)'!A:W,23,0)))</f>
        <v xml:space="preserve"> </v>
      </c>
      <c r="P27" s="13" t="e">
        <f t="shared" si="1"/>
        <v>#N/A</v>
      </c>
      <c r="Q27" s="13" t="e">
        <f t="shared" si="2"/>
        <v>#N/A</v>
      </c>
      <c r="S27" s="13">
        <f t="shared" si="3"/>
        <v>0</v>
      </c>
      <c r="T27" s="13">
        <f t="shared" si="4"/>
        <v>0</v>
      </c>
      <c r="V27" s="20" t="str">
        <f t="shared" si="8"/>
        <v xml:space="preserve"> </v>
      </c>
      <c r="W27" s="20" t="str">
        <f t="shared" si="9"/>
        <v xml:space="preserve"> </v>
      </c>
      <c r="X27" s="14">
        <f t="shared" si="7"/>
        <v>0</v>
      </c>
    </row>
    <row r="28" spans="3:24" ht="15">
      <c r="C28"/>
      <c r="D28"/>
      <c r="E28"/>
      <c r="F28"/>
      <c r="G28"/>
      <c r="H28"/>
      <c r="I28"/>
      <c r="J28"/>
      <c r="K28"/>
      <c r="L28"/>
      <c r="M28"/>
      <c r="N28" s="15" t="str">
        <f>IF(ISERROR(VLOOKUP($J$5&amp;C28,'query (6)'!A:W,23,0))," ",(VLOOKUP($J$5&amp;C28,'query (6)'!A:W,23,0)))</f>
        <v xml:space="preserve"> </v>
      </c>
      <c r="P28" s="13" t="e">
        <f t="shared" si="1"/>
        <v>#N/A</v>
      </c>
      <c r="Q28" s="13" t="e">
        <f t="shared" si="2"/>
        <v>#N/A</v>
      </c>
      <c r="S28" s="13">
        <f t="shared" si="3"/>
        <v>0</v>
      </c>
      <c r="T28" s="13">
        <f t="shared" si="4"/>
        <v>0</v>
      </c>
      <c r="V28" s="20" t="str">
        <f t="shared" si="8"/>
        <v xml:space="preserve"> </v>
      </c>
      <c r="W28" s="20" t="str">
        <f t="shared" si="9"/>
        <v xml:space="preserve"> </v>
      </c>
      <c r="X28" s="14">
        <f t="shared" si="7"/>
        <v>0</v>
      </c>
    </row>
    <row r="29" spans="3:24" ht="14.25">
      <c r="C29"/>
      <c r="D29"/>
      <c r="E29"/>
      <c r="F29"/>
      <c r="G29"/>
      <c r="H29"/>
      <c r="I29"/>
      <c r="J29"/>
      <c r="K29"/>
      <c r="L29"/>
      <c r="M29"/>
      <c r="N29" s="15" t="str">
        <f>IF(ISERROR(VLOOKUP($J$5&amp;C29,'query (6)'!A:W,23,0))," ",(VLOOKUP($J$5&amp;C29,'query (6)'!A:W,23,0)))</f>
        <v xml:space="preserve"> </v>
      </c>
      <c r="P29" s="13" t="e">
        <f t="shared" si="1"/>
        <v>#N/A</v>
      </c>
      <c r="Q29" s="13" t="e">
        <f t="shared" si="2"/>
        <v>#N/A</v>
      </c>
      <c r="S29" s="13">
        <f t="shared" si="3"/>
        <v>0</v>
      </c>
      <c r="T29" s="13">
        <f t="shared" si="4"/>
        <v>0</v>
      </c>
      <c r="V29" s="20" t="str">
        <f t="shared" si="8"/>
        <v xml:space="preserve"> </v>
      </c>
      <c r="W29" s="20" t="str">
        <f t="shared" si="9"/>
        <v xml:space="preserve"> </v>
      </c>
      <c r="X29" s="14">
        <f t="shared" si="7"/>
        <v>0</v>
      </c>
    </row>
    <row r="30" spans="3:24" ht="14.25">
      <c r="C30"/>
      <c r="D30"/>
      <c r="E30"/>
      <c r="F30"/>
      <c r="G30"/>
      <c r="H30"/>
      <c r="I30"/>
      <c r="J30"/>
      <c r="K30"/>
      <c r="L30"/>
      <c r="M30"/>
      <c r="N30" s="15" t="str">
        <f>IF(ISERROR(VLOOKUP($J$5&amp;C30,'query (6)'!A:W,23,0))," ",(VLOOKUP($J$5&amp;C30,'query (6)'!A:W,23,0)))</f>
        <v xml:space="preserve"> </v>
      </c>
      <c r="P30" s="13" t="e">
        <f t="shared" si="1"/>
        <v>#N/A</v>
      </c>
      <c r="Q30" s="13" t="e">
        <f t="shared" si="2"/>
        <v>#N/A</v>
      </c>
      <c r="S30" s="13">
        <f t="shared" si="3"/>
        <v>0</v>
      </c>
      <c r="T30" s="13">
        <f t="shared" si="4"/>
        <v>0</v>
      </c>
      <c r="V30" s="20" t="str">
        <f t="shared" si="8"/>
        <v xml:space="preserve"> </v>
      </c>
      <c r="W30" s="20" t="str">
        <f t="shared" si="9"/>
        <v xml:space="preserve"> </v>
      </c>
      <c r="X30" s="14">
        <f t="shared" si="7"/>
        <v>0</v>
      </c>
    </row>
    <row r="31" spans="3:24" ht="14.25">
      <c r="C31"/>
      <c r="D31"/>
      <c r="E31"/>
      <c r="F31"/>
      <c r="G31"/>
      <c r="H31"/>
      <c r="I31"/>
      <c r="J31"/>
      <c r="K31"/>
      <c r="L31"/>
      <c r="M31"/>
      <c r="N31" s="15" t="str">
        <f>IF(ISERROR(VLOOKUP($J$5&amp;C31,'query (6)'!A:W,23,0))," ",(VLOOKUP($J$5&amp;C31,'query (6)'!A:W,23,0)))</f>
        <v xml:space="preserve"> </v>
      </c>
      <c r="P31" s="13" t="e">
        <f t="shared" si="1"/>
        <v>#N/A</v>
      </c>
      <c r="Q31" s="13" t="e">
        <f t="shared" si="2"/>
        <v>#N/A</v>
      </c>
      <c r="S31" s="13">
        <f t="shared" si="3"/>
        <v>0</v>
      </c>
      <c r="T31" s="13">
        <f t="shared" si="4"/>
        <v>0</v>
      </c>
      <c r="V31" s="20" t="str">
        <f t="shared" si="8"/>
        <v xml:space="preserve"> </v>
      </c>
      <c r="W31" s="20" t="str">
        <f t="shared" si="9"/>
        <v xml:space="preserve"> </v>
      </c>
      <c r="X31" s="14">
        <f t="shared" si="7"/>
        <v>0</v>
      </c>
    </row>
    <row r="32" spans="3:24" ht="14.25">
      <c r="C32"/>
      <c r="D32"/>
      <c r="E32"/>
      <c r="F32"/>
      <c r="G32"/>
      <c r="H32"/>
      <c r="I32"/>
      <c r="J32"/>
      <c r="K32"/>
      <c r="L32"/>
      <c r="M32"/>
      <c r="N32" s="15" t="str">
        <f>IF(ISERROR(VLOOKUP($J$5&amp;C32,'query (6)'!A:W,23,0))," ",(VLOOKUP($J$5&amp;C32,'query (6)'!A:W,23,0)))</f>
        <v xml:space="preserve"> </v>
      </c>
      <c r="P32" s="13" t="e">
        <f t="shared" si="1"/>
        <v>#N/A</v>
      </c>
      <c r="Q32" s="13" t="e">
        <f t="shared" si="2"/>
        <v>#N/A</v>
      </c>
      <c r="S32" s="13">
        <f t="shared" si="3"/>
        <v>0</v>
      </c>
      <c r="T32" s="13">
        <f t="shared" si="4"/>
        <v>0</v>
      </c>
      <c r="V32" s="20" t="str">
        <f t="shared" si="8"/>
        <v xml:space="preserve"> </v>
      </c>
      <c r="W32" s="20" t="str">
        <f t="shared" si="9"/>
        <v xml:space="preserve"> </v>
      </c>
      <c r="X32" s="14">
        <f t="shared" si="7"/>
        <v>0</v>
      </c>
    </row>
    <row r="33" spans="3:24" ht="14.25">
      <c r="C33"/>
      <c r="D33"/>
      <c r="E33"/>
      <c r="F33"/>
      <c r="G33"/>
      <c r="H33"/>
      <c r="I33"/>
      <c r="J33"/>
      <c r="K33"/>
      <c r="L33"/>
      <c r="M33"/>
      <c r="N33" s="15" t="str">
        <f>IF(ISERROR(VLOOKUP($J$5&amp;C33,'query (6)'!A:W,23,0))," ",(VLOOKUP($J$5&amp;C33,'query (6)'!A:W,23,0)))</f>
        <v xml:space="preserve"> </v>
      </c>
      <c r="P33" s="13" t="e">
        <f t="shared" si="1"/>
        <v>#N/A</v>
      </c>
      <c r="Q33" s="13" t="e">
        <f t="shared" si="2"/>
        <v>#N/A</v>
      </c>
      <c r="S33" s="13">
        <f t="shared" si="3"/>
        <v>0</v>
      </c>
      <c r="T33" s="13">
        <f t="shared" si="4"/>
        <v>0</v>
      </c>
      <c r="V33" s="20" t="str">
        <f t="shared" si="8"/>
        <v xml:space="preserve"> </v>
      </c>
      <c r="W33" s="20" t="str">
        <f t="shared" si="9"/>
        <v xml:space="preserve"> </v>
      </c>
      <c r="X33" s="14">
        <f t="shared" si="7"/>
        <v>0</v>
      </c>
    </row>
    <row r="34" spans="3:24" ht="14.25">
      <c r="C34"/>
      <c r="D34"/>
      <c r="E34"/>
      <c r="F34"/>
      <c r="G34"/>
      <c r="H34"/>
      <c r="I34"/>
      <c r="J34"/>
      <c r="K34"/>
      <c r="L34"/>
      <c r="M34"/>
      <c r="N34" s="15" t="str">
        <f>IF(ISERROR(VLOOKUP($J$5&amp;C34,'query (6)'!A:W,23,0))," ",(VLOOKUP($J$5&amp;C34,'query (6)'!A:W,23,0)))</f>
        <v xml:space="preserve"> </v>
      </c>
      <c r="P34" s="13" t="e">
        <f t="shared" si="1"/>
        <v>#N/A</v>
      </c>
      <c r="Q34" s="13" t="e">
        <f t="shared" si="2"/>
        <v>#N/A</v>
      </c>
      <c r="S34" s="13">
        <f t="shared" si="3"/>
        <v>0</v>
      </c>
      <c r="T34" s="13">
        <f t="shared" si="4"/>
        <v>0</v>
      </c>
      <c r="V34" s="20" t="str">
        <f t="shared" si="8"/>
        <v xml:space="preserve"> </v>
      </c>
      <c r="W34" s="20" t="str">
        <f t="shared" si="9"/>
        <v xml:space="preserve"> </v>
      </c>
      <c r="X34" s="14">
        <f t="shared" si="7"/>
        <v>0</v>
      </c>
    </row>
    <row r="35" spans="3:24" ht="14.25">
      <c r="C35"/>
      <c r="D35"/>
      <c r="E35"/>
      <c r="F35"/>
      <c r="G35"/>
      <c r="H35"/>
      <c r="I35"/>
      <c r="J35"/>
      <c r="K35"/>
      <c r="L35"/>
      <c r="M35"/>
      <c r="N35" s="15" t="str">
        <f>IF(ISERROR(VLOOKUP($J$5&amp;C35,'query (6)'!A:W,23,0))," ",(VLOOKUP($J$5&amp;C35,'query (6)'!A:W,23,0)))</f>
        <v xml:space="preserve"> </v>
      </c>
      <c r="P35" s="13" t="e">
        <f t="shared" si="1"/>
        <v>#N/A</v>
      </c>
      <c r="Q35" s="13" t="e">
        <f t="shared" si="2"/>
        <v>#N/A</v>
      </c>
      <c r="S35" s="13">
        <f t="shared" si="3"/>
        <v>0</v>
      </c>
      <c r="T35" s="13">
        <f t="shared" si="4"/>
        <v>0</v>
      </c>
      <c r="V35" s="20" t="str">
        <f t="shared" si="8"/>
        <v xml:space="preserve"> </v>
      </c>
      <c r="W35" s="20" t="str">
        <f t="shared" si="9"/>
        <v xml:space="preserve"> </v>
      </c>
      <c r="X35" s="14">
        <f t="shared" si="7"/>
        <v>0</v>
      </c>
    </row>
    <row r="36" spans="3:24" ht="14.25">
      <c r="C36"/>
      <c r="D36"/>
      <c r="E36"/>
      <c r="F36"/>
      <c r="G36"/>
      <c r="H36"/>
      <c r="I36"/>
      <c r="J36"/>
      <c r="K36"/>
      <c r="L36"/>
      <c r="M36"/>
      <c r="N36" s="15" t="str">
        <f>IF(ISERROR(VLOOKUP($J$5&amp;C36,'query (6)'!A:W,23,0))," ",(VLOOKUP($J$5&amp;C36,'query (6)'!A:W,23,0)))</f>
        <v xml:space="preserve"> </v>
      </c>
      <c r="P36" s="13" t="e">
        <f t="shared" si="1"/>
        <v>#N/A</v>
      </c>
      <c r="Q36" s="13" t="e">
        <f t="shared" si="2"/>
        <v>#N/A</v>
      </c>
      <c r="S36" s="13">
        <f t="shared" si="3"/>
        <v>0</v>
      </c>
      <c r="T36" s="13">
        <f t="shared" si="4"/>
        <v>0</v>
      </c>
      <c r="V36" s="20" t="str">
        <f t="shared" si="8"/>
        <v xml:space="preserve"> </v>
      </c>
      <c r="W36" s="20" t="str">
        <f t="shared" si="9"/>
        <v xml:space="preserve"> </v>
      </c>
      <c r="X36" s="14">
        <f t="shared" si="7"/>
        <v>0</v>
      </c>
    </row>
    <row r="37" spans="3:24" ht="14.25">
      <c r="C37"/>
      <c r="D37"/>
      <c r="E37"/>
      <c r="F37"/>
      <c r="G37"/>
      <c r="H37"/>
      <c r="I37"/>
      <c r="J37"/>
      <c r="K37"/>
      <c r="L37"/>
      <c r="M37"/>
      <c r="N37" s="15" t="str">
        <f>IF(ISERROR(VLOOKUP($J$5&amp;C37,'query (6)'!A:W,23,0))," ",(VLOOKUP($J$5&amp;C37,'query (6)'!A:W,23,0)))</f>
        <v xml:space="preserve"> </v>
      </c>
      <c r="P37" s="13" t="e">
        <f t="shared" si="1"/>
        <v>#N/A</v>
      </c>
      <c r="Q37" s="13" t="e">
        <f t="shared" si="2"/>
        <v>#N/A</v>
      </c>
      <c r="S37" s="13">
        <f t="shared" si="3"/>
        <v>0</v>
      </c>
      <c r="T37" s="13">
        <f t="shared" si="4"/>
        <v>0</v>
      </c>
      <c r="V37" s="20" t="str">
        <f t="shared" si="8"/>
        <v xml:space="preserve"> </v>
      </c>
      <c r="W37" s="20" t="str">
        <f t="shared" si="9"/>
        <v xml:space="preserve"> </v>
      </c>
      <c r="X37" s="14">
        <f t="shared" si="7"/>
        <v>0</v>
      </c>
    </row>
    <row r="38" spans="3:24" ht="14.25">
      <c r="C38"/>
      <c r="D38"/>
      <c r="E38"/>
      <c r="F38"/>
      <c r="G38"/>
      <c r="H38"/>
      <c r="I38"/>
      <c r="J38"/>
      <c r="K38"/>
      <c r="L38"/>
      <c r="M38"/>
      <c r="N38" s="15" t="str">
        <f>IF(ISERROR(VLOOKUP($J$5&amp;C38,'query (6)'!A:W,23,0))," ",(VLOOKUP($J$5&amp;C38,'query (6)'!A:W,23,0)))</f>
        <v xml:space="preserve"> </v>
      </c>
      <c r="P38" s="13" t="e">
        <f t="shared" si="1"/>
        <v>#N/A</v>
      </c>
      <c r="Q38" s="13" t="e">
        <f t="shared" si="2"/>
        <v>#N/A</v>
      </c>
      <c r="S38" s="13">
        <f t="shared" si="3"/>
        <v>0</v>
      </c>
      <c r="T38" s="13">
        <f t="shared" si="4"/>
        <v>0</v>
      </c>
      <c r="V38" s="20" t="str">
        <f t="shared" si="8"/>
        <v xml:space="preserve"> </v>
      </c>
      <c r="W38" s="20" t="str">
        <f t="shared" si="9"/>
        <v xml:space="preserve"> </v>
      </c>
      <c r="X38" s="14">
        <f t="shared" si="7"/>
        <v>0</v>
      </c>
    </row>
    <row r="39" spans="3:24" ht="14.25">
      <c r="C39"/>
      <c r="D39"/>
      <c r="E39"/>
      <c r="F39"/>
      <c r="G39"/>
      <c r="H39"/>
      <c r="I39"/>
      <c r="J39"/>
      <c r="K39"/>
      <c r="L39"/>
      <c r="M39"/>
      <c r="N39" s="15" t="str">
        <f>IF(ISERROR(VLOOKUP($J$5&amp;C39,'query (6)'!A:W,23,0))," ",(VLOOKUP($J$5&amp;C39,'query (6)'!A:W,23,0)))</f>
        <v xml:space="preserve"> </v>
      </c>
      <c r="P39" s="13" t="e">
        <f t="shared" si="1"/>
        <v>#N/A</v>
      </c>
      <c r="Q39" s="13" t="e">
        <f t="shared" si="2"/>
        <v>#N/A</v>
      </c>
      <c r="S39" s="13">
        <f t="shared" si="3"/>
        <v>0</v>
      </c>
      <c r="T39" s="13">
        <f t="shared" si="4"/>
        <v>0</v>
      </c>
      <c r="V39" s="20" t="str">
        <f t="shared" si="8"/>
        <v xml:space="preserve"> </v>
      </c>
      <c r="W39" s="20" t="str">
        <f t="shared" si="9"/>
        <v xml:space="preserve"> </v>
      </c>
      <c r="X39" s="14">
        <f t="shared" si="7"/>
        <v>0</v>
      </c>
    </row>
    <row r="40" spans="3:24" ht="14.25">
      <c r="C40"/>
      <c r="D40"/>
      <c r="E40"/>
      <c r="F40"/>
      <c r="G40"/>
      <c r="H40"/>
      <c r="I40"/>
      <c r="J40"/>
      <c r="K40"/>
      <c r="L40"/>
      <c r="M40"/>
      <c r="N40" s="15" t="str">
        <f>IF(ISERROR(VLOOKUP($J$5&amp;C40,'query (6)'!A:W,23,0))," ",(VLOOKUP($J$5&amp;C40,'query (6)'!A:W,23,0)))</f>
        <v xml:space="preserve"> </v>
      </c>
      <c r="P40" s="13" t="e">
        <f t="shared" si="1"/>
        <v>#N/A</v>
      </c>
      <c r="Q40" s="13" t="e">
        <f t="shared" si="2"/>
        <v>#N/A</v>
      </c>
      <c r="S40" s="13">
        <f t="shared" si="3"/>
        <v>0</v>
      </c>
      <c r="T40" s="13">
        <f t="shared" si="4"/>
        <v>0</v>
      </c>
      <c r="V40" s="20" t="str">
        <f t="shared" si="8"/>
        <v xml:space="preserve"> </v>
      </c>
      <c r="W40" s="20" t="str">
        <f t="shared" si="9"/>
        <v xml:space="preserve"> </v>
      </c>
      <c r="X40" s="14">
        <f t="shared" si="7"/>
        <v>0</v>
      </c>
    </row>
    <row r="41" spans="3:24" ht="14.25">
      <c r="C41"/>
      <c r="D41"/>
      <c r="E41"/>
      <c r="F41"/>
      <c r="G41"/>
      <c r="H41"/>
      <c r="I41"/>
      <c r="J41"/>
      <c r="K41"/>
      <c r="L41"/>
      <c r="M41"/>
      <c r="N41" s="15" t="str">
        <f>IF(ISERROR(VLOOKUP($J$5&amp;C41,'query (6)'!A:W,23,0))," ",(VLOOKUP($J$5&amp;C41,'query (6)'!A:W,23,0)))</f>
        <v xml:space="preserve"> </v>
      </c>
      <c r="P41" s="13" t="e">
        <f t="shared" si="1"/>
        <v>#N/A</v>
      </c>
      <c r="Q41" s="13" t="e">
        <f t="shared" si="2"/>
        <v>#N/A</v>
      </c>
      <c r="S41" s="13">
        <f t="shared" si="3"/>
        <v>0</v>
      </c>
      <c r="T41" s="13">
        <f t="shared" si="4"/>
        <v>0</v>
      </c>
      <c r="V41" s="20" t="str">
        <f t="shared" si="8"/>
        <v xml:space="preserve"> </v>
      </c>
      <c r="W41" s="20" t="str">
        <f t="shared" si="9"/>
        <v xml:space="preserve"> </v>
      </c>
      <c r="X41" s="14">
        <f t="shared" si="7"/>
        <v>0</v>
      </c>
    </row>
    <row r="42" spans="3:24" ht="14.25">
      <c r="C42"/>
      <c r="D42"/>
      <c r="E42"/>
      <c r="F42"/>
      <c r="G42"/>
      <c r="H42"/>
      <c r="I42"/>
      <c r="J42"/>
      <c r="K42"/>
      <c r="L42"/>
      <c r="M42"/>
      <c r="N42" s="15" t="str">
        <f>IF(ISERROR(VLOOKUP($J$5&amp;C42,'query (6)'!A:W,23,0))," ",(VLOOKUP($J$5&amp;C42,'query (6)'!A:W,23,0)))</f>
        <v xml:space="preserve"> </v>
      </c>
      <c r="P42" s="13" t="e">
        <f t="shared" si="1"/>
        <v>#N/A</v>
      </c>
      <c r="Q42" s="13" t="e">
        <f t="shared" si="2"/>
        <v>#N/A</v>
      </c>
      <c r="S42" s="13">
        <f t="shared" si="3"/>
        <v>0</v>
      </c>
      <c r="T42" s="13">
        <f t="shared" si="4"/>
        <v>0</v>
      </c>
      <c r="V42" s="20" t="str">
        <f t="shared" si="8"/>
        <v xml:space="preserve"> </v>
      </c>
      <c r="W42" s="20" t="str">
        <f t="shared" si="9"/>
        <v xml:space="preserve"> </v>
      </c>
      <c r="X42" s="14">
        <f t="shared" si="7"/>
        <v>0</v>
      </c>
    </row>
    <row r="43" spans="3:24" ht="14.25">
      <c r="C43"/>
      <c r="D43"/>
      <c r="E43"/>
      <c r="F43"/>
      <c r="G43"/>
      <c r="H43"/>
      <c r="I43"/>
      <c r="J43"/>
      <c r="K43"/>
      <c r="L43"/>
      <c r="M43"/>
      <c r="N43" s="15" t="str">
        <f>IF(ISERROR(VLOOKUP($J$5&amp;C43,'query (6)'!A:W,23,0))," ",(VLOOKUP($J$5&amp;C43,'query (6)'!A:W,23,0)))</f>
        <v xml:space="preserve"> </v>
      </c>
      <c r="P43" s="13" t="e">
        <f t="shared" si="1"/>
        <v>#N/A</v>
      </c>
      <c r="Q43" s="13" t="e">
        <f t="shared" si="2"/>
        <v>#N/A</v>
      </c>
      <c r="S43" s="13">
        <f t="shared" si="3"/>
        <v>0</v>
      </c>
      <c r="T43" s="13">
        <f t="shared" si="4"/>
        <v>0</v>
      </c>
      <c r="V43" s="20" t="str">
        <f t="shared" si="8"/>
        <v xml:space="preserve"> </v>
      </c>
      <c r="W43" s="20" t="str">
        <f t="shared" si="9"/>
        <v xml:space="preserve"> </v>
      </c>
      <c r="X43" s="14">
        <f t="shared" si="7"/>
        <v>0</v>
      </c>
    </row>
    <row r="44" spans="3:24" ht="14.25">
      <c r="C44"/>
      <c r="D44"/>
      <c r="E44"/>
      <c r="F44"/>
      <c r="G44"/>
      <c r="H44"/>
      <c r="I44"/>
      <c r="J44"/>
      <c r="K44"/>
      <c r="L44"/>
      <c r="M44"/>
      <c r="N44" s="15" t="str">
        <f>IF(ISERROR(VLOOKUP($J$5&amp;C44,'query (6)'!A:W,23,0))," ",(VLOOKUP($J$5&amp;C44,'query (6)'!A:W,23,0)))</f>
        <v xml:space="preserve"> </v>
      </c>
      <c r="P44" s="13" t="e">
        <f t="shared" si="1"/>
        <v>#N/A</v>
      </c>
      <c r="Q44" s="13" t="e">
        <f t="shared" si="2"/>
        <v>#N/A</v>
      </c>
      <c r="S44" s="13">
        <f t="shared" si="3"/>
        <v>0</v>
      </c>
      <c r="T44" s="13">
        <f t="shared" si="4"/>
        <v>0</v>
      </c>
      <c r="V44" s="20" t="str">
        <f t="shared" si="8"/>
        <v xml:space="preserve"> </v>
      </c>
      <c r="W44" s="20" t="str">
        <f t="shared" si="9"/>
        <v xml:space="preserve"> </v>
      </c>
      <c r="X44" s="14">
        <f t="shared" si="7"/>
        <v>0</v>
      </c>
    </row>
    <row r="45" spans="3:24" ht="14.25">
      <c r="C45"/>
      <c r="D45"/>
      <c r="E45"/>
      <c r="F45"/>
      <c r="G45"/>
      <c r="H45"/>
      <c r="I45"/>
      <c r="J45"/>
      <c r="K45"/>
      <c r="L45"/>
      <c r="M45"/>
      <c r="N45" s="15" t="str">
        <f>IF(ISERROR(VLOOKUP($J$5&amp;C45,'query (6)'!A:W,23,0))," ",(VLOOKUP($J$5&amp;C45,'query (6)'!A:W,23,0)))</f>
        <v xml:space="preserve"> </v>
      </c>
      <c r="P45" s="13" t="e">
        <f t="shared" si="1"/>
        <v>#N/A</v>
      </c>
      <c r="Q45" s="13" t="e">
        <f t="shared" si="2"/>
        <v>#N/A</v>
      </c>
      <c r="S45" s="13">
        <f t="shared" si="3"/>
        <v>0</v>
      </c>
      <c r="T45" s="13">
        <f t="shared" si="4"/>
        <v>0</v>
      </c>
      <c r="V45" s="20" t="str">
        <f t="shared" si="8"/>
        <v xml:space="preserve"> </v>
      </c>
      <c r="W45" s="20" t="str">
        <f t="shared" si="9"/>
        <v xml:space="preserve"> </v>
      </c>
      <c r="X45" s="14">
        <f t="shared" si="7"/>
        <v>0</v>
      </c>
    </row>
    <row r="46" spans="3:24" ht="14.25">
      <c r="C46"/>
      <c r="D46"/>
      <c r="E46"/>
      <c r="F46"/>
      <c r="G46"/>
      <c r="H46"/>
      <c r="I46"/>
      <c r="J46"/>
      <c r="K46"/>
      <c r="L46"/>
      <c r="M46"/>
      <c r="N46" s="15" t="str">
        <f>IF(ISERROR(VLOOKUP($J$5&amp;C46,'query (6)'!A:W,23,0))," ",(VLOOKUP($J$5&amp;C46,'query (6)'!A:W,23,0)))</f>
        <v xml:space="preserve"> </v>
      </c>
      <c r="P46" s="13" t="e">
        <f t="shared" si="1"/>
        <v>#N/A</v>
      </c>
      <c r="Q46" s="13" t="e">
        <f t="shared" si="2"/>
        <v>#N/A</v>
      </c>
      <c r="S46" s="13">
        <f t="shared" si="3"/>
        <v>0</v>
      </c>
      <c r="T46" s="13">
        <f t="shared" si="4"/>
        <v>0</v>
      </c>
      <c r="V46" s="20" t="str">
        <f t="shared" ref="V46:V109" si="10">IF(ISERROR((S46-P46)/P46)," ",((S46-P46)/P46))</f>
        <v xml:space="preserve"> </v>
      </c>
      <c r="W46" s="20" t="str">
        <f t="shared" ref="W46:W109" si="11">IF(ISERROR((T46-Q46)/Q46)," ",((T46-Q46)/Q46))</f>
        <v xml:space="preserve"> </v>
      </c>
      <c r="X46" s="14">
        <f t="shared" si="7"/>
        <v>0</v>
      </c>
    </row>
    <row r="47" spans="3:24" ht="14.25">
      <c r="C47"/>
      <c r="D47"/>
      <c r="E47"/>
      <c r="F47"/>
      <c r="G47"/>
      <c r="H47"/>
      <c r="I47"/>
      <c r="J47"/>
      <c r="K47"/>
      <c r="L47"/>
      <c r="M47"/>
      <c r="N47" s="15" t="str">
        <f>IF(ISERROR(VLOOKUP($J$5&amp;C47,'query (6)'!A:W,23,0))," ",(VLOOKUP($J$5&amp;C47,'query (6)'!A:W,23,0)))</f>
        <v xml:space="preserve"> </v>
      </c>
      <c r="P47" s="13" t="e">
        <f t="shared" si="1"/>
        <v>#N/A</v>
      </c>
      <c r="Q47" s="13" t="e">
        <f t="shared" si="2"/>
        <v>#N/A</v>
      </c>
      <c r="S47" s="13">
        <f t="shared" si="3"/>
        <v>0</v>
      </c>
      <c r="T47" s="13">
        <f t="shared" si="4"/>
        <v>0</v>
      </c>
      <c r="V47" s="20" t="str">
        <f t="shared" si="10"/>
        <v xml:space="preserve"> </v>
      </c>
      <c r="W47" s="20" t="str">
        <f t="shared" si="11"/>
        <v xml:space="preserve"> </v>
      </c>
      <c r="X47" s="14">
        <f t="shared" si="7"/>
        <v>0</v>
      </c>
    </row>
    <row r="48" spans="3:24" ht="14.25">
      <c r="C48"/>
      <c r="D48"/>
      <c r="E48"/>
      <c r="F48"/>
      <c r="G48"/>
      <c r="H48"/>
      <c r="I48"/>
      <c r="J48"/>
      <c r="K48"/>
      <c r="L48"/>
      <c r="M48"/>
      <c r="N48" s="15" t="str">
        <f>IF(ISERROR(VLOOKUP($J$5&amp;C48,'query (6)'!A:W,23,0))," ",(VLOOKUP($J$5&amp;C48,'query (6)'!A:W,23,0)))</f>
        <v xml:space="preserve"> </v>
      </c>
      <c r="P48" s="13" t="e">
        <f t="shared" si="1"/>
        <v>#N/A</v>
      </c>
      <c r="Q48" s="13" t="e">
        <f t="shared" si="2"/>
        <v>#N/A</v>
      </c>
      <c r="S48" s="13">
        <f t="shared" si="3"/>
        <v>0</v>
      </c>
      <c r="T48" s="13">
        <f t="shared" si="4"/>
        <v>0</v>
      </c>
      <c r="V48" s="20" t="str">
        <f t="shared" si="10"/>
        <v xml:space="preserve"> </v>
      </c>
      <c r="W48" s="20" t="str">
        <f t="shared" si="11"/>
        <v xml:space="preserve"> </v>
      </c>
      <c r="X48" s="14">
        <f t="shared" si="7"/>
        <v>0</v>
      </c>
    </row>
    <row r="49" spans="3:24" ht="14.25">
      <c r="C49"/>
      <c r="D49"/>
      <c r="E49"/>
      <c r="F49"/>
      <c r="G49"/>
      <c r="H49"/>
      <c r="I49"/>
      <c r="J49"/>
      <c r="K49"/>
      <c r="L49"/>
      <c r="M49"/>
      <c r="N49" s="15" t="str">
        <f>IF(ISERROR(VLOOKUP($J$5&amp;C49,'query (6)'!A:W,23,0))," ",(VLOOKUP($J$5&amp;C49,'query (6)'!A:W,23,0)))</f>
        <v xml:space="preserve"> </v>
      </c>
      <c r="P49" s="13" t="e">
        <f t="shared" si="1"/>
        <v>#N/A</v>
      </c>
      <c r="Q49" s="13" t="e">
        <f t="shared" si="2"/>
        <v>#N/A</v>
      </c>
      <c r="S49" s="13">
        <f t="shared" si="3"/>
        <v>0</v>
      </c>
      <c r="T49" s="13">
        <f t="shared" si="4"/>
        <v>0</v>
      </c>
      <c r="V49" s="20" t="str">
        <f t="shared" si="10"/>
        <v xml:space="preserve"> </v>
      </c>
      <c r="W49" s="20" t="str">
        <f t="shared" si="11"/>
        <v xml:space="preserve"> </v>
      </c>
      <c r="X49" s="14">
        <f t="shared" si="7"/>
        <v>0</v>
      </c>
    </row>
    <row r="50" spans="3:24" ht="14.25">
      <c r="C50"/>
      <c r="D50"/>
      <c r="E50"/>
      <c r="F50"/>
      <c r="G50"/>
      <c r="H50"/>
      <c r="I50"/>
      <c r="J50"/>
      <c r="K50"/>
      <c r="L50"/>
      <c r="M50"/>
      <c r="N50" s="15" t="str">
        <f>IF(ISERROR(VLOOKUP($J$5&amp;C50,'query (6)'!A:W,23,0))," ",(VLOOKUP($J$5&amp;C50,'query (6)'!A:W,23,0)))</f>
        <v xml:space="preserve"> </v>
      </c>
      <c r="P50" s="13" t="e">
        <f t="shared" si="1"/>
        <v>#N/A</v>
      </c>
      <c r="Q50" s="13" t="e">
        <f t="shared" si="2"/>
        <v>#N/A</v>
      </c>
      <c r="S50" s="13">
        <f t="shared" si="3"/>
        <v>0</v>
      </c>
      <c r="T50" s="13">
        <f t="shared" si="4"/>
        <v>0</v>
      </c>
      <c r="V50" s="20" t="str">
        <f t="shared" si="10"/>
        <v xml:space="preserve"> </v>
      </c>
      <c r="W50" s="20" t="str">
        <f t="shared" si="11"/>
        <v xml:space="preserve"> </v>
      </c>
      <c r="X50" s="14">
        <f t="shared" si="7"/>
        <v>0</v>
      </c>
    </row>
    <row r="51" spans="3:24" ht="14.25">
      <c r="C51"/>
      <c r="D51"/>
      <c r="E51"/>
      <c r="F51"/>
      <c r="G51"/>
      <c r="H51"/>
      <c r="I51"/>
      <c r="J51"/>
      <c r="K51"/>
      <c r="L51"/>
      <c r="M51"/>
      <c r="N51" s="15" t="str">
        <f>IF(ISERROR(VLOOKUP($J$5&amp;C51,'query (6)'!A:W,23,0))," ",(VLOOKUP($J$5&amp;C51,'query (6)'!A:W,23,0)))</f>
        <v xml:space="preserve"> </v>
      </c>
      <c r="P51" s="13" t="e">
        <f t="shared" si="1"/>
        <v>#N/A</v>
      </c>
      <c r="Q51" s="13" t="e">
        <f t="shared" si="2"/>
        <v>#N/A</v>
      </c>
      <c r="S51" s="13">
        <f t="shared" si="3"/>
        <v>0</v>
      </c>
      <c r="T51" s="13">
        <f t="shared" si="4"/>
        <v>0</v>
      </c>
      <c r="V51" s="20" t="str">
        <f t="shared" si="10"/>
        <v xml:space="preserve"> </v>
      </c>
      <c r="W51" s="20" t="str">
        <f t="shared" si="11"/>
        <v xml:space="preserve"> </v>
      </c>
      <c r="X51" s="14">
        <f t="shared" si="7"/>
        <v>0</v>
      </c>
    </row>
    <row r="52" spans="3:24" ht="14.25">
      <c r="C52"/>
      <c r="D52"/>
      <c r="E52"/>
      <c r="F52"/>
      <c r="G52"/>
      <c r="H52"/>
      <c r="I52"/>
      <c r="J52"/>
      <c r="K52"/>
      <c r="L52"/>
      <c r="M52"/>
      <c r="N52" s="15" t="str">
        <f>IF(ISERROR(VLOOKUP($J$5&amp;C52,'query (6)'!A:W,23,0))," ",(VLOOKUP($J$5&amp;C52,'query (6)'!A:W,23,0)))</f>
        <v xml:space="preserve"> </v>
      </c>
      <c r="P52" s="13" t="e">
        <f t="shared" si="1"/>
        <v>#N/A</v>
      </c>
      <c r="Q52" s="13" t="e">
        <f t="shared" si="2"/>
        <v>#N/A</v>
      </c>
      <c r="S52" s="13">
        <f t="shared" si="3"/>
        <v>0</v>
      </c>
      <c r="T52" s="13">
        <f t="shared" si="4"/>
        <v>0</v>
      </c>
      <c r="V52" s="20" t="str">
        <f t="shared" si="10"/>
        <v xml:space="preserve"> </v>
      </c>
      <c r="W52" s="20" t="str">
        <f t="shared" si="11"/>
        <v xml:space="preserve"> </v>
      </c>
      <c r="X52" s="14">
        <f t="shared" si="7"/>
        <v>0</v>
      </c>
    </row>
    <row r="53" spans="3:24" ht="14.25">
      <c r="C53"/>
      <c r="D53"/>
      <c r="E53"/>
      <c r="F53"/>
      <c r="G53"/>
      <c r="H53"/>
      <c r="I53"/>
      <c r="J53"/>
      <c r="K53"/>
      <c r="L53"/>
      <c r="M53"/>
      <c r="N53" s="15" t="str">
        <f>IF(ISERROR(VLOOKUP($J$5&amp;C53,'query (6)'!A:W,23,0))," ",(VLOOKUP($J$5&amp;C53,'query (6)'!A:W,23,0)))</f>
        <v xml:space="preserve"> </v>
      </c>
      <c r="P53" s="13" t="e">
        <f t="shared" si="1"/>
        <v>#N/A</v>
      </c>
      <c r="Q53" s="13" t="e">
        <f t="shared" si="2"/>
        <v>#N/A</v>
      </c>
      <c r="S53" s="13">
        <f t="shared" si="3"/>
        <v>0</v>
      </c>
      <c r="T53" s="13">
        <f t="shared" si="4"/>
        <v>0</v>
      </c>
      <c r="V53" s="20" t="str">
        <f t="shared" si="10"/>
        <v xml:space="preserve"> </v>
      </c>
      <c r="W53" s="20" t="str">
        <f t="shared" si="11"/>
        <v xml:space="preserve"> </v>
      </c>
      <c r="X53" s="14">
        <f t="shared" si="7"/>
        <v>0</v>
      </c>
    </row>
    <row r="54" spans="3:24" ht="14.25">
      <c r="C54"/>
      <c r="D54"/>
      <c r="E54"/>
      <c r="F54"/>
      <c r="G54"/>
      <c r="H54"/>
      <c r="I54"/>
      <c r="J54"/>
      <c r="K54"/>
      <c r="L54"/>
      <c r="M54"/>
      <c r="N54" s="15" t="str">
        <f>IF(ISERROR(VLOOKUP($J$5&amp;C54,'query (6)'!A:W,23,0))," ",(VLOOKUP($J$5&amp;C54,'query (6)'!A:W,23,0)))</f>
        <v xml:space="preserve"> </v>
      </c>
      <c r="P54" s="13" t="e">
        <f t="shared" si="1"/>
        <v>#N/A</v>
      </c>
      <c r="Q54" s="13" t="e">
        <f t="shared" si="2"/>
        <v>#N/A</v>
      </c>
      <c r="S54" s="13">
        <f t="shared" si="3"/>
        <v>0</v>
      </c>
      <c r="T54" s="13">
        <f t="shared" si="4"/>
        <v>0</v>
      </c>
      <c r="V54" s="20" t="str">
        <f t="shared" si="10"/>
        <v xml:space="preserve"> </v>
      </c>
      <c r="W54" s="20" t="str">
        <f t="shared" si="11"/>
        <v xml:space="preserve"> </v>
      </c>
      <c r="X54" s="14">
        <f t="shared" si="7"/>
        <v>0</v>
      </c>
    </row>
    <row r="55" spans="3:24" ht="14.25">
      <c r="C55"/>
      <c r="D55"/>
      <c r="E55"/>
      <c r="F55"/>
      <c r="G55"/>
      <c r="H55"/>
      <c r="I55"/>
      <c r="J55"/>
      <c r="K55"/>
      <c r="L55"/>
      <c r="M55"/>
      <c r="N55" s="15" t="str">
        <f>IF(ISERROR(VLOOKUP($J$5&amp;C55,'query (6)'!A:W,23,0))," ",(VLOOKUP($J$5&amp;C55,'query (6)'!A:W,23,0)))</f>
        <v xml:space="preserve"> </v>
      </c>
      <c r="P55" s="13" t="e">
        <f t="shared" si="1"/>
        <v>#N/A</v>
      </c>
      <c r="Q55" s="13" t="e">
        <f t="shared" si="2"/>
        <v>#N/A</v>
      </c>
      <c r="S55" s="13">
        <f t="shared" si="3"/>
        <v>0</v>
      </c>
      <c r="T55" s="13">
        <f t="shared" si="4"/>
        <v>0</v>
      </c>
      <c r="V55" s="20" t="str">
        <f t="shared" si="10"/>
        <v xml:space="preserve"> </v>
      </c>
      <c r="W55" s="20" t="str">
        <f t="shared" si="11"/>
        <v xml:space="preserve"> </v>
      </c>
      <c r="X55" s="14">
        <f t="shared" si="7"/>
        <v>0</v>
      </c>
    </row>
    <row r="56" spans="3:24" ht="14.25">
      <c r="C56"/>
      <c r="D56"/>
      <c r="E56"/>
      <c r="F56"/>
      <c r="G56"/>
      <c r="H56"/>
      <c r="I56"/>
      <c r="J56"/>
      <c r="K56"/>
      <c r="L56"/>
      <c r="M56"/>
      <c r="N56" s="15" t="str">
        <f>IF(ISERROR(VLOOKUP($J$5&amp;C56,'query (6)'!A:W,23,0))," ",(VLOOKUP($J$5&amp;C56,'query (6)'!A:W,23,0)))</f>
        <v xml:space="preserve"> </v>
      </c>
      <c r="P56" s="13" t="e">
        <f t="shared" si="1"/>
        <v>#N/A</v>
      </c>
      <c r="Q56" s="13" t="e">
        <f t="shared" si="2"/>
        <v>#N/A</v>
      </c>
      <c r="S56" s="13">
        <f t="shared" si="3"/>
        <v>0</v>
      </c>
      <c r="T56" s="13">
        <f t="shared" si="4"/>
        <v>0</v>
      </c>
      <c r="V56" s="20" t="str">
        <f t="shared" si="10"/>
        <v xml:space="preserve"> </v>
      </c>
      <c r="W56" s="20" t="str">
        <f t="shared" si="11"/>
        <v xml:space="preserve"> </v>
      </c>
      <c r="X56" s="14">
        <f t="shared" ref="X56:X119" si="12">L56-I56</f>
        <v>0</v>
      </c>
    </row>
    <row r="57" spans="3:24" ht="14.25">
      <c r="C57"/>
      <c r="D57"/>
      <c r="E57"/>
      <c r="F57"/>
      <c r="G57"/>
      <c r="H57"/>
      <c r="I57"/>
      <c r="J57"/>
      <c r="K57"/>
      <c r="L57"/>
      <c r="M57"/>
      <c r="N57" s="15" t="str">
        <f>IF(ISERROR(VLOOKUP($J$5&amp;C57,'query (6)'!A:W,23,0))," ",(VLOOKUP($J$5&amp;C57,'query (6)'!A:W,23,0)))</f>
        <v xml:space="preserve"> </v>
      </c>
      <c r="P57" s="13" t="e">
        <f t="shared" si="1"/>
        <v>#N/A</v>
      </c>
      <c r="Q57" s="13" t="e">
        <f t="shared" si="2"/>
        <v>#N/A</v>
      </c>
      <c r="S57" s="13">
        <f t="shared" si="3"/>
        <v>0</v>
      </c>
      <c r="T57" s="13">
        <f t="shared" si="4"/>
        <v>0</v>
      </c>
      <c r="V57" s="20" t="str">
        <f t="shared" si="10"/>
        <v xml:space="preserve"> </v>
      </c>
      <c r="W57" s="20" t="str">
        <f t="shared" si="11"/>
        <v xml:space="preserve"> </v>
      </c>
      <c r="X57" s="14">
        <f t="shared" si="12"/>
        <v>0</v>
      </c>
    </row>
    <row r="58" spans="3:24" ht="14.25">
      <c r="C58"/>
      <c r="D58"/>
      <c r="E58"/>
      <c r="F58"/>
      <c r="G58"/>
      <c r="H58"/>
      <c r="I58"/>
      <c r="J58"/>
      <c r="K58"/>
      <c r="L58"/>
      <c r="M58"/>
      <c r="N58" s="15" t="str">
        <f>IF(ISERROR(VLOOKUP($J$5&amp;C58,'query (6)'!A:W,23,0))," ",(VLOOKUP($J$5&amp;C58,'query (6)'!A:W,23,0)))</f>
        <v xml:space="preserve"> </v>
      </c>
      <c r="P58" s="13" t="e">
        <f t="shared" si="1"/>
        <v>#N/A</v>
      </c>
      <c r="Q58" s="13" t="e">
        <f t="shared" si="2"/>
        <v>#N/A</v>
      </c>
      <c r="S58" s="13">
        <f t="shared" si="3"/>
        <v>0</v>
      </c>
      <c r="T58" s="13">
        <f t="shared" si="4"/>
        <v>0</v>
      </c>
      <c r="V58" s="20" t="str">
        <f t="shared" si="10"/>
        <v xml:space="preserve"> </v>
      </c>
      <c r="W58" s="20" t="str">
        <f t="shared" si="11"/>
        <v xml:space="preserve"> </v>
      </c>
      <c r="X58" s="14">
        <f t="shared" si="12"/>
        <v>0</v>
      </c>
    </row>
    <row r="59" spans="3:24" ht="14.25">
      <c r="C59"/>
      <c r="D59"/>
      <c r="E59"/>
      <c r="F59"/>
      <c r="G59"/>
      <c r="H59"/>
      <c r="I59"/>
      <c r="J59"/>
      <c r="K59"/>
      <c r="L59"/>
      <c r="M59"/>
      <c r="N59" s="15" t="str">
        <f>IF(ISERROR(VLOOKUP($J$5&amp;C59,'query (6)'!A:W,23,0))," ",(VLOOKUP($J$5&amp;C59,'query (6)'!A:W,23,0)))</f>
        <v xml:space="preserve"> </v>
      </c>
      <c r="P59" s="13" t="e">
        <f t="shared" si="1"/>
        <v>#N/A</v>
      </c>
      <c r="Q59" s="13" t="e">
        <f t="shared" si="2"/>
        <v>#N/A</v>
      </c>
      <c r="S59" s="13">
        <f t="shared" si="3"/>
        <v>0</v>
      </c>
      <c r="T59" s="13">
        <f t="shared" si="4"/>
        <v>0</v>
      </c>
      <c r="V59" s="20" t="str">
        <f t="shared" si="10"/>
        <v xml:space="preserve"> </v>
      </c>
      <c r="W59" s="20" t="str">
        <f t="shared" si="11"/>
        <v xml:space="preserve"> </v>
      </c>
      <c r="X59" s="14">
        <f t="shared" si="12"/>
        <v>0</v>
      </c>
    </row>
    <row r="60" spans="3:24" ht="14.25">
      <c r="C60"/>
      <c r="D60"/>
      <c r="E60"/>
      <c r="F60"/>
      <c r="G60"/>
      <c r="H60"/>
      <c r="I60"/>
      <c r="J60"/>
      <c r="K60"/>
      <c r="L60"/>
      <c r="M60"/>
      <c r="N60" s="15" t="str">
        <f>IF(ISERROR(VLOOKUP($J$5&amp;C60,'query (6)'!A:W,23,0))," ",(VLOOKUP($J$5&amp;C60,'query (6)'!A:W,23,0)))</f>
        <v xml:space="preserve"> </v>
      </c>
      <c r="P60" s="13" t="e">
        <f t="shared" si="1"/>
        <v>#N/A</v>
      </c>
      <c r="Q60" s="13" t="e">
        <f t="shared" si="2"/>
        <v>#N/A</v>
      </c>
      <c r="S60" s="13">
        <f t="shared" si="3"/>
        <v>0</v>
      </c>
      <c r="T60" s="13">
        <f t="shared" si="4"/>
        <v>0</v>
      </c>
      <c r="V60" s="20" t="str">
        <f t="shared" si="10"/>
        <v xml:space="preserve"> </v>
      </c>
      <c r="W60" s="20" t="str">
        <f t="shared" si="11"/>
        <v xml:space="preserve"> </v>
      </c>
      <c r="X60" s="14">
        <f t="shared" si="12"/>
        <v>0</v>
      </c>
    </row>
    <row r="61" spans="3:24" ht="14.25">
      <c r="C61"/>
      <c r="D61"/>
      <c r="E61"/>
      <c r="F61"/>
      <c r="G61"/>
      <c r="H61"/>
      <c r="I61"/>
      <c r="J61"/>
      <c r="K61"/>
      <c r="L61"/>
      <c r="M61"/>
      <c r="N61" s="15" t="str">
        <f>IF(ISERROR(VLOOKUP($J$5&amp;C61,'query (6)'!A:W,23,0))," ",(VLOOKUP($J$5&amp;C61,'query (6)'!A:W,23,0)))</f>
        <v xml:space="preserve"> </v>
      </c>
      <c r="P61" s="13" t="e">
        <f t="shared" si="1"/>
        <v>#N/A</v>
      </c>
      <c r="Q61" s="13" t="e">
        <f t="shared" si="2"/>
        <v>#N/A</v>
      </c>
      <c r="S61" s="13">
        <f t="shared" si="3"/>
        <v>0</v>
      </c>
      <c r="T61" s="13">
        <f t="shared" si="4"/>
        <v>0</v>
      </c>
      <c r="V61" s="20" t="str">
        <f t="shared" si="10"/>
        <v xml:space="preserve"> </v>
      </c>
      <c r="W61" s="20" t="str">
        <f t="shared" si="11"/>
        <v xml:space="preserve"> </v>
      </c>
      <c r="X61" s="14">
        <f t="shared" si="12"/>
        <v>0</v>
      </c>
    </row>
    <row r="62" spans="3:24" ht="14.25">
      <c r="C62"/>
      <c r="D62"/>
      <c r="E62"/>
      <c r="F62"/>
      <c r="G62"/>
      <c r="H62"/>
      <c r="I62"/>
      <c r="J62"/>
      <c r="K62"/>
      <c r="L62"/>
      <c r="M62"/>
      <c r="N62" s="15" t="str">
        <f>IF(ISERROR(VLOOKUP($J$5&amp;C62,'query (6)'!A:W,23,0))," ",(VLOOKUP($J$5&amp;C62,'query (6)'!A:W,23,0)))</f>
        <v xml:space="preserve"> </v>
      </c>
      <c r="P62" s="13" t="e">
        <f t="shared" si="1"/>
        <v>#N/A</v>
      </c>
      <c r="Q62" s="13" t="e">
        <f t="shared" si="2"/>
        <v>#N/A</v>
      </c>
      <c r="S62" s="13">
        <f t="shared" si="3"/>
        <v>0</v>
      </c>
      <c r="T62" s="13">
        <f t="shared" si="4"/>
        <v>0</v>
      </c>
      <c r="V62" s="20" t="str">
        <f t="shared" si="10"/>
        <v xml:space="preserve"> </v>
      </c>
      <c r="W62" s="20" t="str">
        <f t="shared" si="11"/>
        <v xml:space="preserve"> </v>
      </c>
      <c r="X62" s="14">
        <f t="shared" si="12"/>
        <v>0</v>
      </c>
    </row>
    <row r="63" spans="3:24" ht="14.25">
      <c r="C63"/>
      <c r="D63"/>
      <c r="E63"/>
      <c r="F63"/>
      <c r="G63"/>
      <c r="H63"/>
      <c r="I63"/>
      <c r="J63"/>
      <c r="K63"/>
      <c r="L63"/>
      <c r="M63"/>
      <c r="N63" s="15" t="str">
        <f>IF(ISERROR(VLOOKUP($J$5&amp;C63,'query (6)'!A:W,23,0))," ",(VLOOKUP($J$5&amp;C63,'query (6)'!A:W,23,0)))</f>
        <v xml:space="preserve"> </v>
      </c>
      <c r="P63" s="13" t="e">
        <f t="shared" si="1"/>
        <v>#N/A</v>
      </c>
      <c r="Q63" s="13" t="e">
        <f t="shared" si="2"/>
        <v>#N/A</v>
      </c>
      <c r="S63" s="13">
        <f t="shared" si="3"/>
        <v>0</v>
      </c>
      <c r="T63" s="13">
        <f t="shared" si="4"/>
        <v>0</v>
      </c>
      <c r="V63" s="20" t="str">
        <f t="shared" si="10"/>
        <v xml:space="preserve"> </v>
      </c>
      <c r="W63" s="20" t="str">
        <f t="shared" si="11"/>
        <v xml:space="preserve"> </v>
      </c>
      <c r="X63" s="14">
        <f t="shared" si="12"/>
        <v>0</v>
      </c>
    </row>
    <row r="64" spans="3:24" ht="14.25">
      <c r="C64"/>
      <c r="D64"/>
      <c r="E64"/>
      <c r="F64"/>
      <c r="G64"/>
      <c r="H64"/>
      <c r="I64"/>
      <c r="J64"/>
      <c r="K64"/>
      <c r="L64"/>
      <c r="M64"/>
      <c r="N64" s="15" t="str">
        <f>IF(ISERROR(VLOOKUP($J$5&amp;C64,'query (6)'!A:W,23,0))," ",(VLOOKUP($J$5&amp;C64,'query (6)'!A:W,23,0)))</f>
        <v xml:space="preserve"> </v>
      </c>
      <c r="P64" s="13" t="e">
        <f t="shared" si="1"/>
        <v>#N/A</v>
      </c>
      <c r="Q64" s="13" t="e">
        <f t="shared" si="2"/>
        <v>#N/A</v>
      </c>
      <c r="S64" s="13">
        <f t="shared" si="3"/>
        <v>0</v>
      </c>
      <c r="T64" s="13">
        <f t="shared" si="4"/>
        <v>0</v>
      </c>
      <c r="V64" s="20" t="str">
        <f t="shared" si="10"/>
        <v xml:space="preserve"> </v>
      </c>
      <c r="W64" s="20" t="str">
        <f t="shared" si="11"/>
        <v xml:space="preserve"> </v>
      </c>
      <c r="X64" s="14">
        <f t="shared" si="12"/>
        <v>0</v>
      </c>
    </row>
    <row r="65" spans="3:24" ht="14.25">
      <c r="C65"/>
      <c r="D65"/>
      <c r="E65"/>
      <c r="F65"/>
      <c r="G65"/>
      <c r="H65"/>
      <c r="I65"/>
      <c r="J65"/>
      <c r="K65"/>
      <c r="L65"/>
      <c r="M65"/>
      <c r="N65" s="15" t="str">
        <f>IF(ISERROR(VLOOKUP($J$5&amp;C65,'query (6)'!A:W,23,0))," ",(VLOOKUP($J$5&amp;C65,'query (6)'!A:W,23,0)))</f>
        <v xml:space="preserve"> </v>
      </c>
      <c r="P65" s="13" t="e">
        <f t="shared" si="1"/>
        <v>#N/A</v>
      </c>
      <c r="Q65" s="13" t="e">
        <f t="shared" si="2"/>
        <v>#N/A</v>
      </c>
      <c r="S65" s="13">
        <f t="shared" si="3"/>
        <v>0</v>
      </c>
      <c r="T65" s="13">
        <f t="shared" si="4"/>
        <v>0</v>
      </c>
      <c r="V65" s="20" t="str">
        <f t="shared" si="10"/>
        <v xml:space="preserve"> </v>
      </c>
      <c r="W65" s="20" t="str">
        <f t="shared" si="11"/>
        <v xml:space="preserve"> </v>
      </c>
      <c r="X65" s="14">
        <f t="shared" si="12"/>
        <v>0</v>
      </c>
    </row>
    <row r="66" spans="3:24" ht="14.25">
      <c r="C66"/>
      <c r="D66"/>
      <c r="E66"/>
      <c r="F66"/>
      <c r="G66"/>
      <c r="H66"/>
      <c r="I66"/>
      <c r="J66"/>
      <c r="K66"/>
      <c r="L66"/>
      <c r="M66"/>
      <c r="N66" s="15" t="str">
        <f>IF(ISERROR(VLOOKUP($J$5&amp;C66,'query (6)'!A:W,23,0))," ",(VLOOKUP($J$5&amp;C66,'query (6)'!A:W,23,0)))</f>
        <v xml:space="preserve"> </v>
      </c>
      <c r="P66" s="13" t="e">
        <f t="shared" si="1"/>
        <v>#N/A</v>
      </c>
      <c r="Q66" s="13" t="e">
        <f t="shared" si="2"/>
        <v>#N/A</v>
      </c>
      <c r="S66" s="13">
        <f t="shared" si="3"/>
        <v>0</v>
      </c>
      <c r="T66" s="13">
        <f t="shared" si="4"/>
        <v>0</v>
      </c>
      <c r="V66" s="20" t="str">
        <f t="shared" si="10"/>
        <v xml:space="preserve"> </v>
      </c>
      <c r="W66" s="20" t="str">
        <f t="shared" si="11"/>
        <v xml:space="preserve"> </v>
      </c>
      <c r="X66" s="14">
        <f t="shared" si="12"/>
        <v>0</v>
      </c>
    </row>
    <row r="67" spans="3:24" ht="14.25">
      <c r="C67"/>
      <c r="D67"/>
      <c r="E67"/>
      <c r="F67"/>
      <c r="G67"/>
      <c r="H67"/>
      <c r="I67"/>
      <c r="J67"/>
      <c r="K67"/>
      <c r="L67"/>
      <c r="M67"/>
      <c r="N67" s="15" t="str">
        <f>IF(ISERROR(VLOOKUP($J$5&amp;C67,'query (6)'!A:W,23,0))," ",(VLOOKUP($J$5&amp;C67,'query (6)'!A:W,23,0)))</f>
        <v xml:space="preserve"> </v>
      </c>
      <c r="P67" s="13" t="e">
        <f t="shared" si="1"/>
        <v>#N/A</v>
      </c>
      <c r="Q67" s="13" t="e">
        <f t="shared" si="2"/>
        <v>#N/A</v>
      </c>
      <c r="S67" s="13">
        <f t="shared" si="3"/>
        <v>0</v>
      </c>
      <c r="T67" s="13">
        <f t="shared" si="4"/>
        <v>0</v>
      </c>
      <c r="V67" s="20" t="str">
        <f t="shared" si="10"/>
        <v xml:space="preserve"> </v>
      </c>
      <c r="W67" s="20" t="str">
        <f t="shared" si="11"/>
        <v xml:space="preserve"> </v>
      </c>
      <c r="X67" s="14">
        <f t="shared" si="12"/>
        <v>0</v>
      </c>
    </row>
    <row r="68" spans="3:24" ht="14.25">
      <c r="C68"/>
      <c r="D68"/>
      <c r="E68"/>
      <c r="F68"/>
      <c r="G68"/>
      <c r="H68"/>
      <c r="I68"/>
      <c r="J68"/>
      <c r="K68"/>
      <c r="L68"/>
      <c r="M68"/>
      <c r="N68" s="15" t="str">
        <f>IF(ISERROR(VLOOKUP($J$5&amp;C68,'query (6)'!A:W,23,0))," ",(VLOOKUP($J$5&amp;C68,'query (6)'!A:W,23,0)))</f>
        <v xml:space="preserve"> </v>
      </c>
      <c r="P68" s="13" t="e">
        <f t="shared" si="1"/>
        <v>#N/A</v>
      </c>
      <c r="Q68" s="13" t="e">
        <f t="shared" si="2"/>
        <v>#N/A</v>
      </c>
      <c r="S68" s="13">
        <f t="shared" si="3"/>
        <v>0</v>
      </c>
      <c r="T68" s="13">
        <f t="shared" si="4"/>
        <v>0</v>
      </c>
      <c r="V68" s="20" t="str">
        <f t="shared" si="10"/>
        <v xml:space="preserve"> </v>
      </c>
      <c r="W68" s="20" t="str">
        <f t="shared" si="11"/>
        <v xml:space="preserve"> </v>
      </c>
      <c r="X68" s="14">
        <f t="shared" si="12"/>
        <v>0</v>
      </c>
    </row>
    <row r="69" spans="3:24" ht="14.25">
      <c r="C69"/>
      <c r="D69"/>
      <c r="E69"/>
      <c r="F69"/>
      <c r="G69"/>
      <c r="H69"/>
      <c r="I69"/>
      <c r="J69"/>
      <c r="K69"/>
      <c r="L69"/>
      <c r="M69"/>
      <c r="N69" s="15" t="str">
        <f>IF(ISERROR(VLOOKUP($J$5&amp;C69,'query (6)'!A:W,23,0))," ",(VLOOKUP($J$5&amp;C69,'query (6)'!A:W,23,0)))</f>
        <v xml:space="preserve"> </v>
      </c>
      <c r="P69" s="13" t="e">
        <f t="shared" si="1"/>
        <v>#N/A</v>
      </c>
      <c r="Q69" s="13" t="e">
        <f t="shared" si="2"/>
        <v>#N/A</v>
      </c>
      <c r="S69" s="13">
        <f t="shared" si="3"/>
        <v>0</v>
      </c>
      <c r="T69" s="13">
        <f t="shared" si="4"/>
        <v>0</v>
      </c>
      <c r="V69" s="20" t="str">
        <f t="shared" si="10"/>
        <v xml:space="preserve"> </v>
      </c>
      <c r="W69" s="20" t="str">
        <f t="shared" si="11"/>
        <v xml:space="preserve"> </v>
      </c>
      <c r="X69" s="14">
        <f t="shared" si="12"/>
        <v>0</v>
      </c>
    </row>
    <row r="70" spans="3:24" ht="14.25">
      <c r="C70"/>
      <c r="D70"/>
      <c r="E70"/>
      <c r="F70"/>
      <c r="G70"/>
      <c r="H70"/>
      <c r="I70"/>
      <c r="J70"/>
      <c r="K70"/>
      <c r="L70"/>
      <c r="M70"/>
      <c r="N70" s="15" t="str">
        <f>IF(ISERROR(VLOOKUP($J$5&amp;C70,'query (6)'!A:W,23,0))," ",(VLOOKUP($J$5&amp;C70,'query (6)'!A:W,23,0)))</f>
        <v xml:space="preserve"> </v>
      </c>
      <c r="P70" s="13" t="e">
        <f t="shared" si="1"/>
        <v>#N/A</v>
      </c>
      <c r="Q70" s="13" t="e">
        <f t="shared" si="2"/>
        <v>#N/A</v>
      </c>
      <c r="S70" s="13">
        <f t="shared" si="3"/>
        <v>0</v>
      </c>
      <c r="T70" s="13">
        <f t="shared" si="4"/>
        <v>0</v>
      </c>
      <c r="V70" s="20" t="str">
        <f t="shared" si="10"/>
        <v xml:space="preserve"> </v>
      </c>
      <c r="W70" s="20" t="str">
        <f t="shared" si="11"/>
        <v xml:space="preserve"> </v>
      </c>
      <c r="X70" s="14">
        <f t="shared" si="12"/>
        <v>0</v>
      </c>
    </row>
    <row r="71" spans="3:24" ht="14.25">
      <c r="C71"/>
      <c r="D71"/>
      <c r="E71"/>
      <c r="F71"/>
      <c r="G71"/>
      <c r="H71"/>
      <c r="I71"/>
      <c r="J71"/>
      <c r="K71"/>
      <c r="L71"/>
      <c r="M71"/>
      <c r="N71" s="15" t="str">
        <f>IF(ISERROR(VLOOKUP($J$5&amp;C71,'query (6)'!A:W,23,0))," ",(VLOOKUP($J$5&amp;C71,'query (6)'!A:W,23,0)))</f>
        <v xml:space="preserve"> </v>
      </c>
      <c r="P71" s="13" t="e">
        <f t="shared" ref="P71:P134" si="13">G71/VLOOKUP(MONTH($G$5),$AF$15:$AG$15,2,0)</f>
        <v>#N/A</v>
      </c>
      <c r="Q71" s="13" t="e">
        <f t="shared" ref="Q71:Q134" si="14">H71/VLOOKUP(MONTH($G$5),$AF$15:$AG$15,2,0)</f>
        <v>#N/A</v>
      </c>
      <c r="S71" s="13">
        <f t="shared" ref="S71:S134" si="15">J71/VLOOKUP(MONTH($J$5),$AF$15:$AG$15,2,0)</f>
        <v>0</v>
      </c>
      <c r="T71" s="13">
        <f t="shared" ref="T71:T134" si="16">K71/VLOOKUP(MONTH($J$5),$AF$15:$AG$15,2,0)</f>
        <v>0</v>
      </c>
      <c r="V71" s="20" t="str">
        <f t="shared" si="10"/>
        <v xml:space="preserve"> </v>
      </c>
      <c r="W71" s="20" t="str">
        <f t="shared" si="11"/>
        <v xml:space="preserve"> </v>
      </c>
      <c r="X71" s="14">
        <f t="shared" si="12"/>
        <v>0</v>
      </c>
    </row>
    <row r="72" spans="3:24" ht="14.25">
      <c r="C72"/>
      <c r="D72"/>
      <c r="E72"/>
      <c r="F72"/>
      <c r="G72"/>
      <c r="H72"/>
      <c r="I72"/>
      <c r="J72"/>
      <c r="K72"/>
      <c r="L72"/>
      <c r="M72"/>
      <c r="N72" s="15" t="str">
        <f>IF(ISERROR(VLOOKUP($J$5&amp;C72,'query (6)'!A:W,23,0))," ",(VLOOKUP($J$5&amp;C72,'query (6)'!A:W,23,0)))</f>
        <v xml:space="preserve"> </v>
      </c>
      <c r="P72" s="13" t="e">
        <f t="shared" si="13"/>
        <v>#N/A</v>
      </c>
      <c r="Q72" s="13" t="e">
        <f t="shared" si="14"/>
        <v>#N/A</v>
      </c>
      <c r="S72" s="13">
        <f t="shared" si="15"/>
        <v>0</v>
      </c>
      <c r="T72" s="13">
        <f t="shared" si="16"/>
        <v>0</v>
      </c>
      <c r="V72" s="20" t="str">
        <f t="shared" si="10"/>
        <v xml:space="preserve"> </v>
      </c>
      <c r="W72" s="20" t="str">
        <f t="shared" si="11"/>
        <v xml:space="preserve"> </v>
      </c>
      <c r="X72" s="14">
        <f t="shared" si="12"/>
        <v>0</v>
      </c>
    </row>
    <row r="73" spans="3:24" ht="14.25">
      <c r="C73"/>
      <c r="D73"/>
      <c r="E73"/>
      <c r="F73"/>
      <c r="G73"/>
      <c r="H73"/>
      <c r="I73"/>
      <c r="J73"/>
      <c r="K73"/>
      <c r="L73"/>
      <c r="M73"/>
      <c r="N73" s="15" t="str">
        <f>IF(ISERROR(VLOOKUP($J$5&amp;C73,'query (6)'!A:W,23,0))," ",(VLOOKUP($J$5&amp;C73,'query (6)'!A:W,23,0)))</f>
        <v xml:space="preserve"> </v>
      </c>
      <c r="P73" s="13" t="e">
        <f t="shared" si="13"/>
        <v>#N/A</v>
      </c>
      <c r="Q73" s="13" t="e">
        <f t="shared" si="14"/>
        <v>#N/A</v>
      </c>
      <c r="S73" s="13">
        <f t="shared" si="15"/>
        <v>0</v>
      </c>
      <c r="T73" s="13">
        <f t="shared" si="16"/>
        <v>0</v>
      </c>
      <c r="V73" s="20" t="str">
        <f t="shared" si="10"/>
        <v xml:space="preserve"> </v>
      </c>
      <c r="W73" s="20" t="str">
        <f t="shared" si="11"/>
        <v xml:space="preserve"> </v>
      </c>
      <c r="X73" s="14">
        <f t="shared" si="12"/>
        <v>0</v>
      </c>
    </row>
    <row r="74" spans="3:24" ht="14.25">
      <c r="C74"/>
      <c r="D74"/>
      <c r="E74"/>
      <c r="F74"/>
      <c r="G74"/>
      <c r="H74"/>
      <c r="I74"/>
      <c r="J74"/>
      <c r="K74"/>
      <c r="L74"/>
      <c r="M74"/>
      <c r="N74" s="15" t="str">
        <f>IF(ISERROR(VLOOKUP($J$5&amp;C74,'query (6)'!A:W,23,0))," ",(VLOOKUP($J$5&amp;C74,'query (6)'!A:W,23,0)))</f>
        <v xml:space="preserve"> </v>
      </c>
      <c r="P74" s="13" t="e">
        <f t="shared" si="13"/>
        <v>#N/A</v>
      </c>
      <c r="Q74" s="13" t="e">
        <f t="shared" si="14"/>
        <v>#N/A</v>
      </c>
      <c r="S74" s="13">
        <f t="shared" si="15"/>
        <v>0</v>
      </c>
      <c r="T74" s="13">
        <f t="shared" si="16"/>
        <v>0</v>
      </c>
      <c r="V74" s="20" t="str">
        <f t="shared" si="10"/>
        <v xml:space="preserve"> </v>
      </c>
      <c r="W74" s="20" t="str">
        <f t="shared" si="11"/>
        <v xml:space="preserve"> </v>
      </c>
      <c r="X74" s="14">
        <f t="shared" si="12"/>
        <v>0</v>
      </c>
    </row>
    <row r="75" spans="3:24" ht="14.25">
      <c r="C75"/>
      <c r="D75"/>
      <c r="E75"/>
      <c r="F75"/>
      <c r="G75"/>
      <c r="H75"/>
      <c r="I75"/>
      <c r="J75"/>
      <c r="K75"/>
      <c r="L75"/>
      <c r="M75"/>
      <c r="N75" s="15" t="str">
        <f>IF(ISERROR(VLOOKUP($J$5&amp;C75,'query (6)'!A:W,23,0))," ",(VLOOKUP($J$5&amp;C75,'query (6)'!A:W,23,0)))</f>
        <v xml:space="preserve"> </v>
      </c>
      <c r="P75" s="13" t="e">
        <f t="shared" si="13"/>
        <v>#N/A</v>
      </c>
      <c r="Q75" s="13" t="e">
        <f t="shared" si="14"/>
        <v>#N/A</v>
      </c>
      <c r="S75" s="13">
        <f t="shared" si="15"/>
        <v>0</v>
      </c>
      <c r="T75" s="13">
        <f t="shared" si="16"/>
        <v>0</v>
      </c>
      <c r="V75" s="20" t="str">
        <f t="shared" si="10"/>
        <v xml:space="preserve"> </v>
      </c>
      <c r="W75" s="20" t="str">
        <f t="shared" si="11"/>
        <v xml:space="preserve"> </v>
      </c>
      <c r="X75" s="14">
        <f t="shared" si="12"/>
        <v>0</v>
      </c>
    </row>
    <row r="76" spans="3:24" ht="14.25">
      <c r="C76"/>
      <c r="D76"/>
      <c r="E76"/>
      <c r="F76"/>
      <c r="G76"/>
      <c r="H76"/>
      <c r="I76"/>
      <c r="J76"/>
      <c r="K76"/>
      <c r="L76"/>
      <c r="M76"/>
      <c r="N76" s="15" t="str">
        <f>IF(ISERROR(VLOOKUP($J$5&amp;C76,'query (6)'!A:W,23,0))," ",(VLOOKUP($J$5&amp;C76,'query (6)'!A:W,23,0)))</f>
        <v xml:space="preserve"> </v>
      </c>
      <c r="P76" s="13" t="e">
        <f t="shared" si="13"/>
        <v>#N/A</v>
      </c>
      <c r="Q76" s="13" t="e">
        <f t="shared" si="14"/>
        <v>#N/A</v>
      </c>
      <c r="S76" s="13">
        <f t="shared" si="15"/>
        <v>0</v>
      </c>
      <c r="T76" s="13">
        <f t="shared" si="16"/>
        <v>0</v>
      </c>
      <c r="V76" s="20" t="str">
        <f t="shared" si="10"/>
        <v xml:space="preserve"> </v>
      </c>
      <c r="W76" s="20" t="str">
        <f t="shared" si="11"/>
        <v xml:space="preserve"> </v>
      </c>
      <c r="X76" s="14">
        <f t="shared" si="12"/>
        <v>0</v>
      </c>
    </row>
    <row r="77" spans="3:24" ht="14.25">
      <c r="C77"/>
      <c r="D77"/>
      <c r="E77"/>
      <c r="F77"/>
      <c r="G77"/>
      <c r="H77"/>
      <c r="I77"/>
      <c r="J77"/>
      <c r="K77"/>
      <c r="L77"/>
      <c r="M77"/>
      <c r="N77" s="15" t="str">
        <f>IF(ISERROR(VLOOKUP($J$5&amp;C77,'query (6)'!A:W,23,0))," ",(VLOOKUP($J$5&amp;C77,'query (6)'!A:W,23,0)))</f>
        <v xml:space="preserve"> </v>
      </c>
      <c r="P77" s="13" t="e">
        <f t="shared" si="13"/>
        <v>#N/A</v>
      </c>
      <c r="Q77" s="13" t="e">
        <f t="shared" si="14"/>
        <v>#N/A</v>
      </c>
      <c r="S77" s="13">
        <f t="shared" si="15"/>
        <v>0</v>
      </c>
      <c r="T77" s="13">
        <f t="shared" si="16"/>
        <v>0</v>
      </c>
      <c r="V77" s="20" t="str">
        <f t="shared" si="10"/>
        <v xml:space="preserve"> </v>
      </c>
      <c r="W77" s="20" t="str">
        <f t="shared" si="11"/>
        <v xml:space="preserve"> </v>
      </c>
      <c r="X77" s="14">
        <f t="shared" si="12"/>
        <v>0</v>
      </c>
    </row>
    <row r="78" spans="3:24" ht="14.25">
      <c r="C78"/>
      <c r="D78"/>
      <c r="E78"/>
      <c r="F78"/>
      <c r="G78"/>
      <c r="H78"/>
      <c r="I78"/>
      <c r="J78"/>
      <c r="K78"/>
      <c r="L78"/>
      <c r="M78"/>
      <c r="N78" s="15" t="str">
        <f>IF(ISERROR(VLOOKUP($J$5&amp;C78,'query (6)'!A:W,23,0))," ",(VLOOKUP($J$5&amp;C78,'query (6)'!A:W,23,0)))</f>
        <v xml:space="preserve"> </v>
      </c>
      <c r="P78" s="13" t="e">
        <f t="shared" si="13"/>
        <v>#N/A</v>
      </c>
      <c r="Q78" s="13" t="e">
        <f t="shared" si="14"/>
        <v>#N/A</v>
      </c>
      <c r="S78" s="13">
        <f t="shared" si="15"/>
        <v>0</v>
      </c>
      <c r="T78" s="13">
        <f t="shared" si="16"/>
        <v>0</v>
      </c>
      <c r="V78" s="20" t="str">
        <f t="shared" si="10"/>
        <v xml:space="preserve"> </v>
      </c>
      <c r="W78" s="20" t="str">
        <f t="shared" si="11"/>
        <v xml:space="preserve"> </v>
      </c>
      <c r="X78" s="14">
        <f t="shared" si="12"/>
        <v>0</v>
      </c>
    </row>
    <row r="79" spans="3:24" ht="14.25">
      <c r="C79"/>
      <c r="D79"/>
      <c r="E79"/>
      <c r="F79"/>
      <c r="G79"/>
      <c r="H79"/>
      <c r="I79"/>
      <c r="J79"/>
      <c r="K79"/>
      <c r="L79"/>
      <c r="M79"/>
      <c r="N79" s="15" t="str">
        <f>IF(ISERROR(VLOOKUP($J$5&amp;C79,'query (6)'!A:W,23,0))," ",(VLOOKUP($J$5&amp;C79,'query (6)'!A:W,23,0)))</f>
        <v xml:space="preserve"> </v>
      </c>
      <c r="P79" s="13" t="e">
        <f t="shared" si="13"/>
        <v>#N/A</v>
      </c>
      <c r="Q79" s="13" t="e">
        <f t="shared" si="14"/>
        <v>#N/A</v>
      </c>
      <c r="S79" s="13">
        <f t="shared" si="15"/>
        <v>0</v>
      </c>
      <c r="T79" s="13">
        <f t="shared" si="16"/>
        <v>0</v>
      </c>
      <c r="V79" s="20" t="str">
        <f t="shared" si="10"/>
        <v xml:space="preserve"> </v>
      </c>
      <c r="W79" s="20" t="str">
        <f t="shared" si="11"/>
        <v xml:space="preserve"> </v>
      </c>
      <c r="X79" s="14">
        <f t="shared" si="12"/>
        <v>0</v>
      </c>
    </row>
    <row r="80" spans="3:24" ht="14.25">
      <c r="C80"/>
      <c r="D80"/>
      <c r="E80"/>
      <c r="F80"/>
      <c r="G80"/>
      <c r="H80"/>
      <c r="I80"/>
      <c r="J80"/>
      <c r="K80"/>
      <c r="L80"/>
      <c r="M80"/>
      <c r="N80" s="15" t="str">
        <f>IF(ISERROR(VLOOKUP($J$5&amp;C80,'query (6)'!A:W,23,0))," ",(VLOOKUP($J$5&amp;C80,'query (6)'!A:W,23,0)))</f>
        <v xml:space="preserve"> </v>
      </c>
      <c r="P80" s="13" t="e">
        <f t="shared" si="13"/>
        <v>#N/A</v>
      </c>
      <c r="Q80" s="13" t="e">
        <f t="shared" si="14"/>
        <v>#N/A</v>
      </c>
      <c r="S80" s="13">
        <f t="shared" si="15"/>
        <v>0</v>
      </c>
      <c r="T80" s="13">
        <f t="shared" si="16"/>
        <v>0</v>
      </c>
      <c r="V80" s="20" t="str">
        <f t="shared" si="10"/>
        <v xml:space="preserve"> </v>
      </c>
      <c r="W80" s="20" t="str">
        <f t="shared" si="11"/>
        <v xml:space="preserve"> </v>
      </c>
      <c r="X80" s="14">
        <f t="shared" si="12"/>
        <v>0</v>
      </c>
    </row>
    <row r="81" spans="3:24" ht="14.25">
      <c r="C81"/>
      <c r="D81"/>
      <c r="E81"/>
      <c r="F81"/>
      <c r="G81"/>
      <c r="H81"/>
      <c r="I81"/>
      <c r="J81"/>
      <c r="K81"/>
      <c r="L81"/>
      <c r="M81"/>
      <c r="N81" s="15" t="str">
        <f>IF(ISERROR(VLOOKUP($J$5&amp;C81,'query (6)'!A:W,23,0))," ",(VLOOKUP($J$5&amp;C81,'query (6)'!A:W,23,0)))</f>
        <v xml:space="preserve"> </v>
      </c>
      <c r="P81" s="13" t="e">
        <f t="shared" si="13"/>
        <v>#N/A</v>
      </c>
      <c r="Q81" s="13" t="e">
        <f t="shared" si="14"/>
        <v>#N/A</v>
      </c>
      <c r="S81" s="13">
        <f t="shared" si="15"/>
        <v>0</v>
      </c>
      <c r="T81" s="13">
        <f t="shared" si="16"/>
        <v>0</v>
      </c>
      <c r="V81" s="20" t="str">
        <f t="shared" si="10"/>
        <v xml:space="preserve"> </v>
      </c>
      <c r="W81" s="20" t="str">
        <f t="shared" si="11"/>
        <v xml:space="preserve"> </v>
      </c>
      <c r="X81" s="14">
        <f t="shared" si="12"/>
        <v>0</v>
      </c>
    </row>
    <row r="82" spans="3:24" ht="14.25">
      <c r="C82"/>
      <c r="D82"/>
      <c r="E82"/>
      <c r="F82"/>
      <c r="G82"/>
      <c r="H82"/>
      <c r="I82"/>
      <c r="J82"/>
      <c r="K82"/>
      <c r="L82"/>
      <c r="M82"/>
      <c r="N82" s="15" t="str">
        <f>IF(ISERROR(VLOOKUP($J$5&amp;C82,'query (6)'!A:W,23,0))," ",(VLOOKUP($J$5&amp;C82,'query (6)'!A:W,23,0)))</f>
        <v xml:space="preserve"> </v>
      </c>
      <c r="P82" s="13" t="e">
        <f t="shared" si="13"/>
        <v>#N/A</v>
      </c>
      <c r="Q82" s="13" t="e">
        <f t="shared" si="14"/>
        <v>#N/A</v>
      </c>
      <c r="S82" s="13">
        <f t="shared" si="15"/>
        <v>0</v>
      </c>
      <c r="T82" s="13">
        <f t="shared" si="16"/>
        <v>0</v>
      </c>
      <c r="V82" s="20" t="str">
        <f t="shared" si="10"/>
        <v xml:space="preserve"> </v>
      </c>
      <c r="W82" s="20" t="str">
        <f t="shared" si="11"/>
        <v xml:space="preserve"> </v>
      </c>
      <c r="X82" s="14">
        <f t="shared" si="12"/>
        <v>0</v>
      </c>
    </row>
    <row r="83" spans="3:24" ht="14.25">
      <c r="C83"/>
      <c r="D83"/>
      <c r="E83"/>
      <c r="F83"/>
      <c r="G83"/>
      <c r="H83"/>
      <c r="I83"/>
      <c r="J83"/>
      <c r="K83"/>
      <c r="L83"/>
      <c r="M83"/>
      <c r="N83" s="15" t="str">
        <f>IF(ISERROR(VLOOKUP($J$5&amp;C83,'query (6)'!A:W,23,0))," ",(VLOOKUP($J$5&amp;C83,'query (6)'!A:W,23,0)))</f>
        <v xml:space="preserve"> </v>
      </c>
      <c r="P83" s="13" t="e">
        <f t="shared" si="13"/>
        <v>#N/A</v>
      </c>
      <c r="Q83" s="13" t="e">
        <f t="shared" si="14"/>
        <v>#N/A</v>
      </c>
      <c r="S83" s="13">
        <f t="shared" si="15"/>
        <v>0</v>
      </c>
      <c r="T83" s="13">
        <f t="shared" si="16"/>
        <v>0</v>
      </c>
      <c r="V83" s="20" t="str">
        <f t="shared" si="10"/>
        <v xml:space="preserve"> </v>
      </c>
      <c r="W83" s="20" t="str">
        <f t="shared" si="11"/>
        <v xml:space="preserve"> </v>
      </c>
      <c r="X83" s="14">
        <f t="shared" si="12"/>
        <v>0</v>
      </c>
    </row>
    <row r="84" spans="3:24" ht="14.25">
      <c r="C84"/>
      <c r="D84"/>
      <c r="E84"/>
      <c r="F84"/>
      <c r="G84"/>
      <c r="H84"/>
      <c r="I84"/>
      <c r="J84"/>
      <c r="K84"/>
      <c r="L84"/>
      <c r="M84"/>
      <c r="N84" s="15" t="str">
        <f>IF(ISERROR(VLOOKUP($J$5&amp;C84,'query (6)'!A:W,23,0))," ",(VLOOKUP($J$5&amp;C84,'query (6)'!A:W,23,0)))</f>
        <v xml:space="preserve"> </v>
      </c>
      <c r="P84" s="13" t="e">
        <f t="shared" si="13"/>
        <v>#N/A</v>
      </c>
      <c r="Q84" s="13" t="e">
        <f t="shared" si="14"/>
        <v>#N/A</v>
      </c>
      <c r="S84" s="13">
        <f t="shared" si="15"/>
        <v>0</v>
      </c>
      <c r="T84" s="13">
        <f t="shared" si="16"/>
        <v>0</v>
      </c>
      <c r="V84" s="20" t="str">
        <f t="shared" si="10"/>
        <v xml:space="preserve"> </v>
      </c>
      <c r="W84" s="20" t="str">
        <f t="shared" si="11"/>
        <v xml:space="preserve"> </v>
      </c>
      <c r="X84" s="14">
        <f t="shared" si="12"/>
        <v>0</v>
      </c>
    </row>
    <row r="85" spans="3:24" ht="14.25">
      <c r="C85"/>
      <c r="D85"/>
      <c r="E85"/>
      <c r="F85"/>
      <c r="G85"/>
      <c r="H85"/>
      <c r="I85"/>
      <c r="J85"/>
      <c r="K85"/>
      <c r="L85"/>
      <c r="M85"/>
      <c r="N85" s="15" t="str">
        <f>IF(ISERROR(VLOOKUP($J$5&amp;C85,'query (6)'!A:W,23,0))," ",(VLOOKUP($J$5&amp;C85,'query (6)'!A:W,23,0)))</f>
        <v xml:space="preserve"> </v>
      </c>
      <c r="P85" s="13" t="e">
        <f t="shared" si="13"/>
        <v>#N/A</v>
      </c>
      <c r="Q85" s="13" t="e">
        <f t="shared" si="14"/>
        <v>#N/A</v>
      </c>
      <c r="S85" s="13">
        <f t="shared" si="15"/>
        <v>0</v>
      </c>
      <c r="T85" s="13">
        <f t="shared" si="16"/>
        <v>0</v>
      </c>
      <c r="V85" s="20" t="str">
        <f t="shared" si="10"/>
        <v xml:space="preserve"> </v>
      </c>
      <c r="W85" s="20" t="str">
        <f t="shared" si="11"/>
        <v xml:space="preserve"> </v>
      </c>
      <c r="X85" s="14">
        <f t="shared" si="12"/>
        <v>0</v>
      </c>
    </row>
    <row r="86" spans="3:24" ht="14.25">
      <c r="C86"/>
      <c r="D86"/>
      <c r="E86"/>
      <c r="F86"/>
      <c r="G86"/>
      <c r="H86"/>
      <c r="I86"/>
      <c r="J86"/>
      <c r="K86"/>
      <c r="L86"/>
      <c r="M86"/>
      <c r="N86" s="15" t="str">
        <f>IF(ISERROR(VLOOKUP($J$5&amp;C86,'query (6)'!A:W,23,0))," ",(VLOOKUP($J$5&amp;C86,'query (6)'!A:W,23,0)))</f>
        <v xml:space="preserve"> </v>
      </c>
      <c r="P86" s="13" t="e">
        <f t="shared" si="13"/>
        <v>#N/A</v>
      </c>
      <c r="Q86" s="13" t="e">
        <f t="shared" si="14"/>
        <v>#N/A</v>
      </c>
      <c r="S86" s="13">
        <f t="shared" si="15"/>
        <v>0</v>
      </c>
      <c r="T86" s="13">
        <f t="shared" si="16"/>
        <v>0</v>
      </c>
      <c r="V86" s="20" t="str">
        <f t="shared" si="10"/>
        <v xml:space="preserve"> </v>
      </c>
      <c r="W86" s="20" t="str">
        <f t="shared" si="11"/>
        <v xml:space="preserve"> </v>
      </c>
      <c r="X86" s="14">
        <f t="shared" si="12"/>
        <v>0</v>
      </c>
    </row>
    <row r="87" spans="3:24" ht="14.25">
      <c r="C87"/>
      <c r="D87"/>
      <c r="E87"/>
      <c r="F87"/>
      <c r="G87"/>
      <c r="H87"/>
      <c r="I87"/>
      <c r="J87"/>
      <c r="K87"/>
      <c r="L87"/>
      <c r="M87"/>
      <c r="N87" s="15" t="str">
        <f>IF(ISERROR(VLOOKUP($J$5&amp;C87,'query (6)'!A:W,23,0))," ",(VLOOKUP($J$5&amp;C87,'query (6)'!A:W,23,0)))</f>
        <v xml:space="preserve"> </v>
      </c>
      <c r="P87" s="13" t="e">
        <f t="shared" si="13"/>
        <v>#N/A</v>
      </c>
      <c r="Q87" s="13" t="e">
        <f t="shared" si="14"/>
        <v>#N/A</v>
      </c>
      <c r="S87" s="13">
        <f t="shared" si="15"/>
        <v>0</v>
      </c>
      <c r="T87" s="13">
        <f t="shared" si="16"/>
        <v>0</v>
      </c>
      <c r="V87" s="20" t="str">
        <f t="shared" si="10"/>
        <v xml:space="preserve"> </v>
      </c>
      <c r="W87" s="20" t="str">
        <f t="shared" si="11"/>
        <v xml:space="preserve"> </v>
      </c>
      <c r="X87" s="14">
        <f t="shared" si="12"/>
        <v>0</v>
      </c>
    </row>
    <row r="88" spans="3:24" ht="14.25">
      <c r="C88"/>
      <c r="D88"/>
      <c r="E88"/>
      <c r="F88"/>
      <c r="G88"/>
      <c r="H88"/>
      <c r="I88"/>
      <c r="J88"/>
      <c r="K88"/>
      <c r="L88"/>
      <c r="M88"/>
      <c r="N88" s="15" t="str">
        <f>IF(ISERROR(VLOOKUP($J$5&amp;C88,'query (6)'!A:W,23,0))," ",(VLOOKUP($J$5&amp;C88,'query (6)'!A:W,23,0)))</f>
        <v xml:space="preserve"> </v>
      </c>
      <c r="P88" s="13" t="e">
        <f t="shared" si="13"/>
        <v>#N/A</v>
      </c>
      <c r="Q88" s="13" t="e">
        <f t="shared" si="14"/>
        <v>#N/A</v>
      </c>
      <c r="S88" s="13">
        <f t="shared" si="15"/>
        <v>0</v>
      </c>
      <c r="T88" s="13">
        <f t="shared" si="16"/>
        <v>0</v>
      </c>
      <c r="V88" s="20" t="str">
        <f t="shared" si="10"/>
        <v xml:space="preserve"> </v>
      </c>
      <c r="W88" s="20" t="str">
        <f t="shared" si="11"/>
        <v xml:space="preserve"> </v>
      </c>
      <c r="X88" s="14">
        <f t="shared" si="12"/>
        <v>0</v>
      </c>
    </row>
    <row r="89" spans="3:24" ht="14.25">
      <c r="C89"/>
      <c r="D89"/>
      <c r="E89"/>
      <c r="F89"/>
      <c r="G89"/>
      <c r="H89"/>
      <c r="I89"/>
      <c r="J89"/>
      <c r="K89"/>
      <c r="L89"/>
      <c r="M89"/>
      <c r="N89" s="15" t="str">
        <f>IF(ISERROR(VLOOKUP($J$5&amp;C89,'query (6)'!A:W,23,0))," ",(VLOOKUP($J$5&amp;C89,'query (6)'!A:W,23,0)))</f>
        <v xml:space="preserve"> </v>
      </c>
      <c r="P89" s="13" t="e">
        <f t="shared" si="13"/>
        <v>#N/A</v>
      </c>
      <c r="Q89" s="13" t="e">
        <f t="shared" si="14"/>
        <v>#N/A</v>
      </c>
      <c r="S89" s="13">
        <f t="shared" si="15"/>
        <v>0</v>
      </c>
      <c r="T89" s="13">
        <f t="shared" si="16"/>
        <v>0</v>
      </c>
      <c r="V89" s="20" t="str">
        <f t="shared" si="10"/>
        <v xml:space="preserve"> </v>
      </c>
      <c r="W89" s="20" t="str">
        <f t="shared" si="11"/>
        <v xml:space="preserve"> </v>
      </c>
      <c r="X89" s="14">
        <f t="shared" si="12"/>
        <v>0</v>
      </c>
    </row>
    <row r="90" spans="3:24" ht="14.25">
      <c r="C90"/>
      <c r="D90"/>
      <c r="E90"/>
      <c r="F90"/>
      <c r="G90"/>
      <c r="H90"/>
      <c r="I90"/>
      <c r="J90"/>
      <c r="K90"/>
      <c r="L90"/>
      <c r="M90"/>
      <c r="N90" s="15" t="str">
        <f>IF(ISERROR(VLOOKUP($J$5&amp;C90,'query (6)'!A:W,23,0))," ",(VLOOKUP($J$5&amp;C90,'query (6)'!A:W,23,0)))</f>
        <v xml:space="preserve"> </v>
      </c>
      <c r="P90" s="13" t="e">
        <f t="shared" si="13"/>
        <v>#N/A</v>
      </c>
      <c r="Q90" s="13" t="e">
        <f t="shared" si="14"/>
        <v>#N/A</v>
      </c>
      <c r="S90" s="13">
        <f t="shared" si="15"/>
        <v>0</v>
      </c>
      <c r="T90" s="13">
        <f t="shared" si="16"/>
        <v>0</v>
      </c>
      <c r="V90" s="20" t="str">
        <f t="shared" si="10"/>
        <v xml:space="preserve"> </v>
      </c>
      <c r="W90" s="20" t="str">
        <f t="shared" si="11"/>
        <v xml:space="preserve"> </v>
      </c>
      <c r="X90" s="14">
        <f t="shared" si="12"/>
        <v>0</v>
      </c>
    </row>
    <row r="91" spans="3:24" ht="14.25">
      <c r="C91"/>
      <c r="D91"/>
      <c r="E91"/>
      <c r="F91"/>
      <c r="G91"/>
      <c r="H91"/>
      <c r="I91"/>
      <c r="J91"/>
      <c r="K91"/>
      <c r="L91"/>
      <c r="M91"/>
      <c r="N91" s="15" t="str">
        <f>IF(ISERROR(VLOOKUP($J$5&amp;C91,'query (6)'!A:W,23,0))," ",(VLOOKUP($J$5&amp;C91,'query (6)'!A:W,23,0)))</f>
        <v xml:space="preserve"> </v>
      </c>
      <c r="P91" s="13" t="e">
        <f t="shared" si="13"/>
        <v>#N/A</v>
      </c>
      <c r="Q91" s="13" t="e">
        <f t="shared" si="14"/>
        <v>#N/A</v>
      </c>
      <c r="S91" s="13">
        <f t="shared" si="15"/>
        <v>0</v>
      </c>
      <c r="T91" s="13">
        <f t="shared" si="16"/>
        <v>0</v>
      </c>
      <c r="V91" s="20" t="str">
        <f t="shared" si="10"/>
        <v xml:space="preserve"> </v>
      </c>
      <c r="W91" s="20" t="str">
        <f t="shared" si="11"/>
        <v xml:space="preserve"> </v>
      </c>
      <c r="X91" s="14">
        <f t="shared" si="12"/>
        <v>0</v>
      </c>
    </row>
    <row r="92" spans="3:24" ht="14.25">
      <c r="C92"/>
      <c r="D92"/>
      <c r="E92"/>
      <c r="F92"/>
      <c r="G92"/>
      <c r="H92"/>
      <c r="I92"/>
      <c r="J92"/>
      <c r="K92"/>
      <c r="L92"/>
      <c r="M92"/>
      <c r="N92" s="15" t="str">
        <f>IF(ISERROR(VLOOKUP($J$5&amp;C92,'query (6)'!A:W,23,0))," ",(VLOOKUP($J$5&amp;C92,'query (6)'!A:W,23,0)))</f>
        <v xml:space="preserve"> </v>
      </c>
      <c r="P92" s="13" t="e">
        <f t="shared" si="13"/>
        <v>#N/A</v>
      </c>
      <c r="Q92" s="13" t="e">
        <f t="shared" si="14"/>
        <v>#N/A</v>
      </c>
      <c r="S92" s="13">
        <f t="shared" si="15"/>
        <v>0</v>
      </c>
      <c r="T92" s="13">
        <f t="shared" si="16"/>
        <v>0</v>
      </c>
      <c r="V92" s="20" t="str">
        <f t="shared" si="10"/>
        <v xml:space="preserve"> </v>
      </c>
      <c r="W92" s="20" t="str">
        <f t="shared" si="11"/>
        <v xml:space="preserve"> </v>
      </c>
      <c r="X92" s="14">
        <f t="shared" si="12"/>
        <v>0</v>
      </c>
    </row>
    <row r="93" spans="3:24" ht="14.25">
      <c r="C93"/>
      <c r="D93"/>
      <c r="E93"/>
      <c r="F93"/>
      <c r="G93"/>
      <c r="H93"/>
      <c r="I93"/>
      <c r="J93"/>
      <c r="K93"/>
      <c r="L93"/>
      <c r="M93"/>
      <c r="N93" s="15" t="str">
        <f>IF(ISERROR(VLOOKUP($J$5&amp;C93,'query (6)'!A:W,23,0))," ",(VLOOKUP($J$5&amp;C93,'query (6)'!A:W,23,0)))</f>
        <v xml:space="preserve"> </v>
      </c>
      <c r="P93" s="13" t="e">
        <f t="shared" si="13"/>
        <v>#N/A</v>
      </c>
      <c r="Q93" s="13" t="e">
        <f t="shared" si="14"/>
        <v>#N/A</v>
      </c>
      <c r="S93" s="13">
        <f t="shared" si="15"/>
        <v>0</v>
      </c>
      <c r="T93" s="13">
        <f t="shared" si="16"/>
        <v>0</v>
      </c>
      <c r="V93" s="20" t="str">
        <f t="shared" si="10"/>
        <v xml:space="preserve"> </v>
      </c>
      <c r="W93" s="20" t="str">
        <f t="shared" si="11"/>
        <v xml:space="preserve"> </v>
      </c>
      <c r="X93" s="14">
        <f t="shared" si="12"/>
        <v>0</v>
      </c>
    </row>
    <row r="94" spans="3:24" ht="14.25">
      <c r="C94"/>
      <c r="D94"/>
      <c r="E94"/>
      <c r="F94"/>
      <c r="G94"/>
      <c r="H94"/>
      <c r="I94"/>
      <c r="J94"/>
      <c r="K94"/>
      <c r="L94"/>
      <c r="M94"/>
      <c r="N94" s="15" t="str">
        <f>IF(ISERROR(VLOOKUP($J$5&amp;C94,'query (6)'!A:W,23,0))," ",(VLOOKUP($J$5&amp;C94,'query (6)'!A:W,23,0)))</f>
        <v xml:space="preserve"> </v>
      </c>
      <c r="P94" s="13" t="e">
        <f t="shared" si="13"/>
        <v>#N/A</v>
      </c>
      <c r="Q94" s="13" t="e">
        <f t="shared" si="14"/>
        <v>#N/A</v>
      </c>
      <c r="S94" s="13">
        <f t="shared" si="15"/>
        <v>0</v>
      </c>
      <c r="T94" s="13">
        <f t="shared" si="16"/>
        <v>0</v>
      </c>
      <c r="V94" s="20" t="str">
        <f t="shared" si="10"/>
        <v xml:space="preserve"> </v>
      </c>
      <c r="W94" s="20" t="str">
        <f t="shared" si="11"/>
        <v xml:space="preserve"> </v>
      </c>
      <c r="X94" s="14">
        <f t="shared" si="12"/>
        <v>0</v>
      </c>
    </row>
    <row r="95" spans="3:24" ht="14.25">
      <c r="C95"/>
      <c r="D95"/>
      <c r="E95"/>
      <c r="F95"/>
      <c r="G95"/>
      <c r="H95"/>
      <c r="I95"/>
      <c r="J95"/>
      <c r="K95"/>
      <c r="L95"/>
      <c r="M95"/>
      <c r="N95" s="15" t="str">
        <f>IF(ISERROR(VLOOKUP($J$5&amp;C95,'query (6)'!A:W,23,0))," ",(VLOOKUP($J$5&amp;C95,'query (6)'!A:W,23,0)))</f>
        <v xml:space="preserve"> </v>
      </c>
      <c r="P95" s="13" t="e">
        <f t="shared" si="13"/>
        <v>#N/A</v>
      </c>
      <c r="Q95" s="13" t="e">
        <f t="shared" si="14"/>
        <v>#N/A</v>
      </c>
      <c r="S95" s="13">
        <f t="shared" si="15"/>
        <v>0</v>
      </c>
      <c r="T95" s="13">
        <f t="shared" si="16"/>
        <v>0</v>
      </c>
      <c r="V95" s="20" t="str">
        <f t="shared" si="10"/>
        <v xml:space="preserve"> </v>
      </c>
      <c r="W95" s="20" t="str">
        <f t="shared" si="11"/>
        <v xml:space="preserve"> </v>
      </c>
      <c r="X95" s="14">
        <f t="shared" si="12"/>
        <v>0</v>
      </c>
    </row>
    <row r="96" spans="3:24" ht="14.25">
      <c r="C96"/>
      <c r="D96"/>
      <c r="E96"/>
      <c r="F96"/>
      <c r="G96"/>
      <c r="H96"/>
      <c r="I96"/>
      <c r="J96"/>
      <c r="K96"/>
      <c r="L96"/>
      <c r="M96"/>
      <c r="N96" s="15" t="str">
        <f>IF(ISERROR(VLOOKUP($J$5&amp;C96,'query (6)'!A:W,23,0))," ",(VLOOKUP($J$5&amp;C96,'query (6)'!A:W,23,0)))</f>
        <v xml:space="preserve"> </v>
      </c>
      <c r="P96" s="13" t="e">
        <f t="shared" si="13"/>
        <v>#N/A</v>
      </c>
      <c r="Q96" s="13" t="e">
        <f t="shared" si="14"/>
        <v>#N/A</v>
      </c>
      <c r="S96" s="13">
        <f t="shared" si="15"/>
        <v>0</v>
      </c>
      <c r="T96" s="13">
        <f t="shared" si="16"/>
        <v>0</v>
      </c>
      <c r="V96" s="20" t="str">
        <f t="shared" si="10"/>
        <v xml:space="preserve"> </v>
      </c>
      <c r="W96" s="20" t="str">
        <f t="shared" si="11"/>
        <v xml:space="preserve"> </v>
      </c>
      <c r="X96" s="14">
        <f t="shared" si="12"/>
        <v>0</v>
      </c>
    </row>
    <row r="97" spans="3:24" ht="14.25">
      <c r="C97"/>
      <c r="D97"/>
      <c r="E97"/>
      <c r="F97"/>
      <c r="G97"/>
      <c r="H97"/>
      <c r="I97"/>
      <c r="J97"/>
      <c r="K97"/>
      <c r="L97"/>
      <c r="M97"/>
      <c r="N97" s="15" t="str">
        <f>IF(ISERROR(VLOOKUP($J$5&amp;C97,'query (6)'!A:W,23,0))," ",(VLOOKUP($J$5&amp;C97,'query (6)'!A:W,23,0)))</f>
        <v xml:space="preserve"> </v>
      </c>
      <c r="P97" s="13" t="e">
        <f t="shared" si="13"/>
        <v>#N/A</v>
      </c>
      <c r="Q97" s="13" t="e">
        <f t="shared" si="14"/>
        <v>#N/A</v>
      </c>
      <c r="S97" s="13">
        <f t="shared" si="15"/>
        <v>0</v>
      </c>
      <c r="T97" s="13">
        <f t="shared" si="16"/>
        <v>0</v>
      </c>
      <c r="V97" s="20" t="str">
        <f t="shared" si="10"/>
        <v xml:space="preserve"> </v>
      </c>
      <c r="W97" s="20" t="str">
        <f t="shared" si="11"/>
        <v xml:space="preserve"> </v>
      </c>
      <c r="X97" s="14">
        <f t="shared" si="12"/>
        <v>0</v>
      </c>
    </row>
    <row r="98" spans="3:24" ht="14.25">
      <c r="C98"/>
      <c r="D98"/>
      <c r="E98"/>
      <c r="F98"/>
      <c r="G98"/>
      <c r="H98"/>
      <c r="I98"/>
      <c r="J98"/>
      <c r="K98"/>
      <c r="L98"/>
      <c r="M98"/>
      <c r="N98" s="15" t="str">
        <f>IF(ISERROR(VLOOKUP($J$5&amp;C98,'query (6)'!A:W,23,0))," ",(VLOOKUP($J$5&amp;C98,'query (6)'!A:W,23,0)))</f>
        <v xml:space="preserve"> </v>
      </c>
      <c r="P98" s="13" t="e">
        <f t="shared" si="13"/>
        <v>#N/A</v>
      </c>
      <c r="Q98" s="13" t="e">
        <f t="shared" si="14"/>
        <v>#N/A</v>
      </c>
      <c r="S98" s="13">
        <f t="shared" si="15"/>
        <v>0</v>
      </c>
      <c r="T98" s="13">
        <f t="shared" si="16"/>
        <v>0</v>
      </c>
      <c r="V98" s="20" t="str">
        <f t="shared" si="10"/>
        <v xml:space="preserve"> </v>
      </c>
      <c r="W98" s="20" t="str">
        <f t="shared" si="11"/>
        <v xml:space="preserve"> </v>
      </c>
      <c r="X98" s="14">
        <f t="shared" si="12"/>
        <v>0</v>
      </c>
    </row>
    <row r="99" spans="3:24" ht="14.25">
      <c r="C99"/>
      <c r="D99"/>
      <c r="E99"/>
      <c r="F99"/>
      <c r="G99"/>
      <c r="H99"/>
      <c r="I99"/>
      <c r="J99"/>
      <c r="K99"/>
      <c r="L99"/>
      <c r="M99"/>
      <c r="N99" s="15" t="str">
        <f>IF(ISERROR(VLOOKUP($J$5&amp;C99,'query (6)'!A:W,23,0))," ",(VLOOKUP($J$5&amp;C99,'query (6)'!A:W,23,0)))</f>
        <v xml:space="preserve"> </v>
      </c>
      <c r="P99" s="13" t="e">
        <f t="shared" si="13"/>
        <v>#N/A</v>
      </c>
      <c r="Q99" s="13" t="e">
        <f t="shared" si="14"/>
        <v>#N/A</v>
      </c>
      <c r="S99" s="13">
        <f t="shared" si="15"/>
        <v>0</v>
      </c>
      <c r="T99" s="13">
        <f t="shared" si="16"/>
        <v>0</v>
      </c>
      <c r="V99" s="20" t="str">
        <f t="shared" si="10"/>
        <v xml:space="preserve"> </v>
      </c>
      <c r="W99" s="20" t="str">
        <f t="shared" si="11"/>
        <v xml:space="preserve"> </v>
      </c>
      <c r="X99" s="14">
        <f t="shared" si="12"/>
        <v>0</v>
      </c>
    </row>
    <row r="100" spans="3:24" ht="14.25">
      <c r="C100"/>
      <c r="D100"/>
      <c r="E100"/>
      <c r="F100"/>
      <c r="G100"/>
      <c r="H100"/>
      <c r="I100"/>
      <c r="J100"/>
      <c r="K100"/>
      <c r="L100"/>
      <c r="M100"/>
      <c r="N100" s="15" t="str">
        <f>IF(ISERROR(VLOOKUP($J$5&amp;C100,'query (6)'!A:W,23,0))," ",(VLOOKUP($J$5&amp;C100,'query (6)'!A:W,23,0)))</f>
        <v xml:space="preserve"> </v>
      </c>
      <c r="P100" s="13" t="e">
        <f t="shared" si="13"/>
        <v>#N/A</v>
      </c>
      <c r="Q100" s="13" t="e">
        <f t="shared" si="14"/>
        <v>#N/A</v>
      </c>
      <c r="S100" s="13">
        <f t="shared" si="15"/>
        <v>0</v>
      </c>
      <c r="T100" s="13">
        <f t="shared" si="16"/>
        <v>0</v>
      </c>
      <c r="V100" s="20" t="str">
        <f t="shared" si="10"/>
        <v xml:space="preserve"> </v>
      </c>
      <c r="W100" s="20" t="str">
        <f t="shared" si="11"/>
        <v xml:space="preserve"> </v>
      </c>
      <c r="X100" s="14">
        <f t="shared" si="12"/>
        <v>0</v>
      </c>
    </row>
    <row r="101" spans="3:24" ht="14.25">
      <c r="C101"/>
      <c r="D101"/>
      <c r="E101"/>
      <c r="F101"/>
      <c r="G101"/>
      <c r="H101"/>
      <c r="I101"/>
      <c r="J101"/>
      <c r="K101"/>
      <c r="L101"/>
      <c r="M101"/>
      <c r="N101" s="15" t="str">
        <f>IF(ISERROR(VLOOKUP($J$5&amp;C101,'query (6)'!A:W,23,0))," ",(VLOOKUP($J$5&amp;C101,'query (6)'!A:W,23,0)))</f>
        <v xml:space="preserve"> </v>
      </c>
      <c r="P101" s="13" t="e">
        <f t="shared" si="13"/>
        <v>#N/A</v>
      </c>
      <c r="Q101" s="13" t="e">
        <f t="shared" si="14"/>
        <v>#N/A</v>
      </c>
      <c r="S101" s="13">
        <f t="shared" si="15"/>
        <v>0</v>
      </c>
      <c r="T101" s="13">
        <f t="shared" si="16"/>
        <v>0</v>
      </c>
      <c r="V101" s="20" t="str">
        <f t="shared" si="10"/>
        <v xml:space="preserve"> </v>
      </c>
      <c r="W101" s="20" t="str">
        <f t="shared" si="11"/>
        <v xml:space="preserve"> </v>
      </c>
      <c r="X101" s="14">
        <f t="shared" si="12"/>
        <v>0</v>
      </c>
    </row>
    <row r="102" spans="3:24" ht="14.25">
      <c r="C102"/>
      <c r="D102"/>
      <c r="E102"/>
      <c r="F102"/>
      <c r="G102"/>
      <c r="H102"/>
      <c r="I102"/>
      <c r="J102"/>
      <c r="K102"/>
      <c r="L102"/>
      <c r="M102"/>
      <c r="N102" s="15" t="str">
        <f>IF(ISERROR(VLOOKUP($J$5&amp;C102,'query (6)'!A:W,23,0))," ",(VLOOKUP($J$5&amp;C102,'query (6)'!A:W,23,0)))</f>
        <v xml:space="preserve"> </v>
      </c>
      <c r="P102" s="13" t="e">
        <f t="shared" si="13"/>
        <v>#N/A</v>
      </c>
      <c r="Q102" s="13" t="e">
        <f t="shared" si="14"/>
        <v>#N/A</v>
      </c>
      <c r="S102" s="13">
        <f t="shared" si="15"/>
        <v>0</v>
      </c>
      <c r="T102" s="13">
        <f t="shared" si="16"/>
        <v>0</v>
      </c>
      <c r="V102" s="20" t="str">
        <f t="shared" si="10"/>
        <v xml:space="preserve"> </v>
      </c>
      <c r="W102" s="20" t="str">
        <f t="shared" si="11"/>
        <v xml:space="preserve"> </v>
      </c>
      <c r="X102" s="14">
        <f t="shared" si="12"/>
        <v>0</v>
      </c>
    </row>
    <row r="103" spans="3:24" ht="14.25">
      <c r="C103"/>
      <c r="D103"/>
      <c r="E103"/>
      <c r="F103"/>
      <c r="G103"/>
      <c r="H103"/>
      <c r="I103"/>
      <c r="J103"/>
      <c r="K103"/>
      <c r="L103"/>
      <c r="M103"/>
      <c r="N103" s="15" t="str">
        <f>IF(ISERROR(VLOOKUP($J$5&amp;C103,'query (6)'!A:W,23,0))," ",(VLOOKUP($J$5&amp;C103,'query (6)'!A:W,23,0)))</f>
        <v xml:space="preserve"> </v>
      </c>
      <c r="P103" s="13" t="e">
        <f t="shared" si="13"/>
        <v>#N/A</v>
      </c>
      <c r="Q103" s="13" t="e">
        <f t="shared" si="14"/>
        <v>#N/A</v>
      </c>
      <c r="S103" s="13">
        <f t="shared" si="15"/>
        <v>0</v>
      </c>
      <c r="T103" s="13">
        <f t="shared" si="16"/>
        <v>0</v>
      </c>
      <c r="V103" s="20" t="str">
        <f t="shared" si="10"/>
        <v xml:space="preserve"> </v>
      </c>
      <c r="W103" s="20" t="str">
        <f t="shared" si="11"/>
        <v xml:space="preserve"> </v>
      </c>
      <c r="X103" s="14">
        <f t="shared" si="12"/>
        <v>0</v>
      </c>
    </row>
    <row r="104" spans="3:24" ht="14.25">
      <c r="C104"/>
      <c r="D104"/>
      <c r="E104"/>
      <c r="F104"/>
      <c r="G104"/>
      <c r="H104"/>
      <c r="I104"/>
      <c r="J104"/>
      <c r="K104"/>
      <c r="L104"/>
      <c r="M104"/>
      <c r="N104" s="15" t="str">
        <f>IF(ISERROR(VLOOKUP($J$5&amp;C104,'query (6)'!A:W,23,0))," ",(VLOOKUP($J$5&amp;C104,'query (6)'!A:W,23,0)))</f>
        <v xml:space="preserve"> </v>
      </c>
      <c r="P104" s="13" t="e">
        <f t="shared" si="13"/>
        <v>#N/A</v>
      </c>
      <c r="Q104" s="13" t="e">
        <f t="shared" si="14"/>
        <v>#N/A</v>
      </c>
      <c r="S104" s="13">
        <f t="shared" si="15"/>
        <v>0</v>
      </c>
      <c r="T104" s="13">
        <f t="shared" si="16"/>
        <v>0</v>
      </c>
      <c r="V104" s="20" t="str">
        <f t="shared" si="10"/>
        <v xml:space="preserve"> </v>
      </c>
      <c r="W104" s="20" t="str">
        <f t="shared" si="11"/>
        <v xml:space="preserve"> </v>
      </c>
      <c r="X104" s="14">
        <f t="shared" si="12"/>
        <v>0</v>
      </c>
    </row>
    <row r="105" spans="3:24" ht="14.25">
      <c r="C105"/>
      <c r="D105"/>
      <c r="E105"/>
      <c r="F105"/>
      <c r="G105"/>
      <c r="H105"/>
      <c r="I105"/>
      <c r="J105"/>
      <c r="K105"/>
      <c r="L105"/>
      <c r="M105"/>
      <c r="N105" s="15" t="str">
        <f>IF(ISERROR(VLOOKUP($J$5&amp;C105,'query (6)'!A:W,23,0))," ",(VLOOKUP($J$5&amp;C105,'query (6)'!A:W,23,0)))</f>
        <v xml:space="preserve"> </v>
      </c>
      <c r="P105" s="13" t="e">
        <f t="shared" si="13"/>
        <v>#N/A</v>
      </c>
      <c r="Q105" s="13" t="e">
        <f t="shared" si="14"/>
        <v>#N/A</v>
      </c>
      <c r="S105" s="13">
        <f t="shared" si="15"/>
        <v>0</v>
      </c>
      <c r="T105" s="13">
        <f t="shared" si="16"/>
        <v>0</v>
      </c>
      <c r="V105" s="20" t="str">
        <f t="shared" si="10"/>
        <v xml:space="preserve"> </v>
      </c>
      <c r="W105" s="20" t="str">
        <f t="shared" si="11"/>
        <v xml:space="preserve"> </v>
      </c>
      <c r="X105" s="14">
        <f t="shared" si="12"/>
        <v>0</v>
      </c>
    </row>
    <row r="106" spans="3:24" ht="14.25">
      <c r="C106"/>
      <c r="D106"/>
      <c r="E106"/>
      <c r="F106"/>
      <c r="G106"/>
      <c r="H106"/>
      <c r="I106"/>
      <c r="J106"/>
      <c r="K106"/>
      <c r="L106"/>
      <c r="M106"/>
      <c r="N106" s="15" t="str">
        <f>IF(ISERROR(VLOOKUP($J$5&amp;C106,'query (6)'!A:W,23,0))," ",(VLOOKUP($J$5&amp;C106,'query (6)'!A:W,23,0)))</f>
        <v xml:space="preserve"> </v>
      </c>
      <c r="P106" s="13" t="e">
        <f t="shared" si="13"/>
        <v>#N/A</v>
      </c>
      <c r="Q106" s="13" t="e">
        <f t="shared" si="14"/>
        <v>#N/A</v>
      </c>
      <c r="S106" s="13">
        <f t="shared" si="15"/>
        <v>0</v>
      </c>
      <c r="T106" s="13">
        <f t="shared" si="16"/>
        <v>0</v>
      </c>
      <c r="V106" s="20" t="str">
        <f t="shared" si="10"/>
        <v xml:space="preserve"> </v>
      </c>
      <c r="W106" s="20" t="str">
        <f t="shared" si="11"/>
        <v xml:space="preserve"> </v>
      </c>
      <c r="X106" s="14">
        <f t="shared" si="12"/>
        <v>0</v>
      </c>
    </row>
    <row r="107" spans="3:24" ht="15">
      <c r="C107"/>
      <c r="D107"/>
      <c r="E107"/>
      <c r="F107"/>
      <c r="G107"/>
      <c r="H107"/>
      <c r="I107"/>
      <c r="J107"/>
      <c r="K107"/>
      <c r="L107"/>
      <c r="M107"/>
      <c r="N107" s="15" t="str">
        <f>IF(ISERROR(VLOOKUP($J$5&amp;C107,'query (6)'!A:W,23,0))," ",(VLOOKUP($J$5&amp;C107,'query (6)'!A:W,23,0)))</f>
        <v xml:space="preserve"> </v>
      </c>
      <c r="P107" s="13" t="e">
        <f t="shared" si="13"/>
        <v>#N/A</v>
      </c>
      <c r="Q107" s="13" t="e">
        <f t="shared" si="14"/>
        <v>#N/A</v>
      </c>
      <c r="S107" s="13">
        <f t="shared" si="15"/>
        <v>0</v>
      </c>
      <c r="T107" s="13">
        <f t="shared" si="16"/>
        <v>0</v>
      </c>
      <c r="V107" s="20" t="str">
        <f t="shared" si="10"/>
        <v xml:space="preserve"> </v>
      </c>
      <c r="W107" s="20" t="str">
        <f t="shared" si="11"/>
        <v xml:space="preserve"> </v>
      </c>
      <c r="X107" s="14">
        <f t="shared" si="12"/>
        <v>0</v>
      </c>
    </row>
    <row r="108" spans="3:24" ht="15">
      <c r="C108"/>
      <c r="D108"/>
      <c r="E108"/>
      <c r="F108"/>
      <c r="G108"/>
      <c r="H108"/>
      <c r="I108"/>
      <c r="J108"/>
      <c r="K108"/>
      <c r="L108"/>
      <c r="M108"/>
      <c r="N108" s="15" t="str">
        <f>IF(ISERROR(VLOOKUP($J$5&amp;C108,'query (6)'!A:W,23,0))," ",(VLOOKUP($J$5&amp;C108,'query (6)'!A:W,23,0)))</f>
        <v xml:space="preserve"> </v>
      </c>
      <c r="P108" s="13" t="e">
        <f t="shared" si="13"/>
        <v>#N/A</v>
      </c>
      <c r="Q108" s="13" t="e">
        <f t="shared" si="14"/>
        <v>#N/A</v>
      </c>
      <c r="S108" s="13">
        <f t="shared" si="15"/>
        <v>0</v>
      </c>
      <c r="T108" s="13">
        <f t="shared" si="16"/>
        <v>0</v>
      </c>
      <c r="V108" s="20" t="str">
        <f t="shared" si="10"/>
        <v xml:space="preserve"> </v>
      </c>
      <c r="W108" s="20" t="str">
        <f t="shared" si="11"/>
        <v xml:space="preserve"> </v>
      </c>
      <c r="X108" s="14">
        <f t="shared" si="12"/>
        <v>0</v>
      </c>
    </row>
    <row r="109" spans="3:24" ht="15">
      <c r="C109"/>
      <c r="D109"/>
      <c r="E109"/>
      <c r="F109"/>
      <c r="G109"/>
      <c r="H109"/>
      <c r="I109"/>
      <c r="J109"/>
      <c r="K109"/>
      <c r="L109"/>
      <c r="M109"/>
      <c r="N109" s="15" t="str">
        <f>IF(ISERROR(VLOOKUP($J$5&amp;C109,'query (6)'!A:W,23,0))," ",(VLOOKUP($J$5&amp;C109,'query (6)'!A:W,23,0)))</f>
        <v xml:space="preserve"> </v>
      </c>
      <c r="P109" s="13" t="e">
        <f t="shared" si="13"/>
        <v>#N/A</v>
      </c>
      <c r="Q109" s="13" t="e">
        <f t="shared" si="14"/>
        <v>#N/A</v>
      </c>
      <c r="S109" s="13">
        <f t="shared" si="15"/>
        <v>0</v>
      </c>
      <c r="T109" s="13">
        <f t="shared" si="16"/>
        <v>0</v>
      </c>
      <c r="V109" s="20" t="str">
        <f t="shared" si="10"/>
        <v xml:space="preserve"> </v>
      </c>
      <c r="W109" s="20" t="str">
        <f t="shared" si="11"/>
        <v xml:space="preserve"> </v>
      </c>
      <c r="X109" s="14">
        <f t="shared" si="12"/>
        <v>0</v>
      </c>
    </row>
    <row r="110" spans="3:24" ht="15">
      <c r="C110"/>
      <c r="D110"/>
      <c r="E110"/>
      <c r="F110"/>
      <c r="G110"/>
      <c r="H110"/>
      <c r="I110"/>
      <c r="J110"/>
      <c r="K110"/>
      <c r="L110"/>
      <c r="M110"/>
      <c r="N110" s="15" t="str">
        <f>IF(ISERROR(VLOOKUP($J$5&amp;C110,'query (6)'!A:W,23,0))," ",(VLOOKUP($J$5&amp;C110,'query (6)'!A:W,23,0)))</f>
        <v xml:space="preserve"> </v>
      </c>
      <c r="P110" s="13" t="e">
        <f t="shared" si="13"/>
        <v>#N/A</v>
      </c>
      <c r="Q110" s="13" t="e">
        <f t="shared" si="14"/>
        <v>#N/A</v>
      </c>
      <c r="S110" s="13">
        <f t="shared" si="15"/>
        <v>0</v>
      </c>
      <c r="T110" s="13">
        <f t="shared" si="16"/>
        <v>0</v>
      </c>
      <c r="V110" s="20" t="str">
        <f t="shared" ref="V110:V173" si="17">IF(ISERROR((S110-P110)/P110)," ",((S110-P110)/P110))</f>
        <v xml:space="preserve"> </v>
      </c>
      <c r="W110" s="20" t="str">
        <f t="shared" ref="W110:W173" si="18">IF(ISERROR((T110-Q110)/Q110)," ",((T110-Q110)/Q110))</f>
        <v xml:space="preserve"> </v>
      </c>
      <c r="X110" s="14">
        <f t="shared" si="12"/>
        <v>0</v>
      </c>
    </row>
    <row r="111" spans="3:24" ht="15">
      <c r="C111"/>
      <c r="D111"/>
      <c r="E111"/>
      <c r="F111"/>
      <c r="G111"/>
      <c r="H111"/>
      <c r="I111"/>
      <c r="J111"/>
      <c r="K111"/>
      <c r="L111"/>
      <c r="M111"/>
      <c r="N111" s="15" t="str">
        <f>IF(ISERROR(VLOOKUP($J$5&amp;C111,'query (6)'!A:W,23,0))," ",(VLOOKUP($J$5&amp;C111,'query (6)'!A:W,23,0)))</f>
        <v xml:space="preserve"> </v>
      </c>
      <c r="P111" s="13" t="e">
        <f t="shared" si="13"/>
        <v>#N/A</v>
      </c>
      <c r="Q111" s="13" t="e">
        <f t="shared" si="14"/>
        <v>#N/A</v>
      </c>
      <c r="S111" s="13">
        <f t="shared" si="15"/>
        <v>0</v>
      </c>
      <c r="T111" s="13">
        <f t="shared" si="16"/>
        <v>0</v>
      </c>
      <c r="V111" s="20" t="str">
        <f t="shared" si="17"/>
        <v xml:space="preserve"> </v>
      </c>
      <c r="W111" s="20" t="str">
        <f t="shared" si="18"/>
        <v xml:space="preserve"> </v>
      </c>
      <c r="X111" s="14">
        <f t="shared" si="12"/>
        <v>0</v>
      </c>
    </row>
    <row r="112" spans="3:24" ht="15">
      <c r="C112"/>
      <c r="D112"/>
      <c r="E112"/>
      <c r="F112"/>
      <c r="G112"/>
      <c r="H112"/>
      <c r="I112"/>
      <c r="J112"/>
      <c r="K112"/>
      <c r="L112"/>
      <c r="M112"/>
      <c r="N112" s="15" t="str">
        <f>IF(ISERROR(VLOOKUP($J$5&amp;C112,'query (6)'!A:W,23,0))," ",(VLOOKUP($J$5&amp;C112,'query (6)'!A:W,23,0)))</f>
        <v xml:space="preserve"> </v>
      </c>
      <c r="P112" s="13" t="e">
        <f t="shared" si="13"/>
        <v>#N/A</v>
      </c>
      <c r="Q112" s="13" t="e">
        <f t="shared" si="14"/>
        <v>#N/A</v>
      </c>
      <c r="S112" s="13">
        <f t="shared" si="15"/>
        <v>0</v>
      </c>
      <c r="T112" s="13">
        <f t="shared" si="16"/>
        <v>0</v>
      </c>
      <c r="V112" s="20" t="str">
        <f t="shared" si="17"/>
        <v xml:space="preserve"> </v>
      </c>
      <c r="W112" s="20" t="str">
        <f t="shared" si="18"/>
        <v xml:space="preserve"> </v>
      </c>
      <c r="X112" s="14">
        <f t="shared" si="12"/>
        <v>0</v>
      </c>
    </row>
    <row r="113" spans="3:24" ht="15">
      <c r="C113"/>
      <c r="D113"/>
      <c r="E113"/>
      <c r="F113"/>
      <c r="G113"/>
      <c r="H113"/>
      <c r="I113"/>
      <c r="J113"/>
      <c r="K113"/>
      <c r="L113"/>
      <c r="M113"/>
      <c r="N113" s="15" t="str">
        <f>IF(ISERROR(VLOOKUP($J$5&amp;C113,'query (6)'!A:W,23,0))," ",(VLOOKUP($J$5&amp;C113,'query (6)'!A:W,23,0)))</f>
        <v xml:space="preserve"> </v>
      </c>
      <c r="P113" s="13" t="e">
        <f t="shared" si="13"/>
        <v>#N/A</v>
      </c>
      <c r="Q113" s="13" t="e">
        <f t="shared" si="14"/>
        <v>#N/A</v>
      </c>
      <c r="S113" s="13">
        <f t="shared" si="15"/>
        <v>0</v>
      </c>
      <c r="T113" s="13">
        <f t="shared" si="16"/>
        <v>0</v>
      </c>
      <c r="V113" s="20" t="str">
        <f t="shared" si="17"/>
        <v xml:space="preserve"> </v>
      </c>
      <c r="W113" s="20" t="str">
        <f t="shared" si="18"/>
        <v xml:space="preserve"> </v>
      </c>
      <c r="X113" s="14">
        <f t="shared" si="12"/>
        <v>0</v>
      </c>
    </row>
    <row r="114" spans="3:24" ht="15">
      <c r="C114"/>
      <c r="D114"/>
      <c r="E114"/>
      <c r="F114"/>
      <c r="G114"/>
      <c r="H114"/>
      <c r="I114"/>
      <c r="J114"/>
      <c r="K114"/>
      <c r="L114"/>
      <c r="M114"/>
      <c r="N114" s="15" t="str">
        <f>IF(ISERROR(VLOOKUP($J$5&amp;C114,'query (6)'!A:W,23,0))," ",(VLOOKUP($J$5&amp;C114,'query (6)'!A:W,23,0)))</f>
        <v xml:space="preserve"> </v>
      </c>
      <c r="P114" s="13" t="e">
        <f t="shared" si="13"/>
        <v>#N/A</v>
      </c>
      <c r="Q114" s="13" t="e">
        <f t="shared" si="14"/>
        <v>#N/A</v>
      </c>
      <c r="S114" s="13">
        <f t="shared" si="15"/>
        <v>0</v>
      </c>
      <c r="T114" s="13">
        <f t="shared" si="16"/>
        <v>0</v>
      </c>
      <c r="V114" s="20" t="str">
        <f t="shared" si="17"/>
        <v xml:space="preserve"> </v>
      </c>
      <c r="W114" s="20" t="str">
        <f t="shared" si="18"/>
        <v xml:space="preserve"> </v>
      </c>
      <c r="X114" s="14">
        <f t="shared" si="12"/>
        <v>0</v>
      </c>
    </row>
    <row r="115" spans="3:24" ht="15">
      <c r="C115"/>
      <c r="D115"/>
      <c r="E115"/>
      <c r="F115"/>
      <c r="G115"/>
      <c r="H115"/>
      <c r="I115"/>
      <c r="J115"/>
      <c r="K115"/>
      <c r="L115"/>
      <c r="M115"/>
      <c r="N115" s="15" t="str">
        <f>IF(ISERROR(VLOOKUP($J$5&amp;C115,'query (6)'!A:W,23,0))," ",(VLOOKUP($J$5&amp;C115,'query (6)'!A:W,23,0)))</f>
        <v xml:space="preserve"> </v>
      </c>
      <c r="P115" s="13" t="e">
        <f t="shared" si="13"/>
        <v>#N/A</v>
      </c>
      <c r="Q115" s="13" t="e">
        <f t="shared" si="14"/>
        <v>#N/A</v>
      </c>
      <c r="S115" s="13">
        <f t="shared" si="15"/>
        <v>0</v>
      </c>
      <c r="T115" s="13">
        <f t="shared" si="16"/>
        <v>0</v>
      </c>
      <c r="V115" s="20" t="str">
        <f t="shared" si="17"/>
        <v xml:space="preserve"> </v>
      </c>
      <c r="W115" s="20" t="str">
        <f t="shared" si="18"/>
        <v xml:space="preserve"> </v>
      </c>
      <c r="X115" s="14">
        <f t="shared" si="12"/>
        <v>0</v>
      </c>
    </row>
    <row r="116" spans="3:24" ht="15">
      <c r="C116"/>
      <c r="D116"/>
      <c r="E116"/>
      <c r="F116"/>
      <c r="G116"/>
      <c r="H116"/>
      <c r="I116"/>
      <c r="J116"/>
      <c r="K116"/>
      <c r="L116"/>
      <c r="M116"/>
      <c r="N116" s="15" t="str">
        <f>IF(ISERROR(VLOOKUP($J$5&amp;C116,'query (6)'!A:W,23,0))," ",(VLOOKUP($J$5&amp;C116,'query (6)'!A:W,23,0)))</f>
        <v xml:space="preserve"> </v>
      </c>
      <c r="P116" s="13" t="e">
        <f t="shared" si="13"/>
        <v>#N/A</v>
      </c>
      <c r="Q116" s="13" t="e">
        <f t="shared" si="14"/>
        <v>#N/A</v>
      </c>
      <c r="S116" s="13">
        <f t="shared" si="15"/>
        <v>0</v>
      </c>
      <c r="T116" s="13">
        <f t="shared" si="16"/>
        <v>0</v>
      </c>
      <c r="V116" s="20" t="str">
        <f t="shared" si="17"/>
        <v xml:space="preserve"> </v>
      </c>
      <c r="W116" s="20" t="str">
        <f t="shared" si="18"/>
        <v xml:space="preserve"> </v>
      </c>
      <c r="X116" s="14">
        <f t="shared" si="12"/>
        <v>0</v>
      </c>
    </row>
    <row r="117" spans="3:24" ht="15">
      <c r="C117"/>
      <c r="D117"/>
      <c r="E117"/>
      <c r="F117"/>
      <c r="G117"/>
      <c r="H117"/>
      <c r="I117"/>
      <c r="J117"/>
      <c r="K117"/>
      <c r="L117"/>
      <c r="M117"/>
      <c r="P117" s="13" t="e">
        <f t="shared" si="13"/>
        <v>#N/A</v>
      </c>
      <c r="Q117" s="13" t="e">
        <f t="shared" si="14"/>
        <v>#N/A</v>
      </c>
      <c r="S117" s="13">
        <f t="shared" si="15"/>
        <v>0</v>
      </c>
      <c r="T117" s="13">
        <f t="shared" si="16"/>
        <v>0</v>
      </c>
      <c r="V117" s="20" t="str">
        <f t="shared" si="17"/>
        <v xml:space="preserve"> </v>
      </c>
      <c r="W117" s="20" t="str">
        <f t="shared" si="18"/>
        <v xml:space="preserve"> </v>
      </c>
      <c r="X117" s="14">
        <f t="shared" si="12"/>
        <v>0</v>
      </c>
    </row>
    <row r="118" spans="3:24" ht="15">
      <c r="C118"/>
      <c r="D118"/>
      <c r="E118"/>
      <c r="F118"/>
      <c r="G118"/>
      <c r="H118"/>
      <c r="I118"/>
      <c r="J118"/>
      <c r="K118"/>
      <c r="L118"/>
      <c r="M118"/>
      <c r="P118" s="13" t="e">
        <f t="shared" si="13"/>
        <v>#N/A</v>
      </c>
      <c r="Q118" s="13" t="e">
        <f t="shared" si="14"/>
        <v>#N/A</v>
      </c>
      <c r="S118" s="13">
        <f t="shared" si="15"/>
        <v>0</v>
      </c>
      <c r="T118" s="13">
        <f t="shared" si="16"/>
        <v>0</v>
      </c>
      <c r="V118" s="20" t="str">
        <f t="shared" si="17"/>
        <v xml:space="preserve"> </v>
      </c>
      <c r="W118" s="20" t="str">
        <f t="shared" si="18"/>
        <v xml:space="preserve"> </v>
      </c>
      <c r="X118" s="14">
        <f t="shared" si="12"/>
        <v>0</v>
      </c>
    </row>
    <row r="119" spans="3:24" ht="15">
      <c r="C119"/>
      <c r="D119"/>
      <c r="E119"/>
      <c r="F119"/>
      <c r="G119"/>
      <c r="H119"/>
      <c r="I119"/>
      <c r="J119"/>
      <c r="K119"/>
      <c r="L119"/>
      <c r="M119"/>
      <c r="P119" s="13" t="e">
        <f t="shared" si="13"/>
        <v>#N/A</v>
      </c>
      <c r="Q119" s="13" t="e">
        <f t="shared" si="14"/>
        <v>#N/A</v>
      </c>
      <c r="S119" s="13">
        <f t="shared" si="15"/>
        <v>0</v>
      </c>
      <c r="T119" s="13">
        <f t="shared" si="16"/>
        <v>0</v>
      </c>
      <c r="V119" s="20" t="str">
        <f t="shared" si="17"/>
        <v xml:space="preserve"> </v>
      </c>
      <c r="W119" s="20" t="str">
        <f t="shared" si="18"/>
        <v xml:space="preserve"> </v>
      </c>
      <c r="X119" s="14">
        <f t="shared" si="12"/>
        <v>0</v>
      </c>
    </row>
    <row r="120" spans="3:24" ht="15">
      <c r="C120"/>
      <c r="D120"/>
      <c r="E120"/>
      <c r="F120"/>
      <c r="G120"/>
      <c r="H120"/>
      <c r="I120"/>
      <c r="J120"/>
      <c r="K120"/>
      <c r="L120"/>
      <c r="M120"/>
      <c r="P120" s="13" t="e">
        <f t="shared" si="13"/>
        <v>#N/A</v>
      </c>
      <c r="Q120" s="13" t="e">
        <f t="shared" si="14"/>
        <v>#N/A</v>
      </c>
      <c r="S120" s="13">
        <f t="shared" si="15"/>
        <v>0</v>
      </c>
      <c r="T120" s="13">
        <f t="shared" si="16"/>
        <v>0</v>
      </c>
      <c r="V120" s="20" t="str">
        <f t="shared" si="17"/>
        <v xml:space="preserve"> </v>
      </c>
      <c r="W120" s="20" t="str">
        <f t="shared" si="18"/>
        <v xml:space="preserve"> </v>
      </c>
      <c r="X120" s="14">
        <f t="shared" ref="X120:X183" si="19">L120-I120</f>
        <v>0</v>
      </c>
    </row>
    <row r="121" spans="3:24" ht="15">
      <c r="C121"/>
      <c r="D121"/>
      <c r="E121"/>
      <c r="F121"/>
      <c r="G121"/>
      <c r="H121"/>
      <c r="I121"/>
      <c r="J121"/>
      <c r="K121"/>
      <c r="L121"/>
      <c r="M121"/>
      <c r="P121" s="13" t="e">
        <f t="shared" si="13"/>
        <v>#N/A</v>
      </c>
      <c r="Q121" s="13" t="e">
        <f t="shared" si="14"/>
        <v>#N/A</v>
      </c>
      <c r="S121" s="13">
        <f t="shared" si="15"/>
        <v>0</v>
      </c>
      <c r="T121" s="13">
        <f t="shared" si="16"/>
        <v>0</v>
      </c>
      <c r="V121" s="20" t="str">
        <f t="shared" si="17"/>
        <v xml:space="preserve"> </v>
      </c>
      <c r="W121" s="20" t="str">
        <f t="shared" si="18"/>
        <v xml:space="preserve"> </v>
      </c>
      <c r="X121" s="14">
        <f t="shared" si="19"/>
        <v>0</v>
      </c>
    </row>
    <row r="122" spans="3:24" ht="15">
      <c r="C122"/>
      <c r="D122"/>
      <c r="E122"/>
      <c r="F122"/>
      <c r="G122"/>
      <c r="H122"/>
      <c r="I122"/>
      <c r="J122"/>
      <c r="K122"/>
      <c r="L122"/>
      <c r="M122"/>
      <c r="P122" s="13" t="e">
        <f t="shared" si="13"/>
        <v>#N/A</v>
      </c>
      <c r="Q122" s="13" t="e">
        <f t="shared" si="14"/>
        <v>#N/A</v>
      </c>
      <c r="S122" s="13">
        <f t="shared" si="15"/>
        <v>0</v>
      </c>
      <c r="T122" s="13">
        <f t="shared" si="16"/>
        <v>0</v>
      </c>
      <c r="V122" s="20" t="str">
        <f t="shared" si="17"/>
        <v xml:space="preserve"> </v>
      </c>
      <c r="W122" s="20" t="str">
        <f t="shared" si="18"/>
        <v xml:space="preserve"> </v>
      </c>
      <c r="X122" s="14">
        <f t="shared" si="19"/>
        <v>0</v>
      </c>
    </row>
    <row r="123" spans="3:24" ht="15">
      <c r="C123"/>
      <c r="D123"/>
      <c r="E123"/>
      <c r="F123"/>
      <c r="G123"/>
      <c r="H123"/>
      <c r="I123"/>
      <c r="J123"/>
      <c r="K123"/>
      <c r="L123"/>
      <c r="M123"/>
      <c r="P123" s="13" t="e">
        <f t="shared" si="13"/>
        <v>#N/A</v>
      </c>
      <c r="Q123" s="13" t="e">
        <f t="shared" si="14"/>
        <v>#N/A</v>
      </c>
      <c r="S123" s="13">
        <f t="shared" si="15"/>
        <v>0</v>
      </c>
      <c r="T123" s="13">
        <f t="shared" si="16"/>
        <v>0</v>
      </c>
      <c r="V123" s="20" t="str">
        <f t="shared" si="17"/>
        <v xml:space="preserve"> </v>
      </c>
      <c r="W123" s="20" t="str">
        <f t="shared" si="18"/>
        <v xml:space="preserve"> </v>
      </c>
      <c r="X123" s="14">
        <f t="shared" si="19"/>
        <v>0</v>
      </c>
    </row>
    <row r="124" spans="3:24" ht="15">
      <c r="C124"/>
      <c r="D124"/>
      <c r="E124"/>
      <c r="F124"/>
      <c r="G124"/>
      <c r="H124"/>
      <c r="I124"/>
      <c r="J124"/>
      <c r="K124"/>
      <c r="L124"/>
      <c r="M124"/>
      <c r="P124" s="13" t="e">
        <f t="shared" si="13"/>
        <v>#N/A</v>
      </c>
      <c r="Q124" s="13" t="e">
        <f t="shared" si="14"/>
        <v>#N/A</v>
      </c>
      <c r="S124" s="13">
        <f t="shared" si="15"/>
        <v>0</v>
      </c>
      <c r="T124" s="13">
        <f t="shared" si="16"/>
        <v>0</v>
      </c>
      <c r="V124" s="20" t="str">
        <f t="shared" si="17"/>
        <v xml:space="preserve"> </v>
      </c>
      <c r="W124" s="20" t="str">
        <f t="shared" si="18"/>
        <v xml:space="preserve"> </v>
      </c>
      <c r="X124" s="14">
        <f t="shared" si="19"/>
        <v>0</v>
      </c>
    </row>
    <row r="125" spans="3:24" ht="15">
      <c r="C125"/>
      <c r="D125"/>
      <c r="E125"/>
      <c r="F125"/>
      <c r="G125"/>
      <c r="H125"/>
      <c r="I125"/>
      <c r="J125"/>
      <c r="K125"/>
      <c r="L125"/>
      <c r="M125"/>
      <c r="P125" s="13" t="e">
        <f t="shared" si="13"/>
        <v>#N/A</v>
      </c>
      <c r="Q125" s="13" t="e">
        <f t="shared" si="14"/>
        <v>#N/A</v>
      </c>
      <c r="S125" s="13">
        <f t="shared" si="15"/>
        <v>0</v>
      </c>
      <c r="T125" s="13">
        <f t="shared" si="16"/>
        <v>0</v>
      </c>
      <c r="V125" s="20" t="str">
        <f t="shared" si="17"/>
        <v xml:space="preserve"> </v>
      </c>
      <c r="W125" s="20" t="str">
        <f t="shared" si="18"/>
        <v xml:space="preserve"> </v>
      </c>
      <c r="X125" s="14">
        <f t="shared" si="19"/>
        <v>0</v>
      </c>
    </row>
    <row r="126" spans="3:24" ht="15">
      <c r="C126"/>
      <c r="D126"/>
      <c r="E126"/>
      <c r="F126"/>
      <c r="G126"/>
      <c r="H126"/>
      <c r="I126"/>
      <c r="J126"/>
      <c r="K126"/>
      <c r="L126"/>
      <c r="M126"/>
      <c r="P126" s="13" t="e">
        <f t="shared" si="13"/>
        <v>#N/A</v>
      </c>
      <c r="Q126" s="13" t="e">
        <f t="shared" si="14"/>
        <v>#N/A</v>
      </c>
      <c r="S126" s="13">
        <f t="shared" si="15"/>
        <v>0</v>
      </c>
      <c r="T126" s="13">
        <f t="shared" si="16"/>
        <v>0</v>
      </c>
      <c r="V126" s="20" t="str">
        <f t="shared" si="17"/>
        <v xml:space="preserve"> </v>
      </c>
      <c r="W126" s="20" t="str">
        <f t="shared" si="18"/>
        <v xml:space="preserve"> </v>
      </c>
      <c r="X126" s="14">
        <f t="shared" si="19"/>
        <v>0</v>
      </c>
    </row>
    <row r="127" spans="3:24" ht="15">
      <c r="C127"/>
      <c r="D127"/>
      <c r="E127"/>
      <c r="F127"/>
      <c r="G127"/>
      <c r="H127"/>
      <c r="I127"/>
      <c r="J127"/>
      <c r="K127"/>
      <c r="L127"/>
      <c r="M127"/>
      <c r="P127" s="13" t="e">
        <f t="shared" si="13"/>
        <v>#N/A</v>
      </c>
      <c r="Q127" s="13" t="e">
        <f t="shared" si="14"/>
        <v>#N/A</v>
      </c>
      <c r="S127" s="13">
        <f t="shared" si="15"/>
        <v>0</v>
      </c>
      <c r="T127" s="13">
        <f t="shared" si="16"/>
        <v>0</v>
      </c>
      <c r="V127" s="20" t="str">
        <f t="shared" si="17"/>
        <v xml:space="preserve"> </v>
      </c>
      <c r="W127" s="20" t="str">
        <f t="shared" si="18"/>
        <v xml:space="preserve"> </v>
      </c>
      <c r="X127" s="14">
        <f t="shared" si="19"/>
        <v>0</v>
      </c>
    </row>
    <row r="128" spans="3:24" ht="15">
      <c r="C128"/>
      <c r="D128"/>
      <c r="E128"/>
      <c r="F128"/>
      <c r="G128"/>
      <c r="H128"/>
      <c r="I128"/>
      <c r="J128"/>
      <c r="K128"/>
      <c r="L128"/>
      <c r="M128"/>
      <c r="P128" s="13" t="e">
        <f t="shared" si="13"/>
        <v>#N/A</v>
      </c>
      <c r="Q128" s="13" t="e">
        <f t="shared" si="14"/>
        <v>#N/A</v>
      </c>
      <c r="S128" s="13">
        <f t="shared" si="15"/>
        <v>0</v>
      </c>
      <c r="T128" s="13">
        <f t="shared" si="16"/>
        <v>0</v>
      </c>
      <c r="V128" s="20" t="str">
        <f t="shared" si="17"/>
        <v xml:space="preserve"> </v>
      </c>
      <c r="W128" s="20" t="str">
        <f t="shared" si="18"/>
        <v xml:space="preserve"> </v>
      </c>
      <c r="X128" s="14">
        <f t="shared" si="19"/>
        <v>0</v>
      </c>
    </row>
    <row r="129" spans="3:24" ht="15">
      <c r="C129"/>
      <c r="D129"/>
      <c r="E129"/>
      <c r="F129"/>
      <c r="G129"/>
      <c r="H129"/>
      <c r="I129"/>
      <c r="J129"/>
      <c r="K129"/>
      <c r="L129"/>
      <c r="M129"/>
      <c r="P129" s="13" t="e">
        <f t="shared" si="13"/>
        <v>#N/A</v>
      </c>
      <c r="Q129" s="13" t="e">
        <f t="shared" si="14"/>
        <v>#N/A</v>
      </c>
      <c r="S129" s="13">
        <f t="shared" si="15"/>
        <v>0</v>
      </c>
      <c r="T129" s="13">
        <f t="shared" si="16"/>
        <v>0</v>
      </c>
      <c r="V129" s="20" t="str">
        <f t="shared" si="17"/>
        <v xml:space="preserve"> </v>
      </c>
      <c r="W129" s="20" t="str">
        <f t="shared" si="18"/>
        <v xml:space="preserve"> </v>
      </c>
      <c r="X129" s="14">
        <f t="shared" si="19"/>
        <v>0</v>
      </c>
    </row>
    <row r="130" spans="3:24" ht="15">
      <c r="C130"/>
      <c r="D130"/>
      <c r="E130"/>
      <c r="F130"/>
      <c r="G130"/>
      <c r="H130"/>
      <c r="I130"/>
      <c r="J130"/>
      <c r="K130"/>
      <c r="L130"/>
      <c r="M130"/>
      <c r="P130" s="13" t="e">
        <f t="shared" si="13"/>
        <v>#N/A</v>
      </c>
      <c r="Q130" s="13" t="e">
        <f t="shared" si="14"/>
        <v>#N/A</v>
      </c>
      <c r="S130" s="13">
        <f t="shared" si="15"/>
        <v>0</v>
      </c>
      <c r="T130" s="13">
        <f t="shared" si="16"/>
        <v>0</v>
      </c>
      <c r="V130" s="20" t="str">
        <f t="shared" si="17"/>
        <v xml:space="preserve"> </v>
      </c>
      <c r="W130" s="20" t="str">
        <f t="shared" si="18"/>
        <v xml:space="preserve"> </v>
      </c>
      <c r="X130" s="14">
        <f t="shared" si="19"/>
        <v>0</v>
      </c>
    </row>
    <row r="131" spans="3:24" ht="15">
      <c r="C131"/>
      <c r="D131"/>
      <c r="E131"/>
      <c r="F131"/>
      <c r="G131"/>
      <c r="H131"/>
      <c r="I131"/>
      <c r="J131"/>
      <c r="K131"/>
      <c r="L131"/>
      <c r="M131"/>
      <c r="P131" s="13" t="e">
        <f t="shared" si="13"/>
        <v>#N/A</v>
      </c>
      <c r="Q131" s="13" t="e">
        <f t="shared" si="14"/>
        <v>#N/A</v>
      </c>
      <c r="S131" s="13">
        <f t="shared" si="15"/>
        <v>0</v>
      </c>
      <c r="T131" s="13">
        <f t="shared" si="16"/>
        <v>0</v>
      </c>
      <c r="V131" s="20" t="str">
        <f t="shared" si="17"/>
        <v xml:space="preserve"> </v>
      </c>
      <c r="W131" s="20" t="str">
        <f t="shared" si="18"/>
        <v xml:space="preserve"> </v>
      </c>
      <c r="X131" s="14">
        <f t="shared" si="19"/>
        <v>0</v>
      </c>
    </row>
    <row r="132" spans="3:24" ht="15">
      <c r="C132"/>
      <c r="D132"/>
      <c r="E132"/>
      <c r="F132"/>
      <c r="G132"/>
      <c r="H132"/>
      <c r="I132"/>
      <c r="J132"/>
      <c r="K132"/>
      <c r="L132"/>
      <c r="M132"/>
      <c r="P132" s="13" t="e">
        <f t="shared" si="13"/>
        <v>#N/A</v>
      </c>
      <c r="Q132" s="13" t="e">
        <f t="shared" si="14"/>
        <v>#N/A</v>
      </c>
      <c r="S132" s="13">
        <f t="shared" si="15"/>
        <v>0</v>
      </c>
      <c r="T132" s="13">
        <f t="shared" si="16"/>
        <v>0</v>
      </c>
      <c r="V132" s="20" t="str">
        <f t="shared" si="17"/>
        <v xml:space="preserve"> </v>
      </c>
      <c r="W132" s="20" t="str">
        <f t="shared" si="18"/>
        <v xml:space="preserve"> </v>
      </c>
      <c r="X132" s="14">
        <f t="shared" si="19"/>
        <v>0</v>
      </c>
    </row>
    <row r="133" spans="3:24" ht="15">
      <c r="C133"/>
      <c r="D133"/>
      <c r="E133"/>
      <c r="F133"/>
      <c r="G133"/>
      <c r="H133"/>
      <c r="I133"/>
      <c r="J133"/>
      <c r="K133"/>
      <c r="L133"/>
      <c r="M133"/>
      <c r="P133" s="13" t="e">
        <f t="shared" si="13"/>
        <v>#N/A</v>
      </c>
      <c r="Q133" s="13" t="e">
        <f t="shared" si="14"/>
        <v>#N/A</v>
      </c>
      <c r="S133" s="13">
        <f t="shared" si="15"/>
        <v>0</v>
      </c>
      <c r="T133" s="13">
        <f t="shared" si="16"/>
        <v>0</v>
      </c>
      <c r="V133" s="20" t="str">
        <f t="shared" si="17"/>
        <v xml:space="preserve"> </v>
      </c>
      <c r="W133" s="20" t="str">
        <f t="shared" si="18"/>
        <v xml:space="preserve"> </v>
      </c>
      <c r="X133" s="14">
        <f t="shared" si="19"/>
        <v>0</v>
      </c>
    </row>
    <row r="134" spans="3:24" ht="15">
      <c r="C134"/>
      <c r="D134"/>
      <c r="E134"/>
      <c r="F134"/>
      <c r="G134"/>
      <c r="H134"/>
      <c r="I134"/>
      <c r="J134"/>
      <c r="K134"/>
      <c r="L134"/>
      <c r="M134"/>
      <c r="P134" s="13" t="e">
        <f t="shared" si="13"/>
        <v>#N/A</v>
      </c>
      <c r="Q134" s="13" t="e">
        <f t="shared" si="14"/>
        <v>#N/A</v>
      </c>
      <c r="S134" s="13">
        <f t="shared" si="15"/>
        <v>0</v>
      </c>
      <c r="T134" s="13">
        <f t="shared" si="16"/>
        <v>0</v>
      </c>
      <c r="V134" s="20" t="str">
        <f t="shared" si="17"/>
        <v xml:space="preserve"> </v>
      </c>
      <c r="W134" s="20" t="str">
        <f t="shared" si="18"/>
        <v xml:space="preserve"> </v>
      </c>
      <c r="X134" s="14">
        <f t="shared" si="19"/>
        <v>0</v>
      </c>
    </row>
    <row r="135" spans="3:24" ht="15">
      <c r="C135"/>
      <c r="D135"/>
      <c r="E135"/>
      <c r="F135"/>
      <c r="G135"/>
      <c r="H135"/>
      <c r="I135"/>
      <c r="J135"/>
      <c r="K135"/>
      <c r="L135"/>
      <c r="M135"/>
      <c r="P135" s="13" t="e">
        <f t="shared" ref="P135:P198" si="20">G135/VLOOKUP(MONTH($G$5),$AF$15:$AG$15,2,0)</f>
        <v>#N/A</v>
      </c>
      <c r="Q135" s="13" t="e">
        <f t="shared" ref="Q135:Q198" si="21">H135/VLOOKUP(MONTH($G$5),$AF$15:$AG$15,2,0)</f>
        <v>#N/A</v>
      </c>
      <c r="S135" s="13">
        <f t="shared" ref="S135:S198" si="22">J135/VLOOKUP(MONTH($J$5),$AF$15:$AG$15,2,0)</f>
        <v>0</v>
      </c>
      <c r="T135" s="13">
        <f t="shared" ref="T135:T198" si="23">K135/VLOOKUP(MONTH($J$5),$AF$15:$AG$15,2,0)</f>
        <v>0</v>
      </c>
      <c r="V135" s="20" t="str">
        <f t="shared" si="17"/>
        <v xml:space="preserve"> </v>
      </c>
      <c r="W135" s="20" t="str">
        <f t="shared" si="18"/>
        <v xml:space="preserve"> </v>
      </c>
      <c r="X135" s="14">
        <f t="shared" si="19"/>
        <v>0</v>
      </c>
    </row>
    <row r="136" spans="3:24" ht="15">
      <c r="C136"/>
      <c r="D136"/>
      <c r="E136"/>
      <c r="F136"/>
      <c r="G136"/>
      <c r="H136"/>
      <c r="I136"/>
      <c r="J136"/>
      <c r="K136"/>
      <c r="L136"/>
      <c r="M136"/>
      <c r="P136" s="13" t="e">
        <f t="shared" si="20"/>
        <v>#N/A</v>
      </c>
      <c r="Q136" s="13" t="e">
        <f t="shared" si="21"/>
        <v>#N/A</v>
      </c>
      <c r="S136" s="13">
        <f t="shared" si="22"/>
        <v>0</v>
      </c>
      <c r="T136" s="13">
        <f t="shared" si="23"/>
        <v>0</v>
      </c>
      <c r="V136" s="20" t="str">
        <f t="shared" si="17"/>
        <v xml:space="preserve"> </v>
      </c>
      <c r="W136" s="20" t="str">
        <f t="shared" si="18"/>
        <v xml:space="preserve"> </v>
      </c>
      <c r="X136" s="14">
        <f t="shared" si="19"/>
        <v>0</v>
      </c>
    </row>
    <row r="137" spans="3:24" ht="15">
      <c r="C137"/>
      <c r="D137"/>
      <c r="E137"/>
      <c r="F137"/>
      <c r="G137"/>
      <c r="H137"/>
      <c r="I137"/>
      <c r="J137"/>
      <c r="K137"/>
      <c r="L137"/>
      <c r="M137"/>
      <c r="P137" s="13" t="e">
        <f t="shared" si="20"/>
        <v>#N/A</v>
      </c>
      <c r="Q137" s="13" t="e">
        <f t="shared" si="21"/>
        <v>#N/A</v>
      </c>
      <c r="S137" s="13">
        <f t="shared" si="22"/>
        <v>0</v>
      </c>
      <c r="T137" s="13">
        <f t="shared" si="23"/>
        <v>0</v>
      </c>
      <c r="V137" s="20" t="str">
        <f t="shared" si="17"/>
        <v xml:space="preserve"> </v>
      </c>
      <c r="W137" s="20" t="str">
        <f t="shared" si="18"/>
        <v xml:space="preserve"> </v>
      </c>
      <c r="X137" s="14">
        <f t="shared" si="19"/>
        <v>0</v>
      </c>
    </row>
    <row r="138" spans="3:24" ht="15">
      <c r="C138"/>
      <c r="D138"/>
      <c r="E138"/>
      <c r="F138"/>
      <c r="G138"/>
      <c r="H138"/>
      <c r="I138"/>
      <c r="J138"/>
      <c r="K138"/>
      <c r="L138"/>
      <c r="M138"/>
      <c r="P138" s="13" t="e">
        <f t="shared" si="20"/>
        <v>#N/A</v>
      </c>
      <c r="Q138" s="13" t="e">
        <f t="shared" si="21"/>
        <v>#N/A</v>
      </c>
      <c r="S138" s="13">
        <f t="shared" si="22"/>
        <v>0</v>
      </c>
      <c r="T138" s="13">
        <f t="shared" si="23"/>
        <v>0</v>
      </c>
      <c r="V138" s="20" t="str">
        <f t="shared" si="17"/>
        <v xml:space="preserve"> </v>
      </c>
      <c r="W138" s="20" t="str">
        <f t="shared" si="18"/>
        <v xml:space="preserve"> </v>
      </c>
      <c r="X138" s="14">
        <f t="shared" si="19"/>
        <v>0</v>
      </c>
    </row>
    <row r="139" spans="3:24" ht="15">
      <c r="C139"/>
      <c r="D139"/>
      <c r="E139"/>
      <c r="F139"/>
      <c r="G139"/>
      <c r="H139"/>
      <c r="I139"/>
      <c r="J139"/>
      <c r="K139"/>
      <c r="L139"/>
      <c r="M139"/>
      <c r="P139" s="13" t="e">
        <f t="shared" si="20"/>
        <v>#N/A</v>
      </c>
      <c r="Q139" s="13" t="e">
        <f t="shared" si="21"/>
        <v>#N/A</v>
      </c>
      <c r="S139" s="13">
        <f t="shared" si="22"/>
        <v>0</v>
      </c>
      <c r="T139" s="13">
        <f t="shared" si="23"/>
        <v>0</v>
      </c>
      <c r="V139" s="20" t="str">
        <f t="shared" si="17"/>
        <v xml:space="preserve"> </v>
      </c>
      <c r="W139" s="20" t="str">
        <f t="shared" si="18"/>
        <v xml:space="preserve"> </v>
      </c>
      <c r="X139" s="14">
        <f t="shared" si="19"/>
        <v>0</v>
      </c>
    </row>
    <row r="140" spans="3:24" ht="15">
      <c r="C140"/>
      <c r="D140"/>
      <c r="E140"/>
      <c r="F140"/>
      <c r="G140"/>
      <c r="H140"/>
      <c r="I140"/>
      <c r="J140"/>
      <c r="K140"/>
      <c r="L140"/>
      <c r="M140"/>
      <c r="P140" s="13" t="e">
        <f t="shared" si="20"/>
        <v>#N/A</v>
      </c>
      <c r="Q140" s="13" t="e">
        <f t="shared" si="21"/>
        <v>#N/A</v>
      </c>
      <c r="S140" s="13">
        <f t="shared" si="22"/>
        <v>0</v>
      </c>
      <c r="T140" s="13">
        <f t="shared" si="23"/>
        <v>0</v>
      </c>
      <c r="V140" s="20" t="str">
        <f t="shared" si="17"/>
        <v xml:space="preserve"> </v>
      </c>
      <c r="W140" s="20" t="str">
        <f t="shared" si="18"/>
        <v xml:space="preserve"> </v>
      </c>
      <c r="X140" s="14">
        <f t="shared" si="19"/>
        <v>0</v>
      </c>
    </row>
    <row r="141" spans="3:24" ht="15">
      <c r="C141"/>
      <c r="D141"/>
      <c r="E141"/>
      <c r="F141"/>
      <c r="G141"/>
      <c r="H141"/>
      <c r="I141"/>
      <c r="J141"/>
      <c r="K141"/>
      <c r="L141"/>
      <c r="M141"/>
      <c r="P141" s="13" t="e">
        <f t="shared" si="20"/>
        <v>#N/A</v>
      </c>
      <c r="Q141" s="13" t="e">
        <f t="shared" si="21"/>
        <v>#N/A</v>
      </c>
      <c r="S141" s="13">
        <f t="shared" si="22"/>
        <v>0</v>
      </c>
      <c r="T141" s="13">
        <f t="shared" si="23"/>
        <v>0</v>
      </c>
      <c r="V141" s="20" t="str">
        <f t="shared" si="17"/>
        <v xml:space="preserve"> </v>
      </c>
      <c r="W141" s="20" t="str">
        <f t="shared" si="18"/>
        <v xml:space="preserve"> </v>
      </c>
      <c r="X141" s="14">
        <f t="shared" si="19"/>
        <v>0</v>
      </c>
    </row>
    <row r="142" spans="3:24" ht="15">
      <c r="C142"/>
      <c r="D142"/>
      <c r="E142"/>
      <c r="F142"/>
      <c r="G142"/>
      <c r="H142"/>
      <c r="I142"/>
      <c r="J142"/>
      <c r="K142"/>
      <c r="L142"/>
      <c r="M142"/>
      <c r="P142" s="13" t="e">
        <f t="shared" si="20"/>
        <v>#N/A</v>
      </c>
      <c r="Q142" s="13" t="e">
        <f t="shared" si="21"/>
        <v>#N/A</v>
      </c>
      <c r="S142" s="13">
        <f t="shared" si="22"/>
        <v>0</v>
      </c>
      <c r="T142" s="13">
        <f t="shared" si="23"/>
        <v>0</v>
      </c>
      <c r="V142" s="20" t="str">
        <f t="shared" si="17"/>
        <v xml:space="preserve"> </v>
      </c>
      <c r="W142" s="20" t="str">
        <f t="shared" si="18"/>
        <v xml:space="preserve"> </v>
      </c>
      <c r="X142" s="14">
        <f t="shared" si="19"/>
        <v>0</v>
      </c>
    </row>
    <row r="143" spans="3:24" ht="15">
      <c r="C143"/>
      <c r="D143"/>
      <c r="E143"/>
      <c r="F143"/>
      <c r="G143"/>
      <c r="H143"/>
      <c r="I143"/>
      <c r="J143"/>
      <c r="K143"/>
      <c r="L143"/>
      <c r="M143"/>
      <c r="P143" s="13" t="e">
        <f t="shared" si="20"/>
        <v>#N/A</v>
      </c>
      <c r="Q143" s="13" t="e">
        <f t="shared" si="21"/>
        <v>#N/A</v>
      </c>
      <c r="S143" s="13">
        <f t="shared" si="22"/>
        <v>0</v>
      </c>
      <c r="T143" s="13">
        <f t="shared" si="23"/>
        <v>0</v>
      </c>
      <c r="V143" s="20" t="str">
        <f t="shared" si="17"/>
        <v xml:space="preserve"> </v>
      </c>
      <c r="W143" s="20" t="str">
        <f t="shared" si="18"/>
        <v xml:space="preserve"> </v>
      </c>
      <c r="X143" s="14">
        <f t="shared" si="19"/>
        <v>0</v>
      </c>
    </row>
    <row r="144" spans="3:24" ht="15">
      <c r="C144"/>
      <c r="D144"/>
      <c r="E144"/>
      <c r="F144"/>
      <c r="G144"/>
      <c r="H144"/>
      <c r="I144"/>
      <c r="J144"/>
      <c r="K144"/>
      <c r="L144"/>
      <c r="M144"/>
      <c r="P144" s="13" t="e">
        <f t="shared" si="20"/>
        <v>#N/A</v>
      </c>
      <c r="Q144" s="13" t="e">
        <f t="shared" si="21"/>
        <v>#N/A</v>
      </c>
      <c r="S144" s="13">
        <f t="shared" si="22"/>
        <v>0</v>
      </c>
      <c r="T144" s="13">
        <f t="shared" si="23"/>
        <v>0</v>
      </c>
      <c r="V144" s="20" t="str">
        <f t="shared" si="17"/>
        <v xml:space="preserve"> </v>
      </c>
      <c r="W144" s="20" t="str">
        <f t="shared" si="18"/>
        <v xml:space="preserve"> </v>
      </c>
      <c r="X144" s="14">
        <f t="shared" si="19"/>
        <v>0</v>
      </c>
    </row>
    <row r="145" spans="3:24" ht="15">
      <c r="C145"/>
      <c r="D145"/>
      <c r="E145"/>
      <c r="F145"/>
      <c r="G145"/>
      <c r="H145"/>
      <c r="I145"/>
      <c r="J145"/>
      <c r="K145"/>
      <c r="L145"/>
      <c r="M145"/>
      <c r="P145" s="13" t="e">
        <f t="shared" si="20"/>
        <v>#N/A</v>
      </c>
      <c r="Q145" s="13" t="e">
        <f t="shared" si="21"/>
        <v>#N/A</v>
      </c>
      <c r="S145" s="13">
        <f t="shared" si="22"/>
        <v>0</v>
      </c>
      <c r="T145" s="13">
        <f t="shared" si="23"/>
        <v>0</v>
      </c>
      <c r="V145" s="20" t="str">
        <f t="shared" si="17"/>
        <v xml:space="preserve"> </v>
      </c>
      <c r="W145" s="20" t="str">
        <f t="shared" si="18"/>
        <v xml:space="preserve"> </v>
      </c>
      <c r="X145" s="14">
        <f t="shared" si="19"/>
        <v>0</v>
      </c>
    </row>
    <row r="146" spans="3:24" ht="15">
      <c r="C146"/>
      <c r="D146"/>
      <c r="E146"/>
      <c r="F146"/>
      <c r="G146"/>
      <c r="H146"/>
      <c r="I146"/>
      <c r="J146"/>
      <c r="K146"/>
      <c r="L146"/>
      <c r="M146"/>
      <c r="P146" s="13" t="e">
        <f t="shared" si="20"/>
        <v>#N/A</v>
      </c>
      <c r="Q146" s="13" t="e">
        <f t="shared" si="21"/>
        <v>#N/A</v>
      </c>
      <c r="S146" s="13">
        <f t="shared" si="22"/>
        <v>0</v>
      </c>
      <c r="T146" s="13">
        <f t="shared" si="23"/>
        <v>0</v>
      </c>
      <c r="V146" s="20" t="str">
        <f t="shared" si="17"/>
        <v xml:space="preserve"> </v>
      </c>
      <c r="W146" s="20" t="str">
        <f t="shared" si="18"/>
        <v xml:space="preserve"> </v>
      </c>
      <c r="X146" s="14">
        <f t="shared" si="19"/>
        <v>0</v>
      </c>
    </row>
    <row r="147" spans="3:24" ht="15">
      <c r="C147"/>
      <c r="D147"/>
      <c r="E147"/>
      <c r="F147"/>
      <c r="G147"/>
      <c r="H147"/>
      <c r="I147"/>
      <c r="J147"/>
      <c r="K147"/>
      <c r="L147"/>
      <c r="M147"/>
      <c r="P147" s="13" t="e">
        <f t="shared" si="20"/>
        <v>#N/A</v>
      </c>
      <c r="Q147" s="13" t="e">
        <f t="shared" si="21"/>
        <v>#N/A</v>
      </c>
      <c r="S147" s="13">
        <f t="shared" si="22"/>
        <v>0</v>
      </c>
      <c r="T147" s="13">
        <f t="shared" si="23"/>
        <v>0</v>
      </c>
      <c r="V147" s="20" t="str">
        <f t="shared" si="17"/>
        <v xml:space="preserve"> </v>
      </c>
      <c r="W147" s="20" t="str">
        <f t="shared" si="18"/>
        <v xml:space="preserve"> </v>
      </c>
      <c r="X147" s="14">
        <f t="shared" si="19"/>
        <v>0</v>
      </c>
    </row>
    <row r="148" spans="3:24" ht="15">
      <c r="C148"/>
      <c r="D148"/>
      <c r="E148"/>
      <c r="F148"/>
      <c r="G148"/>
      <c r="H148"/>
      <c r="I148"/>
      <c r="J148"/>
      <c r="K148"/>
      <c r="L148"/>
      <c r="M148"/>
      <c r="P148" s="13" t="e">
        <f t="shared" si="20"/>
        <v>#N/A</v>
      </c>
      <c r="Q148" s="13" t="e">
        <f t="shared" si="21"/>
        <v>#N/A</v>
      </c>
      <c r="S148" s="13">
        <f t="shared" si="22"/>
        <v>0</v>
      </c>
      <c r="T148" s="13">
        <f t="shared" si="23"/>
        <v>0</v>
      </c>
      <c r="V148" s="20" t="str">
        <f t="shared" si="17"/>
        <v xml:space="preserve"> </v>
      </c>
      <c r="W148" s="20" t="str">
        <f t="shared" si="18"/>
        <v xml:space="preserve"> </v>
      </c>
      <c r="X148" s="14">
        <f t="shared" si="19"/>
        <v>0</v>
      </c>
    </row>
    <row r="149" spans="3:24" ht="15">
      <c r="C149"/>
      <c r="D149"/>
      <c r="E149"/>
      <c r="F149"/>
      <c r="G149"/>
      <c r="H149"/>
      <c r="I149"/>
      <c r="J149"/>
      <c r="K149"/>
      <c r="L149"/>
      <c r="M149"/>
      <c r="P149" s="13" t="e">
        <f t="shared" si="20"/>
        <v>#N/A</v>
      </c>
      <c r="Q149" s="13" t="e">
        <f t="shared" si="21"/>
        <v>#N/A</v>
      </c>
      <c r="S149" s="13">
        <f t="shared" si="22"/>
        <v>0</v>
      </c>
      <c r="T149" s="13">
        <f t="shared" si="23"/>
        <v>0</v>
      </c>
      <c r="V149" s="20" t="str">
        <f t="shared" si="17"/>
        <v xml:space="preserve"> </v>
      </c>
      <c r="W149" s="20" t="str">
        <f t="shared" si="18"/>
        <v xml:space="preserve"> </v>
      </c>
      <c r="X149" s="14">
        <f t="shared" si="19"/>
        <v>0</v>
      </c>
    </row>
    <row r="150" spans="3:24" ht="15">
      <c r="C150"/>
      <c r="D150"/>
      <c r="E150"/>
      <c r="F150"/>
      <c r="G150"/>
      <c r="H150"/>
      <c r="I150"/>
      <c r="J150"/>
      <c r="K150"/>
      <c r="L150"/>
      <c r="M150"/>
      <c r="P150" s="13" t="e">
        <f t="shared" si="20"/>
        <v>#N/A</v>
      </c>
      <c r="Q150" s="13" t="e">
        <f t="shared" si="21"/>
        <v>#N/A</v>
      </c>
      <c r="S150" s="13">
        <f t="shared" si="22"/>
        <v>0</v>
      </c>
      <c r="T150" s="13">
        <f t="shared" si="23"/>
        <v>0</v>
      </c>
      <c r="V150" s="20" t="str">
        <f t="shared" si="17"/>
        <v xml:space="preserve"> </v>
      </c>
      <c r="W150" s="20" t="str">
        <f t="shared" si="18"/>
        <v xml:space="preserve"> </v>
      </c>
      <c r="X150" s="14">
        <f t="shared" si="19"/>
        <v>0</v>
      </c>
    </row>
    <row r="151" spans="3:24" ht="15">
      <c r="C151"/>
      <c r="D151"/>
      <c r="E151"/>
      <c r="F151"/>
      <c r="G151"/>
      <c r="H151"/>
      <c r="I151"/>
      <c r="J151"/>
      <c r="K151"/>
      <c r="L151"/>
      <c r="M151"/>
      <c r="P151" s="13" t="e">
        <f t="shared" si="20"/>
        <v>#N/A</v>
      </c>
      <c r="Q151" s="13" t="e">
        <f t="shared" si="21"/>
        <v>#N/A</v>
      </c>
      <c r="S151" s="13">
        <f t="shared" si="22"/>
        <v>0</v>
      </c>
      <c r="T151" s="13">
        <f t="shared" si="23"/>
        <v>0</v>
      </c>
      <c r="V151" s="20" t="str">
        <f t="shared" si="17"/>
        <v xml:space="preserve"> </v>
      </c>
      <c r="W151" s="20" t="str">
        <f t="shared" si="18"/>
        <v xml:space="preserve"> </v>
      </c>
      <c r="X151" s="14">
        <f t="shared" si="19"/>
        <v>0</v>
      </c>
    </row>
    <row r="152" spans="3:24" ht="15">
      <c r="C152"/>
      <c r="D152"/>
      <c r="E152"/>
      <c r="F152"/>
      <c r="G152"/>
      <c r="H152"/>
      <c r="I152"/>
      <c r="J152"/>
      <c r="K152"/>
      <c r="L152"/>
      <c r="M152"/>
      <c r="P152" s="13" t="e">
        <f t="shared" si="20"/>
        <v>#N/A</v>
      </c>
      <c r="Q152" s="13" t="e">
        <f t="shared" si="21"/>
        <v>#N/A</v>
      </c>
      <c r="S152" s="13">
        <f t="shared" si="22"/>
        <v>0</v>
      </c>
      <c r="T152" s="13">
        <f t="shared" si="23"/>
        <v>0</v>
      </c>
      <c r="V152" s="20" t="str">
        <f t="shared" si="17"/>
        <v xml:space="preserve"> </v>
      </c>
      <c r="W152" s="20" t="str">
        <f t="shared" si="18"/>
        <v xml:space="preserve"> </v>
      </c>
      <c r="X152" s="14">
        <f t="shared" si="19"/>
        <v>0</v>
      </c>
    </row>
    <row r="153" spans="3:24" ht="15">
      <c r="C153"/>
      <c r="D153"/>
      <c r="E153"/>
      <c r="F153"/>
      <c r="G153"/>
      <c r="H153"/>
      <c r="I153"/>
      <c r="J153"/>
      <c r="K153"/>
      <c r="L153"/>
      <c r="M153"/>
      <c r="P153" s="13" t="e">
        <f t="shared" si="20"/>
        <v>#N/A</v>
      </c>
      <c r="Q153" s="13" t="e">
        <f t="shared" si="21"/>
        <v>#N/A</v>
      </c>
      <c r="S153" s="13">
        <f t="shared" si="22"/>
        <v>0</v>
      </c>
      <c r="T153" s="13">
        <f t="shared" si="23"/>
        <v>0</v>
      </c>
      <c r="V153" s="20" t="str">
        <f t="shared" si="17"/>
        <v xml:space="preserve"> </v>
      </c>
      <c r="W153" s="20" t="str">
        <f t="shared" si="18"/>
        <v xml:space="preserve"> </v>
      </c>
      <c r="X153" s="14">
        <f t="shared" si="19"/>
        <v>0</v>
      </c>
    </row>
    <row r="154" spans="3:24" ht="15">
      <c r="C154"/>
      <c r="D154"/>
      <c r="E154"/>
      <c r="F154"/>
      <c r="G154"/>
      <c r="H154"/>
      <c r="I154"/>
      <c r="J154"/>
      <c r="K154"/>
      <c r="L154"/>
      <c r="M154"/>
      <c r="P154" s="13" t="e">
        <f t="shared" si="20"/>
        <v>#N/A</v>
      </c>
      <c r="Q154" s="13" t="e">
        <f t="shared" si="21"/>
        <v>#N/A</v>
      </c>
      <c r="S154" s="13">
        <f t="shared" si="22"/>
        <v>0</v>
      </c>
      <c r="T154" s="13">
        <f t="shared" si="23"/>
        <v>0</v>
      </c>
      <c r="V154" s="20" t="str">
        <f t="shared" si="17"/>
        <v xml:space="preserve"> </v>
      </c>
      <c r="W154" s="20" t="str">
        <f t="shared" si="18"/>
        <v xml:space="preserve"> </v>
      </c>
      <c r="X154" s="14">
        <f t="shared" si="19"/>
        <v>0</v>
      </c>
    </row>
    <row r="155" spans="3:24" ht="15">
      <c r="C155"/>
      <c r="D155"/>
      <c r="E155"/>
      <c r="F155"/>
      <c r="G155"/>
      <c r="H155"/>
      <c r="I155"/>
      <c r="J155"/>
      <c r="K155"/>
      <c r="L155"/>
      <c r="M155"/>
      <c r="P155" s="13" t="e">
        <f t="shared" si="20"/>
        <v>#N/A</v>
      </c>
      <c r="Q155" s="13" t="e">
        <f t="shared" si="21"/>
        <v>#N/A</v>
      </c>
      <c r="S155" s="13">
        <f t="shared" si="22"/>
        <v>0</v>
      </c>
      <c r="T155" s="13">
        <f t="shared" si="23"/>
        <v>0</v>
      </c>
      <c r="V155" s="20" t="str">
        <f t="shared" si="17"/>
        <v xml:space="preserve"> </v>
      </c>
      <c r="W155" s="20" t="str">
        <f t="shared" si="18"/>
        <v xml:space="preserve"> </v>
      </c>
      <c r="X155" s="14">
        <f t="shared" si="19"/>
        <v>0</v>
      </c>
    </row>
    <row r="156" spans="3:24" ht="15">
      <c r="C156"/>
      <c r="D156"/>
      <c r="E156"/>
      <c r="F156"/>
      <c r="G156"/>
      <c r="H156"/>
      <c r="I156"/>
      <c r="J156"/>
      <c r="K156"/>
      <c r="L156"/>
      <c r="M156"/>
      <c r="P156" s="13" t="e">
        <f t="shared" si="20"/>
        <v>#N/A</v>
      </c>
      <c r="Q156" s="13" t="e">
        <f t="shared" si="21"/>
        <v>#N/A</v>
      </c>
      <c r="S156" s="13">
        <f t="shared" si="22"/>
        <v>0</v>
      </c>
      <c r="T156" s="13">
        <f t="shared" si="23"/>
        <v>0</v>
      </c>
      <c r="V156" s="20" t="str">
        <f t="shared" si="17"/>
        <v xml:space="preserve"> </v>
      </c>
      <c r="W156" s="20" t="str">
        <f t="shared" si="18"/>
        <v xml:space="preserve"> </v>
      </c>
      <c r="X156" s="14">
        <f t="shared" si="19"/>
        <v>0</v>
      </c>
    </row>
    <row r="157" spans="3:24" ht="15">
      <c r="C157"/>
      <c r="D157"/>
      <c r="E157"/>
      <c r="F157"/>
      <c r="G157"/>
      <c r="H157"/>
      <c r="I157"/>
      <c r="J157"/>
      <c r="K157"/>
      <c r="L157"/>
      <c r="M157"/>
      <c r="P157" s="13" t="e">
        <f t="shared" si="20"/>
        <v>#N/A</v>
      </c>
      <c r="Q157" s="13" t="e">
        <f t="shared" si="21"/>
        <v>#N/A</v>
      </c>
      <c r="S157" s="13">
        <f t="shared" si="22"/>
        <v>0</v>
      </c>
      <c r="T157" s="13">
        <f t="shared" si="23"/>
        <v>0</v>
      </c>
      <c r="V157" s="20" t="str">
        <f t="shared" si="17"/>
        <v xml:space="preserve"> </v>
      </c>
      <c r="W157" s="20" t="str">
        <f t="shared" si="18"/>
        <v xml:space="preserve"> </v>
      </c>
      <c r="X157" s="14">
        <f t="shared" si="19"/>
        <v>0</v>
      </c>
    </row>
    <row r="158" spans="3:24" ht="15">
      <c r="C158"/>
      <c r="D158"/>
      <c r="E158"/>
      <c r="F158"/>
      <c r="G158"/>
      <c r="H158"/>
      <c r="I158"/>
      <c r="J158"/>
      <c r="K158"/>
      <c r="L158"/>
      <c r="M158"/>
      <c r="P158" s="13" t="e">
        <f t="shared" si="20"/>
        <v>#N/A</v>
      </c>
      <c r="Q158" s="13" t="e">
        <f t="shared" si="21"/>
        <v>#N/A</v>
      </c>
      <c r="S158" s="13">
        <f t="shared" si="22"/>
        <v>0</v>
      </c>
      <c r="T158" s="13">
        <f t="shared" si="23"/>
        <v>0</v>
      </c>
      <c r="V158" s="20" t="str">
        <f t="shared" si="17"/>
        <v xml:space="preserve"> </v>
      </c>
      <c r="W158" s="20" t="str">
        <f t="shared" si="18"/>
        <v xml:space="preserve"> </v>
      </c>
      <c r="X158" s="14">
        <f t="shared" si="19"/>
        <v>0</v>
      </c>
    </row>
    <row r="159" spans="3:24" ht="15">
      <c r="C159"/>
      <c r="D159"/>
      <c r="E159"/>
      <c r="F159"/>
      <c r="G159"/>
      <c r="H159"/>
      <c r="I159"/>
      <c r="J159"/>
      <c r="K159"/>
      <c r="L159"/>
      <c r="M159"/>
      <c r="P159" s="13" t="e">
        <f t="shared" si="20"/>
        <v>#N/A</v>
      </c>
      <c r="Q159" s="13" t="e">
        <f t="shared" si="21"/>
        <v>#N/A</v>
      </c>
      <c r="S159" s="13">
        <f t="shared" si="22"/>
        <v>0</v>
      </c>
      <c r="T159" s="13">
        <f t="shared" si="23"/>
        <v>0</v>
      </c>
      <c r="V159" s="20" t="str">
        <f t="shared" si="17"/>
        <v xml:space="preserve"> </v>
      </c>
      <c r="W159" s="20" t="str">
        <f t="shared" si="18"/>
        <v xml:space="preserve"> </v>
      </c>
      <c r="X159" s="14">
        <f t="shared" si="19"/>
        <v>0</v>
      </c>
    </row>
    <row r="160" spans="3:24" ht="15">
      <c r="C160"/>
      <c r="D160"/>
      <c r="E160"/>
      <c r="F160"/>
      <c r="G160"/>
      <c r="H160"/>
      <c r="I160"/>
      <c r="J160"/>
      <c r="K160"/>
      <c r="L160"/>
      <c r="M160"/>
      <c r="P160" s="13" t="e">
        <f t="shared" si="20"/>
        <v>#N/A</v>
      </c>
      <c r="Q160" s="13" t="e">
        <f t="shared" si="21"/>
        <v>#N/A</v>
      </c>
      <c r="S160" s="13">
        <f t="shared" si="22"/>
        <v>0</v>
      </c>
      <c r="T160" s="13">
        <f t="shared" si="23"/>
        <v>0</v>
      </c>
      <c r="V160" s="20" t="str">
        <f t="shared" si="17"/>
        <v xml:space="preserve"> </v>
      </c>
      <c r="W160" s="20" t="str">
        <f t="shared" si="18"/>
        <v xml:space="preserve"> </v>
      </c>
      <c r="X160" s="14">
        <f t="shared" si="19"/>
        <v>0</v>
      </c>
    </row>
    <row r="161" spans="3:24" ht="15">
      <c r="C161"/>
      <c r="D161"/>
      <c r="E161"/>
      <c r="F161"/>
      <c r="G161"/>
      <c r="H161"/>
      <c r="I161"/>
      <c r="J161"/>
      <c r="K161"/>
      <c r="L161"/>
      <c r="M161"/>
      <c r="P161" s="13" t="e">
        <f t="shared" si="20"/>
        <v>#N/A</v>
      </c>
      <c r="Q161" s="13" t="e">
        <f t="shared" si="21"/>
        <v>#N/A</v>
      </c>
      <c r="S161" s="13">
        <f t="shared" si="22"/>
        <v>0</v>
      </c>
      <c r="T161" s="13">
        <f t="shared" si="23"/>
        <v>0</v>
      </c>
      <c r="V161" s="20" t="str">
        <f t="shared" si="17"/>
        <v xml:space="preserve"> </v>
      </c>
      <c r="W161" s="20" t="str">
        <f t="shared" si="18"/>
        <v xml:space="preserve"> </v>
      </c>
      <c r="X161" s="14">
        <f t="shared" si="19"/>
        <v>0</v>
      </c>
    </row>
    <row r="162" spans="3:24" ht="15">
      <c r="C162"/>
      <c r="D162"/>
      <c r="E162"/>
      <c r="F162"/>
      <c r="G162"/>
      <c r="H162"/>
      <c r="I162"/>
      <c r="J162"/>
      <c r="K162"/>
      <c r="L162"/>
      <c r="M162"/>
      <c r="P162" s="13" t="e">
        <f t="shared" si="20"/>
        <v>#N/A</v>
      </c>
      <c r="Q162" s="13" t="e">
        <f t="shared" si="21"/>
        <v>#N/A</v>
      </c>
      <c r="S162" s="13">
        <f t="shared" si="22"/>
        <v>0</v>
      </c>
      <c r="T162" s="13">
        <f t="shared" si="23"/>
        <v>0</v>
      </c>
      <c r="V162" s="20" t="str">
        <f t="shared" si="17"/>
        <v xml:space="preserve"> </v>
      </c>
      <c r="W162" s="20" t="str">
        <f t="shared" si="18"/>
        <v xml:space="preserve"> </v>
      </c>
      <c r="X162" s="14">
        <f t="shared" si="19"/>
        <v>0</v>
      </c>
    </row>
    <row r="163" spans="3:24" ht="15">
      <c r="C163"/>
      <c r="D163"/>
      <c r="E163"/>
      <c r="F163"/>
      <c r="G163"/>
      <c r="H163"/>
      <c r="I163"/>
      <c r="J163"/>
      <c r="K163"/>
      <c r="L163"/>
      <c r="M163"/>
      <c r="P163" s="13" t="e">
        <f t="shared" si="20"/>
        <v>#N/A</v>
      </c>
      <c r="Q163" s="13" t="e">
        <f t="shared" si="21"/>
        <v>#N/A</v>
      </c>
      <c r="S163" s="13">
        <f t="shared" si="22"/>
        <v>0</v>
      </c>
      <c r="T163" s="13">
        <f t="shared" si="23"/>
        <v>0</v>
      </c>
      <c r="V163" s="20" t="str">
        <f t="shared" si="17"/>
        <v xml:space="preserve"> </v>
      </c>
      <c r="W163" s="20" t="str">
        <f t="shared" si="18"/>
        <v xml:space="preserve"> </v>
      </c>
      <c r="X163" s="14">
        <f t="shared" si="19"/>
        <v>0</v>
      </c>
    </row>
    <row r="164" spans="3:24" ht="15">
      <c r="C164"/>
      <c r="D164"/>
      <c r="E164"/>
      <c r="F164"/>
      <c r="G164"/>
      <c r="H164"/>
      <c r="I164"/>
      <c r="J164"/>
      <c r="K164"/>
      <c r="L164"/>
      <c r="M164"/>
      <c r="P164" s="13" t="e">
        <f t="shared" si="20"/>
        <v>#N/A</v>
      </c>
      <c r="Q164" s="13" t="e">
        <f t="shared" si="21"/>
        <v>#N/A</v>
      </c>
      <c r="S164" s="13">
        <f t="shared" si="22"/>
        <v>0</v>
      </c>
      <c r="T164" s="13">
        <f t="shared" si="23"/>
        <v>0</v>
      </c>
      <c r="V164" s="20" t="str">
        <f t="shared" si="17"/>
        <v xml:space="preserve"> </v>
      </c>
      <c r="W164" s="20" t="str">
        <f t="shared" si="18"/>
        <v xml:space="preserve"> </v>
      </c>
      <c r="X164" s="14">
        <f t="shared" si="19"/>
        <v>0</v>
      </c>
    </row>
    <row r="165" spans="3:24" ht="15">
      <c r="C165"/>
      <c r="D165"/>
      <c r="E165"/>
      <c r="F165"/>
      <c r="G165"/>
      <c r="H165"/>
      <c r="I165"/>
      <c r="J165"/>
      <c r="K165"/>
      <c r="L165"/>
      <c r="M165"/>
      <c r="P165" s="13" t="e">
        <f t="shared" si="20"/>
        <v>#N/A</v>
      </c>
      <c r="Q165" s="13" t="e">
        <f t="shared" si="21"/>
        <v>#N/A</v>
      </c>
      <c r="S165" s="13">
        <f t="shared" si="22"/>
        <v>0</v>
      </c>
      <c r="T165" s="13">
        <f t="shared" si="23"/>
        <v>0</v>
      </c>
      <c r="V165" s="20" t="str">
        <f t="shared" si="17"/>
        <v xml:space="preserve"> </v>
      </c>
      <c r="W165" s="20" t="str">
        <f t="shared" si="18"/>
        <v xml:space="preserve"> </v>
      </c>
      <c r="X165" s="14">
        <f t="shared" si="19"/>
        <v>0</v>
      </c>
    </row>
    <row r="166" spans="3:24" ht="15">
      <c r="C166"/>
      <c r="D166"/>
      <c r="E166"/>
      <c r="F166"/>
      <c r="G166"/>
      <c r="H166"/>
      <c r="I166"/>
      <c r="J166"/>
      <c r="K166"/>
      <c r="L166"/>
      <c r="M166"/>
      <c r="P166" s="13" t="e">
        <f t="shared" si="20"/>
        <v>#N/A</v>
      </c>
      <c r="Q166" s="13" t="e">
        <f t="shared" si="21"/>
        <v>#N/A</v>
      </c>
      <c r="S166" s="13">
        <f t="shared" si="22"/>
        <v>0</v>
      </c>
      <c r="T166" s="13">
        <f t="shared" si="23"/>
        <v>0</v>
      </c>
      <c r="V166" s="20" t="str">
        <f t="shared" si="17"/>
        <v xml:space="preserve"> </v>
      </c>
      <c r="W166" s="20" t="str">
        <f t="shared" si="18"/>
        <v xml:space="preserve"> </v>
      </c>
      <c r="X166" s="14">
        <f t="shared" si="19"/>
        <v>0</v>
      </c>
    </row>
    <row r="167" spans="3:24" ht="15">
      <c r="C167"/>
      <c r="D167"/>
      <c r="E167"/>
      <c r="F167"/>
      <c r="G167"/>
      <c r="H167"/>
      <c r="I167"/>
      <c r="J167"/>
      <c r="K167"/>
      <c r="L167"/>
      <c r="M167"/>
      <c r="P167" s="13" t="e">
        <f t="shared" si="20"/>
        <v>#N/A</v>
      </c>
      <c r="Q167" s="13" t="e">
        <f t="shared" si="21"/>
        <v>#N/A</v>
      </c>
      <c r="S167" s="13">
        <f t="shared" si="22"/>
        <v>0</v>
      </c>
      <c r="T167" s="13">
        <f t="shared" si="23"/>
        <v>0</v>
      </c>
      <c r="V167" s="20" t="str">
        <f t="shared" si="17"/>
        <v xml:space="preserve"> </v>
      </c>
      <c r="W167" s="20" t="str">
        <f t="shared" si="18"/>
        <v xml:space="preserve"> </v>
      </c>
      <c r="X167" s="14">
        <f t="shared" si="19"/>
        <v>0</v>
      </c>
    </row>
    <row r="168" spans="3:24" ht="15">
      <c r="C168"/>
      <c r="D168"/>
      <c r="E168"/>
      <c r="F168"/>
      <c r="G168"/>
      <c r="H168"/>
      <c r="I168"/>
      <c r="J168"/>
      <c r="K168"/>
      <c r="L168"/>
      <c r="M168"/>
      <c r="P168" s="13" t="e">
        <f t="shared" si="20"/>
        <v>#N/A</v>
      </c>
      <c r="Q168" s="13" t="e">
        <f t="shared" si="21"/>
        <v>#N/A</v>
      </c>
      <c r="S168" s="13">
        <f t="shared" si="22"/>
        <v>0</v>
      </c>
      <c r="T168" s="13">
        <f t="shared" si="23"/>
        <v>0</v>
      </c>
      <c r="V168" s="20" t="str">
        <f t="shared" si="17"/>
        <v xml:space="preserve"> </v>
      </c>
      <c r="W168" s="20" t="str">
        <f t="shared" si="18"/>
        <v xml:space="preserve"> </v>
      </c>
      <c r="X168" s="14">
        <f t="shared" si="19"/>
        <v>0</v>
      </c>
    </row>
    <row r="169" spans="3:24" ht="15">
      <c r="C169"/>
      <c r="D169"/>
      <c r="E169"/>
      <c r="F169"/>
      <c r="G169"/>
      <c r="H169"/>
      <c r="I169"/>
      <c r="J169"/>
      <c r="K169"/>
      <c r="L169"/>
      <c r="M169"/>
      <c r="P169" s="13" t="e">
        <f t="shared" si="20"/>
        <v>#N/A</v>
      </c>
      <c r="Q169" s="13" t="e">
        <f t="shared" si="21"/>
        <v>#N/A</v>
      </c>
      <c r="S169" s="13">
        <f t="shared" si="22"/>
        <v>0</v>
      </c>
      <c r="T169" s="13">
        <f t="shared" si="23"/>
        <v>0</v>
      </c>
      <c r="V169" s="20" t="str">
        <f t="shared" si="17"/>
        <v xml:space="preserve"> </v>
      </c>
      <c r="W169" s="20" t="str">
        <f t="shared" si="18"/>
        <v xml:space="preserve"> </v>
      </c>
      <c r="X169" s="14">
        <f t="shared" si="19"/>
        <v>0</v>
      </c>
    </row>
    <row r="170" spans="3:24" ht="15">
      <c r="C170"/>
      <c r="D170"/>
      <c r="E170"/>
      <c r="F170"/>
      <c r="G170"/>
      <c r="H170"/>
      <c r="I170"/>
      <c r="J170"/>
      <c r="K170"/>
      <c r="L170"/>
      <c r="M170"/>
      <c r="P170" s="13" t="e">
        <f t="shared" si="20"/>
        <v>#N/A</v>
      </c>
      <c r="Q170" s="13" t="e">
        <f t="shared" si="21"/>
        <v>#N/A</v>
      </c>
      <c r="S170" s="13">
        <f t="shared" si="22"/>
        <v>0</v>
      </c>
      <c r="T170" s="13">
        <f t="shared" si="23"/>
        <v>0</v>
      </c>
      <c r="V170" s="20" t="str">
        <f t="shared" si="17"/>
        <v xml:space="preserve"> </v>
      </c>
      <c r="W170" s="20" t="str">
        <f t="shared" si="18"/>
        <v xml:space="preserve"> </v>
      </c>
      <c r="X170" s="14">
        <f t="shared" si="19"/>
        <v>0</v>
      </c>
    </row>
    <row r="171" spans="3:24" ht="15">
      <c r="C171"/>
      <c r="D171"/>
      <c r="E171"/>
      <c r="F171"/>
      <c r="G171"/>
      <c r="H171"/>
      <c r="I171"/>
      <c r="J171"/>
      <c r="K171"/>
      <c r="L171"/>
      <c r="M171"/>
      <c r="P171" s="13" t="e">
        <f t="shared" si="20"/>
        <v>#N/A</v>
      </c>
      <c r="Q171" s="13" t="e">
        <f t="shared" si="21"/>
        <v>#N/A</v>
      </c>
      <c r="S171" s="13">
        <f t="shared" si="22"/>
        <v>0</v>
      </c>
      <c r="T171" s="13">
        <f t="shared" si="23"/>
        <v>0</v>
      </c>
      <c r="V171" s="20" t="str">
        <f t="shared" si="17"/>
        <v xml:space="preserve"> </v>
      </c>
      <c r="W171" s="20" t="str">
        <f t="shared" si="18"/>
        <v xml:space="preserve"> </v>
      </c>
      <c r="X171" s="14">
        <f t="shared" si="19"/>
        <v>0</v>
      </c>
    </row>
    <row r="172" spans="3:24" ht="15">
      <c r="C172"/>
      <c r="D172"/>
      <c r="E172"/>
      <c r="F172"/>
      <c r="G172"/>
      <c r="H172"/>
      <c r="I172"/>
      <c r="J172"/>
      <c r="K172"/>
      <c r="L172"/>
      <c r="M172"/>
      <c r="P172" s="13" t="e">
        <f t="shared" si="20"/>
        <v>#N/A</v>
      </c>
      <c r="Q172" s="13" t="e">
        <f t="shared" si="21"/>
        <v>#N/A</v>
      </c>
      <c r="S172" s="13">
        <f t="shared" si="22"/>
        <v>0</v>
      </c>
      <c r="T172" s="13">
        <f t="shared" si="23"/>
        <v>0</v>
      </c>
      <c r="V172" s="20" t="str">
        <f t="shared" si="17"/>
        <v xml:space="preserve"> </v>
      </c>
      <c r="W172" s="20" t="str">
        <f t="shared" si="18"/>
        <v xml:space="preserve"> </v>
      </c>
      <c r="X172" s="14">
        <f t="shared" si="19"/>
        <v>0</v>
      </c>
    </row>
    <row r="173" spans="3:24" ht="15">
      <c r="C173"/>
      <c r="D173"/>
      <c r="E173"/>
      <c r="F173"/>
      <c r="G173"/>
      <c r="H173"/>
      <c r="I173"/>
      <c r="J173"/>
      <c r="K173"/>
      <c r="L173"/>
      <c r="M173"/>
      <c r="P173" s="13" t="e">
        <f t="shared" si="20"/>
        <v>#N/A</v>
      </c>
      <c r="Q173" s="13" t="e">
        <f t="shared" si="21"/>
        <v>#N/A</v>
      </c>
      <c r="S173" s="13">
        <f t="shared" si="22"/>
        <v>0</v>
      </c>
      <c r="T173" s="13">
        <f t="shared" si="23"/>
        <v>0</v>
      </c>
      <c r="V173" s="20" t="str">
        <f t="shared" si="17"/>
        <v xml:space="preserve"> </v>
      </c>
      <c r="W173" s="20" t="str">
        <f t="shared" si="18"/>
        <v xml:space="preserve"> </v>
      </c>
      <c r="X173" s="14">
        <f t="shared" si="19"/>
        <v>0</v>
      </c>
    </row>
    <row r="174" spans="3:24" ht="15">
      <c r="C174"/>
      <c r="D174"/>
      <c r="E174"/>
      <c r="F174"/>
      <c r="G174"/>
      <c r="H174"/>
      <c r="I174"/>
      <c r="J174"/>
      <c r="K174"/>
      <c r="L174"/>
      <c r="M174"/>
      <c r="P174" s="13" t="e">
        <f t="shared" si="20"/>
        <v>#N/A</v>
      </c>
      <c r="Q174" s="13" t="e">
        <f t="shared" si="21"/>
        <v>#N/A</v>
      </c>
      <c r="S174" s="13">
        <f t="shared" si="22"/>
        <v>0</v>
      </c>
      <c r="T174" s="13">
        <f t="shared" si="23"/>
        <v>0</v>
      </c>
      <c r="V174" s="20" t="str">
        <f t="shared" ref="V174:V237" si="24">IF(ISERROR((S174-P174)/P174)," ",((S174-P174)/P174))</f>
        <v xml:space="preserve"> </v>
      </c>
      <c r="W174" s="20" t="str">
        <f t="shared" ref="W174:W237" si="25">IF(ISERROR((T174-Q174)/Q174)," ",((T174-Q174)/Q174))</f>
        <v xml:space="preserve"> </v>
      </c>
      <c r="X174" s="14">
        <f t="shared" si="19"/>
        <v>0</v>
      </c>
    </row>
    <row r="175" spans="3:24" ht="15">
      <c r="C175"/>
      <c r="D175"/>
      <c r="E175"/>
      <c r="F175"/>
      <c r="G175"/>
      <c r="H175"/>
      <c r="I175"/>
      <c r="J175"/>
      <c r="K175"/>
      <c r="L175"/>
      <c r="M175"/>
      <c r="P175" s="13" t="e">
        <f t="shared" si="20"/>
        <v>#N/A</v>
      </c>
      <c r="Q175" s="13" t="e">
        <f t="shared" si="21"/>
        <v>#N/A</v>
      </c>
      <c r="S175" s="13">
        <f t="shared" si="22"/>
        <v>0</v>
      </c>
      <c r="T175" s="13">
        <f t="shared" si="23"/>
        <v>0</v>
      </c>
      <c r="V175" s="20" t="str">
        <f t="shared" si="24"/>
        <v xml:space="preserve"> </v>
      </c>
      <c r="W175" s="20" t="str">
        <f t="shared" si="25"/>
        <v xml:space="preserve"> </v>
      </c>
      <c r="X175" s="14">
        <f t="shared" si="19"/>
        <v>0</v>
      </c>
    </row>
    <row r="176" spans="3:24" ht="15">
      <c r="C176"/>
      <c r="D176"/>
      <c r="E176"/>
      <c r="F176"/>
      <c r="G176"/>
      <c r="H176"/>
      <c r="I176"/>
      <c r="J176"/>
      <c r="K176"/>
      <c r="L176"/>
      <c r="M176"/>
      <c r="P176" s="13" t="e">
        <f t="shared" si="20"/>
        <v>#N/A</v>
      </c>
      <c r="Q176" s="13" t="e">
        <f t="shared" si="21"/>
        <v>#N/A</v>
      </c>
      <c r="S176" s="13">
        <f t="shared" si="22"/>
        <v>0</v>
      </c>
      <c r="T176" s="13">
        <f t="shared" si="23"/>
        <v>0</v>
      </c>
      <c r="V176" s="20" t="str">
        <f t="shared" si="24"/>
        <v xml:space="preserve"> </v>
      </c>
      <c r="W176" s="20" t="str">
        <f t="shared" si="25"/>
        <v xml:space="preserve"> </v>
      </c>
      <c r="X176" s="14">
        <f t="shared" si="19"/>
        <v>0</v>
      </c>
    </row>
    <row r="177" spans="3:24" ht="15">
      <c r="C177"/>
      <c r="D177"/>
      <c r="E177"/>
      <c r="F177"/>
      <c r="G177"/>
      <c r="H177"/>
      <c r="I177"/>
      <c r="J177"/>
      <c r="K177"/>
      <c r="L177"/>
      <c r="M177"/>
      <c r="P177" s="13" t="e">
        <f t="shared" si="20"/>
        <v>#N/A</v>
      </c>
      <c r="Q177" s="13" t="e">
        <f t="shared" si="21"/>
        <v>#N/A</v>
      </c>
      <c r="S177" s="13">
        <f t="shared" si="22"/>
        <v>0</v>
      </c>
      <c r="T177" s="13">
        <f t="shared" si="23"/>
        <v>0</v>
      </c>
      <c r="V177" s="20" t="str">
        <f t="shared" si="24"/>
        <v xml:space="preserve"> </v>
      </c>
      <c r="W177" s="20" t="str">
        <f t="shared" si="25"/>
        <v xml:space="preserve"> </v>
      </c>
      <c r="X177" s="14">
        <f t="shared" si="19"/>
        <v>0</v>
      </c>
    </row>
    <row r="178" spans="3:24" ht="15">
      <c r="C178"/>
      <c r="D178"/>
      <c r="E178"/>
      <c r="F178"/>
      <c r="G178"/>
      <c r="H178"/>
      <c r="I178"/>
      <c r="J178"/>
      <c r="K178"/>
      <c r="L178"/>
      <c r="M178"/>
      <c r="P178" s="13" t="e">
        <f t="shared" si="20"/>
        <v>#N/A</v>
      </c>
      <c r="Q178" s="13" t="e">
        <f t="shared" si="21"/>
        <v>#N/A</v>
      </c>
      <c r="S178" s="13">
        <f t="shared" si="22"/>
        <v>0</v>
      </c>
      <c r="T178" s="13">
        <f t="shared" si="23"/>
        <v>0</v>
      </c>
      <c r="V178" s="20" t="str">
        <f t="shared" si="24"/>
        <v xml:space="preserve"> </v>
      </c>
      <c r="W178" s="20" t="str">
        <f t="shared" si="25"/>
        <v xml:space="preserve"> </v>
      </c>
      <c r="X178" s="14">
        <f t="shared" si="19"/>
        <v>0</v>
      </c>
    </row>
    <row r="179" spans="3:24" ht="15">
      <c r="C179"/>
      <c r="D179"/>
      <c r="E179"/>
      <c r="F179"/>
      <c r="G179"/>
      <c r="H179"/>
      <c r="I179"/>
      <c r="J179"/>
      <c r="K179"/>
      <c r="L179"/>
      <c r="M179"/>
      <c r="P179" s="13" t="e">
        <f t="shared" si="20"/>
        <v>#N/A</v>
      </c>
      <c r="Q179" s="13" t="e">
        <f t="shared" si="21"/>
        <v>#N/A</v>
      </c>
      <c r="S179" s="13">
        <f t="shared" si="22"/>
        <v>0</v>
      </c>
      <c r="T179" s="13">
        <f t="shared" si="23"/>
        <v>0</v>
      </c>
      <c r="V179" s="20" t="str">
        <f t="shared" si="24"/>
        <v xml:space="preserve"> </v>
      </c>
      <c r="W179" s="20" t="str">
        <f t="shared" si="25"/>
        <v xml:space="preserve"> </v>
      </c>
      <c r="X179" s="14">
        <f t="shared" si="19"/>
        <v>0</v>
      </c>
    </row>
    <row r="180" spans="3:24" ht="15">
      <c r="C180"/>
      <c r="D180"/>
      <c r="E180"/>
      <c r="F180"/>
      <c r="G180"/>
      <c r="H180"/>
      <c r="I180"/>
      <c r="J180"/>
      <c r="K180"/>
      <c r="L180"/>
      <c r="M180"/>
      <c r="P180" s="13" t="e">
        <f t="shared" si="20"/>
        <v>#N/A</v>
      </c>
      <c r="Q180" s="13" t="e">
        <f t="shared" si="21"/>
        <v>#N/A</v>
      </c>
      <c r="S180" s="13">
        <f t="shared" si="22"/>
        <v>0</v>
      </c>
      <c r="T180" s="13">
        <f t="shared" si="23"/>
        <v>0</v>
      </c>
      <c r="V180" s="20" t="str">
        <f t="shared" si="24"/>
        <v xml:space="preserve"> </v>
      </c>
      <c r="W180" s="20" t="str">
        <f t="shared" si="25"/>
        <v xml:space="preserve"> </v>
      </c>
      <c r="X180" s="14">
        <f t="shared" si="19"/>
        <v>0</v>
      </c>
    </row>
    <row r="181" spans="3:24" ht="15">
      <c r="C181"/>
      <c r="D181"/>
      <c r="E181"/>
      <c r="F181"/>
      <c r="G181"/>
      <c r="H181"/>
      <c r="I181"/>
      <c r="J181"/>
      <c r="K181"/>
      <c r="L181"/>
      <c r="M181"/>
      <c r="P181" s="13" t="e">
        <f t="shared" si="20"/>
        <v>#N/A</v>
      </c>
      <c r="Q181" s="13" t="e">
        <f t="shared" si="21"/>
        <v>#N/A</v>
      </c>
      <c r="S181" s="13">
        <f t="shared" si="22"/>
        <v>0</v>
      </c>
      <c r="T181" s="13">
        <f t="shared" si="23"/>
        <v>0</v>
      </c>
      <c r="V181" s="20" t="str">
        <f t="shared" si="24"/>
        <v xml:space="preserve"> </v>
      </c>
      <c r="W181" s="20" t="str">
        <f t="shared" si="25"/>
        <v xml:space="preserve"> </v>
      </c>
      <c r="X181" s="14">
        <f t="shared" si="19"/>
        <v>0</v>
      </c>
    </row>
    <row r="182" spans="3:24" ht="15">
      <c r="C182"/>
      <c r="D182"/>
      <c r="E182"/>
      <c r="F182"/>
      <c r="G182"/>
      <c r="H182"/>
      <c r="I182"/>
      <c r="J182"/>
      <c r="K182"/>
      <c r="L182"/>
      <c r="M182"/>
      <c r="P182" s="13" t="e">
        <f t="shared" si="20"/>
        <v>#N/A</v>
      </c>
      <c r="Q182" s="13" t="e">
        <f t="shared" si="21"/>
        <v>#N/A</v>
      </c>
      <c r="S182" s="13">
        <f t="shared" si="22"/>
        <v>0</v>
      </c>
      <c r="T182" s="13">
        <f t="shared" si="23"/>
        <v>0</v>
      </c>
      <c r="V182" s="20" t="str">
        <f t="shared" si="24"/>
        <v xml:space="preserve"> </v>
      </c>
      <c r="W182" s="20" t="str">
        <f t="shared" si="25"/>
        <v xml:space="preserve"> </v>
      </c>
      <c r="X182" s="14">
        <f t="shared" si="19"/>
        <v>0</v>
      </c>
    </row>
    <row r="183" spans="3:24" ht="15">
      <c r="C183"/>
      <c r="D183"/>
      <c r="E183"/>
      <c r="F183"/>
      <c r="G183"/>
      <c r="H183"/>
      <c r="I183"/>
      <c r="J183"/>
      <c r="K183"/>
      <c r="L183"/>
      <c r="M183"/>
      <c r="P183" s="13" t="e">
        <f t="shared" si="20"/>
        <v>#N/A</v>
      </c>
      <c r="Q183" s="13" t="e">
        <f t="shared" si="21"/>
        <v>#N/A</v>
      </c>
      <c r="S183" s="13">
        <f t="shared" si="22"/>
        <v>0</v>
      </c>
      <c r="T183" s="13">
        <f t="shared" si="23"/>
        <v>0</v>
      </c>
      <c r="V183" s="20" t="str">
        <f t="shared" si="24"/>
        <v xml:space="preserve"> </v>
      </c>
      <c r="W183" s="20" t="str">
        <f t="shared" si="25"/>
        <v xml:space="preserve"> </v>
      </c>
      <c r="X183" s="14">
        <f t="shared" si="19"/>
        <v>0</v>
      </c>
    </row>
    <row r="184" spans="3:24" ht="15">
      <c r="C184"/>
      <c r="D184"/>
      <c r="E184"/>
      <c r="F184"/>
      <c r="G184"/>
      <c r="H184"/>
      <c r="I184"/>
      <c r="J184"/>
      <c r="K184"/>
      <c r="L184"/>
      <c r="M184"/>
      <c r="P184" s="13" t="e">
        <f t="shared" si="20"/>
        <v>#N/A</v>
      </c>
      <c r="Q184" s="13" t="e">
        <f t="shared" si="21"/>
        <v>#N/A</v>
      </c>
      <c r="S184" s="13">
        <f t="shared" si="22"/>
        <v>0</v>
      </c>
      <c r="T184" s="13">
        <f t="shared" si="23"/>
        <v>0</v>
      </c>
      <c r="V184" s="20" t="str">
        <f t="shared" si="24"/>
        <v xml:space="preserve"> </v>
      </c>
      <c r="W184" s="20" t="str">
        <f t="shared" si="25"/>
        <v xml:space="preserve"> </v>
      </c>
      <c r="X184" s="14">
        <f t="shared" ref="X184:X247" si="26">L184-I184</f>
        <v>0</v>
      </c>
    </row>
    <row r="185" spans="3:24" ht="15">
      <c r="C185"/>
      <c r="D185"/>
      <c r="E185"/>
      <c r="F185"/>
      <c r="G185"/>
      <c r="H185"/>
      <c r="I185"/>
      <c r="J185"/>
      <c r="K185"/>
      <c r="L185"/>
      <c r="M185"/>
      <c r="P185" s="13" t="e">
        <f t="shared" si="20"/>
        <v>#N/A</v>
      </c>
      <c r="Q185" s="13" t="e">
        <f t="shared" si="21"/>
        <v>#N/A</v>
      </c>
      <c r="S185" s="13">
        <f t="shared" si="22"/>
        <v>0</v>
      </c>
      <c r="T185" s="13">
        <f t="shared" si="23"/>
        <v>0</v>
      </c>
      <c r="V185" s="20" t="str">
        <f t="shared" si="24"/>
        <v xml:space="preserve"> </v>
      </c>
      <c r="W185" s="20" t="str">
        <f t="shared" si="25"/>
        <v xml:space="preserve"> </v>
      </c>
      <c r="X185" s="14">
        <f t="shared" si="26"/>
        <v>0</v>
      </c>
    </row>
    <row r="186" spans="3:24" ht="15">
      <c r="C186"/>
      <c r="D186"/>
      <c r="E186"/>
      <c r="F186"/>
      <c r="G186"/>
      <c r="H186"/>
      <c r="I186"/>
      <c r="J186"/>
      <c r="K186"/>
      <c r="L186"/>
      <c r="M186"/>
      <c r="P186" s="13" t="e">
        <f t="shared" si="20"/>
        <v>#N/A</v>
      </c>
      <c r="Q186" s="13" t="e">
        <f t="shared" si="21"/>
        <v>#N/A</v>
      </c>
      <c r="S186" s="13">
        <f t="shared" si="22"/>
        <v>0</v>
      </c>
      <c r="T186" s="13">
        <f t="shared" si="23"/>
        <v>0</v>
      </c>
      <c r="V186" s="20" t="str">
        <f t="shared" si="24"/>
        <v xml:space="preserve"> </v>
      </c>
      <c r="W186" s="20" t="str">
        <f t="shared" si="25"/>
        <v xml:space="preserve"> </v>
      </c>
      <c r="X186" s="14">
        <f t="shared" si="26"/>
        <v>0</v>
      </c>
    </row>
    <row r="187" spans="3:24" ht="15">
      <c r="C187"/>
      <c r="D187"/>
      <c r="E187"/>
      <c r="F187"/>
      <c r="G187"/>
      <c r="H187"/>
      <c r="I187"/>
      <c r="J187"/>
      <c r="K187"/>
      <c r="L187"/>
      <c r="M187"/>
      <c r="P187" s="13" t="e">
        <f t="shared" si="20"/>
        <v>#N/A</v>
      </c>
      <c r="Q187" s="13" t="e">
        <f t="shared" si="21"/>
        <v>#N/A</v>
      </c>
      <c r="S187" s="13">
        <f t="shared" si="22"/>
        <v>0</v>
      </c>
      <c r="T187" s="13">
        <f t="shared" si="23"/>
        <v>0</v>
      </c>
      <c r="V187" s="20" t="str">
        <f t="shared" si="24"/>
        <v xml:space="preserve"> </v>
      </c>
      <c r="W187" s="20" t="str">
        <f t="shared" si="25"/>
        <v xml:space="preserve"> </v>
      </c>
      <c r="X187" s="14">
        <f t="shared" si="26"/>
        <v>0</v>
      </c>
    </row>
    <row r="188" spans="3:24" ht="15">
      <c r="C188"/>
      <c r="D188"/>
      <c r="E188"/>
      <c r="F188"/>
      <c r="G188"/>
      <c r="H188"/>
      <c r="I188"/>
      <c r="J188"/>
      <c r="K188"/>
      <c r="L188"/>
      <c r="M188"/>
      <c r="P188" s="13" t="e">
        <f t="shared" si="20"/>
        <v>#N/A</v>
      </c>
      <c r="Q188" s="13" t="e">
        <f t="shared" si="21"/>
        <v>#N/A</v>
      </c>
      <c r="S188" s="13">
        <f t="shared" si="22"/>
        <v>0</v>
      </c>
      <c r="T188" s="13">
        <f t="shared" si="23"/>
        <v>0</v>
      </c>
      <c r="V188" s="20" t="str">
        <f t="shared" si="24"/>
        <v xml:space="preserve"> </v>
      </c>
      <c r="W188" s="20" t="str">
        <f t="shared" si="25"/>
        <v xml:space="preserve"> </v>
      </c>
      <c r="X188" s="14">
        <f t="shared" si="26"/>
        <v>0</v>
      </c>
    </row>
    <row r="189" spans="3:24" ht="15">
      <c r="C189"/>
      <c r="D189"/>
      <c r="E189"/>
      <c r="F189"/>
      <c r="G189"/>
      <c r="H189"/>
      <c r="I189"/>
      <c r="J189"/>
      <c r="K189"/>
      <c r="L189"/>
      <c r="M189"/>
      <c r="P189" s="13" t="e">
        <f t="shared" si="20"/>
        <v>#N/A</v>
      </c>
      <c r="Q189" s="13" t="e">
        <f t="shared" si="21"/>
        <v>#N/A</v>
      </c>
      <c r="S189" s="13">
        <f t="shared" si="22"/>
        <v>0</v>
      </c>
      <c r="T189" s="13">
        <f t="shared" si="23"/>
        <v>0</v>
      </c>
      <c r="V189" s="20" t="str">
        <f t="shared" si="24"/>
        <v xml:space="preserve"> </v>
      </c>
      <c r="W189" s="20" t="str">
        <f t="shared" si="25"/>
        <v xml:space="preserve"> </v>
      </c>
      <c r="X189" s="14">
        <f t="shared" si="26"/>
        <v>0</v>
      </c>
    </row>
    <row r="190" spans="3:24" ht="15">
      <c r="C190"/>
      <c r="D190"/>
      <c r="E190"/>
      <c r="F190"/>
      <c r="G190"/>
      <c r="H190"/>
      <c r="I190"/>
      <c r="J190"/>
      <c r="K190"/>
      <c r="L190"/>
      <c r="M190"/>
      <c r="P190" s="13" t="e">
        <f t="shared" si="20"/>
        <v>#N/A</v>
      </c>
      <c r="Q190" s="13" t="e">
        <f t="shared" si="21"/>
        <v>#N/A</v>
      </c>
      <c r="S190" s="13">
        <f t="shared" si="22"/>
        <v>0</v>
      </c>
      <c r="T190" s="13">
        <f t="shared" si="23"/>
        <v>0</v>
      </c>
      <c r="V190" s="20" t="str">
        <f t="shared" si="24"/>
        <v xml:space="preserve"> </v>
      </c>
      <c r="W190" s="20" t="str">
        <f t="shared" si="25"/>
        <v xml:space="preserve"> </v>
      </c>
      <c r="X190" s="14">
        <f t="shared" si="26"/>
        <v>0</v>
      </c>
    </row>
    <row r="191" spans="3:24" ht="15">
      <c r="C191"/>
      <c r="D191"/>
      <c r="E191"/>
      <c r="F191"/>
      <c r="G191"/>
      <c r="H191"/>
      <c r="I191"/>
      <c r="J191"/>
      <c r="K191"/>
      <c r="L191"/>
      <c r="M191"/>
      <c r="P191" s="13" t="e">
        <f t="shared" si="20"/>
        <v>#N/A</v>
      </c>
      <c r="Q191" s="13" t="e">
        <f t="shared" si="21"/>
        <v>#N/A</v>
      </c>
      <c r="S191" s="13">
        <f t="shared" si="22"/>
        <v>0</v>
      </c>
      <c r="T191" s="13">
        <f t="shared" si="23"/>
        <v>0</v>
      </c>
      <c r="V191" s="20" t="str">
        <f t="shared" si="24"/>
        <v xml:space="preserve"> </v>
      </c>
      <c r="W191" s="20" t="str">
        <f t="shared" si="25"/>
        <v xml:space="preserve"> </v>
      </c>
      <c r="X191" s="14">
        <f t="shared" si="26"/>
        <v>0</v>
      </c>
    </row>
    <row r="192" spans="3:24" ht="15">
      <c r="C192"/>
      <c r="D192"/>
      <c r="E192"/>
      <c r="F192"/>
      <c r="G192"/>
      <c r="H192"/>
      <c r="I192"/>
      <c r="J192"/>
      <c r="K192"/>
      <c r="L192"/>
      <c r="M192"/>
      <c r="P192" s="13" t="e">
        <f t="shared" si="20"/>
        <v>#N/A</v>
      </c>
      <c r="Q192" s="13" t="e">
        <f t="shared" si="21"/>
        <v>#N/A</v>
      </c>
      <c r="S192" s="13">
        <f t="shared" si="22"/>
        <v>0</v>
      </c>
      <c r="T192" s="13">
        <f t="shared" si="23"/>
        <v>0</v>
      </c>
      <c r="V192" s="20" t="str">
        <f t="shared" si="24"/>
        <v xml:space="preserve"> </v>
      </c>
      <c r="W192" s="20" t="str">
        <f t="shared" si="25"/>
        <v xml:space="preserve"> </v>
      </c>
      <c r="X192" s="14">
        <f t="shared" si="26"/>
        <v>0</v>
      </c>
    </row>
    <row r="193" spans="3:24" ht="15">
      <c r="C193"/>
      <c r="D193"/>
      <c r="E193"/>
      <c r="F193"/>
      <c r="G193"/>
      <c r="H193"/>
      <c r="I193"/>
      <c r="J193"/>
      <c r="K193"/>
      <c r="L193"/>
      <c r="M193"/>
      <c r="P193" s="13" t="e">
        <f t="shared" si="20"/>
        <v>#N/A</v>
      </c>
      <c r="Q193" s="13" t="e">
        <f t="shared" si="21"/>
        <v>#N/A</v>
      </c>
      <c r="S193" s="13">
        <f t="shared" si="22"/>
        <v>0</v>
      </c>
      <c r="T193" s="13">
        <f t="shared" si="23"/>
        <v>0</v>
      </c>
      <c r="V193" s="20" t="str">
        <f t="shared" si="24"/>
        <v xml:space="preserve"> </v>
      </c>
      <c r="W193" s="20" t="str">
        <f t="shared" si="25"/>
        <v xml:space="preserve"> </v>
      </c>
      <c r="X193" s="14">
        <f t="shared" si="26"/>
        <v>0</v>
      </c>
    </row>
    <row r="194" spans="3:24" ht="15">
      <c r="C194"/>
      <c r="D194"/>
      <c r="E194"/>
      <c r="F194"/>
      <c r="G194"/>
      <c r="H194"/>
      <c r="I194"/>
      <c r="J194"/>
      <c r="K194"/>
      <c r="L194"/>
      <c r="M194"/>
      <c r="P194" s="13" t="e">
        <f t="shared" si="20"/>
        <v>#N/A</v>
      </c>
      <c r="Q194" s="13" t="e">
        <f t="shared" si="21"/>
        <v>#N/A</v>
      </c>
      <c r="S194" s="13">
        <f t="shared" si="22"/>
        <v>0</v>
      </c>
      <c r="T194" s="13">
        <f t="shared" si="23"/>
        <v>0</v>
      </c>
      <c r="V194" s="20" t="str">
        <f t="shared" si="24"/>
        <v xml:space="preserve"> </v>
      </c>
      <c r="W194" s="20" t="str">
        <f t="shared" si="25"/>
        <v xml:space="preserve"> </v>
      </c>
      <c r="X194" s="14">
        <f t="shared" si="26"/>
        <v>0</v>
      </c>
    </row>
    <row r="195" spans="3:24" ht="15">
      <c r="C195"/>
      <c r="D195"/>
      <c r="E195"/>
      <c r="F195"/>
      <c r="G195"/>
      <c r="H195"/>
      <c r="I195"/>
      <c r="J195"/>
      <c r="K195"/>
      <c r="L195"/>
      <c r="M195"/>
      <c r="P195" s="13" t="e">
        <f t="shared" si="20"/>
        <v>#N/A</v>
      </c>
      <c r="Q195" s="13" t="e">
        <f t="shared" si="21"/>
        <v>#N/A</v>
      </c>
      <c r="S195" s="13">
        <f t="shared" si="22"/>
        <v>0</v>
      </c>
      <c r="T195" s="13">
        <f t="shared" si="23"/>
        <v>0</v>
      </c>
      <c r="V195" s="20" t="str">
        <f t="shared" si="24"/>
        <v xml:space="preserve"> </v>
      </c>
      <c r="W195" s="20" t="str">
        <f t="shared" si="25"/>
        <v xml:space="preserve"> </v>
      </c>
      <c r="X195" s="14">
        <f t="shared" si="26"/>
        <v>0</v>
      </c>
    </row>
    <row r="196" spans="3:24" ht="15">
      <c r="C196"/>
      <c r="D196"/>
      <c r="E196"/>
      <c r="F196"/>
      <c r="G196"/>
      <c r="H196"/>
      <c r="I196"/>
      <c r="J196"/>
      <c r="K196"/>
      <c r="L196"/>
      <c r="M196"/>
      <c r="P196" s="13" t="e">
        <f t="shared" si="20"/>
        <v>#N/A</v>
      </c>
      <c r="Q196" s="13" t="e">
        <f t="shared" si="21"/>
        <v>#N/A</v>
      </c>
      <c r="S196" s="13">
        <f t="shared" si="22"/>
        <v>0</v>
      </c>
      <c r="T196" s="13">
        <f t="shared" si="23"/>
        <v>0</v>
      </c>
      <c r="V196" s="20" t="str">
        <f t="shared" si="24"/>
        <v xml:space="preserve"> </v>
      </c>
      <c r="W196" s="20" t="str">
        <f t="shared" si="25"/>
        <v xml:space="preserve"> </v>
      </c>
      <c r="X196" s="14">
        <f t="shared" si="26"/>
        <v>0</v>
      </c>
    </row>
    <row r="197" spans="3:24" ht="15">
      <c r="C197"/>
      <c r="D197"/>
      <c r="E197"/>
      <c r="F197"/>
      <c r="G197"/>
      <c r="H197"/>
      <c r="I197"/>
      <c r="J197"/>
      <c r="K197"/>
      <c r="L197"/>
      <c r="M197"/>
      <c r="P197" s="13" t="e">
        <f t="shared" si="20"/>
        <v>#N/A</v>
      </c>
      <c r="Q197" s="13" t="e">
        <f t="shared" si="21"/>
        <v>#N/A</v>
      </c>
      <c r="S197" s="13">
        <f t="shared" si="22"/>
        <v>0</v>
      </c>
      <c r="T197" s="13">
        <f t="shared" si="23"/>
        <v>0</v>
      </c>
      <c r="V197" s="20" t="str">
        <f t="shared" si="24"/>
        <v xml:space="preserve"> </v>
      </c>
      <c r="W197" s="20" t="str">
        <f t="shared" si="25"/>
        <v xml:space="preserve"> </v>
      </c>
      <c r="X197" s="14">
        <f t="shared" si="26"/>
        <v>0</v>
      </c>
    </row>
    <row r="198" spans="3:24" ht="15">
      <c r="C198"/>
      <c r="D198"/>
      <c r="E198"/>
      <c r="F198"/>
      <c r="G198"/>
      <c r="H198"/>
      <c r="I198"/>
      <c r="J198"/>
      <c r="K198"/>
      <c r="L198"/>
      <c r="M198"/>
      <c r="P198" s="13" t="e">
        <f t="shared" si="20"/>
        <v>#N/A</v>
      </c>
      <c r="Q198" s="13" t="e">
        <f t="shared" si="21"/>
        <v>#N/A</v>
      </c>
      <c r="S198" s="13">
        <f t="shared" si="22"/>
        <v>0</v>
      </c>
      <c r="T198" s="13">
        <f t="shared" si="23"/>
        <v>0</v>
      </c>
      <c r="V198" s="20" t="str">
        <f t="shared" si="24"/>
        <v xml:space="preserve"> </v>
      </c>
      <c r="W198" s="20" t="str">
        <f t="shared" si="25"/>
        <v xml:space="preserve"> </v>
      </c>
      <c r="X198" s="14">
        <f t="shared" si="26"/>
        <v>0</v>
      </c>
    </row>
    <row r="199" spans="3:24" ht="15">
      <c r="C199"/>
      <c r="D199"/>
      <c r="E199"/>
      <c r="F199"/>
      <c r="G199"/>
      <c r="H199"/>
      <c r="I199"/>
      <c r="J199"/>
      <c r="K199"/>
      <c r="L199"/>
      <c r="M199"/>
      <c r="P199" s="13" t="e">
        <f t="shared" ref="P199:P249" si="27">G199/VLOOKUP(MONTH($G$5),$AF$15:$AG$15,2,0)</f>
        <v>#N/A</v>
      </c>
      <c r="Q199" s="13" t="e">
        <f t="shared" ref="Q199:Q249" si="28">H199/VLOOKUP(MONTH($G$5),$AF$15:$AG$15,2,0)</f>
        <v>#N/A</v>
      </c>
      <c r="S199" s="13">
        <f t="shared" ref="S199:S249" si="29">J199/VLOOKUP(MONTH($J$5),$AF$15:$AG$15,2,0)</f>
        <v>0</v>
      </c>
      <c r="T199" s="13">
        <f t="shared" ref="T199:T249" si="30">K199/VLOOKUP(MONTH($J$5),$AF$15:$AG$15,2,0)</f>
        <v>0</v>
      </c>
      <c r="V199" s="20" t="str">
        <f t="shared" si="24"/>
        <v xml:space="preserve"> </v>
      </c>
      <c r="W199" s="20" t="str">
        <f t="shared" si="25"/>
        <v xml:space="preserve"> </v>
      </c>
      <c r="X199" s="14">
        <f t="shared" si="26"/>
        <v>0</v>
      </c>
    </row>
    <row r="200" spans="3:24" ht="15">
      <c r="C200"/>
      <c r="D200"/>
      <c r="E200"/>
      <c r="F200"/>
      <c r="G200"/>
      <c r="H200"/>
      <c r="I200"/>
      <c r="J200"/>
      <c r="K200"/>
      <c r="L200"/>
      <c r="M200"/>
      <c r="P200" s="13" t="e">
        <f t="shared" si="27"/>
        <v>#N/A</v>
      </c>
      <c r="Q200" s="13" t="e">
        <f t="shared" si="28"/>
        <v>#N/A</v>
      </c>
      <c r="S200" s="13">
        <f t="shared" si="29"/>
        <v>0</v>
      </c>
      <c r="T200" s="13">
        <f t="shared" si="30"/>
        <v>0</v>
      </c>
      <c r="V200" s="20" t="str">
        <f t="shared" si="24"/>
        <v xml:space="preserve"> </v>
      </c>
      <c r="W200" s="20" t="str">
        <f t="shared" si="25"/>
        <v xml:space="preserve"> </v>
      </c>
      <c r="X200" s="14">
        <f t="shared" si="26"/>
        <v>0</v>
      </c>
    </row>
    <row r="201" spans="3:24" ht="15">
      <c r="C201"/>
      <c r="D201"/>
      <c r="E201"/>
      <c r="F201"/>
      <c r="G201"/>
      <c r="H201"/>
      <c r="I201"/>
      <c r="J201"/>
      <c r="K201"/>
      <c r="L201"/>
      <c r="M201"/>
      <c r="P201" s="13" t="e">
        <f t="shared" si="27"/>
        <v>#N/A</v>
      </c>
      <c r="Q201" s="13" t="e">
        <f t="shared" si="28"/>
        <v>#N/A</v>
      </c>
      <c r="S201" s="13">
        <f t="shared" si="29"/>
        <v>0</v>
      </c>
      <c r="T201" s="13">
        <f t="shared" si="30"/>
        <v>0</v>
      </c>
      <c r="V201" s="20" t="str">
        <f t="shared" si="24"/>
        <v xml:space="preserve"> </v>
      </c>
      <c r="W201" s="20" t="str">
        <f t="shared" si="25"/>
        <v xml:space="preserve"> </v>
      </c>
      <c r="X201" s="14">
        <f t="shared" si="26"/>
        <v>0</v>
      </c>
    </row>
    <row r="202" spans="3:24" ht="15">
      <c r="C202"/>
      <c r="D202"/>
      <c r="E202"/>
      <c r="F202"/>
      <c r="G202"/>
      <c r="H202"/>
      <c r="I202"/>
      <c r="J202"/>
      <c r="K202"/>
      <c r="L202"/>
      <c r="M202"/>
      <c r="P202" s="13" t="e">
        <f t="shared" si="27"/>
        <v>#N/A</v>
      </c>
      <c r="Q202" s="13" t="e">
        <f t="shared" si="28"/>
        <v>#N/A</v>
      </c>
      <c r="S202" s="13">
        <f t="shared" si="29"/>
        <v>0</v>
      </c>
      <c r="T202" s="13">
        <f t="shared" si="30"/>
        <v>0</v>
      </c>
      <c r="V202" s="20" t="str">
        <f t="shared" si="24"/>
        <v xml:space="preserve"> </v>
      </c>
      <c r="W202" s="20" t="str">
        <f t="shared" si="25"/>
        <v xml:space="preserve"> </v>
      </c>
      <c r="X202" s="14">
        <f t="shared" si="26"/>
        <v>0</v>
      </c>
    </row>
    <row r="203" spans="3:24" ht="15">
      <c r="C203"/>
      <c r="D203"/>
      <c r="E203"/>
      <c r="F203"/>
      <c r="G203"/>
      <c r="H203"/>
      <c r="I203"/>
      <c r="J203"/>
      <c r="K203"/>
      <c r="L203"/>
      <c r="M203"/>
      <c r="P203" s="13" t="e">
        <f t="shared" si="27"/>
        <v>#N/A</v>
      </c>
      <c r="Q203" s="13" t="e">
        <f t="shared" si="28"/>
        <v>#N/A</v>
      </c>
      <c r="S203" s="13">
        <f t="shared" si="29"/>
        <v>0</v>
      </c>
      <c r="T203" s="13">
        <f t="shared" si="30"/>
        <v>0</v>
      </c>
      <c r="V203" s="20" t="str">
        <f t="shared" si="24"/>
        <v xml:space="preserve"> </v>
      </c>
      <c r="W203" s="20" t="str">
        <f t="shared" si="25"/>
        <v xml:space="preserve"> </v>
      </c>
      <c r="X203" s="14">
        <f t="shared" si="26"/>
        <v>0</v>
      </c>
    </row>
    <row r="204" spans="3:24" ht="15">
      <c r="C204"/>
      <c r="D204"/>
      <c r="E204"/>
      <c r="F204"/>
      <c r="G204"/>
      <c r="H204"/>
      <c r="I204"/>
      <c r="J204"/>
      <c r="K204"/>
      <c r="L204"/>
      <c r="M204"/>
      <c r="P204" s="13" t="e">
        <f t="shared" si="27"/>
        <v>#N/A</v>
      </c>
      <c r="Q204" s="13" t="e">
        <f t="shared" si="28"/>
        <v>#N/A</v>
      </c>
      <c r="S204" s="13">
        <f t="shared" si="29"/>
        <v>0</v>
      </c>
      <c r="T204" s="13">
        <f t="shared" si="30"/>
        <v>0</v>
      </c>
      <c r="V204" s="20" t="str">
        <f t="shared" si="24"/>
        <v xml:space="preserve"> </v>
      </c>
      <c r="W204" s="20" t="str">
        <f t="shared" si="25"/>
        <v xml:space="preserve"> </v>
      </c>
      <c r="X204" s="14">
        <f t="shared" si="26"/>
        <v>0</v>
      </c>
    </row>
    <row r="205" spans="3:24" ht="15">
      <c r="C205"/>
      <c r="D205"/>
      <c r="E205"/>
      <c r="F205"/>
      <c r="G205"/>
      <c r="H205"/>
      <c r="I205"/>
      <c r="J205"/>
      <c r="K205"/>
      <c r="L205"/>
      <c r="M205"/>
      <c r="P205" s="13" t="e">
        <f t="shared" si="27"/>
        <v>#N/A</v>
      </c>
      <c r="Q205" s="13" t="e">
        <f t="shared" si="28"/>
        <v>#N/A</v>
      </c>
      <c r="S205" s="13">
        <f t="shared" si="29"/>
        <v>0</v>
      </c>
      <c r="T205" s="13">
        <f t="shared" si="30"/>
        <v>0</v>
      </c>
      <c r="V205" s="20" t="str">
        <f t="shared" si="24"/>
        <v xml:space="preserve"> </v>
      </c>
      <c r="W205" s="20" t="str">
        <f t="shared" si="25"/>
        <v xml:space="preserve"> </v>
      </c>
      <c r="X205" s="14">
        <f t="shared" si="26"/>
        <v>0</v>
      </c>
    </row>
    <row r="206" spans="3:24" ht="15">
      <c r="C206"/>
      <c r="D206"/>
      <c r="E206"/>
      <c r="F206"/>
      <c r="G206"/>
      <c r="H206"/>
      <c r="I206"/>
      <c r="J206"/>
      <c r="K206"/>
      <c r="L206"/>
      <c r="M206"/>
      <c r="P206" s="13" t="e">
        <f t="shared" si="27"/>
        <v>#N/A</v>
      </c>
      <c r="Q206" s="13" t="e">
        <f t="shared" si="28"/>
        <v>#N/A</v>
      </c>
      <c r="S206" s="13">
        <f t="shared" si="29"/>
        <v>0</v>
      </c>
      <c r="T206" s="13">
        <f t="shared" si="30"/>
        <v>0</v>
      </c>
      <c r="V206" s="20" t="str">
        <f t="shared" si="24"/>
        <v xml:space="preserve"> </v>
      </c>
      <c r="W206" s="20" t="str">
        <f t="shared" si="25"/>
        <v xml:space="preserve"> </v>
      </c>
      <c r="X206" s="14">
        <f t="shared" si="26"/>
        <v>0</v>
      </c>
    </row>
    <row r="207" spans="3:24" ht="15">
      <c r="C207"/>
      <c r="D207"/>
      <c r="E207"/>
      <c r="F207"/>
      <c r="G207"/>
      <c r="H207"/>
      <c r="I207"/>
      <c r="J207"/>
      <c r="K207"/>
      <c r="L207"/>
      <c r="M207"/>
      <c r="P207" s="13" t="e">
        <f t="shared" si="27"/>
        <v>#N/A</v>
      </c>
      <c r="Q207" s="13" t="e">
        <f t="shared" si="28"/>
        <v>#N/A</v>
      </c>
      <c r="S207" s="13">
        <f t="shared" si="29"/>
        <v>0</v>
      </c>
      <c r="T207" s="13">
        <f t="shared" si="30"/>
        <v>0</v>
      </c>
      <c r="V207" s="20" t="str">
        <f t="shared" si="24"/>
        <v xml:space="preserve"> </v>
      </c>
      <c r="W207" s="20" t="str">
        <f t="shared" si="25"/>
        <v xml:space="preserve"> </v>
      </c>
      <c r="X207" s="14">
        <f t="shared" si="26"/>
        <v>0</v>
      </c>
    </row>
    <row r="208" spans="3:24" ht="15">
      <c r="C208"/>
      <c r="D208"/>
      <c r="E208"/>
      <c r="F208"/>
      <c r="G208"/>
      <c r="H208"/>
      <c r="I208"/>
      <c r="J208"/>
      <c r="K208"/>
      <c r="L208"/>
      <c r="M208"/>
      <c r="P208" s="13" t="e">
        <f t="shared" si="27"/>
        <v>#N/A</v>
      </c>
      <c r="Q208" s="13" t="e">
        <f t="shared" si="28"/>
        <v>#N/A</v>
      </c>
      <c r="S208" s="13">
        <f t="shared" si="29"/>
        <v>0</v>
      </c>
      <c r="T208" s="13">
        <f t="shared" si="30"/>
        <v>0</v>
      </c>
      <c r="V208" s="20" t="str">
        <f t="shared" si="24"/>
        <v xml:space="preserve"> </v>
      </c>
      <c r="W208" s="20" t="str">
        <f t="shared" si="25"/>
        <v xml:space="preserve"> </v>
      </c>
      <c r="X208" s="14">
        <f t="shared" si="26"/>
        <v>0</v>
      </c>
    </row>
    <row r="209" spans="3:24" ht="15">
      <c r="C209"/>
      <c r="D209"/>
      <c r="E209"/>
      <c r="F209"/>
      <c r="G209"/>
      <c r="H209"/>
      <c r="I209"/>
      <c r="J209"/>
      <c r="K209"/>
      <c r="L209"/>
      <c r="M209"/>
      <c r="P209" s="13" t="e">
        <f t="shared" si="27"/>
        <v>#N/A</v>
      </c>
      <c r="Q209" s="13" t="e">
        <f t="shared" si="28"/>
        <v>#N/A</v>
      </c>
      <c r="S209" s="13">
        <f t="shared" si="29"/>
        <v>0</v>
      </c>
      <c r="T209" s="13">
        <f t="shared" si="30"/>
        <v>0</v>
      </c>
      <c r="V209" s="20" t="str">
        <f t="shared" si="24"/>
        <v xml:space="preserve"> </v>
      </c>
      <c r="W209" s="20" t="str">
        <f t="shared" si="25"/>
        <v xml:space="preserve"> </v>
      </c>
      <c r="X209" s="14">
        <f t="shared" si="26"/>
        <v>0</v>
      </c>
    </row>
    <row r="210" spans="3:24" ht="15">
      <c r="C210"/>
      <c r="D210"/>
      <c r="E210"/>
      <c r="F210"/>
      <c r="G210"/>
      <c r="H210"/>
      <c r="I210"/>
      <c r="J210"/>
      <c r="K210"/>
      <c r="L210"/>
      <c r="M210"/>
      <c r="P210" s="13" t="e">
        <f t="shared" si="27"/>
        <v>#N/A</v>
      </c>
      <c r="Q210" s="13" t="e">
        <f t="shared" si="28"/>
        <v>#N/A</v>
      </c>
      <c r="S210" s="13">
        <f t="shared" si="29"/>
        <v>0</v>
      </c>
      <c r="T210" s="13">
        <f t="shared" si="30"/>
        <v>0</v>
      </c>
      <c r="V210" s="20" t="str">
        <f t="shared" si="24"/>
        <v xml:space="preserve"> </v>
      </c>
      <c r="W210" s="20" t="str">
        <f t="shared" si="25"/>
        <v xml:space="preserve"> </v>
      </c>
      <c r="X210" s="14">
        <f t="shared" si="26"/>
        <v>0</v>
      </c>
    </row>
    <row r="211" spans="3:24" ht="15">
      <c r="C211"/>
      <c r="D211"/>
      <c r="E211"/>
      <c r="F211"/>
      <c r="G211"/>
      <c r="H211"/>
      <c r="I211"/>
      <c r="J211"/>
      <c r="K211"/>
      <c r="L211"/>
      <c r="M211"/>
      <c r="P211" s="13" t="e">
        <f t="shared" si="27"/>
        <v>#N/A</v>
      </c>
      <c r="Q211" s="13" t="e">
        <f t="shared" si="28"/>
        <v>#N/A</v>
      </c>
      <c r="S211" s="13">
        <f t="shared" si="29"/>
        <v>0</v>
      </c>
      <c r="T211" s="13">
        <f t="shared" si="30"/>
        <v>0</v>
      </c>
      <c r="V211" s="20" t="str">
        <f t="shared" si="24"/>
        <v xml:space="preserve"> </v>
      </c>
      <c r="W211" s="20" t="str">
        <f t="shared" si="25"/>
        <v xml:space="preserve"> </v>
      </c>
      <c r="X211" s="14">
        <f t="shared" si="26"/>
        <v>0</v>
      </c>
    </row>
    <row r="212" spans="3:24" ht="15">
      <c r="C212"/>
      <c r="D212"/>
      <c r="E212"/>
      <c r="F212"/>
      <c r="G212"/>
      <c r="H212"/>
      <c r="I212"/>
      <c r="J212"/>
      <c r="K212"/>
      <c r="L212"/>
      <c r="M212"/>
      <c r="P212" s="13" t="e">
        <f t="shared" si="27"/>
        <v>#N/A</v>
      </c>
      <c r="Q212" s="13" t="e">
        <f t="shared" si="28"/>
        <v>#N/A</v>
      </c>
      <c r="S212" s="13">
        <f t="shared" si="29"/>
        <v>0</v>
      </c>
      <c r="T212" s="13">
        <f t="shared" si="30"/>
        <v>0</v>
      </c>
      <c r="V212" s="20" t="str">
        <f t="shared" si="24"/>
        <v xml:space="preserve"> </v>
      </c>
      <c r="W212" s="20" t="str">
        <f t="shared" si="25"/>
        <v xml:space="preserve"> </v>
      </c>
      <c r="X212" s="14">
        <f t="shared" si="26"/>
        <v>0</v>
      </c>
    </row>
    <row r="213" spans="3:24" ht="15">
      <c r="C213"/>
      <c r="D213"/>
      <c r="E213"/>
      <c r="F213"/>
      <c r="G213"/>
      <c r="H213"/>
      <c r="I213"/>
      <c r="J213"/>
      <c r="K213"/>
      <c r="L213"/>
      <c r="M213"/>
      <c r="P213" s="13" t="e">
        <f t="shared" si="27"/>
        <v>#N/A</v>
      </c>
      <c r="Q213" s="13" t="e">
        <f t="shared" si="28"/>
        <v>#N/A</v>
      </c>
      <c r="S213" s="13">
        <f t="shared" si="29"/>
        <v>0</v>
      </c>
      <c r="T213" s="13">
        <f t="shared" si="30"/>
        <v>0</v>
      </c>
      <c r="V213" s="20" t="str">
        <f t="shared" si="24"/>
        <v xml:space="preserve"> </v>
      </c>
      <c r="W213" s="20" t="str">
        <f t="shared" si="25"/>
        <v xml:space="preserve"> </v>
      </c>
      <c r="X213" s="14">
        <f t="shared" si="26"/>
        <v>0</v>
      </c>
    </row>
    <row r="214" spans="3:24" ht="15">
      <c r="C214"/>
      <c r="D214"/>
      <c r="E214"/>
      <c r="F214"/>
      <c r="G214"/>
      <c r="H214"/>
      <c r="I214"/>
      <c r="J214"/>
      <c r="K214"/>
      <c r="L214"/>
      <c r="M214"/>
      <c r="P214" s="13" t="e">
        <f t="shared" si="27"/>
        <v>#N/A</v>
      </c>
      <c r="Q214" s="13" t="e">
        <f t="shared" si="28"/>
        <v>#N/A</v>
      </c>
      <c r="S214" s="13">
        <f t="shared" si="29"/>
        <v>0</v>
      </c>
      <c r="T214" s="13">
        <f t="shared" si="30"/>
        <v>0</v>
      </c>
      <c r="V214" s="20" t="str">
        <f t="shared" si="24"/>
        <v xml:space="preserve"> </v>
      </c>
      <c r="W214" s="20" t="str">
        <f t="shared" si="25"/>
        <v xml:space="preserve"> </v>
      </c>
      <c r="X214" s="14">
        <f t="shared" si="26"/>
        <v>0</v>
      </c>
    </row>
    <row r="215" spans="3:24" ht="15">
      <c r="C215"/>
      <c r="D215"/>
      <c r="E215"/>
      <c r="F215"/>
      <c r="G215"/>
      <c r="H215"/>
      <c r="I215"/>
      <c r="J215"/>
      <c r="K215"/>
      <c r="L215"/>
      <c r="M215"/>
      <c r="P215" s="13" t="e">
        <f t="shared" si="27"/>
        <v>#N/A</v>
      </c>
      <c r="Q215" s="13" t="e">
        <f t="shared" si="28"/>
        <v>#N/A</v>
      </c>
      <c r="S215" s="13">
        <f t="shared" si="29"/>
        <v>0</v>
      </c>
      <c r="T215" s="13">
        <f t="shared" si="30"/>
        <v>0</v>
      </c>
      <c r="V215" s="20" t="str">
        <f t="shared" si="24"/>
        <v xml:space="preserve"> </v>
      </c>
      <c r="W215" s="20" t="str">
        <f t="shared" si="25"/>
        <v xml:space="preserve"> </v>
      </c>
      <c r="X215" s="14">
        <f t="shared" si="26"/>
        <v>0</v>
      </c>
    </row>
    <row r="216" spans="3:24" ht="15">
      <c r="C216"/>
      <c r="D216"/>
      <c r="E216"/>
      <c r="F216"/>
      <c r="G216"/>
      <c r="H216"/>
      <c r="I216"/>
      <c r="J216"/>
      <c r="K216"/>
      <c r="L216"/>
      <c r="M216"/>
      <c r="P216" s="13" t="e">
        <f t="shared" si="27"/>
        <v>#N/A</v>
      </c>
      <c r="Q216" s="13" t="e">
        <f t="shared" si="28"/>
        <v>#N/A</v>
      </c>
      <c r="S216" s="13">
        <f t="shared" si="29"/>
        <v>0</v>
      </c>
      <c r="T216" s="13">
        <f t="shared" si="30"/>
        <v>0</v>
      </c>
      <c r="V216" s="20" t="str">
        <f t="shared" si="24"/>
        <v xml:space="preserve"> </v>
      </c>
      <c r="W216" s="20" t="str">
        <f t="shared" si="25"/>
        <v xml:space="preserve"> </v>
      </c>
      <c r="X216" s="14">
        <f t="shared" si="26"/>
        <v>0</v>
      </c>
    </row>
    <row r="217" spans="3:24" ht="15">
      <c r="C217"/>
      <c r="D217"/>
      <c r="E217"/>
      <c r="F217"/>
      <c r="G217"/>
      <c r="H217"/>
      <c r="I217"/>
      <c r="J217"/>
      <c r="K217"/>
      <c r="L217"/>
      <c r="M217"/>
      <c r="P217" s="13" t="e">
        <f t="shared" si="27"/>
        <v>#N/A</v>
      </c>
      <c r="Q217" s="13" t="e">
        <f t="shared" si="28"/>
        <v>#N/A</v>
      </c>
      <c r="S217" s="13">
        <f t="shared" si="29"/>
        <v>0</v>
      </c>
      <c r="T217" s="13">
        <f t="shared" si="30"/>
        <v>0</v>
      </c>
      <c r="V217" s="20" t="str">
        <f t="shared" si="24"/>
        <v xml:space="preserve"> </v>
      </c>
      <c r="W217" s="20" t="str">
        <f t="shared" si="25"/>
        <v xml:space="preserve"> </v>
      </c>
      <c r="X217" s="14">
        <f t="shared" si="26"/>
        <v>0</v>
      </c>
    </row>
    <row r="218" spans="3:24" ht="15">
      <c r="C218"/>
      <c r="D218"/>
      <c r="E218"/>
      <c r="F218"/>
      <c r="G218"/>
      <c r="H218"/>
      <c r="I218"/>
      <c r="J218"/>
      <c r="K218"/>
      <c r="L218"/>
      <c r="M218"/>
      <c r="P218" s="13" t="e">
        <f t="shared" si="27"/>
        <v>#N/A</v>
      </c>
      <c r="Q218" s="13" t="e">
        <f t="shared" si="28"/>
        <v>#N/A</v>
      </c>
      <c r="S218" s="13">
        <f t="shared" si="29"/>
        <v>0</v>
      </c>
      <c r="T218" s="13">
        <f t="shared" si="30"/>
        <v>0</v>
      </c>
      <c r="V218" s="20" t="str">
        <f t="shared" si="24"/>
        <v xml:space="preserve"> </v>
      </c>
      <c r="W218" s="20" t="str">
        <f t="shared" si="25"/>
        <v xml:space="preserve"> </v>
      </c>
      <c r="X218" s="14">
        <f t="shared" si="26"/>
        <v>0</v>
      </c>
    </row>
    <row r="219" spans="3:24" ht="15">
      <c r="C219"/>
      <c r="D219"/>
      <c r="E219"/>
      <c r="F219"/>
      <c r="G219"/>
      <c r="H219"/>
      <c r="I219"/>
      <c r="J219"/>
      <c r="K219"/>
      <c r="L219"/>
      <c r="M219"/>
      <c r="P219" s="13" t="e">
        <f t="shared" si="27"/>
        <v>#N/A</v>
      </c>
      <c r="Q219" s="13" t="e">
        <f t="shared" si="28"/>
        <v>#N/A</v>
      </c>
      <c r="S219" s="13">
        <f t="shared" si="29"/>
        <v>0</v>
      </c>
      <c r="T219" s="13">
        <f t="shared" si="30"/>
        <v>0</v>
      </c>
      <c r="V219" s="20" t="str">
        <f t="shared" si="24"/>
        <v xml:space="preserve"> </v>
      </c>
      <c r="W219" s="20" t="str">
        <f t="shared" si="25"/>
        <v xml:space="preserve"> </v>
      </c>
      <c r="X219" s="14">
        <f t="shared" si="26"/>
        <v>0</v>
      </c>
    </row>
    <row r="220" spans="3:24" ht="15">
      <c r="C220"/>
      <c r="D220"/>
      <c r="E220"/>
      <c r="F220"/>
      <c r="G220"/>
      <c r="H220"/>
      <c r="I220"/>
      <c r="J220"/>
      <c r="K220"/>
      <c r="L220"/>
      <c r="M220"/>
      <c r="P220" s="13" t="e">
        <f t="shared" si="27"/>
        <v>#N/A</v>
      </c>
      <c r="Q220" s="13" t="e">
        <f t="shared" si="28"/>
        <v>#N/A</v>
      </c>
      <c r="S220" s="13">
        <f t="shared" si="29"/>
        <v>0</v>
      </c>
      <c r="T220" s="13">
        <f t="shared" si="30"/>
        <v>0</v>
      </c>
      <c r="V220" s="20" t="str">
        <f t="shared" si="24"/>
        <v xml:space="preserve"> </v>
      </c>
      <c r="W220" s="20" t="str">
        <f t="shared" si="25"/>
        <v xml:space="preserve"> </v>
      </c>
      <c r="X220" s="14">
        <f t="shared" si="26"/>
        <v>0</v>
      </c>
    </row>
    <row r="221" spans="3:24" ht="15">
      <c r="C221"/>
      <c r="D221"/>
      <c r="E221"/>
      <c r="F221"/>
      <c r="G221"/>
      <c r="H221"/>
      <c r="I221"/>
      <c r="J221"/>
      <c r="K221"/>
      <c r="L221"/>
      <c r="M221"/>
      <c r="P221" s="13" t="e">
        <f t="shared" si="27"/>
        <v>#N/A</v>
      </c>
      <c r="Q221" s="13" t="e">
        <f t="shared" si="28"/>
        <v>#N/A</v>
      </c>
      <c r="S221" s="13">
        <f t="shared" si="29"/>
        <v>0</v>
      </c>
      <c r="T221" s="13">
        <f t="shared" si="30"/>
        <v>0</v>
      </c>
      <c r="V221" s="20" t="str">
        <f t="shared" si="24"/>
        <v xml:space="preserve"> </v>
      </c>
      <c r="W221" s="20" t="str">
        <f t="shared" si="25"/>
        <v xml:space="preserve"> </v>
      </c>
      <c r="X221" s="14">
        <f t="shared" si="26"/>
        <v>0</v>
      </c>
    </row>
    <row r="222" spans="3:24" ht="15">
      <c r="C222"/>
      <c r="D222"/>
      <c r="E222"/>
      <c r="F222"/>
      <c r="G222"/>
      <c r="H222"/>
      <c r="I222"/>
      <c r="J222"/>
      <c r="K222"/>
      <c r="L222"/>
      <c r="M222"/>
      <c r="P222" s="13" t="e">
        <f t="shared" si="27"/>
        <v>#N/A</v>
      </c>
      <c r="Q222" s="13" t="e">
        <f t="shared" si="28"/>
        <v>#N/A</v>
      </c>
      <c r="S222" s="13">
        <f t="shared" si="29"/>
        <v>0</v>
      </c>
      <c r="T222" s="13">
        <f t="shared" si="30"/>
        <v>0</v>
      </c>
      <c r="V222" s="20" t="str">
        <f t="shared" si="24"/>
        <v xml:space="preserve"> </v>
      </c>
      <c r="W222" s="20" t="str">
        <f t="shared" si="25"/>
        <v xml:space="preserve"> </v>
      </c>
      <c r="X222" s="14">
        <f t="shared" si="26"/>
        <v>0</v>
      </c>
    </row>
    <row r="223" spans="3:24" ht="15">
      <c r="C223"/>
      <c r="D223"/>
      <c r="E223"/>
      <c r="F223"/>
      <c r="G223"/>
      <c r="H223"/>
      <c r="I223"/>
      <c r="J223"/>
      <c r="K223"/>
      <c r="L223"/>
      <c r="M223"/>
      <c r="P223" s="13" t="e">
        <f t="shared" si="27"/>
        <v>#N/A</v>
      </c>
      <c r="Q223" s="13" t="e">
        <f t="shared" si="28"/>
        <v>#N/A</v>
      </c>
      <c r="S223" s="13">
        <f t="shared" si="29"/>
        <v>0</v>
      </c>
      <c r="T223" s="13">
        <f t="shared" si="30"/>
        <v>0</v>
      </c>
      <c r="V223" s="20" t="str">
        <f t="shared" si="24"/>
        <v xml:space="preserve"> </v>
      </c>
      <c r="W223" s="20" t="str">
        <f t="shared" si="25"/>
        <v xml:space="preserve"> </v>
      </c>
      <c r="X223" s="14">
        <f t="shared" si="26"/>
        <v>0</v>
      </c>
    </row>
    <row r="224" spans="3:24" ht="15">
      <c r="C224"/>
      <c r="D224"/>
      <c r="E224"/>
      <c r="F224"/>
      <c r="G224"/>
      <c r="H224"/>
      <c r="I224"/>
      <c r="J224"/>
      <c r="K224"/>
      <c r="L224"/>
      <c r="M224"/>
      <c r="P224" s="13" t="e">
        <f t="shared" si="27"/>
        <v>#N/A</v>
      </c>
      <c r="Q224" s="13" t="e">
        <f t="shared" si="28"/>
        <v>#N/A</v>
      </c>
      <c r="S224" s="13">
        <f t="shared" si="29"/>
        <v>0</v>
      </c>
      <c r="T224" s="13">
        <f t="shared" si="30"/>
        <v>0</v>
      </c>
      <c r="V224" s="20" t="str">
        <f t="shared" si="24"/>
        <v xml:space="preserve"> </v>
      </c>
      <c r="W224" s="20" t="str">
        <f t="shared" si="25"/>
        <v xml:space="preserve"> </v>
      </c>
      <c r="X224" s="14">
        <f t="shared" si="26"/>
        <v>0</v>
      </c>
    </row>
    <row r="225" spans="3:24" ht="15">
      <c r="C225"/>
      <c r="D225"/>
      <c r="E225"/>
      <c r="F225"/>
      <c r="G225"/>
      <c r="H225"/>
      <c r="I225"/>
      <c r="J225"/>
      <c r="K225"/>
      <c r="L225"/>
      <c r="M225"/>
      <c r="P225" s="13" t="e">
        <f t="shared" si="27"/>
        <v>#N/A</v>
      </c>
      <c r="Q225" s="13" t="e">
        <f t="shared" si="28"/>
        <v>#N/A</v>
      </c>
      <c r="S225" s="13">
        <f t="shared" si="29"/>
        <v>0</v>
      </c>
      <c r="T225" s="13">
        <f t="shared" si="30"/>
        <v>0</v>
      </c>
      <c r="V225" s="20" t="str">
        <f t="shared" si="24"/>
        <v xml:space="preserve"> </v>
      </c>
      <c r="W225" s="20" t="str">
        <f t="shared" si="25"/>
        <v xml:space="preserve"> </v>
      </c>
      <c r="X225" s="14">
        <f t="shared" si="26"/>
        <v>0</v>
      </c>
    </row>
    <row r="226" spans="3:24" ht="15">
      <c r="C226"/>
      <c r="D226"/>
      <c r="E226"/>
      <c r="F226"/>
      <c r="G226"/>
      <c r="H226"/>
      <c r="I226"/>
      <c r="J226"/>
      <c r="K226"/>
      <c r="L226"/>
      <c r="M226"/>
      <c r="P226" s="13" t="e">
        <f t="shared" si="27"/>
        <v>#N/A</v>
      </c>
      <c r="Q226" s="13" t="e">
        <f t="shared" si="28"/>
        <v>#N/A</v>
      </c>
      <c r="S226" s="13">
        <f t="shared" si="29"/>
        <v>0</v>
      </c>
      <c r="T226" s="13">
        <f t="shared" si="30"/>
        <v>0</v>
      </c>
      <c r="V226" s="20" t="str">
        <f t="shared" si="24"/>
        <v xml:space="preserve"> </v>
      </c>
      <c r="W226" s="20" t="str">
        <f t="shared" si="25"/>
        <v xml:space="preserve"> </v>
      </c>
      <c r="X226" s="14">
        <f t="shared" si="26"/>
        <v>0</v>
      </c>
    </row>
    <row r="227" spans="3:24" ht="15">
      <c r="C227"/>
      <c r="D227"/>
      <c r="E227"/>
      <c r="F227"/>
      <c r="G227"/>
      <c r="H227"/>
      <c r="I227"/>
      <c r="J227"/>
      <c r="K227"/>
      <c r="L227"/>
      <c r="M227"/>
      <c r="P227" s="13" t="e">
        <f t="shared" si="27"/>
        <v>#N/A</v>
      </c>
      <c r="Q227" s="13" t="e">
        <f t="shared" si="28"/>
        <v>#N/A</v>
      </c>
      <c r="S227" s="13">
        <f t="shared" si="29"/>
        <v>0</v>
      </c>
      <c r="T227" s="13">
        <f t="shared" si="30"/>
        <v>0</v>
      </c>
      <c r="V227" s="20" t="str">
        <f t="shared" si="24"/>
        <v xml:space="preserve"> </v>
      </c>
      <c r="W227" s="20" t="str">
        <f t="shared" si="25"/>
        <v xml:space="preserve"> </v>
      </c>
      <c r="X227" s="14">
        <f t="shared" si="26"/>
        <v>0</v>
      </c>
    </row>
    <row r="228" spans="3:24" ht="15">
      <c r="C228"/>
      <c r="D228"/>
      <c r="E228"/>
      <c r="F228"/>
      <c r="G228"/>
      <c r="H228"/>
      <c r="I228"/>
      <c r="J228"/>
      <c r="K228"/>
      <c r="L228"/>
      <c r="M228"/>
      <c r="P228" s="13" t="e">
        <f t="shared" si="27"/>
        <v>#N/A</v>
      </c>
      <c r="Q228" s="13" t="e">
        <f t="shared" si="28"/>
        <v>#N/A</v>
      </c>
      <c r="S228" s="13">
        <f t="shared" si="29"/>
        <v>0</v>
      </c>
      <c r="T228" s="13">
        <f t="shared" si="30"/>
        <v>0</v>
      </c>
      <c r="V228" s="20" t="str">
        <f t="shared" si="24"/>
        <v xml:space="preserve"> </v>
      </c>
      <c r="W228" s="20" t="str">
        <f t="shared" si="25"/>
        <v xml:space="preserve"> </v>
      </c>
      <c r="X228" s="14">
        <f t="shared" si="26"/>
        <v>0</v>
      </c>
    </row>
    <row r="229" spans="3:24" ht="15">
      <c r="C229"/>
      <c r="D229"/>
      <c r="E229"/>
      <c r="F229"/>
      <c r="G229"/>
      <c r="H229"/>
      <c r="I229"/>
      <c r="J229"/>
      <c r="K229"/>
      <c r="L229"/>
      <c r="M229"/>
      <c r="P229" s="13" t="e">
        <f t="shared" si="27"/>
        <v>#N/A</v>
      </c>
      <c r="Q229" s="13" t="e">
        <f t="shared" si="28"/>
        <v>#N/A</v>
      </c>
      <c r="S229" s="13">
        <f t="shared" si="29"/>
        <v>0</v>
      </c>
      <c r="T229" s="13">
        <f t="shared" si="30"/>
        <v>0</v>
      </c>
      <c r="V229" s="20" t="str">
        <f t="shared" si="24"/>
        <v xml:space="preserve"> </v>
      </c>
      <c r="W229" s="20" t="str">
        <f t="shared" si="25"/>
        <v xml:space="preserve"> </v>
      </c>
      <c r="X229" s="14">
        <f t="shared" si="26"/>
        <v>0</v>
      </c>
    </row>
    <row r="230" spans="3:24" ht="15">
      <c r="C230"/>
      <c r="D230"/>
      <c r="E230"/>
      <c r="F230"/>
      <c r="G230"/>
      <c r="H230"/>
      <c r="I230"/>
      <c r="J230"/>
      <c r="K230"/>
      <c r="L230"/>
      <c r="M230"/>
      <c r="P230" s="13" t="e">
        <f t="shared" si="27"/>
        <v>#N/A</v>
      </c>
      <c r="Q230" s="13" t="e">
        <f t="shared" si="28"/>
        <v>#N/A</v>
      </c>
      <c r="S230" s="13">
        <f t="shared" si="29"/>
        <v>0</v>
      </c>
      <c r="T230" s="13">
        <f t="shared" si="30"/>
        <v>0</v>
      </c>
      <c r="V230" s="20" t="str">
        <f t="shared" si="24"/>
        <v xml:space="preserve"> </v>
      </c>
      <c r="W230" s="20" t="str">
        <f t="shared" si="25"/>
        <v xml:space="preserve"> </v>
      </c>
      <c r="X230" s="14">
        <f t="shared" si="26"/>
        <v>0</v>
      </c>
    </row>
    <row r="231" spans="3:24" ht="15">
      <c r="C231"/>
      <c r="D231"/>
      <c r="E231"/>
      <c r="F231"/>
      <c r="G231"/>
      <c r="H231"/>
      <c r="I231"/>
      <c r="J231"/>
      <c r="K231"/>
      <c r="L231"/>
      <c r="M231"/>
      <c r="P231" s="13" t="e">
        <f t="shared" si="27"/>
        <v>#N/A</v>
      </c>
      <c r="Q231" s="13" t="e">
        <f t="shared" si="28"/>
        <v>#N/A</v>
      </c>
      <c r="S231" s="13">
        <f t="shared" si="29"/>
        <v>0</v>
      </c>
      <c r="T231" s="13">
        <f t="shared" si="30"/>
        <v>0</v>
      </c>
      <c r="V231" s="20" t="str">
        <f t="shared" si="24"/>
        <v xml:space="preserve"> </v>
      </c>
      <c r="W231" s="20" t="str">
        <f t="shared" si="25"/>
        <v xml:space="preserve"> </v>
      </c>
      <c r="X231" s="14">
        <f t="shared" si="26"/>
        <v>0</v>
      </c>
    </row>
    <row r="232" spans="3:24" ht="15">
      <c r="C232"/>
      <c r="D232"/>
      <c r="E232"/>
      <c r="F232"/>
      <c r="G232"/>
      <c r="H232"/>
      <c r="I232"/>
      <c r="J232"/>
      <c r="K232"/>
      <c r="L232"/>
      <c r="M232"/>
      <c r="P232" s="13" t="e">
        <f t="shared" si="27"/>
        <v>#N/A</v>
      </c>
      <c r="Q232" s="13" t="e">
        <f t="shared" si="28"/>
        <v>#N/A</v>
      </c>
      <c r="S232" s="13">
        <f t="shared" si="29"/>
        <v>0</v>
      </c>
      <c r="T232" s="13">
        <f t="shared" si="30"/>
        <v>0</v>
      </c>
      <c r="V232" s="20" t="str">
        <f t="shared" si="24"/>
        <v xml:space="preserve"> </v>
      </c>
      <c r="W232" s="20" t="str">
        <f t="shared" si="25"/>
        <v xml:space="preserve"> </v>
      </c>
      <c r="X232" s="14">
        <f t="shared" si="26"/>
        <v>0</v>
      </c>
    </row>
    <row r="233" spans="3:24" ht="15">
      <c r="C233"/>
      <c r="D233"/>
      <c r="E233"/>
      <c r="F233"/>
      <c r="G233"/>
      <c r="H233"/>
      <c r="I233"/>
      <c r="J233"/>
      <c r="K233"/>
      <c r="L233"/>
      <c r="M233"/>
      <c r="P233" s="13" t="e">
        <f t="shared" si="27"/>
        <v>#N/A</v>
      </c>
      <c r="Q233" s="13" t="e">
        <f t="shared" si="28"/>
        <v>#N/A</v>
      </c>
      <c r="S233" s="13">
        <f t="shared" si="29"/>
        <v>0</v>
      </c>
      <c r="T233" s="13">
        <f t="shared" si="30"/>
        <v>0</v>
      </c>
      <c r="V233" s="20" t="str">
        <f t="shared" si="24"/>
        <v xml:space="preserve"> </v>
      </c>
      <c r="W233" s="20" t="str">
        <f t="shared" si="25"/>
        <v xml:space="preserve"> </v>
      </c>
      <c r="X233" s="14">
        <f t="shared" si="26"/>
        <v>0</v>
      </c>
    </row>
    <row r="234" spans="3:24" ht="15">
      <c r="C234"/>
      <c r="D234"/>
      <c r="E234"/>
      <c r="F234"/>
      <c r="G234"/>
      <c r="H234"/>
      <c r="I234"/>
      <c r="J234"/>
      <c r="K234"/>
      <c r="L234"/>
      <c r="M234"/>
      <c r="P234" s="13" t="e">
        <f t="shared" si="27"/>
        <v>#N/A</v>
      </c>
      <c r="Q234" s="13" t="e">
        <f t="shared" si="28"/>
        <v>#N/A</v>
      </c>
      <c r="S234" s="13">
        <f t="shared" si="29"/>
        <v>0</v>
      </c>
      <c r="T234" s="13">
        <f t="shared" si="30"/>
        <v>0</v>
      </c>
      <c r="V234" s="20" t="str">
        <f t="shared" si="24"/>
        <v xml:space="preserve"> </v>
      </c>
      <c r="W234" s="20" t="str">
        <f t="shared" si="25"/>
        <v xml:space="preserve"> </v>
      </c>
      <c r="X234" s="14">
        <f t="shared" si="26"/>
        <v>0</v>
      </c>
    </row>
    <row r="235" spans="3:24" ht="15">
      <c r="C235"/>
      <c r="D235"/>
      <c r="E235"/>
      <c r="F235"/>
      <c r="G235"/>
      <c r="H235"/>
      <c r="I235"/>
      <c r="J235"/>
      <c r="K235"/>
      <c r="L235"/>
      <c r="M235"/>
      <c r="P235" s="13" t="e">
        <f t="shared" si="27"/>
        <v>#N/A</v>
      </c>
      <c r="Q235" s="13" t="e">
        <f t="shared" si="28"/>
        <v>#N/A</v>
      </c>
      <c r="S235" s="13">
        <f t="shared" si="29"/>
        <v>0</v>
      </c>
      <c r="T235" s="13">
        <f t="shared" si="30"/>
        <v>0</v>
      </c>
      <c r="V235" s="20" t="str">
        <f t="shared" si="24"/>
        <v xml:space="preserve"> </v>
      </c>
      <c r="W235" s="20" t="str">
        <f t="shared" si="25"/>
        <v xml:space="preserve"> </v>
      </c>
      <c r="X235" s="14">
        <f t="shared" si="26"/>
        <v>0</v>
      </c>
    </row>
    <row r="236" spans="3:24" ht="15">
      <c r="C236"/>
      <c r="D236"/>
      <c r="E236"/>
      <c r="F236"/>
      <c r="G236"/>
      <c r="H236"/>
      <c r="I236"/>
      <c r="J236"/>
      <c r="K236"/>
      <c r="L236"/>
      <c r="M236"/>
      <c r="P236" s="13" t="e">
        <f t="shared" si="27"/>
        <v>#N/A</v>
      </c>
      <c r="Q236" s="13" t="e">
        <f t="shared" si="28"/>
        <v>#N/A</v>
      </c>
      <c r="S236" s="13">
        <f t="shared" si="29"/>
        <v>0</v>
      </c>
      <c r="T236" s="13">
        <f t="shared" si="30"/>
        <v>0</v>
      </c>
      <c r="V236" s="20" t="str">
        <f t="shared" si="24"/>
        <v xml:space="preserve"> </v>
      </c>
      <c r="W236" s="20" t="str">
        <f t="shared" si="25"/>
        <v xml:space="preserve"> </v>
      </c>
      <c r="X236" s="14">
        <f t="shared" si="26"/>
        <v>0</v>
      </c>
    </row>
    <row r="237" spans="3:24" ht="15">
      <c r="C237"/>
      <c r="D237"/>
      <c r="E237"/>
      <c r="F237"/>
      <c r="G237"/>
      <c r="H237"/>
      <c r="I237"/>
      <c r="J237"/>
      <c r="K237"/>
      <c r="L237"/>
      <c r="M237"/>
      <c r="P237" s="13" t="e">
        <f t="shared" si="27"/>
        <v>#N/A</v>
      </c>
      <c r="Q237" s="13" t="e">
        <f t="shared" si="28"/>
        <v>#N/A</v>
      </c>
      <c r="S237" s="13">
        <f t="shared" si="29"/>
        <v>0</v>
      </c>
      <c r="T237" s="13">
        <f t="shared" si="30"/>
        <v>0</v>
      </c>
      <c r="V237" s="20" t="str">
        <f t="shared" si="24"/>
        <v xml:space="preserve"> </v>
      </c>
      <c r="W237" s="20" t="str">
        <f t="shared" si="25"/>
        <v xml:space="preserve"> </v>
      </c>
      <c r="X237" s="14">
        <f t="shared" si="26"/>
        <v>0</v>
      </c>
    </row>
    <row r="238" spans="3:24" ht="15">
      <c r="C238"/>
      <c r="D238"/>
      <c r="E238"/>
      <c r="F238"/>
      <c r="G238"/>
      <c r="H238"/>
      <c r="I238"/>
      <c r="J238"/>
      <c r="K238"/>
      <c r="L238"/>
      <c r="M238"/>
      <c r="P238" s="13" t="e">
        <f t="shared" si="27"/>
        <v>#N/A</v>
      </c>
      <c r="Q238" s="13" t="e">
        <f t="shared" si="28"/>
        <v>#N/A</v>
      </c>
      <c r="S238" s="13">
        <f t="shared" si="29"/>
        <v>0</v>
      </c>
      <c r="T238" s="13">
        <f t="shared" si="30"/>
        <v>0</v>
      </c>
      <c r="V238" s="20" t="str">
        <f t="shared" ref="V238:V249" si="31">IF(ISERROR((S238-P238)/P238)," ",((S238-P238)/P238))</f>
        <v xml:space="preserve"> </v>
      </c>
      <c r="W238" s="20" t="str">
        <f t="shared" ref="W238:W249" si="32">IF(ISERROR((T238-Q238)/Q238)," ",((T238-Q238)/Q238))</f>
        <v xml:space="preserve"> </v>
      </c>
      <c r="X238" s="14">
        <f t="shared" si="26"/>
        <v>0</v>
      </c>
    </row>
    <row r="239" spans="3:24" ht="15">
      <c r="C239"/>
      <c r="D239"/>
      <c r="E239"/>
      <c r="F239"/>
      <c r="G239"/>
      <c r="H239"/>
      <c r="I239"/>
      <c r="J239"/>
      <c r="K239"/>
      <c r="L239"/>
      <c r="M239"/>
      <c r="P239" s="13" t="e">
        <f t="shared" si="27"/>
        <v>#N/A</v>
      </c>
      <c r="Q239" s="13" t="e">
        <f t="shared" si="28"/>
        <v>#N/A</v>
      </c>
      <c r="S239" s="13">
        <f t="shared" si="29"/>
        <v>0</v>
      </c>
      <c r="T239" s="13">
        <f t="shared" si="30"/>
        <v>0</v>
      </c>
      <c r="V239" s="20" t="str">
        <f t="shared" si="31"/>
        <v xml:space="preserve"> </v>
      </c>
      <c r="W239" s="20" t="str">
        <f t="shared" si="32"/>
        <v xml:space="preserve"> </v>
      </c>
      <c r="X239" s="14">
        <f t="shared" si="26"/>
        <v>0</v>
      </c>
    </row>
    <row r="240" spans="3:24" ht="15">
      <c r="C240"/>
      <c r="D240"/>
      <c r="E240"/>
      <c r="F240"/>
      <c r="G240"/>
      <c r="H240"/>
      <c r="I240"/>
      <c r="J240"/>
      <c r="K240"/>
      <c r="L240"/>
      <c r="M240"/>
      <c r="P240" s="13" t="e">
        <f t="shared" si="27"/>
        <v>#N/A</v>
      </c>
      <c r="Q240" s="13" t="e">
        <f t="shared" si="28"/>
        <v>#N/A</v>
      </c>
      <c r="S240" s="13">
        <f t="shared" si="29"/>
        <v>0</v>
      </c>
      <c r="T240" s="13">
        <f t="shared" si="30"/>
        <v>0</v>
      </c>
      <c r="V240" s="20" t="str">
        <f t="shared" si="31"/>
        <v xml:space="preserve"> </v>
      </c>
      <c r="W240" s="20" t="str">
        <f t="shared" si="32"/>
        <v xml:space="preserve"> </v>
      </c>
      <c r="X240" s="14">
        <f t="shared" si="26"/>
        <v>0</v>
      </c>
    </row>
    <row r="241" spans="3:24" ht="15">
      <c r="C241"/>
      <c r="D241"/>
      <c r="E241"/>
      <c r="F241"/>
      <c r="G241"/>
      <c r="H241"/>
      <c r="I241"/>
      <c r="J241"/>
      <c r="K241"/>
      <c r="L241"/>
      <c r="M241"/>
      <c r="P241" s="13" t="e">
        <f t="shared" si="27"/>
        <v>#N/A</v>
      </c>
      <c r="Q241" s="13" t="e">
        <f t="shared" si="28"/>
        <v>#N/A</v>
      </c>
      <c r="S241" s="13">
        <f t="shared" si="29"/>
        <v>0</v>
      </c>
      <c r="T241" s="13">
        <f t="shared" si="30"/>
        <v>0</v>
      </c>
      <c r="V241" s="20" t="str">
        <f t="shared" si="31"/>
        <v xml:space="preserve"> </v>
      </c>
      <c r="W241" s="20" t="str">
        <f t="shared" si="32"/>
        <v xml:space="preserve"> </v>
      </c>
      <c r="X241" s="14">
        <f t="shared" si="26"/>
        <v>0</v>
      </c>
    </row>
    <row r="242" spans="3:24" ht="15">
      <c r="C242"/>
      <c r="D242"/>
      <c r="E242"/>
      <c r="F242"/>
      <c r="G242"/>
      <c r="H242"/>
      <c r="I242"/>
      <c r="J242"/>
      <c r="K242"/>
      <c r="L242"/>
      <c r="M242"/>
      <c r="P242" s="13" t="e">
        <f t="shared" si="27"/>
        <v>#N/A</v>
      </c>
      <c r="Q242" s="13" t="e">
        <f t="shared" si="28"/>
        <v>#N/A</v>
      </c>
      <c r="S242" s="13">
        <f t="shared" si="29"/>
        <v>0</v>
      </c>
      <c r="T242" s="13">
        <f t="shared" si="30"/>
        <v>0</v>
      </c>
      <c r="V242" s="20" t="str">
        <f t="shared" si="31"/>
        <v xml:space="preserve"> </v>
      </c>
      <c r="W242" s="20" t="str">
        <f t="shared" si="32"/>
        <v xml:space="preserve"> </v>
      </c>
      <c r="X242" s="14">
        <f t="shared" si="26"/>
        <v>0</v>
      </c>
    </row>
    <row r="243" spans="3:24" ht="15">
      <c r="C243"/>
      <c r="D243"/>
      <c r="E243"/>
      <c r="F243"/>
      <c r="G243"/>
      <c r="H243"/>
      <c r="I243"/>
      <c r="J243"/>
      <c r="K243"/>
      <c r="L243"/>
      <c r="M243"/>
      <c r="P243" s="13" t="e">
        <f t="shared" si="27"/>
        <v>#N/A</v>
      </c>
      <c r="Q243" s="13" t="e">
        <f t="shared" si="28"/>
        <v>#N/A</v>
      </c>
      <c r="S243" s="13">
        <f t="shared" si="29"/>
        <v>0</v>
      </c>
      <c r="T243" s="13">
        <f t="shared" si="30"/>
        <v>0</v>
      </c>
      <c r="V243" s="20" t="str">
        <f t="shared" si="31"/>
        <v xml:space="preserve"> </v>
      </c>
      <c r="W243" s="20" t="str">
        <f t="shared" si="32"/>
        <v xml:space="preserve"> </v>
      </c>
      <c r="X243" s="14">
        <f t="shared" si="26"/>
        <v>0</v>
      </c>
    </row>
    <row r="244" spans="3:24" ht="15">
      <c r="C244"/>
      <c r="D244"/>
      <c r="E244"/>
      <c r="F244"/>
      <c r="G244"/>
      <c r="H244"/>
      <c r="I244"/>
      <c r="J244"/>
      <c r="K244"/>
      <c r="L244"/>
      <c r="M244"/>
      <c r="P244" s="13" t="e">
        <f t="shared" si="27"/>
        <v>#N/A</v>
      </c>
      <c r="Q244" s="13" t="e">
        <f t="shared" si="28"/>
        <v>#N/A</v>
      </c>
      <c r="S244" s="13">
        <f t="shared" si="29"/>
        <v>0</v>
      </c>
      <c r="T244" s="13">
        <f t="shared" si="30"/>
        <v>0</v>
      </c>
      <c r="V244" s="20" t="str">
        <f t="shared" si="31"/>
        <v xml:space="preserve"> </v>
      </c>
      <c r="W244" s="20" t="str">
        <f t="shared" si="32"/>
        <v xml:space="preserve"> </v>
      </c>
      <c r="X244" s="14">
        <f t="shared" si="26"/>
        <v>0</v>
      </c>
    </row>
    <row r="245" spans="3:24" ht="15">
      <c r="C245"/>
      <c r="D245"/>
      <c r="E245"/>
      <c r="F245"/>
      <c r="G245"/>
      <c r="H245"/>
      <c r="I245"/>
      <c r="J245"/>
      <c r="K245"/>
      <c r="L245"/>
      <c r="M245"/>
      <c r="P245" s="13" t="e">
        <f t="shared" si="27"/>
        <v>#N/A</v>
      </c>
      <c r="Q245" s="13" t="e">
        <f t="shared" si="28"/>
        <v>#N/A</v>
      </c>
      <c r="S245" s="13">
        <f t="shared" si="29"/>
        <v>0</v>
      </c>
      <c r="T245" s="13">
        <f t="shared" si="30"/>
        <v>0</v>
      </c>
      <c r="V245" s="20" t="str">
        <f t="shared" si="31"/>
        <v xml:space="preserve"> </v>
      </c>
      <c r="W245" s="20" t="str">
        <f t="shared" si="32"/>
        <v xml:space="preserve"> </v>
      </c>
      <c r="X245" s="14">
        <f t="shared" si="26"/>
        <v>0</v>
      </c>
    </row>
    <row r="246" spans="3:24" ht="15">
      <c r="C246"/>
      <c r="D246"/>
      <c r="E246"/>
      <c r="F246"/>
      <c r="G246"/>
      <c r="H246"/>
      <c r="I246"/>
      <c r="J246"/>
      <c r="K246"/>
      <c r="L246"/>
      <c r="M246"/>
      <c r="P246" s="13" t="e">
        <f t="shared" si="27"/>
        <v>#N/A</v>
      </c>
      <c r="Q246" s="13" t="e">
        <f t="shared" si="28"/>
        <v>#N/A</v>
      </c>
      <c r="S246" s="13">
        <f t="shared" si="29"/>
        <v>0</v>
      </c>
      <c r="T246" s="13">
        <f t="shared" si="30"/>
        <v>0</v>
      </c>
      <c r="V246" s="20" t="str">
        <f t="shared" si="31"/>
        <v xml:space="preserve"> </v>
      </c>
      <c r="W246" s="20" t="str">
        <f t="shared" si="32"/>
        <v xml:space="preserve"> </v>
      </c>
      <c r="X246" s="14">
        <f t="shared" si="26"/>
        <v>0</v>
      </c>
    </row>
    <row r="247" spans="3:24" ht="15">
      <c r="C247"/>
      <c r="D247"/>
      <c r="E247"/>
      <c r="F247"/>
      <c r="G247"/>
      <c r="H247"/>
      <c r="I247"/>
      <c r="J247"/>
      <c r="K247"/>
      <c r="L247"/>
      <c r="M247"/>
      <c r="P247" s="13" t="e">
        <f t="shared" si="27"/>
        <v>#N/A</v>
      </c>
      <c r="Q247" s="13" t="e">
        <f t="shared" si="28"/>
        <v>#N/A</v>
      </c>
      <c r="S247" s="13">
        <f t="shared" si="29"/>
        <v>0</v>
      </c>
      <c r="T247" s="13">
        <f t="shared" si="30"/>
        <v>0</v>
      </c>
      <c r="V247" s="20" t="str">
        <f t="shared" si="31"/>
        <v xml:space="preserve"> </v>
      </c>
      <c r="W247" s="20" t="str">
        <f t="shared" si="32"/>
        <v xml:space="preserve"> </v>
      </c>
      <c r="X247" s="14">
        <f t="shared" si="26"/>
        <v>0</v>
      </c>
    </row>
    <row r="248" spans="3:24" ht="15">
      <c r="C248"/>
      <c r="D248"/>
      <c r="E248"/>
      <c r="F248"/>
      <c r="G248"/>
      <c r="H248"/>
      <c r="I248"/>
      <c r="J248"/>
      <c r="K248"/>
      <c r="L248"/>
      <c r="M248"/>
      <c r="P248" s="13" t="e">
        <f t="shared" si="27"/>
        <v>#N/A</v>
      </c>
      <c r="Q248" s="13" t="e">
        <f t="shared" si="28"/>
        <v>#N/A</v>
      </c>
      <c r="S248" s="13">
        <f t="shared" si="29"/>
        <v>0</v>
      </c>
      <c r="T248" s="13">
        <f t="shared" si="30"/>
        <v>0</v>
      </c>
      <c r="V248" s="20" t="str">
        <f t="shared" si="31"/>
        <v xml:space="preserve"> </v>
      </c>
      <c r="W248" s="20" t="str">
        <f t="shared" si="32"/>
        <v xml:space="preserve"> </v>
      </c>
      <c r="X248" s="14">
        <f>L248-I248</f>
        <v>0</v>
      </c>
    </row>
    <row r="249" spans="3:24" ht="15">
      <c r="C249"/>
      <c r="D249"/>
      <c r="E249"/>
      <c r="F249"/>
      <c r="G249"/>
      <c r="H249"/>
      <c r="I249"/>
      <c r="J249"/>
      <c r="K249"/>
      <c r="L249"/>
      <c r="M249"/>
      <c r="P249" s="13" t="e">
        <f t="shared" si="27"/>
        <v>#N/A</v>
      </c>
      <c r="Q249" s="13" t="e">
        <f t="shared" si="28"/>
        <v>#N/A</v>
      </c>
      <c r="S249" s="13">
        <f t="shared" si="29"/>
        <v>0</v>
      </c>
      <c r="T249" s="13">
        <f t="shared" si="30"/>
        <v>0</v>
      </c>
      <c r="V249" s="20" t="str">
        <f t="shared" si="31"/>
        <v xml:space="preserve"> </v>
      </c>
      <c r="W249" s="20" t="str">
        <f t="shared" si="32"/>
        <v xml:space="preserve"> </v>
      </c>
      <c r="X249" s="14">
        <f>L249-I249</f>
        <v>0</v>
      </c>
    </row>
    <row r="250" spans="3:24" ht="15">
      <c r="C250"/>
      <c r="D250"/>
      <c r="E250"/>
      <c r="F250"/>
      <c r="G250"/>
      <c r="H250"/>
      <c r="I250"/>
      <c r="J250"/>
      <c r="K250"/>
      <c r="L250"/>
      <c r="M250"/>
    </row>
    <row r="251" spans="3:24" ht="15">
      <c r="C251"/>
      <c r="D251"/>
      <c r="E251"/>
      <c r="F251"/>
      <c r="G251"/>
      <c r="H251"/>
      <c r="I251"/>
      <c r="J251"/>
      <c r="K251"/>
      <c r="L251"/>
      <c r="M251"/>
    </row>
    <row r="252" spans="3:24" ht="15">
      <c r="C252"/>
      <c r="D252"/>
      <c r="E252"/>
      <c r="F252"/>
      <c r="G252"/>
      <c r="H252"/>
      <c r="I252"/>
      <c r="J252"/>
      <c r="K252"/>
      <c r="L252"/>
      <c r="M252"/>
    </row>
    <row r="253" spans="3:24" ht="15">
      <c r="C253"/>
      <c r="D253"/>
      <c r="E253"/>
      <c r="F253"/>
      <c r="G253"/>
      <c r="H253"/>
      <c r="I253"/>
      <c r="J253"/>
      <c r="K253"/>
      <c r="L253"/>
      <c r="M253"/>
    </row>
    <row r="254" spans="3:24" ht="15">
      <c r="C254"/>
      <c r="D254"/>
      <c r="E254"/>
      <c r="F254"/>
      <c r="G254"/>
      <c r="H254"/>
      <c r="I254"/>
      <c r="J254"/>
      <c r="K254"/>
      <c r="L254"/>
      <c r="M254"/>
    </row>
    <row r="255" spans="3:24" ht="15">
      <c r="C255"/>
      <c r="D255"/>
      <c r="E255"/>
      <c r="F255"/>
      <c r="G255"/>
      <c r="H255"/>
      <c r="I255"/>
      <c r="J255"/>
      <c r="K255"/>
      <c r="L255"/>
      <c r="M255"/>
    </row>
    <row r="256" spans="3:24" ht="15">
      <c r="C256"/>
      <c r="D256"/>
      <c r="E256"/>
      <c r="F256"/>
      <c r="G256"/>
      <c r="H256"/>
      <c r="I256"/>
      <c r="J256"/>
      <c r="K256"/>
      <c r="L256"/>
      <c r="M256"/>
    </row>
    <row r="257" spans="3:13" ht="15">
      <c r="C257"/>
      <c r="D257"/>
      <c r="E257"/>
      <c r="F257"/>
      <c r="G257"/>
      <c r="H257"/>
      <c r="I257"/>
      <c r="J257"/>
      <c r="K257"/>
      <c r="L257"/>
      <c r="M257"/>
    </row>
    <row r="258" spans="3:13" ht="15">
      <c r="C258"/>
      <c r="D258"/>
      <c r="E258"/>
      <c r="F258"/>
      <c r="G258"/>
      <c r="H258"/>
      <c r="I258"/>
      <c r="J258"/>
      <c r="K258"/>
      <c r="L258"/>
      <c r="M258"/>
    </row>
    <row r="259" spans="3:13" ht="15">
      <c r="C259"/>
      <c r="D259"/>
      <c r="E259"/>
      <c r="F259"/>
      <c r="G259"/>
      <c r="H259"/>
      <c r="I259"/>
      <c r="J259"/>
      <c r="K259"/>
      <c r="L259"/>
      <c r="M259"/>
    </row>
    <row r="260" spans="3:13" ht="15">
      <c r="C260"/>
      <c r="D260"/>
      <c r="E260"/>
      <c r="F260"/>
      <c r="G260"/>
      <c r="H260"/>
      <c r="I260"/>
      <c r="J260"/>
      <c r="K260"/>
      <c r="L260"/>
      <c r="M260"/>
    </row>
    <row r="261" spans="3:13" ht="15">
      <c r="C261"/>
      <c r="D261"/>
      <c r="E261"/>
      <c r="F261"/>
      <c r="G261"/>
      <c r="H261"/>
      <c r="I261"/>
      <c r="J261"/>
      <c r="K261"/>
      <c r="L261"/>
      <c r="M261"/>
    </row>
    <row r="262" spans="3:13" ht="15">
      <c r="C262"/>
      <c r="D262"/>
      <c r="E262"/>
      <c r="F262"/>
      <c r="G262"/>
      <c r="H262"/>
      <c r="I262"/>
      <c r="J262"/>
      <c r="K262"/>
    </row>
    <row r="263" spans="3:13" ht="15">
      <c r="C263"/>
      <c r="D263"/>
      <c r="E263"/>
      <c r="F263"/>
      <c r="G263"/>
      <c r="H263"/>
      <c r="I263"/>
      <c r="J263"/>
      <c r="K263"/>
    </row>
    <row r="264" spans="3:13" ht="15">
      <c r="C264"/>
      <c r="D264"/>
      <c r="E264"/>
      <c r="F264"/>
      <c r="G264"/>
      <c r="H264"/>
      <c r="I264"/>
      <c r="J264"/>
      <c r="K264"/>
    </row>
    <row r="265" spans="3:13" ht="15">
      <c r="C265"/>
      <c r="D265"/>
      <c r="E265"/>
      <c r="F265"/>
      <c r="G265"/>
      <c r="H265"/>
      <c r="I265"/>
      <c r="J265"/>
      <c r="K265"/>
    </row>
    <row r="266" spans="3:13" ht="15">
      <c r="C266"/>
      <c r="D266"/>
      <c r="E266"/>
      <c r="F266"/>
      <c r="G266"/>
      <c r="H266"/>
      <c r="I266"/>
      <c r="J266"/>
      <c r="K266"/>
    </row>
    <row r="267" spans="3:13" ht="15">
      <c r="C267"/>
      <c r="D267"/>
      <c r="E267"/>
      <c r="F267"/>
      <c r="G267"/>
      <c r="H267"/>
      <c r="I267"/>
      <c r="J267"/>
      <c r="K267"/>
    </row>
    <row r="268" spans="3:13" ht="15">
      <c r="C268"/>
      <c r="D268"/>
      <c r="E268"/>
      <c r="F268"/>
      <c r="G268"/>
      <c r="H268"/>
      <c r="I268"/>
      <c r="J268"/>
      <c r="K268"/>
    </row>
    <row r="269" spans="3:13" ht="15">
      <c r="C269"/>
      <c r="D269"/>
      <c r="E269"/>
      <c r="F269"/>
      <c r="G269"/>
      <c r="H269"/>
      <c r="I269"/>
      <c r="J269"/>
      <c r="K269"/>
    </row>
    <row r="270" spans="3:13" ht="15">
      <c r="C270"/>
      <c r="D270"/>
      <c r="E270"/>
      <c r="F270"/>
      <c r="G270"/>
      <c r="H270"/>
      <c r="I270"/>
      <c r="J270"/>
      <c r="K270"/>
    </row>
    <row r="271" spans="3:13" ht="15">
      <c r="C271"/>
      <c r="D271"/>
      <c r="E271"/>
      <c r="F271"/>
      <c r="G271"/>
      <c r="H271"/>
      <c r="I271"/>
      <c r="J271"/>
      <c r="K271"/>
    </row>
    <row r="272" spans="3:13" ht="15">
      <c r="C272"/>
      <c r="D272"/>
      <c r="E272"/>
      <c r="F272"/>
      <c r="G272"/>
      <c r="H272"/>
      <c r="I272"/>
      <c r="J272"/>
      <c r="K272"/>
    </row>
    <row r="273" spans="3:11" ht="15">
      <c r="C273"/>
      <c r="D273"/>
      <c r="E273"/>
      <c r="F273"/>
      <c r="G273"/>
      <c r="H273"/>
      <c r="I273"/>
      <c r="J273"/>
      <c r="K273"/>
    </row>
    <row r="274" spans="3:11" ht="15">
      <c r="C274"/>
      <c r="D274"/>
      <c r="E274"/>
      <c r="F274"/>
      <c r="G274"/>
      <c r="H274"/>
      <c r="I274"/>
      <c r="J274"/>
      <c r="K274"/>
    </row>
    <row r="275" spans="3:11" ht="15">
      <c r="C275"/>
      <c r="D275"/>
      <c r="E275"/>
      <c r="F275"/>
      <c r="G275"/>
      <c r="H275"/>
      <c r="I275"/>
      <c r="J275"/>
      <c r="K275"/>
    </row>
  </sheetData>
  <mergeCells count="3">
    <mergeCell ref="P5:Q5"/>
    <mergeCell ref="S5:T5"/>
    <mergeCell ref="V5:W5"/>
  </mergeCells>
  <conditionalFormatting sqref="N7:N116">
    <cfRule type="cellIs" dxfId="138" priority="2" operator="equal">
      <formula>0</formula>
    </cfRule>
  </conditionalFormatting>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4A9DE-F37A-4F0E-B7B1-5B0A972EC899}">
  <dimension ref="A2:M5"/>
  <sheetViews>
    <sheetView workbookViewId="0">
      <selection activeCell="E9" sqref="E9"/>
    </sheetView>
  </sheetViews>
  <sheetFormatPr defaultRowHeight="15"/>
  <cols>
    <col min="1" max="2" width="11.140625" bestFit="1" customWidth="1"/>
    <col min="3" max="3" width="10.140625" bestFit="1" customWidth="1"/>
    <col min="4" max="4" width="11.140625" bestFit="1" customWidth="1"/>
    <col min="5" max="5" width="12.7109375" bestFit="1" customWidth="1"/>
    <col min="6" max="6" width="11.140625" bestFit="1" customWidth="1"/>
    <col min="7" max="9" width="10.140625" bestFit="1" customWidth="1"/>
    <col min="10" max="11" width="11.140625" bestFit="1" customWidth="1"/>
    <col min="12" max="12" width="10.140625" bestFit="1" customWidth="1"/>
  </cols>
  <sheetData>
    <row r="2" spans="1:13">
      <c r="A2" s="3">
        <v>170003.92248095499</v>
      </c>
      <c r="B2" s="3">
        <v>320729.049629018</v>
      </c>
      <c r="C2" s="3">
        <v>93472.947068566005</v>
      </c>
      <c r="D2" s="3">
        <v>935021.57364525099</v>
      </c>
      <c r="E2" s="3">
        <v>1764009.7729596</v>
      </c>
      <c r="F2" s="3">
        <v>514101.208877114</v>
      </c>
      <c r="G2" s="3">
        <v>37839.960470644997</v>
      </c>
      <c r="H2" s="3">
        <v>71388.791403381998</v>
      </c>
      <c r="I2" s="3">
        <v>20805.476547433998</v>
      </c>
      <c r="J2" s="3">
        <v>122979.871529597</v>
      </c>
      <c r="K2" s="3">
        <v>232013.57206099201</v>
      </c>
      <c r="L2" s="3">
        <v>67617.798779160003</v>
      </c>
      <c r="M2" s="3" t="s">
        <v>32</v>
      </c>
    </row>
    <row r="3" spans="1:13">
      <c r="A3" s="50">
        <v>138769.70184802645</v>
      </c>
      <c r="B3" s="50">
        <v>261802.63338339</v>
      </c>
      <c r="C3" s="50">
        <v>76299.492425032295</v>
      </c>
      <c r="D3" s="50">
        <v>763233.36016414652</v>
      </c>
      <c r="E3" s="50">
        <v>1439914.4836086484</v>
      </c>
      <c r="F3" s="50">
        <v>419647.2083376745</v>
      </c>
      <c r="G3" s="50">
        <v>23943.819987973548</v>
      </c>
      <c r="H3" s="50">
        <v>45172.361420610003</v>
      </c>
      <c r="I3" s="50">
        <v>13164.986934967743</v>
      </c>
      <c r="J3" s="50">
        <v>77817.414960913549</v>
      </c>
      <c r="K3" s="50">
        <v>146810.1746169813</v>
      </c>
      <c r="L3" s="50">
        <v>42786.207538647097</v>
      </c>
      <c r="M3" t="s">
        <v>33</v>
      </c>
    </row>
    <row r="4" spans="1:13">
      <c r="A4" s="50">
        <v>138769.70184802645</v>
      </c>
      <c r="B4" s="50">
        <v>261802.63338339</v>
      </c>
      <c r="C4" s="50">
        <v>76299.492425032295</v>
      </c>
      <c r="D4" s="50">
        <v>763233.36016414652</v>
      </c>
      <c r="E4" s="50">
        <v>1439914.4836086484</v>
      </c>
      <c r="F4" s="50">
        <v>419647.2083376745</v>
      </c>
      <c r="G4" s="50">
        <v>23943.819987973548</v>
      </c>
      <c r="H4" s="50">
        <v>45172.361420610003</v>
      </c>
      <c r="I4" s="50">
        <v>13164.986934967743</v>
      </c>
      <c r="J4" s="50">
        <v>77817.414960913549</v>
      </c>
      <c r="K4" s="50">
        <v>146810.1746169813</v>
      </c>
    </row>
    <row r="5" spans="1:13">
      <c r="E5" s="50">
        <f>SUM(D4:F4)+SUM(I4:K4)</f>
        <v>2860587.6286233319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E5B7A-1C46-4834-B5F5-B238204F3538}">
  <dimension ref="A1:AJ619"/>
  <sheetViews>
    <sheetView topLeftCell="G1" zoomScale="140" zoomScaleNormal="140" workbookViewId="0">
      <pane ySplit="6" topLeftCell="E52" activePane="bottomLeft" state="frozen"/>
      <selection pane="bottomLeft" activeCell="L52" sqref="L52"/>
      <selection activeCell="J1" sqref="J1"/>
    </sheetView>
  </sheetViews>
  <sheetFormatPr defaultColWidth="8.5703125" defaultRowHeight="11.25"/>
  <cols>
    <col min="1" max="1" width="8.5703125" style="27"/>
    <col min="2" max="3" width="5.5703125" style="48" customWidth="1"/>
    <col min="4" max="4" width="14.5703125" style="27" customWidth="1"/>
    <col min="5" max="5" width="28.5703125" style="31" customWidth="1"/>
    <col min="6" max="6" width="26.5703125" style="27" customWidth="1"/>
    <col min="7" max="7" width="37" style="31" customWidth="1"/>
    <col min="8" max="8" width="11.140625" style="27" bestFit="1" customWidth="1"/>
    <col min="9" max="9" width="20.140625" style="27" bestFit="1" customWidth="1"/>
    <col min="10" max="10" width="15.5703125" style="27" bestFit="1" customWidth="1"/>
    <col min="11" max="11" width="15.7109375" style="27" bestFit="1" customWidth="1"/>
    <col min="12" max="12" width="20.140625" style="27" bestFit="1" customWidth="1"/>
    <col min="13" max="13" width="15.5703125" style="27" bestFit="1" customWidth="1"/>
    <col min="14" max="14" width="15.7109375" style="27" bestFit="1" customWidth="1"/>
    <col min="15" max="15" width="4.42578125" style="27" customWidth="1"/>
    <col min="16" max="16" width="5.140625" style="27" customWidth="1"/>
    <col min="17" max="17" width="52.140625" style="31" customWidth="1"/>
    <col min="18" max="18" width="2.85546875" style="27" customWidth="1"/>
    <col min="19" max="19" width="8.5703125" style="27"/>
    <col min="20" max="20" width="8.5703125" style="27" customWidth="1"/>
    <col min="21" max="21" width="1.42578125" style="27" customWidth="1"/>
    <col min="22" max="23" width="8.5703125" style="27"/>
    <col min="24" max="24" width="2.140625" style="27" customWidth="1"/>
    <col min="25" max="26" width="8.5703125" style="27"/>
    <col min="27" max="27" width="9.5703125" style="27" customWidth="1"/>
    <col min="28" max="16384" width="8.5703125" style="27"/>
  </cols>
  <sheetData>
    <row r="1" spans="1:36">
      <c r="D1" s="26" t="s">
        <v>0</v>
      </c>
      <c r="E1" s="27" t="s">
        <v>1</v>
      </c>
      <c r="Y1" s="35" t="s">
        <v>2</v>
      </c>
      <c r="Z1" s="36" t="s">
        <v>3</v>
      </c>
      <c r="AA1" s="37" t="s">
        <v>4</v>
      </c>
    </row>
    <row r="2" spans="1:36">
      <c r="D2" s="26" t="s">
        <v>5</v>
      </c>
      <c r="E2" s="27" t="s">
        <v>6</v>
      </c>
      <c r="I2" s="28">
        <f t="shared" ref="I2:N2" si="0">MAX(I7:I300)</f>
        <v>331845</v>
      </c>
      <c r="J2" s="29">
        <f t="shared" si="0"/>
        <v>153060</v>
      </c>
      <c r="K2" s="30">
        <f t="shared" si="0"/>
        <v>4380653</v>
      </c>
      <c r="L2" s="28">
        <f t="shared" si="0"/>
        <v>718182</v>
      </c>
      <c r="M2" s="29">
        <f t="shared" si="0"/>
        <v>145947</v>
      </c>
      <c r="N2" s="30">
        <f t="shared" si="0"/>
        <v>4423247</v>
      </c>
      <c r="O2" s="47"/>
      <c r="Y2" s="32">
        <f>IF(ISERROR((L2-I2)/I2),"-",((L2-I2)/I2))</f>
        <v>1.1642091940514396</v>
      </c>
      <c r="Z2" s="33">
        <f>IF(ISERROR((M2-J2)/J2),"-",((M2-J2)/J2))</f>
        <v>-4.647197177577421E-2</v>
      </c>
      <c r="AA2" s="34">
        <f>IF(ISERROR((N2-K2)/K2),"-",((N2-K2)/K2))</f>
        <v>9.7232079326986191E-3</v>
      </c>
    </row>
    <row r="4" spans="1:36" ht="15">
      <c r="E4" s="27"/>
      <c r="G4" s="53"/>
      <c r="H4" s="38"/>
      <c r="I4" s="26" t="s">
        <v>7</v>
      </c>
      <c r="J4" s="26" t="s">
        <v>8</v>
      </c>
      <c r="O4" s="39"/>
      <c r="P4" s="39"/>
    </row>
    <row r="5" spans="1:36" ht="15">
      <c r="E5" s="27"/>
      <c r="G5" s="53"/>
      <c r="H5" s="38"/>
      <c r="I5" s="40">
        <v>44757</v>
      </c>
      <c r="L5" s="40">
        <v>44788</v>
      </c>
      <c r="O5" s="39"/>
      <c r="P5" s="39"/>
      <c r="S5" s="52" t="s">
        <v>9</v>
      </c>
      <c r="T5" s="52"/>
      <c r="U5" s="31"/>
      <c r="V5" s="52" t="s">
        <v>10</v>
      </c>
      <c r="W5" s="52"/>
      <c r="X5" s="31"/>
      <c r="Y5" s="52" t="s">
        <v>11</v>
      </c>
      <c r="Z5" s="52"/>
      <c r="AA5" s="41" t="s">
        <v>12</v>
      </c>
    </row>
    <row r="6" spans="1:36" s="31" customFormat="1" ht="23.25">
      <c r="B6" s="49"/>
      <c r="C6" s="49"/>
      <c r="D6" s="42" t="s">
        <v>13</v>
      </c>
      <c r="E6" s="42" t="s">
        <v>14</v>
      </c>
      <c r="F6" s="26" t="s">
        <v>34</v>
      </c>
      <c r="G6" s="26" t="s">
        <v>35</v>
      </c>
      <c r="H6" s="42" t="s">
        <v>16</v>
      </c>
      <c r="I6" s="27" t="s">
        <v>17</v>
      </c>
      <c r="J6" s="27" t="s">
        <v>18</v>
      </c>
      <c r="K6" s="27" t="s">
        <v>19</v>
      </c>
      <c r="L6" s="27" t="s">
        <v>17</v>
      </c>
      <c r="M6" s="27" t="s">
        <v>18</v>
      </c>
      <c r="N6" s="27" t="s">
        <v>19</v>
      </c>
      <c r="O6" s="39"/>
      <c r="P6" s="39"/>
      <c r="Q6" s="21" t="s">
        <v>20</v>
      </c>
      <c r="S6" s="19" t="s">
        <v>21</v>
      </c>
      <c r="T6" s="19" t="s">
        <v>22</v>
      </c>
      <c r="V6" s="19" t="s">
        <v>21</v>
      </c>
      <c r="W6" s="19" t="s">
        <v>22</v>
      </c>
      <c r="Y6" s="19" t="s">
        <v>21</v>
      </c>
      <c r="Z6" s="19" t="s">
        <v>22</v>
      </c>
      <c r="AA6" s="19" t="s">
        <v>23</v>
      </c>
    </row>
    <row r="7" spans="1:36" ht="15">
      <c r="A7" s="27" t="e">
        <v>#VALUE!</v>
      </c>
      <c r="B7" s="48" t="str">
        <f>IF(F7="(blank)",$L$5&amp;C7&amp;" ",$L$5&amp;C7&amp;F7)</f>
        <v>4478826856.21104679</v>
      </c>
      <c r="C7" s="48" t="str">
        <f>D7</f>
        <v>26856.21</v>
      </c>
      <c r="D7" s="27" t="s">
        <v>36</v>
      </c>
      <c r="E7" s="27" t="s">
        <v>37</v>
      </c>
      <c r="F7" s="27" t="s">
        <v>38</v>
      </c>
      <c r="G7" s="27"/>
      <c r="I7" s="43">
        <v>0</v>
      </c>
      <c r="J7" s="43">
        <v>0</v>
      </c>
      <c r="K7" s="44">
        <v>0</v>
      </c>
      <c r="L7" s="43">
        <v>0</v>
      </c>
      <c r="M7" s="43">
        <v>0</v>
      </c>
      <c r="N7" s="44">
        <v>0</v>
      </c>
      <c r="O7" s="39"/>
      <c r="P7" s="39"/>
      <c r="Q7" s="31">
        <f>IF(ISERROR(VLOOKUP(B7,'query (6)'!B:W,22,0))," ",(VLOOKUP(B7,'query (6)'!B:W,22,0)))</f>
        <v>0</v>
      </c>
      <c r="S7" s="43">
        <f>I7/VLOOKUP(MONTH($I$5),$AI$15:$AJ$26,2,0)</f>
        <v>0</v>
      </c>
      <c r="T7" s="43">
        <f>J7/VLOOKUP(MONTH($I$5),$AI$15:$AJ$26,2,0)</f>
        <v>0</v>
      </c>
      <c r="U7" s="43"/>
      <c r="V7" s="43">
        <f>K7/VLOOKUP(MONTH($L$5),$AI$15:$AJ$26,2,0)</f>
        <v>0</v>
      </c>
      <c r="W7" s="43">
        <f>L7/VLOOKUP(MONTH($L$5),$AI$15:$AJ$26,2,0)</f>
        <v>0</v>
      </c>
      <c r="Y7" s="45" t="str">
        <f>IF(ISERROR((V7-S7)/S7)," ",((V7-S7)/S7))</f>
        <v xml:space="preserve"> </v>
      </c>
      <c r="Z7" s="45" t="str">
        <f>IF(ISERROR((W7-T7)/T7)," ",((W7-T7)/T7))</f>
        <v xml:space="preserve"> </v>
      </c>
      <c r="AA7" s="44">
        <f>N7-K7</f>
        <v>0</v>
      </c>
    </row>
    <row r="8" spans="1:36" ht="15">
      <c r="A8" s="27">
        <v>64288</v>
      </c>
      <c r="B8" s="48" t="str">
        <f t="shared" ref="B8:B29" si="1">IF(F8="(blank)",$L$5&amp;C8,$L$5&amp;C8&amp;F8)</f>
        <v>4478826856.21106688</v>
      </c>
      <c r="C8" s="48" t="str">
        <f>IF(D8+1=1,C7,D8)</f>
        <v>26856.21</v>
      </c>
      <c r="E8" s="27"/>
      <c r="F8" s="27" t="s">
        <v>39</v>
      </c>
      <c r="G8" s="27" t="s">
        <v>40</v>
      </c>
      <c r="H8" s="27" t="s">
        <v>41</v>
      </c>
      <c r="I8" s="43">
        <v>0</v>
      </c>
      <c r="J8" s="43">
        <v>0</v>
      </c>
      <c r="K8" s="44">
        <v>0</v>
      </c>
      <c r="L8" s="43">
        <v>0</v>
      </c>
      <c r="M8" s="43">
        <v>0</v>
      </c>
      <c r="N8" s="44">
        <v>0</v>
      </c>
      <c r="O8" s="39"/>
      <c r="P8" s="39"/>
      <c r="Q8" s="31">
        <f>IF(ISERROR(VLOOKUP(B8,'query (6)'!B:W,22,0))," ",(VLOOKUP(B8,'query (6)'!B:W,22,0)))</f>
        <v>0</v>
      </c>
      <c r="S8" s="43">
        <f t="shared" ref="S8:S71" si="2">I8/VLOOKUP(MONTH($I$5),$AI$15:$AJ$26,2,0)</f>
        <v>0</v>
      </c>
      <c r="T8" s="43">
        <f t="shared" ref="T8:T71" si="3">J8/VLOOKUP(MONTH($I$5),$AI$15:$AJ$26,2,0)</f>
        <v>0</v>
      </c>
      <c r="U8" s="43"/>
      <c r="V8" s="43">
        <f t="shared" ref="V8:V71" si="4">K8/VLOOKUP(MONTH($L$5),$AI$15:$AJ$26,2,0)</f>
        <v>0</v>
      </c>
      <c r="W8" s="43">
        <f t="shared" ref="W8:W71" si="5">L8/VLOOKUP(MONTH($L$5),$AI$15:$AJ$26,2,0)</f>
        <v>0</v>
      </c>
      <c r="Y8" s="45" t="str">
        <f t="shared" ref="Y8:Z23" si="6">IF(ISERROR((V8-S8)/S8)," ",((V8-S8)/S8))</f>
        <v xml:space="preserve"> </v>
      </c>
      <c r="Z8" s="45" t="str">
        <f t="shared" si="6"/>
        <v xml:space="preserve"> </v>
      </c>
      <c r="AA8" s="44">
        <f t="shared" ref="AA8:AA64" si="7">N8-K8</f>
        <v>0</v>
      </c>
    </row>
    <row r="9" spans="1:36" ht="15">
      <c r="A9" s="27" t="e">
        <v>#VALUE!</v>
      </c>
      <c r="B9" s="48" t="str">
        <f t="shared" si="1"/>
        <v>4478826856.21110677</v>
      </c>
      <c r="C9" s="48" t="str">
        <f t="shared" ref="C9:C72" si="8">IF(D9+1=1,C8,D9)</f>
        <v>26856.21</v>
      </c>
      <c r="E9" s="27"/>
      <c r="F9" s="27" t="s">
        <v>42</v>
      </c>
      <c r="G9" s="27" t="s">
        <v>43</v>
      </c>
      <c r="H9" s="27" t="s">
        <v>41</v>
      </c>
      <c r="I9" s="43">
        <v>0</v>
      </c>
      <c r="J9" s="43">
        <v>0</v>
      </c>
      <c r="K9" s="44">
        <v>0</v>
      </c>
      <c r="L9" s="43">
        <v>0</v>
      </c>
      <c r="M9" s="43">
        <v>0</v>
      </c>
      <c r="N9" s="44">
        <v>0</v>
      </c>
      <c r="O9" s="39"/>
      <c r="P9" s="39"/>
      <c r="Q9" s="31">
        <f>IF(ISERROR(VLOOKUP(B9,'query (6)'!B:W,22,0))," ",(VLOOKUP(B9,'query (6)'!B:W,22,0)))</f>
        <v>0</v>
      </c>
      <c r="S9" s="43">
        <f t="shared" si="2"/>
        <v>0</v>
      </c>
      <c r="T9" s="43">
        <f t="shared" si="3"/>
        <v>0</v>
      </c>
      <c r="U9" s="43"/>
      <c r="V9" s="43">
        <f t="shared" si="4"/>
        <v>0</v>
      </c>
      <c r="W9" s="43">
        <f t="shared" si="5"/>
        <v>0</v>
      </c>
      <c r="Y9" s="45" t="str">
        <f t="shared" si="6"/>
        <v xml:space="preserve"> </v>
      </c>
      <c r="Z9" s="45" t="str">
        <f t="shared" si="6"/>
        <v xml:space="preserve"> </v>
      </c>
      <c r="AA9" s="44">
        <f t="shared" si="7"/>
        <v>0</v>
      </c>
    </row>
    <row r="10" spans="1:36" ht="15">
      <c r="A10" s="27" t="e">
        <v>#VALUE!</v>
      </c>
      <c r="B10" s="48" t="str">
        <f t="shared" si="1"/>
        <v>4478826856.21110840</v>
      </c>
      <c r="C10" s="48" t="str">
        <f t="shared" si="8"/>
        <v>26856.21</v>
      </c>
      <c r="E10" s="27"/>
      <c r="F10" s="27" t="s">
        <v>44</v>
      </c>
      <c r="G10" s="27" t="s">
        <v>45</v>
      </c>
      <c r="H10" s="27" t="s">
        <v>41</v>
      </c>
      <c r="I10" s="43">
        <v>0</v>
      </c>
      <c r="J10" s="43">
        <v>0</v>
      </c>
      <c r="K10" s="44">
        <v>0</v>
      </c>
      <c r="L10" s="43">
        <v>0</v>
      </c>
      <c r="M10" s="43">
        <v>0</v>
      </c>
      <c r="N10" s="44">
        <v>0</v>
      </c>
      <c r="O10" s="39"/>
      <c r="P10" s="39"/>
      <c r="Q10" s="31">
        <f>IF(ISERROR(VLOOKUP(B10,'query (6)'!B:W,22,0))," ",(VLOOKUP(B10,'query (6)'!B:W,22,0)))</f>
        <v>0</v>
      </c>
      <c r="S10" s="43">
        <f t="shared" si="2"/>
        <v>0</v>
      </c>
      <c r="T10" s="43">
        <f t="shared" si="3"/>
        <v>0</v>
      </c>
      <c r="U10" s="43"/>
      <c r="V10" s="43">
        <f t="shared" si="4"/>
        <v>0</v>
      </c>
      <c r="W10" s="43">
        <f t="shared" si="5"/>
        <v>0</v>
      </c>
      <c r="Y10" s="45" t="str">
        <f t="shared" si="6"/>
        <v xml:space="preserve"> </v>
      </c>
      <c r="Z10" s="45" t="str">
        <f t="shared" si="6"/>
        <v xml:space="preserve"> </v>
      </c>
      <c r="AA10" s="44">
        <f t="shared" si="7"/>
        <v>0</v>
      </c>
    </row>
    <row r="11" spans="1:36" ht="15">
      <c r="A11" s="27" t="e">
        <v>#VALUE!</v>
      </c>
      <c r="B11" s="48" t="str">
        <f t="shared" si="1"/>
        <v>4478826856.21110842</v>
      </c>
      <c r="C11" s="48" t="str">
        <f t="shared" si="8"/>
        <v>26856.21</v>
      </c>
      <c r="E11" s="27"/>
      <c r="F11" s="27" t="s">
        <v>46</v>
      </c>
      <c r="G11" s="27" t="s">
        <v>47</v>
      </c>
      <c r="H11" s="27" t="s">
        <v>41</v>
      </c>
      <c r="I11" s="43">
        <v>0</v>
      </c>
      <c r="J11" s="43">
        <v>0</v>
      </c>
      <c r="K11" s="44">
        <v>0</v>
      </c>
      <c r="L11" s="43">
        <v>0</v>
      </c>
      <c r="M11" s="43">
        <v>0</v>
      </c>
      <c r="N11" s="44">
        <v>0</v>
      </c>
      <c r="O11" s="39"/>
      <c r="P11" s="39"/>
      <c r="Q11" s="31">
        <f>IF(ISERROR(VLOOKUP(B11,'query (6)'!B:W,22,0))," ",(VLOOKUP(B11,'query (6)'!B:W,22,0)))</f>
        <v>0</v>
      </c>
      <c r="S11" s="43">
        <f t="shared" si="2"/>
        <v>0</v>
      </c>
      <c r="T11" s="43">
        <f t="shared" si="3"/>
        <v>0</v>
      </c>
      <c r="U11" s="43"/>
      <c r="V11" s="43">
        <f t="shared" si="4"/>
        <v>0</v>
      </c>
      <c r="W11" s="43">
        <f t="shared" si="5"/>
        <v>0</v>
      </c>
      <c r="Y11" s="45" t="str">
        <f t="shared" si="6"/>
        <v xml:space="preserve"> </v>
      </c>
      <c r="Z11" s="45" t="str">
        <f t="shared" si="6"/>
        <v xml:space="preserve"> </v>
      </c>
      <c r="AA11" s="44">
        <f t="shared" si="7"/>
        <v>0</v>
      </c>
    </row>
    <row r="12" spans="1:36" ht="15">
      <c r="A12" s="27">
        <v>105922</v>
      </c>
      <c r="B12" s="48" t="str">
        <f t="shared" si="1"/>
        <v>4478826856.21112330</v>
      </c>
      <c r="C12" s="48" t="str">
        <f t="shared" si="8"/>
        <v>26856.21</v>
      </c>
      <c r="E12" s="27"/>
      <c r="F12" s="27" t="s">
        <v>48</v>
      </c>
      <c r="G12" s="27" t="s">
        <v>49</v>
      </c>
      <c r="H12" s="27" t="s">
        <v>41</v>
      </c>
      <c r="I12" s="43">
        <v>1521</v>
      </c>
      <c r="J12" s="43">
        <v>376</v>
      </c>
      <c r="K12" s="44">
        <v>19017</v>
      </c>
      <c r="L12" s="43">
        <v>1223</v>
      </c>
      <c r="M12" s="43">
        <v>281</v>
      </c>
      <c r="N12" s="44">
        <v>7640</v>
      </c>
      <c r="O12" s="39"/>
      <c r="P12" s="39"/>
      <c r="Q12" s="31" t="str">
        <f>IF(ISERROR(VLOOKUP(B12,'query (6)'!B:W,22,0))," ",(VLOOKUP(B12,'query (6)'!B:W,22,0)))</f>
        <v>increase in traffic/benefit due to price hike</v>
      </c>
      <c r="S12" s="43">
        <f t="shared" si="2"/>
        <v>49.064516129032256</v>
      </c>
      <c r="T12" s="43">
        <f t="shared" si="3"/>
        <v>12.129032258064516</v>
      </c>
      <c r="V12" s="43">
        <f t="shared" si="4"/>
        <v>613.45161290322585</v>
      </c>
      <c r="W12" s="43">
        <f t="shared" si="5"/>
        <v>39.451612903225808</v>
      </c>
      <c r="Y12" s="45">
        <f t="shared" si="6"/>
        <v>11.502958579881659</v>
      </c>
      <c r="Z12" s="45">
        <f t="shared" si="6"/>
        <v>2.2526595744680851</v>
      </c>
      <c r="AA12" s="44">
        <f t="shared" si="7"/>
        <v>-11377</v>
      </c>
    </row>
    <row r="13" spans="1:36" ht="15">
      <c r="A13" s="27">
        <v>107728</v>
      </c>
      <c r="B13" s="48" t="str">
        <f t="shared" si="1"/>
        <v>4478826856.21112842</v>
      </c>
      <c r="C13" s="48" t="str">
        <f t="shared" si="8"/>
        <v>26856.21</v>
      </c>
      <c r="E13" s="27"/>
      <c r="F13" s="27" t="s">
        <v>50</v>
      </c>
      <c r="G13" s="27" t="s">
        <v>51</v>
      </c>
      <c r="H13" s="27" t="s">
        <v>41</v>
      </c>
      <c r="I13" s="43">
        <v>0</v>
      </c>
      <c r="J13" s="43">
        <v>0</v>
      </c>
      <c r="K13" s="44">
        <v>0</v>
      </c>
      <c r="L13" s="43">
        <v>0</v>
      </c>
      <c r="M13" s="43">
        <v>0</v>
      </c>
      <c r="N13" s="44">
        <v>0</v>
      </c>
      <c r="O13" s="39"/>
      <c r="P13" s="39"/>
      <c r="Q13" s="31">
        <f>IF(ISERROR(VLOOKUP(B13,'query (6)'!B:W,22,0))," ",(VLOOKUP(B13,'query (6)'!B:W,22,0)))</f>
        <v>0</v>
      </c>
      <c r="S13" s="43">
        <f t="shared" si="2"/>
        <v>0</v>
      </c>
      <c r="T13" s="43">
        <f t="shared" si="3"/>
        <v>0</v>
      </c>
      <c r="V13" s="43">
        <f t="shared" si="4"/>
        <v>0</v>
      </c>
      <c r="W13" s="43">
        <f t="shared" si="5"/>
        <v>0</v>
      </c>
      <c r="Y13" s="45" t="str">
        <f t="shared" si="6"/>
        <v xml:space="preserve"> </v>
      </c>
      <c r="Z13" s="45" t="str">
        <f t="shared" si="6"/>
        <v xml:space="preserve"> </v>
      </c>
      <c r="AA13" s="44">
        <f t="shared" si="7"/>
        <v>0</v>
      </c>
    </row>
    <row r="14" spans="1:36" ht="15" customHeight="1">
      <c r="A14" s="27">
        <v>107731</v>
      </c>
      <c r="B14" s="48" t="str">
        <f t="shared" si="1"/>
        <v>4478826856.21112848</v>
      </c>
      <c r="C14" s="48" t="str">
        <f t="shared" si="8"/>
        <v>26856.21</v>
      </c>
      <c r="E14" s="27"/>
      <c r="F14" s="27" t="s">
        <v>52</v>
      </c>
      <c r="G14" s="27" t="s">
        <v>53</v>
      </c>
      <c r="H14" s="27" t="s">
        <v>41</v>
      </c>
      <c r="I14" s="43">
        <v>0</v>
      </c>
      <c r="J14" s="43">
        <v>0</v>
      </c>
      <c r="K14" s="44">
        <v>0</v>
      </c>
      <c r="L14" s="43">
        <v>0</v>
      </c>
      <c r="M14" s="43">
        <v>0</v>
      </c>
      <c r="N14" s="44">
        <v>0</v>
      </c>
      <c r="O14" s="39"/>
      <c r="P14" s="39"/>
      <c r="Q14" s="31">
        <f>IF(ISERROR(VLOOKUP(B14,'query (6)'!B:W,22,0))," ",(VLOOKUP(B14,'query (6)'!B:W,22,0)))</f>
        <v>0</v>
      </c>
      <c r="S14" s="43">
        <f t="shared" si="2"/>
        <v>0</v>
      </c>
      <c r="T14" s="43">
        <f t="shared" si="3"/>
        <v>0</v>
      </c>
      <c r="V14" s="43">
        <f t="shared" si="4"/>
        <v>0</v>
      </c>
      <c r="W14" s="43">
        <f t="shared" si="5"/>
        <v>0</v>
      </c>
      <c r="Y14" s="45" t="str">
        <f t="shared" si="6"/>
        <v xml:space="preserve"> </v>
      </c>
      <c r="Z14" s="45" t="str">
        <f t="shared" si="6"/>
        <v xml:space="preserve"> </v>
      </c>
      <c r="AA14" s="44">
        <f t="shared" si="7"/>
        <v>0</v>
      </c>
      <c r="AI14" s="39" t="s">
        <v>30</v>
      </c>
      <c r="AJ14" s="39" t="s">
        <v>31</v>
      </c>
    </row>
    <row r="15" spans="1:36" ht="15">
      <c r="A15" s="27">
        <v>114430</v>
      </c>
      <c r="B15" s="48" t="str">
        <f t="shared" si="1"/>
        <v>4478826856.21113754</v>
      </c>
      <c r="C15" s="48" t="str">
        <f t="shared" si="8"/>
        <v>26856.21</v>
      </c>
      <c r="E15" s="27"/>
      <c r="F15" s="27" t="s">
        <v>54</v>
      </c>
      <c r="G15" s="27" t="s">
        <v>55</v>
      </c>
      <c r="H15" s="27" t="s">
        <v>41</v>
      </c>
      <c r="I15" s="43">
        <v>0</v>
      </c>
      <c r="J15" s="43">
        <v>0</v>
      </c>
      <c r="K15" s="44">
        <v>0</v>
      </c>
      <c r="L15" s="43">
        <v>0</v>
      </c>
      <c r="M15" s="43">
        <v>0</v>
      </c>
      <c r="N15" s="44">
        <v>0</v>
      </c>
      <c r="O15" s="39"/>
      <c r="P15" s="39"/>
      <c r="Q15" s="31">
        <f>IF(ISERROR(VLOOKUP(B15,'query (6)'!B:W,22,0))," ",(VLOOKUP(B15,'query (6)'!B:W,22,0)))</f>
        <v>0</v>
      </c>
      <c r="S15" s="43">
        <f t="shared" si="2"/>
        <v>0</v>
      </c>
      <c r="T15" s="43">
        <f t="shared" si="3"/>
        <v>0</v>
      </c>
      <c r="V15" s="43">
        <f t="shared" si="4"/>
        <v>0</v>
      </c>
      <c r="W15" s="43">
        <f t="shared" si="5"/>
        <v>0</v>
      </c>
      <c r="Y15" s="45" t="str">
        <f t="shared" si="6"/>
        <v xml:space="preserve"> </v>
      </c>
      <c r="Z15" s="45" t="str">
        <f t="shared" si="6"/>
        <v xml:space="preserve"> </v>
      </c>
      <c r="AA15" s="44">
        <f t="shared" si="7"/>
        <v>0</v>
      </c>
      <c r="AI15" s="39">
        <v>1</v>
      </c>
      <c r="AJ15" s="39">
        <v>31</v>
      </c>
    </row>
    <row r="16" spans="1:36" ht="23.25">
      <c r="A16" s="27">
        <v>103735</v>
      </c>
      <c r="B16" s="48" t="str">
        <f t="shared" si="1"/>
        <v>4478826856.21117407</v>
      </c>
      <c r="C16" s="48" t="str">
        <f t="shared" si="8"/>
        <v>26856.21</v>
      </c>
      <c r="E16" s="27"/>
      <c r="F16" s="27" t="s">
        <v>56</v>
      </c>
      <c r="G16" s="31" t="s">
        <v>57</v>
      </c>
      <c r="H16" s="27" t="s">
        <v>41</v>
      </c>
      <c r="I16" s="43">
        <v>0</v>
      </c>
      <c r="J16" s="43">
        <v>0</v>
      </c>
      <c r="K16" s="44">
        <v>0</v>
      </c>
      <c r="L16" s="43">
        <v>0</v>
      </c>
      <c r="M16" s="43">
        <v>0</v>
      </c>
      <c r="N16" s="44">
        <v>0</v>
      </c>
      <c r="O16" s="39"/>
      <c r="P16" s="39"/>
      <c r="Q16" s="31">
        <f>IF(ISERROR(VLOOKUP(B16,'query (6)'!B:W,22,0))," ",(VLOOKUP(B16,'query (6)'!B:W,22,0)))</f>
        <v>0</v>
      </c>
      <c r="S16" s="43">
        <f t="shared" si="2"/>
        <v>0</v>
      </c>
      <c r="T16" s="43">
        <f t="shared" si="3"/>
        <v>0</v>
      </c>
      <c r="V16" s="43">
        <f t="shared" si="4"/>
        <v>0</v>
      </c>
      <c r="W16" s="43">
        <f t="shared" si="5"/>
        <v>0</v>
      </c>
      <c r="Y16" s="45" t="str">
        <f t="shared" si="6"/>
        <v xml:space="preserve"> </v>
      </c>
      <c r="Z16" s="45" t="str">
        <f t="shared" si="6"/>
        <v xml:space="preserve"> </v>
      </c>
      <c r="AA16" s="44">
        <f t="shared" si="7"/>
        <v>0</v>
      </c>
      <c r="AI16" s="39">
        <v>2</v>
      </c>
      <c r="AJ16" s="39">
        <v>28</v>
      </c>
    </row>
    <row r="17" spans="1:36" ht="15">
      <c r="A17" s="27">
        <v>103736</v>
      </c>
      <c r="B17" s="48" t="str">
        <f t="shared" si="1"/>
        <v>4478826856.21125766</v>
      </c>
      <c r="C17" s="48" t="str">
        <f t="shared" si="8"/>
        <v>26856.21</v>
      </c>
      <c r="E17" s="27"/>
      <c r="F17" s="27" t="s">
        <v>58</v>
      </c>
      <c r="G17" s="27" t="s">
        <v>59</v>
      </c>
      <c r="H17" s="27" t="s">
        <v>41</v>
      </c>
      <c r="I17" s="43">
        <v>-3029</v>
      </c>
      <c r="J17" s="43">
        <v>1451</v>
      </c>
      <c r="K17" s="44">
        <v>-30738</v>
      </c>
      <c r="L17" s="43">
        <v>-7744</v>
      </c>
      <c r="M17" s="43">
        <v>1678</v>
      </c>
      <c r="N17" s="44">
        <v>-38230</v>
      </c>
      <c r="O17" s="39"/>
      <c r="P17" s="39"/>
      <c r="Q17" s="31">
        <f>IF(ISERROR(VLOOKUP(B17,'query (6)'!B:W,22,0))," ",(VLOOKUP(B17,'query (6)'!B:W,22,0)))</f>
        <v>0</v>
      </c>
      <c r="S17" s="43">
        <f t="shared" si="2"/>
        <v>-97.709677419354833</v>
      </c>
      <c r="T17" s="43">
        <f t="shared" si="3"/>
        <v>46.806451612903224</v>
      </c>
      <c r="V17" s="43">
        <f t="shared" si="4"/>
        <v>-991.54838709677415</v>
      </c>
      <c r="W17" s="43">
        <f t="shared" si="5"/>
        <v>-249.80645161290323</v>
      </c>
      <c r="Y17" s="45">
        <f t="shared" si="6"/>
        <v>9.1479035985473747</v>
      </c>
      <c r="Z17" s="45">
        <f t="shared" si="6"/>
        <v>-6.3370089593383874</v>
      </c>
      <c r="AA17" s="44">
        <f t="shared" si="7"/>
        <v>-7492</v>
      </c>
      <c r="AI17" s="39">
        <v>3</v>
      </c>
      <c r="AJ17" s="39">
        <v>31</v>
      </c>
    </row>
    <row r="18" spans="1:36" ht="15" customHeight="1">
      <c r="A18" s="27">
        <v>103737</v>
      </c>
      <c r="B18" s="48" t="str">
        <f t="shared" si="1"/>
        <v>4478826856.2189474</v>
      </c>
      <c r="C18" s="48" t="str">
        <f t="shared" si="8"/>
        <v>26856.21</v>
      </c>
      <c r="E18" s="27"/>
      <c r="F18" s="27" t="s">
        <v>60</v>
      </c>
      <c r="G18" s="27" t="s">
        <v>61</v>
      </c>
      <c r="H18" s="27" t="s">
        <v>41</v>
      </c>
      <c r="I18" s="43">
        <v>154980</v>
      </c>
      <c r="J18" s="43">
        <v>90563</v>
      </c>
      <c r="K18" s="44">
        <v>2107915</v>
      </c>
      <c r="L18" s="43">
        <v>329871</v>
      </c>
      <c r="M18" s="43">
        <v>90775</v>
      </c>
      <c r="N18" s="44">
        <v>2109311</v>
      </c>
      <c r="O18" s="39"/>
      <c r="P18" s="39"/>
      <c r="Q18" s="31" t="str">
        <f>IF(ISERROR(VLOOKUP(B18,'query (6)'!B:W,22,0))," ",(VLOOKUP(B18,'query (6)'!B:W,22,0)))</f>
        <v>Increase in traffic due to Price hike traffic and links being fixed in various locations (Usage Throttled up and in App) to take customer to the correct IDP Page</v>
      </c>
      <c r="S18" s="43">
        <f t="shared" si="2"/>
        <v>4999.3548387096771</v>
      </c>
      <c r="T18" s="43">
        <f t="shared" si="3"/>
        <v>2921.3870967741937</v>
      </c>
      <c r="V18" s="43">
        <f t="shared" si="4"/>
        <v>67997.258064516136</v>
      </c>
      <c r="W18" s="43">
        <f t="shared" si="5"/>
        <v>10641</v>
      </c>
      <c r="Y18" s="45">
        <f t="shared" si="6"/>
        <v>12.601206607304171</v>
      </c>
      <c r="Z18" s="45">
        <f t="shared" si="6"/>
        <v>2.6424477987699171</v>
      </c>
      <c r="AA18" s="44">
        <f t="shared" si="7"/>
        <v>1396</v>
      </c>
      <c r="AI18" s="39">
        <v>4</v>
      </c>
      <c r="AJ18" s="39">
        <v>30</v>
      </c>
    </row>
    <row r="19" spans="1:36" ht="15">
      <c r="A19" s="27">
        <v>103738</v>
      </c>
      <c r="B19" s="48" t="str">
        <f t="shared" si="1"/>
        <v>4478826856.2199460</v>
      </c>
      <c r="C19" s="48" t="str">
        <f t="shared" si="8"/>
        <v>26856.21</v>
      </c>
      <c r="E19" s="27"/>
      <c r="F19" s="27" t="s">
        <v>62</v>
      </c>
      <c r="G19" s="27" t="s">
        <v>63</v>
      </c>
      <c r="H19" s="27" t="s">
        <v>41</v>
      </c>
      <c r="I19" s="43">
        <v>0</v>
      </c>
      <c r="J19" s="43">
        <v>0</v>
      </c>
      <c r="K19" s="44">
        <v>0</v>
      </c>
      <c r="L19" s="43">
        <v>0</v>
      </c>
      <c r="M19" s="43">
        <v>0</v>
      </c>
      <c r="N19" s="44">
        <v>0</v>
      </c>
      <c r="O19" s="39"/>
      <c r="P19" s="39"/>
      <c r="Q19" s="31">
        <f>IF(ISERROR(VLOOKUP(B19,'query (6)'!B:W,22,0))," ",(VLOOKUP(B19,'query (6)'!B:W,22,0)))</f>
        <v>0</v>
      </c>
      <c r="S19" s="43">
        <f t="shared" si="2"/>
        <v>0</v>
      </c>
      <c r="T19" s="43">
        <f t="shared" si="3"/>
        <v>0</v>
      </c>
      <c r="V19" s="43">
        <f t="shared" si="4"/>
        <v>0</v>
      </c>
      <c r="W19" s="43">
        <f t="shared" si="5"/>
        <v>0</v>
      </c>
      <c r="Y19" s="45" t="str">
        <f t="shared" si="6"/>
        <v xml:space="preserve"> </v>
      </c>
      <c r="Z19" s="45" t="str">
        <f t="shared" si="6"/>
        <v xml:space="preserve"> </v>
      </c>
      <c r="AA19" s="44">
        <f t="shared" si="7"/>
        <v>0</v>
      </c>
      <c r="AI19" s="39">
        <v>5</v>
      </c>
      <c r="AJ19" s="39">
        <v>31</v>
      </c>
    </row>
    <row r="20" spans="1:36" ht="15">
      <c r="A20" s="27">
        <v>103739</v>
      </c>
      <c r="B20" s="48" t="str">
        <f t="shared" si="1"/>
        <v>4478826856.2199463</v>
      </c>
      <c r="C20" s="48" t="str">
        <f t="shared" si="8"/>
        <v>26856.21</v>
      </c>
      <c r="E20" s="27"/>
      <c r="F20" s="27" t="s">
        <v>64</v>
      </c>
      <c r="G20" s="27" t="s">
        <v>65</v>
      </c>
      <c r="H20" s="27" t="s">
        <v>41</v>
      </c>
      <c r="I20" s="43">
        <v>0</v>
      </c>
      <c r="J20" s="43">
        <v>0</v>
      </c>
      <c r="K20" s="44">
        <v>0</v>
      </c>
      <c r="L20" s="43">
        <v>0</v>
      </c>
      <c r="M20" s="43">
        <v>0</v>
      </c>
      <c r="N20" s="44">
        <v>0</v>
      </c>
      <c r="O20" s="39"/>
      <c r="P20" s="39"/>
      <c r="Q20" s="31">
        <f>IF(ISERROR(VLOOKUP(B20,'query (6)'!B:W,22,0))," ",(VLOOKUP(B20,'query (6)'!B:W,22,0)))</f>
        <v>0</v>
      </c>
      <c r="S20" s="43">
        <f t="shared" si="2"/>
        <v>0</v>
      </c>
      <c r="T20" s="43">
        <f t="shared" si="3"/>
        <v>0</v>
      </c>
      <c r="V20" s="43">
        <f t="shared" si="4"/>
        <v>0</v>
      </c>
      <c r="W20" s="43">
        <f t="shared" si="5"/>
        <v>0</v>
      </c>
      <c r="Y20" s="45" t="str">
        <f t="shared" si="6"/>
        <v xml:space="preserve"> </v>
      </c>
      <c r="Z20" s="45" t="str">
        <f t="shared" si="6"/>
        <v xml:space="preserve"> </v>
      </c>
      <c r="AA20" s="44">
        <f t="shared" si="7"/>
        <v>0</v>
      </c>
      <c r="AI20" s="39">
        <v>6</v>
      </c>
      <c r="AJ20" s="39">
        <v>30</v>
      </c>
    </row>
    <row r="21" spans="1:36" ht="15" customHeight="1">
      <c r="A21" s="27">
        <v>103740</v>
      </c>
      <c r="B21" s="48" t="str">
        <f t="shared" si="1"/>
        <v>4478826856.2199466</v>
      </c>
      <c r="C21" s="48" t="str">
        <f t="shared" si="8"/>
        <v>26856.21</v>
      </c>
      <c r="E21" s="27"/>
      <c r="F21" s="27" t="s">
        <v>66</v>
      </c>
      <c r="G21" s="27" t="s">
        <v>67</v>
      </c>
      <c r="H21" s="27" t="s">
        <v>41</v>
      </c>
      <c r="I21" s="43">
        <v>524</v>
      </c>
      <c r="J21" s="43">
        <v>994</v>
      </c>
      <c r="K21" s="44">
        <v>9364</v>
      </c>
      <c r="L21" s="43">
        <v>1170</v>
      </c>
      <c r="M21" s="43">
        <v>1051</v>
      </c>
      <c r="N21" s="44">
        <v>9857</v>
      </c>
      <c r="O21" s="39"/>
      <c r="P21" s="39"/>
      <c r="Q21" s="31" t="str">
        <f>IF(ISERROR(VLOOKUP(B21,'query (6)'!B:W,22,0))," ",(VLOOKUP(B21,'query (6)'!B:W,22,0)))</f>
        <v>The Manage Pg was discontinued, but the SQL code is also looking at 'myATT Payment AutoPay Paperless Bill Dashboard Pg', which averages ~50k DUVs a month from April through July -bh621x</v>
      </c>
      <c r="S21" s="43">
        <f t="shared" si="2"/>
        <v>16.903225806451612</v>
      </c>
      <c r="T21" s="43">
        <f t="shared" si="3"/>
        <v>32.064516129032256</v>
      </c>
      <c r="V21" s="43">
        <f t="shared" si="4"/>
        <v>302.06451612903226</v>
      </c>
      <c r="W21" s="43">
        <f t="shared" si="5"/>
        <v>37.741935483870968</v>
      </c>
      <c r="Y21" s="45">
        <f t="shared" si="6"/>
        <v>16.87022900763359</v>
      </c>
      <c r="Z21" s="45">
        <f t="shared" si="6"/>
        <v>0.17706237424547291</v>
      </c>
      <c r="AA21" s="44">
        <f t="shared" si="7"/>
        <v>493</v>
      </c>
      <c r="AI21" s="39">
        <v>7</v>
      </c>
      <c r="AJ21" s="39">
        <v>31</v>
      </c>
    </row>
    <row r="22" spans="1:36" ht="15">
      <c r="A22" s="27">
        <v>98643</v>
      </c>
      <c r="B22" s="48" t="str">
        <f t="shared" si="1"/>
        <v>4478826856.2199468</v>
      </c>
      <c r="C22" s="48" t="str">
        <f t="shared" si="8"/>
        <v>26856.21</v>
      </c>
      <c r="E22" s="27"/>
      <c r="F22" s="27" t="s">
        <v>68</v>
      </c>
      <c r="G22" s="27" t="s">
        <v>69</v>
      </c>
      <c r="H22" s="27" t="s">
        <v>41</v>
      </c>
      <c r="I22" s="43">
        <v>0</v>
      </c>
      <c r="J22" s="43">
        <v>0</v>
      </c>
      <c r="K22" s="44">
        <v>0</v>
      </c>
      <c r="L22" s="43">
        <v>0</v>
      </c>
      <c r="M22" s="43">
        <v>0</v>
      </c>
      <c r="N22" s="44">
        <v>0</v>
      </c>
      <c r="O22" s="39"/>
      <c r="P22" s="39"/>
      <c r="Q22" s="31">
        <f>IF(ISERROR(VLOOKUP(B22,'query (6)'!B:W,22,0))," ",(VLOOKUP(B22,'query (6)'!B:W,22,0)))</f>
        <v>0</v>
      </c>
      <c r="S22" s="43">
        <f t="shared" si="2"/>
        <v>0</v>
      </c>
      <c r="T22" s="43">
        <f t="shared" si="3"/>
        <v>0</v>
      </c>
      <c r="V22" s="43">
        <f t="shared" si="4"/>
        <v>0</v>
      </c>
      <c r="W22" s="43">
        <f t="shared" si="5"/>
        <v>0</v>
      </c>
      <c r="Y22" s="45" t="str">
        <f t="shared" si="6"/>
        <v xml:space="preserve"> </v>
      </c>
      <c r="Z22" s="45" t="str">
        <f t="shared" si="6"/>
        <v xml:space="preserve"> </v>
      </c>
      <c r="AA22" s="44">
        <f t="shared" si="7"/>
        <v>0</v>
      </c>
      <c r="AI22" s="39">
        <v>8</v>
      </c>
      <c r="AJ22" s="39">
        <v>31</v>
      </c>
    </row>
    <row r="23" spans="1:36" ht="15">
      <c r="A23" s="27">
        <v>98645</v>
      </c>
      <c r="B23" s="48" t="str">
        <f t="shared" si="1"/>
        <v>4478826856.2199480</v>
      </c>
      <c r="C23" s="48" t="str">
        <f t="shared" si="8"/>
        <v>26856.21</v>
      </c>
      <c r="E23" s="27"/>
      <c r="F23" s="27" t="s">
        <v>70</v>
      </c>
      <c r="G23" s="27" t="s">
        <v>71</v>
      </c>
      <c r="H23" s="27" t="s">
        <v>41</v>
      </c>
      <c r="I23" s="43">
        <v>0</v>
      </c>
      <c r="J23" s="43">
        <v>0</v>
      </c>
      <c r="K23" s="44">
        <v>0</v>
      </c>
      <c r="L23" s="43">
        <v>0</v>
      </c>
      <c r="M23" s="43">
        <v>0</v>
      </c>
      <c r="N23" s="44">
        <v>0</v>
      </c>
      <c r="O23" s="39"/>
      <c r="P23" s="39"/>
      <c r="Q23" s="31">
        <f>IF(ISERROR(VLOOKUP(B23,'query (6)'!B:W,22,0))," ",(VLOOKUP(B23,'query (6)'!B:W,22,0)))</f>
        <v>0</v>
      </c>
      <c r="S23" s="43">
        <f t="shared" si="2"/>
        <v>0</v>
      </c>
      <c r="T23" s="43">
        <f t="shared" si="3"/>
        <v>0</v>
      </c>
      <c r="V23" s="43">
        <f t="shared" si="4"/>
        <v>0</v>
      </c>
      <c r="W23" s="43">
        <f t="shared" si="5"/>
        <v>0</v>
      </c>
      <c r="Y23" s="45" t="str">
        <f t="shared" si="6"/>
        <v xml:space="preserve"> </v>
      </c>
      <c r="Z23" s="45" t="str">
        <f t="shared" si="6"/>
        <v xml:space="preserve"> </v>
      </c>
      <c r="AA23" s="44">
        <f t="shared" si="7"/>
        <v>0</v>
      </c>
      <c r="AI23" s="39">
        <v>9</v>
      </c>
      <c r="AJ23" s="39">
        <v>30</v>
      </c>
    </row>
    <row r="24" spans="1:36" ht="15">
      <c r="A24" s="27">
        <v>134934</v>
      </c>
      <c r="B24" s="48" t="str">
        <f t="shared" si="1"/>
        <v>4478826856.22133119</v>
      </c>
      <c r="C24" s="48" t="str">
        <f t="shared" si="8"/>
        <v>26856.22</v>
      </c>
      <c r="D24" s="27" t="s">
        <v>72</v>
      </c>
      <c r="E24" s="27" t="s">
        <v>37</v>
      </c>
      <c r="F24" s="27" t="s">
        <v>73</v>
      </c>
      <c r="G24" s="27" t="s">
        <v>74</v>
      </c>
      <c r="H24" s="27" t="s">
        <v>41</v>
      </c>
      <c r="I24" s="43">
        <v>93527</v>
      </c>
      <c r="J24" s="43">
        <v>17426</v>
      </c>
      <c r="K24" s="44">
        <v>1151098</v>
      </c>
      <c r="L24" s="43">
        <v>247392</v>
      </c>
      <c r="M24" s="43">
        <v>21725</v>
      </c>
      <c r="N24" s="44">
        <v>1431261</v>
      </c>
      <c r="O24" s="39"/>
      <c r="P24" s="39"/>
      <c r="Q24" s="31">
        <f>IF(ISERROR(VLOOKUP(B24,'query (6)'!B:W,22,0))," ",(VLOOKUP(B24,'query (6)'!B:W,22,0)))</f>
        <v>0</v>
      </c>
      <c r="S24" s="43">
        <f t="shared" si="2"/>
        <v>3017</v>
      </c>
      <c r="T24" s="43">
        <f t="shared" si="3"/>
        <v>562.12903225806451</v>
      </c>
      <c r="V24" s="43">
        <f t="shared" si="4"/>
        <v>37132.193548387098</v>
      </c>
      <c r="W24" s="43">
        <f t="shared" si="5"/>
        <v>7980.3870967741932</v>
      </c>
      <c r="Y24" s="45">
        <f t="shared" ref="Y24:Z63" si="9">IF(ISERROR((V24-S24)/S24)," ",((V24-S24)/S24))</f>
        <v>11.307654474109082</v>
      </c>
      <c r="Z24" s="45">
        <f t="shared" si="9"/>
        <v>13.19671754849076</v>
      </c>
      <c r="AA24" s="44">
        <f t="shared" si="7"/>
        <v>280163</v>
      </c>
      <c r="AI24" s="39">
        <v>10</v>
      </c>
      <c r="AJ24" s="39">
        <v>31</v>
      </c>
    </row>
    <row r="25" spans="1:36" ht="15">
      <c r="A25" s="27">
        <v>74102</v>
      </c>
      <c r="B25" s="48" t="str">
        <f t="shared" si="1"/>
        <v>4478826856.22151597</v>
      </c>
      <c r="C25" s="48" t="str">
        <f t="shared" si="8"/>
        <v>26856.22</v>
      </c>
      <c r="E25" s="27"/>
      <c r="F25" s="27" t="s">
        <v>75</v>
      </c>
      <c r="G25" s="27" t="s">
        <v>76</v>
      </c>
      <c r="H25" s="27" t="s">
        <v>41</v>
      </c>
      <c r="I25" s="43">
        <v>152</v>
      </c>
      <c r="J25" s="43">
        <v>23</v>
      </c>
      <c r="K25" s="44">
        <v>1849</v>
      </c>
      <c r="L25" s="43">
        <v>321</v>
      </c>
      <c r="M25" s="43">
        <v>23</v>
      </c>
      <c r="N25" s="44">
        <v>1844</v>
      </c>
      <c r="O25" s="39"/>
      <c r="P25" s="39"/>
      <c r="Q25" s="31">
        <f>IF(ISERROR(VLOOKUP(B25,'query (6)'!B:W,22,0))," ",(VLOOKUP(B25,'query (6)'!B:W,22,0)))</f>
        <v>0</v>
      </c>
      <c r="S25" s="43">
        <f t="shared" si="2"/>
        <v>4.903225806451613</v>
      </c>
      <c r="T25" s="43">
        <f t="shared" si="3"/>
        <v>0.74193548387096775</v>
      </c>
      <c r="V25" s="43">
        <f t="shared" si="4"/>
        <v>59.645161290322584</v>
      </c>
      <c r="W25" s="43">
        <f t="shared" si="5"/>
        <v>10.35483870967742</v>
      </c>
      <c r="Y25" s="45">
        <f t="shared" si="9"/>
        <v>11.164473684210526</v>
      </c>
      <c r="Z25" s="45">
        <f t="shared" si="9"/>
        <v>12.956521739130435</v>
      </c>
      <c r="AA25" s="44">
        <f t="shared" si="7"/>
        <v>-5</v>
      </c>
      <c r="AI25" s="39">
        <v>11</v>
      </c>
      <c r="AJ25" s="39">
        <v>30</v>
      </c>
    </row>
    <row r="26" spans="1:36" ht="15">
      <c r="A26" s="27">
        <v>145856</v>
      </c>
      <c r="B26" s="48" t="str">
        <f t="shared" si="1"/>
        <v>4478826856.22164255</v>
      </c>
      <c r="C26" s="48" t="str">
        <f t="shared" si="8"/>
        <v>26856.22</v>
      </c>
      <c r="E26" s="27"/>
      <c r="F26" s="27" t="s">
        <v>77</v>
      </c>
      <c r="G26" s="27" t="s">
        <v>78</v>
      </c>
      <c r="H26" s="27" t="s">
        <v>41</v>
      </c>
      <c r="I26" s="43">
        <v>0</v>
      </c>
      <c r="J26" s="43">
        <v>0</v>
      </c>
      <c r="K26" s="44">
        <v>0</v>
      </c>
      <c r="L26" s="43">
        <v>0</v>
      </c>
      <c r="M26" s="43">
        <v>0</v>
      </c>
      <c r="N26" s="44">
        <v>0</v>
      </c>
      <c r="O26" s="39"/>
      <c r="P26" s="39"/>
      <c r="Q26" s="31" t="str">
        <f>IF(ISERROR(VLOOKUP(B26,'query (6)'!B:W,22,0))," ",(VLOOKUP(B26,'query (6)'!B:W,22,0)))</f>
        <v>Not measurable per business. -bh621x</v>
      </c>
      <c r="S26" s="43">
        <f t="shared" si="2"/>
        <v>0</v>
      </c>
      <c r="T26" s="43">
        <f t="shared" si="3"/>
        <v>0</v>
      </c>
      <c r="V26" s="43">
        <f t="shared" si="4"/>
        <v>0</v>
      </c>
      <c r="W26" s="43">
        <f t="shared" si="5"/>
        <v>0</v>
      </c>
      <c r="Y26" s="45" t="str">
        <f t="shared" si="9"/>
        <v xml:space="preserve"> </v>
      </c>
      <c r="Z26" s="45" t="str">
        <f t="shared" si="9"/>
        <v xml:space="preserve"> </v>
      </c>
      <c r="AA26" s="44">
        <f t="shared" si="7"/>
        <v>0</v>
      </c>
      <c r="AI26" s="39">
        <v>12</v>
      </c>
      <c r="AJ26" s="39">
        <v>31</v>
      </c>
    </row>
    <row r="27" spans="1:36" ht="15">
      <c r="A27" s="27">
        <v>104679</v>
      </c>
      <c r="B27" s="48" t="str">
        <f t="shared" si="1"/>
        <v>4478827140.22171834</v>
      </c>
      <c r="C27" s="48" t="str">
        <f t="shared" si="8"/>
        <v>27140.22</v>
      </c>
      <c r="D27" s="27" t="s">
        <v>79</v>
      </c>
      <c r="E27" s="27" t="s">
        <v>80</v>
      </c>
      <c r="F27" s="27" t="s">
        <v>81</v>
      </c>
      <c r="G27" s="27" t="s">
        <v>82</v>
      </c>
      <c r="H27" s="27" t="s">
        <v>41</v>
      </c>
      <c r="I27" s="43">
        <v>0</v>
      </c>
      <c r="J27" s="43">
        <v>0</v>
      </c>
      <c r="K27" s="44">
        <v>0</v>
      </c>
      <c r="L27" s="43">
        <v>0</v>
      </c>
      <c r="M27" s="43">
        <v>0</v>
      </c>
      <c r="N27" s="44">
        <v>0</v>
      </c>
      <c r="O27" s="39"/>
      <c r="P27" s="39"/>
      <c r="Q27" s="31" t="str">
        <f>IF(ISERROR(VLOOKUP(B27,'query (6)'!B:W,22,0))," ",(VLOOKUP(B27,'query (6)'!B:W,22,0)))</f>
        <v>Analyst evaluation, anticipated inclusion on next scorecard review. -bh621x</v>
      </c>
      <c r="S27" s="43">
        <f t="shared" si="2"/>
        <v>0</v>
      </c>
      <c r="T27" s="43">
        <f t="shared" si="3"/>
        <v>0</v>
      </c>
      <c r="V27" s="43">
        <f t="shared" si="4"/>
        <v>0</v>
      </c>
      <c r="W27" s="43">
        <f t="shared" si="5"/>
        <v>0</v>
      </c>
      <c r="Y27" s="45" t="str">
        <f t="shared" si="9"/>
        <v xml:space="preserve"> </v>
      </c>
      <c r="Z27" s="45" t="str">
        <f t="shared" si="9"/>
        <v xml:space="preserve"> </v>
      </c>
      <c r="AA27" s="44">
        <f t="shared" si="7"/>
        <v>0</v>
      </c>
    </row>
    <row r="28" spans="1:36" ht="15">
      <c r="A28" s="27">
        <v>106688</v>
      </c>
      <c r="B28" s="48" t="str">
        <f t="shared" si="1"/>
        <v>4478827140.22187386</v>
      </c>
      <c r="C28" s="48" t="str">
        <f t="shared" si="8"/>
        <v>27140.22</v>
      </c>
      <c r="E28" s="27"/>
      <c r="F28" s="27" t="s">
        <v>83</v>
      </c>
      <c r="G28" s="27" t="s">
        <v>84</v>
      </c>
      <c r="H28" s="27" t="s">
        <v>41</v>
      </c>
      <c r="I28" s="43"/>
      <c r="J28" s="43"/>
      <c r="K28" s="44"/>
      <c r="L28" s="43">
        <v>0</v>
      </c>
      <c r="M28" s="43">
        <v>0</v>
      </c>
      <c r="N28" s="44">
        <v>0</v>
      </c>
      <c r="O28" s="39"/>
      <c r="P28" s="39"/>
      <c r="Q28" s="31">
        <f>IF(ISERROR(VLOOKUP(B28,'query (6)'!B:W,22,0))," ",(VLOOKUP(B28,'query (6)'!B:W,22,0)))</f>
        <v>0</v>
      </c>
      <c r="S28" s="43">
        <f t="shared" si="2"/>
        <v>0</v>
      </c>
      <c r="T28" s="43">
        <f t="shared" si="3"/>
        <v>0</v>
      </c>
      <c r="V28" s="43">
        <f t="shared" si="4"/>
        <v>0</v>
      </c>
      <c r="W28" s="43">
        <f t="shared" si="5"/>
        <v>0</v>
      </c>
      <c r="Y28" s="45" t="str">
        <f t="shared" si="9"/>
        <v xml:space="preserve"> </v>
      </c>
      <c r="Z28" s="45" t="str">
        <f t="shared" si="9"/>
        <v xml:space="preserve"> </v>
      </c>
      <c r="AA28" s="44">
        <f t="shared" si="7"/>
        <v>0</v>
      </c>
    </row>
    <row r="29" spans="1:36" ht="15">
      <c r="A29" s="27">
        <v>110677</v>
      </c>
      <c r="B29" s="48" t="str">
        <f t="shared" si="1"/>
        <v>4478827261.2179699</v>
      </c>
      <c r="C29" s="48" t="str">
        <f t="shared" si="8"/>
        <v>27261.21</v>
      </c>
      <c r="D29" s="27" t="s">
        <v>85</v>
      </c>
      <c r="E29" s="27" t="s">
        <v>86</v>
      </c>
      <c r="F29" s="27" t="s">
        <v>87</v>
      </c>
      <c r="G29" s="27" t="s">
        <v>88</v>
      </c>
      <c r="H29" s="27" t="s">
        <v>41</v>
      </c>
      <c r="I29" s="43">
        <v>57929</v>
      </c>
      <c r="J29" s="43">
        <v>34000</v>
      </c>
      <c r="K29" s="44">
        <v>788403</v>
      </c>
      <c r="L29" s="43">
        <v>121826</v>
      </c>
      <c r="M29" s="43">
        <v>33626</v>
      </c>
      <c r="N29" s="44">
        <v>779326</v>
      </c>
      <c r="O29" s="39"/>
      <c r="P29" s="39"/>
      <c r="Q29" s="31">
        <f>IF(ISERROR(VLOOKUP(B29,'query (6)'!B:W,22,0))," ",(VLOOKUP(B29,'query (6)'!B:W,22,0)))</f>
        <v>0</v>
      </c>
      <c r="S29" s="43">
        <f t="shared" si="2"/>
        <v>1868.6774193548388</v>
      </c>
      <c r="T29" s="43">
        <f t="shared" si="3"/>
        <v>1096.7741935483871</v>
      </c>
      <c r="V29" s="43">
        <f t="shared" si="4"/>
        <v>25432.354838709678</v>
      </c>
      <c r="W29" s="43">
        <f t="shared" si="5"/>
        <v>3929.8709677419356</v>
      </c>
      <c r="Y29" s="45">
        <f t="shared" si="9"/>
        <v>12.609815463757359</v>
      </c>
      <c r="Z29" s="45">
        <f t="shared" si="9"/>
        <v>2.5831176470588235</v>
      </c>
      <c r="AA29" s="44">
        <f t="shared" si="7"/>
        <v>-9077</v>
      </c>
    </row>
    <row r="30" spans="1:36" ht="15">
      <c r="A30" s="27">
        <v>110840</v>
      </c>
      <c r="B30" s="48" t="str">
        <f t="shared" ref="B30:B93" si="10">IF(F30="(blank)",$L$5&amp;C30,$L$5&amp;C30&amp;F30)</f>
        <v>4478827261.22103104</v>
      </c>
      <c r="C30" s="48" t="str">
        <f t="shared" si="8"/>
        <v>27261.22</v>
      </c>
      <c r="D30" s="27" t="s">
        <v>89</v>
      </c>
      <c r="E30" s="27" t="s">
        <v>86</v>
      </c>
      <c r="F30" s="27" t="s">
        <v>90</v>
      </c>
      <c r="G30" s="27" t="s">
        <v>91</v>
      </c>
      <c r="H30" s="27" t="s">
        <v>41</v>
      </c>
      <c r="I30" s="43">
        <v>392</v>
      </c>
      <c r="J30" s="43">
        <v>-6</v>
      </c>
      <c r="K30" s="44">
        <v>4567</v>
      </c>
      <c r="L30" s="43">
        <v>747</v>
      </c>
      <c r="M30" s="43">
        <v>-4</v>
      </c>
      <c r="N30" s="44">
        <v>4097</v>
      </c>
      <c r="O30" s="39"/>
      <c r="P30" s="39"/>
      <c r="Q30" s="31">
        <f>IF(ISERROR(VLOOKUP(B30,'query (6)'!B:W,22,0))," ",(VLOOKUP(B30,'query (6)'!B:W,22,0)))</f>
        <v>0</v>
      </c>
      <c r="S30" s="43">
        <f t="shared" si="2"/>
        <v>12.64516129032258</v>
      </c>
      <c r="T30" s="43">
        <f t="shared" si="3"/>
        <v>-0.19354838709677419</v>
      </c>
      <c r="V30" s="43">
        <f t="shared" si="4"/>
        <v>147.32258064516128</v>
      </c>
      <c r="W30" s="43">
        <f t="shared" si="5"/>
        <v>24.096774193548388</v>
      </c>
      <c r="Y30" s="45">
        <f t="shared" si="9"/>
        <v>10.650510204081632</v>
      </c>
      <c r="Z30" s="45">
        <f t="shared" si="9"/>
        <v>-125.50000000000001</v>
      </c>
      <c r="AA30" s="44">
        <f t="shared" si="7"/>
        <v>-470</v>
      </c>
    </row>
    <row r="31" spans="1:36" ht="46.5">
      <c r="A31" s="27">
        <v>110842</v>
      </c>
      <c r="B31" s="48" t="str">
        <f t="shared" si="10"/>
        <v>4478827261.22132973</v>
      </c>
      <c r="C31" s="48" t="str">
        <f t="shared" si="8"/>
        <v>27261.22</v>
      </c>
      <c r="E31" s="27"/>
      <c r="F31" s="27" t="s">
        <v>92</v>
      </c>
      <c r="G31" s="27" t="s">
        <v>93</v>
      </c>
      <c r="H31" s="27" t="s">
        <v>41</v>
      </c>
      <c r="I31" s="43">
        <v>-5377</v>
      </c>
      <c r="J31" s="43">
        <v>5869</v>
      </c>
      <c r="K31" s="44">
        <v>-43849</v>
      </c>
      <c r="L31" s="43">
        <v>-12925</v>
      </c>
      <c r="M31" s="43">
        <v>6607</v>
      </c>
      <c r="N31" s="44">
        <v>-49611</v>
      </c>
      <c r="O31" s="39"/>
      <c r="P31" s="39"/>
      <c r="Q31" s="31" t="str">
        <f>IF(ISERROR(VLOOKUP(B31,'query (6)'!B:W,22,0))," ",(VLOOKUP(B31,'query (6)'!B:W,22,0)))</f>
        <v>CDEX-126330 was created and resolved on 8/2/2022 to resolve error codes being generated on multiple flows, including the myATT_Identify_Account_Submit. Expect to see this drop going forward. -bh621x</v>
      </c>
      <c r="S31" s="43">
        <f t="shared" si="2"/>
        <v>-173.45161290322579</v>
      </c>
      <c r="T31" s="43">
        <f t="shared" si="3"/>
        <v>189.32258064516128</v>
      </c>
      <c r="V31" s="43">
        <f t="shared" si="4"/>
        <v>-1414.483870967742</v>
      </c>
      <c r="W31" s="43">
        <f t="shared" si="5"/>
        <v>-416.93548387096774</v>
      </c>
      <c r="Y31" s="45">
        <f t="shared" si="9"/>
        <v>7.154919099869816</v>
      </c>
      <c r="Z31" s="45">
        <f t="shared" si="9"/>
        <v>-3.2022491054694155</v>
      </c>
      <c r="AA31" s="44">
        <f t="shared" si="7"/>
        <v>-5762</v>
      </c>
    </row>
    <row r="32" spans="1:36" ht="15">
      <c r="A32" s="27">
        <v>112330</v>
      </c>
      <c r="B32" s="48" t="str">
        <f t="shared" si="10"/>
        <v>4478827261.22135312</v>
      </c>
      <c r="C32" s="48" t="str">
        <f t="shared" si="8"/>
        <v>27261.22</v>
      </c>
      <c r="E32" s="27"/>
      <c r="F32" s="27" t="s">
        <v>94</v>
      </c>
      <c r="G32" s="27" t="s">
        <v>95</v>
      </c>
      <c r="H32" s="27" t="s">
        <v>41</v>
      </c>
      <c r="I32" s="43">
        <v>3502</v>
      </c>
      <c r="J32" s="43">
        <v>44</v>
      </c>
      <c r="K32" s="44">
        <v>41130</v>
      </c>
      <c r="L32" s="43">
        <v>-14002</v>
      </c>
      <c r="M32" s="43">
        <v>-1064</v>
      </c>
      <c r="N32" s="44">
        <v>-80470</v>
      </c>
      <c r="O32" s="39"/>
      <c r="P32" s="39"/>
      <c r="Q32" s="31" t="str">
        <f>IF(ISERROR(VLOOKUP(B32,'query (6)'!B:W,22,0))," ",(VLOOKUP(B32,'query (6)'!B:W,22,0)))</f>
        <v>Defect for the Naked SLID experience resolved mid-May. CDEX-101719. -bh621x</v>
      </c>
      <c r="S32" s="43">
        <f t="shared" si="2"/>
        <v>112.96774193548387</v>
      </c>
      <c r="T32" s="43">
        <f t="shared" si="3"/>
        <v>1.4193548387096775</v>
      </c>
      <c r="V32" s="43">
        <f t="shared" si="4"/>
        <v>1326.7741935483871</v>
      </c>
      <c r="W32" s="43">
        <f t="shared" si="5"/>
        <v>-451.67741935483872</v>
      </c>
      <c r="Y32" s="45">
        <f t="shared" si="9"/>
        <v>10.744717304397486</v>
      </c>
      <c r="Z32" s="45">
        <f t="shared" si="9"/>
        <v>-319.22727272727275</v>
      </c>
      <c r="AA32" s="44">
        <f t="shared" si="7"/>
        <v>-121600</v>
      </c>
    </row>
    <row r="33" spans="1:27" ht="46.5">
      <c r="A33" s="27">
        <v>112842</v>
      </c>
      <c r="B33" s="48" t="str">
        <f t="shared" si="10"/>
        <v>4478827261.22150799</v>
      </c>
      <c r="C33" s="48" t="str">
        <f t="shared" si="8"/>
        <v>27261.22</v>
      </c>
      <c r="E33" s="27"/>
      <c r="F33" s="27" t="s">
        <v>96</v>
      </c>
      <c r="G33" s="27" t="s">
        <v>97</v>
      </c>
      <c r="H33" s="27" t="s">
        <v>41</v>
      </c>
      <c r="I33" s="43">
        <v>-49</v>
      </c>
      <c r="J33" s="43">
        <v>60</v>
      </c>
      <c r="K33" s="44">
        <v>-385</v>
      </c>
      <c r="L33" s="43">
        <v>-3719</v>
      </c>
      <c r="M33" s="43">
        <v>-30</v>
      </c>
      <c r="N33" s="44">
        <v>-20550</v>
      </c>
      <c r="O33" s="39"/>
      <c r="P33" s="39"/>
      <c r="Q33" s="31" t="str">
        <f>IF(ISERROR(VLOOKUP(B33,'query (6)'!B:W,22,0))," ",(VLOOKUP(B33,'query (6)'!B:W,22,0)))</f>
        <v>CDEX-126330 was created and resolved on 8/2/2022 to resolve error codes being generated on multiple flows, including the myATT_Identify_Account_Submit. Expect to see this drop going forward. -bh621x</v>
      </c>
      <c r="S33" s="43">
        <f t="shared" si="2"/>
        <v>-1.5806451612903225</v>
      </c>
      <c r="T33" s="43">
        <f t="shared" si="3"/>
        <v>1.935483870967742</v>
      </c>
      <c r="V33" s="43">
        <f t="shared" si="4"/>
        <v>-12.419354838709678</v>
      </c>
      <c r="W33" s="43">
        <f t="shared" si="5"/>
        <v>-119.96774193548387</v>
      </c>
      <c r="Y33" s="45">
        <f t="shared" si="9"/>
        <v>6.8571428571428585</v>
      </c>
      <c r="Z33" s="45">
        <f t="shared" si="9"/>
        <v>-62.983333333333334</v>
      </c>
      <c r="AA33" s="44">
        <f t="shared" si="7"/>
        <v>-20165</v>
      </c>
    </row>
    <row r="34" spans="1:27" ht="46.5">
      <c r="A34" s="27">
        <v>112848</v>
      </c>
      <c r="B34" s="48" t="str">
        <f t="shared" si="10"/>
        <v>4478827261.22151232</v>
      </c>
      <c r="C34" s="48" t="str">
        <f t="shared" si="8"/>
        <v>27261.22</v>
      </c>
      <c r="E34" s="27"/>
      <c r="F34" s="27" t="s">
        <v>98</v>
      </c>
      <c r="G34" s="27" t="s">
        <v>99</v>
      </c>
      <c r="H34" s="27" t="s">
        <v>41</v>
      </c>
      <c r="I34" s="43">
        <v>-199</v>
      </c>
      <c r="J34" s="43">
        <v>245</v>
      </c>
      <c r="K34" s="44">
        <v>-1541</v>
      </c>
      <c r="L34" s="43">
        <v>-1487</v>
      </c>
      <c r="M34" s="43">
        <v>25</v>
      </c>
      <c r="N34" s="44">
        <v>-8102</v>
      </c>
      <c r="O34" s="39"/>
      <c r="P34" s="39"/>
      <c r="Q34" s="31" t="str">
        <f>IF(ISERROR(VLOOKUP(B34,'query (6)'!B:W,22,0))," ",(VLOOKUP(B34,'query (6)'!B:W,22,0)))</f>
        <v>CDEX-126330 was created and resolved on 8/2/2022 to resolve error codes being generated on multiple flows, including the myATT_Identify_Account_Submit. Expect to see this drop going forward. -bh621x</v>
      </c>
      <c r="S34" s="43">
        <f t="shared" si="2"/>
        <v>-6.419354838709677</v>
      </c>
      <c r="T34" s="43">
        <f t="shared" si="3"/>
        <v>7.903225806451613</v>
      </c>
      <c r="V34" s="43">
        <f t="shared" si="4"/>
        <v>-49.70967741935484</v>
      </c>
      <c r="W34" s="43">
        <f t="shared" si="5"/>
        <v>-47.967741935483872</v>
      </c>
      <c r="Y34" s="45">
        <f t="shared" si="9"/>
        <v>6.7437185929648242</v>
      </c>
      <c r="Z34" s="45">
        <f t="shared" si="9"/>
        <v>-7.0693877551020412</v>
      </c>
      <c r="AA34" s="44">
        <f t="shared" si="7"/>
        <v>-6561</v>
      </c>
    </row>
    <row r="35" spans="1:27" ht="23.25">
      <c r="A35" s="27">
        <v>113754</v>
      </c>
      <c r="B35" s="48" t="str">
        <f t="shared" si="10"/>
        <v>4478827261.2279684</v>
      </c>
      <c r="C35" s="48" t="str">
        <f t="shared" si="8"/>
        <v>27261.22</v>
      </c>
      <c r="E35" s="27"/>
      <c r="F35" s="27" t="s">
        <v>100</v>
      </c>
      <c r="G35" s="27" t="s">
        <v>101</v>
      </c>
      <c r="H35" s="27" t="s">
        <v>41</v>
      </c>
      <c r="I35" s="43">
        <v>5048</v>
      </c>
      <c r="J35" s="43">
        <v>-1205</v>
      </c>
      <c r="K35" s="44">
        <v>55162</v>
      </c>
      <c r="L35" s="43">
        <v>12525</v>
      </c>
      <c r="M35" s="43">
        <v>-1406</v>
      </c>
      <c r="N35" s="44">
        <v>64315</v>
      </c>
      <c r="O35" s="39"/>
      <c r="P35" s="39"/>
      <c r="Q35" s="31" t="str">
        <f>IF(ISERROR(VLOOKUP(B35,'query (6)'!B:W,22,0))," ",(VLOOKUP(B35,'query (6)'!B:W,22,0)))</f>
        <v>Significant increase of ~15% to event code being tracked.  May be caused by addition of AutoPay feature in Make a Payment Confirmation Pg. -bh621x</v>
      </c>
      <c r="S35" s="43">
        <f t="shared" si="2"/>
        <v>162.83870967741936</v>
      </c>
      <c r="T35" s="43">
        <f t="shared" si="3"/>
        <v>-38.87096774193548</v>
      </c>
      <c r="V35" s="43">
        <f t="shared" si="4"/>
        <v>1779.4193548387098</v>
      </c>
      <c r="W35" s="43">
        <f t="shared" si="5"/>
        <v>404.03225806451616</v>
      </c>
      <c r="Y35" s="45">
        <f t="shared" si="9"/>
        <v>9.9274960380348656</v>
      </c>
      <c r="Z35" s="45">
        <f t="shared" si="9"/>
        <v>-11.394190871369297</v>
      </c>
      <c r="AA35" s="44">
        <f t="shared" si="7"/>
        <v>9153</v>
      </c>
    </row>
    <row r="36" spans="1:27" ht="34.5">
      <c r="A36" s="27">
        <v>117407</v>
      </c>
      <c r="B36" s="48" t="str">
        <f t="shared" si="10"/>
        <v>4478828300.21103017</v>
      </c>
      <c r="C36" s="48" t="str">
        <f t="shared" si="8"/>
        <v>28300.21</v>
      </c>
      <c r="D36" s="27" t="s">
        <v>102</v>
      </c>
      <c r="E36" s="27" t="s">
        <v>103</v>
      </c>
      <c r="F36" s="27" t="s">
        <v>104</v>
      </c>
      <c r="G36" s="27" t="s">
        <v>105</v>
      </c>
      <c r="H36" s="27" t="s">
        <v>41</v>
      </c>
      <c r="I36" s="43">
        <v>-757</v>
      </c>
      <c r="J36" s="43">
        <v>-231</v>
      </c>
      <c r="K36" s="44">
        <v>-9610</v>
      </c>
      <c r="L36" s="43">
        <v>-4571</v>
      </c>
      <c r="M36" s="43">
        <v>-3599</v>
      </c>
      <c r="N36" s="44">
        <v>-36836</v>
      </c>
      <c r="O36" s="39"/>
      <c r="P36" s="39"/>
      <c r="Q36" s="31" t="str">
        <f>IF(ISERROR(VLOOKUP(B36,'query (6)'!B:W,22,0))," ",(VLOOKUP(B36,'query (6)'!B:W,22,0)))</f>
        <v>Feature 185780 launched 7/13/22 and included change to customer experience to improve communication of bill availability. This included messages with links to edit Bill Reminders -bh621x</v>
      </c>
      <c r="S36" s="43">
        <f t="shared" si="2"/>
        <v>-24.419354838709676</v>
      </c>
      <c r="T36" s="43">
        <f t="shared" si="3"/>
        <v>-7.4516129032258061</v>
      </c>
      <c r="V36" s="43">
        <f t="shared" si="4"/>
        <v>-310</v>
      </c>
      <c r="W36" s="43">
        <f t="shared" si="5"/>
        <v>-147.45161290322579</v>
      </c>
      <c r="Y36" s="45">
        <f t="shared" si="9"/>
        <v>11.694848084544253</v>
      </c>
      <c r="Z36" s="45">
        <f t="shared" si="9"/>
        <v>18.787878787878789</v>
      </c>
      <c r="AA36" s="44">
        <f t="shared" si="7"/>
        <v>-27226</v>
      </c>
    </row>
    <row r="37" spans="1:27" ht="15">
      <c r="A37" s="27">
        <v>125766</v>
      </c>
      <c r="B37" s="48" t="str">
        <f t="shared" si="10"/>
        <v>4478830347.22117661</v>
      </c>
      <c r="C37" s="48" t="str">
        <f t="shared" si="8"/>
        <v>30347.22</v>
      </c>
      <c r="D37" s="27" t="s">
        <v>106</v>
      </c>
      <c r="E37" s="27" t="s">
        <v>107</v>
      </c>
      <c r="F37" s="27" t="s">
        <v>108</v>
      </c>
      <c r="G37" s="27" t="s">
        <v>109</v>
      </c>
      <c r="H37" s="27" t="s">
        <v>41</v>
      </c>
      <c r="I37" s="43">
        <v>12089</v>
      </c>
      <c r="J37" s="43">
        <v>4660</v>
      </c>
      <c r="K37" s="44">
        <v>156615</v>
      </c>
      <c r="L37" s="43">
        <v>26090</v>
      </c>
      <c r="M37" s="43">
        <v>4730</v>
      </c>
      <c r="N37" s="44">
        <v>158869</v>
      </c>
      <c r="O37" s="39"/>
      <c r="P37" s="39"/>
      <c r="Q37" s="31">
        <f>IF(ISERROR(VLOOKUP(B37,'query (6)'!B:W,22,0))," ",(VLOOKUP(B37,'query (6)'!B:W,22,0)))</f>
        <v>0</v>
      </c>
      <c r="S37" s="43">
        <f t="shared" si="2"/>
        <v>389.96774193548384</v>
      </c>
      <c r="T37" s="43">
        <f t="shared" si="3"/>
        <v>150.32258064516128</v>
      </c>
      <c r="V37" s="43">
        <f t="shared" si="4"/>
        <v>5052.0967741935483</v>
      </c>
      <c r="W37" s="43">
        <f t="shared" si="5"/>
        <v>841.61290322580646</v>
      </c>
      <c r="Y37" s="45">
        <f t="shared" si="9"/>
        <v>11.955165853255025</v>
      </c>
      <c r="Z37" s="45">
        <f t="shared" si="9"/>
        <v>4.5987124463519313</v>
      </c>
      <c r="AA37" s="44">
        <f t="shared" si="7"/>
        <v>2254</v>
      </c>
    </row>
    <row r="38" spans="1:27" ht="15">
      <c r="A38" s="27">
        <v>89474</v>
      </c>
      <c r="B38" s="48" t="str">
        <f t="shared" si="10"/>
        <v>4478830817.22124316</v>
      </c>
      <c r="C38" s="48" t="str">
        <f t="shared" si="8"/>
        <v>30817.22</v>
      </c>
      <c r="D38" s="27" t="s">
        <v>110</v>
      </c>
      <c r="E38" s="27" t="s">
        <v>111</v>
      </c>
      <c r="F38" s="27" t="s">
        <v>112</v>
      </c>
      <c r="G38" s="27" t="s">
        <v>113</v>
      </c>
      <c r="H38" s="27" t="s">
        <v>41</v>
      </c>
      <c r="I38" s="43">
        <v>-4</v>
      </c>
      <c r="J38" s="43">
        <v>-8</v>
      </c>
      <c r="K38" s="44">
        <v>-70</v>
      </c>
      <c r="L38" s="43">
        <v>-9</v>
      </c>
      <c r="M38" s="43">
        <v>-10</v>
      </c>
      <c r="N38" s="44">
        <v>-82</v>
      </c>
      <c r="O38" s="39"/>
      <c r="P38" s="39"/>
      <c r="Q38" s="31">
        <f>IF(ISERROR(VLOOKUP(B38,'query (6)'!B:W,22,0))," ",(VLOOKUP(B38,'query (6)'!B:W,22,0)))</f>
        <v>0</v>
      </c>
      <c r="S38" s="43">
        <f t="shared" si="2"/>
        <v>-0.12903225806451613</v>
      </c>
      <c r="T38" s="43">
        <f t="shared" si="3"/>
        <v>-0.25806451612903225</v>
      </c>
      <c r="V38" s="43">
        <f t="shared" si="4"/>
        <v>-2.2580645161290325</v>
      </c>
      <c r="W38" s="43">
        <f t="shared" si="5"/>
        <v>-0.29032258064516131</v>
      </c>
      <c r="Y38" s="45">
        <f t="shared" si="9"/>
        <v>16.500000000000004</v>
      </c>
      <c r="Z38" s="45">
        <f t="shared" si="9"/>
        <v>0.12500000000000011</v>
      </c>
      <c r="AA38" s="44">
        <f t="shared" si="7"/>
        <v>-12</v>
      </c>
    </row>
    <row r="39" spans="1:27" ht="15">
      <c r="A39" s="27">
        <v>99460</v>
      </c>
      <c r="B39" s="48" t="str">
        <f t="shared" si="10"/>
        <v>4478831036.22116976</v>
      </c>
      <c r="C39" s="48" t="str">
        <f t="shared" si="8"/>
        <v>31036.22</v>
      </c>
      <c r="D39" s="27" t="s">
        <v>114</v>
      </c>
      <c r="E39" s="27" t="s">
        <v>115</v>
      </c>
      <c r="F39" s="27" t="s">
        <v>116</v>
      </c>
      <c r="G39" s="27" t="s">
        <v>117</v>
      </c>
      <c r="H39" s="27" t="s">
        <v>41</v>
      </c>
      <c r="I39" s="43">
        <v>21566</v>
      </c>
      <c r="J39" s="43">
        <v>7760</v>
      </c>
      <c r="K39" s="44">
        <v>277593</v>
      </c>
      <c r="L39" s="43">
        <v>68901</v>
      </c>
      <c r="M39" s="43">
        <v>11666</v>
      </c>
      <c r="N39" s="44">
        <v>416875</v>
      </c>
      <c r="O39" s="39"/>
      <c r="P39" s="39"/>
      <c r="Q39" s="31">
        <f>IF(ISERROR(VLOOKUP(B39,'query (6)'!B:W,22,0))," ",(VLOOKUP(B39,'query (6)'!B:W,22,0)))</f>
        <v>0</v>
      </c>
      <c r="S39" s="43">
        <f t="shared" si="2"/>
        <v>695.67741935483866</v>
      </c>
      <c r="T39" s="43">
        <f t="shared" si="3"/>
        <v>250.32258064516128</v>
      </c>
      <c r="V39" s="43">
        <f t="shared" si="4"/>
        <v>8954.6129032258068</v>
      </c>
      <c r="W39" s="43">
        <f t="shared" si="5"/>
        <v>2222.6129032258063</v>
      </c>
      <c r="Y39" s="45">
        <f t="shared" si="9"/>
        <v>11.871788927014746</v>
      </c>
      <c r="Z39" s="45">
        <f t="shared" si="9"/>
        <v>7.8789948453608245</v>
      </c>
      <c r="AA39" s="44">
        <f t="shared" si="7"/>
        <v>139282</v>
      </c>
    </row>
    <row r="40" spans="1:27" ht="15">
      <c r="A40" s="27">
        <v>99463</v>
      </c>
      <c r="B40" s="48" t="str">
        <f t="shared" si="10"/>
        <v>4478831036.22175402</v>
      </c>
      <c r="C40" s="48" t="str">
        <f t="shared" si="8"/>
        <v>31036.22</v>
      </c>
      <c r="E40" s="27"/>
      <c r="F40" s="27" t="s">
        <v>118</v>
      </c>
      <c r="G40" s="27" t="s">
        <v>119</v>
      </c>
      <c r="H40" s="27" t="s">
        <v>41</v>
      </c>
      <c r="I40" s="43">
        <v>0</v>
      </c>
      <c r="J40" s="43">
        <v>0</v>
      </c>
      <c r="K40" s="44">
        <v>0</v>
      </c>
      <c r="L40" s="43">
        <v>0</v>
      </c>
      <c r="M40" s="43">
        <v>0</v>
      </c>
      <c r="N40" s="44">
        <v>0</v>
      </c>
      <c r="O40" s="39"/>
      <c r="P40" s="39"/>
      <c r="Q40" s="31" t="str">
        <f>IF(ISERROR(VLOOKUP(B40,'query (6)'!B:W,22,0))," ",(VLOOKUP(B40,'query (6)'!B:W,22,0)))</f>
        <v>This was missed. We will be adding in the next score card. ao2158</v>
      </c>
      <c r="S40" s="43">
        <f t="shared" si="2"/>
        <v>0</v>
      </c>
      <c r="T40" s="43">
        <f t="shared" si="3"/>
        <v>0</v>
      </c>
      <c r="V40" s="43">
        <f t="shared" si="4"/>
        <v>0</v>
      </c>
      <c r="W40" s="43">
        <f t="shared" si="5"/>
        <v>0</v>
      </c>
      <c r="Y40" s="45" t="str">
        <f t="shared" si="9"/>
        <v xml:space="preserve"> </v>
      </c>
      <c r="Z40" s="45" t="str">
        <f t="shared" si="9"/>
        <v xml:space="preserve"> </v>
      </c>
      <c r="AA40" s="44">
        <f t="shared" si="7"/>
        <v>0</v>
      </c>
    </row>
    <row r="41" spans="1:27" ht="15">
      <c r="A41" s="27">
        <v>99466</v>
      </c>
      <c r="B41" s="48" t="str">
        <f t="shared" si="10"/>
        <v>4478832737.22132763</v>
      </c>
      <c r="C41" s="48" t="str">
        <f t="shared" si="8"/>
        <v>32737.22</v>
      </c>
      <c r="D41" s="27" t="s">
        <v>120</v>
      </c>
      <c r="E41" s="27" t="s">
        <v>121</v>
      </c>
      <c r="F41" s="27" t="s">
        <v>122</v>
      </c>
      <c r="G41" s="27" t="s">
        <v>123</v>
      </c>
      <c r="H41" s="27" t="s">
        <v>41</v>
      </c>
      <c r="I41" s="43">
        <v>585</v>
      </c>
      <c r="J41" s="43">
        <v>342</v>
      </c>
      <c r="K41" s="44">
        <v>7961</v>
      </c>
      <c r="L41" s="43">
        <v>1230</v>
      </c>
      <c r="M41" s="43">
        <v>340</v>
      </c>
      <c r="N41" s="44">
        <v>7872</v>
      </c>
      <c r="O41" s="39"/>
      <c r="P41" s="39"/>
      <c r="Q41" s="31">
        <f>IF(ISERROR(VLOOKUP(B41,'query (6)'!B:W,22,0))," ",(VLOOKUP(B41,'query (6)'!B:W,22,0)))</f>
        <v>0</v>
      </c>
      <c r="S41" s="43">
        <f t="shared" si="2"/>
        <v>18.870967741935484</v>
      </c>
      <c r="T41" s="43">
        <f t="shared" si="3"/>
        <v>11.03225806451613</v>
      </c>
      <c r="V41" s="43">
        <f t="shared" si="4"/>
        <v>256.80645161290323</v>
      </c>
      <c r="W41" s="43">
        <f t="shared" si="5"/>
        <v>39.677419354838712</v>
      </c>
      <c r="Y41" s="45">
        <f t="shared" si="9"/>
        <v>12.608547008547008</v>
      </c>
      <c r="Z41" s="45">
        <f t="shared" si="9"/>
        <v>2.5964912280701755</v>
      </c>
      <c r="AA41" s="44">
        <f t="shared" si="7"/>
        <v>-89</v>
      </c>
    </row>
    <row r="42" spans="1:27" ht="15">
      <c r="A42" s="27">
        <v>99468</v>
      </c>
      <c r="B42" s="48" t="str">
        <f t="shared" si="10"/>
        <v>4478832792.22134754</v>
      </c>
      <c r="C42" s="48" t="str">
        <f t="shared" si="8"/>
        <v>32792.22</v>
      </c>
      <c r="D42" s="27" t="s">
        <v>124</v>
      </c>
      <c r="E42" s="27" t="s">
        <v>125</v>
      </c>
      <c r="F42" s="27" t="s">
        <v>126</v>
      </c>
      <c r="G42" s="27" t="s">
        <v>127</v>
      </c>
      <c r="H42" s="27" t="s">
        <v>41</v>
      </c>
      <c r="I42" s="43">
        <v>-1407</v>
      </c>
      <c r="J42" s="43">
        <v>-1070</v>
      </c>
      <c r="K42" s="44">
        <v>-19956</v>
      </c>
      <c r="L42" s="43">
        <v>-5693</v>
      </c>
      <c r="M42" s="43">
        <v>-2032</v>
      </c>
      <c r="N42" s="44">
        <v>-37914</v>
      </c>
      <c r="O42" s="39"/>
      <c r="P42" s="39"/>
      <c r="Q42" s="31">
        <f>IF(ISERROR(VLOOKUP(B42,'query (6)'!B:W,22,0))," ",(VLOOKUP(B42,'query (6)'!B:W,22,0)))</f>
        <v>0</v>
      </c>
      <c r="S42" s="43">
        <f t="shared" si="2"/>
        <v>-45.387096774193552</v>
      </c>
      <c r="T42" s="43">
        <f t="shared" si="3"/>
        <v>-34.516129032258064</v>
      </c>
      <c r="V42" s="43">
        <f t="shared" si="4"/>
        <v>-643.74193548387098</v>
      </c>
      <c r="W42" s="43">
        <f t="shared" si="5"/>
        <v>-183.64516129032259</v>
      </c>
      <c r="Y42" s="45">
        <f t="shared" si="9"/>
        <v>13.183368869936034</v>
      </c>
      <c r="Z42" s="45">
        <f t="shared" si="9"/>
        <v>4.320560747663551</v>
      </c>
      <c r="AA42" s="44">
        <f t="shared" si="7"/>
        <v>-17958</v>
      </c>
    </row>
    <row r="43" spans="1:27" ht="15">
      <c r="A43" s="27">
        <v>99480</v>
      </c>
      <c r="B43" s="48" t="str">
        <f t="shared" si="10"/>
        <v>4478832792.22134755</v>
      </c>
      <c r="C43" s="48" t="str">
        <f t="shared" si="8"/>
        <v>32792.22</v>
      </c>
      <c r="E43" s="27"/>
      <c r="F43" s="27" t="s">
        <v>128</v>
      </c>
      <c r="G43" s="27" t="s">
        <v>129</v>
      </c>
      <c r="H43" s="27" t="s">
        <v>41</v>
      </c>
      <c r="I43" s="43">
        <v>-1407</v>
      </c>
      <c r="J43" s="43">
        <v>-1070</v>
      </c>
      <c r="K43" s="44">
        <v>-19956</v>
      </c>
      <c r="L43" s="43">
        <v>-5693</v>
      </c>
      <c r="M43" s="43">
        <v>-2032</v>
      </c>
      <c r="N43" s="44">
        <v>-37914</v>
      </c>
      <c r="O43" s="39"/>
      <c r="P43" s="39"/>
      <c r="Q43" s="31">
        <f>IF(ISERROR(VLOOKUP(B43,'query (6)'!B:W,22,0))," ",(VLOOKUP(B43,'query (6)'!B:W,22,0)))</f>
        <v>0</v>
      </c>
      <c r="S43" s="43">
        <f t="shared" si="2"/>
        <v>-45.387096774193552</v>
      </c>
      <c r="T43" s="43">
        <f t="shared" si="3"/>
        <v>-34.516129032258064</v>
      </c>
      <c r="V43" s="43">
        <f t="shared" si="4"/>
        <v>-643.74193548387098</v>
      </c>
      <c r="W43" s="43">
        <f t="shared" si="5"/>
        <v>-183.64516129032259</v>
      </c>
      <c r="Y43" s="45">
        <f t="shared" si="9"/>
        <v>13.183368869936034</v>
      </c>
      <c r="Z43" s="45">
        <f t="shared" si="9"/>
        <v>4.320560747663551</v>
      </c>
      <c r="AA43" s="44">
        <f t="shared" si="7"/>
        <v>-17958</v>
      </c>
    </row>
    <row r="44" spans="1:27" ht="15">
      <c r="A44" s="27">
        <v>133119</v>
      </c>
      <c r="B44" s="48" t="str">
        <f t="shared" si="10"/>
        <v>4478832792.22141294</v>
      </c>
      <c r="C44" s="48" t="str">
        <f t="shared" si="8"/>
        <v>32792.22</v>
      </c>
      <c r="E44" s="27"/>
      <c r="F44" s="27" t="s">
        <v>130</v>
      </c>
      <c r="G44" s="27" t="s">
        <v>131</v>
      </c>
      <c r="H44" s="27" t="s">
        <v>41</v>
      </c>
      <c r="I44" s="43">
        <v>0</v>
      </c>
      <c r="J44" s="43">
        <v>0</v>
      </c>
      <c r="K44" s="44">
        <v>0</v>
      </c>
      <c r="L44" s="43">
        <v>0</v>
      </c>
      <c r="M44" s="43">
        <v>0</v>
      </c>
      <c r="N44" s="44">
        <v>0</v>
      </c>
      <c r="O44" s="39"/>
      <c r="P44" s="39"/>
      <c r="Q44" s="31" t="str">
        <f>IF(ISERROR(VLOOKUP(B44,'query (6)'!B:W,22,0))," ",(VLOOKUP(B44,'query (6)'!B:W,22,0)))</f>
        <v>Not mapped in xchannel for tracking. -bh621x</v>
      </c>
      <c r="S44" s="43">
        <f t="shared" si="2"/>
        <v>0</v>
      </c>
      <c r="T44" s="43">
        <f t="shared" si="3"/>
        <v>0</v>
      </c>
      <c r="V44" s="43">
        <f t="shared" si="4"/>
        <v>0</v>
      </c>
      <c r="W44" s="43">
        <f t="shared" si="5"/>
        <v>0</v>
      </c>
      <c r="Y44" s="45" t="str">
        <f t="shared" si="9"/>
        <v xml:space="preserve"> </v>
      </c>
      <c r="Z44" s="45" t="str">
        <f t="shared" si="9"/>
        <v xml:space="preserve"> </v>
      </c>
      <c r="AA44" s="44">
        <f t="shared" si="7"/>
        <v>0</v>
      </c>
    </row>
    <row r="45" spans="1:27" ht="15">
      <c r="A45" s="27">
        <v>151597</v>
      </c>
      <c r="B45" s="48" t="str">
        <f t="shared" si="10"/>
        <v>4478832792.22142561</v>
      </c>
      <c r="C45" s="48" t="str">
        <f t="shared" si="8"/>
        <v>32792.22</v>
      </c>
      <c r="E45" s="27"/>
      <c r="F45" s="27" t="s">
        <v>132</v>
      </c>
      <c r="G45" s="27" t="s">
        <v>133</v>
      </c>
      <c r="H45" s="27" t="s">
        <v>41</v>
      </c>
      <c r="I45" s="43">
        <v>-1407</v>
      </c>
      <c r="J45" s="43">
        <v>-1070</v>
      </c>
      <c r="K45" s="44">
        <v>-19956</v>
      </c>
      <c r="L45" s="43">
        <v>-5693</v>
      </c>
      <c r="M45" s="43">
        <v>-2032</v>
      </c>
      <c r="N45" s="44">
        <v>-37915</v>
      </c>
      <c r="O45" s="39"/>
      <c r="P45" s="39"/>
      <c r="Q45" s="31">
        <f>IF(ISERROR(VLOOKUP(B45,'query (6)'!B:W,22,0))," ",(VLOOKUP(B45,'query (6)'!B:W,22,0)))</f>
        <v>0</v>
      </c>
      <c r="S45" s="43">
        <f t="shared" si="2"/>
        <v>-45.387096774193552</v>
      </c>
      <c r="T45" s="43">
        <f t="shared" si="3"/>
        <v>-34.516129032258064</v>
      </c>
      <c r="V45" s="43">
        <f t="shared" si="4"/>
        <v>-643.74193548387098</v>
      </c>
      <c r="W45" s="43">
        <f t="shared" si="5"/>
        <v>-183.64516129032259</v>
      </c>
      <c r="Y45" s="45">
        <f t="shared" si="9"/>
        <v>13.183368869936034</v>
      </c>
      <c r="Z45" s="45">
        <f t="shared" si="9"/>
        <v>4.320560747663551</v>
      </c>
      <c r="AA45" s="44">
        <f t="shared" si="7"/>
        <v>-17959</v>
      </c>
    </row>
    <row r="46" spans="1:27" ht="15">
      <c r="A46" s="27" t="e">
        <v>#VALUE!</v>
      </c>
      <c r="B46" s="48" t="str">
        <f t="shared" si="10"/>
        <v>4478832792.22143177</v>
      </c>
      <c r="C46" s="48" t="str">
        <f t="shared" si="8"/>
        <v>32792.22</v>
      </c>
      <c r="E46" s="27"/>
      <c r="F46" s="27" t="s">
        <v>134</v>
      </c>
      <c r="G46" s="27" t="s">
        <v>135</v>
      </c>
      <c r="H46" s="27" t="s">
        <v>41</v>
      </c>
      <c r="I46" s="43">
        <v>-1407</v>
      </c>
      <c r="J46" s="43">
        <v>-1070</v>
      </c>
      <c r="K46" s="44">
        <v>-19956</v>
      </c>
      <c r="L46" s="43">
        <v>-5693</v>
      </c>
      <c r="M46" s="43">
        <v>-2032</v>
      </c>
      <c r="N46" s="44">
        <v>-37915</v>
      </c>
      <c r="O46" s="39"/>
      <c r="P46" s="39"/>
      <c r="Q46" s="31">
        <f>IF(ISERROR(VLOOKUP(B46,'query (6)'!B:W,22,0))," ",(VLOOKUP(B46,'query (6)'!B:W,22,0)))</f>
        <v>0</v>
      </c>
      <c r="S46" s="43">
        <f t="shared" si="2"/>
        <v>-45.387096774193552</v>
      </c>
      <c r="T46" s="43">
        <f t="shared" si="3"/>
        <v>-34.516129032258064</v>
      </c>
      <c r="V46" s="43">
        <f t="shared" si="4"/>
        <v>-643.74193548387098</v>
      </c>
      <c r="W46" s="43">
        <f t="shared" si="5"/>
        <v>-183.64516129032259</v>
      </c>
      <c r="Y46" s="45">
        <f t="shared" si="9"/>
        <v>13.183368869936034</v>
      </c>
      <c r="Z46" s="45">
        <f t="shared" si="9"/>
        <v>4.320560747663551</v>
      </c>
      <c r="AA46" s="44">
        <f t="shared" si="7"/>
        <v>-17959</v>
      </c>
    </row>
    <row r="47" spans="1:27" ht="15">
      <c r="A47" s="27" t="e">
        <v>#VALUE!</v>
      </c>
      <c r="B47" s="48" t="str">
        <f t="shared" si="10"/>
        <v>4478832792.22143181</v>
      </c>
      <c r="C47" s="48" t="str">
        <f t="shared" si="8"/>
        <v>32792.22</v>
      </c>
      <c r="E47" s="27"/>
      <c r="F47" s="27" t="s">
        <v>136</v>
      </c>
      <c r="G47" s="27" t="s">
        <v>137</v>
      </c>
      <c r="H47" s="27" t="s">
        <v>41</v>
      </c>
      <c r="I47" s="43">
        <v>-1407</v>
      </c>
      <c r="J47" s="43">
        <v>-1070</v>
      </c>
      <c r="K47" s="44">
        <v>-19956</v>
      </c>
      <c r="L47" s="43">
        <v>-5693</v>
      </c>
      <c r="M47" s="43">
        <v>-2032</v>
      </c>
      <c r="N47" s="44">
        <v>-37915</v>
      </c>
      <c r="O47" s="39"/>
      <c r="P47" s="39"/>
      <c r="Q47" s="31">
        <f>IF(ISERROR(VLOOKUP(B47,'query (6)'!B:W,22,0))," ",(VLOOKUP(B47,'query (6)'!B:W,22,0)))</f>
        <v>0</v>
      </c>
      <c r="S47" s="43">
        <f t="shared" si="2"/>
        <v>-45.387096774193552</v>
      </c>
      <c r="T47" s="43">
        <f t="shared" si="3"/>
        <v>-34.516129032258064</v>
      </c>
      <c r="V47" s="43">
        <f t="shared" si="4"/>
        <v>-643.74193548387098</v>
      </c>
      <c r="W47" s="43">
        <f t="shared" si="5"/>
        <v>-183.64516129032259</v>
      </c>
      <c r="Y47" s="45">
        <f t="shared" si="9"/>
        <v>13.183368869936034</v>
      </c>
      <c r="Z47" s="45">
        <f t="shared" si="9"/>
        <v>4.320560747663551</v>
      </c>
      <c r="AA47" s="44">
        <f t="shared" si="7"/>
        <v>-17959</v>
      </c>
    </row>
    <row r="48" spans="1:27" ht="15">
      <c r="A48" s="27" t="e">
        <v>#VALUE!</v>
      </c>
      <c r="B48" s="48" t="str">
        <f t="shared" si="10"/>
        <v>4478832792.22143335</v>
      </c>
      <c r="C48" s="48" t="str">
        <f t="shared" si="8"/>
        <v>32792.22</v>
      </c>
      <c r="E48" s="27"/>
      <c r="F48" s="27" t="s">
        <v>138</v>
      </c>
      <c r="G48" s="27" t="s">
        <v>139</v>
      </c>
      <c r="H48" s="27" t="s">
        <v>41</v>
      </c>
      <c r="I48" s="43">
        <v>0</v>
      </c>
      <c r="J48" s="43">
        <v>0</v>
      </c>
      <c r="K48" s="44">
        <v>0</v>
      </c>
      <c r="L48" s="43">
        <v>0</v>
      </c>
      <c r="M48" s="43">
        <v>0</v>
      </c>
      <c r="N48" s="44">
        <v>0</v>
      </c>
      <c r="O48" s="39"/>
      <c r="P48" s="39"/>
      <c r="Q48" s="31" t="str">
        <f>IF(ISERROR(VLOOKUP(B48,'query (6)'!B:W,22,0))," ",(VLOOKUP(B48,'query (6)'!B:W,22,0)))</f>
        <v>Not measurable for value per business. -bh621x</v>
      </c>
      <c r="S48" s="43">
        <f t="shared" si="2"/>
        <v>0</v>
      </c>
      <c r="T48" s="43">
        <f t="shared" si="3"/>
        <v>0</v>
      </c>
      <c r="V48" s="43">
        <f t="shared" si="4"/>
        <v>0</v>
      </c>
      <c r="W48" s="43">
        <f t="shared" si="5"/>
        <v>0</v>
      </c>
      <c r="Y48" s="45" t="str">
        <f t="shared" si="9"/>
        <v xml:space="preserve"> </v>
      </c>
      <c r="Z48" s="45" t="str">
        <f t="shared" si="9"/>
        <v xml:space="preserve"> </v>
      </c>
      <c r="AA48" s="44">
        <f t="shared" si="7"/>
        <v>0</v>
      </c>
    </row>
    <row r="49" spans="1:27" ht="15">
      <c r="A49" s="27">
        <v>152603</v>
      </c>
      <c r="B49" s="48" t="str">
        <f t="shared" si="10"/>
        <v>4478832792.22143947</v>
      </c>
      <c r="C49" s="48" t="str">
        <f t="shared" si="8"/>
        <v>32792.22</v>
      </c>
      <c r="E49" s="27"/>
      <c r="F49" s="27" t="s">
        <v>140</v>
      </c>
      <c r="G49" s="27" t="s">
        <v>141</v>
      </c>
      <c r="H49" s="27" t="s">
        <v>41</v>
      </c>
      <c r="I49" s="43">
        <v>-4223</v>
      </c>
      <c r="J49" s="43">
        <v>-3212</v>
      </c>
      <c r="K49" s="44">
        <v>-59875</v>
      </c>
      <c r="L49" s="43">
        <v>-17078</v>
      </c>
      <c r="M49" s="43">
        <v>-6096</v>
      </c>
      <c r="N49" s="44">
        <v>-113743</v>
      </c>
      <c r="O49" s="39"/>
      <c r="P49" s="39"/>
      <c r="Q49" s="31">
        <f>IF(ISERROR(VLOOKUP(B49,'query (6)'!B:W,22,0))," ",(VLOOKUP(B49,'query (6)'!B:W,22,0)))</f>
        <v>0</v>
      </c>
      <c r="S49" s="43">
        <f t="shared" si="2"/>
        <v>-136.2258064516129</v>
      </c>
      <c r="T49" s="43">
        <f t="shared" si="3"/>
        <v>-103.61290322580645</v>
      </c>
      <c r="V49" s="43">
        <f t="shared" si="4"/>
        <v>-1931.4516129032259</v>
      </c>
      <c r="W49" s="43">
        <f t="shared" si="5"/>
        <v>-550.90322580645159</v>
      </c>
      <c r="Y49" s="45">
        <f t="shared" si="9"/>
        <v>13.178309258820745</v>
      </c>
      <c r="Z49" s="45">
        <f t="shared" si="9"/>
        <v>4.3169364881693646</v>
      </c>
      <c r="AA49" s="44">
        <f t="shared" si="7"/>
        <v>-53868</v>
      </c>
    </row>
    <row r="50" spans="1:27" ht="15">
      <c r="A50" s="27">
        <v>79699</v>
      </c>
      <c r="B50" s="48" t="str">
        <f t="shared" si="10"/>
        <v>4478832792.22155968</v>
      </c>
      <c r="C50" s="48" t="str">
        <f t="shared" si="8"/>
        <v>32792.22</v>
      </c>
      <c r="E50" s="27"/>
      <c r="F50" s="27" t="s">
        <v>142</v>
      </c>
      <c r="G50" s="27" t="s">
        <v>143</v>
      </c>
      <c r="H50" s="27" t="s">
        <v>41</v>
      </c>
      <c r="I50" s="43">
        <v>-237</v>
      </c>
      <c r="J50" s="43">
        <v>-832</v>
      </c>
      <c r="K50" s="44">
        <v>-5482</v>
      </c>
      <c r="L50" s="43">
        <v>-1038</v>
      </c>
      <c r="M50" s="43">
        <v>-1679</v>
      </c>
      <c r="N50" s="44">
        <v>-11167</v>
      </c>
      <c r="O50" s="39"/>
      <c r="P50" s="39"/>
      <c r="Q50" s="31">
        <f>IF(ISERROR(VLOOKUP(B50,'query (6)'!B:W,22,0))," ",(VLOOKUP(B50,'query (6)'!B:W,22,0)))</f>
        <v>0</v>
      </c>
      <c r="S50" s="43">
        <f t="shared" si="2"/>
        <v>-7.645161290322581</v>
      </c>
      <c r="T50" s="43">
        <f t="shared" si="3"/>
        <v>-26.838709677419356</v>
      </c>
      <c r="V50" s="43">
        <f t="shared" si="4"/>
        <v>-176.83870967741936</v>
      </c>
      <c r="W50" s="43">
        <f t="shared" si="5"/>
        <v>-33.483870967741936</v>
      </c>
      <c r="Y50" s="45">
        <f t="shared" si="9"/>
        <v>22.130801687763711</v>
      </c>
      <c r="Z50" s="45">
        <f t="shared" si="9"/>
        <v>0.24759615384615383</v>
      </c>
      <c r="AA50" s="44">
        <f t="shared" si="7"/>
        <v>-5685</v>
      </c>
    </row>
    <row r="51" spans="1:27" ht="15">
      <c r="A51" s="27" t="e">
        <v>#VALUE!</v>
      </c>
      <c r="B51" s="48" t="str">
        <f t="shared" si="10"/>
        <v>4478832792.22141290</v>
      </c>
      <c r="C51" s="48" t="str">
        <f t="shared" si="8"/>
        <v>32792.22</v>
      </c>
      <c r="E51" s="27" t="s">
        <v>144</v>
      </c>
      <c r="F51" s="27" t="s">
        <v>145</v>
      </c>
      <c r="G51" s="27" t="s">
        <v>146</v>
      </c>
      <c r="H51" s="27" t="s">
        <v>41</v>
      </c>
      <c r="I51" s="43">
        <v>0</v>
      </c>
      <c r="J51" s="43">
        <v>0</v>
      </c>
      <c r="K51" s="44">
        <v>0</v>
      </c>
      <c r="L51" s="43">
        <v>-5693</v>
      </c>
      <c r="M51" s="43">
        <v>-2032</v>
      </c>
      <c r="N51" s="44">
        <v>-37914</v>
      </c>
      <c r="O51" s="39"/>
      <c r="P51" s="39"/>
      <c r="Q51" s="31">
        <f>IF(ISERROR(VLOOKUP(B51,'query (6)'!B:W,22,0))," ",(VLOOKUP(B51,'query (6)'!B:W,22,0)))</f>
        <v>0</v>
      </c>
      <c r="S51" s="43">
        <f t="shared" si="2"/>
        <v>0</v>
      </c>
      <c r="T51" s="43">
        <f t="shared" si="3"/>
        <v>0</v>
      </c>
      <c r="V51" s="43">
        <f t="shared" si="4"/>
        <v>0</v>
      </c>
      <c r="W51" s="43">
        <f t="shared" si="5"/>
        <v>-183.64516129032259</v>
      </c>
      <c r="Y51" s="45" t="str">
        <f t="shared" si="9"/>
        <v xml:space="preserve"> </v>
      </c>
      <c r="Z51" s="45" t="str">
        <f t="shared" si="9"/>
        <v xml:space="preserve"> </v>
      </c>
      <c r="AA51" s="44">
        <f t="shared" si="7"/>
        <v>-37914</v>
      </c>
    </row>
    <row r="52" spans="1:27" ht="15">
      <c r="A52" s="27">
        <v>103104</v>
      </c>
      <c r="B52" s="48" t="str">
        <f t="shared" si="10"/>
        <v>4478832792.22141292</v>
      </c>
      <c r="C52" s="48" t="str">
        <f t="shared" si="8"/>
        <v>32792.22</v>
      </c>
      <c r="E52" s="27"/>
      <c r="F52" s="27" t="s">
        <v>147</v>
      </c>
      <c r="G52" s="27" t="s">
        <v>148</v>
      </c>
      <c r="H52" s="27" t="s">
        <v>41</v>
      </c>
      <c r="I52" s="43">
        <v>0</v>
      </c>
      <c r="J52" s="43">
        <v>0</v>
      </c>
      <c r="K52" s="44">
        <v>0</v>
      </c>
      <c r="L52" s="43">
        <v>-511</v>
      </c>
      <c r="M52" s="43">
        <v>-496</v>
      </c>
      <c r="N52" s="44">
        <v>-4425</v>
      </c>
      <c r="O52" s="39"/>
      <c r="P52" s="39"/>
      <c r="Q52" s="31">
        <f>IF(ISERROR(VLOOKUP(B52,'query (6)'!B:W,22,0))," ",(VLOOKUP(B52,'query (6)'!B:W,22,0)))</f>
        <v>0</v>
      </c>
      <c r="S52" s="43">
        <f t="shared" si="2"/>
        <v>0</v>
      </c>
      <c r="T52" s="43">
        <f t="shared" si="3"/>
        <v>0</v>
      </c>
      <c r="V52" s="43">
        <f t="shared" si="4"/>
        <v>0</v>
      </c>
      <c r="W52" s="43">
        <f t="shared" si="5"/>
        <v>-16.483870967741936</v>
      </c>
      <c r="Y52" s="45" t="str">
        <f t="shared" si="9"/>
        <v xml:space="preserve"> </v>
      </c>
      <c r="Z52" s="45" t="str">
        <f t="shared" si="9"/>
        <v xml:space="preserve"> </v>
      </c>
      <c r="AA52" s="44">
        <f t="shared" si="7"/>
        <v>-4425</v>
      </c>
    </row>
    <row r="53" spans="1:27" ht="15">
      <c r="A53" s="27">
        <v>132973</v>
      </c>
      <c r="B53" s="48" t="str">
        <f t="shared" si="10"/>
        <v>4478833994.22168106</v>
      </c>
      <c r="C53" s="48" t="str">
        <f t="shared" si="8"/>
        <v>33994.22</v>
      </c>
      <c r="D53" s="27" t="s">
        <v>149</v>
      </c>
      <c r="E53" s="27" t="s">
        <v>150</v>
      </c>
      <c r="F53" s="27" t="s">
        <v>151</v>
      </c>
      <c r="G53" s="27" t="s">
        <v>152</v>
      </c>
      <c r="H53" s="27" t="s">
        <v>41</v>
      </c>
      <c r="I53" s="43">
        <v>0</v>
      </c>
      <c r="J53" s="43">
        <v>0</v>
      </c>
      <c r="K53" s="44">
        <v>0</v>
      </c>
      <c r="L53" s="43">
        <v>0</v>
      </c>
      <c r="M53" s="43">
        <v>0</v>
      </c>
      <c r="N53" s="44">
        <v>0</v>
      </c>
      <c r="O53" s="39"/>
      <c r="P53" s="39"/>
      <c r="Q53" s="31">
        <f>IF(ISERROR(VLOOKUP(B53,'query (6)'!B:W,22,0))," ",(VLOOKUP(B53,'query (6)'!B:W,22,0)))</f>
        <v>0</v>
      </c>
      <c r="S53" s="43">
        <f t="shared" si="2"/>
        <v>0</v>
      </c>
      <c r="T53" s="43">
        <f t="shared" si="3"/>
        <v>0</v>
      </c>
      <c r="V53" s="43">
        <f t="shared" si="4"/>
        <v>0</v>
      </c>
      <c r="W53" s="43">
        <f t="shared" si="5"/>
        <v>0</v>
      </c>
      <c r="Y53" s="45" t="str">
        <f t="shared" si="9"/>
        <v xml:space="preserve"> </v>
      </c>
      <c r="Z53" s="45" t="str">
        <f t="shared" si="9"/>
        <v xml:space="preserve"> </v>
      </c>
      <c r="AA53" s="44">
        <f t="shared" si="7"/>
        <v>0</v>
      </c>
    </row>
    <row r="54" spans="1:27" ht="23.25">
      <c r="A54" s="27">
        <v>135312</v>
      </c>
      <c r="B54" s="48" t="str">
        <f t="shared" si="10"/>
        <v>4478833994.22168111</v>
      </c>
      <c r="C54" s="48" t="str">
        <f t="shared" si="8"/>
        <v>33994.22</v>
      </c>
      <c r="E54" s="27"/>
      <c r="F54" s="27" t="s">
        <v>153</v>
      </c>
      <c r="G54" s="27" t="s">
        <v>154</v>
      </c>
      <c r="H54" s="27" t="s">
        <v>41</v>
      </c>
      <c r="I54" s="43">
        <v>853</v>
      </c>
      <c r="J54" s="43">
        <v>121</v>
      </c>
      <c r="K54" s="44">
        <v>10380</v>
      </c>
      <c r="L54" s="43">
        <v>2684</v>
      </c>
      <c r="M54" s="43">
        <v>83</v>
      </c>
      <c r="N54" s="44">
        <v>15030</v>
      </c>
      <c r="O54" s="39"/>
      <c r="P54" s="39"/>
      <c r="Q54" s="31" t="str">
        <f>IF(ISERROR(VLOOKUP(B54,'query (6)'!B:W,22,0))," ",(VLOOKUP(B54,'query (6)'!B:W,22,0)))</f>
        <v>I believe this may be part of the issue identified in CDEX-157144, which began creating missing payment method errors at the end of May. -bh621x</v>
      </c>
      <c r="S54" s="43">
        <f t="shared" si="2"/>
        <v>27.516129032258064</v>
      </c>
      <c r="T54" s="43">
        <f t="shared" si="3"/>
        <v>3.903225806451613</v>
      </c>
      <c r="V54" s="43">
        <f t="shared" si="4"/>
        <v>334.83870967741933</v>
      </c>
      <c r="W54" s="43">
        <f t="shared" si="5"/>
        <v>86.58064516129032</v>
      </c>
      <c r="Y54" s="45">
        <f t="shared" si="9"/>
        <v>11.168815943728019</v>
      </c>
      <c r="Z54" s="45">
        <f t="shared" si="9"/>
        <v>21.18181818181818</v>
      </c>
      <c r="AA54" s="44">
        <f t="shared" si="7"/>
        <v>4650</v>
      </c>
    </row>
    <row r="55" spans="1:27" ht="15">
      <c r="A55" s="27">
        <v>150799</v>
      </c>
      <c r="B55" s="48" t="str">
        <f t="shared" si="10"/>
        <v>4478833994.22168118</v>
      </c>
      <c r="C55" s="48" t="str">
        <f t="shared" si="8"/>
        <v>33994.22</v>
      </c>
      <c r="E55" s="27"/>
      <c r="F55" s="27" t="s">
        <v>155</v>
      </c>
      <c r="G55" s="27" t="s">
        <v>156</v>
      </c>
      <c r="H55" s="27" t="s">
        <v>41</v>
      </c>
      <c r="I55" s="43">
        <v>0</v>
      </c>
      <c r="J55" s="43">
        <v>0</v>
      </c>
      <c r="K55" s="44">
        <v>0</v>
      </c>
      <c r="L55" s="43">
        <v>0</v>
      </c>
      <c r="M55" s="43">
        <v>0</v>
      </c>
      <c r="N55" s="44">
        <v>0</v>
      </c>
      <c r="O55" s="39"/>
      <c r="P55" s="39"/>
      <c r="Q55" s="31" t="str">
        <f>IF(ISERROR(VLOOKUP(B55,'query (6)'!B:W,22,0))," ",(VLOOKUP(B55,'query (6)'!B:W,22,0)))</f>
        <v>Feature not tagged for tracking. -bh621x</v>
      </c>
      <c r="S55" s="43">
        <f t="shared" si="2"/>
        <v>0</v>
      </c>
      <c r="T55" s="43">
        <f t="shared" si="3"/>
        <v>0</v>
      </c>
      <c r="V55" s="43">
        <f t="shared" si="4"/>
        <v>0</v>
      </c>
      <c r="W55" s="43">
        <f t="shared" si="5"/>
        <v>0</v>
      </c>
      <c r="Y55" s="45" t="str">
        <f t="shared" si="9"/>
        <v xml:space="preserve"> </v>
      </c>
      <c r="Z55" s="45" t="str">
        <f t="shared" si="9"/>
        <v xml:space="preserve"> </v>
      </c>
      <c r="AA55" s="44">
        <f t="shared" si="7"/>
        <v>0</v>
      </c>
    </row>
    <row r="56" spans="1:27" ht="15">
      <c r="A56" s="27">
        <v>151232</v>
      </c>
      <c r="B56" s="48" t="str">
        <f t="shared" si="10"/>
        <v>4478833994.22168113</v>
      </c>
      <c r="C56" s="48" t="str">
        <f t="shared" si="8"/>
        <v>33994.22</v>
      </c>
      <c r="E56" s="27"/>
      <c r="F56" s="27" t="s">
        <v>157</v>
      </c>
      <c r="G56" s="27" t="s">
        <v>158</v>
      </c>
      <c r="H56" s="27" t="s">
        <v>41</v>
      </c>
      <c r="I56" s="43">
        <v>87</v>
      </c>
      <c r="J56" s="43">
        <v>-30</v>
      </c>
      <c r="K56" s="44">
        <v>929</v>
      </c>
      <c r="L56" s="43">
        <v>219</v>
      </c>
      <c r="M56" s="43">
        <v>-36</v>
      </c>
      <c r="N56" s="44">
        <v>1081</v>
      </c>
      <c r="O56" s="39"/>
      <c r="P56" s="39"/>
      <c r="Q56" s="31" t="str">
        <f>IF(ISERROR(VLOOKUP(B56,'query (6)'!B:W,22,0))," ",(VLOOKUP(B56,'query (6)'!B:W,22,0)))</f>
        <v>Trending as expected-MA7079</v>
      </c>
      <c r="S56" s="43">
        <f t="shared" si="2"/>
        <v>2.806451612903226</v>
      </c>
      <c r="T56" s="43">
        <f t="shared" si="3"/>
        <v>-0.967741935483871</v>
      </c>
      <c r="V56" s="43">
        <f t="shared" si="4"/>
        <v>29.967741935483872</v>
      </c>
      <c r="W56" s="43">
        <f t="shared" si="5"/>
        <v>7.064516129032258</v>
      </c>
      <c r="Y56" s="45">
        <f t="shared" si="9"/>
        <v>9.6781609195402307</v>
      </c>
      <c r="Z56" s="45">
        <f t="shared" si="9"/>
        <v>-8.2999999999999989</v>
      </c>
      <c r="AA56" s="44">
        <f t="shared" si="7"/>
        <v>152</v>
      </c>
    </row>
    <row r="57" spans="1:27" ht="15">
      <c r="A57" s="27">
        <v>79684</v>
      </c>
      <c r="B57" s="48" t="str">
        <f t="shared" si="10"/>
        <v>4478836642.22165311</v>
      </c>
      <c r="C57" s="48" t="str">
        <f t="shared" si="8"/>
        <v>36642.22</v>
      </c>
      <c r="D57" s="27" t="s">
        <v>159</v>
      </c>
      <c r="E57" s="27" t="s">
        <v>160</v>
      </c>
      <c r="F57" s="27" t="s">
        <v>161</v>
      </c>
      <c r="G57" s="27" t="s">
        <v>162</v>
      </c>
      <c r="H57" s="27" t="s">
        <v>41</v>
      </c>
      <c r="I57" s="43">
        <v>0</v>
      </c>
      <c r="J57" s="43">
        <v>0</v>
      </c>
      <c r="K57" s="44">
        <v>0</v>
      </c>
      <c r="L57" s="43">
        <v>0</v>
      </c>
      <c r="M57" s="43">
        <v>0</v>
      </c>
      <c r="N57" s="44">
        <v>0</v>
      </c>
      <c r="O57" s="39"/>
      <c r="P57" s="39"/>
      <c r="Q57" s="31" t="str">
        <f>IF(ISERROR(VLOOKUP(B57,'query (6)'!B:W,22,0))," ",(VLOOKUP(B57,'query (6)'!B:W,22,0)))</f>
        <v>Launched on 8/10 - MA7079</v>
      </c>
      <c r="S57" s="43">
        <f t="shared" si="2"/>
        <v>0</v>
      </c>
      <c r="T57" s="43">
        <f t="shared" si="3"/>
        <v>0</v>
      </c>
      <c r="V57" s="43">
        <f t="shared" si="4"/>
        <v>0</v>
      </c>
      <c r="W57" s="43">
        <f t="shared" si="5"/>
        <v>0</v>
      </c>
      <c r="Y57" s="45" t="str">
        <f t="shared" si="9"/>
        <v xml:space="preserve"> </v>
      </c>
      <c r="Z57" s="45" t="str">
        <f t="shared" si="9"/>
        <v xml:space="preserve"> </v>
      </c>
      <c r="AA57" s="44">
        <f t="shared" si="7"/>
        <v>0</v>
      </c>
    </row>
    <row r="58" spans="1:27" ht="15">
      <c r="A58" s="27" t="e">
        <v>#VALUE!</v>
      </c>
      <c r="B58" s="48" t="e">
        <f t="shared" si="10"/>
        <v>#VALUE!</v>
      </c>
      <c r="C58" s="48" t="e">
        <f t="shared" si="8"/>
        <v>#VALUE!</v>
      </c>
      <c r="D58" s="27" t="s">
        <v>163</v>
      </c>
      <c r="E58" s="27" t="s">
        <v>164</v>
      </c>
      <c r="F58" s="27" t="s">
        <v>165</v>
      </c>
      <c r="G58" s="27" t="s">
        <v>164</v>
      </c>
      <c r="H58" s="27" t="s">
        <v>41</v>
      </c>
      <c r="I58" s="43"/>
      <c r="J58" s="43"/>
      <c r="K58" s="44"/>
      <c r="L58" s="43">
        <v>0</v>
      </c>
      <c r="M58" s="43">
        <v>0</v>
      </c>
      <c r="N58" s="44">
        <v>0</v>
      </c>
      <c r="O58" s="39"/>
      <c r="P58" s="39"/>
      <c r="Q58" s="31" t="str">
        <f>IF(ISERROR(VLOOKUP(B58,'query (6)'!B:W,22,0))," ",(VLOOKUP(B58,'query (6)'!B:W,22,0)))</f>
        <v xml:space="preserve"> </v>
      </c>
      <c r="S58" s="43">
        <f t="shared" si="2"/>
        <v>0</v>
      </c>
      <c r="T58" s="43">
        <f t="shared" si="3"/>
        <v>0</v>
      </c>
      <c r="V58" s="43">
        <f t="shared" si="4"/>
        <v>0</v>
      </c>
      <c r="W58" s="43">
        <f t="shared" si="5"/>
        <v>0</v>
      </c>
      <c r="Y58" s="45" t="str">
        <f t="shared" si="9"/>
        <v xml:space="preserve"> </v>
      </c>
      <c r="Z58" s="45" t="str">
        <f t="shared" si="9"/>
        <v xml:space="preserve"> </v>
      </c>
      <c r="AA58" s="44">
        <f t="shared" si="7"/>
        <v>0</v>
      </c>
    </row>
    <row r="59" spans="1:27" ht="15">
      <c r="A59" s="27">
        <v>103017</v>
      </c>
      <c r="B59" s="48" t="e">
        <f t="shared" si="10"/>
        <v>#VALUE!</v>
      </c>
      <c r="C59" s="48" t="e">
        <f t="shared" si="8"/>
        <v>#VALUE!</v>
      </c>
      <c r="D59" s="27" t="s">
        <v>166</v>
      </c>
      <c r="E59" s="27" t="s">
        <v>164</v>
      </c>
      <c r="F59" s="27" t="s">
        <v>165</v>
      </c>
      <c r="G59" s="27" t="s">
        <v>164</v>
      </c>
      <c r="H59" s="27" t="s">
        <v>41</v>
      </c>
      <c r="I59" s="43">
        <v>0</v>
      </c>
      <c r="J59" s="43">
        <v>0</v>
      </c>
      <c r="K59" s="44">
        <v>0</v>
      </c>
      <c r="L59" s="43"/>
      <c r="M59" s="43"/>
      <c r="N59" s="44"/>
      <c r="O59" s="39"/>
      <c r="P59" s="39"/>
      <c r="Q59" s="31" t="str">
        <f>IF(ISERROR(VLOOKUP(B59,'query (6)'!B:W,22,0))," ",(VLOOKUP(B59,'query (6)'!B:W,22,0)))</f>
        <v xml:space="preserve"> </v>
      </c>
      <c r="S59" s="43">
        <f t="shared" si="2"/>
        <v>0</v>
      </c>
      <c r="T59" s="43">
        <f t="shared" si="3"/>
        <v>0</v>
      </c>
      <c r="V59" s="43">
        <f t="shared" si="4"/>
        <v>0</v>
      </c>
      <c r="W59" s="43">
        <f t="shared" si="5"/>
        <v>0</v>
      </c>
      <c r="Y59" s="45" t="str">
        <f t="shared" si="9"/>
        <v xml:space="preserve"> </v>
      </c>
      <c r="Z59" s="45" t="str">
        <f t="shared" si="9"/>
        <v xml:space="preserve"> </v>
      </c>
      <c r="AA59" s="44">
        <f t="shared" si="7"/>
        <v>0</v>
      </c>
    </row>
    <row r="60" spans="1:27" ht="15">
      <c r="A60" s="27">
        <v>91738</v>
      </c>
      <c r="B60" s="48" t="str">
        <f t="shared" si="10"/>
        <v>4478835225.22181745</v>
      </c>
      <c r="C60" s="48" t="str">
        <f t="shared" si="8"/>
        <v>35225.22</v>
      </c>
      <c r="D60" s="27" t="s">
        <v>167</v>
      </c>
      <c r="E60" s="27" t="s">
        <v>168</v>
      </c>
      <c r="F60" s="27" t="s">
        <v>169</v>
      </c>
      <c r="G60" s="27" t="s">
        <v>170</v>
      </c>
      <c r="H60" s="27" t="s">
        <v>41</v>
      </c>
      <c r="I60" s="43">
        <v>0</v>
      </c>
      <c r="J60" s="43">
        <v>0</v>
      </c>
      <c r="K60" s="44">
        <v>0</v>
      </c>
      <c r="L60" s="43">
        <v>1225</v>
      </c>
      <c r="M60" s="43">
        <v>-51</v>
      </c>
      <c r="N60" s="44">
        <v>6572</v>
      </c>
      <c r="O60" s="39"/>
      <c r="P60" s="39"/>
      <c r="Q60" s="31" t="str">
        <f>IF(ISERROR(VLOOKUP(B60,'query (6)'!B:W,22,0))," ",(VLOOKUP(B60,'query (6)'!B:W,22,0)))</f>
        <v>New feature launched 6/22. T-bh621x</v>
      </c>
      <c r="S60" s="43">
        <f t="shared" si="2"/>
        <v>0</v>
      </c>
      <c r="T60" s="43">
        <f t="shared" si="3"/>
        <v>0</v>
      </c>
      <c r="V60" s="43">
        <f t="shared" si="4"/>
        <v>0</v>
      </c>
      <c r="W60" s="43">
        <f t="shared" si="5"/>
        <v>39.516129032258064</v>
      </c>
      <c r="Y60" s="45" t="str">
        <f t="shared" si="9"/>
        <v xml:space="preserve"> </v>
      </c>
      <c r="Z60" s="45" t="str">
        <f t="shared" si="9"/>
        <v xml:space="preserve"> </v>
      </c>
      <c r="AA60" s="44">
        <f t="shared" si="7"/>
        <v>6572</v>
      </c>
    </row>
    <row r="61" spans="1:27" ht="15">
      <c r="A61" s="27">
        <v>111920</v>
      </c>
      <c r="B61" s="48" t="e">
        <f t="shared" si="10"/>
        <v>#VALUE!</v>
      </c>
      <c r="C61" s="48" t="e">
        <f t="shared" si="8"/>
        <v>#VALUE!</v>
      </c>
      <c r="D61" s="27" t="s">
        <v>29</v>
      </c>
      <c r="E61" s="27"/>
      <c r="G61" s="27"/>
      <c r="I61" s="43">
        <v>331845</v>
      </c>
      <c r="J61" s="43">
        <v>153060</v>
      </c>
      <c r="K61" s="44">
        <v>4380653</v>
      </c>
      <c r="L61" s="43">
        <v>718182</v>
      </c>
      <c r="M61" s="43">
        <v>145947</v>
      </c>
      <c r="N61" s="44">
        <v>4423247</v>
      </c>
      <c r="O61" s="39"/>
      <c r="P61" s="39"/>
      <c r="Q61" s="31" t="str">
        <f>IF(ISERROR(VLOOKUP(B61,'query (6)'!B:W,22,0))," ",(VLOOKUP(B61,'query (6)'!B:W,22,0)))</f>
        <v xml:space="preserve"> </v>
      </c>
      <c r="S61" s="43">
        <f t="shared" si="2"/>
        <v>10704.677419354839</v>
      </c>
      <c r="T61" s="43">
        <f t="shared" si="3"/>
        <v>4937.4193548387093</v>
      </c>
      <c r="V61" s="43">
        <f t="shared" si="4"/>
        <v>141311.38709677418</v>
      </c>
      <c r="W61" s="43">
        <f t="shared" si="5"/>
        <v>23167.16129032258</v>
      </c>
      <c r="Y61" s="45">
        <f t="shared" si="9"/>
        <v>12.200901023067997</v>
      </c>
      <c r="Z61" s="45">
        <f t="shared" si="9"/>
        <v>3.6921599372794986</v>
      </c>
      <c r="AA61" s="44">
        <f t="shared" si="7"/>
        <v>42594</v>
      </c>
    </row>
    <row r="62" spans="1:27" ht="15">
      <c r="A62" s="27">
        <v>114935</v>
      </c>
      <c r="B62" s="48" t="e">
        <f t="shared" si="10"/>
        <v>#VALUE!</v>
      </c>
      <c r="C62" s="48" t="e">
        <f t="shared" si="8"/>
        <v>#VALUE!</v>
      </c>
      <c r="D62"/>
      <c r="E62"/>
      <c r="F62"/>
      <c r="G62"/>
      <c r="H62"/>
      <c r="I62"/>
      <c r="J62"/>
      <c r="K62"/>
      <c r="L62"/>
      <c r="M62"/>
      <c r="N62"/>
      <c r="O62" s="39"/>
      <c r="P62" s="39"/>
      <c r="Q62" s="31" t="str">
        <f>IF(ISERROR(VLOOKUP(B62,'query (6)'!B:W,22,0))," ",(VLOOKUP(B62,'query (6)'!B:W,22,0)))</f>
        <v xml:space="preserve"> </v>
      </c>
      <c r="S62" s="43">
        <f t="shared" si="2"/>
        <v>0</v>
      </c>
      <c r="T62" s="43">
        <f t="shared" si="3"/>
        <v>0</v>
      </c>
      <c r="V62" s="43">
        <f t="shared" si="4"/>
        <v>0</v>
      </c>
      <c r="W62" s="43">
        <f t="shared" si="5"/>
        <v>0</v>
      </c>
      <c r="Y62" s="45" t="str">
        <f t="shared" si="9"/>
        <v xml:space="preserve"> </v>
      </c>
      <c r="Z62" s="45" t="str">
        <f t="shared" si="9"/>
        <v xml:space="preserve"> </v>
      </c>
      <c r="AA62" s="44">
        <f t="shared" si="7"/>
        <v>0</v>
      </c>
    </row>
    <row r="63" spans="1:27" ht="15">
      <c r="A63" s="27">
        <v>139683</v>
      </c>
      <c r="B63" s="48" t="e">
        <f t="shared" si="10"/>
        <v>#VALUE!</v>
      </c>
      <c r="C63" s="48" t="e">
        <f t="shared" si="8"/>
        <v>#VALUE!</v>
      </c>
      <c r="D63"/>
      <c r="E63"/>
      <c r="F63"/>
      <c r="G63"/>
      <c r="H63"/>
      <c r="I63"/>
      <c r="J63"/>
      <c r="K63"/>
      <c r="L63"/>
      <c r="M63"/>
      <c r="N63"/>
      <c r="O63" s="39"/>
      <c r="P63" s="39"/>
      <c r="Q63" s="31" t="str">
        <f>IF(ISERROR(VLOOKUP(B63,'query (6)'!B:W,22,0))," ",(VLOOKUP(B63,'query (6)'!B:W,22,0)))</f>
        <v xml:space="preserve"> </v>
      </c>
      <c r="S63" s="43">
        <f t="shared" si="2"/>
        <v>0</v>
      </c>
      <c r="T63" s="43">
        <f t="shared" si="3"/>
        <v>0</v>
      </c>
      <c r="V63" s="43">
        <f t="shared" si="4"/>
        <v>0</v>
      </c>
      <c r="W63" s="43">
        <f t="shared" si="5"/>
        <v>0</v>
      </c>
      <c r="Y63" s="45" t="str">
        <f t="shared" si="9"/>
        <v xml:space="preserve"> </v>
      </c>
      <c r="Z63" s="45" t="str">
        <f t="shared" si="9"/>
        <v xml:space="preserve"> </v>
      </c>
      <c r="AA63" s="44">
        <f t="shared" si="7"/>
        <v>0</v>
      </c>
    </row>
    <row r="64" spans="1:27" ht="15">
      <c r="A64" s="27">
        <v>122325</v>
      </c>
      <c r="B64" s="48" t="e">
        <f t="shared" si="10"/>
        <v>#VALUE!</v>
      </c>
      <c r="C64" s="48" t="e">
        <f t="shared" si="8"/>
        <v>#VALUE!</v>
      </c>
      <c r="D64"/>
      <c r="E64"/>
      <c r="F64"/>
      <c r="G64"/>
      <c r="H64"/>
      <c r="I64"/>
      <c r="J64"/>
      <c r="K64"/>
      <c r="L64"/>
      <c r="M64"/>
      <c r="N64"/>
      <c r="O64" s="39"/>
      <c r="P64" s="39"/>
      <c r="Q64" s="31" t="str">
        <f>IF(ISERROR(VLOOKUP(B64,'query (6)'!B:W,22,0))," ",(VLOOKUP(B64,'query (6)'!B:W,22,0)))</f>
        <v xml:space="preserve"> </v>
      </c>
      <c r="S64" s="43">
        <f t="shared" si="2"/>
        <v>0</v>
      </c>
      <c r="T64" s="43">
        <f t="shared" si="3"/>
        <v>0</v>
      </c>
      <c r="V64" s="43">
        <f t="shared" si="4"/>
        <v>0</v>
      </c>
      <c r="W64" s="43">
        <f t="shared" si="5"/>
        <v>0</v>
      </c>
      <c r="Y64" s="45" t="str">
        <f t="shared" ref="Y64:Z127" si="11">IF(ISERROR((V64-S64)/S64)," ",((V64-S64)/S64))</f>
        <v xml:space="preserve"> </v>
      </c>
      <c r="Z64" s="45" t="str">
        <f t="shared" si="11"/>
        <v xml:space="preserve"> </v>
      </c>
      <c r="AA64" s="44">
        <f t="shared" si="7"/>
        <v>0</v>
      </c>
    </row>
    <row r="65" spans="1:27" ht="15">
      <c r="A65" s="27" t="e">
        <v>#VALUE!</v>
      </c>
      <c r="B65" s="48" t="e">
        <f t="shared" si="10"/>
        <v>#VALUE!</v>
      </c>
      <c r="C65" s="48" t="e">
        <f t="shared" si="8"/>
        <v>#VALUE!</v>
      </c>
      <c r="D65"/>
      <c r="E65"/>
      <c r="F65"/>
      <c r="G65"/>
      <c r="H65"/>
      <c r="I65"/>
      <c r="J65"/>
      <c r="K65"/>
      <c r="L65"/>
      <c r="M65"/>
      <c r="N65"/>
      <c r="O65" s="39"/>
      <c r="P65" s="39"/>
      <c r="Q65" s="31" t="str">
        <f>IF(ISERROR(VLOOKUP(B65,'query (6)'!B:W,22,0))," ",(VLOOKUP(B65,'query (6)'!B:W,22,0)))</f>
        <v xml:space="preserve"> </v>
      </c>
      <c r="S65" s="43">
        <f t="shared" si="2"/>
        <v>0</v>
      </c>
      <c r="T65" s="43">
        <f t="shared" si="3"/>
        <v>0</v>
      </c>
      <c r="V65" s="43">
        <f t="shared" si="4"/>
        <v>0</v>
      </c>
      <c r="W65" s="43">
        <f t="shared" si="5"/>
        <v>0</v>
      </c>
      <c r="Y65" s="45" t="str">
        <f t="shared" si="11"/>
        <v xml:space="preserve"> </v>
      </c>
      <c r="Z65" s="45" t="str">
        <f t="shared" si="11"/>
        <v xml:space="preserve"> </v>
      </c>
      <c r="AA65" s="44">
        <f t="shared" ref="AA65:AA71" si="12">M65-J65</f>
        <v>0</v>
      </c>
    </row>
    <row r="66" spans="1:27" ht="15">
      <c r="A66" s="27">
        <v>123150</v>
      </c>
      <c r="B66" s="48" t="e">
        <f t="shared" si="10"/>
        <v>#VALUE!</v>
      </c>
      <c r="C66" s="48" t="e">
        <f t="shared" si="8"/>
        <v>#VALUE!</v>
      </c>
      <c r="D66"/>
      <c r="E66"/>
      <c r="F66"/>
      <c r="G66"/>
      <c r="H66"/>
      <c r="I66"/>
      <c r="J66"/>
      <c r="K66"/>
      <c r="L66"/>
      <c r="M66"/>
      <c r="N66"/>
      <c r="O66" s="39"/>
      <c r="P66" s="39"/>
      <c r="Q66" s="31" t="str">
        <f>IF(ISERROR(VLOOKUP(B66,'query (6)'!B:W,22,0))," ",(VLOOKUP(B66,'query (6)'!B:W,22,0)))</f>
        <v xml:space="preserve"> </v>
      </c>
      <c r="S66" s="43">
        <f t="shared" si="2"/>
        <v>0</v>
      </c>
      <c r="T66" s="43">
        <f t="shared" si="3"/>
        <v>0</v>
      </c>
      <c r="V66" s="43">
        <f t="shared" si="4"/>
        <v>0</v>
      </c>
      <c r="W66" s="43">
        <f t="shared" si="5"/>
        <v>0</v>
      </c>
      <c r="Y66" s="45" t="str">
        <f t="shared" si="11"/>
        <v xml:space="preserve"> </v>
      </c>
      <c r="Z66" s="45" t="str">
        <f t="shared" si="11"/>
        <v xml:space="preserve"> </v>
      </c>
      <c r="AA66" s="44">
        <f t="shared" si="12"/>
        <v>0</v>
      </c>
    </row>
    <row r="67" spans="1:27" ht="15">
      <c r="A67" s="27">
        <v>98563</v>
      </c>
      <c r="B67" s="48" t="e">
        <f t="shared" si="10"/>
        <v>#VALUE!</v>
      </c>
      <c r="C67" s="48" t="e">
        <f t="shared" si="8"/>
        <v>#VALUE!</v>
      </c>
      <c r="D67"/>
      <c r="E67"/>
      <c r="F67"/>
      <c r="G67"/>
      <c r="H67"/>
      <c r="I67"/>
      <c r="J67"/>
      <c r="K67"/>
      <c r="L67"/>
      <c r="M67"/>
      <c r="N67"/>
      <c r="O67" s="39"/>
      <c r="P67" s="39"/>
      <c r="Q67" s="31" t="str">
        <f>IF(ISERROR(VLOOKUP(B67,'query (6)'!B:W,22,0))," ",(VLOOKUP(B67,'query (6)'!B:W,22,0)))</f>
        <v xml:space="preserve"> </v>
      </c>
      <c r="S67" s="43">
        <f t="shared" si="2"/>
        <v>0</v>
      </c>
      <c r="T67" s="43">
        <f t="shared" si="3"/>
        <v>0</v>
      </c>
      <c r="V67" s="43">
        <f t="shared" si="4"/>
        <v>0</v>
      </c>
      <c r="W67" s="43">
        <f t="shared" si="5"/>
        <v>0</v>
      </c>
      <c r="Y67" s="45" t="str">
        <f t="shared" si="11"/>
        <v xml:space="preserve"> </v>
      </c>
      <c r="Z67" s="45" t="str">
        <f t="shared" si="11"/>
        <v xml:space="preserve"> </v>
      </c>
      <c r="AA67" s="44">
        <f t="shared" si="12"/>
        <v>0</v>
      </c>
    </row>
    <row r="68" spans="1:27" ht="15">
      <c r="A68" s="27" t="e">
        <v>#VALUE!</v>
      </c>
      <c r="B68" s="48" t="e">
        <f t="shared" si="10"/>
        <v>#VALUE!</v>
      </c>
      <c r="C68" s="48" t="e">
        <f t="shared" si="8"/>
        <v>#VALUE!</v>
      </c>
      <c r="D68"/>
      <c r="E68"/>
      <c r="F68"/>
      <c r="G68"/>
      <c r="H68"/>
      <c r="I68"/>
      <c r="J68"/>
      <c r="K68"/>
      <c r="L68"/>
      <c r="M68"/>
      <c r="N68"/>
      <c r="O68" s="39"/>
      <c r="P68" s="39"/>
      <c r="Q68" s="31" t="str">
        <f>IF(ISERROR(VLOOKUP(B68,'query (6)'!B:W,22,0))," ",(VLOOKUP(B68,'query (6)'!B:W,22,0)))</f>
        <v xml:space="preserve"> </v>
      </c>
      <c r="S68" s="43">
        <f t="shared" si="2"/>
        <v>0</v>
      </c>
      <c r="T68" s="43">
        <f t="shared" si="3"/>
        <v>0</v>
      </c>
      <c r="V68" s="43">
        <f t="shared" si="4"/>
        <v>0</v>
      </c>
      <c r="W68" s="43">
        <f t="shared" si="5"/>
        <v>0</v>
      </c>
      <c r="Y68" s="45" t="str">
        <f t="shared" si="11"/>
        <v xml:space="preserve"> </v>
      </c>
      <c r="Z68" s="45" t="str">
        <f t="shared" si="11"/>
        <v xml:space="preserve"> </v>
      </c>
      <c r="AA68" s="44">
        <f t="shared" si="12"/>
        <v>0</v>
      </c>
    </row>
    <row r="69" spans="1:27" ht="15">
      <c r="A69" s="27" t="e">
        <v>#VALUE!</v>
      </c>
      <c r="B69" s="48" t="e">
        <f t="shared" si="10"/>
        <v>#VALUE!</v>
      </c>
      <c r="C69" s="48" t="e">
        <f t="shared" si="8"/>
        <v>#VALUE!</v>
      </c>
      <c r="D69"/>
      <c r="E69"/>
      <c r="F69"/>
      <c r="G69"/>
      <c r="H69"/>
      <c r="I69"/>
      <c r="J69"/>
      <c r="K69"/>
      <c r="L69"/>
      <c r="M69"/>
      <c r="N69"/>
      <c r="O69" s="39"/>
      <c r="P69" s="39"/>
      <c r="Q69" s="31" t="str">
        <f>IF(ISERROR(VLOOKUP(B69,'query (6)'!B:W,22,0))," ",(VLOOKUP(B69,'query (6)'!B:W,22,0)))</f>
        <v xml:space="preserve"> </v>
      </c>
      <c r="S69" s="43">
        <f t="shared" si="2"/>
        <v>0</v>
      </c>
      <c r="T69" s="43">
        <f t="shared" si="3"/>
        <v>0</v>
      </c>
      <c r="V69" s="43">
        <f t="shared" si="4"/>
        <v>0</v>
      </c>
      <c r="W69" s="43">
        <f t="shared" si="5"/>
        <v>0</v>
      </c>
      <c r="Y69" s="45" t="str">
        <f t="shared" si="11"/>
        <v xml:space="preserve"> </v>
      </c>
      <c r="Z69" s="45" t="str">
        <f t="shared" si="11"/>
        <v xml:space="preserve"> </v>
      </c>
      <c r="AA69" s="44">
        <f t="shared" si="12"/>
        <v>0</v>
      </c>
    </row>
    <row r="70" spans="1:27" ht="15">
      <c r="A70" s="27" t="e">
        <v>#VALUE!</v>
      </c>
      <c r="B70" s="48" t="e">
        <f t="shared" si="10"/>
        <v>#VALUE!</v>
      </c>
      <c r="C70" s="48" t="e">
        <f t="shared" si="8"/>
        <v>#VALUE!</v>
      </c>
      <c r="D70"/>
      <c r="E70"/>
      <c r="F70"/>
      <c r="G70"/>
      <c r="H70"/>
      <c r="I70"/>
      <c r="J70"/>
      <c r="K70"/>
      <c r="L70"/>
      <c r="M70"/>
      <c r="N70"/>
      <c r="O70" s="39"/>
      <c r="P70" s="39"/>
      <c r="Q70" s="31" t="str">
        <f>IF(ISERROR(VLOOKUP(B70,'query (6)'!B:W,22,0))," ",(VLOOKUP(B70,'query (6)'!B:W,22,0)))</f>
        <v xml:space="preserve"> </v>
      </c>
      <c r="S70" s="43">
        <f t="shared" si="2"/>
        <v>0</v>
      </c>
      <c r="T70" s="43">
        <f t="shared" si="3"/>
        <v>0</v>
      </c>
      <c r="V70" s="43">
        <f t="shared" si="4"/>
        <v>0</v>
      </c>
      <c r="W70" s="43">
        <f t="shared" si="5"/>
        <v>0</v>
      </c>
      <c r="Y70" s="45" t="str">
        <f t="shared" si="11"/>
        <v xml:space="preserve"> </v>
      </c>
      <c r="Z70" s="45" t="str">
        <f t="shared" si="11"/>
        <v xml:space="preserve"> </v>
      </c>
      <c r="AA70" s="44">
        <f t="shared" si="12"/>
        <v>0</v>
      </c>
    </row>
    <row r="71" spans="1:27" ht="15">
      <c r="A71" s="27">
        <v>114191</v>
      </c>
      <c r="B71" s="48" t="e">
        <f t="shared" si="10"/>
        <v>#VALUE!</v>
      </c>
      <c r="C71" s="48" t="e">
        <f t="shared" si="8"/>
        <v>#VALUE!</v>
      </c>
      <c r="D71"/>
      <c r="E71"/>
      <c r="F71"/>
      <c r="G71"/>
      <c r="H71"/>
      <c r="I71"/>
      <c r="J71"/>
      <c r="K71"/>
      <c r="L71"/>
      <c r="M71"/>
      <c r="N71"/>
      <c r="O71" s="39"/>
      <c r="P71" s="39"/>
      <c r="Q71" s="31" t="str">
        <f>IF(ISERROR(VLOOKUP(B71,'query (6)'!B:W,22,0))," ",(VLOOKUP(B71,'query (6)'!B:W,22,0)))</f>
        <v xml:space="preserve"> </v>
      </c>
      <c r="S71" s="43">
        <f t="shared" si="2"/>
        <v>0</v>
      </c>
      <c r="T71" s="43">
        <f t="shared" si="3"/>
        <v>0</v>
      </c>
      <c r="V71" s="43">
        <f t="shared" si="4"/>
        <v>0</v>
      </c>
      <c r="W71" s="43">
        <f t="shared" si="5"/>
        <v>0</v>
      </c>
      <c r="Y71" s="45" t="str">
        <f t="shared" si="11"/>
        <v xml:space="preserve"> </v>
      </c>
      <c r="Z71" s="45" t="str">
        <f t="shared" si="11"/>
        <v xml:space="preserve"> </v>
      </c>
      <c r="AA71" s="44">
        <f t="shared" si="12"/>
        <v>0</v>
      </c>
    </row>
    <row r="72" spans="1:27" ht="15">
      <c r="A72" s="27" t="e">
        <v>#VALUE!</v>
      </c>
      <c r="B72" s="48" t="e">
        <f t="shared" si="10"/>
        <v>#VALUE!</v>
      </c>
      <c r="C72" s="48" t="e">
        <f t="shared" si="8"/>
        <v>#VALUE!</v>
      </c>
      <c r="D72"/>
      <c r="E72"/>
      <c r="F72"/>
      <c r="G72"/>
      <c r="H72"/>
      <c r="I72"/>
      <c r="J72"/>
      <c r="K72"/>
      <c r="L72"/>
      <c r="M72"/>
      <c r="N72"/>
      <c r="O72" s="39"/>
      <c r="P72" s="39"/>
      <c r="Q72" s="31" t="str">
        <f>IF(ISERROR(VLOOKUP(B72,'query (6)'!B:W,22,0))," ",(VLOOKUP(B72,'query (6)'!B:W,22,0)))</f>
        <v xml:space="preserve"> </v>
      </c>
      <c r="S72" s="43">
        <f t="shared" ref="S72:S135" si="13">I72/VLOOKUP(MONTH($I$5),$AI$15:$AJ$26,2,0)</f>
        <v>0</v>
      </c>
      <c r="T72" s="43">
        <f t="shared" ref="T72:T135" si="14">J72/VLOOKUP(MONTH($I$5),$AI$15:$AJ$26,2,0)</f>
        <v>0</v>
      </c>
      <c r="V72" s="43">
        <f t="shared" ref="V72:V135" si="15">K72/VLOOKUP(MONTH($L$5),$AI$15:$AJ$26,2,0)</f>
        <v>0</v>
      </c>
      <c r="W72" s="43">
        <f t="shared" ref="W72:W135" si="16">L72/VLOOKUP(MONTH($L$5),$AI$15:$AJ$26,2,0)</f>
        <v>0</v>
      </c>
      <c r="Y72" s="45" t="str">
        <f t="shared" si="11"/>
        <v xml:space="preserve"> </v>
      </c>
      <c r="Z72" s="45" t="str">
        <f t="shared" si="11"/>
        <v xml:space="preserve"> </v>
      </c>
      <c r="AA72" s="44">
        <f t="shared" ref="AA72:AA135" si="17">M72-J72</f>
        <v>0</v>
      </c>
    </row>
    <row r="73" spans="1:27" ht="15">
      <c r="A73" s="27">
        <v>137793</v>
      </c>
      <c r="B73" s="48" t="e">
        <f t="shared" si="10"/>
        <v>#VALUE!</v>
      </c>
      <c r="C73" s="48" t="e">
        <f t="shared" ref="C73:C136" si="18">IF(D73+1=1,C72,D73)</f>
        <v>#VALUE!</v>
      </c>
      <c r="D73"/>
      <c r="E73"/>
      <c r="F73"/>
      <c r="G73"/>
      <c r="H73"/>
      <c r="I73"/>
      <c r="J73"/>
      <c r="K73"/>
      <c r="L73"/>
      <c r="M73"/>
      <c r="N73"/>
      <c r="O73" s="39"/>
      <c r="P73" s="39"/>
      <c r="Q73" s="31" t="str">
        <f>IF(ISERROR(VLOOKUP(B73,'query (6)'!B:W,22,0))," ",(VLOOKUP(B73,'query (6)'!B:W,22,0)))</f>
        <v xml:space="preserve"> </v>
      </c>
      <c r="S73" s="43">
        <f t="shared" si="13"/>
        <v>0</v>
      </c>
      <c r="T73" s="43">
        <f t="shared" si="14"/>
        <v>0</v>
      </c>
      <c r="V73" s="43">
        <f t="shared" si="15"/>
        <v>0</v>
      </c>
      <c r="W73" s="43">
        <f t="shared" si="16"/>
        <v>0</v>
      </c>
      <c r="Y73" s="45" t="str">
        <f t="shared" si="11"/>
        <v xml:space="preserve"> </v>
      </c>
      <c r="Z73" s="45" t="str">
        <f t="shared" si="11"/>
        <v xml:space="preserve"> </v>
      </c>
      <c r="AA73" s="44">
        <f t="shared" si="17"/>
        <v>0</v>
      </c>
    </row>
    <row r="74" spans="1:27" ht="15">
      <c r="A74" s="27">
        <v>137795</v>
      </c>
      <c r="B74" s="48" t="e">
        <f t="shared" si="10"/>
        <v>#VALUE!</v>
      </c>
      <c r="C74" s="48" t="e">
        <f t="shared" si="18"/>
        <v>#VALUE!</v>
      </c>
      <c r="D74"/>
      <c r="E74"/>
      <c r="F74"/>
      <c r="G74"/>
      <c r="H74"/>
      <c r="I74"/>
      <c r="J74"/>
      <c r="K74"/>
      <c r="L74"/>
      <c r="M74"/>
      <c r="N74"/>
      <c r="O74" s="39"/>
      <c r="P74" s="39"/>
      <c r="Q74" s="31" t="str">
        <f>IF(ISERROR(VLOOKUP(B74,'query (6)'!B:W,22,0))," ",(VLOOKUP(B74,'query (6)'!B:W,22,0)))</f>
        <v xml:space="preserve"> </v>
      </c>
      <c r="S74" s="43">
        <f t="shared" si="13"/>
        <v>0</v>
      </c>
      <c r="T74" s="43">
        <f t="shared" si="14"/>
        <v>0</v>
      </c>
      <c r="V74" s="43">
        <f t="shared" si="15"/>
        <v>0</v>
      </c>
      <c r="W74" s="43">
        <f t="shared" si="16"/>
        <v>0</v>
      </c>
      <c r="Y74" s="45" t="str">
        <f t="shared" si="11"/>
        <v xml:space="preserve"> </v>
      </c>
      <c r="Z74" s="45" t="str">
        <f t="shared" si="11"/>
        <v xml:space="preserve"> </v>
      </c>
      <c r="AA74" s="44">
        <f t="shared" si="17"/>
        <v>0</v>
      </c>
    </row>
    <row r="75" spans="1:27" ht="15">
      <c r="A75" s="27">
        <v>99741</v>
      </c>
      <c r="B75" s="48" t="e">
        <f t="shared" si="10"/>
        <v>#VALUE!</v>
      </c>
      <c r="C75" s="48" t="e">
        <f t="shared" si="18"/>
        <v>#VALUE!</v>
      </c>
      <c r="D75"/>
      <c r="E75"/>
      <c r="F75"/>
      <c r="G75"/>
      <c r="H75"/>
      <c r="I75"/>
      <c r="J75"/>
      <c r="K75"/>
      <c r="L75"/>
      <c r="M75"/>
      <c r="N75"/>
      <c r="O75" s="39"/>
      <c r="P75" s="39"/>
      <c r="Q75" s="31" t="str">
        <f>IF(ISERROR(VLOOKUP(B75,'query (6)'!B:W,22,0))," ",(VLOOKUP(B75,'query (6)'!B:W,22,0)))</f>
        <v xml:space="preserve"> </v>
      </c>
      <c r="S75" s="43">
        <f t="shared" si="13"/>
        <v>0</v>
      </c>
      <c r="T75" s="43">
        <f t="shared" si="14"/>
        <v>0</v>
      </c>
      <c r="V75" s="43">
        <f t="shared" si="15"/>
        <v>0</v>
      </c>
      <c r="W75" s="43">
        <f t="shared" si="16"/>
        <v>0</v>
      </c>
      <c r="Y75" s="45" t="str">
        <f t="shared" si="11"/>
        <v xml:space="preserve"> </v>
      </c>
      <c r="Z75" s="45" t="str">
        <f t="shared" si="11"/>
        <v xml:space="preserve"> </v>
      </c>
      <c r="AA75" s="44">
        <f t="shared" si="17"/>
        <v>0</v>
      </c>
    </row>
    <row r="76" spans="1:27" ht="15">
      <c r="A76" s="27">
        <v>116564</v>
      </c>
      <c r="B76" s="48" t="e">
        <f t="shared" si="10"/>
        <v>#VALUE!</v>
      </c>
      <c r="C76" s="48" t="e">
        <f t="shared" si="18"/>
        <v>#VALUE!</v>
      </c>
      <c r="D76"/>
      <c r="E76"/>
      <c r="F76"/>
      <c r="G76"/>
      <c r="H76"/>
      <c r="I76"/>
      <c r="J76"/>
      <c r="K76"/>
      <c r="L76"/>
      <c r="M76"/>
      <c r="N76"/>
      <c r="O76" s="39"/>
      <c r="P76" s="39"/>
      <c r="Q76" s="31" t="str">
        <f>IF(ISERROR(VLOOKUP(B76,'query (6)'!B:W,22,0))," ",(VLOOKUP(B76,'query (6)'!B:W,22,0)))</f>
        <v xml:space="preserve"> </v>
      </c>
      <c r="S76" s="43">
        <f t="shared" si="13"/>
        <v>0</v>
      </c>
      <c r="T76" s="43">
        <f t="shared" si="14"/>
        <v>0</v>
      </c>
      <c r="V76" s="43">
        <f t="shared" si="15"/>
        <v>0</v>
      </c>
      <c r="W76" s="43">
        <f t="shared" si="16"/>
        <v>0</v>
      </c>
      <c r="Y76" s="45" t="str">
        <f t="shared" si="11"/>
        <v xml:space="preserve"> </v>
      </c>
      <c r="Z76" s="45" t="str">
        <f t="shared" si="11"/>
        <v xml:space="preserve"> </v>
      </c>
      <c r="AA76" s="44">
        <f t="shared" si="17"/>
        <v>0</v>
      </c>
    </row>
    <row r="77" spans="1:27" ht="15">
      <c r="A77" s="27">
        <v>116574</v>
      </c>
      <c r="B77" s="48" t="e">
        <f t="shared" si="10"/>
        <v>#VALUE!</v>
      </c>
      <c r="C77" s="48" t="e">
        <f t="shared" si="18"/>
        <v>#VALUE!</v>
      </c>
      <c r="D77"/>
      <c r="E77"/>
      <c r="F77"/>
      <c r="G77"/>
      <c r="H77"/>
      <c r="I77"/>
      <c r="J77"/>
      <c r="K77"/>
      <c r="L77"/>
      <c r="M77"/>
      <c r="N77"/>
      <c r="O77" s="39"/>
      <c r="P77" s="39"/>
      <c r="Q77" s="31" t="str">
        <f>IF(ISERROR(VLOOKUP(B77,'query (6)'!B:W,22,0))," ",(VLOOKUP(B77,'query (6)'!B:W,22,0)))</f>
        <v xml:space="preserve"> </v>
      </c>
      <c r="S77" s="43">
        <f t="shared" si="13"/>
        <v>0</v>
      </c>
      <c r="T77" s="43">
        <f t="shared" si="14"/>
        <v>0</v>
      </c>
      <c r="V77" s="43">
        <f t="shared" si="15"/>
        <v>0</v>
      </c>
      <c r="W77" s="43">
        <f t="shared" si="16"/>
        <v>0</v>
      </c>
      <c r="Y77" s="45" t="str">
        <f t="shared" si="11"/>
        <v xml:space="preserve"> </v>
      </c>
      <c r="Z77" s="45" t="str">
        <f t="shared" si="11"/>
        <v xml:space="preserve"> </v>
      </c>
      <c r="AA77" s="44">
        <f t="shared" si="17"/>
        <v>0</v>
      </c>
    </row>
    <row r="78" spans="1:27" ht="15">
      <c r="A78" s="27" t="e">
        <v>#VALUE!</v>
      </c>
      <c r="B78" s="48" t="e">
        <f t="shared" si="10"/>
        <v>#VALUE!</v>
      </c>
      <c r="C78" s="48" t="e">
        <f t="shared" si="18"/>
        <v>#VALUE!</v>
      </c>
      <c r="D78"/>
      <c r="E78"/>
      <c r="F78"/>
      <c r="G78"/>
      <c r="H78"/>
      <c r="I78"/>
      <c r="J78"/>
      <c r="K78"/>
      <c r="L78"/>
      <c r="M78"/>
      <c r="N78"/>
      <c r="O78" s="39"/>
      <c r="P78" s="39"/>
      <c r="Q78" s="31" t="str">
        <f>IF(ISERROR(VLOOKUP(B78,'query (6)'!B:W,22,0))," ",(VLOOKUP(B78,'query (6)'!B:W,22,0)))</f>
        <v xml:space="preserve"> </v>
      </c>
      <c r="S78" s="43">
        <f t="shared" si="13"/>
        <v>0</v>
      </c>
      <c r="T78" s="43">
        <f t="shared" si="14"/>
        <v>0</v>
      </c>
      <c r="V78" s="43">
        <f t="shared" si="15"/>
        <v>0</v>
      </c>
      <c r="W78" s="43">
        <f t="shared" si="16"/>
        <v>0</v>
      </c>
      <c r="Y78" s="45" t="str">
        <f t="shared" si="11"/>
        <v xml:space="preserve"> </v>
      </c>
      <c r="Z78" s="45" t="str">
        <f t="shared" si="11"/>
        <v xml:space="preserve"> </v>
      </c>
      <c r="AA78" s="44">
        <f t="shared" si="17"/>
        <v>0</v>
      </c>
    </row>
    <row r="79" spans="1:27" ht="15">
      <c r="A79" s="27">
        <v>102896</v>
      </c>
      <c r="B79" s="48" t="e">
        <f t="shared" si="10"/>
        <v>#VALUE!</v>
      </c>
      <c r="C79" s="48" t="e">
        <f t="shared" si="18"/>
        <v>#VALUE!</v>
      </c>
      <c r="D79"/>
      <c r="E79"/>
      <c r="F79"/>
      <c r="G79"/>
      <c r="H79"/>
      <c r="I79"/>
      <c r="J79"/>
      <c r="K79"/>
      <c r="L79"/>
      <c r="M79"/>
      <c r="N79"/>
      <c r="O79" s="39"/>
      <c r="P79" s="39"/>
      <c r="Q79" s="31" t="str">
        <f>IF(ISERROR(VLOOKUP(B79,'query (6)'!B:W,22,0))," ",(VLOOKUP(B79,'query (6)'!B:W,22,0)))</f>
        <v xml:space="preserve"> </v>
      </c>
      <c r="S79" s="43">
        <f t="shared" si="13"/>
        <v>0</v>
      </c>
      <c r="T79" s="43">
        <f t="shared" si="14"/>
        <v>0</v>
      </c>
      <c r="V79" s="43">
        <f t="shared" si="15"/>
        <v>0</v>
      </c>
      <c r="W79" s="43">
        <f t="shared" si="16"/>
        <v>0</v>
      </c>
      <c r="Y79" s="45" t="str">
        <f t="shared" si="11"/>
        <v xml:space="preserve"> </v>
      </c>
      <c r="Z79" s="45" t="str">
        <f t="shared" si="11"/>
        <v xml:space="preserve"> </v>
      </c>
      <c r="AA79" s="44">
        <f t="shared" si="17"/>
        <v>0</v>
      </c>
    </row>
    <row r="80" spans="1:27" ht="15">
      <c r="A80" s="27">
        <v>103887</v>
      </c>
      <c r="B80" s="48" t="e">
        <f t="shared" si="10"/>
        <v>#VALUE!</v>
      </c>
      <c r="C80" s="48" t="e">
        <f t="shared" si="18"/>
        <v>#VALUE!</v>
      </c>
      <c r="D80"/>
      <c r="E80"/>
      <c r="F80"/>
      <c r="G80"/>
      <c r="H80"/>
      <c r="I80"/>
      <c r="J80"/>
      <c r="K80"/>
      <c r="L80"/>
      <c r="M80"/>
      <c r="N80"/>
      <c r="O80" s="39"/>
      <c r="P80" s="39"/>
      <c r="Q80" s="31" t="str">
        <f>IF(ISERROR(VLOOKUP(B80,'query (6)'!B:W,22,0))," ",(VLOOKUP(B80,'query (6)'!B:W,22,0)))</f>
        <v xml:space="preserve"> </v>
      </c>
      <c r="S80" s="43">
        <f t="shared" si="13"/>
        <v>0</v>
      </c>
      <c r="T80" s="43">
        <f t="shared" si="14"/>
        <v>0</v>
      </c>
      <c r="V80" s="43">
        <f t="shared" si="15"/>
        <v>0</v>
      </c>
      <c r="W80" s="43">
        <f t="shared" si="16"/>
        <v>0</v>
      </c>
      <c r="Y80" s="45" t="str">
        <f t="shared" si="11"/>
        <v xml:space="preserve"> </v>
      </c>
      <c r="Z80" s="45" t="str">
        <f t="shared" si="11"/>
        <v xml:space="preserve"> </v>
      </c>
      <c r="AA80" s="44">
        <f t="shared" si="17"/>
        <v>0</v>
      </c>
    </row>
    <row r="81" spans="1:27" ht="15">
      <c r="A81" s="27" t="e">
        <v>#VALUE!</v>
      </c>
      <c r="B81" s="48" t="e">
        <f t="shared" si="10"/>
        <v>#VALUE!</v>
      </c>
      <c r="C81" s="48" t="e">
        <f t="shared" si="18"/>
        <v>#VALUE!</v>
      </c>
      <c r="D81"/>
      <c r="E81"/>
      <c r="F81"/>
      <c r="G81"/>
      <c r="H81"/>
      <c r="I81"/>
      <c r="J81"/>
      <c r="K81"/>
      <c r="L81"/>
      <c r="M81"/>
      <c r="N81"/>
      <c r="O81" s="39"/>
      <c r="P81" s="39"/>
      <c r="Q81" s="31" t="str">
        <f>IF(ISERROR(VLOOKUP(B81,'query (6)'!B:W,22,0))," ",(VLOOKUP(B81,'query (6)'!B:W,22,0)))</f>
        <v xml:space="preserve"> </v>
      </c>
      <c r="S81" s="43">
        <f t="shared" si="13"/>
        <v>0</v>
      </c>
      <c r="T81" s="43">
        <f t="shared" si="14"/>
        <v>0</v>
      </c>
      <c r="V81" s="43">
        <f t="shared" si="15"/>
        <v>0</v>
      </c>
      <c r="W81" s="43">
        <f t="shared" si="16"/>
        <v>0</v>
      </c>
      <c r="Y81" s="45" t="str">
        <f t="shared" si="11"/>
        <v xml:space="preserve"> </v>
      </c>
      <c r="Z81" s="45" t="str">
        <f t="shared" si="11"/>
        <v xml:space="preserve"> </v>
      </c>
      <c r="AA81" s="44">
        <f t="shared" si="17"/>
        <v>0</v>
      </c>
    </row>
    <row r="82" spans="1:27" ht="15">
      <c r="A82" s="27">
        <v>106488</v>
      </c>
      <c r="B82" s="48" t="e">
        <f t="shared" si="10"/>
        <v>#VALUE!</v>
      </c>
      <c r="C82" s="48" t="e">
        <f t="shared" si="18"/>
        <v>#VALUE!</v>
      </c>
      <c r="D82"/>
      <c r="E82"/>
      <c r="F82"/>
      <c r="G82"/>
      <c r="H82"/>
      <c r="I82"/>
      <c r="J82"/>
      <c r="K82"/>
      <c r="L82"/>
      <c r="M82"/>
      <c r="N82"/>
      <c r="O82" s="39"/>
      <c r="P82" s="39"/>
      <c r="Q82" s="31" t="str">
        <f>IF(ISERROR(VLOOKUP(B82,'query (6)'!B:W,22,0))," ",(VLOOKUP(B82,'query (6)'!B:W,22,0)))</f>
        <v xml:space="preserve"> </v>
      </c>
      <c r="S82" s="43">
        <f t="shared" si="13"/>
        <v>0</v>
      </c>
      <c r="T82" s="43">
        <f t="shared" si="14"/>
        <v>0</v>
      </c>
      <c r="V82" s="43">
        <f t="shared" si="15"/>
        <v>0</v>
      </c>
      <c r="W82" s="43">
        <f t="shared" si="16"/>
        <v>0</v>
      </c>
      <c r="Y82" s="45" t="str">
        <f t="shared" si="11"/>
        <v xml:space="preserve"> </v>
      </c>
      <c r="Z82" s="45" t="str">
        <f t="shared" si="11"/>
        <v xml:space="preserve"> </v>
      </c>
      <c r="AA82" s="44">
        <f t="shared" si="17"/>
        <v>0</v>
      </c>
    </row>
    <row r="83" spans="1:27" ht="15">
      <c r="A83" s="27">
        <v>106597</v>
      </c>
      <c r="B83" s="48" t="e">
        <f t="shared" si="10"/>
        <v>#VALUE!</v>
      </c>
      <c r="C83" s="48" t="e">
        <f t="shared" si="18"/>
        <v>#VALUE!</v>
      </c>
      <c r="D83"/>
      <c r="E83"/>
      <c r="F83"/>
      <c r="G83"/>
      <c r="H83"/>
      <c r="I83"/>
      <c r="J83"/>
      <c r="K83"/>
      <c r="L83"/>
      <c r="M83"/>
      <c r="N83"/>
      <c r="O83" s="39"/>
      <c r="P83" s="39"/>
      <c r="Q83" s="31" t="str">
        <f>IF(ISERROR(VLOOKUP(B83,'query (6)'!B:W,22,0))," ",(VLOOKUP(B83,'query (6)'!B:W,22,0)))</f>
        <v xml:space="preserve"> </v>
      </c>
      <c r="S83" s="43">
        <f t="shared" si="13"/>
        <v>0</v>
      </c>
      <c r="T83" s="43">
        <f t="shared" si="14"/>
        <v>0</v>
      </c>
      <c r="V83" s="43">
        <f t="shared" si="15"/>
        <v>0</v>
      </c>
      <c r="W83" s="43">
        <f t="shared" si="16"/>
        <v>0</v>
      </c>
      <c r="Y83" s="45" t="str">
        <f t="shared" si="11"/>
        <v xml:space="preserve"> </v>
      </c>
      <c r="Z83" s="45" t="str">
        <f t="shared" si="11"/>
        <v xml:space="preserve"> </v>
      </c>
      <c r="AA83" s="44">
        <f t="shared" si="17"/>
        <v>0</v>
      </c>
    </row>
    <row r="84" spans="1:27" ht="15">
      <c r="A84" s="27">
        <v>106598</v>
      </c>
      <c r="B84" s="48" t="e">
        <f t="shared" si="10"/>
        <v>#VALUE!</v>
      </c>
      <c r="C84" s="48" t="e">
        <f t="shared" si="18"/>
        <v>#VALUE!</v>
      </c>
      <c r="D84"/>
      <c r="E84"/>
      <c r="F84"/>
      <c r="G84"/>
      <c r="H84"/>
      <c r="I84"/>
      <c r="J84"/>
      <c r="K84"/>
      <c r="L84"/>
      <c r="M84"/>
      <c r="N84"/>
      <c r="O84" s="39"/>
      <c r="P84" s="39"/>
      <c r="Q84" s="31" t="str">
        <f>IF(ISERROR(VLOOKUP(B84,'query (6)'!B:W,22,0))," ",(VLOOKUP(B84,'query (6)'!B:W,22,0)))</f>
        <v xml:space="preserve"> </v>
      </c>
      <c r="S84" s="43">
        <f t="shared" si="13"/>
        <v>0</v>
      </c>
      <c r="T84" s="43">
        <f t="shared" si="14"/>
        <v>0</v>
      </c>
      <c r="V84" s="43">
        <f t="shared" si="15"/>
        <v>0</v>
      </c>
      <c r="W84" s="43">
        <f t="shared" si="16"/>
        <v>0</v>
      </c>
      <c r="Y84" s="45" t="str">
        <f t="shared" si="11"/>
        <v xml:space="preserve"> </v>
      </c>
      <c r="Z84" s="45" t="str">
        <f t="shared" si="11"/>
        <v xml:space="preserve"> </v>
      </c>
      <c r="AA84" s="44">
        <f t="shared" si="17"/>
        <v>0</v>
      </c>
    </row>
    <row r="85" spans="1:27" ht="15">
      <c r="A85" s="27">
        <v>106745</v>
      </c>
      <c r="B85" s="48" t="e">
        <f t="shared" si="10"/>
        <v>#VALUE!</v>
      </c>
      <c r="C85" s="48" t="e">
        <f t="shared" si="18"/>
        <v>#VALUE!</v>
      </c>
      <c r="D85"/>
      <c r="E85"/>
      <c r="F85"/>
      <c r="G85"/>
      <c r="H85"/>
      <c r="I85"/>
      <c r="J85"/>
      <c r="K85"/>
      <c r="L85"/>
      <c r="M85"/>
      <c r="N85"/>
      <c r="O85" s="39"/>
      <c r="P85" s="39"/>
      <c r="Q85" s="31" t="str">
        <f>IF(ISERROR(VLOOKUP(B85,'query (6)'!B:W,22,0))," ",(VLOOKUP(B85,'query (6)'!B:W,22,0)))</f>
        <v xml:space="preserve"> </v>
      </c>
      <c r="S85" s="43">
        <f t="shared" si="13"/>
        <v>0</v>
      </c>
      <c r="T85" s="43">
        <f t="shared" si="14"/>
        <v>0</v>
      </c>
      <c r="V85" s="43">
        <f t="shared" si="15"/>
        <v>0</v>
      </c>
      <c r="W85" s="43">
        <f t="shared" si="16"/>
        <v>0</v>
      </c>
      <c r="Y85" s="45" t="str">
        <f t="shared" si="11"/>
        <v xml:space="preserve"> </v>
      </c>
      <c r="Z85" s="45" t="str">
        <f t="shared" si="11"/>
        <v xml:space="preserve"> </v>
      </c>
      <c r="AA85" s="44">
        <f t="shared" si="17"/>
        <v>0</v>
      </c>
    </row>
    <row r="86" spans="1:27" ht="15">
      <c r="A86" s="27">
        <v>109595</v>
      </c>
      <c r="B86" s="48" t="e">
        <f t="shared" si="10"/>
        <v>#VALUE!</v>
      </c>
      <c r="C86" s="48" t="e">
        <f t="shared" si="18"/>
        <v>#VALUE!</v>
      </c>
      <c r="D86"/>
      <c r="E86"/>
      <c r="F86"/>
      <c r="G86"/>
      <c r="H86"/>
      <c r="I86"/>
      <c r="J86"/>
      <c r="K86"/>
      <c r="L86"/>
      <c r="M86"/>
      <c r="N86"/>
      <c r="O86" s="39"/>
      <c r="P86" s="39"/>
      <c r="Q86" s="31" t="str">
        <f>IF(ISERROR(VLOOKUP(B86,'query (6)'!B:W,22,0))," ",(VLOOKUP(B86,'query (6)'!B:W,22,0)))</f>
        <v xml:space="preserve"> </v>
      </c>
      <c r="S86" s="43">
        <f t="shared" si="13"/>
        <v>0</v>
      </c>
      <c r="T86" s="43">
        <f t="shared" si="14"/>
        <v>0</v>
      </c>
      <c r="V86" s="43">
        <f t="shared" si="15"/>
        <v>0</v>
      </c>
      <c r="W86" s="43">
        <f t="shared" si="16"/>
        <v>0</v>
      </c>
      <c r="Y86" s="45" t="str">
        <f t="shared" si="11"/>
        <v xml:space="preserve"> </v>
      </c>
      <c r="Z86" s="45" t="str">
        <f t="shared" si="11"/>
        <v xml:space="preserve"> </v>
      </c>
      <c r="AA86" s="44">
        <f t="shared" si="17"/>
        <v>0</v>
      </c>
    </row>
    <row r="87" spans="1:27" ht="15">
      <c r="A87" s="27">
        <v>111489</v>
      </c>
      <c r="B87" s="48" t="e">
        <f t="shared" si="10"/>
        <v>#VALUE!</v>
      </c>
      <c r="C87" s="48" t="e">
        <f t="shared" si="18"/>
        <v>#VALUE!</v>
      </c>
      <c r="D87"/>
      <c r="E87"/>
      <c r="F87"/>
      <c r="G87"/>
      <c r="H87"/>
      <c r="I87"/>
      <c r="J87"/>
      <c r="K87"/>
      <c r="L87"/>
      <c r="M87"/>
      <c r="N87"/>
      <c r="O87" s="39"/>
      <c r="P87" s="39"/>
      <c r="Q87" s="31" t="str">
        <f>IF(ISERROR(VLOOKUP(B87,'query (6)'!B:W,22,0))," ",(VLOOKUP(B87,'query (6)'!B:W,22,0)))</f>
        <v xml:space="preserve"> </v>
      </c>
      <c r="S87" s="43">
        <f t="shared" si="13"/>
        <v>0</v>
      </c>
      <c r="T87" s="43">
        <f t="shared" si="14"/>
        <v>0</v>
      </c>
      <c r="V87" s="43">
        <f t="shared" si="15"/>
        <v>0</v>
      </c>
      <c r="W87" s="43">
        <f t="shared" si="16"/>
        <v>0</v>
      </c>
      <c r="Y87" s="45" t="str">
        <f t="shared" si="11"/>
        <v xml:space="preserve"> </v>
      </c>
      <c r="Z87" s="45" t="str">
        <f t="shared" si="11"/>
        <v xml:space="preserve"> </v>
      </c>
      <c r="AA87" s="44">
        <f t="shared" si="17"/>
        <v>0</v>
      </c>
    </row>
    <row r="88" spans="1:27" ht="15">
      <c r="A88" s="27">
        <v>106598</v>
      </c>
      <c r="B88" s="48" t="e">
        <f t="shared" si="10"/>
        <v>#VALUE!</v>
      </c>
      <c r="C88" s="48" t="e">
        <f t="shared" si="18"/>
        <v>#VALUE!</v>
      </c>
      <c r="D88"/>
      <c r="E88"/>
      <c r="F88"/>
      <c r="G88"/>
      <c r="H88"/>
      <c r="I88"/>
      <c r="J88"/>
      <c r="K88"/>
      <c r="L88"/>
      <c r="M88"/>
      <c r="N88"/>
      <c r="O88" s="39"/>
      <c r="P88" s="39"/>
      <c r="Q88" s="31" t="str">
        <f>IF(ISERROR(VLOOKUP(B88,'query (6)'!B:W,22,0))," ",(VLOOKUP(B88,'query (6)'!B:W,22,0)))</f>
        <v xml:space="preserve"> </v>
      </c>
      <c r="S88" s="43">
        <f t="shared" si="13"/>
        <v>0</v>
      </c>
      <c r="T88" s="43">
        <f t="shared" si="14"/>
        <v>0</v>
      </c>
      <c r="V88" s="43">
        <f t="shared" si="15"/>
        <v>0</v>
      </c>
      <c r="W88" s="43">
        <f t="shared" si="16"/>
        <v>0</v>
      </c>
      <c r="Y88" s="45" t="str">
        <f t="shared" si="11"/>
        <v xml:space="preserve"> </v>
      </c>
      <c r="Z88" s="45" t="str">
        <f t="shared" si="11"/>
        <v xml:space="preserve"> </v>
      </c>
      <c r="AA88" s="44">
        <f t="shared" si="17"/>
        <v>0</v>
      </c>
    </row>
    <row r="89" spans="1:27" ht="15">
      <c r="A89" s="27" t="e">
        <v>#VALUE!</v>
      </c>
      <c r="B89" s="48" t="e">
        <f t="shared" si="10"/>
        <v>#VALUE!</v>
      </c>
      <c r="C89" s="48" t="e">
        <f t="shared" si="18"/>
        <v>#VALUE!</v>
      </c>
      <c r="D89"/>
      <c r="E89"/>
      <c r="F89"/>
      <c r="G89"/>
      <c r="H89"/>
      <c r="I89"/>
      <c r="J89"/>
      <c r="K89"/>
      <c r="L89"/>
      <c r="M89"/>
      <c r="N89"/>
      <c r="O89" s="39"/>
      <c r="P89" s="39"/>
      <c r="Q89" s="31" t="str">
        <f>IF(ISERROR(VLOOKUP(B89,'query (6)'!B:W,22,0))," ",(VLOOKUP(B89,'query (6)'!B:W,22,0)))</f>
        <v xml:space="preserve"> </v>
      </c>
      <c r="S89" s="43">
        <f t="shared" si="13"/>
        <v>0</v>
      </c>
      <c r="T89" s="43">
        <f t="shared" si="14"/>
        <v>0</v>
      </c>
      <c r="V89" s="43">
        <f t="shared" si="15"/>
        <v>0</v>
      </c>
      <c r="W89" s="43">
        <f t="shared" si="16"/>
        <v>0</v>
      </c>
      <c r="Y89" s="45" t="str">
        <f t="shared" si="11"/>
        <v xml:space="preserve"> </v>
      </c>
      <c r="Z89" s="45" t="str">
        <f t="shared" si="11"/>
        <v xml:space="preserve"> </v>
      </c>
      <c r="AA89" s="44">
        <f t="shared" si="17"/>
        <v>0</v>
      </c>
    </row>
    <row r="90" spans="1:27" ht="15">
      <c r="A90" s="27" t="e">
        <v>#VALUE!</v>
      </c>
      <c r="B90" s="48" t="e">
        <f t="shared" si="10"/>
        <v>#VALUE!</v>
      </c>
      <c r="C90" s="48" t="e">
        <f t="shared" si="18"/>
        <v>#VALUE!</v>
      </c>
      <c r="D90"/>
      <c r="E90"/>
      <c r="F90"/>
      <c r="G90"/>
      <c r="H90"/>
      <c r="I90"/>
      <c r="J90"/>
      <c r="K90"/>
      <c r="L90"/>
      <c r="M90"/>
      <c r="N90"/>
      <c r="O90" s="39"/>
      <c r="P90" s="39"/>
      <c r="Q90" s="31" t="str">
        <f>IF(ISERROR(VLOOKUP(B90,'query (6)'!B:W,22,0))," ",(VLOOKUP(B90,'query (6)'!B:W,22,0)))</f>
        <v xml:space="preserve"> </v>
      </c>
      <c r="S90" s="43">
        <f t="shared" si="13"/>
        <v>0</v>
      </c>
      <c r="T90" s="43">
        <f t="shared" si="14"/>
        <v>0</v>
      </c>
      <c r="V90" s="43">
        <f t="shared" si="15"/>
        <v>0</v>
      </c>
      <c r="W90" s="43">
        <f t="shared" si="16"/>
        <v>0</v>
      </c>
      <c r="Y90" s="45" t="str">
        <f t="shared" si="11"/>
        <v xml:space="preserve"> </v>
      </c>
      <c r="Z90" s="45" t="str">
        <f t="shared" si="11"/>
        <v xml:space="preserve"> </v>
      </c>
      <c r="AA90" s="44">
        <f t="shared" si="17"/>
        <v>0</v>
      </c>
    </row>
    <row r="91" spans="1:27" ht="15">
      <c r="A91" s="27">
        <v>117661</v>
      </c>
      <c r="B91" s="48" t="e">
        <f t="shared" si="10"/>
        <v>#VALUE!</v>
      </c>
      <c r="C91" s="48" t="e">
        <f t="shared" si="18"/>
        <v>#VALUE!</v>
      </c>
      <c r="D91"/>
      <c r="E91"/>
      <c r="F91"/>
      <c r="G91"/>
      <c r="H91"/>
      <c r="I91"/>
      <c r="J91"/>
      <c r="K91"/>
      <c r="L91"/>
      <c r="M91"/>
      <c r="N91"/>
      <c r="O91" s="39"/>
      <c r="P91" s="39"/>
      <c r="Q91" s="31" t="str">
        <f>IF(ISERROR(VLOOKUP(B91,'query (6)'!B:W,22,0))," ",(VLOOKUP(B91,'query (6)'!B:W,22,0)))</f>
        <v xml:space="preserve"> </v>
      </c>
      <c r="S91" s="43">
        <f t="shared" si="13"/>
        <v>0</v>
      </c>
      <c r="T91" s="43">
        <f t="shared" si="14"/>
        <v>0</v>
      </c>
      <c r="V91" s="43">
        <f t="shared" si="15"/>
        <v>0</v>
      </c>
      <c r="W91" s="43">
        <f t="shared" si="16"/>
        <v>0</v>
      </c>
      <c r="Y91" s="45" t="str">
        <f t="shared" si="11"/>
        <v xml:space="preserve"> </v>
      </c>
      <c r="Z91" s="45" t="str">
        <f t="shared" si="11"/>
        <v xml:space="preserve"> </v>
      </c>
      <c r="AA91" s="44">
        <f t="shared" si="17"/>
        <v>0</v>
      </c>
    </row>
    <row r="92" spans="1:27" ht="15">
      <c r="A92" s="27">
        <v>122952</v>
      </c>
      <c r="B92" s="48" t="e">
        <f t="shared" si="10"/>
        <v>#VALUE!</v>
      </c>
      <c r="C92" s="48" t="e">
        <f t="shared" si="18"/>
        <v>#VALUE!</v>
      </c>
      <c r="D92"/>
      <c r="E92"/>
      <c r="F92"/>
      <c r="G92"/>
      <c r="H92"/>
      <c r="I92"/>
      <c r="J92"/>
      <c r="K92"/>
      <c r="L92"/>
      <c r="M92"/>
      <c r="N92"/>
      <c r="O92" s="39"/>
      <c r="P92" s="39"/>
      <c r="Q92" s="31" t="str">
        <f>IF(ISERROR(VLOOKUP(B92,'query (6)'!B:W,22,0))," ",(VLOOKUP(B92,'query (6)'!B:W,22,0)))</f>
        <v xml:space="preserve"> </v>
      </c>
      <c r="S92" s="43">
        <f t="shared" si="13"/>
        <v>0</v>
      </c>
      <c r="T92" s="43">
        <f t="shared" si="14"/>
        <v>0</v>
      </c>
      <c r="V92" s="43">
        <f t="shared" si="15"/>
        <v>0</v>
      </c>
      <c r="W92" s="43">
        <f t="shared" si="16"/>
        <v>0</v>
      </c>
      <c r="Y92" s="45" t="str">
        <f t="shared" si="11"/>
        <v xml:space="preserve"> </v>
      </c>
      <c r="Z92" s="45" t="str">
        <f t="shared" si="11"/>
        <v xml:space="preserve"> </v>
      </c>
      <c r="AA92" s="44">
        <f t="shared" si="17"/>
        <v>0</v>
      </c>
    </row>
    <row r="93" spans="1:27" ht="15">
      <c r="A93" s="27">
        <v>122953</v>
      </c>
      <c r="B93" s="48" t="e">
        <f t="shared" si="10"/>
        <v>#VALUE!</v>
      </c>
      <c r="C93" s="48" t="e">
        <f t="shared" si="18"/>
        <v>#VALUE!</v>
      </c>
      <c r="D93"/>
      <c r="E93"/>
      <c r="F93"/>
      <c r="G93"/>
      <c r="H93"/>
      <c r="I93"/>
      <c r="J93"/>
      <c r="K93"/>
      <c r="L93"/>
      <c r="M93"/>
      <c r="N93"/>
      <c r="O93" s="39"/>
      <c r="P93" s="39"/>
      <c r="Q93" s="31" t="str">
        <f>IF(ISERROR(VLOOKUP(B93,'query (6)'!B:W,22,0))," ",(VLOOKUP(B93,'query (6)'!B:W,22,0)))</f>
        <v xml:space="preserve"> </v>
      </c>
      <c r="S93" s="43">
        <f t="shared" si="13"/>
        <v>0</v>
      </c>
      <c r="T93" s="43">
        <f t="shared" si="14"/>
        <v>0</v>
      </c>
      <c r="V93" s="43">
        <f t="shared" si="15"/>
        <v>0</v>
      </c>
      <c r="W93" s="43">
        <f t="shared" si="16"/>
        <v>0</v>
      </c>
      <c r="Y93" s="45" t="str">
        <f t="shared" si="11"/>
        <v xml:space="preserve"> </v>
      </c>
      <c r="Z93" s="45" t="str">
        <f t="shared" si="11"/>
        <v xml:space="preserve"> </v>
      </c>
      <c r="AA93" s="44">
        <f t="shared" si="17"/>
        <v>0</v>
      </c>
    </row>
    <row r="94" spans="1:27" ht="15">
      <c r="A94" s="27">
        <v>135712</v>
      </c>
      <c r="B94" s="48" t="e">
        <f t="shared" ref="B94:B157" si="19">IF(F94="(blank)",$L$5&amp;C94,$L$5&amp;C94&amp;F94)</f>
        <v>#VALUE!</v>
      </c>
      <c r="C94" s="48" t="e">
        <f t="shared" si="18"/>
        <v>#VALUE!</v>
      </c>
      <c r="D94"/>
      <c r="E94"/>
      <c r="F94"/>
      <c r="G94"/>
      <c r="H94"/>
      <c r="I94"/>
      <c r="J94"/>
      <c r="K94"/>
      <c r="L94"/>
      <c r="M94"/>
      <c r="N94"/>
      <c r="O94" s="39"/>
      <c r="P94" s="39"/>
      <c r="Q94" s="31" t="str">
        <f>IF(ISERROR(VLOOKUP(B94,'query (6)'!B:W,22,0))," ",(VLOOKUP(B94,'query (6)'!B:W,22,0)))</f>
        <v xml:space="preserve"> </v>
      </c>
      <c r="S94" s="43">
        <f t="shared" si="13"/>
        <v>0</v>
      </c>
      <c r="T94" s="43">
        <f t="shared" si="14"/>
        <v>0</v>
      </c>
      <c r="V94" s="43">
        <f t="shared" si="15"/>
        <v>0</v>
      </c>
      <c r="W94" s="43">
        <f t="shared" si="16"/>
        <v>0</v>
      </c>
      <c r="Y94" s="45" t="str">
        <f t="shared" si="11"/>
        <v xml:space="preserve"> </v>
      </c>
      <c r="Z94" s="45" t="str">
        <f t="shared" si="11"/>
        <v xml:space="preserve"> </v>
      </c>
      <c r="AA94" s="44">
        <f t="shared" si="17"/>
        <v>0</v>
      </c>
    </row>
    <row r="95" spans="1:27" ht="15">
      <c r="A95" s="27" t="e">
        <v>#VALUE!</v>
      </c>
      <c r="B95" s="48" t="e">
        <f t="shared" si="19"/>
        <v>#VALUE!</v>
      </c>
      <c r="C95" s="48" t="e">
        <f t="shared" si="18"/>
        <v>#VALUE!</v>
      </c>
      <c r="D95"/>
      <c r="E95"/>
      <c r="F95"/>
      <c r="G95"/>
      <c r="H95"/>
      <c r="I95"/>
      <c r="J95"/>
      <c r="K95"/>
      <c r="L95"/>
      <c r="M95"/>
      <c r="N95"/>
      <c r="O95" s="39"/>
      <c r="P95" s="39"/>
      <c r="Q95" s="31" t="str">
        <f>IF(ISERROR(VLOOKUP(B95,'query (6)'!B:W,22,0))," ",(VLOOKUP(B95,'query (6)'!B:W,22,0)))</f>
        <v xml:space="preserve"> </v>
      </c>
      <c r="S95" s="43">
        <f t="shared" si="13"/>
        <v>0</v>
      </c>
      <c r="T95" s="43">
        <f t="shared" si="14"/>
        <v>0</v>
      </c>
      <c r="V95" s="43">
        <f t="shared" si="15"/>
        <v>0</v>
      </c>
      <c r="W95" s="43">
        <f t="shared" si="16"/>
        <v>0</v>
      </c>
      <c r="Y95" s="45" t="str">
        <f t="shared" si="11"/>
        <v xml:space="preserve"> </v>
      </c>
      <c r="Z95" s="45" t="str">
        <f t="shared" si="11"/>
        <v xml:space="preserve"> </v>
      </c>
      <c r="AA95" s="44">
        <f t="shared" si="17"/>
        <v>0</v>
      </c>
    </row>
    <row r="96" spans="1:27" ht="15">
      <c r="A96" s="27">
        <v>124316</v>
      </c>
      <c r="B96" s="48" t="e">
        <f t="shared" si="19"/>
        <v>#VALUE!</v>
      </c>
      <c r="C96" s="48" t="e">
        <f t="shared" si="18"/>
        <v>#VALUE!</v>
      </c>
      <c r="D96"/>
      <c r="E96"/>
      <c r="F96"/>
      <c r="G96"/>
      <c r="H96"/>
      <c r="I96"/>
      <c r="J96"/>
      <c r="K96"/>
      <c r="L96"/>
      <c r="M96"/>
      <c r="N96"/>
      <c r="O96" s="39"/>
      <c r="P96" s="39"/>
      <c r="Q96" s="31" t="str">
        <f>IF(ISERROR(VLOOKUP(B96,'query (6)'!B:W,22,0))," ",(VLOOKUP(B96,'query (6)'!B:W,22,0)))</f>
        <v xml:space="preserve"> </v>
      </c>
      <c r="S96" s="43">
        <f t="shared" si="13"/>
        <v>0</v>
      </c>
      <c r="T96" s="43">
        <f t="shared" si="14"/>
        <v>0</v>
      </c>
      <c r="V96" s="43">
        <f t="shared" si="15"/>
        <v>0</v>
      </c>
      <c r="W96" s="43">
        <f t="shared" si="16"/>
        <v>0</v>
      </c>
      <c r="Y96" s="45" t="str">
        <f t="shared" si="11"/>
        <v xml:space="preserve"> </v>
      </c>
      <c r="Z96" s="45" t="str">
        <f t="shared" si="11"/>
        <v xml:space="preserve"> </v>
      </c>
      <c r="AA96" s="44">
        <f t="shared" si="17"/>
        <v>0</v>
      </c>
    </row>
    <row r="97" spans="1:27" ht="15">
      <c r="A97" s="27">
        <v>135952</v>
      </c>
      <c r="B97" s="48" t="e">
        <f t="shared" si="19"/>
        <v>#VALUE!</v>
      </c>
      <c r="C97" s="48" t="e">
        <f t="shared" si="18"/>
        <v>#VALUE!</v>
      </c>
      <c r="D97"/>
      <c r="E97"/>
      <c r="F97"/>
      <c r="G97"/>
      <c r="H97"/>
      <c r="I97"/>
      <c r="J97"/>
      <c r="K97"/>
      <c r="L97"/>
      <c r="M97"/>
      <c r="N97"/>
      <c r="O97" s="39"/>
      <c r="P97" s="39"/>
      <c r="Q97" s="31" t="str">
        <f>IF(ISERROR(VLOOKUP(B97,'query (6)'!B:W,22,0))," ",(VLOOKUP(B97,'query (6)'!B:W,22,0)))</f>
        <v xml:space="preserve"> </v>
      </c>
      <c r="S97" s="43">
        <f t="shared" si="13"/>
        <v>0</v>
      </c>
      <c r="T97" s="43">
        <f t="shared" si="14"/>
        <v>0</v>
      </c>
      <c r="V97" s="43">
        <f t="shared" si="15"/>
        <v>0</v>
      </c>
      <c r="W97" s="43">
        <f t="shared" si="16"/>
        <v>0</v>
      </c>
      <c r="Y97" s="45" t="str">
        <f t="shared" si="11"/>
        <v xml:space="preserve"> </v>
      </c>
      <c r="Z97" s="45" t="str">
        <f t="shared" si="11"/>
        <v xml:space="preserve"> </v>
      </c>
      <c r="AA97" s="44">
        <f t="shared" si="17"/>
        <v>0</v>
      </c>
    </row>
    <row r="98" spans="1:27" ht="15">
      <c r="A98" s="27" t="e">
        <v>#VALUE!</v>
      </c>
      <c r="B98" s="48" t="e">
        <f t="shared" si="19"/>
        <v>#VALUE!</v>
      </c>
      <c r="C98" s="48" t="e">
        <f t="shared" si="18"/>
        <v>#VALUE!</v>
      </c>
      <c r="D98"/>
      <c r="E98"/>
      <c r="F98"/>
      <c r="G98"/>
      <c r="H98"/>
      <c r="I98"/>
      <c r="J98"/>
      <c r="K98"/>
      <c r="L98"/>
      <c r="M98"/>
      <c r="N98"/>
      <c r="O98" s="39"/>
      <c r="P98" s="39"/>
      <c r="Q98" s="31" t="str">
        <f>IF(ISERROR(VLOOKUP(B98,'query (6)'!B:W,22,0))," ",(VLOOKUP(B98,'query (6)'!B:W,22,0)))</f>
        <v xml:space="preserve"> </v>
      </c>
      <c r="S98" s="43">
        <f t="shared" si="13"/>
        <v>0</v>
      </c>
      <c r="T98" s="43">
        <f t="shared" si="14"/>
        <v>0</v>
      </c>
      <c r="V98" s="43">
        <f t="shared" si="15"/>
        <v>0</v>
      </c>
      <c r="W98" s="43">
        <f t="shared" si="16"/>
        <v>0</v>
      </c>
      <c r="Y98" s="45" t="str">
        <f t="shared" si="11"/>
        <v xml:space="preserve"> </v>
      </c>
      <c r="Z98" s="45" t="str">
        <f t="shared" si="11"/>
        <v xml:space="preserve"> </v>
      </c>
      <c r="AA98" s="44">
        <f t="shared" si="17"/>
        <v>0</v>
      </c>
    </row>
    <row r="99" spans="1:27" ht="15">
      <c r="A99" s="27">
        <v>119878</v>
      </c>
      <c r="B99" s="48" t="e">
        <f t="shared" si="19"/>
        <v>#VALUE!</v>
      </c>
      <c r="C99" s="48" t="e">
        <f t="shared" si="18"/>
        <v>#VALUE!</v>
      </c>
      <c r="D99"/>
      <c r="E99"/>
      <c r="F99"/>
      <c r="G99"/>
      <c r="H99"/>
      <c r="I99"/>
      <c r="J99"/>
      <c r="K99"/>
      <c r="L99"/>
      <c r="M99"/>
      <c r="N99"/>
      <c r="O99" s="39"/>
      <c r="P99" s="39"/>
      <c r="Q99" s="31" t="str">
        <f>IF(ISERROR(VLOOKUP(B99,'query (6)'!B:W,22,0))," ",(VLOOKUP(B99,'query (6)'!B:W,22,0)))</f>
        <v xml:space="preserve"> </v>
      </c>
      <c r="S99" s="43">
        <f t="shared" si="13"/>
        <v>0</v>
      </c>
      <c r="T99" s="43">
        <f t="shared" si="14"/>
        <v>0</v>
      </c>
      <c r="V99" s="43">
        <f t="shared" si="15"/>
        <v>0</v>
      </c>
      <c r="W99" s="43">
        <f t="shared" si="16"/>
        <v>0</v>
      </c>
      <c r="Y99" s="45" t="str">
        <f t="shared" si="11"/>
        <v xml:space="preserve"> </v>
      </c>
      <c r="Z99" s="45" t="str">
        <f t="shared" si="11"/>
        <v xml:space="preserve"> </v>
      </c>
      <c r="AA99" s="44">
        <f t="shared" si="17"/>
        <v>0</v>
      </c>
    </row>
    <row r="100" spans="1:27" ht="15">
      <c r="A100" s="27" t="e">
        <v>#VALUE!</v>
      </c>
      <c r="B100" s="48" t="e">
        <f t="shared" si="19"/>
        <v>#VALUE!</v>
      </c>
      <c r="C100" s="48" t="e">
        <f t="shared" si="18"/>
        <v>#VALUE!</v>
      </c>
      <c r="D100"/>
      <c r="E100"/>
      <c r="F100"/>
      <c r="G100"/>
      <c r="H100"/>
      <c r="I100"/>
      <c r="J100"/>
      <c r="K100"/>
      <c r="L100"/>
      <c r="M100"/>
      <c r="N100"/>
      <c r="O100" s="39"/>
      <c r="P100" s="39"/>
      <c r="Q100" s="31" t="str">
        <f>IF(ISERROR(VLOOKUP(B100,'query (6)'!B:W,22,0))," ",(VLOOKUP(B100,'query (6)'!B:W,22,0)))</f>
        <v xml:space="preserve"> </v>
      </c>
      <c r="S100" s="43">
        <f t="shared" si="13"/>
        <v>0</v>
      </c>
      <c r="T100" s="43">
        <f t="shared" si="14"/>
        <v>0</v>
      </c>
      <c r="V100" s="43">
        <f t="shared" si="15"/>
        <v>0</v>
      </c>
      <c r="W100" s="43">
        <f t="shared" si="16"/>
        <v>0</v>
      </c>
      <c r="Y100" s="45" t="str">
        <f t="shared" si="11"/>
        <v xml:space="preserve"> </v>
      </c>
      <c r="Z100" s="45" t="str">
        <f t="shared" si="11"/>
        <v xml:space="preserve"> </v>
      </c>
      <c r="AA100" s="44">
        <f t="shared" si="17"/>
        <v>0</v>
      </c>
    </row>
    <row r="101" spans="1:27" ht="15">
      <c r="A101" s="27">
        <v>116976</v>
      </c>
      <c r="B101" s="48" t="e">
        <f t="shared" si="19"/>
        <v>#VALUE!</v>
      </c>
      <c r="C101" s="48" t="e">
        <f t="shared" si="18"/>
        <v>#VALUE!</v>
      </c>
      <c r="D101"/>
      <c r="E101"/>
      <c r="F101"/>
      <c r="G101"/>
      <c r="H101"/>
      <c r="I101"/>
      <c r="J101"/>
      <c r="K101"/>
      <c r="L101"/>
      <c r="M101"/>
      <c r="N101"/>
      <c r="O101" s="39"/>
      <c r="P101" s="39"/>
      <c r="Q101" s="31" t="str">
        <f>IF(ISERROR(VLOOKUP(B101,'query (6)'!B:W,22,0))," ",(VLOOKUP(B101,'query (6)'!B:W,22,0)))</f>
        <v xml:space="preserve"> </v>
      </c>
      <c r="S101" s="43">
        <f t="shared" si="13"/>
        <v>0</v>
      </c>
      <c r="T101" s="43">
        <f t="shared" si="14"/>
        <v>0</v>
      </c>
      <c r="V101" s="43">
        <f t="shared" si="15"/>
        <v>0</v>
      </c>
      <c r="W101" s="43">
        <f t="shared" si="16"/>
        <v>0</v>
      </c>
      <c r="Y101" s="45" t="str">
        <f t="shared" si="11"/>
        <v xml:space="preserve"> </v>
      </c>
      <c r="Z101" s="45" t="str">
        <f t="shared" si="11"/>
        <v xml:space="preserve"> </v>
      </c>
      <c r="AA101" s="44">
        <f t="shared" si="17"/>
        <v>0</v>
      </c>
    </row>
    <row r="102" spans="1:27" ht="15">
      <c r="A102" s="27">
        <v>124597</v>
      </c>
      <c r="B102" s="48" t="e">
        <f t="shared" si="19"/>
        <v>#VALUE!</v>
      </c>
      <c r="C102" s="48" t="e">
        <f t="shared" si="18"/>
        <v>#VALUE!</v>
      </c>
      <c r="D102"/>
      <c r="E102"/>
      <c r="F102"/>
      <c r="G102"/>
      <c r="H102"/>
      <c r="I102"/>
      <c r="J102"/>
      <c r="K102"/>
      <c r="L102"/>
      <c r="M102"/>
      <c r="N102"/>
      <c r="O102" s="39"/>
      <c r="P102" s="39"/>
      <c r="Q102" s="31" t="str">
        <f>IF(ISERROR(VLOOKUP(B102,'query (6)'!B:W,22,0))," ",(VLOOKUP(B102,'query (6)'!B:W,22,0)))</f>
        <v xml:space="preserve"> </v>
      </c>
      <c r="S102" s="43">
        <f t="shared" si="13"/>
        <v>0</v>
      </c>
      <c r="T102" s="43">
        <f t="shared" si="14"/>
        <v>0</v>
      </c>
      <c r="V102" s="43">
        <f t="shared" si="15"/>
        <v>0</v>
      </c>
      <c r="W102" s="43">
        <f t="shared" si="16"/>
        <v>0</v>
      </c>
      <c r="Y102" s="45" t="str">
        <f t="shared" si="11"/>
        <v xml:space="preserve"> </v>
      </c>
      <c r="Z102" s="45" t="str">
        <f t="shared" si="11"/>
        <v xml:space="preserve"> </v>
      </c>
      <c r="AA102" s="44">
        <f t="shared" si="17"/>
        <v>0</v>
      </c>
    </row>
    <row r="103" spans="1:27" ht="15">
      <c r="A103" s="27">
        <v>136954</v>
      </c>
      <c r="B103" s="48" t="e">
        <f t="shared" si="19"/>
        <v>#VALUE!</v>
      </c>
      <c r="C103" s="48" t="e">
        <f t="shared" si="18"/>
        <v>#VALUE!</v>
      </c>
      <c r="D103"/>
      <c r="E103"/>
      <c r="F103"/>
      <c r="G103"/>
      <c r="H103"/>
      <c r="I103"/>
      <c r="J103"/>
      <c r="K103"/>
      <c r="L103"/>
      <c r="M103"/>
      <c r="N103"/>
      <c r="O103" s="39"/>
      <c r="P103" s="39"/>
      <c r="Q103" s="31" t="str">
        <f>IF(ISERROR(VLOOKUP(B103,'query (6)'!B:W,22,0))," ",(VLOOKUP(B103,'query (6)'!B:W,22,0)))</f>
        <v xml:space="preserve"> </v>
      </c>
      <c r="S103" s="43">
        <f t="shared" si="13"/>
        <v>0</v>
      </c>
      <c r="T103" s="43">
        <f t="shared" si="14"/>
        <v>0</v>
      </c>
      <c r="V103" s="43">
        <f t="shared" si="15"/>
        <v>0</v>
      </c>
      <c r="W103" s="43">
        <f t="shared" si="16"/>
        <v>0</v>
      </c>
      <c r="Y103" s="45" t="str">
        <f t="shared" si="11"/>
        <v xml:space="preserve"> </v>
      </c>
      <c r="Z103" s="45" t="str">
        <f t="shared" si="11"/>
        <v xml:space="preserve"> </v>
      </c>
      <c r="AA103" s="44">
        <f t="shared" si="17"/>
        <v>0</v>
      </c>
    </row>
    <row r="104" spans="1:27" ht="15">
      <c r="A104" s="27">
        <v>129499</v>
      </c>
      <c r="B104" s="48" t="e">
        <f t="shared" si="19"/>
        <v>#VALUE!</v>
      </c>
      <c r="C104" s="48" t="e">
        <f t="shared" si="18"/>
        <v>#VALUE!</v>
      </c>
      <c r="D104"/>
      <c r="E104"/>
      <c r="F104"/>
      <c r="G104"/>
      <c r="H104"/>
      <c r="I104"/>
      <c r="J104"/>
      <c r="K104"/>
      <c r="L104"/>
      <c r="M104"/>
      <c r="N104"/>
      <c r="O104" s="39"/>
      <c r="P104" s="39"/>
      <c r="Q104" s="31" t="str">
        <f>IF(ISERROR(VLOOKUP(B104,'query (6)'!B:W,22,0))," ",(VLOOKUP(B104,'query (6)'!B:W,22,0)))</f>
        <v xml:space="preserve"> </v>
      </c>
      <c r="S104" s="43">
        <f t="shared" si="13"/>
        <v>0</v>
      </c>
      <c r="T104" s="43">
        <f t="shared" si="14"/>
        <v>0</v>
      </c>
      <c r="V104" s="43">
        <f t="shared" si="15"/>
        <v>0</v>
      </c>
      <c r="W104" s="43">
        <f t="shared" si="16"/>
        <v>0</v>
      </c>
      <c r="Y104" s="45" t="str">
        <f t="shared" si="11"/>
        <v xml:space="preserve"> </v>
      </c>
      <c r="Z104" s="45" t="str">
        <f t="shared" si="11"/>
        <v xml:space="preserve"> </v>
      </c>
      <c r="AA104" s="44">
        <f t="shared" si="17"/>
        <v>0</v>
      </c>
    </row>
    <row r="105" spans="1:27" ht="15">
      <c r="A105" s="27">
        <v>131758</v>
      </c>
      <c r="B105" s="48" t="e">
        <f t="shared" si="19"/>
        <v>#VALUE!</v>
      </c>
      <c r="C105" s="48" t="e">
        <f t="shared" si="18"/>
        <v>#VALUE!</v>
      </c>
      <c r="D105"/>
      <c r="E105"/>
      <c r="F105"/>
      <c r="G105"/>
      <c r="H105"/>
      <c r="I105"/>
      <c r="J105"/>
      <c r="K105"/>
      <c r="L105"/>
      <c r="M105"/>
      <c r="N105"/>
      <c r="O105" s="39"/>
      <c r="P105" s="39"/>
      <c r="Q105" s="31" t="str">
        <f>IF(ISERROR(VLOOKUP(B105,'query (6)'!B:W,22,0))," ",(VLOOKUP(B105,'query (6)'!B:W,22,0)))</f>
        <v xml:space="preserve"> </v>
      </c>
      <c r="S105" s="43">
        <f t="shared" si="13"/>
        <v>0</v>
      </c>
      <c r="T105" s="43">
        <f t="shared" si="14"/>
        <v>0</v>
      </c>
      <c r="V105" s="43">
        <f t="shared" si="15"/>
        <v>0</v>
      </c>
      <c r="W105" s="43">
        <f t="shared" si="16"/>
        <v>0</v>
      </c>
      <c r="Y105" s="45" t="str">
        <f t="shared" si="11"/>
        <v xml:space="preserve"> </v>
      </c>
      <c r="Z105" s="45" t="str">
        <f t="shared" si="11"/>
        <v xml:space="preserve"> </v>
      </c>
      <c r="AA105" s="44">
        <f t="shared" si="17"/>
        <v>0</v>
      </c>
    </row>
    <row r="106" spans="1:27" ht="15">
      <c r="A106" s="27">
        <v>128094</v>
      </c>
      <c r="B106" s="48" t="e">
        <f t="shared" si="19"/>
        <v>#VALUE!</v>
      </c>
      <c r="C106" s="48" t="e">
        <f t="shared" si="18"/>
        <v>#VALUE!</v>
      </c>
      <c r="D106"/>
      <c r="E106"/>
      <c r="F106"/>
      <c r="G106"/>
      <c r="H106"/>
      <c r="I106"/>
      <c r="J106"/>
      <c r="K106"/>
      <c r="L106"/>
      <c r="M106"/>
      <c r="N106"/>
      <c r="O106" s="39"/>
      <c r="P106" s="39"/>
      <c r="Q106" s="31" t="str">
        <f>IF(ISERROR(VLOOKUP(B106,'query (6)'!B:W,22,0))," ",(VLOOKUP(B106,'query (6)'!B:W,22,0)))</f>
        <v xml:space="preserve"> </v>
      </c>
      <c r="S106" s="43">
        <f t="shared" si="13"/>
        <v>0</v>
      </c>
      <c r="T106" s="43">
        <f t="shared" si="14"/>
        <v>0</v>
      </c>
      <c r="V106" s="43">
        <f t="shared" si="15"/>
        <v>0</v>
      </c>
      <c r="W106" s="43">
        <f t="shared" si="16"/>
        <v>0</v>
      </c>
      <c r="Y106" s="45" t="str">
        <f t="shared" si="11"/>
        <v xml:space="preserve"> </v>
      </c>
      <c r="Z106" s="45" t="str">
        <f t="shared" si="11"/>
        <v xml:space="preserve"> </v>
      </c>
      <c r="AA106" s="44">
        <f t="shared" si="17"/>
        <v>0</v>
      </c>
    </row>
    <row r="107" spans="1:27" ht="15">
      <c r="A107" s="27">
        <v>128096</v>
      </c>
      <c r="B107" s="48" t="e">
        <f t="shared" si="19"/>
        <v>#VALUE!</v>
      </c>
      <c r="C107" s="48" t="e">
        <f t="shared" si="18"/>
        <v>#VALUE!</v>
      </c>
      <c r="D107"/>
      <c r="E107"/>
      <c r="F107"/>
      <c r="G107"/>
      <c r="H107"/>
      <c r="I107"/>
      <c r="J107"/>
      <c r="K107"/>
      <c r="L107"/>
      <c r="M107"/>
      <c r="N107"/>
      <c r="O107" s="39"/>
      <c r="P107" s="39"/>
      <c r="Q107" s="31" t="str">
        <f>IF(ISERROR(VLOOKUP(B107,'query (6)'!B:W,22,0))," ",(VLOOKUP(B107,'query (6)'!B:W,22,0)))</f>
        <v xml:space="preserve"> </v>
      </c>
      <c r="S107" s="43">
        <f t="shared" si="13"/>
        <v>0</v>
      </c>
      <c r="T107" s="43">
        <f t="shared" si="14"/>
        <v>0</v>
      </c>
      <c r="V107" s="43">
        <f t="shared" si="15"/>
        <v>0</v>
      </c>
      <c r="W107" s="43">
        <f t="shared" si="16"/>
        <v>0</v>
      </c>
      <c r="Y107" s="45" t="str">
        <f t="shared" si="11"/>
        <v xml:space="preserve"> </v>
      </c>
      <c r="Z107" s="45" t="str">
        <f t="shared" si="11"/>
        <v xml:space="preserve"> </v>
      </c>
      <c r="AA107" s="44">
        <f t="shared" si="17"/>
        <v>0</v>
      </c>
    </row>
    <row r="108" spans="1:27" ht="15">
      <c r="A108" s="27">
        <v>128098</v>
      </c>
      <c r="B108" s="48" t="e">
        <f t="shared" si="19"/>
        <v>#VALUE!</v>
      </c>
      <c r="C108" s="48" t="e">
        <f t="shared" si="18"/>
        <v>#VALUE!</v>
      </c>
      <c r="D108"/>
      <c r="E108"/>
      <c r="F108"/>
      <c r="G108"/>
      <c r="H108"/>
      <c r="I108"/>
      <c r="J108"/>
      <c r="K108"/>
      <c r="L108"/>
      <c r="M108"/>
      <c r="N108"/>
      <c r="O108" s="39"/>
      <c r="P108" s="39"/>
      <c r="Q108" s="31" t="str">
        <f>IF(ISERROR(VLOOKUP(B108,'query (6)'!B:W,22,0))," ",(VLOOKUP(B108,'query (6)'!B:W,22,0)))</f>
        <v xml:space="preserve"> </v>
      </c>
      <c r="S108" s="43">
        <f t="shared" si="13"/>
        <v>0</v>
      </c>
      <c r="T108" s="43">
        <f t="shared" si="14"/>
        <v>0</v>
      </c>
      <c r="V108" s="43">
        <f t="shared" si="15"/>
        <v>0</v>
      </c>
      <c r="W108" s="43">
        <f t="shared" si="16"/>
        <v>0</v>
      </c>
      <c r="Y108" s="45" t="str">
        <f t="shared" si="11"/>
        <v xml:space="preserve"> </v>
      </c>
      <c r="Z108" s="45" t="str">
        <f t="shared" si="11"/>
        <v xml:space="preserve"> </v>
      </c>
      <c r="AA108" s="44">
        <f t="shared" si="17"/>
        <v>0</v>
      </c>
    </row>
    <row r="109" spans="1:27" ht="15">
      <c r="A109" s="27">
        <v>128099</v>
      </c>
      <c r="B109" s="48" t="e">
        <f t="shared" si="19"/>
        <v>#VALUE!</v>
      </c>
      <c r="C109" s="48" t="e">
        <f t="shared" si="18"/>
        <v>#VALUE!</v>
      </c>
      <c r="D109"/>
      <c r="E109"/>
      <c r="F109"/>
      <c r="G109"/>
      <c r="H109"/>
      <c r="I109"/>
      <c r="J109"/>
      <c r="K109"/>
      <c r="L109"/>
      <c r="M109"/>
      <c r="N109"/>
      <c r="O109" s="39"/>
      <c r="P109" s="39"/>
      <c r="Q109" s="31" t="str">
        <f>IF(ISERROR(VLOOKUP(B109,'query (6)'!B:W,22,0))," ",(VLOOKUP(B109,'query (6)'!B:W,22,0)))</f>
        <v xml:space="preserve"> </v>
      </c>
      <c r="S109" s="43">
        <f t="shared" si="13"/>
        <v>0</v>
      </c>
      <c r="T109" s="43">
        <f t="shared" si="14"/>
        <v>0</v>
      </c>
      <c r="V109" s="43">
        <f t="shared" si="15"/>
        <v>0</v>
      </c>
      <c r="W109" s="43">
        <f t="shared" si="16"/>
        <v>0</v>
      </c>
      <c r="Y109" s="45" t="str">
        <f t="shared" si="11"/>
        <v xml:space="preserve"> </v>
      </c>
      <c r="Z109" s="45" t="str">
        <f t="shared" si="11"/>
        <v xml:space="preserve"> </v>
      </c>
      <c r="AA109" s="44">
        <f t="shared" si="17"/>
        <v>0</v>
      </c>
    </row>
    <row r="110" spans="1:27" ht="15">
      <c r="A110" s="27" t="e">
        <v>#VALUE!</v>
      </c>
      <c r="B110" s="48" t="e">
        <f t="shared" si="19"/>
        <v>#VALUE!</v>
      </c>
      <c r="C110" s="48" t="e">
        <f t="shared" si="18"/>
        <v>#VALUE!</v>
      </c>
      <c r="D110"/>
      <c r="E110"/>
      <c r="F110"/>
      <c r="G110"/>
      <c r="H110"/>
      <c r="I110"/>
      <c r="J110"/>
      <c r="K110"/>
      <c r="L110"/>
      <c r="M110"/>
      <c r="N110"/>
      <c r="O110" s="39"/>
      <c r="P110" s="39"/>
      <c r="Q110" s="31" t="str">
        <f>IF(ISERROR(VLOOKUP(B110,'query (6)'!B:W,22,0))," ",(VLOOKUP(B110,'query (6)'!B:W,22,0)))</f>
        <v xml:space="preserve"> </v>
      </c>
      <c r="S110" s="43">
        <f t="shared" si="13"/>
        <v>0</v>
      </c>
      <c r="T110" s="43">
        <f t="shared" si="14"/>
        <v>0</v>
      </c>
      <c r="V110" s="43">
        <f t="shared" si="15"/>
        <v>0</v>
      </c>
      <c r="W110" s="43">
        <f t="shared" si="16"/>
        <v>0</v>
      </c>
      <c r="Y110" s="45" t="str">
        <f t="shared" si="11"/>
        <v xml:space="preserve"> </v>
      </c>
      <c r="Z110" s="45" t="str">
        <f t="shared" si="11"/>
        <v xml:space="preserve"> </v>
      </c>
      <c r="AA110" s="44">
        <f t="shared" si="17"/>
        <v>0</v>
      </c>
    </row>
    <row r="111" spans="1:27" ht="15">
      <c r="A111" s="27">
        <v>128115</v>
      </c>
      <c r="B111" s="48" t="e">
        <f t="shared" si="19"/>
        <v>#VALUE!</v>
      </c>
      <c r="C111" s="48" t="e">
        <f t="shared" si="18"/>
        <v>#VALUE!</v>
      </c>
      <c r="D111"/>
      <c r="E111"/>
      <c r="F111"/>
      <c r="G111"/>
      <c r="H111"/>
      <c r="I111"/>
      <c r="J111"/>
      <c r="K111"/>
      <c r="L111"/>
      <c r="M111"/>
      <c r="N111"/>
      <c r="O111" s="39"/>
      <c r="P111" s="39"/>
      <c r="Q111" s="31" t="str">
        <f>IF(ISERROR(VLOOKUP(B111,'query (6)'!B:W,22,0))," ",(VLOOKUP(B111,'query (6)'!B:W,22,0)))</f>
        <v xml:space="preserve"> </v>
      </c>
      <c r="S111" s="43">
        <f t="shared" si="13"/>
        <v>0</v>
      </c>
      <c r="T111" s="43">
        <f t="shared" si="14"/>
        <v>0</v>
      </c>
      <c r="V111" s="43">
        <f t="shared" si="15"/>
        <v>0</v>
      </c>
      <c r="W111" s="43">
        <f t="shared" si="16"/>
        <v>0</v>
      </c>
      <c r="Y111" s="45" t="str">
        <f t="shared" si="11"/>
        <v xml:space="preserve"> </v>
      </c>
      <c r="Z111" s="45" t="str">
        <f t="shared" si="11"/>
        <v xml:space="preserve"> </v>
      </c>
      <c r="AA111" s="44">
        <f t="shared" si="17"/>
        <v>0</v>
      </c>
    </row>
    <row r="112" spans="1:27" ht="15">
      <c r="A112" s="27">
        <v>128119</v>
      </c>
      <c r="B112" s="48" t="e">
        <f t="shared" si="19"/>
        <v>#VALUE!</v>
      </c>
      <c r="C112" s="48" t="e">
        <f t="shared" si="18"/>
        <v>#VALUE!</v>
      </c>
      <c r="D112"/>
      <c r="E112"/>
      <c r="F112"/>
      <c r="G112"/>
      <c r="H112"/>
      <c r="I112"/>
      <c r="J112"/>
      <c r="K112"/>
      <c r="L112"/>
      <c r="M112"/>
      <c r="N112"/>
      <c r="O112" s="39"/>
      <c r="P112" s="39"/>
      <c r="Q112" s="31" t="str">
        <f>IF(ISERROR(VLOOKUP(B112,'query (6)'!B:W,22,0))," ",(VLOOKUP(B112,'query (6)'!B:W,22,0)))</f>
        <v xml:space="preserve"> </v>
      </c>
      <c r="S112" s="43">
        <f t="shared" si="13"/>
        <v>0</v>
      </c>
      <c r="T112" s="43">
        <f t="shared" si="14"/>
        <v>0</v>
      </c>
      <c r="V112" s="43">
        <f t="shared" si="15"/>
        <v>0</v>
      </c>
      <c r="W112" s="43">
        <f t="shared" si="16"/>
        <v>0</v>
      </c>
      <c r="Y112" s="45" t="str">
        <f t="shared" si="11"/>
        <v xml:space="preserve"> </v>
      </c>
      <c r="Z112" s="45" t="str">
        <f t="shared" si="11"/>
        <v xml:space="preserve"> </v>
      </c>
      <c r="AA112" s="44">
        <f t="shared" si="17"/>
        <v>0</v>
      </c>
    </row>
    <row r="113" spans="1:27" ht="15">
      <c r="A113" s="27">
        <v>125672</v>
      </c>
      <c r="B113" s="48" t="e">
        <f t="shared" si="19"/>
        <v>#VALUE!</v>
      </c>
      <c r="C113" s="48" t="e">
        <f t="shared" si="18"/>
        <v>#VALUE!</v>
      </c>
      <c r="D113"/>
      <c r="E113"/>
      <c r="F113"/>
      <c r="G113"/>
      <c r="H113"/>
      <c r="I113"/>
      <c r="J113"/>
      <c r="K113"/>
      <c r="L113"/>
      <c r="M113"/>
      <c r="N113"/>
      <c r="O113" s="39"/>
      <c r="P113" s="39"/>
      <c r="Q113" s="31" t="str">
        <f>IF(ISERROR(VLOOKUP(B113,'query (6)'!B:W,22,0))," ",(VLOOKUP(B113,'query (6)'!B:W,22,0)))</f>
        <v xml:space="preserve"> </v>
      </c>
      <c r="S113" s="43">
        <f t="shared" si="13"/>
        <v>0</v>
      </c>
      <c r="T113" s="43">
        <f t="shared" si="14"/>
        <v>0</v>
      </c>
      <c r="V113" s="43">
        <f t="shared" si="15"/>
        <v>0</v>
      </c>
      <c r="W113" s="43">
        <f t="shared" si="16"/>
        <v>0</v>
      </c>
      <c r="Y113" s="45" t="str">
        <f t="shared" si="11"/>
        <v xml:space="preserve"> </v>
      </c>
      <c r="Z113" s="45" t="str">
        <f t="shared" si="11"/>
        <v xml:space="preserve"> </v>
      </c>
      <c r="AA113" s="44">
        <f t="shared" si="17"/>
        <v>0</v>
      </c>
    </row>
    <row r="114" spans="1:27" ht="15">
      <c r="A114" s="27">
        <v>140579</v>
      </c>
      <c r="B114" s="48" t="e">
        <f t="shared" si="19"/>
        <v>#VALUE!</v>
      </c>
      <c r="C114" s="48" t="e">
        <f t="shared" si="18"/>
        <v>#VALUE!</v>
      </c>
      <c r="D114"/>
      <c r="E114"/>
      <c r="F114"/>
      <c r="G114"/>
      <c r="H114"/>
      <c r="I114"/>
      <c r="J114"/>
      <c r="K114"/>
      <c r="L114"/>
      <c r="M114"/>
      <c r="N114"/>
      <c r="O114" s="39"/>
      <c r="P114" s="39"/>
      <c r="Q114" s="31" t="str">
        <f>IF(ISERROR(VLOOKUP(B114,'query (6)'!B:W,22,0))," ",(VLOOKUP(B114,'query (6)'!B:W,22,0)))</f>
        <v xml:space="preserve"> </v>
      </c>
      <c r="S114" s="43">
        <f t="shared" si="13"/>
        <v>0</v>
      </c>
      <c r="T114" s="43">
        <f t="shared" si="14"/>
        <v>0</v>
      </c>
      <c r="V114" s="43">
        <f t="shared" si="15"/>
        <v>0</v>
      </c>
      <c r="W114" s="43">
        <f t="shared" si="16"/>
        <v>0</v>
      </c>
      <c r="Y114" s="45" t="str">
        <f t="shared" si="11"/>
        <v xml:space="preserve"> </v>
      </c>
      <c r="Z114" s="45" t="str">
        <f t="shared" si="11"/>
        <v xml:space="preserve"> </v>
      </c>
      <c r="AA114" s="44">
        <f t="shared" si="17"/>
        <v>0</v>
      </c>
    </row>
    <row r="115" spans="1:27" ht="15">
      <c r="A115" s="27">
        <v>148066</v>
      </c>
      <c r="B115" s="48" t="e">
        <f t="shared" si="19"/>
        <v>#VALUE!</v>
      </c>
      <c r="C115" s="48" t="e">
        <f t="shared" si="18"/>
        <v>#VALUE!</v>
      </c>
      <c r="D115"/>
      <c r="E115"/>
      <c r="F115"/>
      <c r="G115"/>
      <c r="H115"/>
      <c r="I115"/>
      <c r="J115"/>
      <c r="K115"/>
      <c r="L115"/>
      <c r="M115"/>
      <c r="N115"/>
      <c r="O115" s="39"/>
      <c r="P115" s="39"/>
      <c r="Q115" s="31" t="str">
        <f>IF(ISERROR(VLOOKUP(B115,'query (6)'!B:W,22,0))," ",(VLOOKUP(B115,'query (6)'!B:W,22,0)))</f>
        <v xml:space="preserve"> </v>
      </c>
      <c r="S115" s="43">
        <f t="shared" si="13"/>
        <v>0</v>
      </c>
      <c r="T115" s="43">
        <f t="shared" si="14"/>
        <v>0</v>
      </c>
      <c r="V115" s="43">
        <f t="shared" si="15"/>
        <v>0</v>
      </c>
      <c r="W115" s="43">
        <f t="shared" si="16"/>
        <v>0</v>
      </c>
      <c r="Y115" s="45" t="str">
        <f t="shared" si="11"/>
        <v xml:space="preserve"> </v>
      </c>
      <c r="Z115" s="45" t="str">
        <f t="shared" si="11"/>
        <v xml:space="preserve"> </v>
      </c>
      <c r="AA115" s="44">
        <f t="shared" si="17"/>
        <v>0</v>
      </c>
    </row>
    <row r="116" spans="1:27" ht="15">
      <c r="A116" s="27">
        <v>148067</v>
      </c>
      <c r="B116" s="48" t="e">
        <f t="shared" si="19"/>
        <v>#VALUE!</v>
      </c>
      <c r="C116" s="48" t="e">
        <f t="shared" si="18"/>
        <v>#VALUE!</v>
      </c>
      <c r="D116"/>
      <c r="E116"/>
      <c r="F116"/>
      <c r="G116"/>
      <c r="H116"/>
      <c r="I116"/>
      <c r="J116"/>
      <c r="K116"/>
      <c r="L116"/>
      <c r="M116"/>
      <c r="N116"/>
      <c r="O116" s="39"/>
      <c r="P116" s="39"/>
      <c r="Q116" s="31" t="str">
        <f>IF(ISERROR(VLOOKUP(B116,'query (6)'!B:W,22,0))," ",(VLOOKUP(B116,'query (6)'!B:W,22,0)))</f>
        <v xml:space="preserve"> </v>
      </c>
      <c r="S116" s="43">
        <f t="shared" si="13"/>
        <v>0</v>
      </c>
      <c r="T116" s="43">
        <f t="shared" si="14"/>
        <v>0</v>
      </c>
      <c r="V116" s="43">
        <f t="shared" si="15"/>
        <v>0</v>
      </c>
      <c r="W116" s="43">
        <f t="shared" si="16"/>
        <v>0</v>
      </c>
      <c r="Y116" s="45" t="str">
        <f t="shared" si="11"/>
        <v xml:space="preserve"> </v>
      </c>
      <c r="Z116" s="45" t="str">
        <f t="shared" si="11"/>
        <v xml:space="preserve"> </v>
      </c>
      <c r="AA116" s="44">
        <f t="shared" si="17"/>
        <v>0</v>
      </c>
    </row>
    <row r="117" spans="1:27" ht="15">
      <c r="A117" s="27">
        <v>148071</v>
      </c>
      <c r="B117" s="48" t="e">
        <f t="shared" si="19"/>
        <v>#VALUE!</v>
      </c>
      <c r="C117" s="48" t="e">
        <f t="shared" si="18"/>
        <v>#VALUE!</v>
      </c>
      <c r="D117"/>
      <c r="E117"/>
      <c r="F117"/>
      <c r="G117"/>
      <c r="H117"/>
      <c r="I117"/>
      <c r="J117"/>
      <c r="K117"/>
      <c r="L117"/>
      <c r="M117"/>
      <c r="N117"/>
      <c r="O117" s="39"/>
      <c r="P117" s="39"/>
      <c r="Q117" s="31" t="str">
        <f>IF(ISERROR(VLOOKUP(B117,'query (6)'!B:W,22,0))," ",(VLOOKUP(B117,'query (6)'!B:W,22,0)))</f>
        <v xml:space="preserve"> </v>
      </c>
      <c r="S117" s="43">
        <f t="shared" si="13"/>
        <v>0</v>
      </c>
      <c r="T117" s="43">
        <f t="shared" si="14"/>
        <v>0</v>
      </c>
      <c r="V117" s="43">
        <f t="shared" si="15"/>
        <v>0</v>
      </c>
      <c r="W117" s="43">
        <f t="shared" si="16"/>
        <v>0</v>
      </c>
      <c r="Y117" s="45" t="str">
        <f t="shared" si="11"/>
        <v xml:space="preserve"> </v>
      </c>
      <c r="Z117" s="45" t="str">
        <f t="shared" si="11"/>
        <v xml:space="preserve"> </v>
      </c>
      <c r="AA117" s="44">
        <f t="shared" si="17"/>
        <v>0</v>
      </c>
    </row>
    <row r="118" spans="1:27" ht="15">
      <c r="A118" s="27">
        <v>149409</v>
      </c>
      <c r="B118" s="48" t="e">
        <f t="shared" si="19"/>
        <v>#VALUE!</v>
      </c>
      <c r="C118" s="48" t="e">
        <f t="shared" si="18"/>
        <v>#VALUE!</v>
      </c>
      <c r="D118"/>
      <c r="E118"/>
      <c r="F118"/>
      <c r="G118"/>
      <c r="H118"/>
      <c r="I118"/>
      <c r="J118"/>
      <c r="K118"/>
      <c r="L118"/>
      <c r="M118"/>
      <c r="N118"/>
      <c r="O118" s="39"/>
      <c r="P118" s="39"/>
      <c r="Q118" s="31" t="str">
        <f>IF(ISERROR(VLOOKUP(B118,'query (6)'!B:W,22,0))," ",(VLOOKUP(B118,'query (6)'!B:W,22,0)))</f>
        <v xml:space="preserve"> </v>
      </c>
      <c r="S118" s="43">
        <f t="shared" si="13"/>
        <v>0</v>
      </c>
      <c r="T118" s="43">
        <f t="shared" si="14"/>
        <v>0</v>
      </c>
      <c r="V118" s="43">
        <f t="shared" si="15"/>
        <v>0</v>
      </c>
      <c r="W118" s="43">
        <f t="shared" si="16"/>
        <v>0</v>
      </c>
      <c r="Y118" s="45" t="str">
        <f t="shared" si="11"/>
        <v xml:space="preserve"> </v>
      </c>
      <c r="Z118" s="45" t="str">
        <f t="shared" si="11"/>
        <v xml:space="preserve"> </v>
      </c>
      <c r="AA118" s="44">
        <f t="shared" si="17"/>
        <v>0</v>
      </c>
    </row>
    <row r="119" spans="1:27" ht="15">
      <c r="A119" s="27">
        <v>154587</v>
      </c>
      <c r="B119" s="48" t="e">
        <f t="shared" si="19"/>
        <v>#VALUE!</v>
      </c>
      <c r="C119" s="48" t="e">
        <f t="shared" si="18"/>
        <v>#VALUE!</v>
      </c>
      <c r="D119"/>
      <c r="E119"/>
      <c r="F119"/>
      <c r="G119"/>
      <c r="H119"/>
      <c r="I119"/>
      <c r="J119"/>
      <c r="K119"/>
      <c r="L119"/>
      <c r="M119"/>
      <c r="N119"/>
      <c r="O119" s="39"/>
      <c r="P119" s="39"/>
      <c r="Q119" s="31" t="str">
        <f>IF(ISERROR(VLOOKUP(B119,'query (6)'!B:W,22,0))," ",(VLOOKUP(B119,'query (6)'!B:W,22,0)))</f>
        <v xml:space="preserve"> </v>
      </c>
      <c r="S119" s="43">
        <f t="shared" si="13"/>
        <v>0</v>
      </c>
      <c r="T119" s="43">
        <f t="shared" si="14"/>
        <v>0</v>
      </c>
      <c r="V119" s="43">
        <f t="shared" si="15"/>
        <v>0</v>
      </c>
      <c r="W119" s="43">
        <f t="shared" si="16"/>
        <v>0</v>
      </c>
      <c r="Y119" s="45" t="str">
        <f t="shared" si="11"/>
        <v xml:space="preserve"> </v>
      </c>
      <c r="Z119" s="45" t="str">
        <f t="shared" si="11"/>
        <v xml:space="preserve"> </v>
      </c>
      <c r="AA119" s="44">
        <f t="shared" si="17"/>
        <v>0</v>
      </c>
    </row>
    <row r="120" spans="1:27" ht="15">
      <c r="A120" s="27">
        <v>155722</v>
      </c>
      <c r="B120" s="48" t="e">
        <f t="shared" si="19"/>
        <v>#VALUE!</v>
      </c>
      <c r="C120" s="48" t="e">
        <f t="shared" si="18"/>
        <v>#VALUE!</v>
      </c>
      <c r="D120"/>
      <c r="E120"/>
      <c r="F120"/>
      <c r="G120"/>
      <c r="H120"/>
      <c r="I120"/>
      <c r="J120"/>
      <c r="K120"/>
      <c r="L120"/>
      <c r="M120"/>
      <c r="N120"/>
      <c r="O120" s="39"/>
      <c r="P120" s="39"/>
      <c r="Q120" s="31" t="str">
        <f>IF(ISERROR(VLOOKUP(B120,'query (6)'!B:W,22,0))," ",(VLOOKUP(B120,'query (6)'!B:W,22,0)))</f>
        <v xml:space="preserve"> </v>
      </c>
      <c r="S120" s="43">
        <f t="shared" si="13"/>
        <v>0</v>
      </c>
      <c r="T120" s="43">
        <f t="shared" si="14"/>
        <v>0</v>
      </c>
      <c r="V120" s="43">
        <f t="shared" si="15"/>
        <v>0</v>
      </c>
      <c r="W120" s="43">
        <f t="shared" si="16"/>
        <v>0</v>
      </c>
      <c r="Y120" s="45" t="str">
        <f t="shared" si="11"/>
        <v xml:space="preserve"> </v>
      </c>
      <c r="Z120" s="45" t="str">
        <f t="shared" si="11"/>
        <v xml:space="preserve"> </v>
      </c>
      <c r="AA120" s="44">
        <f t="shared" si="17"/>
        <v>0</v>
      </c>
    </row>
    <row r="121" spans="1:27" ht="15">
      <c r="A121" s="27">
        <v>159417</v>
      </c>
      <c r="B121" s="48" t="e">
        <f t="shared" si="19"/>
        <v>#VALUE!</v>
      </c>
      <c r="C121" s="48" t="e">
        <f t="shared" si="18"/>
        <v>#VALUE!</v>
      </c>
      <c r="D121"/>
      <c r="E121"/>
      <c r="F121"/>
      <c r="G121"/>
      <c r="H121"/>
      <c r="I121"/>
      <c r="J121"/>
      <c r="K121"/>
      <c r="L121"/>
      <c r="M121"/>
      <c r="N121"/>
      <c r="O121" s="39"/>
      <c r="P121" s="39"/>
      <c r="Q121" s="31" t="str">
        <f>IF(ISERROR(VLOOKUP(B121,'query (6)'!B:W,22,0))," ",(VLOOKUP(B121,'query (6)'!B:W,22,0)))</f>
        <v xml:space="preserve"> </v>
      </c>
      <c r="S121" s="43">
        <f t="shared" si="13"/>
        <v>0</v>
      </c>
      <c r="T121" s="43">
        <f t="shared" si="14"/>
        <v>0</v>
      </c>
      <c r="V121" s="43">
        <f t="shared" si="15"/>
        <v>0</v>
      </c>
      <c r="W121" s="43">
        <f t="shared" si="16"/>
        <v>0</v>
      </c>
      <c r="Y121" s="45" t="str">
        <f t="shared" si="11"/>
        <v xml:space="preserve"> </v>
      </c>
      <c r="Z121" s="45" t="str">
        <f t="shared" si="11"/>
        <v xml:space="preserve"> </v>
      </c>
      <c r="AA121" s="44">
        <f t="shared" si="17"/>
        <v>0</v>
      </c>
    </row>
    <row r="122" spans="1:27" ht="15">
      <c r="A122" s="27">
        <v>159418</v>
      </c>
      <c r="B122" s="48" t="e">
        <f t="shared" si="19"/>
        <v>#VALUE!</v>
      </c>
      <c r="C122" s="48" t="e">
        <f t="shared" si="18"/>
        <v>#VALUE!</v>
      </c>
      <c r="D122"/>
      <c r="E122"/>
      <c r="F122"/>
      <c r="G122"/>
      <c r="H122"/>
      <c r="I122"/>
      <c r="J122"/>
      <c r="K122"/>
      <c r="L122"/>
      <c r="M122"/>
      <c r="N122"/>
      <c r="O122" s="39"/>
      <c r="P122" s="39"/>
      <c r="Q122" s="31" t="str">
        <f>IF(ISERROR(VLOOKUP(B122,'query (6)'!B:W,22,0))," ",(VLOOKUP(B122,'query (6)'!B:W,22,0)))</f>
        <v xml:space="preserve"> </v>
      </c>
      <c r="S122" s="43">
        <f t="shared" si="13"/>
        <v>0</v>
      </c>
      <c r="T122" s="43">
        <f t="shared" si="14"/>
        <v>0</v>
      </c>
      <c r="V122" s="43">
        <f t="shared" si="15"/>
        <v>0</v>
      </c>
      <c r="W122" s="43">
        <f t="shared" si="16"/>
        <v>0</v>
      </c>
      <c r="Y122" s="45" t="str">
        <f t="shared" si="11"/>
        <v xml:space="preserve"> </v>
      </c>
      <c r="Z122" s="45" t="str">
        <f t="shared" si="11"/>
        <v xml:space="preserve"> </v>
      </c>
      <c r="AA122" s="44">
        <f t="shared" si="17"/>
        <v>0</v>
      </c>
    </row>
    <row r="123" spans="1:27" ht="15">
      <c r="A123" s="27" t="e">
        <v>#VALUE!</v>
      </c>
      <c r="B123" s="48" t="e">
        <f t="shared" si="19"/>
        <v>#VALUE!</v>
      </c>
      <c r="C123" s="48" t="e">
        <f t="shared" si="18"/>
        <v>#VALUE!</v>
      </c>
      <c r="D123"/>
      <c r="E123"/>
      <c r="F123"/>
      <c r="G123"/>
      <c r="H123"/>
      <c r="I123"/>
      <c r="J123"/>
      <c r="K123"/>
      <c r="L123"/>
      <c r="M123"/>
      <c r="N123"/>
      <c r="O123" s="39"/>
      <c r="P123" s="39"/>
      <c r="Q123" s="31" t="str">
        <f>IF(ISERROR(VLOOKUP(B123,'query (6)'!B:W,22,0))," ",(VLOOKUP(B123,'query (6)'!B:W,22,0)))</f>
        <v xml:space="preserve"> </v>
      </c>
      <c r="S123" s="43">
        <f t="shared" si="13"/>
        <v>0</v>
      </c>
      <c r="T123" s="43">
        <f t="shared" si="14"/>
        <v>0</v>
      </c>
      <c r="V123" s="43">
        <f t="shared" si="15"/>
        <v>0</v>
      </c>
      <c r="W123" s="43">
        <f t="shared" si="16"/>
        <v>0</v>
      </c>
      <c r="Y123" s="45" t="str">
        <f t="shared" si="11"/>
        <v xml:space="preserve"> </v>
      </c>
      <c r="Z123" s="45" t="str">
        <f t="shared" si="11"/>
        <v xml:space="preserve"> </v>
      </c>
      <c r="AA123" s="44">
        <f t="shared" si="17"/>
        <v>0</v>
      </c>
    </row>
    <row r="124" spans="1:27" ht="15">
      <c r="A124" s="27" t="e">
        <v>#VALUE!</v>
      </c>
      <c r="B124" s="48" t="e">
        <f t="shared" si="19"/>
        <v>#VALUE!</v>
      </c>
      <c r="C124" s="48" t="e">
        <f t="shared" si="18"/>
        <v>#VALUE!</v>
      </c>
      <c r="D124"/>
      <c r="E124"/>
      <c r="F124"/>
      <c r="G124"/>
      <c r="H124"/>
      <c r="I124"/>
      <c r="J124"/>
      <c r="K124"/>
      <c r="L124"/>
      <c r="M124"/>
      <c r="N124"/>
      <c r="O124" s="39"/>
      <c r="P124" s="39"/>
      <c r="Q124" s="31" t="str">
        <f>IF(ISERROR(VLOOKUP(B124,'query (6)'!B:W,22,0))," ",(VLOOKUP(B124,'query (6)'!B:W,22,0)))</f>
        <v xml:space="preserve"> </v>
      </c>
      <c r="S124" s="43">
        <f t="shared" si="13"/>
        <v>0</v>
      </c>
      <c r="T124" s="43">
        <f t="shared" si="14"/>
        <v>0</v>
      </c>
      <c r="V124" s="43">
        <f t="shared" si="15"/>
        <v>0</v>
      </c>
      <c r="W124" s="43">
        <f t="shared" si="16"/>
        <v>0</v>
      </c>
      <c r="Y124" s="45" t="str">
        <f t="shared" si="11"/>
        <v xml:space="preserve"> </v>
      </c>
      <c r="Z124" s="45" t="str">
        <f t="shared" si="11"/>
        <v xml:space="preserve"> </v>
      </c>
      <c r="AA124" s="44">
        <f t="shared" si="17"/>
        <v>0</v>
      </c>
    </row>
    <row r="125" spans="1:27" ht="15">
      <c r="A125" s="27">
        <v>0</v>
      </c>
      <c r="B125" s="48" t="e">
        <f t="shared" si="19"/>
        <v>#VALUE!</v>
      </c>
      <c r="C125" s="48" t="e">
        <f t="shared" si="18"/>
        <v>#VALUE!</v>
      </c>
      <c r="D125"/>
      <c r="E125"/>
      <c r="F125"/>
      <c r="G125"/>
      <c r="H125"/>
      <c r="I125"/>
      <c r="J125"/>
      <c r="K125"/>
      <c r="L125"/>
      <c r="M125"/>
      <c r="N125"/>
      <c r="O125" s="39"/>
      <c r="P125" s="39"/>
      <c r="Q125" s="31" t="str">
        <f>IF(ISERROR(VLOOKUP(B125,'query (6)'!B:W,22,0))," ",(VLOOKUP(B125,'query (6)'!B:W,22,0)))</f>
        <v xml:space="preserve"> </v>
      </c>
      <c r="S125" s="43">
        <f t="shared" si="13"/>
        <v>0</v>
      </c>
      <c r="T125" s="43">
        <f t="shared" si="14"/>
        <v>0</v>
      </c>
      <c r="V125" s="43">
        <f t="shared" si="15"/>
        <v>0</v>
      </c>
      <c r="W125" s="43">
        <f t="shared" si="16"/>
        <v>0</v>
      </c>
      <c r="Y125" s="45" t="str">
        <f t="shared" si="11"/>
        <v xml:space="preserve"> </v>
      </c>
      <c r="Z125" s="45" t="str">
        <f t="shared" si="11"/>
        <v xml:space="preserve"> </v>
      </c>
      <c r="AA125" s="44">
        <f t="shared" si="17"/>
        <v>0</v>
      </c>
    </row>
    <row r="126" spans="1:27" ht="15">
      <c r="A126" s="27">
        <v>112361</v>
      </c>
      <c r="B126" s="48" t="e">
        <f t="shared" si="19"/>
        <v>#VALUE!</v>
      </c>
      <c r="C126" s="48" t="e">
        <f t="shared" si="18"/>
        <v>#VALUE!</v>
      </c>
      <c r="D126"/>
      <c r="E126"/>
      <c r="F126"/>
      <c r="G126"/>
      <c r="H126"/>
      <c r="I126"/>
      <c r="J126"/>
      <c r="K126"/>
      <c r="L126"/>
      <c r="M126"/>
      <c r="N126"/>
      <c r="O126" s="39"/>
      <c r="P126" s="39"/>
      <c r="Q126" s="31" t="str">
        <f>IF(ISERROR(VLOOKUP(B126,'query (6)'!B:W,22,0))," ",(VLOOKUP(B126,'query (6)'!B:W,22,0)))</f>
        <v xml:space="preserve"> </v>
      </c>
      <c r="S126" s="43">
        <f t="shared" si="13"/>
        <v>0</v>
      </c>
      <c r="T126" s="43">
        <f t="shared" si="14"/>
        <v>0</v>
      </c>
      <c r="V126" s="43">
        <f t="shared" si="15"/>
        <v>0</v>
      </c>
      <c r="W126" s="43">
        <f t="shared" si="16"/>
        <v>0</v>
      </c>
      <c r="Y126" s="45" t="str">
        <f t="shared" si="11"/>
        <v xml:space="preserve"> </v>
      </c>
      <c r="Z126" s="45" t="str">
        <f t="shared" si="11"/>
        <v xml:space="preserve"> </v>
      </c>
      <c r="AA126" s="44">
        <f t="shared" si="17"/>
        <v>0</v>
      </c>
    </row>
    <row r="127" spans="1:27" ht="15">
      <c r="A127" s="27">
        <v>114368</v>
      </c>
      <c r="B127" s="48" t="e">
        <f t="shared" si="19"/>
        <v>#VALUE!</v>
      </c>
      <c r="C127" s="48" t="e">
        <f t="shared" si="18"/>
        <v>#VALUE!</v>
      </c>
      <c r="D127"/>
      <c r="E127"/>
      <c r="F127"/>
      <c r="G127"/>
      <c r="H127"/>
      <c r="I127"/>
      <c r="J127"/>
      <c r="K127"/>
      <c r="L127"/>
      <c r="M127"/>
      <c r="N127"/>
      <c r="O127" s="39"/>
      <c r="P127" s="39"/>
      <c r="Q127" s="31" t="str">
        <f>IF(ISERROR(VLOOKUP(B127,'query (6)'!B:W,22,0))," ",(VLOOKUP(B127,'query (6)'!B:W,22,0)))</f>
        <v xml:space="preserve"> </v>
      </c>
      <c r="S127" s="43">
        <f t="shared" si="13"/>
        <v>0</v>
      </c>
      <c r="T127" s="43">
        <f t="shared" si="14"/>
        <v>0</v>
      </c>
      <c r="V127" s="43">
        <f t="shared" si="15"/>
        <v>0</v>
      </c>
      <c r="W127" s="43">
        <f t="shared" si="16"/>
        <v>0</v>
      </c>
      <c r="Y127" s="45" t="str">
        <f t="shared" si="11"/>
        <v xml:space="preserve"> </v>
      </c>
      <c r="Z127" s="45" t="str">
        <f t="shared" si="11"/>
        <v xml:space="preserve"> </v>
      </c>
      <c r="AA127" s="44">
        <f t="shared" si="17"/>
        <v>0</v>
      </c>
    </row>
    <row r="128" spans="1:27" ht="15">
      <c r="A128" s="27">
        <v>144611</v>
      </c>
      <c r="B128" s="48" t="e">
        <f t="shared" si="19"/>
        <v>#VALUE!</v>
      </c>
      <c r="C128" s="48" t="e">
        <f t="shared" si="18"/>
        <v>#VALUE!</v>
      </c>
      <c r="D128"/>
      <c r="E128"/>
      <c r="F128"/>
      <c r="G128"/>
      <c r="H128"/>
      <c r="I128"/>
      <c r="J128"/>
      <c r="K128"/>
      <c r="L128"/>
      <c r="M128"/>
      <c r="N128"/>
      <c r="O128" s="39"/>
      <c r="P128" s="39"/>
      <c r="Q128" s="31" t="str">
        <f>IF(ISERROR(VLOOKUP(B128,'query (6)'!B:W,22,0))," ",(VLOOKUP(B128,'query (6)'!B:W,22,0)))</f>
        <v xml:space="preserve"> </v>
      </c>
      <c r="S128" s="43">
        <f t="shared" si="13"/>
        <v>0</v>
      </c>
      <c r="T128" s="43">
        <f t="shared" si="14"/>
        <v>0</v>
      </c>
      <c r="V128" s="43">
        <f t="shared" si="15"/>
        <v>0</v>
      </c>
      <c r="W128" s="43">
        <f t="shared" si="16"/>
        <v>0</v>
      </c>
      <c r="Y128" s="45" t="str">
        <f t="shared" ref="Y128:Z191" si="20">IF(ISERROR((V128-S128)/S128)," ",((V128-S128)/S128))</f>
        <v xml:space="preserve"> </v>
      </c>
      <c r="Z128" s="45" t="str">
        <f t="shared" si="20"/>
        <v xml:space="preserve"> </v>
      </c>
      <c r="AA128" s="44">
        <f t="shared" si="17"/>
        <v>0</v>
      </c>
    </row>
    <row r="129" spans="1:27" ht="15">
      <c r="A129" s="27">
        <v>90170</v>
      </c>
      <c r="B129" s="48" t="e">
        <f t="shared" si="19"/>
        <v>#VALUE!</v>
      </c>
      <c r="C129" s="48" t="e">
        <f t="shared" si="18"/>
        <v>#VALUE!</v>
      </c>
      <c r="D129"/>
      <c r="E129"/>
      <c r="F129"/>
      <c r="G129"/>
      <c r="H129"/>
      <c r="I129"/>
      <c r="J129"/>
      <c r="K129"/>
      <c r="L129"/>
      <c r="M129"/>
      <c r="N129"/>
      <c r="O129" s="39"/>
      <c r="P129" s="39"/>
      <c r="Q129" s="31" t="str">
        <f>IF(ISERROR(VLOOKUP(B129,'query (6)'!B:W,22,0))," ",(VLOOKUP(B129,'query (6)'!B:W,22,0)))</f>
        <v xml:space="preserve"> </v>
      </c>
      <c r="S129" s="43">
        <f t="shared" si="13"/>
        <v>0</v>
      </c>
      <c r="T129" s="43">
        <f t="shared" si="14"/>
        <v>0</v>
      </c>
      <c r="V129" s="43">
        <f t="shared" si="15"/>
        <v>0</v>
      </c>
      <c r="W129" s="43">
        <f t="shared" si="16"/>
        <v>0</v>
      </c>
      <c r="Y129" s="45" t="str">
        <f t="shared" si="20"/>
        <v xml:space="preserve"> </v>
      </c>
      <c r="Z129" s="45" t="str">
        <f t="shared" si="20"/>
        <v xml:space="preserve"> </v>
      </c>
      <c r="AA129" s="44">
        <f t="shared" si="17"/>
        <v>0</v>
      </c>
    </row>
    <row r="130" spans="1:27" ht="15">
      <c r="A130" s="27">
        <v>0</v>
      </c>
      <c r="B130" s="48" t="e">
        <f t="shared" si="19"/>
        <v>#VALUE!</v>
      </c>
      <c r="C130" s="48" t="e">
        <f t="shared" si="18"/>
        <v>#VALUE!</v>
      </c>
      <c r="D130"/>
      <c r="E130"/>
      <c r="F130"/>
      <c r="G130"/>
      <c r="H130"/>
      <c r="I130"/>
      <c r="J130"/>
      <c r="K130"/>
      <c r="L130"/>
      <c r="M130"/>
      <c r="N130"/>
      <c r="O130" s="39"/>
      <c r="P130" s="39"/>
      <c r="Q130" s="31" t="str">
        <f>IF(ISERROR(VLOOKUP(B130,'query (6)'!B:W,22,0))," ",(VLOOKUP(B130,'query (6)'!B:W,22,0)))</f>
        <v xml:space="preserve"> </v>
      </c>
      <c r="S130" s="43">
        <f t="shared" si="13"/>
        <v>0</v>
      </c>
      <c r="T130" s="43">
        <f t="shared" si="14"/>
        <v>0</v>
      </c>
      <c r="V130" s="43">
        <f t="shared" si="15"/>
        <v>0</v>
      </c>
      <c r="W130" s="43">
        <f t="shared" si="16"/>
        <v>0</v>
      </c>
      <c r="Y130" s="45" t="str">
        <f t="shared" si="20"/>
        <v xml:space="preserve"> </v>
      </c>
      <c r="Z130" s="45" t="str">
        <f t="shared" si="20"/>
        <v xml:space="preserve"> </v>
      </c>
      <c r="AA130" s="44">
        <f t="shared" si="17"/>
        <v>0</v>
      </c>
    </row>
    <row r="131" spans="1:27" ht="15">
      <c r="A131" s="27">
        <v>132763</v>
      </c>
      <c r="B131" s="48" t="e">
        <f t="shared" si="19"/>
        <v>#VALUE!</v>
      </c>
      <c r="C131" s="48" t="e">
        <f t="shared" si="18"/>
        <v>#VALUE!</v>
      </c>
      <c r="D131"/>
      <c r="E131"/>
      <c r="F131"/>
      <c r="G131"/>
      <c r="H131"/>
      <c r="I131"/>
      <c r="J131"/>
      <c r="K131"/>
      <c r="L131"/>
      <c r="M131"/>
      <c r="N131"/>
      <c r="O131" s="39"/>
      <c r="P131" s="39"/>
      <c r="Q131" s="31" t="str">
        <f>IF(ISERROR(VLOOKUP(B131,'query (6)'!B:W,22,0))," ",(VLOOKUP(B131,'query (6)'!B:W,22,0)))</f>
        <v xml:space="preserve"> </v>
      </c>
      <c r="S131" s="43">
        <f t="shared" si="13"/>
        <v>0</v>
      </c>
      <c r="T131" s="43">
        <f t="shared" si="14"/>
        <v>0</v>
      </c>
      <c r="V131" s="43">
        <f t="shared" si="15"/>
        <v>0</v>
      </c>
      <c r="W131" s="43">
        <f t="shared" si="16"/>
        <v>0</v>
      </c>
      <c r="Y131" s="45" t="str">
        <f t="shared" si="20"/>
        <v xml:space="preserve"> </v>
      </c>
      <c r="Z131" s="45" t="str">
        <f t="shared" si="20"/>
        <v xml:space="preserve"> </v>
      </c>
      <c r="AA131" s="44">
        <f t="shared" si="17"/>
        <v>0</v>
      </c>
    </row>
    <row r="132" spans="1:27" ht="15">
      <c r="A132" s="27" t="e">
        <v>#VALUE!</v>
      </c>
      <c r="B132" s="48" t="e">
        <f t="shared" si="19"/>
        <v>#VALUE!</v>
      </c>
      <c r="C132" s="48" t="e">
        <f t="shared" si="18"/>
        <v>#VALUE!</v>
      </c>
      <c r="D132"/>
      <c r="E132"/>
      <c r="F132"/>
      <c r="G132"/>
      <c r="H132"/>
      <c r="I132"/>
      <c r="J132"/>
      <c r="K132"/>
      <c r="L132"/>
      <c r="M132"/>
      <c r="N132"/>
      <c r="O132" s="39"/>
      <c r="P132" s="39"/>
      <c r="Q132" s="31" t="str">
        <f>IF(ISERROR(VLOOKUP(B132,'query (6)'!B:W,22,0))," ",(VLOOKUP(B132,'query (6)'!B:W,22,0)))</f>
        <v xml:space="preserve"> </v>
      </c>
      <c r="S132" s="43">
        <f t="shared" si="13"/>
        <v>0</v>
      </c>
      <c r="T132" s="43">
        <f t="shared" si="14"/>
        <v>0</v>
      </c>
      <c r="V132" s="43">
        <f t="shared" si="15"/>
        <v>0</v>
      </c>
      <c r="W132" s="43">
        <f t="shared" si="16"/>
        <v>0</v>
      </c>
      <c r="Y132" s="45" t="str">
        <f t="shared" si="20"/>
        <v xml:space="preserve"> </v>
      </c>
      <c r="Z132" s="45" t="str">
        <f t="shared" si="20"/>
        <v xml:space="preserve"> </v>
      </c>
      <c r="AA132" s="44">
        <f t="shared" si="17"/>
        <v>0</v>
      </c>
    </row>
    <row r="133" spans="1:27" ht="15">
      <c r="A133" s="27">
        <v>134754</v>
      </c>
      <c r="B133" s="48" t="e">
        <f t="shared" si="19"/>
        <v>#VALUE!</v>
      </c>
      <c r="C133" s="48" t="e">
        <f t="shared" si="18"/>
        <v>#VALUE!</v>
      </c>
      <c r="D133"/>
      <c r="E133"/>
      <c r="F133"/>
      <c r="G133"/>
      <c r="H133"/>
      <c r="I133"/>
      <c r="J133"/>
      <c r="K133"/>
      <c r="L133"/>
      <c r="M133"/>
      <c r="N133"/>
      <c r="O133" s="39"/>
      <c r="P133" s="39"/>
      <c r="Q133" s="31" t="str">
        <f>IF(ISERROR(VLOOKUP(B133,'query (6)'!B:W,22,0))," ",(VLOOKUP(B133,'query (6)'!B:W,22,0)))</f>
        <v xml:space="preserve"> </v>
      </c>
      <c r="S133" s="43">
        <f t="shared" si="13"/>
        <v>0</v>
      </c>
      <c r="T133" s="43">
        <f t="shared" si="14"/>
        <v>0</v>
      </c>
      <c r="V133" s="43">
        <f t="shared" si="15"/>
        <v>0</v>
      </c>
      <c r="W133" s="43">
        <f t="shared" si="16"/>
        <v>0</v>
      </c>
      <c r="Y133" s="45" t="str">
        <f t="shared" si="20"/>
        <v xml:space="preserve"> </v>
      </c>
      <c r="Z133" s="45" t="str">
        <f t="shared" si="20"/>
        <v xml:space="preserve"> </v>
      </c>
      <c r="AA133" s="44">
        <f t="shared" si="17"/>
        <v>0</v>
      </c>
    </row>
    <row r="134" spans="1:27" ht="15">
      <c r="A134" s="27">
        <v>134755</v>
      </c>
      <c r="B134" s="48" t="e">
        <f t="shared" si="19"/>
        <v>#VALUE!</v>
      </c>
      <c r="C134" s="48" t="e">
        <f t="shared" si="18"/>
        <v>#VALUE!</v>
      </c>
      <c r="D134"/>
      <c r="E134"/>
      <c r="F134"/>
      <c r="G134"/>
      <c r="H134"/>
      <c r="I134"/>
      <c r="J134"/>
      <c r="K134"/>
      <c r="L134"/>
      <c r="M134"/>
      <c r="N134"/>
      <c r="O134" s="39"/>
      <c r="P134" s="39"/>
      <c r="Q134" s="31" t="str">
        <f>IF(ISERROR(VLOOKUP(B134,'query (6)'!B:W,22,0))," ",(VLOOKUP(B134,'query (6)'!B:W,22,0)))</f>
        <v xml:space="preserve"> </v>
      </c>
      <c r="S134" s="43">
        <f t="shared" si="13"/>
        <v>0</v>
      </c>
      <c r="T134" s="43">
        <f t="shared" si="14"/>
        <v>0</v>
      </c>
      <c r="V134" s="43">
        <f t="shared" si="15"/>
        <v>0</v>
      </c>
      <c r="W134" s="43">
        <f t="shared" si="16"/>
        <v>0</v>
      </c>
      <c r="Y134" s="45" t="str">
        <f t="shared" si="20"/>
        <v xml:space="preserve"> </v>
      </c>
      <c r="Z134" s="45" t="str">
        <f t="shared" si="20"/>
        <v xml:space="preserve"> </v>
      </c>
      <c r="AA134" s="44">
        <f t="shared" si="17"/>
        <v>0</v>
      </c>
    </row>
    <row r="135" spans="1:27" ht="15">
      <c r="A135" s="27">
        <v>141287</v>
      </c>
      <c r="B135" s="48" t="e">
        <f t="shared" si="19"/>
        <v>#VALUE!</v>
      </c>
      <c r="C135" s="48" t="e">
        <f t="shared" si="18"/>
        <v>#VALUE!</v>
      </c>
      <c r="D135"/>
      <c r="E135"/>
      <c r="F135"/>
      <c r="G135"/>
      <c r="H135"/>
      <c r="I135"/>
      <c r="J135"/>
      <c r="K135"/>
      <c r="L135"/>
      <c r="M135"/>
      <c r="N135"/>
      <c r="O135" s="39"/>
      <c r="P135" s="39"/>
      <c r="Q135" s="31" t="str">
        <f>IF(ISERROR(VLOOKUP(B135,'query (6)'!B:W,22,0))," ",(VLOOKUP(B135,'query (6)'!B:W,22,0)))</f>
        <v xml:space="preserve"> </v>
      </c>
      <c r="S135" s="43">
        <f t="shared" si="13"/>
        <v>0</v>
      </c>
      <c r="T135" s="43">
        <f t="shared" si="14"/>
        <v>0</v>
      </c>
      <c r="V135" s="43">
        <f t="shared" si="15"/>
        <v>0</v>
      </c>
      <c r="W135" s="43">
        <f t="shared" si="16"/>
        <v>0</v>
      </c>
      <c r="Y135" s="45" t="str">
        <f t="shared" si="20"/>
        <v xml:space="preserve"> </v>
      </c>
      <c r="Z135" s="45" t="str">
        <f t="shared" si="20"/>
        <v xml:space="preserve"> </v>
      </c>
      <c r="AA135" s="44">
        <f t="shared" si="17"/>
        <v>0</v>
      </c>
    </row>
    <row r="136" spans="1:27" ht="15">
      <c r="A136" s="27">
        <v>141290</v>
      </c>
      <c r="B136" s="48" t="e">
        <f t="shared" si="19"/>
        <v>#VALUE!</v>
      </c>
      <c r="C136" s="48" t="e">
        <f t="shared" si="18"/>
        <v>#VALUE!</v>
      </c>
      <c r="D136"/>
      <c r="E136"/>
      <c r="F136"/>
      <c r="G136"/>
      <c r="H136"/>
      <c r="I136"/>
      <c r="J136"/>
      <c r="K136"/>
      <c r="L136"/>
      <c r="M136"/>
      <c r="N136"/>
      <c r="O136" s="39"/>
      <c r="P136" s="39"/>
      <c r="Q136" s="31" t="str">
        <f>IF(ISERROR(VLOOKUP(B136,'query (6)'!B:W,22,0))," ",(VLOOKUP(B136,'query (6)'!B:W,22,0)))</f>
        <v xml:space="preserve"> </v>
      </c>
      <c r="S136" s="43">
        <f t="shared" ref="S136:S199" si="21">I136/VLOOKUP(MONTH($I$5),$AI$15:$AJ$26,2,0)</f>
        <v>0</v>
      </c>
      <c r="T136" s="43">
        <f t="shared" ref="T136:T199" si="22">J136/VLOOKUP(MONTH($I$5),$AI$15:$AJ$26,2,0)</f>
        <v>0</v>
      </c>
      <c r="V136" s="43">
        <f t="shared" ref="V136:V199" si="23">K136/VLOOKUP(MONTH($L$5),$AI$15:$AJ$26,2,0)</f>
        <v>0</v>
      </c>
      <c r="W136" s="43">
        <f t="shared" ref="W136:W199" si="24">L136/VLOOKUP(MONTH($L$5),$AI$15:$AJ$26,2,0)</f>
        <v>0</v>
      </c>
      <c r="Y136" s="45" t="str">
        <f t="shared" si="20"/>
        <v xml:space="preserve"> </v>
      </c>
      <c r="Z136" s="45" t="str">
        <f t="shared" si="20"/>
        <v xml:space="preserve"> </v>
      </c>
      <c r="AA136" s="44">
        <f t="shared" ref="AA136:AA199" si="25">M136-J136</f>
        <v>0</v>
      </c>
    </row>
    <row r="137" spans="1:27" ht="15">
      <c r="A137" s="27">
        <v>141292</v>
      </c>
      <c r="B137" s="48" t="e">
        <f t="shared" si="19"/>
        <v>#VALUE!</v>
      </c>
      <c r="C137" s="48" t="e">
        <f t="shared" ref="C137:C200" si="26">IF(D137+1=1,C136,D137)</f>
        <v>#VALUE!</v>
      </c>
      <c r="D137"/>
      <c r="E137"/>
      <c r="F137"/>
      <c r="G137"/>
      <c r="H137"/>
      <c r="I137"/>
      <c r="J137"/>
      <c r="K137"/>
      <c r="L137"/>
      <c r="M137"/>
      <c r="N137"/>
      <c r="O137" s="39"/>
      <c r="P137" s="39"/>
      <c r="Q137" s="31" t="str">
        <f>IF(ISERROR(VLOOKUP(B137,'query (6)'!B:W,22,0))," ",(VLOOKUP(B137,'query (6)'!B:W,22,0)))</f>
        <v xml:space="preserve"> </v>
      </c>
      <c r="S137" s="43">
        <f t="shared" si="21"/>
        <v>0</v>
      </c>
      <c r="T137" s="43">
        <f t="shared" si="22"/>
        <v>0</v>
      </c>
      <c r="V137" s="43">
        <f t="shared" si="23"/>
        <v>0</v>
      </c>
      <c r="W137" s="43">
        <f t="shared" si="24"/>
        <v>0</v>
      </c>
      <c r="Y137" s="45" t="str">
        <f t="shared" si="20"/>
        <v xml:space="preserve"> </v>
      </c>
      <c r="Z137" s="45" t="str">
        <f t="shared" si="20"/>
        <v xml:space="preserve"> </v>
      </c>
      <c r="AA137" s="44">
        <f t="shared" si="25"/>
        <v>0</v>
      </c>
    </row>
    <row r="138" spans="1:27" ht="15">
      <c r="A138" s="27">
        <v>141294</v>
      </c>
      <c r="B138" s="48" t="e">
        <f t="shared" si="19"/>
        <v>#VALUE!</v>
      </c>
      <c r="C138" s="48" t="e">
        <f t="shared" si="26"/>
        <v>#VALUE!</v>
      </c>
      <c r="D138"/>
      <c r="E138"/>
      <c r="F138"/>
      <c r="G138"/>
      <c r="H138"/>
      <c r="I138"/>
      <c r="J138"/>
      <c r="K138"/>
      <c r="L138"/>
      <c r="M138"/>
      <c r="N138"/>
      <c r="O138" s="39"/>
      <c r="P138" s="39"/>
      <c r="Q138" s="31" t="str">
        <f>IF(ISERROR(VLOOKUP(B138,'query (6)'!B:W,22,0))," ",(VLOOKUP(B138,'query (6)'!B:W,22,0)))</f>
        <v xml:space="preserve"> </v>
      </c>
      <c r="S138" s="43">
        <f t="shared" si="21"/>
        <v>0</v>
      </c>
      <c r="T138" s="43">
        <f t="shared" si="22"/>
        <v>0</v>
      </c>
      <c r="V138" s="43">
        <f t="shared" si="23"/>
        <v>0</v>
      </c>
      <c r="W138" s="43">
        <f t="shared" si="24"/>
        <v>0</v>
      </c>
      <c r="Y138" s="45" t="str">
        <f t="shared" si="20"/>
        <v xml:space="preserve"> </v>
      </c>
      <c r="Z138" s="45" t="str">
        <f t="shared" si="20"/>
        <v xml:space="preserve"> </v>
      </c>
      <c r="AA138" s="44">
        <f t="shared" si="25"/>
        <v>0</v>
      </c>
    </row>
    <row r="139" spans="1:27" ht="15">
      <c r="A139" s="27">
        <v>142561</v>
      </c>
      <c r="B139" s="48" t="e">
        <f t="shared" si="19"/>
        <v>#VALUE!</v>
      </c>
      <c r="C139" s="48" t="e">
        <f t="shared" si="26"/>
        <v>#VALUE!</v>
      </c>
      <c r="D139"/>
      <c r="E139"/>
      <c r="F139"/>
      <c r="G139"/>
      <c r="H139"/>
      <c r="I139"/>
      <c r="J139"/>
      <c r="K139"/>
      <c r="L139"/>
      <c r="M139"/>
      <c r="N139"/>
      <c r="O139" s="39"/>
      <c r="P139" s="39"/>
      <c r="Q139" s="31" t="str">
        <f>IF(ISERROR(VLOOKUP(B139,'query (6)'!B:W,22,0))," ",(VLOOKUP(B139,'query (6)'!B:W,22,0)))</f>
        <v xml:space="preserve"> </v>
      </c>
      <c r="S139" s="43">
        <f t="shared" si="21"/>
        <v>0</v>
      </c>
      <c r="T139" s="43">
        <f t="shared" si="22"/>
        <v>0</v>
      </c>
      <c r="V139" s="43">
        <f t="shared" si="23"/>
        <v>0</v>
      </c>
      <c r="W139" s="43">
        <f t="shared" si="24"/>
        <v>0</v>
      </c>
      <c r="Y139" s="45" t="str">
        <f t="shared" si="20"/>
        <v xml:space="preserve"> </v>
      </c>
      <c r="Z139" s="45" t="str">
        <f t="shared" si="20"/>
        <v xml:space="preserve"> </v>
      </c>
      <c r="AA139" s="44">
        <f t="shared" si="25"/>
        <v>0</v>
      </c>
    </row>
    <row r="140" spans="1:27" ht="15">
      <c r="A140" s="27">
        <v>143177</v>
      </c>
      <c r="B140" s="48" t="e">
        <f t="shared" si="19"/>
        <v>#VALUE!</v>
      </c>
      <c r="C140" s="48" t="e">
        <f t="shared" si="26"/>
        <v>#VALUE!</v>
      </c>
      <c r="D140"/>
      <c r="E140"/>
      <c r="F140"/>
      <c r="G140"/>
      <c r="H140"/>
      <c r="I140"/>
      <c r="J140"/>
      <c r="K140"/>
      <c r="L140"/>
      <c r="M140"/>
      <c r="N140"/>
      <c r="O140" s="39"/>
      <c r="P140" s="39"/>
      <c r="Q140" s="31" t="str">
        <f>IF(ISERROR(VLOOKUP(B140,'query (6)'!B:W,22,0))," ",(VLOOKUP(B140,'query (6)'!B:W,22,0)))</f>
        <v xml:space="preserve"> </v>
      </c>
      <c r="S140" s="43">
        <f t="shared" si="21"/>
        <v>0</v>
      </c>
      <c r="T140" s="43">
        <f t="shared" si="22"/>
        <v>0</v>
      </c>
      <c r="V140" s="43">
        <f t="shared" si="23"/>
        <v>0</v>
      </c>
      <c r="W140" s="43">
        <f t="shared" si="24"/>
        <v>0</v>
      </c>
      <c r="Y140" s="45" t="str">
        <f t="shared" si="20"/>
        <v xml:space="preserve"> </v>
      </c>
      <c r="Z140" s="45" t="str">
        <f t="shared" si="20"/>
        <v xml:space="preserve"> </v>
      </c>
      <c r="AA140" s="44">
        <f t="shared" si="25"/>
        <v>0</v>
      </c>
    </row>
    <row r="141" spans="1:27" ht="15">
      <c r="A141" s="27">
        <v>143181</v>
      </c>
      <c r="B141" s="48" t="e">
        <f t="shared" si="19"/>
        <v>#VALUE!</v>
      </c>
      <c r="C141" s="48" t="e">
        <f t="shared" si="26"/>
        <v>#VALUE!</v>
      </c>
      <c r="D141"/>
      <c r="E141"/>
      <c r="F141"/>
      <c r="G141"/>
      <c r="H141"/>
      <c r="I141"/>
      <c r="J141"/>
      <c r="K141"/>
      <c r="L141"/>
      <c r="M141"/>
      <c r="N141"/>
      <c r="O141" s="39"/>
      <c r="P141" s="39"/>
      <c r="Q141" s="31" t="str">
        <f>IF(ISERROR(VLOOKUP(B141,'query (6)'!B:W,22,0))," ",(VLOOKUP(B141,'query (6)'!B:W,22,0)))</f>
        <v xml:space="preserve"> </v>
      </c>
      <c r="S141" s="43">
        <f t="shared" si="21"/>
        <v>0</v>
      </c>
      <c r="T141" s="43">
        <f t="shared" si="22"/>
        <v>0</v>
      </c>
      <c r="V141" s="43">
        <f t="shared" si="23"/>
        <v>0</v>
      </c>
      <c r="W141" s="43">
        <f t="shared" si="24"/>
        <v>0</v>
      </c>
      <c r="Y141" s="45" t="str">
        <f t="shared" si="20"/>
        <v xml:space="preserve"> </v>
      </c>
      <c r="Z141" s="45" t="str">
        <f t="shared" si="20"/>
        <v xml:space="preserve"> </v>
      </c>
      <c r="AA141" s="44">
        <f t="shared" si="25"/>
        <v>0</v>
      </c>
    </row>
    <row r="142" spans="1:27" ht="15">
      <c r="A142" s="27">
        <v>143335</v>
      </c>
      <c r="B142" s="48" t="e">
        <f t="shared" si="19"/>
        <v>#VALUE!</v>
      </c>
      <c r="C142" s="48" t="e">
        <f t="shared" si="26"/>
        <v>#VALUE!</v>
      </c>
      <c r="D142"/>
      <c r="E142"/>
      <c r="F142"/>
      <c r="G142"/>
      <c r="H142"/>
      <c r="I142"/>
      <c r="J142"/>
      <c r="K142"/>
      <c r="L142"/>
      <c r="M142"/>
      <c r="N142"/>
      <c r="O142" s="39"/>
      <c r="P142" s="39"/>
      <c r="Q142" s="31" t="str">
        <f>IF(ISERROR(VLOOKUP(B142,'query (6)'!B:W,22,0))," ",(VLOOKUP(B142,'query (6)'!B:W,22,0)))</f>
        <v xml:space="preserve"> </v>
      </c>
      <c r="S142" s="43">
        <f t="shared" si="21"/>
        <v>0</v>
      </c>
      <c r="T142" s="43">
        <f t="shared" si="22"/>
        <v>0</v>
      </c>
      <c r="V142" s="43">
        <f t="shared" si="23"/>
        <v>0</v>
      </c>
      <c r="W142" s="43">
        <f t="shared" si="24"/>
        <v>0</v>
      </c>
      <c r="Y142" s="45" t="str">
        <f t="shared" si="20"/>
        <v xml:space="preserve"> </v>
      </c>
      <c r="Z142" s="45" t="str">
        <f t="shared" si="20"/>
        <v xml:space="preserve"> </v>
      </c>
      <c r="AA142" s="44">
        <f t="shared" si="25"/>
        <v>0</v>
      </c>
    </row>
    <row r="143" spans="1:27" ht="15">
      <c r="A143" s="27">
        <v>143873</v>
      </c>
      <c r="B143" s="48" t="e">
        <f t="shared" si="19"/>
        <v>#VALUE!</v>
      </c>
      <c r="C143" s="48" t="e">
        <f t="shared" si="26"/>
        <v>#VALUE!</v>
      </c>
      <c r="D143"/>
      <c r="E143"/>
      <c r="F143"/>
      <c r="G143"/>
      <c r="H143"/>
      <c r="I143"/>
      <c r="J143"/>
      <c r="K143"/>
      <c r="L143"/>
      <c r="M143"/>
      <c r="N143"/>
      <c r="O143" s="39"/>
      <c r="P143" s="39"/>
      <c r="Q143" s="31" t="str">
        <f>IF(ISERROR(VLOOKUP(B143,'query (6)'!B:W,22,0))," ",(VLOOKUP(B143,'query (6)'!B:W,22,0)))</f>
        <v xml:space="preserve"> </v>
      </c>
      <c r="S143" s="43">
        <f t="shared" si="21"/>
        <v>0</v>
      </c>
      <c r="T143" s="43">
        <f t="shared" si="22"/>
        <v>0</v>
      </c>
      <c r="V143" s="43">
        <f t="shared" si="23"/>
        <v>0</v>
      </c>
      <c r="W143" s="43">
        <f t="shared" si="24"/>
        <v>0</v>
      </c>
      <c r="Y143" s="45" t="str">
        <f t="shared" si="20"/>
        <v xml:space="preserve"> </v>
      </c>
      <c r="Z143" s="45" t="str">
        <f t="shared" si="20"/>
        <v xml:space="preserve"> </v>
      </c>
      <c r="AA143" s="44">
        <f t="shared" si="25"/>
        <v>0</v>
      </c>
    </row>
    <row r="144" spans="1:27" ht="15">
      <c r="A144" s="27">
        <v>143947</v>
      </c>
      <c r="B144" s="48" t="e">
        <f t="shared" si="19"/>
        <v>#VALUE!</v>
      </c>
      <c r="C144" s="48" t="e">
        <f t="shared" si="26"/>
        <v>#VALUE!</v>
      </c>
      <c r="D144"/>
      <c r="E144"/>
      <c r="F144"/>
      <c r="G144"/>
      <c r="H144"/>
      <c r="I144"/>
      <c r="J144"/>
      <c r="K144"/>
      <c r="L144"/>
      <c r="M144"/>
      <c r="N144"/>
      <c r="O144" s="39"/>
      <c r="P144" s="39"/>
      <c r="Q144" s="31" t="str">
        <f>IF(ISERROR(VLOOKUP(B144,'query (6)'!B:W,22,0))," ",(VLOOKUP(B144,'query (6)'!B:W,22,0)))</f>
        <v xml:space="preserve"> </v>
      </c>
      <c r="S144" s="43">
        <f t="shared" si="21"/>
        <v>0</v>
      </c>
      <c r="T144" s="43">
        <f t="shared" si="22"/>
        <v>0</v>
      </c>
      <c r="V144" s="43">
        <f t="shared" si="23"/>
        <v>0</v>
      </c>
      <c r="W144" s="43">
        <f t="shared" si="24"/>
        <v>0</v>
      </c>
      <c r="Y144" s="45" t="str">
        <f t="shared" si="20"/>
        <v xml:space="preserve"> </v>
      </c>
      <c r="Z144" s="45" t="str">
        <f t="shared" si="20"/>
        <v xml:space="preserve"> </v>
      </c>
      <c r="AA144" s="44">
        <f t="shared" si="25"/>
        <v>0</v>
      </c>
    </row>
    <row r="145" spans="1:27" ht="15">
      <c r="A145" s="27">
        <v>155968</v>
      </c>
      <c r="B145" s="48" t="e">
        <f t="shared" si="19"/>
        <v>#VALUE!</v>
      </c>
      <c r="C145" s="48" t="e">
        <f t="shared" si="26"/>
        <v>#VALUE!</v>
      </c>
      <c r="D145"/>
      <c r="E145"/>
      <c r="F145"/>
      <c r="G145"/>
      <c r="H145"/>
      <c r="I145"/>
      <c r="J145"/>
      <c r="K145"/>
      <c r="L145"/>
      <c r="M145"/>
      <c r="N145"/>
      <c r="O145" s="39"/>
      <c r="P145" s="39"/>
      <c r="Q145" s="31" t="str">
        <f>IF(ISERROR(VLOOKUP(B145,'query (6)'!B:W,22,0))," ",(VLOOKUP(B145,'query (6)'!B:W,22,0)))</f>
        <v xml:space="preserve"> </v>
      </c>
      <c r="S145" s="43">
        <f t="shared" si="21"/>
        <v>0</v>
      </c>
      <c r="T145" s="43">
        <f t="shared" si="22"/>
        <v>0</v>
      </c>
      <c r="V145" s="43">
        <f t="shared" si="23"/>
        <v>0</v>
      </c>
      <c r="W145" s="43">
        <f t="shared" si="24"/>
        <v>0</v>
      </c>
      <c r="Y145" s="45" t="str">
        <f t="shared" si="20"/>
        <v xml:space="preserve"> </v>
      </c>
      <c r="Z145" s="45" t="str">
        <f t="shared" si="20"/>
        <v xml:space="preserve"> </v>
      </c>
      <c r="AA145" s="44">
        <f t="shared" si="25"/>
        <v>0</v>
      </c>
    </row>
    <row r="146" spans="1:27" ht="15">
      <c r="A146" s="27" t="e">
        <v>#VALUE!</v>
      </c>
      <c r="B146" s="48" t="e">
        <f t="shared" si="19"/>
        <v>#VALUE!</v>
      </c>
      <c r="C146" s="48" t="e">
        <f t="shared" si="26"/>
        <v>#VALUE!</v>
      </c>
      <c r="D146"/>
      <c r="E146"/>
      <c r="F146"/>
      <c r="G146"/>
      <c r="H146"/>
      <c r="I146"/>
      <c r="J146"/>
      <c r="K146"/>
      <c r="L146"/>
      <c r="M146"/>
      <c r="N146"/>
      <c r="O146" s="39"/>
      <c r="P146" s="39"/>
      <c r="Q146" s="31" t="str">
        <f>IF(ISERROR(VLOOKUP(B146,'query (6)'!B:W,22,0))," ",(VLOOKUP(B146,'query (6)'!B:W,22,0)))</f>
        <v xml:space="preserve"> </v>
      </c>
      <c r="S146" s="43">
        <f t="shared" si="21"/>
        <v>0</v>
      </c>
      <c r="T146" s="43">
        <f t="shared" si="22"/>
        <v>0</v>
      </c>
      <c r="V146" s="43">
        <f t="shared" si="23"/>
        <v>0</v>
      </c>
      <c r="W146" s="43">
        <f t="shared" si="24"/>
        <v>0</v>
      </c>
      <c r="Y146" s="45" t="str">
        <f t="shared" si="20"/>
        <v xml:space="preserve"> </v>
      </c>
      <c r="Z146" s="45" t="str">
        <f t="shared" si="20"/>
        <v xml:space="preserve"> </v>
      </c>
      <c r="AA146" s="44">
        <f t="shared" si="25"/>
        <v>0</v>
      </c>
    </row>
    <row r="147" spans="1:27" ht="15">
      <c r="A147" s="27">
        <v>107692</v>
      </c>
      <c r="B147" s="48" t="e">
        <f t="shared" si="19"/>
        <v>#VALUE!</v>
      </c>
      <c r="C147" s="48" t="e">
        <f t="shared" si="26"/>
        <v>#VALUE!</v>
      </c>
      <c r="D147"/>
      <c r="E147"/>
      <c r="F147"/>
      <c r="G147"/>
      <c r="H147"/>
      <c r="I147"/>
      <c r="J147"/>
      <c r="K147"/>
      <c r="L147"/>
      <c r="M147"/>
      <c r="N147"/>
      <c r="O147" s="39"/>
      <c r="P147" s="39"/>
      <c r="Q147" s="31" t="str">
        <f>IF(ISERROR(VLOOKUP(B147,'query (6)'!B:W,22,0))," ",(VLOOKUP(B147,'query (6)'!B:W,22,0)))</f>
        <v xml:space="preserve"> </v>
      </c>
      <c r="S147" s="43">
        <f t="shared" si="21"/>
        <v>0</v>
      </c>
      <c r="T147" s="43">
        <f t="shared" si="22"/>
        <v>0</v>
      </c>
      <c r="V147" s="43">
        <f t="shared" si="23"/>
        <v>0</v>
      </c>
      <c r="W147" s="43">
        <f t="shared" si="24"/>
        <v>0</v>
      </c>
      <c r="Y147" s="45" t="str">
        <f t="shared" si="20"/>
        <v xml:space="preserve"> </v>
      </c>
      <c r="Z147" s="45" t="str">
        <f t="shared" si="20"/>
        <v xml:space="preserve"> </v>
      </c>
      <c r="AA147" s="44">
        <f t="shared" si="25"/>
        <v>0</v>
      </c>
    </row>
    <row r="148" spans="1:27" ht="15">
      <c r="A148" s="27">
        <v>143131</v>
      </c>
      <c r="B148" s="48" t="e">
        <f t="shared" si="19"/>
        <v>#VALUE!</v>
      </c>
      <c r="C148" s="48" t="e">
        <f t="shared" si="26"/>
        <v>#VALUE!</v>
      </c>
      <c r="D148"/>
      <c r="E148"/>
      <c r="F148"/>
      <c r="G148"/>
      <c r="H148"/>
      <c r="I148"/>
      <c r="J148"/>
      <c r="K148"/>
      <c r="L148"/>
      <c r="M148"/>
      <c r="N148"/>
      <c r="O148" s="39"/>
      <c r="P148" s="39"/>
      <c r="Q148" s="31" t="str">
        <f>IF(ISERROR(VLOOKUP(B148,'query (6)'!B:W,22,0))," ",(VLOOKUP(B148,'query (6)'!B:W,22,0)))</f>
        <v xml:space="preserve"> </v>
      </c>
      <c r="S148" s="43">
        <f t="shared" si="21"/>
        <v>0</v>
      </c>
      <c r="T148" s="43">
        <f t="shared" si="22"/>
        <v>0</v>
      </c>
      <c r="V148" s="43">
        <f t="shared" si="23"/>
        <v>0</v>
      </c>
      <c r="W148" s="43">
        <f t="shared" si="24"/>
        <v>0</v>
      </c>
      <c r="Y148" s="45" t="str">
        <f t="shared" si="20"/>
        <v xml:space="preserve"> </v>
      </c>
      <c r="Z148" s="45" t="str">
        <f t="shared" si="20"/>
        <v xml:space="preserve"> </v>
      </c>
      <c r="AA148" s="44">
        <f t="shared" si="25"/>
        <v>0</v>
      </c>
    </row>
    <row r="149" spans="1:27" ht="15">
      <c r="A149" s="27">
        <v>131221</v>
      </c>
      <c r="B149" s="48" t="e">
        <f t="shared" si="19"/>
        <v>#VALUE!</v>
      </c>
      <c r="C149" s="48" t="e">
        <f t="shared" si="26"/>
        <v>#VALUE!</v>
      </c>
      <c r="D149"/>
      <c r="E149"/>
      <c r="F149"/>
      <c r="G149"/>
      <c r="H149"/>
      <c r="I149"/>
      <c r="J149"/>
      <c r="K149"/>
      <c r="L149"/>
      <c r="M149"/>
      <c r="N149"/>
      <c r="O149" s="39"/>
      <c r="P149" s="39"/>
      <c r="Q149" s="31" t="str">
        <f>IF(ISERROR(VLOOKUP(B149,'query (6)'!B:W,22,0))," ",(VLOOKUP(B149,'query (6)'!B:W,22,0)))</f>
        <v xml:space="preserve"> </v>
      </c>
      <c r="S149" s="43">
        <f t="shared" si="21"/>
        <v>0</v>
      </c>
      <c r="T149" s="43">
        <f t="shared" si="22"/>
        <v>0</v>
      </c>
      <c r="V149" s="43">
        <f t="shared" si="23"/>
        <v>0</v>
      </c>
      <c r="W149" s="43">
        <f t="shared" si="24"/>
        <v>0</v>
      </c>
      <c r="Y149" s="45" t="str">
        <f t="shared" si="20"/>
        <v xml:space="preserve"> </v>
      </c>
      <c r="Z149" s="45" t="str">
        <f t="shared" si="20"/>
        <v xml:space="preserve"> </v>
      </c>
      <c r="AA149" s="44">
        <f t="shared" si="25"/>
        <v>0</v>
      </c>
    </row>
    <row r="150" spans="1:27" ht="15">
      <c r="A150" s="27">
        <v>131188</v>
      </c>
      <c r="B150" s="48" t="e">
        <f t="shared" si="19"/>
        <v>#VALUE!</v>
      </c>
      <c r="C150" s="48" t="e">
        <f t="shared" si="26"/>
        <v>#VALUE!</v>
      </c>
      <c r="D150"/>
      <c r="E150"/>
      <c r="F150"/>
      <c r="G150"/>
      <c r="H150"/>
      <c r="I150"/>
      <c r="J150"/>
      <c r="K150"/>
      <c r="L150"/>
      <c r="M150"/>
      <c r="N150"/>
      <c r="O150" s="39"/>
      <c r="P150" s="39"/>
      <c r="Q150" s="31" t="str">
        <f>IF(ISERROR(VLOOKUP(B150,'query (6)'!B:W,22,0))," ",(VLOOKUP(B150,'query (6)'!B:W,22,0)))</f>
        <v xml:space="preserve"> </v>
      </c>
      <c r="S150" s="43">
        <f t="shared" si="21"/>
        <v>0</v>
      </c>
      <c r="T150" s="43">
        <f t="shared" si="22"/>
        <v>0</v>
      </c>
      <c r="V150" s="43">
        <f t="shared" si="23"/>
        <v>0</v>
      </c>
      <c r="W150" s="43">
        <f t="shared" si="24"/>
        <v>0</v>
      </c>
      <c r="Y150" s="45" t="str">
        <f t="shared" si="20"/>
        <v xml:space="preserve"> </v>
      </c>
      <c r="Z150" s="45" t="str">
        <f t="shared" si="20"/>
        <v xml:space="preserve"> </v>
      </c>
      <c r="AA150" s="44">
        <f t="shared" si="25"/>
        <v>0</v>
      </c>
    </row>
    <row r="151" spans="1:27" ht="15">
      <c r="A151" s="27" t="e">
        <v>#VALUE!</v>
      </c>
      <c r="B151" s="48" t="e">
        <f t="shared" si="19"/>
        <v>#VALUE!</v>
      </c>
      <c r="C151" s="48" t="e">
        <f t="shared" si="26"/>
        <v>#VALUE!</v>
      </c>
      <c r="D151"/>
      <c r="E151"/>
      <c r="F151"/>
      <c r="G151"/>
      <c r="H151"/>
      <c r="I151"/>
      <c r="J151"/>
      <c r="K151"/>
      <c r="L151"/>
      <c r="M151"/>
      <c r="N151"/>
      <c r="O151" s="39"/>
      <c r="P151" s="39"/>
      <c r="Q151" s="31" t="str">
        <f>IF(ISERROR(VLOOKUP(B151,'query (6)'!B:W,22,0))," ",(VLOOKUP(B151,'query (6)'!B:W,22,0)))</f>
        <v xml:space="preserve"> </v>
      </c>
      <c r="S151" s="43">
        <f t="shared" si="21"/>
        <v>0</v>
      </c>
      <c r="T151" s="43">
        <f t="shared" si="22"/>
        <v>0</v>
      </c>
      <c r="V151" s="43">
        <f t="shared" si="23"/>
        <v>0</v>
      </c>
      <c r="W151" s="43">
        <f t="shared" si="24"/>
        <v>0</v>
      </c>
      <c r="Y151" s="45" t="str">
        <f t="shared" si="20"/>
        <v xml:space="preserve"> </v>
      </c>
      <c r="Z151" s="45" t="str">
        <f t="shared" si="20"/>
        <v xml:space="preserve"> </v>
      </c>
      <c r="AA151" s="44">
        <f t="shared" si="25"/>
        <v>0</v>
      </c>
    </row>
    <row r="152" spans="1:27" ht="15">
      <c r="A152" s="27">
        <v>149191</v>
      </c>
      <c r="B152" s="48" t="e">
        <f t="shared" si="19"/>
        <v>#VALUE!</v>
      </c>
      <c r="C152" s="48" t="e">
        <f t="shared" si="26"/>
        <v>#VALUE!</v>
      </c>
      <c r="D152"/>
      <c r="E152"/>
      <c r="F152"/>
      <c r="G152"/>
      <c r="H152"/>
      <c r="I152"/>
      <c r="J152"/>
      <c r="K152"/>
      <c r="L152"/>
      <c r="M152"/>
      <c r="N152"/>
      <c r="O152" s="39"/>
      <c r="P152" s="39"/>
      <c r="Q152" s="31" t="str">
        <f>IF(ISERROR(VLOOKUP(B152,'query (6)'!B:W,22,0))," ",(VLOOKUP(B152,'query (6)'!B:W,22,0)))</f>
        <v xml:space="preserve"> </v>
      </c>
      <c r="S152" s="43">
        <f t="shared" si="21"/>
        <v>0</v>
      </c>
      <c r="T152" s="43">
        <f t="shared" si="22"/>
        <v>0</v>
      </c>
      <c r="V152" s="43">
        <f t="shared" si="23"/>
        <v>0</v>
      </c>
      <c r="W152" s="43">
        <f t="shared" si="24"/>
        <v>0</v>
      </c>
      <c r="Y152" s="45" t="str">
        <f t="shared" si="20"/>
        <v xml:space="preserve"> </v>
      </c>
      <c r="Z152" s="45" t="str">
        <f t="shared" si="20"/>
        <v xml:space="preserve"> </v>
      </c>
      <c r="AA152" s="44">
        <f t="shared" si="25"/>
        <v>0</v>
      </c>
    </row>
    <row r="153" spans="1:27" ht="15">
      <c r="A153" s="27">
        <v>142701</v>
      </c>
      <c r="B153" s="48" t="e">
        <f t="shared" si="19"/>
        <v>#VALUE!</v>
      </c>
      <c r="C153" s="48" t="e">
        <f t="shared" si="26"/>
        <v>#VALUE!</v>
      </c>
      <c r="D153"/>
      <c r="E153"/>
      <c r="F153"/>
      <c r="G153"/>
      <c r="H153"/>
      <c r="I153"/>
      <c r="J153"/>
      <c r="K153"/>
      <c r="L153"/>
      <c r="M153"/>
      <c r="N153"/>
      <c r="O153" s="39"/>
      <c r="P153" s="39"/>
      <c r="Q153" s="31" t="str">
        <f>IF(ISERROR(VLOOKUP(B153,'query (6)'!B:W,22,0))," ",(VLOOKUP(B153,'query (6)'!B:W,22,0)))</f>
        <v xml:space="preserve"> </v>
      </c>
      <c r="S153" s="43">
        <f t="shared" si="21"/>
        <v>0</v>
      </c>
      <c r="T153" s="43">
        <f t="shared" si="22"/>
        <v>0</v>
      </c>
      <c r="V153" s="43">
        <f t="shared" si="23"/>
        <v>0</v>
      </c>
      <c r="W153" s="43">
        <f t="shared" si="24"/>
        <v>0</v>
      </c>
      <c r="Y153" s="45" t="str">
        <f t="shared" si="20"/>
        <v xml:space="preserve"> </v>
      </c>
      <c r="Z153" s="45" t="str">
        <f t="shared" si="20"/>
        <v xml:space="preserve"> </v>
      </c>
      <c r="AA153" s="44">
        <f t="shared" si="25"/>
        <v>0</v>
      </c>
    </row>
    <row r="154" spans="1:27" ht="15">
      <c r="A154" s="27">
        <v>142702</v>
      </c>
      <c r="B154" s="48" t="e">
        <f t="shared" si="19"/>
        <v>#VALUE!</v>
      </c>
      <c r="C154" s="48" t="e">
        <f t="shared" si="26"/>
        <v>#VALUE!</v>
      </c>
      <c r="D154"/>
      <c r="E154"/>
      <c r="F154"/>
      <c r="G154"/>
      <c r="H154"/>
      <c r="I154"/>
      <c r="J154"/>
      <c r="K154"/>
      <c r="L154"/>
      <c r="M154"/>
      <c r="N154"/>
      <c r="O154" s="39"/>
      <c r="P154" s="39"/>
      <c r="Q154" s="31" t="str">
        <f>IF(ISERROR(VLOOKUP(B154,'query (6)'!B:W,22,0))," ",(VLOOKUP(B154,'query (6)'!B:W,22,0)))</f>
        <v xml:space="preserve"> </v>
      </c>
      <c r="S154" s="43">
        <f t="shared" si="21"/>
        <v>0</v>
      </c>
      <c r="T154" s="43">
        <f t="shared" si="22"/>
        <v>0</v>
      </c>
      <c r="V154" s="43">
        <f t="shared" si="23"/>
        <v>0</v>
      </c>
      <c r="W154" s="43">
        <f t="shared" si="24"/>
        <v>0</v>
      </c>
      <c r="Y154" s="45" t="str">
        <f t="shared" si="20"/>
        <v xml:space="preserve"> </v>
      </c>
      <c r="Z154" s="45" t="str">
        <f t="shared" si="20"/>
        <v xml:space="preserve"> </v>
      </c>
      <c r="AA154" s="44">
        <f t="shared" si="25"/>
        <v>0</v>
      </c>
    </row>
    <row r="155" spans="1:27" ht="15">
      <c r="A155" s="27">
        <v>143445</v>
      </c>
      <c r="B155" s="48" t="e">
        <f t="shared" si="19"/>
        <v>#VALUE!</v>
      </c>
      <c r="C155" s="48" t="e">
        <f t="shared" si="26"/>
        <v>#VALUE!</v>
      </c>
      <c r="D155"/>
      <c r="E155"/>
      <c r="F155"/>
      <c r="G155"/>
      <c r="H155"/>
      <c r="I155"/>
      <c r="J155"/>
      <c r="K155"/>
      <c r="L155"/>
      <c r="M155"/>
      <c r="N155"/>
      <c r="O155" s="39"/>
      <c r="P155" s="39"/>
      <c r="Q155" s="31" t="str">
        <f>IF(ISERROR(VLOOKUP(B155,'query (6)'!B:W,22,0))," ",(VLOOKUP(B155,'query (6)'!B:W,22,0)))</f>
        <v xml:space="preserve"> </v>
      </c>
      <c r="S155" s="43">
        <f t="shared" si="21"/>
        <v>0</v>
      </c>
      <c r="T155" s="43">
        <f t="shared" si="22"/>
        <v>0</v>
      </c>
      <c r="V155" s="43">
        <f t="shared" si="23"/>
        <v>0</v>
      </c>
      <c r="W155" s="43">
        <f t="shared" si="24"/>
        <v>0</v>
      </c>
      <c r="Y155" s="45" t="str">
        <f t="shared" si="20"/>
        <v xml:space="preserve"> </v>
      </c>
      <c r="Z155" s="45" t="str">
        <f t="shared" si="20"/>
        <v xml:space="preserve"> </v>
      </c>
      <c r="AA155" s="44">
        <f t="shared" si="25"/>
        <v>0</v>
      </c>
    </row>
    <row r="156" spans="1:27" ht="15">
      <c r="A156" s="27">
        <v>144191</v>
      </c>
      <c r="B156" s="48" t="e">
        <f t="shared" si="19"/>
        <v>#VALUE!</v>
      </c>
      <c r="C156" s="48" t="e">
        <f t="shared" si="26"/>
        <v>#VALUE!</v>
      </c>
      <c r="D156"/>
      <c r="E156"/>
      <c r="F156"/>
      <c r="G156"/>
      <c r="H156"/>
      <c r="I156"/>
      <c r="J156"/>
      <c r="K156"/>
      <c r="L156"/>
      <c r="M156"/>
      <c r="N156"/>
      <c r="O156" s="39"/>
      <c r="P156" s="39"/>
      <c r="Q156" s="31" t="str">
        <f>IF(ISERROR(VLOOKUP(B156,'query (6)'!B:W,22,0))," ",(VLOOKUP(B156,'query (6)'!B:W,22,0)))</f>
        <v xml:space="preserve"> </v>
      </c>
      <c r="S156" s="43">
        <f t="shared" si="21"/>
        <v>0</v>
      </c>
      <c r="T156" s="43">
        <f t="shared" si="22"/>
        <v>0</v>
      </c>
      <c r="V156" s="43">
        <f t="shared" si="23"/>
        <v>0</v>
      </c>
      <c r="W156" s="43">
        <f t="shared" si="24"/>
        <v>0</v>
      </c>
      <c r="Y156" s="45" t="str">
        <f t="shared" si="20"/>
        <v xml:space="preserve"> </v>
      </c>
      <c r="Z156" s="45" t="str">
        <f t="shared" si="20"/>
        <v xml:space="preserve"> </v>
      </c>
      <c r="AA156" s="44">
        <f t="shared" si="25"/>
        <v>0</v>
      </c>
    </row>
    <row r="157" spans="1:27" ht="15">
      <c r="A157" s="27">
        <v>150742</v>
      </c>
      <c r="B157" s="48" t="e">
        <f t="shared" si="19"/>
        <v>#VALUE!</v>
      </c>
      <c r="C157" s="48" t="e">
        <f t="shared" si="26"/>
        <v>#VALUE!</v>
      </c>
      <c r="D157"/>
      <c r="E157"/>
      <c r="F157"/>
      <c r="G157"/>
      <c r="H157"/>
      <c r="I157"/>
      <c r="J157"/>
      <c r="K157"/>
      <c r="L157"/>
      <c r="M157"/>
      <c r="N157"/>
      <c r="O157" s="39"/>
      <c r="P157" s="39"/>
      <c r="Q157" s="31" t="str">
        <f>IF(ISERROR(VLOOKUP(B157,'query (6)'!B:W,22,0))," ",(VLOOKUP(B157,'query (6)'!B:W,22,0)))</f>
        <v xml:space="preserve"> </v>
      </c>
      <c r="S157" s="43">
        <f t="shared" si="21"/>
        <v>0</v>
      </c>
      <c r="T157" s="43">
        <f t="shared" si="22"/>
        <v>0</v>
      </c>
      <c r="V157" s="43">
        <f t="shared" si="23"/>
        <v>0</v>
      </c>
      <c r="W157" s="43">
        <f t="shared" si="24"/>
        <v>0</v>
      </c>
      <c r="Y157" s="45" t="str">
        <f t="shared" si="20"/>
        <v xml:space="preserve"> </v>
      </c>
      <c r="Z157" s="45" t="str">
        <f t="shared" si="20"/>
        <v xml:space="preserve"> </v>
      </c>
      <c r="AA157" s="44">
        <f t="shared" si="25"/>
        <v>0</v>
      </c>
    </row>
    <row r="158" spans="1:27" ht="15">
      <c r="A158" s="27">
        <v>159617</v>
      </c>
      <c r="B158" s="48" t="e">
        <f t="shared" ref="B158:B212" si="27">IF(F158="(blank)",$L$5&amp;C158,$L$5&amp;C158&amp;F158)</f>
        <v>#VALUE!</v>
      </c>
      <c r="C158" s="48" t="e">
        <f t="shared" si="26"/>
        <v>#VALUE!</v>
      </c>
      <c r="D158"/>
      <c r="E158"/>
      <c r="F158"/>
      <c r="G158"/>
      <c r="H158"/>
      <c r="I158"/>
      <c r="J158"/>
      <c r="K158"/>
      <c r="L158"/>
      <c r="M158"/>
      <c r="N158"/>
      <c r="O158" s="39"/>
      <c r="P158" s="39"/>
      <c r="Q158" s="31" t="str">
        <f>IF(ISERROR(VLOOKUP(B158,'query (6)'!B:W,22,0))," ",(VLOOKUP(B158,'query (6)'!B:W,22,0)))</f>
        <v xml:space="preserve"> </v>
      </c>
      <c r="S158" s="43">
        <f t="shared" si="21"/>
        <v>0</v>
      </c>
      <c r="T158" s="43">
        <f t="shared" si="22"/>
        <v>0</v>
      </c>
      <c r="V158" s="43">
        <f t="shared" si="23"/>
        <v>0</v>
      </c>
      <c r="W158" s="43">
        <f t="shared" si="24"/>
        <v>0</v>
      </c>
      <c r="Y158" s="45" t="str">
        <f t="shared" si="20"/>
        <v xml:space="preserve"> </v>
      </c>
      <c r="Z158" s="45" t="str">
        <f t="shared" si="20"/>
        <v xml:space="preserve"> </v>
      </c>
      <c r="AA158" s="44">
        <f t="shared" si="25"/>
        <v>0</v>
      </c>
    </row>
    <row r="159" spans="1:27" ht="15">
      <c r="A159" s="27">
        <v>168106</v>
      </c>
      <c r="B159" s="48" t="e">
        <f t="shared" si="27"/>
        <v>#VALUE!</v>
      </c>
      <c r="C159" s="48" t="e">
        <f t="shared" si="26"/>
        <v>#VALUE!</v>
      </c>
      <c r="D159"/>
      <c r="E159"/>
      <c r="F159"/>
      <c r="G159"/>
      <c r="H159"/>
      <c r="I159"/>
      <c r="J159"/>
      <c r="K159"/>
      <c r="L159"/>
      <c r="M159"/>
      <c r="N159"/>
      <c r="O159" s="39"/>
      <c r="P159" s="39"/>
      <c r="Q159" s="31" t="str">
        <f>IF(ISERROR(VLOOKUP(B159,'query (6)'!B:W,22,0))," ",(VLOOKUP(B159,'query (6)'!B:W,22,0)))</f>
        <v xml:space="preserve"> </v>
      </c>
      <c r="S159" s="43">
        <f t="shared" si="21"/>
        <v>0</v>
      </c>
      <c r="T159" s="43">
        <f t="shared" si="22"/>
        <v>0</v>
      </c>
      <c r="V159" s="43">
        <f t="shared" si="23"/>
        <v>0</v>
      </c>
      <c r="W159" s="43">
        <f t="shared" si="24"/>
        <v>0</v>
      </c>
      <c r="Y159" s="45" t="str">
        <f t="shared" si="20"/>
        <v xml:space="preserve"> </v>
      </c>
      <c r="Z159" s="45" t="str">
        <f t="shared" si="20"/>
        <v xml:space="preserve"> </v>
      </c>
      <c r="AA159" s="44">
        <f t="shared" si="25"/>
        <v>0</v>
      </c>
    </row>
    <row r="160" spans="1:27" ht="15">
      <c r="A160" s="27">
        <v>168111</v>
      </c>
      <c r="B160" s="48" t="e">
        <f t="shared" si="27"/>
        <v>#VALUE!</v>
      </c>
      <c r="C160" s="48" t="e">
        <f t="shared" si="26"/>
        <v>#VALUE!</v>
      </c>
      <c r="D160"/>
      <c r="E160"/>
      <c r="F160"/>
      <c r="G160"/>
      <c r="H160"/>
      <c r="I160"/>
      <c r="J160"/>
      <c r="K160"/>
      <c r="L160"/>
      <c r="M160"/>
      <c r="N160"/>
      <c r="O160" s="39"/>
      <c r="P160" s="39"/>
      <c r="Q160" s="31" t="str">
        <f>IF(ISERROR(VLOOKUP(B160,'query (6)'!B:W,22,0))," ",(VLOOKUP(B160,'query (6)'!B:W,22,0)))</f>
        <v xml:space="preserve"> </v>
      </c>
      <c r="S160" s="43">
        <f t="shared" si="21"/>
        <v>0</v>
      </c>
      <c r="T160" s="43">
        <f t="shared" si="22"/>
        <v>0</v>
      </c>
      <c r="V160" s="43">
        <f t="shared" si="23"/>
        <v>0</v>
      </c>
      <c r="W160" s="43">
        <f t="shared" si="24"/>
        <v>0</v>
      </c>
      <c r="Y160" s="45" t="str">
        <f t="shared" si="20"/>
        <v xml:space="preserve"> </v>
      </c>
      <c r="Z160" s="45" t="str">
        <f t="shared" si="20"/>
        <v xml:space="preserve"> </v>
      </c>
      <c r="AA160" s="44">
        <f t="shared" si="25"/>
        <v>0</v>
      </c>
    </row>
    <row r="161" spans="1:27" ht="15">
      <c r="A161" s="27">
        <v>168118</v>
      </c>
      <c r="B161" s="48" t="e">
        <f t="shared" si="27"/>
        <v>#VALUE!</v>
      </c>
      <c r="C161" s="48" t="e">
        <f t="shared" si="26"/>
        <v>#VALUE!</v>
      </c>
      <c r="D161"/>
      <c r="E161"/>
      <c r="F161"/>
      <c r="G161"/>
      <c r="H161"/>
      <c r="I161"/>
      <c r="J161"/>
      <c r="K161"/>
      <c r="L161"/>
      <c r="M161"/>
      <c r="N161"/>
      <c r="O161" s="39"/>
      <c r="P161" s="39"/>
      <c r="Q161" s="31" t="str">
        <f>IF(ISERROR(VLOOKUP(B161,'query (6)'!B:W,22,0))," ",(VLOOKUP(B161,'query (6)'!B:W,22,0)))</f>
        <v xml:space="preserve"> </v>
      </c>
      <c r="S161" s="43">
        <f t="shared" si="21"/>
        <v>0</v>
      </c>
      <c r="T161" s="43">
        <f t="shared" si="22"/>
        <v>0</v>
      </c>
      <c r="V161" s="43">
        <f t="shared" si="23"/>
        <v>0</v>
      </c>
      <c r="W161" s="43">
        <f t="shared" si="24"/>
        <v>0</v>
      </c>
      <c r="Y161" s="45" t="str">
        <f t="shared" si="20"/>
        <v xml:space="preserve"> </v>
      </c>
      <c r="Z161" s="45" t="str">
        <f t="shared" si="20"/>
        <v xml:space="preserve"> </v>
      </c>
      <c r="AA161" s="44">
        <f t="shared" si="25"/>
        <v>0</v>
      </c>
    </row>
    <row r="162" spans="1:27" ht="15">
      <c r="A162" s="27">
        <v>150762</v>
      </c>
      <c r="B162" s="48" t="e">
        <f t="shared" si="27"/>
        <v>#VALUE!</v>
      </c>
      <c r="C162" s="48" t="e">
        <f t="shared" si="26"/>
        <v>#VALUE!</v>
      </c>
      <c r="D162"/>
      <c r="E162"/>
      <c r="F162"/>
      <c r="G162"/>
      <c r="H162"/>
      <c r="I162"/>
      <c r="J162"/>
      <c r="K162"/>
      <c r="L162"/>
      <c r="M162"/>
      <c r="N162"/>
      <c r="O162" s="39"/>
      <c r="P162" s="39"/>
      <c r="Q162" s="31" t="str">
        <f>IF(ISERROR(VLOOKUP(B162,'query (6)'!B:W,22,0))," ",(VLOOKUP(B162,'query (6)'!B:W,22,0)))</f>
        <v xml:space="preserve"> </v>
      </c>
      <c r="S162" s="43">
        <f t="shared" si="21"/>
        <v>0</v>
      </c>
      <c r="T162" s="43">
        <f t="shared" si="22"/>
        <v>0</v>
      </c>
      <c r="V162" s="43">
        <f t="shared" si="23"/>
        <v>0</v>
      </c>
      <c r="W162" s="43">
        <f t="shared" si="24"/>
        <v>0</v>
      </c>
      <c r="Y162" s="45" t="str">
        <f t="shared" si="20"/>
        <v xml:space="preserve"> </v>
      </c>
      <c r="Z162" s="45" t="str">
        <f t="shared" si="20"/>
        <v xml:space="preserve"> </v>
      </c>
      <c r="AA162" s="44">
        <f t="shared" si="25"/>
        <v>0</v>
      </c>
    </row>
    <row r="163" spans="1:27" ht="15">
      <c r="A163" s="27">
        <v>159559</v>
      </c>
      <c r="B163" s="48" t="e">
        <f t="shared" si="27"/>
        <v>#VALUE!</v>
      </c>
      <c r="C163" s="48" t="e">
        <f t="shared" si="26"/>
        <v>#VALUE!</v>
      </c>
      <c r="D163"/>
      <c r="E163"/>
      <c r="F163"/>
      <c r="G163"/>
      <c r="H163"/>
      <c r="I163"/>
      <c r="J163"/>
      <c r="K163"/>
      <c r="L163"/>
      <c r="M163"/>
      <c r="N163"/>
      <c r="O163" s="39"/>
      <c r="P163" s="39"/>
      <c r="Q163" s="31" t="str">
        <f>IF(ISERROR(VLOOKUP(B163,'query (6)'!B:W,22,0))," ",(VLOOKUP(B163,'query (6)'!B:W,22,0)))</f>
        <v xml:space="preserve"> </v>
      </c>
      <c r="S163" s="43">
        <f t="shared" si="21"/>
        <v>0</v>
      </c>
      <c r="T163" s="43">
        <f t="shared" si="22"/>
        <v>0</v>
      </c>
      <c r="V163" s="43">
        <f t="shared" si="23"/>
        <v>0</v>
      </c>
      <c r="W163" s="43">
        <f t="shared" si="24"/>
        <v>0</v>
      </c>
      <c r="Y163" s="45" t="str">
        <f t="shared" si="20"/>
        <v xml:space="preserve"> </v>
      </c>
      <c r="Z163" s="45" t="str">
        <f t="shared" si="20"/>
        <v xml:space="preserve"> </v>
      </c>
      <c r="AA163" s="44">
        <f t="shared" si="25"/>
        <v>0</v>
      </c>
    </row>
    <row r="164" spans="1:27" ht="15">
      <c r="A164" s="27">
        <v>162061</v>
      </c>
      <c r="B164" s="48" t="e">
        <f t="shared" si="27"/>
        <v>#VALUE!</v>
      </c>
      <c r="C164" s="48" t="e">
        <f t="shared" si="26"/>
        <v>#VALUE!</v>
      </c>
      <c r="D164"/>
      <c r="E164"/>
      <c r="F164"/>
      <c r="G164"/>
      <c r="H164"/>
      <c r="I164"/>
      <c r="J164"/>
      <c r="K164"/>
      <c r="L164"/>
      <c r="M164"/>
      <c r="N164"/>
      <c r="O164" s="39"/>
      <c r="P164" s="39"/>
      <c r="Q164" s="31" t="str">
        <f>IF(ISERROR(VLOOKUP(B164,'query (6)'!B:W,22,0))," ",(VLOOKUP(B164,'query (6)'!B:W,22,0)))</f>
        <v xml:space="preserve"> </v>
      </c>
      <c r="S164" s="43">
        <f t="shared" si="21"/>
        <v>0</v>
      </c>
      <c r="T164" s="43">
        <f t="shared" si="22"/>
        <v>0</v>
      </c>
      <c r="V164" s="43">
        <f t="shared" si="23"/>
        <v>0</v>
      </c>
      <c r="W164" s="43">
        <f t="shared" si="24"/>
        <v>0</v>
      </c>
      <c r="Y164" s="45" t="str">
        <f t="shared" si="20"/>
        <v xml:space="preserve"> </v>
      </c>
      <c r="Z164" s="45" t="str">
        <f t="shared" si="20"/>
        <v xml:space="preserve"> </v>
      </c>
      <c r="AA164" s="44">
        <f t="shared" si="25"/>
        <v>0</v>
      </c>
    </row>
    <row r="165" spans="1:27" ht="15">
      <c r="A165" s="27">
        <v>167581</v>
      </c>
      <c r="B165" s="48" t="e">
        <f t="shared" si="27"/>
        <v>#VALUE!</v>
      </c>
      <c r="C165" s="48" t="e">
        <f t="shared" si="26"/>
        <v>#VALUE!</v>
      </c>
      <c r="D165"/>
      <c r="E165"/>
      <c r="F165"/>
      <c r="G165"/>
      <c r="H165"/>
      <c r="I165"/>
      <c r="J165"/>
      <c r="K165"/>
      <c r="L165"/>
      <c r="M165"/>
      <c r="N165"/>
      <c r="O165" s="39"/>
      <c r="P165" s="39"/>
      <c r="Q165" s="31" t="str">
        <f>IF(ISERROR(VLOOKUP(B165,'query (6)'!B:W,22,0))," ",(VLOOKUP(B165,'query (6)'!B:W,22,0)))</f>
        <v xml:space="preserve"> </v>
      </c>
      <c r="S165" s="43">
        <f t="shared" si="21"/>
        <v>0</v>
      </c>
      <c r="T165" s="43">
        <f t="shared" si="22"/>
        <v>0</v>
      </c>
      <c r="V165" s="43">
        <f t="shared" si="23"/>
        <v>0</v>
      </c>
      <c r="W165" s="43">
        <f t="shared" si="24"/>
        <v>0</v>
      </c>
      <c r="Y165" s="45" t="str">
        <f t="shared" si="20"/>
        <v xml:space="preserve"> </v>
      </c>
      <c r="Z165" s="45" t="str">
        <f t="shared" si="20"/>
        <v xml:space="preserve"> </v>
      </c>
      <c r="AA165" s="44">
        <f t="shared" si="25"/>
        <v>0</v>
      </c>
    </row>
    <row r="166" spans="1:27" ht="15">
      <c r="A166" s="27" t="e">
        <v>#VALUE!</v>
      </c>
      <c r="B166" s="48" t="e">
        <f t="shared" si="27"/>
        <v>#VALUE!</v>
      </c>
      <c r="C166" s="48" t="e">
        <f t="shared" si="26"/>
        <v>#VALUE!</v>
      </c>
      <c r="D166"/>
      <c r="E166"/>
      <c r="F166"/>
      <c r="G166"/>
      <c r="H166"/>
      <c r="I166"/>
      <c r="J166"/>
      <c r="K166"/>
      <c r="L166"/>
      <c r="M166"/>
      <c r="N166"/>
      <c r="O166" s="39"/>
      <c r="P166" s="39"/>
      <c r="Q166" s="31" t="str">
        <f>IF(ISERROR(VLOOKUP(B166,'query (6)'!B:W,22,0))," ",(VLOOKUP(B166,'query (6)'!B:W,22,0)))</f>
        <v xml:space="preserve"> </v>
      </c>
      <c r="S166" s="43">
        <f t="shared" si="21"/>
        <v>0</v>
      </c>
      <c r="T166" s="43">
        <f t="shared" si="22"/>
        <v>0</v>
      </c>
      <c r="V166" s="43">
        <f t="shared" si="23"/>
        <v>0</v>
      </c>
      <c r="W166" s="43">
        <f t="shared" si="24"/>
        <v>0</v>
      </c>
      <c r="Y166" s="45" t="str">
        <f t="shared" si="20"/>
        <v xml:space="preserve"> </v>
      </c>
      <c r="Z166" s="45" t="str">
        <f t="shared" si="20"/>
        <v xml:space="preserve"> </v>
      </c>
      <c r="AA166" s="44">
        <f t="shared" si="25"/>
        <v>0</v>
      </c>
    </row>
    <row r="167" spans="1:27" ht="15">
      <c r="A167" s="27" t="e">
        <v>#VALUE!</v>
      </c>
      <c r="B167" s="48" t="e">
        <f t="shared" si="27"/>
        <v>#VALUE!</v>
      </c>
      <c r="C167" s="48" t="e">
        <f t="shared" si="26"/>
        <v>#VALUE!</v>
      </c>
      <c r="D167"/>
      <c r="E167"/>
      <c r="F167"/>
      <c r="G167"/>
      <c r="H167"/>
      <c r="I167"/>
      <c r="J167"/>
      <c r="K167"/>
      <c r="L167"/>
      <c r="M167"/>
      <c r="N167"/>
      <c r="O167" s="39"/>
      <c r="P167" s="39"/>
      <c r="Q167" s="31" t="str">
        <f>IF(ISERROR(VLOOKUP(B167,'query (6)'!B:W,22,0))," ",(VLOOKUP(B167,'query (6)'!B:W,22,0)))</f>
        <v xml:space="preserve"> </v>
      </c>
      <c r="S167" s="43">
        <f t="shared" si="21"/>
        <v>0</v>
      </c>
      <c r="T167" s="43">
        <f t="shared" si="22"/>
        <v>0</v>
      </c>
      <c r="V167" s="43">
        <f t="shared" si="23"/>
        <v>0</v>
      </c>
      <c r="W167" s="43">
        <f t="shared" si="24"/>
        <v>0</v>
      </c>
      <c r="Y167" s="45" t="str">
        <f t="shared" si="20"/>
        <v xml:space="preserve"> </v>
      </c>
      <c r="Z167" s="45" t="str">
        <f t="shared" si="20"/>
        <v xml:space="preserve"> </v>
      </c>
      <c r="AA167" s="44">
        <f t="shared" si="25"/>
        <v>0</v>
      </c>
    </row>
    <row r="168" spans="1:27" ht="15">
      <c r="A168" s="27">
        <v>0</v>
      </c>
      <c r="B168" s="48" t="e">
        <f t="shared" si="27"/>
        <v>#VALUE!</v>
      </c>
      <c r="C168" s="48" t="e">
        <f t="shared" si="26"/>
        <v>#VALUE!</v>
      </c>
      <c r="D168"/>
      <c r="E168"/>
      <c r="F168"/>
      <c r="G168"/>
      <c r="H168"/>
      <c r="I168"/>
      <c r="J168"/>
      <c r="K168"/>
      <c r="L168"/>
      <c r="M168"/>
      <c r="N168"/>
      <c r="O168" s="39"/>
      <c r="P168" s="39"/>
      <c r="Q168" s="31" t="str">
        <f>IF(ISERROR(VLOOKUP(B168,'query (6)'!B:W,22,0))," ",(VLOOKUP(B168,'query (6)'!B:W,22,0)))</f>
        <v xml:space="preserve"> </v>
      </c>
      <c r="S168" s="43">
        <f t="shared" si="21"/>
        <v>0</v>
      </c>
      <c r="T168" s="43">
        <f t="shared" si="22"/>
        <v>0</v>
      </c>
      <c r="V168" s="43">
        <f t="shared" si="23"/>
        <v>0</v>
      </c>
      <c r="W168" s="43">
        <f t="shared" si="24"/>
        <v>0</v>
      </c>
      <c r="Y168" s="45" t="str">
        <f t="shared" si="20"/>
        <v xml:space="preserve"> </v>
      </c>
      <c r="Z168" s="45" t="str">
        <f t="shared" si="20"/>
        <v xml:space="preserve"> </v>
      </c>
      <c r="AA168" s="44">
        <f t="shared" si="25"/>
        <v>0</v>
      </c>
    </row>
    <row r="169" spans="1:27" ht="15">
      <c r="A169" s="27">
        <v>0</v>
      </c>
      <c r="B169" s="48" t="e">
        <f t="shared" si="27"/>
        <v>#VALUE!</v>
      </c>
      <c r="C169" s="48" t="e">
        <f t="shared" si="26"/>
        <v>#VALUE!</v>
      </c>
      <c r="D169"/>
      <c r="E169"/>
      <c r="F169"/>
      <c r="G169"/>
      <c r="H169"/>
      <c r="I169"/>
      <c r="J169"/>
      <c r="K169"/>
      <c r="L169"/>
      <c r="M169"/>
      <c r="N169"/>
      <c r="O169" s="39"/>
      <c r="P169" s="39"/>
      <c r="Q169" s="31" t="str">
        <f>IF(ISERROR(VLOOKUP(B169,'query (6)'!B:W,22,0))," ",(VLOOKUP(B169,'query (6)'!B:W,22,0)))</f>
        <v xml:space="preserve"> </v>
      </c>
      <c r="S169" s="43">
        <f t="shared" si="21"/>
        <v>0</v>
      </c>
      <c r="T169" s="43">
        <f t="shared" si="22"/>
        <v>0</v>
      </c>
      <c r="V169" s="43">
        <f t="shared" si="23"/>
        <v>0</v>
      </c>
      <c r="W169" s="43">
        <f t="shared" si="24"/>
        <v>0</v>
      </c>
      <c r="Y169" s="45" t="str">
        <f t="shared" si="20"/>
        <v xml:space="preserve"> </v>
      </c>
      <c r="Z169" s="45" t="str">
        <f t="shared" si="20"/>
        <v xml:space="preserve"> </v>
      </c>
      <c r="AA169" s="44">
        <f t="shared" si="25"/>
        <v>0</v>
      </c>
    </row>
    <row r="170" spans="1:27" ht="15">
      <c r="A170" s="27">
        <v>0</v>
      </c>
      <c r="B170" s="48" t="e">
        <f t="shared" si="27"/>
        <v>#VALUE!</v>
      </c>
      <c r="C170" s="48" t="e">
        <f t="shared" si="26"/>
        <v>#VALUE!</v>
      </c>
      <c r="D170"/>
      <c r="E170"/>
      <c r="F170"/>
      <c r="G170"/>
      <c r="H170"/>
      <c r="I170"/>
      <c r="J170"/>
      <c r="K170"/>
      <c r="L170"/>
      <c r="M170"/>
      <c r="N170"/>
      <c r="O170" s="39"/>
      <c r="P170" s="39"/>
      <c r="Q170" s="31" t="str">
        <f>IF(ISERROR(VLOOKUP(B170,'query (6)'!B:W,22,0))," ",(VLOOKUP(B170,'query (6)'!B:W,22,0)))</f>
        <v xml:space="preserve"> </v>
      </c>
      <c r="S170" s="43">
        <f t="shared" si="21"/>
        <v>0</v>
      </c>
      <c r="T170" s="43">
        <f t="shared" si="22"/>
        <v>0</v>
      </c>
      <c r="V170" s="43">
        <f t="shared" si="23"/>
        <v>0</v>
      </c>
      <c r="W170" s="43">
        <f t="shared" si="24"/>
        <v>0</v>
      </c>
      <c r="Y170" s="45" t="str">
        <f t="shared" si="20"/>
        <v xml:space="preserve"> </v>
      </c>
      <c r="Z170" s="45" t="str">
        <f t="shared" si="20"/>
        <v xml:space="preserve"> </v>
      </c>
      <c r="AA170" s="44">
        <f t="shared" si="25"/>
        <v>0</v>
      </c>
    </row>
    <row r="171" spans="1:27" ht="15">
      <c r="A171" s="27">
        <v>0</v>
      </c>
      <c r="B171" s="48" t="e">
        <f t="shared" si="27"/>
        <v>#VALUE!</v>
      </c>
      <c r="C171" s="48" t="e">
        <f t="shared" si="26"/>
        <v>#VALUE!</v>
      </c>
      <c r="D171"/>
      <c r="E171"/>
      <c r="F171"/>
      <c r="G171"/>
      <c r="H171"/>
      <c r="I171"/>
      <c r="J171"/>
      <c r="K171"/>
      <c r="L171"/>
      <c r="M171"/>
      <c r="N171"/>
      <c r="O171" s="39"/>
      <c r="P171" s="39"/>
      <c r="Q171" s="31" t="str">
        <f>IF(ISERROR(VLOOKUP(B171,'query (6)'!B:W,22,0))," ",(VLOOKUP(B171,'query (6)'!B:W,22,0)))</f>
        <v xml:space="preserve"> </v>
      </c>
      <c r="S171" s="43">
        <f t="shared" si="21"/>
        <v>0</v>
      </c>
      <c r="T171" s="43">
        <f t="shared" si="22"/>
        <v>0</v>
      </c>
      <c r="V171" s="43">
        <f t="shared" si="23"/>
        <v>0</v>
      </c>
      <c r="W171" s="43">
        <f t="shared" si="24"/>
        <v>0</v>
      </c>
      <c r="Y171" s="45" t="str">
        <f t="shared" si="20"/>
        <v xml:space="preserve"> </v>
      </c>
      <c r="Z171" s="45" t="str">
        <f t="shared" si="20"/>
        <v xml:space="preserve"> </v>
      </c>
      <c r="AA171" s="44">
        <f t="shared" si="25"/>
        <v>0</v>
      </c>
    </row>
    <row r="172" spans="1:27" ht="15">
      <c r="A172" s="27">
        <v>0</v>
      </c>
      <c r="B172" s="48" t="e">
        <f t="shared" si="27"/>
        <v>#VALUE!</v>
      </c>
      <c r="C172" s="48" t="e">
        <f t="shared" si="26"/>
        <v>#VALUE!</v>
      </c>
      <c r="D172"/>
      <c r="E172"/>
      <c r="F172"/>
      <c r="G172"/>
      <c r="H172"/>
      <c r="I172"/>
      <c r="J172"/>
      <c r="K172"/>
      <c r="L172"/>
      <c r="M172"/>
      <c r="N172"/>
      <c r="O172" s="39"/>
      <c r="P172" s="39"/>
      <c r="Q172" s="31" t="str">
        <f>IF(ISERROR(VLOOKUP(B172,'query (6)'!B:W,22,0))," ",(VLOOKUP(B172,'query (6)'!B:W,22,0)))</f>
        <v xml:space="preserve"> </v>
      </c>
      <c r="S172" s="43">
        <f t="shared" si="21"/>
        <v>0</v>
      </c>
      <c r="T172" s="43">
        <f t="shared" si="22"/>
        <v>0</v>
      </c>
      <c r="V172" s="43">
        <f t="shared" si="23"/>
        <v>0</v>
      </c>
      <c r="W172" s="43">
        <f t="shared" si="24"/>
        <v>0</v>
      </c>
      <c r="Y172" s="45" t="str">
        <f t="shared" si="20"/>
        <v xml:space="preserve"> </v>
      </c>
      <c r="Z172" s="45" t="str">
        <f t="shared" si="20"/>
        <v xml:space="preserve"> </v>
      </c>
      <c r="AA172" s="44">
        <f t="shared" si="25"/>
        <v>0</v>
      </c>
    </row>
    <row r="173" spans="1:27" ht="15">
      <c r="A173" s="27">
        <v>0</v>
      </c>
      <c r="B173" s="48" t="e">
        <f t="shared" si="27"/>
        <v>#VALUE!</v>
      </c>
      <c r="C173" s="48" t="e">
        <f t="shared" si="26"/>
        <v>#VALUE!</v>
      </c>
      <c r="D173"/>
      <c r="E173"/>
      <c r="F173"/>
      <c r="G173"/>
      <c r="H173"/>
      <c r="I173"/>
      <c r="J173"/>
      <c r="K173"/>
      <c r="L173"/>
      <c r="M173"/>
      <c r="N173"/>
      <c r="O173" s="39"/>
      <c r="P173" s="39"/>
      <c r="Q173" s="31" t="str">
        <f>IF(ISERROR(VLOOKUP(B173,'query (6)'!B:W,22,0))," ",(VLOOKUP(B173,'query (6)'!B:W,22,0)))</f>
        <v xml:space="preserve"> </v>
      </c>
      <c r="S173" s="43">
        <f t="shared" si="21"/>
        <v>0</v>
      </c>
      <c r="T173" s="43">
        <f t="shared" si="22"/>
        <v>0</v>
      </c>
      <c r="V173" s="43">
        <f t="shared" si="23"/>
        <v>0</v>
      </c>
      <c r="W173" s="43">
        <f t="shared" si="24"/>
        <v>0</v>
      </c>
      <c r="Y173" s="45" t="str">
        <f t="shared" si="20"/>
        <v xml:space="preserve"> </v>
      </c>
      <c r="Z173" s="45" t="str">
        <f t="shared" si="20"/>
        <v xml:space="preserve"> </v>
      </c>
      <c r="AA173" s="44">
        <f t="shared" si="25"/>
        <v>0</v>
      </c>
    </row>
    <row r="174" spans="1:27" ht="15">
      <c r="A174" s="27">
        <v>0</v>
      </c>
      <c r="B174" s="48" t="e">
        <f t="shared" si="27"/>
        <v>#VALUE!</v>
      </c>
      <c r="C174" s="48" t="e">
        <f t="shared" si="26"/>
        <v>#VALUE!</v>
      </c>
      <c r="D174"/>
      <c r="E174"/>
      <c r="F174"/>
      <c r="G174"/>
      <c r="H174"/>
      <c r="I174"/>
      <c r="J174"/>
      <c r="K174"/>
      <c r="L174"/>
      <c r="M174"/>
      <c r="N174"/>
      <c r="O174" s="39"/>
      <c r="P174" s="39"/>
      <c r="Q174" s="31" t="str">
        <f>IF(ISERROR(VLOOKUP(B174,'query (6)'!B:W,22,0))," ",(VLOOKUP(B174,'query (6)'!B:W,22,0)))</f>
        <v xml:space="preserve"> </v>
      </c>
      <c r="S174" s="43">
        <f t="shared" si="21"/>
        <v>0</v>
      </c>
      <c r="T174" s="43">
        <f t="shared" si="22"/>
        <v>0</v>
      </c>
      <c r="V174" s="43">
        <f t="shared" si="23"/>
        <v>0</v>
      </c>
      <c r="W174" s="43">
        <f t="shared" si="24"/>
        <v>0</v>
      </c>
      <c r="Y174" s="45" t="str">
        <f t="shared" si="20"/>
        <v xml:space="preserve"> </v>
      </c>
      <c r="Z174" s="45" t="str">
        <f t="shared" si="20"/>
        <v xml:space="preserve"> </v>
      </c>
      <c r="AA174" s="44">
        <f t="shared" si="25"/>
        <v>0</v>
      </c>
    </row>
    <row r="175" spans="1:27" ht="15">
      <c r="A175" s="27">
        <v>0</v>
      </c>
      <c r="B175" s="48" t="e">
        <f t="shared" si="27"/>
        <v>#VALUE!</v>
      </c>
      <c r="C175" s="48" t="e">
        <f t="shared" si="26"/>
        <v>#VALUE!</v>
      </c>
      <c r="D175"/>
      <c r="E175"/>
      <c r="F175"/>
      <c r="G175"/>
      <c r="H175"/>
      <c r="I175"/>
      <c r="J175"/>
      <c r="K175"/>
      <c r="L175"/>
      <c r="M175"/>
      <c r="N175"/>
      <c r="O175" s="39"/>
      <c r="P175" s="39"/>
      <c r="Q175" s="31" t="str">
        <f>IF(ISERROR(VLOOKUP(B175,'query (6)'!B:W,22,0))," ",(VLOOKUP(B175,'query (6)'!B:W,22,0)))</f>
        <v xml:space="preserve"> </v>
      </c>
      <c r="S175" s="43">
        <f t="shared" si="21"/>
        <v>0</v>
      </c>
      <c r="T175" s="43">
        <f t="shared" si="22"/>
        <v>0</v>
      </c>
      <c r="V175" s="43">
        <f t="shared" si="23"/>
        <v>0</v>
      </c>
      <c r="W175" s="43">
        <f t="shared" si="24"/>
        <v>0</v>
      </c>
      <c r="Y175" s="45" t="str">
        <f t="shared" si="20"/>
        <v xml:space="preserve"> </v>
      </c>
      <c r="Z175" s="45" t="str">
        <f t="shared" si="20"/>
        <v xml:space="preserve"> </v>
      </c>
      <c r="AA175" s="44">
        <f t="shared" si="25"/>
        <v>0</v>
      </c>
    </row>
    <row r="176" spans="1:27" ht="15">
      <c r="A176" s="27">
        <v>0</v>
      </c>
      <c r="B176" s="48" t="e">
        <f t="shared" si="27"/>
        <v>#VALUE!</v>
      </c>
      <c r="C176" s="48" t="e">
        <f t="shared" si="26"/>
        <v>#VALUE!</v>
      </c>
      <c r="D176"/>
      <c r="E176"/>
      <c r="F176"/>
      <c r="G176"/>
      <c r="H176"/>
      <c r="I176"/>
      <c r="J176"/>
      <c r="K176"/>
      <c r="L176"/>
      <c r="M176"/>
      <c r="N176"/>
      <c r="O176" s="39"/>
      <c r="P176" s="39"/>
      <c r="Q176" s="31" t="str">
        <f>IF(ISERROR(VLOOKUP(B176,'query (6)'!B:W,22,0))," ",(VLOOKUP(B176,'query (6)'!B:W,22,0)))</f>
        <v xml:space="preserve"> </v>
      </c>
      <c r="S176" s="43">
        <f t="shared" si="21"/>
        <v>0</v>
      </c>
      <c r="T176" s="43">
        <f t="shared" si="22"/>
        <v>0</v>
      </c>
      <c r="V176" s="43">
        <f t="shared" si="23"/>
        <v>0</v>
      </c>
      <c r="W176" s="43">
        <f t="shared" si="24"/>
        <v>0</v>
      </c>
      <c r="Y176" s="45" t="str">
        <f t="shared" si="20"/>
        <v xml:space="preserve"> </v>
      </c>
      <c r="Z176" s="45" t="str">
        <f t="shared" si="20"/>
        <v xml:space="preserve"> </v>
      </c>
      <c r="AA176" s="44">
        <f t="shared" si="25"/>
        <v>0</v>
      </c>
    </row>
    <row r="177" spans="1:27" ht="15">
      <c r="A177" s="27">
        <v>0</v>
      </c>
      <c r="B177" s="48" t="e">
        <f t="shared" si="27"/>
        <v>#VALUE!</v>
      </c>
      <c r="C177" s="48" t="e">
        <f t="shared" si="26"/>
        <v>#VALUE!</v>
      </c>
      <c r="D177"/>
      <c r="E177"/>
      <c r="F177"/>
      <c r="G177"/>
      <c r="H177"/>
      <c r="I177"/>
      <c r="J177"/>
      <c r="K177"/>
      <c r="L177"/>
      <c r="M177"/>
      <c r="N177"/>
      <c r="O177" s="39"/>
      <c r="P177" s="39"/>
      <c r="Q177" s="31" t="str">
        <f>IF(ISERROR(VLOOKUP(B177,'query (6)'!B:W,22,0))," ",(VLOOKUP(B177,'query (6)'!B:W,22,0)))</f>
        <v xml:space="preserve"> </v>
      </c>
      <c r="S177" s="43">
        <f t="shared" si="21"/>
        <v>0</v>
      </c>
      <c r="T177" s="43">
        <f t="shared" si="22"/>
        <v>0</v>
      </c>
      <c r="V177" s="43">
        <f t="shared" si="23"/>
        <v>0</v>
      </c>
      <c r="W177" s="43">
        <f t="shared" si="24"/>
        <v>0</v>
      </c>
      <c r="Y177" s="45" t="str">
        <f t="shared" si="20"/>
        <v xml:space="preserve"> </v>
      </c>
      <c r="Z177" s="45" t="str">
        <f t="shared" si="20"/>
        <v xml:space="preserve"> </v>
      </c>
      <c r="AA177" s="44">
        <f t="shared" si="25"/>
        <v>0</v>
      </c>
    </row>
    <row r="178" spans="1:27" ht="15">
      <c r="A178" s="27">
        <v>0</v>
      </c>
      <c r="B178" s="48" t="e">
        <f t="shared" si="27"/>
        <v>#VALUE!</v>
      </c>
      <c r="C178" s="48" t="e">
        <f t="shared" si="26"/>
        <v>#VALUE!</v>
      </c>
      <c r="D178"/>
      <c r="E178"/>
      <c r="F178"/>
      <c r="G178"/>
      <c r="H178"/>
      <c r="I178"/>
      <c r="J178"/>
      <c r="K178"/>
      <c r="L178"/>
      <c r="M178"/>
      <c r="N178"/>
      <c r="O178" s="39"/>
      <c r="P178" s="39"/>
      <c r="Q178" s="31" t="str">
        <f>IF(ISERROR(VLOOKUP(B178,'query (6)'!B:W,22,0))," ",(VLOOKUP(B178,'query (6)'!B:W,22,0)))</f>
        <v xml:space="preserve"> </v>
      </c>
      <c r="S178" s="43">
        <f t="shared" si="21"/>
        <v>0</v>
      </c>
      <c r="T178" s="43">
        <f t="shared" si="22"/>
        <v>0</v>
      </c>
      <c r="V178" s="43">
        <f t="shared" si="23"/>
        <v>0</v>
      </c>
      <c r="W178" s="43">
        <f t="shared" si="24"/>
        <v>0</v>
      </c>
      <c r="Y178" s="45" t="str">
        <f t="shared" si="20"/>
        <v xml:space="preserve"> </v>
      </c>
      <c r="Z178" s="45" t="str">
        <f t="shared" si="20"/>
        <v xml:space="preserve"> </v>
      </c>
      <c r="AA178" s="44">
        <f t="shared" si="25"/>
        <v>0</v>
      </c>
    </row>
    <row r="179" spans="1:27" ht="15">
      <c r="A179" s="27">
        <v>0</v>
      </c>
      <c r="B179" s="48" t="e">
        <f t="shared" si="27"/>
        <v>#VALUE!</v>
      </c>
      <c r="C179" s="48" t="e">
        <f t="shared" si="26"/>
        <v>#VALUE!</v>
      </c>
      <c r="D179"/>
      <c r="E179"/>
      <c r="F179"/>
      <c r="G179"/>
      <c r="H179"/>
      <c r="I179"/>
      <c r="J179"/>
      <c r="K179"/>
      <c r="L179"/>
      <c r="M179"/>
      <c r="N179"/>
      <c r="O179" s="39"/>
      <c r="P179" s="39"/>
      <c r="Q179" s="31" t="str">
        <f>IF(ISERROR(VLOOKUP(B179,'query (6)'!B:W,22,0))," ",(VLOOKUP(B179,'query (6)'!B:W,22,0)))</f>
        <v xml:space="preserve"> </v>
      </c>
      <c r="S179" s="43">
        <f t="shared" si="21"/>
        <v>0</v>
      </c>
      <c r="T179" s="43">
        <f t="shared" si="22"/>
        <v>0</v>
      </c>
      <c r="V179" s="43">
        <f t="shared" si="23"/>
        <v>0</v>
      </c>
      <c r="W179" s="43">
        <f t="shared" si="24"/>
        <v>0</v>
      </c>
      <c r="Y179" s="45" t="str">
        <f t="shared" si="20"/>
        <v xml:space="preserve"> </v>
      </c>
      <c r="Z179" s="45" t="str">
        <f t="shared" si="20"/>
        <v xml:space="preserve"> </v>
      </c>
      <c r="AA179" s="44">
        <f t="shared" si="25"/>
        <v>0</v>
      </c>
    </row>
    <row r="180" spans="1:27" ht="15">
      <c r="A180" s="27">
        <v>0</v>
      </c>
      <c r="B180" s="48" t="e">
        <f t="shared" si="27"/>
        <v>#VALUE!</v>
      </c>
      <c r="C180" s="48" t="e">
        <f t="shared" si="26"/>
        <v>#VALUE!</v>
      </c>
      <c r="D180"/>
      <c r="E180"/>
      <c r="F180"/>
      <c r="G180"/>
      <c r="H180"/>
      <c r="I180"/>
      <c r="J180"/>
      <c r="K180"/>
      <c r="L180"/>
      <c r="M180"/>
      <c r="N180"/>
      <c r="O180" s="39"/>
      <c r="P180" s="39"/>
      <c r="Q180" s="31" t="str">
        <f>IF(ISERROR(VLOOKUP(B180,'query (6)'!B:W,22,0))," ",(VLOOKUP(B180,'query (6)'!B:W,22,0)))</f>
        <v xml:space="preserve"> </v>
      </c>
      <c r="S180" s="43">
        <f t="shared" si="21"/>
        <v>0</v>
      </c>
      <c r="T180" s="43">
        <f t="shared" si="22"/>
        <v>0</v>
      </c>
      <c r="V180" s="43">
        <f t="shared" si="23"/>
        <v>0</v>
      </c>
      <c r="W180" s="43">
        <f t="shared" si="24"/>
        <v>0</v>
      </c>
      <c r="Y180" s="45" t="str">
        <f t="shared" si="20"/>
        <v xml:space="preserve"> </v>
      </c>
      <c r="Z180" s="45" t="str">
        <f t="shared" si="20"/>
        <v xml:space="preserve"> </v>
      </c>
      <c r="AA180" s="44">
        <f t="shared" si="25"/>
        <v>0</v>
      </c>
    </row>
    <row r="181" spans="1:27" ht="15">
      <c r="A181" s="27">
        <v>0</v>
      </c>
      <c r="B181" s="48" t="e">
        <f t="shared" si="27"/>
        <v>#VALUE!</v>
      </c>
      <c r="C181" s="48" t="e">
        <f t="shared" si="26"/>
        <v>#VALUE!</v>
      </c>
      <c r="D181"/>
      <c r="E181"/>
      <c r="F181"/>
      <c r="G181"/>
      <c r="H181"/>
      <c r="I181"/>
      <c r="J181"/>
      <c r="K181"/>
      <c r="L181"/>
      <c r="M181"/>
      <c r="N181"/>
      <c r="O181" s="39"/>
      <c r="P181" s="39"/>
      <c r="Q181" s="31" t="str">
        <f>IF(ISERROR(VLOOKUP(B181,'query (6)'!B:W,22,0))," ",(VLOOKUP(B181,'query (6)'!B:W,22,0)))</f>
        <v xml:space="preserve"> </v>
      </c>
      <c r="S181" s="43">
        <f t="shared" si="21"/>
        <v>0</v>
      </c>
      <c r="T181" s="43">
        <f t="shared" si="22"/>
        <v>0</v>
      </c>
      <c r="V181" s="43">
        <f t="shared" si="23"/>
        <v>0</v>
      </c>
      <c r="W181" s="43">
        <f t="shared" si="24"/>
        <v>0</v>
      </c>
      <c r="Y181" s="45" t="str">
        <f t="shared" si="20"/>
        <v xml:space="preserve"> </v>
      </c>
      <c r="Z181" s="45" t="str">
        <f t="shared" si="20"/>
        <v xml:space="preserve"> </v>
      </c>
      <c r="AA181" s="44">
        <f t="shared" si="25"/>
        <v>0</v>
      </c>
    </row>
    <row r="182" spans="1:27" ht="15">
      <c r="A182" s="27">
        <v>0</v>
      </c>
      <c r="B182" s="48" t="e">
        <f t="shared" si="27"/>
        <v>#VALUE!</v>
      </c>
      <c r="C182" s="48" t="e">
        <f t="shared" si="26"/>
        <v>#VALUE!</v>
      </c>
      <c r="D182"/>
      <c r="E182" s="6"/>
      <c r="F182"/>
      <c r="G182" s="6"/>
      <c r="H182"/>
      <c r="I182"/>
      <c r="J182"/>
      <c r="K182"/>
      <c r="L182"/>
      <c r="M182"/>
      <c r="N182"/>
      <c r="O182" s="39"/>
      <c r="P182" s="39"/>
      <c r="Q182" s="31" t="str">
        <f>IF(ISERROR(VLOOKUP(B182,'query (6)'!B:W,22,0))," ",(VLOOKUP(B182,'query (6)'!B:W,22,0)))</f>
        <v xml:space="preserve"> </v>
      </c>
      <c r="S182" s="43">
        <f t="shared" si="21"/>
        <v>0</v>
      </c>
      <c r="T182" s="43">
        <f t="shared" si="22"/>
        <v>0</v>
      </c>
      <c r="V182" s="43">
        <f t="shared" si="23"/>
        <v>0</v>
      </c>
      <c r="W182" s="43">
        <f t="shared" si="24"/>
        <v>0</v>
      </c>
      <c r="Y182" s="45" t="str">
        <f t="shared" si="20"/>
        <v xml:space="preserve"> </v>
      </c>
      <c r="Z182" s="45" t="str">
        <f t="shared" si="20"/>
        <v xml:space="preserve"> </v>
      </c>
      <c r="AA182" s="44">
        <f t="shared" si="25"/>
        <v>0</v>
      </c>
    </row>
    <row r="183" spans="1:27" ht="15">
      <c r="A183" s="27">
        <v>0</v>
      </c>
      <c r="B183" s="48" t="e">
        <f t="shared" si="27"/>
        <v>#VALUE!</v>
      </c>
      <c r="C183" s="48" t="e">
        <f t="shared" si="26"/>
        <v>#VALUE!</v>
      </c>
      <c r="D183"/>
      <c r="E183" s="6"/>
      <c r="F183"/>
      <c r="G183" s="6"/>
      <c r="H183"/>
      <c r="I183"/>
      <c r="J183"/>
      <c r="K183"/>
      <c r="L183"/>
      <c r="M183"/>
      <c r="N183"/>
      <c r="O183" s="39"/>
      <c r="P183" s="39"/>
      <c r="Q183" s="31" t="str">
        <f>IF(ISERROR(VLOOKUP(B183,'query (6)'!B:W,22,0))," ",(VLOOKUP(B183,'query (6)'!B:W,22,0)))</f>
        <v xml:space="preserve"> </v>
      </c>
      <c r="S183" s="43">
        <f t="shared" si="21"/>
        <v>0</v>
      </c>
      <c r="T183" s="43">
        <f t="shared" si="22"/>
        <v>0</v>
      </c>
      <c r="V183" s="43">
        <f t="shared" si="23"/>
        <v>0</v>
      </c>
      <c r="W183" s="43">
        <f t="shared" si="24"/>
        <v>0</v>
      </c>
      <c r="Y183" s="45" t="str">
        <f t="shared" si="20"/>
        <v xml:space="preserve"> </v>
      </c>
      <c r="Z183" s="45" t="str">
        <f t="shared" si="20"/>
        <v xml:space="preserve"> </v>
      </c>
      <c r="AA183" s="44">
        <f t="shared" si="25"/>
        <v>0</v>
      </c>
    </row>
    <row r="184" spans="1:27" ht="15">
      <c r="A184" s="27">
        <v>0</v>
      </c>
      <c r="B184" s="48" t="e">
        <f t="shared" si="27"/>
        <v>#VALUE!</v>
      </c>
      <c r="C184" s="48" t="e">
        <f t="shared" si="26"/>
        <v>#VALUE!</v>
      </c>
      <c r="D184"/>
      <c r="E184" s="6"/>
      <c r="F184"/>
      <c r="G184" s="6"/>
      <c r="H184"/>
      <c r="I184"/>
      <c r="J184"/>
      <c r="K184"/>
      <c r="L184"/>
      <c r="M184"/>
      <c r="N184"/>
      <c r="O184" s="39"/>
      <c r="P184" s="39"/>
      <c r="Q184" s="31" t="str">
        <f>IF(ISERROR(VLOOKUP(B184,'query (6)'!B:W,22,0))," ",(VLOOKUP(B184,'query (6)'!B:W,22,0)))</f>
        <v xml:space="preserve"> </v>
      </c>
      <c r="S184" s="43">
        <f t="shared" si="21"/>
        <v>0</v>
      </c>
      <c r="T184" s="43">
        <f t="shared" si="22"/>
        <v>0</v>
      </c>
      <c r="V184" s="43">
        <f t="shared" si="23"/>
        <v>0</v>
      </c>
      <c r="W184" s="43">
        <f t="shared" si="24"/>
        <v>0</v>
      </c>
      <c r="Y184" s="45" t="str">
        <f t="shared" si="20"/>
        <v xml:space="preserve"> </v>
      </c>
      <c r="Z184" s="45" t="str">
        <f t="shared" si="20"/>
        <v xml:space="preserve"> </v>
      </c>
      <c r="AA184" s="44">
        <f t="shared" si="25"/>
        <v>0</v>
      </c>
    </row>
    <row r="185" spans="1:27" ht="15">
      <c r="A185" s="27">
        <v>0</v>
      </c>
      <c r="B185" s="48" t="e">
        <f t="shared" si="27"/>
        <v>#VALUE!</v>
      </c>
      <c r="C185" s="48" t="e">
        <f t="shared" si="26"/>
        <v>#VALUE!</v>
      </c>
      <c r="D185"/>
      <c r="E185" s="6"/>
      <c r="F185"/>
      <c r="G185" s="6"/>
      <c r="H185"/>
      <c r="I185"/>
      <c r="J185"/>
      <c r="K185"/>
      <c r="L185"/>
      <c r="M185"/>
      <c r="N185"/>
      <c r="O185" s="39"/>
      <c r="P185" s="39"/>
      <c r="Q185" s="31" t="str">
        <f>IF(ISERROR(VLOOKUP(B185,'query (6)'!B:W,22,0))," ",(VLOOKUP(B185,'query (6)'!B:W,22,0)))</f>
        <v xml:space="preserve"> </v>
      </c>
      <c r="S185" s="43">
        <f t="shared" si="21"/>
        <v>0</v>
      </c>
      <c r="T185" s="43">
        <f t="shared" si="22"/>
        <v>0</v>
      </c>
      <c r="V185" s="43">
        <f t="shared" si="23"/>
        <v>0</v>
      </c>
      <c r="W185" s="43">
        <f t="shared" si="24"/>
        <v>0</v>
      </c>
      <c r="Y185" s="45" t="str">
        <f t="shared" si="20"/>
        <v xml:space="preserve"> </v>
      </c>
      <c r="Z185" s="45" t="str">
        <f t="shared" si="20"/>
        <v xml:space="preserve"> </v>
      </c>
      <c r="AA185" s="44">
        <f t="shared" si="25"/>
        <v>0</v>
      </c>
    </row>
    <row r="186" spans="1:27" ht="15">
      <c r="A186" s="27">
        <v>0</v>
      </c>
      <c r="B186" s="48" t="e">
        <f t="shared" si="27"/>
        <v>#VALUE!</v>
      </c>
      <c r="C186" s="48" t="e">
        <f t="shared" si="26"/>
        <v>#VALUE!</v>
      </c>
      <c r="D186"/>
      <c r="E186" s="6"/>
      <c r="F186"/>
      <c r="G186" s="6"/>
      <c r="H186"/>
      <c r="I186"/>
      <c r="J186"/>
      <c r="K186"/>
      <c r="L186"/>
      <c r="M186"/>
      <c r="N186"/>
      <c r="O186" s="39"/>
      <c r="P186" s="39"/>
      <c r="Q186" s="31" t="str">
        <f>IF(ISERROR(VLOOKUP(B186,'query (6)'!B:W,22,0))," ",(VLOOKUP(B186,'query (6)'!B:W,22,0)))</f>
        <v xml:space="preserve"> </v>
      </c>
      <c r="S186" s="43">
        <f t="shared" si="21"/>
        <v>0</v>
      </c>
      <c r="T186" s="43">
        <f t="shared" si="22"/>
        <v>0</v>
      </c>
      <c r="V186" s="43">
        <f t="shared" si="23"/>
        <v>0</v>
      </c>
      <c r="W186" s="43">
        <f t="shared" si="24"/>
        <v>0</v>
      </c>
      <c r="Y186" s="45" t="str">
        <f t="shared" si="20"/>
        <v xml:space="preserve"> </v>
      </c>
      <c r="Z186" s="45" t="str">
        <f t="shared" si="20"/>
        <v xml:space="preserve"> </v>
      </c>
      <c r="AA186" s="44">
        <f t="shared" si="25"/>
        <v>0</v>
      </c>
    </row>
    <row r="187" spans="1:27" ht="15">
      <c r="A187" s="27">
        <v>0</v>
      </c>
      <c r="B187" s="48" t="e">
        <f t="shared" si="27"/>
        <v>#VALUE!</v>
      </c>
      <c r="C187" s="48" t="e">
        <f t="shared" si="26"/>
        <v>#VALUE!</v>
      </c>
      <c r="D187"/>
      <c r="E187" s="6"/>
      <c r="F187"/>
      <c r="G187" s="6"/>
      <c r="H187"/>
      <c r="I187"/>
      <c r="J187"/>
      <c r="K187"/>
      <c r="L187"/>
      <c r="M187"/>
      <c r="N187"/>
      <c r="O187" s="39"/>
      <c r="P187" s="39"/>
      <c r="Q187" s="31" t="str">
        <f>IF(ISERROR(VLOOKUP(B187,'query (6)'!B:W,22,0))," ",(VLOOKUP(B187,'query (6)'!B:W,22,0)))</f>
        <v xml:space="preserve"> </v>
      </c>
      <c r="S187" s="43">
        <f t="shared" si="21"/>
        <v>0</v>
      </c>
      <c r="T187" s="43">
        <f t="shared" si="22"/>
        <v>0</v>
      </c>
      <c r="V187" s="43">
        <f t="shared" si="23"/>
        <v>0</v>
      </c>
      <c r="W187" s="43">
        <f t="shared" si="24"/>
        <v>0</v>
      </c>
      <c r="Y187" s="45" t="str">
        <f t="shared" si="20"/>
        <v xml:space="preserve"> </v>
      </c>
      <c r="Z187" s="45" t="str">
        <f t="shared" si="20"/>
        <v xml:space="preserve"> </v>
      </c>
      <c r="AA187" s="44">
        <f t="shared" si="25"/>
        <v>0</v>
      </c>
    </row>
    <row r="188" spans="1:27" ht="15">
      <c r="A188" s="27">
        <v>0</v>
      </c>
      <c r="B188" s="48" t="e">
        <f t="shared" si="27"/>
        <v>#VALUE!</v>
      </c>
      <c r="C188" s="48" t="e">
        <f t="shared" si="26"/>
        <v>#VALUE!</v>
      </c>
      <c r="D188"/>
      <c r="E188" s="6"/>
      <c r="F188"/>
      <c r="G188" s="6"/>
      <c r="H188"/>
      <c r="I188"/>
      <c r="J188"/>
      <c r="K188"/>
      <c r="L188"/>
      <c r="M188"/>
      <c r="N188"/>
      <c r="O188" s="39"/>
      <c r="P188" s="39"/>
      <c r="Q188" s="31" t="str">
        <f>IF(ISERROR(VLOOKUP(B188,'query (6)'!B:W,22,0))," ",(VLOOKUP(B188,'query (6)'!B:W,22,0)))</f>
        <v xml:space="preserve"> </v>
      </c>
      <c r="S188" s="43">
        <f t="shared" si="21"/>
        <v>0</v>
      </c>
      <c r="T188" s="43">
        <f t="shared" si="22"/>
        <v>0</v>
      </c>
      <c r="V188" s="43">
        <f t="shared" si="23"/>
        <v>0</v>
      </c>
      <c r="W188" s="43">
        <f t="shared" si="24"/>
        <v>0</v>
      </c>
      <c r="Y188" s="45" t="str">
        <f t="shared" si="20"/>
        <v xml:space="preserve"> </v>
      </c>
      <c r="Z188" s="45" t="str">
        <f t="shared" si="20"/>
        <v xml:space="preserve"> </v>
      </c>
      <c r="AA188" s="44">
        <f t="shared" si="25"/>
        <v>0</v>
      </c>
    </row>
    <row r="189" spans="1:27" ht="15">
      <c r="A189" s="27">
        <v>0</v>
      </c>
      <c r="B189" s="48" t="e">
        <f t="shared" si="27"/>
        <v>#VALUE!</v>
      </c>
      <c r="C189" s="48" t="e">
        <f t="shared" si="26"/>
        <v>#VALUE!</v>
      </c>
      <c r="D189"/>
      <c r="E189" s="6"/>
      <c r="F189"/>
      <c r="G189" s="6"/>
      <c r="H189"/>
      <c r="I189"/>
      <c r="J189"/>
      <c r="K189"/>
      <c r="L189"/>
      <c r="M189"/>
      <c r="N189"/>
      <c r="O189" s="39"/>
      <c r="P189" s="39"/>
      <c r="Q189" s="31" t="str">
        <f>IF(ISERROR(VLOOKUP(B189,'query (6)'!B:W,22,0))," ",(VLOOKUP(B189,'query (6)'!B:W,22,0)))</f>
        <v xml:space="preserve"> </v>
      </c>
      <c r="S189" s="43">
        <f t="shared" si="21"/>
        <v>0</v>
      </c>
      <c r="T189" s="43">
        <f t="shared" si="22"/>
        <v>0</v>
      </c>
      <c r="V189" s="43">
        <f t="shared" si="23"/>
        <v>0</v>
      </c>
      <c r="W189" s="43">
        <f t="shared" si="24"/>
        <v>0</v>
      </c>
      <c r="Y189" s="45" t="str">
        <f t="shared" si="20"/>
        <v xml:space="preserve"> </v>
      </c>
      <c r="Z189" s="45" t="str">
        <f t="shared" si="20"/>
        <v xml:space="preserve"> </v>
      </c>
      <c r="AA189" s="44">
        <f t="shared" si="25"/>
        <v>0</v>
      </c>
    </row>
    <row r="190" spans="1:27" ht="15">
      <c r="A190" s="27">
        <v>0</v>
      </c>
      <c r="B190" s="48" t="e">
        <f t="shared" si="27"/>
        <v>#VALUE!</v>
      </c>
      <c r="C190" s="48" t="e">
        <f t="shared" si="26"/>
        <v>#VALUE!</v>
      </c>
      <c r="D190"/>
      <c r="E190" s="6"/>
      <c r="F190"/>
      <c r="G190" s="6"/>
      <c r="H190"/>
      <c r="I190"/>
      <c r="J190"/>
      <c r="K190"/>
      <c r="L190"/>
      <c r="M190"/>
      <c r="N190"/>
      <c r="O190" s="39"/>
      <c r="P190" s="39"/>
      <c r="Q190" s="31" t="str">
        <f>IF(ISERROR(VLOOKUP(B190,'query (6)'!B:W,22,0))," ",(VLOOKUP(B190,'query (6)'!B:W,22,0)))</f>
        <v xml:space="preserve"> </v>
      </c>
      <c r="S190" s="43">
        <f t="shared" si="21"/>
        <v>0</v>
      </c>
      <c r="T190" s="43">
        <f t="shared" si="22"/>
        <v>0</v>
      </c>
      <c r="V190" s="43">
        <f t="shared" si="23"/>
        <v>0</v>
      </c>
      <c r="W190" s="43">
        <f t="shared" si="24"/>
        <v>0</v>
      </c>
      <c r="Y190" s="45" t="str">
        <f t="shared" si="20"/>
        <v xml:space="preserve"> </v>
      </c>
      <c r="Z190" s="45" t="str">
        <f t="shared" si="20"/>
        <v xml:space="preserve"> </v>
      </c>
      <c r="AA190" s="44">
        <f t="shared" si="25"/>
        <v>0</v>
      </c>
    </row>
    <row r="191" spans="1:27" ht="15">
      <c r="A191" s="27">
        <v>0</v>
      </c>
      <c r="B191" s="48" t="e">
        <f t="shared" si="27"/>
        <v>#VALUE!</v>
      </c>
      <c r="C191" s="48" t="e">
        <f t="shared" si="26"/>
        <v>#VALUE!</v>
      </c>
      <c r="D191"/>
      <c r="E191" s="6"/>
      <c r="F191"/>
      <c r="G191" s="6"/>
      <c r="H191"/>
      <c r="I191"/>
      <c r="J191"/>
      <c r="K191"/>
      <c r="L191"/>
      <c r="M191"/>
      <c r="N191"/>
      <c r="O191" s="39"/>
      <c r="P191" s="39"/>
      <c r="Q191" s="31" t="str">
        <f>IF(ISERROR(VLOOKUP(B191,'query (6)'!B:W,22,0))," ",(VLOOKUP(B191,'query (6)'!B:W,22,0)))</f>
        <v xml:space="preserve"> </v>
      </c>
      <c r="S191" s="43">
        <f t="shared" si="21"/>
        <v>0</v>
      </c>
      <c r="T191" s="43">
        <f t="shared" si="22"/>
        <v>0</v>
      </c>
      <c r="V191" s="43">
        <f t="shared" si="23"/>
        <v>0</v>
      </c>
      <c r="W191" s="43">
        <f t="shared" si="24"/>
        <v>0</v>
      </c>
      <c r="Y191" s="45" t="str">
        <f t="shared" si="20"/>
        <v xml:space="preserve"> </v>
      </c>
      <c r="Z191" s="45" t="str">
        <f t="shared" si="20"/>
        <v xml:space="preserve"> </v>
      </c>
      <c r="AA191" s="44">
        <f t="shared" si="25"/>
        <v>0</v>
      </c>
    </row>
    <row r="192" spans="1:27" ht="15">
      <c r="A192" s="27">
        <v>0</v>
      </c>
      <c r="B192" s="48" t="e">
        <f t="shared" si="27"/>
        <v>#VALUE!</v>
      </c>
      <c r="C192" s="48" t="e">
        <f t="shared" si="26"/>
        <v>#VALUE!</v>
      </c>
      <c r="D192"/>
      <c r="E192" s="6"/>
      <c r="F192"/>
      <c r="G192" s="6"/>
      <c r="H192"/>
      <c r="I192"/>
      <c r="J192"/>
      <c r="K192"/>
      <c r="L192"/>
      <c r="M192"/>
      <c r="N192"/>
      <c r="O192" s="39"/>
      <c r="P192" s="39"/>
      <c r="Q192" s="31" t="str">
        <f>IF(ISERROR(VLOOKUP(B192,'query (6)'!B:W,22,0))," ",(VLOOKUP(B192,'query (6)'!B:W,22,0)))</f>
        <v xml:space="preserve"> </v>
      </c>
      <c r="S192" s="43">
        <f t="shared" si="21"/>
        <v>0</v>
      </c>
      <c r="T192" s="43">
        <f t="shared" si="22"/>
        <v>0</v>
      </c>
      <c r="V192" s="43">
        <f t="shared" si="23"/>
        <v>0</v>
      </c>
      <c r="W192" s="43">
        <f t="shared" si="24"/>
        <v>0</v>
      </c>
      <c r="Y192" s="45" t="str">
        <f t="shared" ref="Y192:Z255" si="28">IF(ISERROR((V192-S192)/S192)," ",((V192-S192)/S192))</f>
        <v xml:space="preserve"> </v>
      </c>
      <c r="Z192" s="45" t="str">
        <f t="shared" si="28"/>
        <v xml:space="preserve"> </v>
      </c>
      <c r="AA192" s="44">
        <f t="shared" si="25"/>
        <v>0</v>
      </c>
    </row>
    <row r="193" spans="1:27" ht="15">
      <c r="A193" s="27">
        <v>0</v>
      </c>
      <c r="B193" s="48" t="e">
        <f t="shared" si="27"/>
        <v>#VALUE!</v>
      </c>
      <c r="C193" s="48" t="e">
        <f t="shared" si="26"/>
        <v>#VALUE!</v>
      </c>
      <c r="D193"/>
      <c r="E193" s="6"/>
      <c r="F193"/>
      <c r="G193" s="6"/>
      <c r="H193"/>
      <c r="I193"/>
      <c r="J193"/>
      <c r="K193"/>
      <c r="L193"/>
      <c r="M193"/>
      <c r="N193"/>
      <c r="O193" s="39"/>
      <c r="P193" s="39"/>
      <c r="Q193" s="31" t="str">
        <f>IF(ISERROR(VLOOKUP(B193,'query (6)'!B:W,22,0))," ",(VLOOKUP(B193,'query (6)'!B:W,22,0)))</f>
        <v xml:space="preserve"> </v>
      </c>
      <c r="S193" s="43">
        <f t="shared" si="21"/>
        <v>0</v>
      </c>
      <c r="T193" s="43">
        <f t="shared" si="22"/>
        <v>0</v>
      </c>
      <c r="V193" s="43">
        <f t="shared" si="23"/>
        <v>0</v>
      </c>
      <c r="W193" s="43">
        <f t="shared" si="24"/>
        <v>0</v>
      </c>
      <c r="Y193" s="45" t="str">
        <f t="shared" si="28"/>
        <v xml:space="preserve"> </v>
      </c>
      <c r="Z193" s="45" t="str">
        <f t="shared" si="28"/>
        <v xml:space="preserve"> </v>
      </c>
      <c r="AA193" s="44">
        <f t="shared" si="25"/>
        <v>0</v>
      </c>
    </row>
    <row r="194" spans="1:27" ht="15">
      <c r="A194" s="27">
        <v>0</v>
      </c>
      <c r="B194" s="48" t="e">
        <f t="shared" si="27"/>
        <v>#VALUE!</v>
      </c>
      <c r="C194" s="48" t="e">
        <f t="shared" si="26"/>
        <v>#VALUE!</v>
      </c>
      <c r="D194"/>
      <c r="E194" s="6"/>
      <c r="F194"/>
      <c r="G194" s="6"/>
      <c r="H194"/>
      <c r="I194"/>
      <c r="J194"/>
      <c r="K194"/>
      <c r="L194"/>
      <c r="M194"/>
      <c r="N194"/>
      <c r="O194" s="39"/>
      <c r="P194" s="39"/>
      <c r="Q194" s="31" t="str">
        <f>IF(ISERROR(VLOOKUP(B194,'query (6)'!B:W,22,0))," ",(VLOOKUP(B194,'query (6)'!B:W,22,0)))</f>
        <v xml:space="preserve"> </v>
      </c>
      <c r="S194" s="43">
        <f t="shared" si="21"/>
        <v>0</v>
      </c>
      <c r="T194" s="43">
        <f t="shared" si="22"/>
        <v>0</v>
      </c>
      <c r="V194" s="43">
        <f t="shared" si="23"/>
        <v>0</v>
      </c>
      <c r="W194" s="43">
        <f t="shared" si="24"/>
        <v>0</v>
      </c>
      <c r="Y194" s="45" t="str">
        <f t="shared" si="28"/>
        <v xml:space="preserve"> </v>
      </c>
      <c r="Z194" s="45" t="str">
        <f t="shared" si="28"/>
        <v xml:space="preserve"> </v>
      </c>
      <c r="AA194" s="44">
        <f t="shared" si="25"/>
        <v>0</v>
      </c>
    </row>
    <row r="195" spans="1:27" ht="15">
      <c r="A195" s="27">
        <v>0</v>
      </c>
      <c r="B195" s="48" t="e">
        <f t="shared" si="27"/>
        <v>#VALUE!</v>
      </c>
      <c r="C195" s="48" t="e">
        <f t="shared" si="26"/>
        <v>#VALUE!</v>
      </c>
      <c r="D195"/>
      <c r="E195" s="6"/>
      <c r="F195"/>
      <c r="G195" s="6"/>
      <c r="H195"/>
      <c r="I195"/>
      <c r="J195"/>
      <c r="K195"/>
      <c r="L195"/>
      <c r="M195"/>
      <c r="N195"/>
      <c r="O195" s="39"/>
      <c r="P195" s="39"/>
      <c r="Q195" s="31" t="str">
        <f>IF(ISERROR(VLOOKUP(B195,'query (6)'!B:W,22,0))," ",(VLOOKUP(B195,'query (6)'!B:W,22,0)))</f>
        <v xml:space="preserve"> </v>
      </c>
      <c r="S195" s="43">
        <f t="shared" si="21"/>
        <v>0</v>
      </c>
      <c r="T195" s="43">
        <f t="shared" si="22"/>
        <v>0</v>
      </c>
      <c r="V195" s="43">
        <f t="shared" si="23"/>
        <v>0</v>
      </c>
      <c r="W195" s="43">
        <f t="shared" si="24"/>
        <v>0</v>
      </c>
      <c r="Y195" s="45" t="str">
        <f t="shared" si="28"/>
        <v xml:space="preserve"> </v>
      </c>
      <c r="Z195" s="45" t="str">
        <f t="shared" si="28"/>
        <v xml:space="preserve"> </v>
      </c>
      <c r="AA195" s="44">
        <f t="shared" si="25"/>
        <v>0</v>
      </c>
    </row>
    <row r="196" spans="1:27" ht="15">
      <c r="A196" s="27">
        <v>0</v>
      </c>
      <c r="B196" s="48" t="e">
        <f t="shared" si="27"/>
        <v>#VALUE!</v>
      </c>
      <c r="C196" s="48" t="e">
        <f t="shared" si="26"/>
        <v>#VALUE!</v>
      </c>
      <c r="D196"/>
      <c r="E196" s="6"/>
      <c r="F196"/>
      <c r="G196" s="6"/>
      <c r="H196"/>
      <c r="I196"/>
      <c r="J196"/>
      <c r="K196"/>
      <c r="L196"/>
      <c r="M196"/>
      <c r="N196"/>
      <c r="O196" s="39"/>
      <c r="P196" s="39"/>
      <c r="Q196" s="31" t="str">
        <f>IF(ISERROR(VLOOKUP(B196,'query (6)'!B:W,22,0))," ",(VLOOKUP(B196,'query (6)'!B:W,22,0)))</f>
        <v xml:space="preserve"> </v>
      </c>
      <c r="S196" s="43">
        <f t="shared" si="21"/>
        <v>0</v>
      </c>
      <c r="T196" s="43">
        <f t="shared" si="22"/>
        <v>0</v>
      </c>
      <c r="V196" s="43">
        <f t="shared" si="23"/>
        <v>0</v>
      </c>
      <c r="W196" s="43">
        <f t="shared" si="24"/>
        <v>0</v>
      </c>
      <c r="Y196" s="45" t="str">
        <f t="shared" si="28"/>
        <v xml:space="preserve"> </v>
      </c>
      <c r="Z196" s="45" t="str">
        <f t="shared" si="28"/>
        <v xml:space="preserve"> </v>
      </c>
      <c r="AA196" s="44">
        <f t="shared" si="25"/>
        <v>0</v>
      </c>
    </row>
    <row r="197" spans="1:27" ht="15">
      <c r="A197" s="27">
        <v>0</v>
      </c>
      <c r="B197" s="48" t="e">
        <f t="shared" si="27"/>
        <v>#VALUE!</v>
      </c>
      <c r="C197" s="48" t="e">
        <f t="shared" si="26"/>
        <v>#VALUE!</v>
      </c>
      <c r="D197"/>
      <c r="E197" s="6"/>
      <c r="F197"/>
      <c r="G197" s="6"/>
      <c r="H197"/>
      <c r="I197"/>
      <c r="J197"/>
      <c r="K197"/>
      <c r="L197"/>
      <c r="M197"/>
      <c r="N197"/>
      <c r="O197" s="39"/>
      <c r="P197" s="39"/>
      <c r="Q197" s="31" t="str">
        <f>IF(ISERROR(VLOOKUP(B197,'query (6)'!B:W,22,0))," ",(VLOOKUP(B197,'query (6)'!B:W,22,0)))</f>
        <v xml:space="preserve"> </v>
      </c>
      <c r="S197" s="43">
        <f t="shared" si="21"/>
        <v>0</v>
      </c>
      <c r="T197" s="43">
        <f t="shared" si="22"/>
        <v>0</v>
      </c>
      <c r="V197" s="43">
        <f t="shared" si="23"/>
        <v>0</v>
      </c>
      <c r="W197" s="43">
        <f t="shared" si="24"/>
        <v>0</v>
      </c>
      <c r="Y197" s="45" t="str">
        <f t="shared" si="28"/>
        <v xml:space="preserve"> </v>
      </c>
      <c r="Z197" s="45" t="str">
        <f t="shared" si="28"/>
        <v xml:space="preserve"> </v>
      </c>
      <c r="AA197" s="44">
        <f t="shared" si="25"/>
        <v>0</v>
      </c>
    </row>
    <row r="198" spans="1:27" ht="15">
      <c r="A198" s="27">
        <v>0</v>
      </c>
      <c r="B198" s="48" t="e">
        <f t="shared" si="27"/>
        <v>#VALUE!</v>
      </c>
      <c r="C198" s="48" t="e">
        <f t="shared" si="26"/>
        <v>#VALUE!</v>
      </c>
      <c r="D198"/>
      <c r="E198" s="6"/>
      <c r="F198"/>
      <c r="G198" s="6"/>
      <c r="H198"/>
      <c r="I198"/>
      <c r="J198"/>
      <c r="K198"/>
      <c r="L198"/>
      <c r="M198"/>
      <c r="N198"/>
      <c r="O198" s="39"/>
      <c r="P198" s="39"/>
      <c r="Q198" s="31" t="str">
        <f>IF(ISERROR(VLOOKUP(B198,'query (6)'!B:W,22,0))," ",(VLOOKUP(B198,'query (6)'!B:W,22,0)))</f>
        <v xml:space="preserve"> </v>
      </c>
      <c r="S198" s="43">
        <f t="shared" si="21"/>
        <v>0</v>
      </c>
      <c r="T198" s="43">
        <f t="shared" si="22"/>
        <v>0</v>
      </c>
      <c r="V198" s="43">
        <f t="shared" si="23"/>
        <v>0</v>
      </c>
      <c r="W198" s="43">
        <f t="shared" si="24"/>
        <v>0</v>
      </c>
      <c r="Y198" s="45" t="str">
        <f t="shared" si="28"/>
        <v xml:space="preserve"> </v>
      </c>
      <c r="Z198" s="45" t="str">
        <f t="shared" si="28"/>
        <v xml:space="preserve"> </v>
      </c>
      <c r="AA198" s="44">
        <f t="shared" si="25"/>
        <v>0</v>
      </c>
    </row>
    <row r="199" spans="1:27" ht="15">
      <c r="A199" s="27">
        <v>0</v>
      </c>
      <c r="B199" s="48" t="e">
        <f t="shared" si="27"/>
        <v>#VALUE!</v>
      </c>
      <c r="C199" s="48" t="e">
        <f t="shared" si="26"/>
        <v>#VALUE!</v>
      </c>
      <c r="D199"/>
      <c r="E199" s="6"/>
      <c r="F199"/>
      <c r="G199" s="6"/>
      <c r="H199"/>
      <c r="I199"/>
      <c r="J199"/>
      <c r="K199"/>
      <c r="L199"/>
      <c r="M199"/>
      <c r="N199"/>
      <c r="O199" s="39"/>
      <c r="P199" s="39"/>
      <c r="Q199" s="31" t="str">
        <f>IF(ISERROR(VLOOKUP(B199,'query (6)'!B:W,22,0))," ",(VLOOKUP(B199,'query (6)'!B:W,22,0)))</f>
        <v xml:space="preserve"> </v>
      </c>
      <c r="S199" s="43">
        <f t="shared" si="21"/>
        <v>0</v>
      </c>
      <c r="T199" s="43">
        <f t="shared" si="22"/>
        <v>0</v>
      </c>
      <c r="V199" s="43">
        <f t="shared" si="23"/>
        <v>0</v>
      </c>
      <c r="W199" s="43">
        <f t="shared" si="24"/>
        <v>0</v>
      </c>
      <c r="Y199" s="45" t="str">
        <f t="shared" si="28"/>
        <v xml:space="preserve"> </v>
      </c>
      <c r="Z199" s="45" t="str">
        <f t="shared" si="28"/>
        <v xml:space="preserve"> </v>
      </c>
      <c r="AA199" s="44">
        <f t="shared" si="25"/>
        <v>0</v>
      </c>
    </row>
    <row r="200" spans="1:27" ht="15">
      <c r="A200" s="27">
        <v>0</v>
      </c>
      <c r="B200" s="48" t="e">
        <f t="shared" si="27"/>
        <v>#VALUE!</v>
      </c>
      <c r="C200" s="48" t="e">
        <f t="shared" si="26"/>
        <v>#VALUE!</v>
      </c>
      <c r="D200"/>
      <c r="E200" s="6"/>
      <c r="F200"/>
      <c r="G200" s="6"/>
      <c r="H200"/>
      <c r="I200"/>
      <c r="J200"/>
      <c r="K200"/>
      <c r="L200"/>
      <c r="M200"/>
      <c r="N200"/>
      <c r="O200" s="39"/>
      <c r="P200" s="39"/>
      <c r="Q200" s="31" t="str">
        <f>IF(ISERROR(VLOOKUP(B200,'query (6)'!B:W,22,0))," ",(VLOOKUP(B200,'query (6)'!B:W,22,0)))</f>
        <v xml:space="preserve"> </v>
      </c>
      <c r="S200" s="43">
        <f t="shared" ref="S200:S263" si="29">I200/VLOOKUP(MONTH($I$5),$AI$15:$AJ$26,2,0)</f>
        <v>0</v>
      </c>
      <c r="T200" s="43">
        <f t="shared" ref="T200:T263" si="30">J200/VLOOKUP(MONTH($I$5),$AI$15:$AJ$26,2,0)</f>
        <v>0</v>
      </c>
      <c r="V200" s="43">
        <f t="shared" ref="V200:V263" si="31">K200/VLOOKUP(MONTH($L$5),$AI$15:$AJ$26,2,0)</f>
        <v>0</v>
      </c>
      <c r="W200" s="43">
        <f t="shared" ref="W200:W263" si="32">L200/VLOOKUP(MONTH($L$5),$AI$15:$AJ$26,2,0)</f>
        <v>0</v>
      </c>
      <c r="Y200" s="45" t="str">
        <f t="shared" si="28"/>
        <v xml:space="preserve"> </v>
      </c>
      <c r="Z200" s="45" t="str">
        <f t="shared" si="28"/>
        <v xml:space="preserve"> </v>
      </c>
      <c r="AA200" s="44">
        <f t="shared" ref="AA200:AA263" si="33">M200-J200</f>
        <v>0</v>
      </c>
    </row>
    <row r="201" spans="1:27" ht="15">
      <c r="A201" s="27">
        <v>0</v>
      </c>
      <c r="B201" s="48" t="e">
        <f t="shared" si="27"/>
        <v>#VALUE!</v>
      </c>
      <c r="C201" s="48" t="e">
        <f t="shared" ref="C201:C212" si="34">IF(D201+1=1,C200,D201)</f>
        <v>#VALUE!</v>
      </c>
      <c r="D201"/>
      <c r="E201" s="6"/>
      <c r="F201"/>
      <c r="G201" s="6"/>
      <c r="H201"/>
      <c r="I201"/>
      <c r="J201"/>
      <c r="K201"/>
      <c r="L201"/>
      <c r="M201"/>
      <c r="N201"/>
      <c r="O201" s="39"/>
      <c r="P201" s="39"/>
      <c r="Q201" s="31" t="str">
        <f>IF(ISERROR(VLOOKUP(B201,'query (6)'!B:W,22,0))," ",(VLOOKUP(B201,'query (6)'!B:W,22,0)))</f>
        <v xml:space="preserve"> </v>
      </c>
      <c r="S201" s="43">
        <f t="shared" si="29"/>
        <v>0</v>
      </c>
      <c r="T201" s="43">
        <f t="shared" si="30"/>
        <v>0</v>
      </c>
      <c r="V201" s="43">
        <f t="shared" si="31"/>
        <v>0</v>
      </c>
      <c r="W201" s="43">
        <f t="shared" si="32"/>
        <v>0</v>
      </c>
      <c r="Y201" s="45" t="str">
        <f t="shared" si="28"/>
        <v xml:space="preserve"> </v>
      </c>
      <c r="Z201" s="45" t="str">
        <f t="shared" si="28"/>
        <v xml:space="preserve"> </v>
      </c>
      <c r="AA201" s="44">
        <f t="shared" si="33"/>
        <v>0</v>
      </c>
    </row>
    <row r="202" spans="1:27" ht="15">
      <c r="A202" s="27">
        <v>0</v>
      </c>
      <c r="B202" s="48" t="e">
        <f t="shared" si="27"/>
        <v>#VALUE!</v>
      </c>
      <c r="C202" s="48" t="e">
        <f t="shared" si="34"/>
        <v>#VALUE!</v>
      </c>
      <c r="D202"/>
      <c r="E202" s="6"/>
      <c r="F202"/>
      <c r="G202" s="6"/>
      <c r="H202"/>
      <c r="I202"/>
      <c r="J202"/>
      <c r="K202"/>
      <c r="L202"/>
      <c r="M202"/>
      <c r="N202"/>
      <c r="O202" s="39"/>
      <c r="P202" s="39"/>
      <c r="Q202" s="31" t="str">
        <f>IF(ISERROR(VLOOKUP(B202,'query (6)'!B:W,22,0))," ",(VLOOKUP(B202,'query (6)'!B:W,22,0)))</f>
        <v xml:space="preserve"> </v>
      </c>
      <c r="S202" s="43">
        <f t="shared" si="29"/>
        <v>0</v>
      </c>
      <c r="T202" s="43">
        <f t="shared" si="30"/>
        <v>0</v>
      </c>
      <c r="V202" s="43">
        <f t="shared" si="31"/>
        <v>0</v>
      </c>
      <c r="W202" s="43">
        <f t="shared" si="32"/>
        <v>0</v>
      </c>
      <c r="Y202" s="45" t="str">
        <f t="shared" si="28"/>
        <v xml:space="preserve"> </v>
      </c>
      <c r="Z202" s="45" t="str">
        <f t="shared" si="28"/>
        <v xml:space="preserve"> </v>
      </c>
      <c r="AA202" s="44">
        <f t="shared" si="33"/>
        <v>0</v>
      </c>
    </row>
    <row r="203" spans="1:27" ht="15">
      <c r="A203" s="27">
        <v>0</v>
      </c>
      <c r="B203" s="48" t="e">
        <f t="shared" si="27"/>
        <v>#VALUE!</v>
      </c>
      <c r="C203" s="48" t="e">
        <f t="shared" si="34"/>
        <v>#VALUE!</v>
      </c>
      <c r="D203"/>
      <c r="E203" s="6"/>
      <c r="F203"/>
      <c r="G203" s="6"/>
      <c r="H203"/>
      <c r="I203"/>
      <c r="J203"/>
      <c r="K203"/>
      <c r="L203"/>
      <c r="M203"/>
      <c r="N203"/>
      <c r="O203" s="39"/>
      <c r="P203" s="39"/>
      <c r="Q203" s="31" t="str">
        <f>IF(ISERROR(VLOOKUP(B203,'query (6)'!B:W,22,0))," ",(VLOOKUP(B203,'query (6)'!B:W,22,0)))</f>
        <v xml:space="preserve"> </v>
      </c>
      <c r="S203" s="43">
        <f t="shared" si="29"/>
        <v>0</v>
      </c>
      <c r="T203" s="43">
        <f t="shared" si="30"/>
        <v>0</v>
      </c>
      <c r="V203" s="43">
        <f t="shared" si="31"/>
        <v>0</v>
      </c>
      <c r="W203" s="43">
        <f t="shared" si="32"/>
        <v>0</v>
      </c>
      <c r="Y203" s="45" t="str">
        <f t="shared" si="28"/>
        <v xml:space="preserve"> </v>
      </c>
      <c r="Z203" s="45" t="str">
        <f t="shared" si="28"/>
        <v xml:space="preserve"> </v>
      </c>
      <c r="AA203" s="44">
        <f t="shared" si="33"/>
        <v>0</v>
      </c>
    </row>
    <row r="204" spans="1:27" ht="15">
      <c r="A204" s="27">
        <v>0</v>
      </c>
      <c r="B204" s="48" t="e">
        <f t="shared" si="27"/>
        <v>#VALUE!</v>
      </c>
      <c r="C204" s="48" t="e">
        <f t="shared" si="34"/>
        <v>#VALUE!</v>
      </c>
      <c r="D204"/>
      <c r="E204" s="6"/>
      <c r="F204"/>
      <c r="G204" s="6"/>
      <c r="H204"/>
      <c r="I204"/>
      <c r="J204"/>
      <c r="K204"/>
      <c r="L204"/>
      <c r="M204"/>
      <c r="N204"/>
      <c r="O204" s="39"/>
      <c r="P204" s="39"/>
      <c r="Q204" s="31" t="str">
        <f>IF(ISERROR(VLOOKUP(B204,'query (6)'!B:W,22,0))," ",(VLOOKUP(B204,'query (6)'!B:W,22,0)))</f>
        <v xml:space="preserve"> </v>
      </c>
      <c r="S204" s="43">
        <f t="shared" si="29"/>
        <v>0</v>
      </c>
      <c r="T204" s="43">
        <f t="shared" si="30"/>
        <v>0</v>
      </c>
      <c r="V204" s="43">
        <f t="shared" si="31"/>
        <v>0</v>
      </c>
      <c r="W204" s="43">
        <f t="shared" si="32"/>
        <v>0</v>
      </c>
      <c r="Y204" s="45" t="str">
        <f t="shared" si="28"/>
        <v xml:space="preserve"> </v>
      </c>
      <c r="Z204" s="45" t="str">
        <f t="shared" si="28"/>
        <v xml:space="preserve"> </v>
      </c>
      <c r="AA204" s="44">
        <f t="shared" si="33"/>
        <v>0</v>
      </c>
    </row>
    <row r="205" spans="1:27" ht="15">
      <c r="A205" s="27">
        <v>0</v>
      </c>
      <c r="B205" s="48" t="e">
        <f t="shared" si="27"/>
        <v>#VALUE!</v>
      </c>
      <c r="C205" s="48" t="e">
        <f t="shared" si="34"/>
        <v>#VALUE!</v>
      </c>
      <c r="D205"/>
      <c r="E205" s="6"/>
      <c r="F205"/>
      <c r="G205" s="6"/>
      <c r="H205"/>
      <c r="I205"/>
      <c r="J205"/>
      <c r="K205"/>
      <c r="L205"/>
      <c r="M205"/>
      <c r="N205"/>
      <c r="O205" s="39"/>
      <c r="P205" s="39"/>
      <c r="Q205" s="31" t="str">
        <f>IF(ISERROR(VLOOKUP(B205,'query (6)'!B:W,22,0))," ",(VLOOKUP(B205,'query (6)'!B:W,22,0)))</f>
        <v xml:space="preserve"> </v>
      </c>
      <c r="S205" s="43">
        <f t="shared" si="29"/>
        <v>0</v>
      </c>
      <c r="T205" s="43">
        <f t="shared" si="30"/>
        <v>0</v>
      </c>
      <c r="V205" s="43">
        <f t="shared" si="31"/>
        <v>0</v>
      </c>
      <c r="W205" s="43">
        <f t="shared" si="32"/>
        <v>0</v>
      </c>
      <c r="Y205" s="45" t="str">
        <f t="shared" si="28"/>
        <v xml:space="preserve"> </v>
      </c>
      <c r="Z205" s="45" t="str">
        <f t="shared" si="28"/>
        <v xml:space="preserve"> </v>
      </c>
      <c r="AA205" s="44">
        <f t="shared" si="33"/>
        <v>0</v>
      </c>
    </row>
    <row r="206" spans="1:27" ht="15">
      <c r="A206" s="27">
        <v>0</v>
      </c>
      <c r="B206" s="48" t="e">
        <f t="shared" si="27"/>
        <v>#VALUE!</v>
      </c>
      <c r="C206" s="48" t="e">
        <f t="shared" si="34"/>
        <v>#VALUE!</v>
      </c>
      <c r="D206"/>
      <c r="E206" s="6"/>
      <c r="F206"/>
      <c r="G206" s="6"/>
      <c r="H206"/>
      <c r="I206"/>
      <c r="J206"/>
      <c r="K206"/>
      <c r="L206"/>
      <c r="M206"/>
      <c r="N206"/>
      <c r="O206" s="39"/>
      <c r="P206" s="39"/>
      <c r="Q206" s="31" t="str">
        <f>IF(ISERROR(VLOOKUP(B206,'query (6)'!B:W,22,0))," ",(VLOOKUP(B206,'query (6)'!B:W,22,0)))</f>
        <v xml:space="preserve"> </v>
      </c>
      <c r="S206" s="43">
        <f t="shared" si="29"/>
        <v>0</v>
      </c>
      <c r="T206" s="43">
        <f t="shared" si="30"/>
        <v>0</v>
      </c>
      <c r="V206" s="43">
        <f t="shared" si="31"/>
        <v>0</v>
      </c>
      <c r="W206" s="43">
        <f t="shared" si="32"/>
        <v>0</v>
      </c>
      <c r="Y206" s="45" t="str">
        <f t="shared" si="28"/>
        <v xml:space="preserve"> </v>
      </c>
      <c r="Z206" s="45" t="str">
        <f t="shared" si="28"/>
        <v xml:space="preserve"> </v>
      </c>
      <c r="AA206" s="44">
        <f t="shared" si="33"/>
        <v>0</v>
      </c>
    </row>
    <row r="207" spans="1:27" ht="15">
      <c r="A207" s="27">
        <v>0</v>
      </c>
      <c r="B207" s="48" t="e">
        <f t="shared" si="27"/>
        <v>#VALUE!</v>
      </c>
      <c r="C207" s="48" t="e">
        <f t="shared" si="34"/>
        <v>#VALUE!</v>
      </c>
      <c r="D207"/>
      <c r="E207" s="6"/>
      <c r="F207"/>
      <c r="G207" s="6"/>
      <c r="H207"/>
      <c r="I207"/>
      <c r="J207"/>
      <c r="K207"/>
      <c r="L207"/>
      <c r="M207"/>
      <c r="N207"/>
      <c r="O207" s="39"/>
      <c r="P207" s="39"/>
      <c r="Q207" s="31" t="str">
        <f>IF(ISERROR(VLOOKUP(B207,'query (6)'!B:W,22,0))," ",(VLOOKUP(B207,'query (6)'!B:W,22,0)))</f>
        <v xml:space="preserve"> </v>
      </c>
      <c r="S207" s="43">
        <f t="shared" si="29"/>
        <v>0</v>
      </c>
      <c r="T207" s="43">
        <f t="shared" si="30"/>
        <v>0</v>
      </c>
      <c r="V207" s="43">
        <f t="shared" si="31"/>
        <v>0</v>
      </c>
      <c r="W207" s="43">
        <f t="shared" si="32"/>
        <v>0</v>
      </c>
      <c r="Y207" s="45" t="str">
        <f t="shared" si="28"/>
        <v xml:space="preserve"> </v>
      </c>
      <c r="Z207" s="45" t="str">
        <f t="shared" si="28"/>
        <v xml:space="preserve"> </v>
      </c>
      <c r="AA207" s="44">
        <f t="shared" si="33"/>
        <v>0</v>
      </c>
    </row>
    <row r="208" spans="1:27" ht="15">
      <c r="A208" s="27">
        <v>0</v>
      </c>
      <c r="B208" s="48" t="e">
        <f t="shared" si="27"/>
        <v>#VALUE!</v>
      </c>
      <c r="C208" s="48" t="e">
        <f t="shared" si="34"/>
        <v>#VALUE!</v>
      </c>
      <c r="D208"/>
      <c r="E208" s="6"/>
      <c r="F208"/>
      <c r="G208" s="6"/>
      <c r="H208"/>
      <c r="I208"/>
      <c r="J208"/>
      <c r="K208"/>
      <c r="L208"/>
      <c r="M208"/>
      <c r="N208"/>
      <c r="O208" s="39"/>
      <c r="P208" s="39"/>
      <c r="Q208" s="31" t="str">
        <f>IF(ISERROR(VLOOKUP(B208,'query (6)'!B:W,22,0))," ",(VLOOKUP(B208,'query (6)'!B:W,22,0)))</f>
        <v xml:space="preserve"> </v>
      </c>
      <c r="S208" s="43">
        <f t="shared" si="29"/>
        <v>0</v>
      </c>
      <c r="T208" s="43">
        <f t="shared" si="30"/>
        <v>0</v>
      </c>
      <c r="V208" s="43">
        <f t="shared" si="31"/>
        <v>0</v>
      </c>
      <c r="W208" s="43">
        <f t="shared" si="32"/>
        <v>0</v>
      </c>
      <c r="Y208" s="45" t="str">
        <f t="shared" si="28"/>
        <v xml:space="preserve"> </v>
      </c>
      <c r="Z208" s="45" t="str">
        <f t="shared" si="28"/>
        <v xml:space="preserve"> </v>
      </c>
      <c r="AA208" s="44">
        <f t="shared" si="33"/>
        <v>0</v>
      </c>
    </row>
    <row r="209" spans="1:27" ht="15">
      <c r="A209" s="27">
        <v>0</v>
      </c>
      <c r="B209" s="48" t="e">
        <f t="shared" si="27"/>
        <v>#VALUE!</v>
      </c>
      <c r="C209" s="48" t="e">
        <f t="shared" si="34"/>
        <v>#VALUE!</v>
      </c>
      <c r="D209"/>
      <c r="E209" s="6"/>
      <c r="F209"/>
      <c r="G209" s="6"/>
      <c r="H209"/>
      <c r="I209"/>
      <c r="J209"/>
      <c r="K209"/>
      <c r="L209"/>
      <c r="M209"/>
      <c r="N209"/>
      <c r="O209" s="39"/>
      <c r="P209" s="39"/>
      <c r="Q209" s="31" t="str">
        <f>IF(ISERROR(VLOOKUP(B209,'query (6)'!B:W,22,0))," ",(VLOOKUP(B209,'query (6)'!B:W,22,0)))</f>
        <v xml:space="preserve"> </v>
      </c>
      <c r="S209" s="43">
        <f t="shared" si="29"/>
        <v>0</v>
      </c>
      <c r="T209" s="43">
        <f t="shared" si="30"/>
        <v>0</v>
      </c>
      <c r="V209" s="43">
        <f t="shared" si="31"/>
        <v>0</v>
      </c>
      <c r="W209" s="43">
        <f t="shared" si="32"/>
        <v>0</v>
      </c>
      <c r="Y209" s="45" t="str">
        <f t="shared" si="28"/>
        <v xml:space="preserve"> </v>
      </c>
      <c r="Z209" s="45" t="str">
        <f t="shared" si="28"/>
        <v xml:space="preserve"> </v>
      </c>
      <c r="AA209" s="44">
        <f t="shared" si="33"/>
        <v>0</v>
      </c>
    </row>
    <row r="210" spans="1:27" ht="15">
      <c r="A210" s="27">
        <v>0</v>
      </c>
      <c r="B210" s="48" t="e">
        <f t="shared" si="27"/>
        <v>#VALUE!</v>
      </c>
      <c r="C210" s="48" t="e">
        <f t="shared" si="34"/>
        <v>#VALUE!</v>
      </c>
      <c r="D210"/>
      <c r="E210" s="6"/>
      <c r="F210"/>
      <c r="G210" s="6"/>
      <c r="H210"/>
      <c r="I210"/>
      <c r="J210"/>
      <c r="K210"/>
      <c r="L210"/>
      <c r="M210"/>
      <c r="N210"/>
      <c r="O210" s="39"/>
      <c r="P210" s="39"/>
      <c r="Q210" s="31" t="str">
        <f>IF(ISERROR(VLOOKUP(B210,'query (6)'!B:W,22,0))," ",(VLOOKUP(B210,'query (6)'!B:W,22,0)))</f>
        <v xml:space="preserve"> </v>
      </c>
      <c r="S210" s="43">
        <f t="shared" si="29"/>
        <v>0</v>
      </c>
      <c r="T210" s="43">
        <f t="shared" si="30"/>
        <v>0</v>
      </c>
      <c r="V210" s="43">
        <f t="shared" si="31"/>
        <v>0</v>
      </c>
      <c r="W210" s="43">
        <f t="shared" si="32"/>
        <v>0</v>
      </c>
      <c r="Y210" s="45" t="str">
        <f t="shared" si="28"/>
        <v xml:space="preserve"> </v>
      </c>
      <c r="Z210" s="45" t="str">
        <f t="shared" si="28"/>
        <v xml:space="preserve"> </v>
      </c>
      <c r="AA210" s="44">
        <f t="shared" si="33"/>
        <v>0</v>
      </c>
    </row>
    <row r="211" spans="1:27" ht="15">
      <c r="A211" s="27">
        <v>0</v>
      </c>
      <c r="B211" s="48" t="e">
        <f t="shared" si="27"/>
        <v>#VALUE!</v>
      </c>
      <c r="C211" s="48" t="e">
        <f t="shared" si="34"/>
        <v>#VALUE!</v>
      </c>
      <c r="D211"/>
      <c r="E211" s="6"/>
      <c r="F211"/>
      <c r="G211" s="6"/>
      <c r="H211"/>
      <c r="I211"/>
      <c r="J211"/>
      <c r="K211"/>
      <c r="L211"/>
      <c r="M211"/>
      <c r="N211"/>
      <c r="O211" s="39"/>
      <c r="P211" s="39"/>
      <c r="Q211" s="31" t="str">
        <f>IF(ISERROR(VLOOKUP(B211,'query (6)'!B:W,22,0))," ",(VLOOKUP(B211,'query (6)'!B:W,22,0)))</f>
        <v xml:space="preserve"> </v>
      </c>
      <c r="S211" s="43">
        <f t="shared" si="29"/>
        <v>0</v>
      </c>
      <c r="T211" s="43">
        <f t="shared" si="30"/>
        <v>0</v>
      </c>
      <c r="V211" s="43">
        <f t="shared" si="31"/>
        <v>0</v>
      </c>
      <c r="W211" s="43">
        <f t="shared" si="32"/>
        <v>0</v>
      </c>
      <c r="Y211" s="45" t="str">
        <f t="shared" si="28"/>
        <v xml:space="preserve"> </v>
      </c>
      <c r="Z211" s="45" t="str">
        <f t="shared" si="28"/>
        <v xml:space="preserve"> </v>
      </c>
      <c r="AA211" s="44">
        <f t="shared" si="33"/>
        <v>0</v>
      </c>
    </row>
    <row r="212" spans="1:27" ht="15">
      <c r="A212" s="27">
        <v>0</v>
      </c>
      <c r="B212" s="48" t="e">
        <f t="shared" si="27"/>
        <v>#VALUE!</v>
      </c>
      <c r="C212" s="48" t="e">
        <f t="shared" si="34"/>
        <v>#VALUE!</v>
      </c>
      <c r="D212"/>
      <c r="E212" s="6"/>
      <c r="F212"/>
      <c r="G212" s="6"/>
      <c r="H212"/>
      <c r="I212"/>
      <c r="J212"/>
      <c r="K212"/>
      <c r="L212"/>
      <c r="M212"/>
      <c r="N212"/>
      <c r="O212" s="39"/>
      <c r="P212" s="39"/>
      <c r="Q212" s="31" t="str">
        <f>IF(ISERROR(VLOOKUP(B212,'query (6)'!B:W,22,0))," ",(VLOOKUP(B212,'query (6)'!B:W,22,0)))</f>
        <v xml:space="preserve"> </v>
      </c>
      <c r="S212" s="43">
        <f t="shared" si="29"/>
        <v>0</v>
      </c>
      <c r="T212" s="43">
        <f t="shared" si="30"/>
        <v>0</v>
      </c>
      <c r="V212" s="43">
        <f t="shared" si="31"/>
        <v>0</v>
      </c>
      <c r="W212" s="43">
        <f t="shared" si="32"/>
        <v>0</v>
      </c>
      <c r="Y212" s="45" t="str">
        <f t="shared" si="28"/>
        <v xml:space="preserve"> </v>
      </c>
      <c r="Z212" s="45" t="str">
        <f t="shared" si="28"/>
        <v xml:space="preserve"> </v>
      </c>
      <c r="AA212" s="44">
        <f t="shared" si="33"/>
        <v>0</v>
      </c>
    </row>
    <row r="213" spans="1:27" ht="15">
      <c r="D213" s="39"/>
      <c r="E213" s="46"/>
      <c r="F213" s="39"/>
      <c r="G213" s="46"/>
      <c r="H213" s="39"/>
      <c r="I213" s="39"/>
      <c r="J213" s="39"/>
      <c r="K213" s="39"/>
      <c r="L213" s="39"/>
      <c r="M213" s="39"/>
      <c r="N213" s="39"/>
      <c r="O213" s="39"/>
      <c r="P213" s="39"/>
      <c r="Q213" s="31" t="str">
        <f>IF(ISERROR(VLOOKUP(B213,'query (6)'!B:W,22,0))," ",(VLOOKUP(B213,'query (6)'!B:W,22,0)))</f>
        <v xml:space="preserve"> </v>
      </c>
      <c r="S213" s="43">
        <f t="shared" si="29"/>
        <v>0</v>
      </c>
      <c r="T213" s="43">
        <f t="shared" si="30"/>
        <v>0</v>
      </c>
      <c r="V213" s="43">
        <f t="shared" si="31"/>
        <v>0</v>
      </c>
      <c r="W213" s="43">
        <f t="shared" si="32"/>
        <v>0</v>
      </c>
      <c r="Y213" s="45" t="str">
        <f t="shared" si="28"/>
        <v xml:space="preserve"> </v>
      </c>
      <c r="Z213" s="45" t="str">
        <f t="shared" si="28"/>
        <v xml:space="preserve"> </v>
      </c>
      <c r="AA213" s="44">
        <f t="shared" si="33"/>
        <v>0</v>
      </c>
    </row>
    <row r="214" spans="1:27" ht="15">
      <c r="D214" s="39"/>
      <c r="E214" s="46"/>
      <c r="F214" s="39"/>
      <c r="G214" s="46"/>
      <c r="H214" s="39"/>
      <c r="I214" s="39"/>
      <c r="J214" s="39"/>
      <c r="K214" s="39"/>
      <c r="L214" s="39"/>
      <c r="M214" s="39"/>
      <c r="N214" s="39"/>
      <c r="O214" s="39"/>
      <c r="P214" s="39"/>
      <c r="Q214" s="31" t="str">
        <f>IF(ISERROR(VLOOKUP(B214,'query (6)'!B:W,22,0))," ",(VLOOKUP(B214,'query (6)'!B:W,22,0)))</f>
        <v xml:space="preserve"> </v>
      </c>
      <c r="S214" s="43">
        <f t="shared" si="29"/>
        <v>0</v>
      </c>
      <c r="T214" s="43">
        <f t="shared" si="30"/>
        <v>0</v>
      </c>
      <c r="V214" s="43">
        <f t="shared" si="31"/>
        <v>0</v>
      </c>
      <c r="W214" s="43">
        <f t="shared" si="32"/>
        <v>0</v>
      </c>
      <c r="Y214" s="45" t="str">
        <f t="shared" si="28"/>
        <v xml:space="preserve"> </v>
      </c>
      <c r="Z214" s="45" t="str">
        <f t="shared" si="28"/>
        <v xml:space="preserve"> </v>
      </c>
      <c r="AA214" s="44">
        <f t="shared" si="33"/>
        <v>0</v>
      </c>
    </row>
    <row r="215" spans="1:27" ht="15">
      <c r="D215" s="39"/>
      <c r="E215" s="46"/>
      <c r="F215" s="39"/>
      <c r="G215" s="46"/>
      <c r="H215" s="39"/>
      <c r="I215" s="39"/>
      <c r="J215" s="39"/>
      <c r="K215" s="39"/>
      <c r="L215" s="39"/>
      <c r="M215" s="39"/>
      <c r="N215" s="39"/>
      <c r="O215" s="39"/>
      <c r="P215" s="39"/>
      <c r="Q215" s="31" t="str">
        <f>IF(ISERROR(VLOOKUP(B215,'query (6)'!B:W,22,0))," ",(VLOOKUP(B215,'query (6)'!B:W,22,0)))</f>
        <v xml:space="preserve"> </v>
      </c>
      <c r="S215" s="43">
        <f t="shared" si="29"/>
        <v>0</v>
      </c>
      <c r="T215" s="43">
        <f t="shared" si="30"/>
        <v>0</v>
      </c>
      <c r="V215" s="43">
        <f t="shared" si="31"/>
        <v>0</v>
      </c>
      <c r="W215" s="43">
        <f t="shared" si="32"/>
        <v>0</v>
      </c>
      <c r="Y215" s="45" t="str">
        <f t="shared" si="28"/>
        <v xml:space="preserve"> </v>
      </c>
      <c r="Z215" s="45" t="str">
        <f t="shared" si="28"/>
        <v xml:space="preserve"> </v>
      </c>
      <c r="AA215" s="44">
        <f t="shared" si="33"/>
        <v>0</v>
      </c>
    </row>
    <row r="216" spans="1:27" ht="15">
      <c r="D216" s="39"/>
      <c r="E216" s="46"/>
      <c r="F216" s="39"/>
      <c r="G216" s="46"/>
      <c r="H216" s="39"/>
      <c r="I216" s="39"/>
      <c r="J216" s="39"/>
      <c r="K216" s="39"/>
      <c r="L216" s="39"/>
      <c r="M216" s="39"/>
      <c r="N216" s="39"/>
      <c r="O216" s="39"/>
      <c r="P216" s="39"/>
      <c r="Q216" s="31" t="str">
        <f>IF(ISERROR(VLOOKUP(B216,'query (6)'!B:W,22,0))," ",(VLOOKUP(B216,'query (6)'!B:W,22,0)))</f>
        <v xml:space="preserve"> </v>
      </c>
      <c r="S216" s="43">
        <f t="shared" si="29"/>
        <v>0</v>
      </c>
      <c r="T216" s="43">
        <f t="shared" si="30"/>
        <v>0</v>
      </c>
      <c r="V216" s="43">
        <f t="shared" si="31"/>
        <v>0</v>
      </c>
      <c r="W216" s="43">
        <f t="shared" si="32"/>
        <v>0</v>
      </c>
      <c r="Y216" s="45" t="str">
        <f t="shared" si="28"/>
        <v xml:space="preserve"> </v>
      </c>
      <c r="Z216" s="45" t="str">
        <f t="shared" si="28"/>
        <v xml:space="preserve"> </v>
      </c>
      <c r="AA216" s="44">
        <f t="shared" si="33"/>
        <v>0</v>
      </c>
    </row>
    <row r="217" spans="1:27" ht="15">
      <c r="D217" s="39"/>
      <c r="E217" s="46"/>
      <c r="F217" s="39"/>
      <c r="G217" s="46"/>
      <c r="H217" s="39"/>
      <c r="I217" s="39"/>
      <c r="J217" s="39"/>
      <c r="K217" s="39"/>
      <c r="L217" s="39"/>
      <c r="M217" s="39"/>
      <c r="N217" s="39"/>
      <c r="O217" s="39"/>
      <c r="P217" s="39"/>
      <c r="Q217" s="31" t="str">
        <f>IF(ISERROR(VLOOKUP(B217,'query (6)'!B:W,22,0))," ",(VLOOKUP(B217,'query (6)'!B:W,22,0)))</f>
        <v xml:space="preserve"> </v>
      </c>
      <c r="S217" s="43">
        <f t="shared" si="29"/>
        <v>0</v>
      </c>
      <c r="T217" s="43">
        <f t="shared" si="30"/>
        <v>0</v>
      </c>
      <c r="V217" s="43">
        <f t="shared" si="31"/>
        <v>0</v>
      </c>
      <c r="W217" s="43">
        <f t="shared" si="32"/>
        <v>0</v>
      </c>
      <c r="Y217" s="45" t="str">
        <f t="shared" si="28"/>
        <v xml:space="preserve"> </v>
      </c>
      <c r="Z217" s="45" t="str">
        <f t="shared" si="28"/>
        <v xml:space="preserve"> </v>
      </c>
      <c r="AA217" s="44">
        <f t="shared" si="33"/>
        <v>0</v>
      </c>
    </row>
    <row r="218" spans="1:27" ht="15">
      <c r="D218" s="39"/>
      <c r="E218" s="46"/>
      <c r="F218" s="39"/>
      <c r="G218" s="46"/>
      <c r="H218" s="39"/>
      <c r="I218" s="39"/>
      <c r="J218" s="39"/>
      <c r="K218" s="39"/>
      <c r="L218" s="39"/>
      <c r="M218" s="39"/>
      <c r="N218" s="39"/>
      <c r="O218" s="39"/>
      <c r="P218" s="39"/>
      <c r="Q218" s="31" t="str">
        <f>IF(ISERROR(VLOOKUP(B218,'query (6)'!B:W,22,0))," ",(VLOOKUP(B218,'query (6)'!B:W,22,0)))</f>
        <v xml:space="preserve"> </v>
      </c>
      <c r="S218" s="43">
        <f t="shared" si="29"/>
        <v>0</v>
      </c>
      <c r="T218" s="43">
        <f t="shared" si="30"/>
        <v>0</v>
      </c>
      <c r="V218" s="43">
        <f t="shared" si="31"/>
        <v>0</v>
      </c>
      <c r="W218" s="43">
        <f t="shared" si="32"/>
        <v>0</v>
      </c>
      <c r="Y218" s="45" t="str">
        <f t="shared" si="28"/>
        <v xml:space="preserve"> </v>
      </c>
      <c r="Z218" s="45" t="str">
        <f t="shared" si="28"/>
        <v xml:space="preserve"> </v>
      </c>
      <c r="AA218" s="44">
        <f t="shared" si="33"/>
        <v>0</v>
      </c>
    </row>
    <row r="219" spans="1:27" ht="15">
      <c r="D219" s="39"/>
      <c r="E219" s="46"/>
      <c r="F219" s="39"/>
      <c r="G219" s="46"/>
      <c r="H219" s="39"/>
      <c r="I219" s="39"/>
      <c r="J219" s="39"/>
      <c r="K219" s="39"/>
      <c r="L219" s="39"/>
      <c r="M219" s="39"/>
      <c r="N219" s="39"/>
      <c r="O219" s="39"/>
      <c r="P219" s="39"/>
      <c r="Q219" s="31" t="str">
        <f>IF(ISERROR(VLOOKUP(B219,'query (6)'!B:W,22,0))," ",(VLOOKUP(B219,'query (6)'!B:W,22,0)))</f>
        <v xml:space="preserve"> </v>
      </c>
      <c r="S219" s="43">
        <f t="shared" si="29"/>
        <v>0</v>
      </c>
      <c r="T219" s="43">
        <f t="shared" si="30"/>
        <v>0</v>
      </c>
      <c r="V219" s="43">
        <f t="shared" si="31"/>
        <v>0</v>
      </c>
      <c r="W219" s="43">
        <f t="shared" si="32"/>
        <v>0</v>
      </c>
      <c r="Y219" s="45" t="str">
        <f t="shared" si="28"/>
        <v xml:space="preserve"> </v>
      </c>
      <c r="Z219" s="45" t="str">
        <f t="shared" si="28"/>
        <v xml:space="preserve"> </v>
      </c>
      <c r="AA219" s="44">
        <f t="shared" si="33"/>
        <v>0</v>
      </c>
    </row>
    <row r="220" spans="1:27" ht="15">
      <c r="D220" s="39"/>
      <c r="E220" s="46"/>
      <c r="F220" s="39"/>
      <c r="G220" s="46"/>
      <c r="H220" s="39"/>
      <c r="I220" s="39"/>
      <c r="J220" s="39"/>
      <c r="K220" s="39"/>
      <c r="L220" s="39"/>
      <c r="M220" s="39"/>
      <c r="N220" s="39"/>
      <c r="O220" s="39"/>
      <c r="P220" s="39"/>
      <c r="Q220" s="31" t="str">
        <f>IF(ISERROR(VLOOKUP(B220,'query (6)'!B:W,22,0))," ",(VLOOKUP(B220,'query (6)'!B:W,22,0)))</f>
        <v xml:space="preserve"> </v>
      </c>
      <c r="S220" s="43">
        <f t="shared" si="29"/>
        <v>0</v>
      </c>
      <c r="T220" s="43">
        <f t="shared" si="30"/>
        <v>0</v>
      </c>
      <c r="V220" s="43">
        <f t="shared" si="31"/>
        <v>0</v>
      </c>
      <c r="W220" s="43">
        <f t="shared" si="32"/>
        <v>0</v>
      </c>
      <c r="Y220" s="45" t="str">
        <f t="shared" si="28"/>
        <v xml:space="preserve"> </v>
      </c>
      <c r="Z220" s="45" t="str">
        <f t="shared" si="28"/>
        <v xml:space="preserve"> </v>
      </c>
      <c r="AA220" s="44">
        <f t="shared" si="33"/>
        <v>0</v>
      </c>
    </row>
    <row r="221" spans="1:27" ht="15">
      <c r="D221" s="39"/>
      <c r="E221" s="46"/>
      <c r="F221" s="39"/>
      <c r="G221" s="46"/>
      <c r="H221" s="39"/>
      <c r="I221" s="39"/>
      <c r="J221" s="39"/>
      <c r="K221" s="39"/>
      <c r="L221" s="39"/>
      <c r="M221" s="39"/>
      <c r="N221" s="39"/>
      <c r="O221" s="39"/>
      <c r="P221" s="39"/>
      <c r="Q221" s="31" t="str">
        <f>IF(ISERROR(VLOOKUP(B221,'query (6)'!B:W,22,0))," ",(VLOOKUP(B221,'query (6)'!B:W,22,0)))</f>
        <v xml:space="preserve"> </v>
      </c>
      <c r="S221" s="43">
        <f t="shared" si="29"/>
        <v>0</v>
      </c>
      <c r="T221" s="43">
        <f t="shared" si="30"/>
        <v>0</v>
      </c>
      <c r="V221" s="43">
        <f t="shared" si="31"/>
        <v>0</v>
      </c>
      <c r="W221" s="43">
        <f t="shared" si="32"/>
        <v>0</v>
      </c>
      <c r="Y221" s="45" t="str">
        <f t="shared" si="28"/>
        <v xml:space="preserve"> </v>
      </c>
      <c r="Z221" s="45" t="str">
        <f t="shared" si="28"/>
        <v xml:space="preserve"> </v>
      </c>
      <c r="AA221" s="44">
        <f t="shared" si="33"/>
        <v>0</v>
      </c>
    </row>
    <row r="222" spans="1:27" ht="15">
      <c r="D222" s="39"/>
      <c r="E222" s="46"/>
      <c r="F222" s="39"/>
      <c r="G222" s="46"/>
      <c r="H222" s="39"/>
      <c r="I222" s="39"/>
      <c r="J222" s="39"/>
      <c r="K222" s="39"/>
      <c r="L222" s="39"/>
      <c r="M222" s="39"/>
      <c r="N222" s="39"/>
      <c r="O222" s="39"/>
      <c r="P222" s="39"/>
      <c r="Q222" s="31" t="str">
        <f>IF(ISERROR(VLOOKUP(B222,'query (6)'!B:W,22,0))," ",(VLOOKUP(B222,'query (6)'!B:W,22,0)))</f>
        <v xml:space="preserve"> </v>
      </c>
      <c r="S222" s="43">
        <f t="shared" si="29"/>
        <v>0</v>
      </c>
      <c r="T222" s="43">
        <f t="shared" si="30"/>
        <v>0</v>
      </c>
      <c r="V222" s="43">
        <f t="shared" si="31"/>
        <v>0</v>
      </c>
      <c r="W222" s="43">
        <f t="shared" si="32"/>
        <v>0</v>
      </c>
      <c r="Y222" s="45" t="str">
        <f t="shared" si="28"/>
        <v xml:space="preserve"> </v>
      </c>
      <c r="Z222" s="45" t="str">
        <f t="shared" si="28"/>
        <v xml:space="preserve"> </v>
      </c>
      <c r="AA222" s="44">
        <f t="shared" si="33"/>
        <v>0</v>
      </c>
    </row>
    <row r="223" spans="1:27" ht="15">
      <c r="D223" s="39"/>
      <c r="E223" s="46"/>
      <c r="F223" s="39"/>
      <c r="G223" s="46"/>
      <c r="H223" s="39"/>
      <c r="I223" s="39"/>
      <c r="J223" s="39"/>
      <c r="K223" s="39"/>
      <c r="L223" s="39"/>
      <c r="M223" s="39"/>
      <c r="N223" s="39"/>
      <c r="O223" s="39"/>
      <c r="P223" s="39"/>
      <c r="Q223" s="31" t="str">
        <f>IF(ISERROR(VLOOKUP(B223,'query (6)'!B:W,22,0))," ",(VLOOKUP(B223,'query (6)'!B:W,22,0)))</f>
        <v xml:space="preserve"> </v>
      </c>
      <c r="S223" s="43">
        <f t="shared" si="29"/>
        <v>0</v>
      </c>
      <c r="T223" s="43">
        <f t="shared" si="30"/>
        <v>0</v>
      </c>
      <c r="V223" s="43">
        <f t="shared" si="31"/>
        <v>0</v>
      </c>
      <c r="W223" s="43">
        <f t="shared" si="32"/>
        <v>0</v>
      </c>
      <c r="Y223" s="45" t="str">
        <f t="shared" si="28"/>
        <v xml:space="preserve"> </v>
      </c>
      <c r="Z223" s="45" t="str">
        <f t="shared" si="28"/>
        <v xml:space="preserve"> </v>
      </c>
      <c r="AA223" s="44">
        <f t="shared" si="33"/>
        <v>0</v>
      </c>
    </row>
    <row r="224" spans="1:27" ht="15">
      <c r="D224" s="39"/>
      <c r="E224" s="46"/>
      <c r="F224" s="39"/>
      <c r="G224" s="46"/>
      <c r="H224" s="39"/>
      <c r="I224" s="39"/>
      <c r="J224" s="39"/>
      <c r="K224" s="39"/>
      <c r="L224" s="39"/>
      <c r="M224" s="39"/>
      <c r="N224" s="39"/>
      <c r="O224" s="39"/>
      <c r="P224" s="39"/>
      <c r="Q224" s="31" t="str">
        <f>IF(ISERROR(VLOOKUP(B224,'query (6)'!B:W,22,0))," ",(VLOOKUP(B224,'query (6)'!B:W,22,0)))</f>
        <v xml:space="preserve"> </v>
      </c>
      <c r="S224" s="43">
        <f t="shared" si="29"/>
        <v>0</v>
      </c>
      <c r="T224" s="43">
        <f t="shared" si="30"/>
        <v>0</v>
      </c>
      <c r="V224" s="43">
        <f t="shared" si="31"/>
        <v>0</v>
      </c>
      <c r="W224" s="43">
        <f t="shared" si="32"/>
        <v>0</v>
      </c>
      <c r="Y224" s="45" t="str">
        <f t="shared" si="28"/>
        <v xml:space="preserve"> </v>
      </c>
      <c r="Z224" s="45" t="str">
        <f t="shared" si="28"/>
        <v xml:space="preserve"> </v>
      </c>
      <c r="AA224" s="44">
        <f t="shared" si="33"/>
        <v>0</v>
      </c>
    </row>
    <row r="225" spans="4:27" ht="15">
      <c r="D225" s="39"/>
      <c r="E225" s="46"/>
      <c r="F225" s="39"/>
      <c r="G225" s="46"/>
      <c r="H225" s="39"/>
      <c r="I225" s="39"/>
      <c r="J225" s="39"/>
      <c r="K225" s="39"/>
      <c r="L225" s="39"/>
      <c r="M225" s="39"/>
      <c r="N225" s="39"/>
      <c r="O225" s="39"/>
      <c r="P225" s="39"/>
      <c r="Q225" s="31" t="str">
        <f>IF(ISERROR(VLOOKUP(B225,'query (6)'!B:W,22,0))," ",(VLOOKUP(B225,'query (6)'!B:W,22,0)))</f>
        <v xml:space="preserve"> </v>
      </c>
      <c r="S225" s="43">
        <f t="shared" si="29"/>
        <v>0</v>
      </c>
      <c r="T225" s="43">
        <f t="shared" si="30"/>
        <v>0</v>
      </c>
      <c r="V225" s="43">
        <f t="shared" si="31"/>
        <v>0</v>
      </c>
      <c r="W225" s="43">
        <f t="shared" si="32"/>
        <v>0</v>
      </c>
      <c r="Y225" s="45" t="str">
        <f t="shared" si="28"/>
        <v xml:space="preserve"> </v>
      </c>
      <c r="Z225" s="45" t="str">
        <f t="shared" si="28"/>
        <v xml:space="preserve"> </v>
      </c>
      <c r="AA225" s="44">
        <f t="shared" si="33"/>
        <v>0</v>
      </c>
    </row>
    <row r="226" spans="4:27" ht="15">
      <c r="D226" s="39"/>
      <c r="E226" s="46"/>
      <c r="F226" s="39"/>
      <c r="G226" s="46"/>
      <c r="H226" s="39"/>
      <c r="I226" s="39"/>
      <c r="J226" s="39"/>
      <c r="K226" s="39"/>
      <c r="L226" s="39"/>
      <c r="M226" s="39"/>
      <c r="N226" s="39"/>
      <c r="O226" s="39"/>
      <c r="P226" s="39"/>
      <c r="Q226" s="31" t="str">
        <f>IF(ISERROR(VLOOKUP(B226,'query (6)'!B:W,22,0))," ",(VLOOKUP(B226,'query (6)'!B:W,22,0)))</f>
        <v xml:space="preserve"> </v>
      </c>
      <c r="S226" s="43">
        <f t="shared" si="29"/>
        <v>0</v>
      </c>
      <c r="T226" s="43">
        <f t="shared" si="30"/>
        <v>0</v>
      </c>
      <c r="V226" s="43">
        <f t="shared" si="31"/>
        <v>0</v>
      </c>
      <c r="W226" s="43">
        <f t="shared" si="32"/>
        <v>0</v>
      </c>
      <c r="Y226" s="45" t="str">
        <f t="shared" si="28"/>
        <v xml:space="preserve"> </v>
      </c>
      <c r="Z226" s="45" t="str">
        <f t="shared" si="28"/>
        <v xml:space="preserve"> </v>
      </c>
      <c r="AA226" s="44">
        <f t="shared" si="33"/>
        <v>0</v>
      </c>
    </row>
    <row r="227" spans="4:27" ht="15">
      <c r="D227" s="39"/>
      <c r="E227" s="46"/>
      <c r="F227" s="39"/>
      <c r="G227" s="46"/>
      <c r="H227" s="39"/>
      <c r="I227" s="39"/>
      <c r="J227" s="39"/>
      <c r="K227" s="39"/>
      <c r="L227" s="39"/>
      <c r="M227" s="39"/>
      <c r="N227" s="39"/>
      <c r="O227" s="39"/>
      <c r="P227" s="39"/>
      <c r="Q227" s="31" t="str">
        <f>IF(ISERROR(VLOOKUP(B227,'query (6)'!B:W,22,0))," ",(VLOOKUP(B227,'query (6)'!B:W,22,0)))</f>
        <v xml:space="preserve"> </v>
      </c>
      <c r="S227" s="43">
        <f t="shared" si="29"/>
        <v>0</v>
      </c>
      <c r="T227" s="43">
        <f t="shared" si="30"/>
        <v>0</v>
      </c>
      <c r="V227" s="43">
        <f t="shared" si="31"/>
        <v>0</v>
      </c>
      <c r="W227" s="43">
        <f t="shared" si="32"/>
        <v>0</v>
      </c>
      <c r="Y227" s="45" t="str">
        <f t="shared" si="28"/>
        <v xml:space="preserve"> </v>
      </c>
      <c r="Z227" s="45" t="str">
        <f t="shared" si="28"/>
        <v xml:space="preserve"> </v>
      </c>
      <c r="AA227" s="44">
        <f t="shared" si="33"/>
        <v>0</v>
      </c>
    </row>
    <row r="228" spans="4:27" ht="15">
      <c r="D228" s="39"/>
      <c r="E228" s="46"/>
      <c r="F228" s="39"/>
      <c r="G228" s="46"/>
      <c r="H228" s="39"/>
      <c r="I228" s="39"/>
      <c r="J228" s="39"/>
      <c r="K228" s="39"/>
      <c r="L228" s="39"/>
      <c r="M228" s="39"/>
      <c r="N228" s="39"/>
      <c r="O228" s="39"/>
      <c r="P228" s="39"/>
      <c r="Q228" s="31" t="str">
        <f>IF(ISERROR(VLOOKUP(B228,'query (6)'!B:W,22,0))," ",(VLOOKUP(B228,'query (6)'!B:W,22,0)))</f>
        <v xml:space="preserve"> </v>
      </c>
      <c r="S228" s="43">
        <f t="shared" si="29"/>
        <v>0</v>
      </c>
      <c r="T228" s="43">
        <f t="shared" si="30"/>
        <v>0</v>
      </c>
      <c r="V228" s="43">
        <f t="shared" si="31"/>
        <v>0</v>
      </c>
      <c r="W228" s="43">
        <f t="shared" si="32"/>
        <v>0</v>
      </c>
      <c r="Y228" s="45" t="str">
        <f t="shared" si="28"/>
        <v xml:space="preserve"> </v>
      </c>
      <c r="Z228" s="45" t="str">
        <f t="shared" si="28"/>
        <v xml:space="preserve"> </v>
      </c>
      <c r="AA228" s="44">
        <f t="shared" si="33"/>
        <v>0</v>
      </c>
    </row>
    <row r="229" spans="4:27" ht="15">
      <c r="D229" s="39"/>
      <c r="E229" s="46"/>
      <c r="F229" s="39"/>
      <c r="G229" s="46"/>
      <c r="H229" s="39"/>
      <c r="I229" s="39"/>
      <c r="J229" s="39"/>
      <c r="K229" s="39"/>
      <c r="L229" s="39"/>
      <c r="M229" s="39"/>
      <c r="N229" s="39"/>
      <c r="O229" s="39"/>
      <c r="P229" s="39"/>
      <c r="Q229" s="31" t="str">
        <f>IF(ISERROR(VLOOKUP(B229,'query (6)'!B:W,22,0))," ",(VLOOKUP(B229,'query (6)'!B:W,22,0)))</f>
        <v xml:space="preserve"> </v>
      </c>
      <c r="S229" s="43">
        <f t="shared" si="29"/>
        <v>0</v>
      </c>
      <c r="T229" s="43">
        <f t="shared" si="30"/>
        <v>0</v>
      </c>
      <c r="V229" s="43">
        <f t="shared" si="31"/>
        <v>0</v>
      </c>
      <c r="W229" s="43">
        <f t="shared" si="32"/>
        <v>0</v>
      </c>
      <c r="Y229" s="45" t="str">
        <f t="shared" si="28"/>
        <v xml:space="preserve"> </v>
      </c>
      <c r="Z229" s="45" t="str">
        <f t="shared" si="28"/>
        <v xml:space="preserve"> </v>
      </c>
      <c r="AA229" s="44">
        <f t="shared" si="33"/>
        <v>0</v>
      </c>
    </row>
    <row r="230" spans="4:27" ht="15">
      <c r="D230" s="39"/>
      <c r="E230" s="46"/>
      <c r="F230" s="39"/>
      <c r="G230" s="46"/>
      <c r="H230" s="39"/>
      <c r="I230" s="39"/>
      <c r="J230" s="39"/>
      <c r="K230" s="39"/>
      <c r="L230" s="39"/>
      <c r="M230" s="39"/>
      <c r="N230" s="39"/>
      <c r="O230" s="39"/>
      <c r="P230" s="39"/>
      <c r="Q230" s="31" t="str">
        <f>IF(ISERROR(VLOOKUP(B230,'query (6)'!B:W,22,0))," ",(VLOOKUP(B230,'query (6)'!B:W,22,0)))</f>
        <v xml:space="preserve"> </v>
      </c>
      <c r="S230" s="43">
        <f t="shared" si="29"/>
        <v>0</v>
      </c>
      <c r="T230" s="43">
        <f t="shared" si="30"/>
        <v>0</v>
      </c>
      <c r="V230" s="43">
        <f t="shared" si="31"/>
        <v>0</v>
      </c>
      <c r="W230" s="43">
        <f t="shared" si="32"/>
        <v>0</v>
      </c>
      <c r="Y230" s="45" t="str">
        <f t="shared" si="28"/>
        <v xml:space="preserve"> </v>
      </c>
      <c r="Z230" s="45" t="str">
        <f t="shared" si="28"/>
        <v xml:space="preserve"> </v>
      </c>
      <c r="AA230" s="44">
        <f t="shared" si="33"/>
        <v>0</v>
      </c>
    </row>
    <row r="231" spans="4:27" ht="15">
      <c r="D231" s="39"/>
      <c r="E231" s="46"/>
      <c r="F231" s="39"/>
      <c r="G231" s="46"/>
      <c r="H231" s="39"/>
      <c r="I231" s="39"/>
      <c r="J231" s="39"/>
      <c r="K231" s="39"/>
      <c r="L231" s="39"/>
      <c r="M231" s="39"/>
      <c r="N231" s="39"/>
      <c r="O231" s="39"/>
      <c r="P231" s="39"/>
      <c r="Q231" s="31" t="str">
        <f>IF(ISERROR(VLOOKUP(B231,'query (6)'!B:W,22,0))," ",(VLOOKUP(B231,'query (6)'!B:W,22,0)))</f>
        <v xml:space="preserve"> </v>
      </c>
      <c r="S231" s="43">
        <f t="shared" si="29"/>
        <v>0</v>
      </c>
      <c r="T231" s="43">
        <f t="shared" si="30"/>
        <v>0</v>
      </c>
      <c r="V231" s="43">
        <f t="shared" si="31"/>
        <v>0</v>
      </c>
      <c r="W231" s="43">
        <f t="shared" si="32"/>
        <v>0</v>
      </c>
      <c r="Y231" s="45" t="str">
        <f t="shared" si="28"/>
        <v xml:space="preserve"> </v>
      </c>
      <c r="Z231" s="45" t="str">
        <f t="shared" si="28"/>
        <v xml:space="preserve"> </v>
      </c>
      <c r="AA231" s="44">
        <f t="shared" si="33"/>
        <v>0</v>
      </c>
    </row>
    <row r="232" spans="4:27" ht="15">
      <c r="D232" s="39"/>
      <c r="E232" s="46"/>
      <c r="F232" s="39"/>
      <c r="G232" s="46"/>
      <c r="H232" s="39"/>
      <c r="I232" s="39"/>
      <c r="J232" s="39"/>
      <c r="K232" s="39"/>
      <c r="L232" s="39"/>
      <c r="M232" s="39"/>
      <c r="N232" s="39"/>
      <c r="O232" s="39"/>
      <c r="P232" s="39"/>
      <c r="Q232" s="31" t="str">
        <f>IF(ISERROR(VLOOKUP(B232,'query (6)'!B:W,22,0))," ",(VLOOKUP(B232,'query (6)'!B:W,22,0)))</f>
        <v xml:space="preserve"> </v>
      </c>
      <c r="S232" s="43">
        <f t="shared" si="29"/>
        <v>0</v>
      </c>
      <c r="T232" s="43">
        <f t="shared" si="30"/>
        <v>0</v>
      </c>
      <c r="V232" s="43">
        <f t="shared" si="31"/>
        <v>0</v>
      </c>
      <c r="W232" s="43">
        <f t="shared" si="32"/>
        <v>0</v>
      </c>
      <c r="Y232" s="45" t="str">
        <f t="shared" si="28"/>
        <v xml:space="preserve"> </v>
      </c>
      <c r="Z232" s="45" t="str">
        <f t="shared" si="28"/>
        <v xml:space="preserve"> </v>
      </c>
      <c r="AA232" s="44">
        <f t="shared" si="33"/>
        <v>0</v>
      </c>
    </row>
    <row r="233" spans="4:27" ht="15">
      <c r="D233" s="39"/>
      <c r="E233" s="46"/>
      <c r="F233" s="39"/>
      <c r="G233" s="46"/>
      <c r="H233" s="39"/>
      <c r="I233" s="39"/>
      <c r="J233" s="39"/>
      <c r="K233" s="39"/>
      <c r="L233" s="39"/>
      <c r="M233" s="39"/>
      <c r="N233" s="39"/>
      <c r="O233" s="39"/>
      <c r="P233" s="39"/>
      <c r="Q233" s="31" t="str">
        <f>IF(ISERROR(VLOOKUP(B233,'query (6)'!B:W,22,0))," ",(VLOOKUP(B233,'query (6)'!B:W,22,0)))</f>
        <v xml:space="preserve"> </v>
      </c>
      <c r="S233" s="43">
        <f t="shared" si="29"/>
        <v>0</v>
      </c>
      <c r="T233" s="43">
        <f t="shared" si="30"/>
        <v>0</v>
      </c>
      <c r="V233" s="43">
        <f t="shared" si="31"/>
        <v>0</v>
      </c>
      <c r="W233" s="43">
        <f t="shared" si="32"/>
        <v>0</v>
      </c>
      <c r="Y233" s="45" t="str">
        <f t="shared" si="28"/>
        <v xml:space="preserve"> </v>
      </c>
      <c r="Z233" s="45" t="str">
        <f t="shared" si="28"/>
        <v xml:space="preserve"> </v>
      </c>
      <c r="AA233" s="44">
        <f t="shared" si="33"/>
        <v>0</v>
      </c>
    </row>
    <row r="234" spans="4:27" ht="15">
      <c r="D234" s="39"/>
      <c r="E234" s="46"/>
      <c r="F234" s="39"/>
      <c r="G234" s="46"/>
      <c r="H234" s="39"/>
      <c r="I234" s="39"/>
      <c r="J234" s="39"/>
      <c r="K234" s="39"/>
      <c r="L234" s="39"/>
      <c r="M234" s="39"/>
      <c r="N234" s="39"/>
      <c r="O234" s="39"/>
      <c r="P234" s="39"/>
      <c r="Q234" s="31" t="str">
        <f>IF(ISERROR(VLOOKUP(B234,'query (6)'!B:W,22,0))," ",(VLOOKUP(B234,'query (6)'!B:W,22,0)))</f>
        <v xml:space="preserve"> </v>
      </c>
      <c r="S234" s="43">
        <f t="shared" si="29"/>
        <v>0</v>
      </c>
      <c r="T234" s="43">
        <f t="shared" si="30"/>
        <v>0</v>
      </c>
      <c r="V234" s="43">
        <f t="shared" si="31"/>
        <v>0</v>
      </c>
      <c r="W234" s="43">
        <f t="shared" si="32"/>
        <v>0</v>
      </c>
      <c r="Y234" s="45" t="str">
        <f t="shared" si="28"/>
        <v xml:space="preserve"> </v>
      </c>
      <c r="Z234" s="45" t="str">
        <f t="shared" si="28"/>
        <v xml:space="preserve"> </v>
      </c>
      <c r="AA234" s="44">
        <f t="shared" si="33"/>
        <v>0</v>
      </c>
    </row>
    <row r="235" spans="4:27" ht="15">
      <c r="D235" s="39"/>
      <c r="E235" s="46"/>
      <c r="F235" s="39"/>
      <c r="G235" s="46"/>
      <c r="H235" s="39"/>
      <c r="I235" s="39"/>
      <c r="J235" s="39"/>
      <c r="K235" s="39"/>
      <c r="L235" s="39"/>
      <c r="M235" s="39"/>
      <c r="N235" s="39"/>
      <c r="O235" s="39"/>
      <c r="P235" s="39"/>
      <c r="Q235" s="31" t="str">
        <f>IF(ISERROR(VLOOKUP(B235,'query (6)'!B:W,22,0))," ",(VLOOKUP(B235,'query (6)'!B:W,22,0)))</f>
        <v xml:space="preserve"> </v>
      </c>
      <c r="S235" s="43">
        <f t="shared" si="29"/>
        <v>0</v>
      </c>
      <c r="T235" s="43">
        <f t="shared" si="30"/>
        <v>0</v>
      </c>
      <c r="V235" s="43">
        <f t="shared" si="31"/>
        <v>0</v>
      </c>
      <c r="W235" s="43">
        <f t="shared" si="32"/>
        <v>0</v>
      </c>
      <c r="Y235" s="45" t="str">
        <f t="shared" si="28"/>
        <v xml:space="preserve"> </v>
      </c>
      <c r="Z235" s="45" t="str">
        <f t="shared" si="28"/>
        <v xml:space="preserve"> </v>
      </c>
      <c r="AA235" s="44">
        <f t="shared" si="33"/>
        <v>0</v>
      </c>
    </row>
    <row r="236" spans="4:27" ht="15">
      <c r="D236" s="39"/>
      <c r="E236" s="46"/>
      <c r="F236" s="39"/>
      <c r="G236" s="46"/>
      <c r="H236" s="39"/>
      <c r="I236" s="39"/>
      <c r="J236" s="39"/>
      <c r="K236" s="39"/>
      <c r="L236" s="39"/>
      <c r="M236" s="39"/>
      <c r="N236" s="39"/>
      <c r="O236" s="39"/>
      <c r="P236" s="39"/>
      <c r="Q236" s="31" t="str">
        <f>IF(ISERROR(VLOOKUP(B236,'query (6)'!B:W,22,0))," ",(VLOOKUP(B236,'query (6)'!B:W,22,0)))</f>
        <v xml:space="preserve"> </v>
      </c>
      <c r="S236" s="43">
        <f t="shared" si="29"/>
        <v>0</v>
      </c>
      <c r="T236" s="43">
        <f t="shared" si="30"/>
        <v>0</v>
      </c>
      <c r="V236" s="43">
        <f t="shared" si="31"/>
        <v>0</v>
      </c>
      <c r="W236" s="43">
        <f t="shared" si="32"/>
        <v>0</v>
      </c>
      <c r="Y236" s="45" t="str">
        <f t="shared" si="28"/>
        <v xml:space="preserve"> </v>
      </c>
      <c r="Z236" s="45" t="str">
        <f t="shared" si="28"/>
        <v xml:space="preserve"> </v>
      </c>
      <c r="AA236" s="44">
        <f t="shared" si="33"/>
        <v>0</v>
      </c>
    </row>
    <row r="237" spans="4:27" ht="15">
      <c r="D237" s="39"/>
      <c r="E237" s="46"/>
      <c r="F237" s="39"/>
      <c r="G237" s="46"/>
      <c r="H237" s="39"/>
      <c r="I237" s="39"/>
      <c r="J237" s="39"/>
      <c r="K237" s="39"/>
      <c r="L237" s="39"/>
      <c r="M237" s="39"/>
      <c r="N237" s="39"/>
      <c r="O237" s="39"/>
      <c r="P237" s="39"/>
      <c r="Q237" s="31" t="str">
        <f>IF(ISERROR(VLOOKUP(B237,'query (6)'!B:W,22,0))," ",(VLOOKUP(B237,'query (6)'!B:W,22,0)))</f>
        <v xml:space="preserve"> </v>
      </c>
      <c r="S237" s="43">
        <f t="shared" si="29"/>
        <v>0</v>
      </c>
      <c r="T237" s="43">
        <f t="shared" si="30"/>
        <v>0</v>
      </c>
      <c r="V237" s="43">
        <f t="shared" si="31"/>
        <v>0</v>
      </c>
      <c r="W237" s="43">
        <f t="shared" si="32"/>
        <v>0</v>
      </c>
      <c r="Y237" s="45" t="str">
        <f t="shared" si="28"/>
        <v xml:space="preserve"> </v>
      </c>
      <c r="Z237" s="45" t="str">
        <f t="shared" si="28"/>
        <v xml:space="preserve"> </v>
      </c>
      <c r="AA237" s="44">
        <f t="shared" si="33"/>
        <v>0</v>
      </c>
    </row>
    <row r="238" spans="4:27" ht="15">
      <c r="D238" s="39"/>
      <c r="E238" s="46"/>
      <c r="F238" s="39"/>
      <c r="G238" s="46"/>
      <c r="H238" s="39"/>
      <c r="I238" s="39"/>
      <c r="J238" s="39"/>
      <c r="K238" s="39"/>
      <c r="L238" s="39"/>
      <c r="M238" s="39"/>
      <c r="N238" s="39"/>
      <c r="O238" s="39"/>
      <c r="P238" s="39"/>
      <c r="Q238" s="31" t="str">
        <f>IF(ISERROR(VLOOKUP(B238,'query (6)'!B:W,22,0))," ",(VLOOKUP(B238,'query (6)'!B:W,22,0)))</f>
        <v xml:space="preserve"> </v>
      </c>
      <c r="S238" s="43">
        <f t="shared" si="29"/>
        <v>0</v>
      </c>
      <c r="T238" s="43">
        <f t="shared" si="30"/>
        <v>0</v>
      </c>
      <c r="V238" s="43">
        <f t="shared" si="31"/>
        <v>0</v>
      </c>
      <c r="W238" s="43">
        <f t="shared" si="32"/>
        <v>0</v>
      </c>
      <c r="Y238" s="45" t="str">
        <f t="shared" si="28"/>
        <v xml:space="preserve"> </v>
      </c>
      <c r="Z238" s="45" t="str">
        <f t="shared" si="28"/>
        <v xml:space="preserve"> </v>
      </c>
      <c r="AA238" s="44">
        <f t="shared" si="33"/>
        <v>0</v>
      </c>
    </row>
    <row r="239" spans="4:27" ht="15">
      <c r="D239" s="39"/>
      <c r="E239" s="46"/>
      <c r="F239" s="39"/>
      <c r="G239" s="46"/>
      <c r="H239" s="39"/>
      <c r="I239" s="39"/>
      <c r="J239" s="39"/>
      <c r="K239" s="39"/>
      <c r="L239" s="39"/>
      <c r="M239" s="39"/>
      <c r="N239" s="39"/>
      <c r="O239" s="39"/>
      <c r="P239" s="39"/>
      <c r="Q239" s="31" t="str">
        <f>IF(ISERROR(VLOOKUP(B239,'query (6)'!B:W,22,0))," ",(VLOOKUP(B239,'query (6)'!B:W,22,0)))</f>
        <v xml:space="preserve"> </v>
      </c>
      <c r="S239" s="43">
        <f t="shared" si="29"/>
        <v>0</v>
      </c>
      <c r="T239" s="43">
        <f t="shared" si="30"/>
        <v>0</v>
      </c>
      <c r="V239" s="43">
        <f t="shared" si="31"/>
        <v>0</v>
      </c>
      <c r="W239" s="43">
        <f t="shared" si="32"/>
        <v>0</v>
      </c>
      <c r="Y239" s="45" t="str">
        <f t="shared" si="28"/>
        <v xml:space="preserve"> </v>
      </c>
      <c r="Z239" s="45" t="str">
        <f t="shared" si="28"/>
        <v xml:space="preserve"> </v>
      </c>
      <c r="AA239" s="44">
        <f t="shared" si="33"/>
        <v>0</v>
      </c>
    </row>
    <row r="240" spans="4:27" ht="15">
      <c r="D240" s="39"/>
      <c r="E240" s="46"/>
      <c r="F240" s="39"/>
      <c r="G240" s="46"/>
      <c r="H240" s="39"/>
      <c r="I240" s="39"/>
      <c r="J240" s="39"/>
      <c r="K240" s="39"/>
      <c r="L240" s="39"/>
      <c r="M240" s="39"/>
      <c r="N240" s="39"/>
      <c r="O240" s="39"/>
      <c r="P240" s="39"/>
      <c r="Q240" s="31" t="str">
        <f>IF(ISERROR(VLOOKUP(B240,'query (6)'!B:W,22,0))," ",(VLOOKUP(B240,'query (6)'!B:W,22,0)))</f>
        <v xml:space="preserve"> </v>
      </c>
      <c r="S240" s="43">
        <f t="shared" si="29"/>
        <v>0</v>
      </c>
      <c r="T240" s="43">
        <f t="shared" si="30"/>
        <v>0</v>
      </c>
      <c r="V240" s="43">
        <f t="shared" si="31"/>
        <v>0</v>
      </c>
      <c r="W240" s="43">
        <f t="shared" si="32"/>
        <v>0</v>
      </c>
      <c r="Y240" s="45" t="str">
        <f t="shared" si="28"/>
        <v xml:space="preserve"> </v>
      </c>
      <c r="Z240" s="45" t="str">
        <f t="shared" si="28"/>
        <v xml:space="preserve"> </v>
      </c>
      <c r="AA240" s="44">
        <f t="shared" si="33"/>
        <v>0</v>
      </c>
    </row>
    <row r="241" spans="4:27" ht="15">
      <c r="D241" s="39"/>
      <c r="E241" s="46"/>
      <c r="F241" s="39"/>
      <c r="G241" s="46"/>
      <c r="H241" s="39"/>
      <c r="I241" s="39"/>
      <c r="J241" s="39"/>
      <c r="K241" s="39"/>
      <c r="L241" s="39"/>
      <c r="M241" s="39"/>
      <c r="N241" s="39"/>
      <c r="O241" s="39"/>
      <c r="P241" s="39"/>
      <c r="Q241" s="31" t="str">
        <f>IF(ISERROR(VLOOKUP(B241,'query (6)'!B:W,22,0))," ",(VLOOKUP(B241,'query (6)'!B:W,22,0)))</f>
        <v xml:space="preserve"> </v>
      </c>
      <c r="S241" s="43">
        <f t="shared" si="29"/>
        <v>0</v>
      </c>
      <c r="T241" s="43">
        <f t="shared" si="30"/>
        <v>0</v>
      </c>
      <c r="V241" s="43">
        <f t="shared" si="31"/>
        <v>0</v>
      </c>
      <c r="W241" s="43">
        <f t="shared" si="32"/>
        <v>0</v>
      </c>
      <c r="Y241" s="45" t="str">
        <f t="shared" si="28"/>
        <v xml:space="preserve"> </v>
      </c>
      <c r="Z241" s="45" t="str">
        <f t="shared" si="28"/>
        <v xml:space="preserve"> </v>
      </c>
      <c r="AA241" s="44">
        <f t="shared" si="33"/>
        <v>0</v>
      </c>
    </row>
    <row r="242" spans="4:27" ht="15">
      <c r="D242" s="39"/>
      <c r="E242" s="46"/>
      <c r="F242" s="39"/>
      <c r="G242" s="46"/>
      <c r="H242" s="39"/>
      <c r="I242" s="39"/>
      <c r="J242" s="39"/>
      <c r="K242" s="39"/>
      <c r="L242" s="39"/>
      <c r="M242" s="39"/>
      <c r="N242" s="39"/>
      <c r="O242" s="39"/>
      <c r="P242" s="39"/>
      <c r="Q242" s="31" t="str">
        <f>IF(ISERROR(VLOOKUP(B242,'query (6)'!B:W,22,0))," ",(VLOOKUP(B242,'query (6)'!B:W,22,0)))</f>
        <v xml:space="preserve"> </v>
      </c>
      <c r="S242" s="43">
        <f t="shared" si="29"/>
        <v>0</v>
      </c>
      <c r="T242" s="43">
        <f t="shared" si="30"/>
        <v>0</v>
      </c>
      <c r="V242" s="43">
        <f t="shared" si="31"/>
        <v>0</v>
      </c>
      <c r="W242" s="43">
        <f t="shared" si="32"/>
        <v>0</v>
      </c>
      <c r="Y242" s="45" t="str">
        <f t="shared" si="28"/>
        <v xml:space="preserve"> </v>
      </c>
      <c r="Z242" s="45" t="str">
        <f t="shared" si="28"/>
        <v xml:space="preserve"> </v>
      </c>
      <c r="AA242" s="44">
        <f t="shared" si="33"/>
        <v>0</v>
      </c>
    </row>
    <row r="243" spans="4:27" ht="15">
      <c r="D243" s="39"/>
      <c r="E243" s="46"/>
      <c r="F243" s="39"/>
      <c r="G243" s="46"/>
      <c r="H243" s="39"/>
      <c r="I243" s="39"/>
      <c r="J243" s="39"/>
      <c r="K243" s="39"/>
      <c r="L243" s="39"/>
      <c r="M243" s="39"/>
      <c r="N243" s="39"/>
      <c r="O243" s="39"/>
      <c r="P243" s="39"/>
      <c r="Q243" s="31" t="str">
        <f>IF(ISERROR(VLOOKUP(B243,'query (6)'!B:W,22,0))," ",(VLOOKUP(B243,'query (6)'!B:W,22,0)))</f>
        <v xml:space="preserve"> </v>
      </c>
      <c r="S243" s="43">
        <f t="shared" si="29"/>
        <v>0</v>
      </c>
      <c r="T243" s="43">
        <f t="shared" si="30"/>
        <v>0</v>
      </c>
      <c r="V243" s="43">
        <f t="shared" si="31"/>
        <v>0</v>
      </c>
      <c r="W243" s="43">
        <f t="shared" si="32"/>
        <v>0</v>
      </c>
      <c r="Y243" s="45" t="str">
        <f t="shared" si="28"/>
        <v xml:space="preserve"> </v>
      </c>
      <c r="Z243" s="45" t="str">
        <f t="shared" si="28"/>
        <v xml:space="preserve"> </v>
      </c>
      <c r="AA243" s="44">
        <f t="shared" si="33"/>
        <v>0</v>
      </c>
    </row>
    <row r="244" spans="4:27" ht="15">
      <c r="D244" s="39"/>
      <c r="E244" s="46"/>
      <c r="F244" s="39"/>
      <c r="G244" s="46"/>
      <c r="H244" s="39"/>
      <c r="I244" s="39"/>
      <c r="J244" s="39"/>
      <c r="K244" s="39"/>
      <c r="L244" s="39"/>
      <c r="M244" s="39"/>
      <c r="N244" s="39"/>
      <c r="O244" s="39"/>
      <c r="P244" s="39"/>
      <c r="Q244" s="31" t="str">
        <f>IF(ISERROR(VLOOKUP(B244,'query (6)'!B:W,22,0))," ",(VLOOKUP(B244,'query (6)'!B:W,22,0)))</f>
        <v xml:space="preserve"> </v>
      </c>
      <c r="S244" s="43">
        <f t="shared" si="29"/>
        <v>0</v>
      </c>
      <c r="T244" s="43">
        <f t="shared" si="30"/>
        <v>0</v>
      </c>
      <c r="V244" s="43">
        <f t="shared" si="31"/>
        <v>0</v>
      </c>
      <c r="W244" s="43">
        <f t="shared" si="32"/>
        <v>0</v>
      </c>
      <c r="Y244" s="45" t="str">
        <f t="shared" si="28"/>
        <v xml:space="preserve"> </v>
      </c>
      <c r="Z244" s="45" t="str">
        <f t="shared" si="28"/>
        <v xml:space="preserve"> </v>
      </c>
      <c r="AA244" s="44">
        <f t="shared" si="33"/>
        <v>0</v>
      </c>
    </row>
    <row r="245" spans="4:27" ht="15">
      <c r="D245" s="39"/>
      <c r="E245" s="46"/>
      <c r="F245" s="39"/>
      <c r="G245" s="46"/>
      <c r="H245" s="39"/>
      <c r="I245" s="39"/>
      <c r="J245" s="39"/>
      <c r="K245" s="39"/>
      <c r="L245" s="39"/>
      <c r="M245" s="39"/>
      <c r="N245" s="39"/>
      <c r="O245" s="39"/>
      <c r="P245" s="39"/>
      <c r="Q245" s="31" t="str">
        <f>IF(ISERROR(VLOOKUP(B245,'query (6)'!B:W,22,0))," ",(VLOOKUP(B245,'query (6)'!B:W,22,0)))</f>
        <v xml:space="preserve"> </v>
      </c>
      <c r="S245" s="43">
        <f t="shared" si="29"/>
        <v>0</v>
      </c>
      <c r="T245" s="43">
        <f t="shared" si="30"/>
        <v>0</v>
      </c>
      <c r="V245" s="43">
        <f t="shared" si="31"/>
        <v>0</v>
      </c>
      <c r="W245" s="43">
        <f t="shared" si="32"/>
        <v>0</v>
      </c>
      <c r="Y245" s="45" t="str">
        <f t="shared" si="28"/>
        <v xml:space="preserve"> </v>
      </c>
      <c r="Z245" s="45" t="str">
        <f t="shared" si="28"/>
        <v xml:space="preserve"> </v>
      </c>
      <c r="AA245" s="44">
        <f t="shared" si="33"/>
        <v>0</v>
      </c>
    </row>
    <row r="246" spans="4:27" ht="15">
      <c r="D246" s="39"/>
      <c r="E246" s="46"/>
      <c r="F246" s="39"/>
      <c r="G246" s="46"/>
      <c r="H246" s="39"/>
      <c r="I246" s="39"/>
      <c r="J246" s="39"/>
      <c r="K246" s="39"/>
      <c r="L246" s="39"/>
      <c r="M246" s="39"/>
      <c r="N246" s="39"/>
      <c r="O246" s="39"/>
      <c r="P246" s="39"/>
      <c r="Q246" s="31" t="str">
        <f>IF(ISERROR(VLOOKUP(B246,'query (6)'!B:W,22,0))," ",(VLOOKUP(B246,'query (6)'!B:W,22,0)))</f>
        <v xml:space="preserve"> </v>
      </c>
      <c r="S246" s="43">
        <f t="shared" si="29"/>
        <v>0</v>
      </c>
      <c r="T246" s="43">
        <f t="shared" si="30"/>
        <v>0</v>
      </c>
      <c r="V246" s="43">
        <f t="shared" si="31"/>
        <v>0</v>
      </c>
      <c r="W246" s="43">
        <f t="shared" si="32"/>
        <v>0</v>
      </c>
      <c r="Y246" s="45" t="str">
        <f t="shared" si="28"/>
        <v xml:space="preserve"> </v>
      </c>
      <c r="Z246" s="45" t="str">
        <f t="shared" si="28"/>
        <v xml:space="preserve"> </v>
      </c>
      <c r="AA246" s="44">
        <f t="shared" si="33"/>
        <v>0</v>
      </c>
    </row>
    <row r="247" spans="4:27" ht="15">
      <c r="D247" s="39"/>
      <c r="E247" s="46"/>
      <c r="F247" s="39"/>
      <c r="G247" s="46"/>
      <c r="H247" s="39"/>
      <c r="I247" s="39"/>
      <c r="J247" s="39"/>
      <c r="K247" s="39"/>
      <c r="L247" s="39"/>
      <c r="M247" s="39"/>
      <c r="N247" s="39"/>
      <c r="O247" s="39"/>
      <c r="P247" s="39"/>
      <c r="Q247" s="31" t="str">
        <f>IF(ISERROR(VLOOKUP(B247,'query (6)'!B:W,22,0))," ",(VLOOKUP(B247,'query (6)'!B:W,22,0)))</f>
        <v xml:space="preserve"> </v>
      </c>
      <c r="S247" s="43">
        <f t="shared" si="29"/>
        <v>0</v>
      </c>
      <c r="T247" s="43">
        <f t="shared" si="30"/>
        <v>0</v>
      </c>
      <c r="V247" s="43">
        <f t="shared" si="31"/>
        <v>0</v>
      </c>
      <c r="W247" s="43">
        <f t="shared" si="32"/>
        <v>0</v>
      </c>
      <c r="Y247" s="45" t="str">
        <f t="shared" si="28"/>
        <v xml:space="preserve"> </v>
      </c>
      <c r="Z247" s="45" t="str">
        <f t="shared" si="28"/>
        <v xml:space="preserve"> </v>
      </c>
      <c r="AA247" s="44">
        <f t="shared" si="33"/>
        <v>0</v>
      </c>
    </row>
    <row r="248" spans="4:27" ht="15">
      <c r="D248" s="39"/>
      <c r="E248" s="46"/>
      <c r="F248" s="39"/>
      <c r="G248" s="46"/>
      <c r="H248" s="39"/>
      <c r="I248" s="39"/>
      <c r="J248" s="39"/>
      <c r="K248" s="39"/>
      <c r="L248" s="39"/>
      <c r="M248" s="39"/>
      <c r="N248" s="39"/>
      <c r="O248" s="39"/>
      <c r="P248" s="39"/>
      <c r="Q248" s="31" t="str">
        <f>IF(ISERROR(VLOOKUP(B248,'query (6)'!B:W,22,0))," ",(VLOOKUP(B248,'query (6)'!B:W,22,0)))</f>
        <v xml:space="preserve"> </v>
      </c>
      <c r="S248" s="43">
        <f t="shared" si="29"/>
        <v>0</v>
      </c>
      <c r="T248" s="43">
        <f t="shared" si="30"/>
        <v>0</v>
      </c>
      <c r="V248" s="43">
        <f t="shared" si="31"/>
        <v>0</v>
      </c>
      <c r="W248" s="43">
        <f t="shared" si="32"/>
        <v>0</v>
      </c>
      <c r="Y248" s="45" t="str">
        <f t="shared" si="28"/>
        <v xml:space="preserve"> </v>
      </c>
      <c r="Z248" s="45" t="str">
        <f t="shared" si="28"/>
        <v xml:space="preserve"> </v>
      </c>
      <c r="AA248" s="44">
        <f t="shared" si="33"/>
        <v>0</v>
      </c>
    </row>
    <row r="249" spans="4:27" ht="15">
      <c r="D249" s="39"/>
      <c r="E249" s="46"/>
      <c r="F249" s="39"/>
      <c r="G249" s="46"/>
      <c r="H249" s="39"/>
      <c r="I249" s="39"/>
      <c r="J249" s="39"/>
      <c r="K249" s="39"/>
      <c r="L249" s="39"/>
      <c r="M249" s="39"/>
      <c r="N249" s="39"/>
      <c r="O249" s="39"/>
      <c r="P249" s="39"/>
      <c r="Q249" s="31" t="str">
        <f>IF(ISERROR(VLOOKUP(B249,'query (6)'!B:W,22,0))," ",(VLOOKUP(B249,'query (6)'!B:W,22,0)))</f>
        <v xml:space="preserve"> </v>
      </c>
      <c r="S249" s="43">
        <f t="shared" si="29"/>
        <v>0</v>
      </c>
      <c r="T249" s="43">
        <f t="shared" si="30"/>
        <v>0</v>
      </c>
      <c r="V249" s="43">
        <f t="shared" si="31"/>
        <v>0</v>
      </c>
      <c r="W249" s="43">
        <f t="shared" si="32"/>
        <v>0</v>
      </c>
      <c r="Y249" s="45" t="str">
        <f t="shared" si="28"/>
        <v xml:space="preserve"> </v>
      </c>
      <c r="Z249" s="45" t="str">
        <f t="shared" si="28"/>
        <v xml:space="preserve"> </v>
      </c>
      <c r="AA249" s="44">
        <f t="shared" si="33"/>
        <v>0</v>
      </c>
    </row>
    <row r="250" spans="4:27" ht="15">
      <c r="D250" s="39"/>
      <c r="E250" s="46"/>
      <c r="F250" s="39"/>
      <c r="G250" s="46"/>
      <c r="H250" s="39"/>
      <c r="I250" s="39"/>
      <c r="J250" s="39"/>
      <c r="K250" s="39"/>
      <c r="L250" s="39"/>
      <c r="M250" s="39"/>
      <c r="N250" s="39"/>
      <c r="O250" s="39"/>
      <c r="P250" s="39"/>
      <c r="Q250" s="31" t="str">
        <f>IF(ISERROR(VLOOKUP(B250,'query (6)'!B:W,22,0))," ",(VLOOKUP(B250,'query (6)'!B:W,22,0)))</f>
        <v xml:space="preserve"> </v>
      </c>
      <c r="S250" s="43">
        <f t="shared" si="29"/>
        <v>0</v>
      </c>
      <c r="T250" s="43">
        <f t="shared" si="30"/>
        <v>0</v>
      </c>
      <c r="V250" s="43">
        <f t="shared" si="31"/>
        <v>0</v>
      </c>
      <c r="W250" s="43">
        <f t="shared" si="32"/>
        <v>0</v>
      </c>
      <c r="Y250" s="45" t="str">
        <f t="shared" si="28"/>
        <v xml:space="preserve"> </v>
      </c>
      <c r="Z250" s="45" t="str">
        <f t="shared" si="28"/>
        <v xml:space="preserve"> </v>
      </c>
      <c r="AA250" s="44">
        <f t="shared" si="33"/>
        <v>0</v>
      </c>
    </row>
    <row r="251" spans="4:27" ht="15">
      <c r="D251" s="39"/>
      <c r="E251" s="46"/>
      <c r="F251" s="39"/>
      <c r="G251" s="46"/>
      <c r="H251" s="39"/>
      <c r="I251" s="39"/>
      <c r="J251" s="39"/>
      <c r="K251" s="39"/>
      <c r="L251" s="39"/>
      <c r="M251" s="39"/>
      <c r="N251" s="39"/>
      <c r="O251" s="39"/>
      <c r="P251" s="39"/>
      <c r="Q251" s="31" t="str">
        <f>IF(ISERROR(VLOOKUP(B251,'query (6)'!B:W,22,0))," ",(VLOOKUP(B251,'query (6)'!B:W,22,0)))</f>
        <v xml:space="preserve"> </v>
      </c>
      <c r="S251" s="43">
        <f t="shared" si="29"/>
        <v>0</v>
      </c>
      <c r="T251" s="43">
        <f t="shared" si="30"/>
        <v>0</v>
      </c>
      <c r="V251" s="43">
        <f t="shared" si="31"/>
        <v>0</v>
      </c>
      <c r="W251" s="43">
        <f t="shared" si="32"/>
        <v>0</v>
      </c>
      <c r="Y251" s="45" t="str">
        <f t="shared" si="28"/>
        <v xml:space="preserve"> </v>
      </c>
      <c r="Z251" s="45" t="str">
        <f t="shared" si="28"/>
        <v xml:space="preserve"> </v>
      </c>
      <c r="AA251" s="44">
        <f t="shared" si="33"/>
        <v>0</v>
      </c>
    </row>
    <row r="252" spans="4:27" ht="15">
      <c r="D252" s="39"/>
      <c r="E252" s="46"/>
      <c r="F252" s="39"/>
      <c r="G252" s="46"/>
      <c r="H252" s="39"/>
      <c r="I252" s="39"/>
      <c r="J252" s="39"/>
      <c r="K252" s="39"/>
      <c r="L252" s="39"/>
      <c r="M252" s="39"/>
      <c r="N252" s="39"/>
      <c r="O252" s="39"/>
      <c r="P252" s="39"/>
      <c r="Q252" s="31" t="str">
        <f>IF(ISERROR(VLOOKUP(B252,'query (6)'!B:W,22,0))," ",(VLOOKUP(B252,'query (6)'!B:W,22,0)))</f>
        <v xml:space="preserve"> </v>
      </c>
      <c r="S252" s="43">
        <f t="shared" si="29"/>
        <v>0</v>
      </c>
      <c r="T252" s="43">
        <f t="shared" si="30"/>
        <v>0</v>
      </c>
      <c r="V252" s="43">
        <f t="shared" si="31"/>
        <v>0</v>
      </c>
      <c r="W252" s="43">
        <f t="shared" si="32"/>
        <v>0</v>
      </c>
      <c r="Y252" s="45" t="str">
        <f t="shared" si="28"/>
        <v xml:space="preserve"> </v>
      </c>
      <c r="Z252" s="45" t="str">
        <f t="shared" si="28"/>
        <v xml:space="preserve"> </v>
      </c>
      <c r="AA252" s="44">
        <f t="shared" si="33"/>
        <v>0</v>
      </c>
    </row>
    <row r="253" spans="4:27" ht="15">
      <c r="D253" s="39"/>
      <c r="E253" s="46"/>
      <c r="F253" s="39"/>
      <c r="G253" s="46"/>
      <c r="H253" s="39"/>
      <c r="I253" s="39"/>
      <c r="J253" s="39"/>
      <c r="K253" s="39"/>
      <c r="L253" s="39"/>
      <c r="M253" s="39"/>
      <c r="N253" s="39"/>
      <c r="O253" s="39"/>
      <c r="P253" s="39"/>
      <c r="Q253" s="31" t="str">
        <f>IF(ISERROR(VLOOKUP(B253,'query (6)'!B:W,22,0))," ",(VLOOKUP(B253,'query (6)'!B:W,22,0)))</f>
        <v xml:space="preserve"> </v>
      </c>
      <c r="S253" s="43">
        <f t="shared" si="29"/>
        <v>0</v>
      </c>
      <c r="T253" s="43">
        <f t="shared" si="30"/>
        <v>0</v>
      </c>
      <c r="V253" s="43">
        <f t="shared" si="31"/>
        <v>0</v>
      </c>
      <c r="W253" s="43">
        <f t="shared" si="32"/>
        <v>0</v>
      </c>
      <c r="Y253" s="45" t="str">
        <f t="shared" si="28"/>
        <v xml:space="preserve"> </v>
      </c>
      <c r="Z253" s="45" t="str">
        <f t="shared" si="28"/>
        <v xml:space="preserve"> </v>
      </c>
      <c r="AA253" s="44">
        <f t="shared" si="33"/>
        <v>0</v>
      </c>
    </row>
    <row r="254" spans="4:27" ht="15">
      <c r="D254" s="39"/>
      <c r="E254" s="46"/>
      <c r="F254" s="39"/>
      <c r="G254" s="46"/>
      <c r="H254" s="39"/>
      <c r="I254" s="39"/>
      <c r="J254" s="39"/>
      <c r="K254" s="39"/>
      <c r="L254" s="39"/>
      <c r="M254" s="39"/>
      <c r="N254" s="39"/>
      <c r="O254" s="39"/>
      <c r="P254" s="39"/>
      <c r="Q254" s="31" t="str">
        <f>IF(ISERROR(VLOOKUP(B254,'query (6)'!B:W,22,0))," ",(VLOOKUP(B254,'query (6)'!B:W,22,0)))</f>
        <v xml:space="preserve"> </v>
      </c>
      <c r="S254" s="43">
        <f t="shared" si="29"/>
        <v>0</v>
      </c>
      <c r="T254" s="43">
        <f t="shared" si="30"/>
        <v>0</v>
      </c>
      <c r="V254" s="43">
        <f t="shared" si="31"/>
        <v>0</v>
      </c>
      <c r="W254" s="43">
        <f t="shared" si="32"/>
        <v>0</v>
      </c>
      <c r="Y254" s="45" t="str">
        <f t="shared" si="28"/>
        <v xml:space="preserve"> </v>
      </c>
      <c r="Z254" s="45" t="str">
        <f t="shared" si="28"/>
        <v xml:space="preserve"> </v>
      </c>
      <c r="AA254" s="44">
        <f t="shared" si="33"/>
        <v>0</v>
      </c>
    </row>
    <row r="255" spans="4:27" ht="15">
      <c r="D255" s="39"/>
      <c r="E255" s="46"/>
      <c r="F255" s="39"/>
      <c r="G255" s="46"/>
      <c r="H255" s="39"/>
      <c r="I255" s="39"/>
      <c r="J255" s="39"/>
      <c r="K255" s="39"/>
      <c r="L255" s="39"/>
      <c r="M255" s="39"/>
      <c r="N255" s="39"/>
      <c r="O255" s="39"/>
      <c r="P255" s="39"/>
      <c r="Q255" s="31" t="str">
        <f>IF(ISERROR(VLOOKUP(B255,'query (6)'!B:W,22,0))," ",(VLOOKUP(B255,'query (6)'!B:W,22,0)))</f>
        <v xml:space="preserve"> </v>
      </c>
      <c r="S255" s="43">
        <f t="shared" si="29"/>
        <v>0</v>
      </c>
      <c r="T255" s="43">
        <f t="shared" si="30"/>
        <v>0</v>
      </c>
      <c r="V255" s="43">
        <f t="shared" si="31"/>
        <v>0</v>
      </c>
      <c r="W255" s="43">
        <f t="shared" si="32"/>
        <v>0</v>
      </c>
      <c r="Y255" s="45" t="str">
        <f t="shared" si="28"/>
        <v xml:space="preserve"> </v>
      </c>
      <c r="Z255" s="45" t="str">
        <f t="shared" si="28"/>
        <v xml:space="preserve"> </v>
      </c>
      <c r="AA255" s="44">
        <f t="shared" si="33"/>
        <v>0</v>
      </c>
    </row>
    <row r="256" spans="4:27" ht="15">
      <c r="D256" s="39"/>
      <c r="E256" s="46"/>
      <c r="F256" s="39"/>
      <c r="G256" s="46"/>
      <c r="H256" s="39"/>
      <c r="I256" s="39"/>
      <c r="J256" s="39"/>
      <c r="K256" s="39"/>
      <c r="L256" s="39"/>
      <c r="M256" s="39"/>
      <c r="N256" s="39"/>
      <c r="O256" s="39"/>
      <c r="P256" s="39"/>
      <c r="Q256" s="31" t="str">
        <f>IF(ISERROR(VLOOKUP(B256,'query (6)'!B:W,22,0))," ",(VLOOKUP(B256,'query (6)'!B:W,22,0)))</f>
        <v xml:space="preserve"> </v>
      </c>
      <c r="S256" s="43">
        <f t="shared" si="29"/>
        <v>0</v>
      </c>
      <c r="T256" s="43">
        <f t="shared" si="30"/>
        <v>0</v>
      </c>
      <c r="V256" s="43">
        <f t="shared" si="31"/>
        <v>0</v>
      </c>
      <c r="W256" s="43">
        <f t="shared" si="32"/>
        <v>0</v>
      </c>
      <c r="Y256" s="45" t="str">
        <f t="shared" ref="Y256:Z265" si="35">IF(ISERROR((V256-S256)/S256)," ",((V256-S256)/S256))</f>
        <v xml:space="preserve"> </v>
      </c>
      <c r="Z256" s="45" t="str">
        <f t="shared" si="35"/>
        <v xml:space="preserve"> </v>
      </c>
      <c r="AA256" s="44">
        <f t="shared" si="33"/>
        <v>0</v>
      </c>
    </row>
    <row r="257" spans="4:27" ht="15">
      <c r="D257" s="39"/>
      <c r="E257" s="46"/>
      <c r="F257" s="39"/>
      <c r="G257" s="46"/>
      <c r="H257" s="39"/>
      <c r="I257" s="39"/>
      <c r="J257" s="39"/>
      <c r="K257" s="39"/>
      <c r="L257" s="39"/>
      <c r="M257" s="39"/>
      <c r="N257" s="39"/>
      <c r="O257" s="39"/>
      <c r="P257" s="39"/>
      <c r="Q257" s="31" t="str">
        <f>IF(ISERROR(VLOOKUP(B257,'query (6)'!B:W,22,0))," ",(VLOOKUP(B257,'query (6)'!B:W,22,0)))</f>
        <v xml:space="preserve"> </v>
      </c>
      <c r="S257" s="43">
        <f t="shared" si="29"/>
        <v>0</v>
      </c>
      <c r="T257" s="43">
        <f t="shared" si="30"/>
        <v>0</v>
      </c>
      <c r="V257" s="43">
        <f t="shared" si="31"/>
        <v>0</v>
      </c>
      <c r="W257" s="43">
        <f t="shared" si="32"/>
        <v>0</v>
      </c>
      <c r="Y257" s="45" t="str">
        <f t="shared" si="35"/>
        <v xml:space="preserve"> </v>
      </c>
      <c r="Z257" s="45" t="str">
        <f t="shared" si="35"/>
        <v xml:space="preserve"> </v>
      </c>
      <c r="AA257" s="44">
        <f t="shared" si="33"/>
        <v>0</v>
      </c>
    </row>
    <row r="258" spans="4:27" ht="15">
      <c r="D258" s="39"/>
      <c r="E258" s="46"/>
      <c r="F258" s="39"/>
      <c r="G258" s="46"/>
      <c r="H258" s="39"/>
      <c r="I258" s="39"/>
      <c r="J258" s="39"/>
      <c r="K258" s="39"/>
      <c r="L258" s="39"/>
      <c r="M258" s="39"/>
      <c r="N258" s="39"/>
      <c r="O258" s="39"/>
      <c r="P258" s="39"/>
      <c r="Q258" s="31" t="str">
        <f>IF(ISERROR(VLOOKUP(B258,'query (6)'!B:W,22,0))," ",(VLOOKUP(B258,'query (6)'!B:W,22,0)))</f>
        <v xml:space="preserve"> </v>
      </c>
      <c r="S258" s="43">
        <f t="shared" si="29"/>
        <v>0</v>
      </c>
      <c r="T258" s="43">
        <f t="shared" si="30"/>
        <v>0</v>
      </c>
      <c r="V258" s="43">
        <f t="shared" si="31"/>
        <v>0</v>
      </c>
      <c r="W258" s="43">
        <f t="shared" si="32"/>
        <v>0</v>
      </c>
      <c r="Y258" s="45" t="str">
        <f t="shared" si="35"/>
        <v xml:space="preserve"> </v>
      </c>
      <c r="Z258" s="45" t="str">
        <f t="shared" si="35"/>
        <v xml:space="preserve"> </v>
      </c>
      <c r="AA258" s="44">
        <f t="shared" si="33"/>
        <v>0</v>
      </c>
    </row>
    <row r="259" spans="4:27" ht="15">
      <c r="D259" s="39"/>
      <c r="E259" s="46"/>
      <c r="F259" s="39"/>
      <c r="G259" s="46"/>
      <c r="H259" s="39"/>
      <c r="I259" s="39"/>
      <c r="J259" s="39"/>
      <c r="K259" s="39"/>
      <c r="L259" s="39"/>
      <c r="M259" s="39"/>
      <c r="N259" s="39"/>
      <c r="O259" s="39"/>
      <c r="P259" s="39"/>
      <c r="Q259" s="31" t="str">
        <f>IF(ISERROR(VLOOKUP(B259,'query (6)'!B:W,22,0))," ",(VLOOKUP(B259,'query (6)'!B:W,22,0)))</f>
        <v xml:space="preserve"> </v>
      </c>
      <c r="S259" s="43">
        <f t="shared" si="29"/>
        <v>0</v>
      </c>
      <c r="T259" s="43">
        <f t="shared" si="30"/>
        <v>0</v>
      </c>
      <c r="V259" s="43">
        <f t="shared" si="31"/>
        <v>0</v>
      </c>
      <c r="W259" s="43">
        <f t="shared" si="32"/>
        <v>0</v>
      </c>
      <c r="Y259" s="45" t="str">
        <f t="shared" si="35"/>
        <v xml:space="preserve"> </v>
      </c>
      <c r="Z259" s="45" t="str">
        <f t="shared" si="35"/>
        <v xml:space="preserve"> </v>
      </c>
      <c r="AA259" s="44">
        <f t="shared" si="33"/>
        <v>0</v>
      </c>
    </row>
    <row r="260" spans="4:27" ht="15">
      <c r="D260" s="39"/>
      <c r="E260" s="46"/>
      <c r="F260" s="39"/>
      <c r="G260" s="46"/>
      <c r="H260" s="39"/>
      <c r="I260" s="39"/>
      <c r="J260" s="39"/>
      <c r="K260" s="39"/>
      <c r="L260" s="39"/>
      <c r="M260" s="39"/>
      <c r="N260" s="39"/>
      <c r="O260" s="39"/>
      <c r="P260" s="39"/>
      <c r="Q260" s="31" t="str">
        <f>IF(ISERROR(VLOOKUP(B260,'query (6)'!B:W,22,0))," ",(VLOOKUP(B260,'query (6)'!B:W,22,0)))</f>
        <v xml:space="preserve"> </v>
      </c>
      <c r="S260" s="43">
        <f t="shared" si="29"/>
        <v>0</v>
      </c>
      <c r="T260" s="43">
        <f t="shared" si="30"/>
        <v>0</v>
      </c>
      <c r="V260" s="43">
        <f t="shared" si="31"/>
        <v>0</v>
      </c>
      <c r="W260" s="43">
        <f t="shared" si="32"/>
        <v>0</v>
      </c>
      <c r="Y260" s="45" t="str">
        <f t="shared" si="35"/>
        <v xml:space="preserve"> </v>
      </c>
      <c r="Z260" s="45" t="str">
        <f t="shared" si="35"/>
        <v xml:space="preserve"> </v>
      </c>
      <c r="AA260" s="44">
        <f t="shared" si="33"/>
        <v>0</v>
      </c>
    </row>
    <row r="261" spans="4:27" ht="15">
      <c r="D261" s="39"/>
      <c r="E261" s="46"/>
      <c r="F261" s="39"/>
      <c r="G261" s="46"/>
      <c r="H261" s="39"/>
      <c r="I261" s="39"/>
      <c r="J261" s="39"/>
      <c r="K261" s="39"/>
      <c r="L261" s="39"/>
      <c r="M261" s="39"/>
      <c r="N261" s="39"/>
      <c r="O261" s="39"/>
      <c r="P261" s="39"/>
      <c r="Q261" s="31" t="str">
        <f>IF(ISERROR(VLOOKUP(B261,'query (6)'!B:W,22,0))," ",(VLOOKUP(B261,'query (6)'!B:W,22,0)))</f>
        <v xml:space="preserve"> </v>
      </c>
      <c r="S261" s="43">
        <f t="shared" si="29"/>
        <v>0</v>
      </c>
      <c r="T261" s="43">
        <f t="shared" si="30"/>
        <v>0</v>
      </c>
      <c r="V261" s="43">
        <f t="shared" si="31"/>
        <v>0</v>
      </c>
      <c r="W261" s="43">
        <f t="shared" si="32"/>
        <v>0</v>
      </c>
      <c r="Y261" s="45" t="str">
        <f t="shared" si="35"/>
        <v xml:space="preserve"> </v>
      </c>
      <c r="Z261" s="45" t="str">
        <f t="shared" si="35"/>
        <v xml:space="preserve"> </v>
      </c>
      <c r="AA261" s="44">
        <f t="shared" si="33"/>
        <v>0</v>
      </c>
    </row>
    <row r="262" spans="4:27" ht="15">
      <c r="D262" s="39"/>
      <c r="E262" s="46"/>
      <c r="F262" s="39"/>
      <c r="G262" s="46"/>
      <c r="H262" s="39"/>
      <c r="I262" s="39"/>
      <c r="J262" s="39"/>
      <c r="K262" s="39"/>
      <c r="L262" s="39"/>
      <c r="M262" s="39"/>
      <c r="N262" s="39"/>
      <c r="O262" s="39"/>
      <c r="P262" s="39"/>
      <c r="Q262" s="31" t="str">
        <f>IF(ISERROR(VLOOKUP(B262,'query (6)'!B:W,22,0))," ",(VLOOKUP(B262,'query (6)'!B:W,22,0)))</f>
        <v xml:space="preserve"> </v>
      </c>
      <c r="S262" s="43">
        <f t="shared" si="29"/>
        <v>0</v>
      </c>
      <c r="T262" s="43">
        <f t="shared" si="30"/>
        <v>0</v>
      </c>
      <c r="V262" s="43">
        <f t="shared" si="31"/>
        <v>0</v>
      </c>
      <c r="W262" s="43">
        <f t="shared" si="32"/>
        <v>0</v>
      </c>
      <c r="Y262" s="45" t="str">
        <f t="shared" si="35"/>
        <v xml:space="preserve"> </v>
      </c>
      <c r="Z262" s="45" t="str">
        <f t="shared" si="35"/>
        <v xml:space="preserve"> </v>
      </c>
      <c r="AA262" s="44">
        <f t="shared" si="33"/>
        <v>0</v>
      </c>
    </row>
    <row r="263" spans="4:27" ht="15">
      <c r="D263" s="39"/>
      <c r="E263" s="46"/>
      <c r="F263" s="39"/>
      <c r="G263" s="46"/>
      <c r="H263" s="39"/>
      <c r="I263" s="39"/>
      <c r="J263" s="39"/>
      <c r="K263" s="39"/>
      <c r="L263" s="39"/>
      <c r="M263" s="39"/>
      <c r="N263" s="39"/>
      <c r="O263" s="39"/>
      <c r="P263" s="39"/>
      <c r="Q263" s="31" t="str">
        <f>IF(ISERROR(VLOOKUP(B263,'query (6)'!B:W,22,0))," ",(VLOOKUP(B263,'query (6)'!B:W,22,0)))</f>
        <v xml:space="preserve"> </v>
      </c>
      <c r="S263" s="43">
        <f t="shared" si="29"/>
        <v>0</v>
      </c>
      <c r="T263" s="43">
        <f t="shared" si="30"/>
        <v>0</v>
      </c>
      <c r="V263" s="43">
        <f t="shared" si="31"/>
        <v>0</v>
      </c>
      <c r="W263" s="43">
        <f t="shared" si="32"/>
        <v>0</v>
      </c>
      <c r="Y263" s="45" t="str">
        <f t="shared" si="35"/>
        <v xml:space="preserve"> </v>
      </c>
      <c r="Z263" s="45" t="str">
        <f t="shared" si="35"/>
        <v xml:space="preserve"> </v>
      </c>
      <c r="AA263" s="44">
        <f t="shared" si="33"/>
        <v>0</v>
      </c>
    </row>
    <row r="264" spans="4:27" ht="15">
      <c r="D264" s="39"/>
      <c r="E264" s="46"/>
      <c r="F264" s="39"/>
      <c r="G264" s="46"/>
      <c r="H264" s="39"/>
      <c r="I264" s="39"/>
      <c r="J264" s="39"/>
      <c r="K264" s="39"/>
      <c r="L264" s="39"/>
      <c r="M264" s="39"/>
      <c r="N264" s="39"/>
      <c r="O264" s="39"/>
      <c r="P264" s="39"/>
      <c r="Q264" s="31" t="str">
        <f>IF(ISERROR(VLOOKUP(B264,'query (6)'!B:W,22,0))," ",(VLOOKUP(B264,'query (6)'!B:W,22,0)))</f>
        <v xml:space="preserve"> </v>
      </c>
      <c r="S264" s="43">
        <f>I264/VLOOKUP(MONTH($I$5),$AI$15:$AJ$26,2,0)</f>
        <v>0</v>
      </c>
      <c r="T264" s="43">
        <f>J264/VLOOKUP(MONTH($I$5),$AI$15:$AJ$26,2,0)</f>
        <v>0</v>
      </c>
      <c r="V264" s="43">
        <f>K264/VLOOKUP(MONTH($L$5),$AI$15:$AJ$26,2,0)</f>
        <v>0</v>
      </c>
      <c r="W264" s="43">
        <f>L264/VLOOKUP(MONTH($L$5),$AI$15:$AJ$26,2,0)</f>
        <v>0</v>
      </c>
      <c r="Y264" s="45" t="str">
        <f t="shared" si="35"/>
        <v xml:space="preserve"> </v>
      </c>
      <c r="Z264" s="45" t="str">
        <f t="shared" si="35"/>
        <v xml:space="preserve"> </v>
      </c>
      <c r="AA264" s="44">
        <f>M264-J264</f>
        <v>0</v>
      </c>
    </row>
    <row r="265" spans="4:27" ht="15">
      <c r="D265" s="39"/>
      <c r="E265" s="46"/>
      <c r="F265" s="39"/>
      <c r="G265" s="46"/>
      <c r="H265" s="39"/>
      <c r="I265" s="39"/>
      <c r="J265" s="39"/>
      <c r="K265" s="39"/>
      <c r="L265" s="39"/>
      <c r="M265" s="39"/>
      <c r="N265" s="39"/>
      <c r="O265" s="39"/>
      <c r="P265" s="39"/>
      <c r="Q265" s="31" t="str">
        <f>IF(ISERROR(VLOOKUP(B265,'query (6)'!B:W,22,0))," ",(VLOOKUP(B265,'query (6)'!B:W,22,0)))</f>
        <v xml:space="preserve"> </v>
      </c>
      <c r="S265" s="43">
        <f>I265/VLOOKUP(MONTH($I$5),$AI$15:$AJ$26,2,0)</f>
        <v>0</v>
      </c>
      <c r="T265" s="43">
        <f>J265/VLOOKUP(MONTH($I$5),$AI$15:$AJ$26,2,0)</f>
        <v>0</v>
      </c>
      <c r="V265" s="43">
        <f>K265/VLOOKUP(MONTH($L$5),$AI$15:$AJ$26,2,0)</f>
        <v>0</v>
      </c>
      <c r="W265" s="43">
        <f>L265/VLOOKUP(MONTH($L$5),$AI$15:$AJ$26,2,0)</f>
        <v>0</v>
      </c>
      <c r="Y265" s="45" t="str">
        <f t="shared" si="35"/>
        <v xml:space="preserve"> </v>
      </c>
      <c r="Z265" s="45" t="str">
        <f t="shared" si="35"/>
        <v xml:space="preserve"> </v>
      </c>
      <c r="AA265" s="44">
        <f>M265-J265</f>
        <v>0</v>
      </c>
    </row>
    <row r="266" spans="4:27" ht="15">
      <c r="D266" s="39"/>
      <c r="E266" s="46"/>
      <c r="F266" s="39"/>
      <c r="G266" s="46"/>
      <c r="H266" s="39"/>
      <c r="I266" s="39"/>
      <c r="J266" s="39"/>
      <c r="K266" s="39"/>
      <c r="L266" s="39"/>
      <c r="M266" s="39"/>
      <c r="N266" s="39"/>
      <c r="O266" s="39"/>
      <c r="P266" s="39"/>
      <c r="Q266" s="31" t="str">
        <f>IF(ISERROR(VLOOKUP(B266,'query (6)'!B:W,22,0))," ",(VLOOKUP(B266,'query (6)'!B:W,22,0)))</f>
        <v xml:space="preserve"> </v>
      </c>
    </row>
    <row r="267" spans="4:27" ht="15">
      <c r="D267" s="39"/>
      <c r="E267" s="46"/>
      <c r="F267" s="39"/>
      <c r="G267" s="46"/>
      <c r="H267" s="39"/>
      <c r="I267" s="39"/>
      <c r="J267" s="39"/>
      <c r="K267" s="39"/>
      <c r="L267" s="39"/>
      <c r="M267" s="39"/>
      <c r="N267" s="39"/>
      <c r="O267" s="39"/>
      <c r="P267" s="39"/>
      <c r="Q267" s="31" t="str">
        <f>IF(ISERROR(VLOOKUP(B267,'query (6)'!B:W,22,0))," ",(VLOOKUP(B267,'query (6)'!B:W,22,0)))</f>
        <v xml:space="preserve"> </v>
      </c>
    </row>
    <row r="268" spans="4:27" ht="15">
      <c r="D268" s="39"/>
      <c r="E268" s="46"/>
      <c r="F268" s="39"/>
      <c r="G268" s="46"/>
      <c r="H268" s="39"/>
      <c r="I268" s="39"/>
      <c r="J268" s="39"/>
      <c r="K268" s="39"/>
      <c r="L268" s="39"/>
      <c r="M268" s="39"/>
      <c r="N268" s="39"/>
      <c r="O268" s="39"/>
      <c r="P268" s="39"/>
      <c r="Q268" s="31" t="str">
        <f>IF(ISERROR(VLOOKUP(B268,'query (6)'!B:W,22,0))," ",(VLOOKUP(B268,'query (6)'!B:W,22,0)))</f>
        <v xml:space="preserve"> </v>
      </c>
    </row>
    <row r="269" spans="4:27" ht="15">
      <c r="D269" s="39"/>
      <c r="E269" s="46"/>
      <c r="F269" s="39"/>
      <c r="G269" s="46"/>
      <c r="H269" s="39"/>
      <c r="I269" s="39"/>
      <c r="J269" s="39"/>
      <c r="K269" s="39"/>
      <c r="L269" s="39"/>
      <c r="M269" s="39"/>
      <c r="N269" s="39"/>
      <c r="O269" s="39"/>
      <c r="P269" s="39"/>
      <c r="Q269" s="31" t="str">
        <f>IF(ISERROR(VLOOKUP(B269,'query (6)'!B:W,22,0))," ",(VLOOKUP(B269,'query (6)'!B:W,22,0)))</f>
        <v xml:space="preserve"> </v>
      </c>
    </row>
    <row r="270" spans="4:27" ht="15">
      <c r="D270" s="39"/>
      <c r="E270" s="46"/>
      <c r="F270" s="39"/>
      <c r="G270" s="46"/>
      <c r="H270" s="39"/>
      <c r="I270" s="39"/>
      <c r="J270" s="39"/>
      <c r="K270" s="39"/>
      <c r="L270" s="39"/>
      <c r="M270" s="39"/>
      <c r="N270" s="39"/>
      <c r="O270" s="39"/>
      <c r="P270" s="39"/>
      <c r="Q270" s="31" t="str">
        <f>IF(ISERROR(VLOOKUP(B270,'query (6)'!B:W,22,0))," ",(VLOOKUP(B270,'query (6)'!B:W,22,0)))</f>
        <v xml:space="preserve"> </v>
      </c>
    </row>
    <row r="271" spans="4:27" ht="15">
      <c r="D271" s="39"/>
      <c r="E271" s="46"/>
      <c r="F271" s="39"/>
      <c r="G271" s="46"/>
      <c r="H271" s="39"/>
      <c r="I271" s="39"/>
      <c r="J271" s="39"/>
      <c r="K271" s="39"/>
      <c r="L271" s="39"/>
      <c r="M271" s="39"/>
      <c r="N271" s="39"/>
      <c r="O271" s="39"/>
      <c r="P271" s="39"/>
      <c r="Q271" s="31" t="str">
        <f>IF(ISERROR(VLOOKUP(B271,'query (6)'!B:W,22,0))," ",(VLOOKUP(B271,'query (6)'!B:W,22,0)))</f>
        <v xml:space="preserve"> </v>
      </c>
    </row>
    <row r="272" spans="4:27" ht="15">
      <c r="D272" s="39"/>
      <c r="E272" s="46"/>
      <c r="F272" s="39"/>
      <c r="G272" s="46"/>
      <c r="H272" s="39"/>
      <c r="I272" s="39"/>
      <c r="J272" s="39"/>
      <c r="K272" s="39"/>
      <c r="L272" s="39"/>
      <c r="M272" s="39"/>
      <c r="N272" s="39"/>
      <c r="O272" s="39"/>
      <c r="P272" s="39"/>
      <c r="Q272" s="31" t="str">
        <f>IF(ISERROR(VLOOKUP(B272,'query (6)'!B:W,22,0))," ",(VLOOKUP(B272,'query (6)'!B:W,22,0)))</f>
        <v xml:space="preserve"> </v>
      </c>
    </row>
    <row r="273" spans="2:36" s="31" customFormat="1" ht="15">
      <c r="B273" s="49"/>
      <c r="C273" s="48"/>
      <c r="D273" s="39"/>
      <c r="E273" s="46"/>
      <c r="F273" s="39"/>
      <c r="G273" s="46"/>
      <c r="H273" s="39"/>
      <c r="I273" s="39"/>
      <c r="J273" s="39"/>
      <c r="K273" s="39"/>
      <c r="L273" s="39"/>
      <c r="M273" s="39"/>
      <c r="N273" s="39"/>
      <c r="O273" s="39"/>
      <c r="P273" s="39"/>
      <c r="Q273" s="31" t="str">
        <f>IF(ISERROR(VLOOKUP(B273,'query (6)'!B:W,22,0))," ",(VLOOKUP(B273,'query (6)'!B:W,22,0)))</f>
        <v xml:space="preserve"> </v>
      </c>
      <c r="R273" s="27"/>
      <c r="S273" s="27"/>
      <c r="T273" s="27"/>
      <c r="U273" s="27"/>
      <c r="V273" s="27"/>
      <c r="W273" s="27"/>
      <c r="X273" s="27"/>
      <c r="Y273" s="27"/>
      <c r="Z273" s="27"/>
      <c r="AA273" s="27"/>
      <c r="AB273" s="27"/>
      <c r="AC273" s="27"/>
      <c r="AD273" s="27"/>
      <c r="AE273" s="27"/>
      <c r="AF273" s="27"/>
      <c r="AG273" s="27"/>
      <c r="AH273" s="27"/>
      <c r="AI273" s="27"/>
      <c r="AJ273" s="27"/>
    </row>
    <row r="274" spans="2:36" s="31" customFormat="1" ht="15">
      <c r="B274" s="49"/>
      <c r="C274" s="48"/>
      <c r="D274" s="39"/>
      <c r="E274" s="46"/>
      <c r="F274" s="39"/>
      <c r="G274" s="46"/>
      <c r="H274" s="39"/>
      <c r="I274" s="39"/>
      <c r="J274" s="39"/>
      <c r="K274" s="39"/>
      <c r="L274" s="39"/>
      <c r="M274" s="39"/>
      <c r="N274" s="39"/>
      <c r="O274" s="39"/>
      <c r="P274" s="39"/>
      <c r="Q274" s="31" t="str">
        <f>IF(ISERROR(VLOOKUP(B274,'query (6)'!B:W,22,0))," ",(VLOOKUP(B274,'query (6)'!B:W,22,0)))</f>
        <v xml:space="preserve"> </v>
      </c>
      <c r="R274" s="27"/>
      <c r="S274" s="27"/>
      <c r="T274" s="27"/>
      <c r="U274" s="27"/>
      <c r="V274" s="27"/>
      <c r="W274" s="27"/>
      <c r="X274" s="27"/>
      <c r="Y274" s="27"/>
      <c r="Z274" s="27"/>
      <c r="AA274" s="27"/>
      <c r="AB274" s="27"/>
      <c r="AC274" s="27"/>
      <c r="AD274" s="27"/>
      <c r="AE274" s="27"/>
      <c r="AF274" s="27"/>
      <c r="AG274" s="27"/>
      <c r="AH274" s="27"/>
      <c r="AI274" s="27"/>
      <c r="AJ274" s="27"/>
    </row>
    <row r="275" spans="2:36" s="31" customFormat="1" ht="15">
      <c r="B275" s="49"/>
      <c r="C275" s="48"/>
      <c r="D275" s="39"/>
      <c r="E275" s="46"/>
      <c r="F275" s="39"/>
      <c r="G275" s="46"/>
      <c r="H275" s="39"/>
      <c r="I275" s="39"/>
      <c r="J275" s="39"/>
      <c r="K275" s="39"/>
      <c r="L275" s="39"/>
      <c r="M275" s="39"/>
      <c r="N275" s="39"/>
      <c r="O275" s="39"/>
      <c r="P275" s="39"/>
      <c r="Q275" s="31" t="str">
        <f>IF(ISERROR(VLOOKUP(B275,'query (6)'!B:W,22,0))," ",(VLOOKUP(B275,'query (6)'!B:W,22,0)))</f>
        <v xml:space="preserve"> </v>
      </c>
      <c r="R275" s="27"/>
      <c r="S275" s="27"/>
      <c r="T275" s="27"/>
      <c r="U275" s="27"/>
      <c r="V275" s="27"/>
      <c r="W275" s="27"/>
      <c r="X275" s="27"/>
      <c r="Y275" s="27"/>
      <c r="Z275" s="27"/>
      <c r="AA275" s="27"/>
      <c r="AB275" s="27"/>
      <c r="AC275" s="27"/>
      <c r="AD275" s="27"/>
      <c r="AE275" s="27"/>
      <c r="AF275" s="27"/>
      <c r="AG275" s="27"/>
      <c r="AH275" s="27"/>
      <c r="AI275" s="27"/>
      <c r="AJ275" s="27"/>
    </row>
    <row r="276" spans="2:36" s="31" customFormat="1" ht="15">
      <c r="B276" s="49"/>
      <c r="C276" s="48"/>
      <c r="D276" s="39"/>
      <c r="E276" s="46"/>
      <c r="F276" s="39"/>
      <c r="G276" s="46"/>
      <c r="H276" s="39"/>
      <c r="I276" s="39"/>
      <c r="J276" s="39"/>
      <c r="K276" s="39"/>
      <c r="L276" s="39"/>
      <c r="M276" s="39"/>
      <c r="N276" s="39"/>
      <c r="O276" s="39"/>
      <c r="P276" s="39"/>
      <c r="Q276" s="31" t="str">
        <f>IF(ISERROR(VLOOKUP(B276,'query (6)'!B:W,22,0))," ",(VLOOKUP(B276,'query (6)'!B:W,22,0)))</f>
        <v xml:space="preserve"> </v>
      </c>
      <c r="R276" s="27"/>
      <c r="S276" s="27"/>
      <c r="T276" s="27"/>
      <c r="U276" s="27"/>
      <c r="V276" s="27"/>
      <c r="W276" s="27"/>
      <c r="X276" s="27"/>
      <c r="Y276" s="27"/>
      <c r="Z276" s="27"/>
      <c r="AA276" s="27"/>
      <c r="AB276" s="27"/>
      <c r="AC276" s="27"/>
      <c r="AD276" s="27"/>
      <c r="AE276" s="27"/>
      <c r="AF276" s="27"/>
      <c r="AG276" s="27"/>
      <c r="AH276" s="27"/>
      <c r="AI276" s="27"/>
      <c r="AJ276" s="27"/>
    </row>
    <row r="277" spans="2:36" s="31" customFormat="1" ht="15">
      <c r="B277" s="49"/>
      <c r="C277" s="48"/>
      <c r="D277" s="39"/>
      <c r="E277" s="46"/>
      <c r="F277" s="39"/>
      <c r="G277" s="46"/>
      <c r="H277" s="39"/>
      <c r="I277" s="39"/>
      <c r="J277" s="39"/>
      <c r="K277" s="39"/>
      <c r="L277" s="39"/>
      <c r="M277" s="39"/>
      <c r="N277" s="39"/>
      <c r="O277" s="39"/>
      <c r="P277" s="39"/>
      <c r="Q277" s="31" t="str">
        <f>IF(ISERROR(VLOOKUP(B277,'query (6)'!B:W,22,0))," ",(VLOOKUP(B277,'query (6)'!B:W,22,0)))</f>
        <v xml:space="preserve"> </v>
      </c>
      <c r="R277" s="27"/>
      <c r="S277" s="27"/>
      <c r="T277" s="27"/>
      <c r="U277" s="27"/>
      <c r="V277" s="27"/>
      <c r="W277" s="27"/>
      <c r="X277" s="27"/>
      <c r="Y277" s="27"/>
      <c r="Z277" s="27"/>
      <c r="AA277" s="27"/>
      <c r="AB277" s="27"/>
      <c r="AC277" s="27"/>
      <c r="AD277" s="27"/>
      <c r="AE277" s="27"/>
      <c r="AF277" s="27"/>
      <c r="AG277" s="27"/>
      <c r="AH277" s="27"/>
      <c r="AI277" s="27"/>
      <c r="AJ277" s="27"/>
    </row>
    <row r="278" spans="2:36" s="31" customFormat="1" ht="15">
      <c r="B278" s="49"/>
      <c r="C278" s="48"/>
      <c r="D278" s="39"/>
      <c r="E278" s="46"/>
      <c r="F278" s="39"/>
      <c r="G278" s="46"/>
      <c r="H278" s="39"/>
      <c r="I278" s="39"/>
      <c r="J278" s="39"/>
      <c r="K278" s="39"/>
      <c r="L278" s="39"/>
      <c r="M278" s="39"/>
      <c r="N278" s="39"/>
      <c r="O278" s="39"/>
      <c r="P278" s="27"/>
      <c r="Q278" s="31" t="str">
        <f>IF(ISERROR(VLOOKUP(B278,'query (6)'!B:W,22,0))," ",(VLOOKUP(B278,'query (6)'!B:W,22,0)))</f>
        <v xml:space="preserve"> </v>
      </c>
      <c r="R278" s="27"/>
      <c r="S278" s="27"/>
      <c r="T278" s="27"/>
      <c r="U278" s="27"/>
      <c r="V278" s="27"/>
      <c r="W278" s="27"/>
      <c r="X278" s="27"/>
      <c r="Y278" s="27"/>
      <c r="Z278" s="27"/>
      <c r="AA278" s="27"/>
      <c r="AB278" s="27"/>
      <c r="AC278" s="27"/>
      <c r="AD278" s="27"/>
      <c r="AE278" s="27"/>
      <c r="AF278" s="27"/>
      <c r="AG278" s="27"/>
      <c r="AH278" s="27"/>
      <c r="AI278" s="27"/>
      <c r="AJ278" s="27"/>
    </row>
    <row r="279" spans="2:36" s="31" customFormat="1" ht="15">
      <c r="B279" s="49"/>
      <c r="C279" s="48"/>
      <c r="D279" s="39"/>
      <c r="E279" s="46"/>
      <c r="F279" s="39"/>
      <c r="G279" s="46"/>
      <c r="H279" s="39"/>
      <c r="I279" s="39"/>
      <c r="J279" s="39"/>
      <c r="K279" s="39"/>
      <c r="L279" s="39"/>
      <c r="M279" s="39"/>
      <c r="N279" s="39"/>
      <c r="O279" s="39"/>
      <c r="P279" s="27"/>
      <c r="Q279" s="31" t="str">
        <f>IF(ISERROR(VLOOKUP(B279,'query (6)'!B:W,22,0))," ",(VLOOKUP(B279,'query (6)'!B:W,22,0)))</f>
        <v xml:space="preserve"> </v>
      </c>
      <c r="R279" s="27"/>
      <c r="S279" s="27"/>
      <c r="T279" s="27"/>
      <c r="U279" s="27"/>
      <c r="V279" s="27"/>
      <c r="W279" s="27"/>
      <c r="X279" s="27"/>
      <c r="Y279" s="27"/>
      <c r="Z279" s="27"/>
      <c r="AA279" s="27"/>
      <c r="AB279" s="27"/>
      <c r="AC279" s="27"/>
      <c r="AD279" s="27"/>
      <c r="AE279" s="27"/>
      <c r="AF279" s="27"/>
      <c r="AG279" s="27"/>
      <c r="AH279" s="27"/>
      <c r="AI279" s="27"/>
      <c r="AJ279" s="27"/>
    </row>
    <row r="280" spans="2:36" s="31" customFormat="1" ht="15">
      <c r="B280" s="49"/>
      <c r="C280" s="48"/>
      <c r="D280" s="39"/>
      <c r="E280" s="46"/>
      <c r="F280" s="39"/>
      <c r="G280" s="46"/>
      <c r="H280" s="39"/>
      <c r="I280" s="39"/>
      <c r="J280" s="39"/>
      <c r="K280" s="39"/>
      <c r="L280" s="39"/>
      <c r="M280" s="39"/>
      <c r="N280" s="39"/>
      <c r="O280" s="39"/>
      <c r="P280" s="27"/>
      <c r="Q280" s="31" t="str">
        <f>IF(ISERROR(VLOOKUP(B280,'query (6)'!B:W,22,0))," ",(VLOOKUP(B280,'query (6)'!B:W,22,0)))</f>
        <v xml:space="preserve"> </v>
      </c>
      <c r="R280" s="27"/>
      <c r="S280" s="27"/>
      <c r="T280" s="27"/>
      <c r="U280" s="27"/>
      <c r="V280" s="27"/>
      <c r="W280" s="27"/>
      <c r="X280" s="27"/>
      <c r="Y280" s="27"/>
      <c r="Z280" s="27"/>
      <c r="AA280" s="27"/>
      <c r="AB280" s="27"/>
      <c r="AC280" s="27"/>
      <c r="AD280" s="27"/>
      <c r="AE280" s="27"/>
      <c r="AF280" s="27"/>
      <c r="AG280" s="27"/>
      <c r="AH280" s="27"/>
      <c r="AI280" s="27"/>
      <c r="AJ280" s="27"/>
    </row>
    <row r="281" spans="2:36" s="31" customFormat="1" ht="15">
      <c r="B281" s="49"/>
      <c r="C281" s="48"/>
      <c r="D281" s="39"/>
      <c r="E281" s="46"/>
      <c r="F281" s="39"/>
      <c r="G281" s="46"/>
      <c r="H281" s="39"/>
      <c r="I281" s="39"/>
      <c r="J281" s="39"/>
      <c r="K281" s="39"/>
      <c r="L281" s="39"/>
      <c r="M281" s="39"/>
      <c r="N281" s="39"/>
      <c r="O281" s="39"/>
      <c r="P281" s="27"/>
      <c r="Q281" s="31" t="str">
        <f>IF(ISERROR(VLOOKUP(B281,'query (6)'!B:W,22,0))," ",(VLOOKUP(B281,'query (6)'!B:W,22,0)))</f>
        <v xml:space="preserve"> </v>
      </c>
      <c r="R281" s="27"/>
      <c r="S281" s="27"/>
      <c r="T281" s="27"/>
      <c r="U281" s="27"/>
      <c r="V281" s="27"/>
      <c r="W281" s="27"/>
      <c r="X281" s="27"/>
      <c r="Y281" s="27"/>
      <c r="Z281" s="27"/>
      <c r="AA281" s="27"/>
      <c r="AB281" s="27"/>
      <c r="AC281" s="27"/>
      <c r="AD281" s="27"/>
      <c r="AE281" s="27"/>
      <c r="AF281" s="27"/>
      <c r="AG281" s="27"/>
      <c r="AH281" s="27"/>
      <c r="AI281" s="27"/>
      <c r="AJ281" s="27"/>
    </row>
    <row r="282" spans="2:36" s="31" customFormat="1" ht="15">
      <c r="B282" s="49"/>
      <c r="C282" s="48"/>
      <c r="D282" s="39"/>
      <c r="E282" s="46"/>
      <c r="F282" s="39"/>
      <c r="G282" s="46"/>
      <c r="H282" s="39"/>
      <c r="I282" s="39"/>
      <c r="J282" s="39"/>
      <c r="K282" s="39"/>
      <c r="L282" s="39"/>
      <c r="M282" s="39"/>
      <c r="N282" s="39"/>
      <c r="O282" s="39"/>
      <c r="P282" s="27"/>
      <c r="Q282" s="31" t="str">
        <f>IF(ISERROR(VLOOKUP(B282,'query (6)'!B:W,22,0))," ",(VLOOKUP(B282,'query (6)'!B:W,22,0)))</f>
        <v xml:space="preserve"> </v>
      </c>
      <c r="R282" s="27"/>
      <c r="S282" s="27"/>
      <c r="T282" s="27"/>
      <c r="U282" s="27"/>
      <c r="V282" s="27"/>
      <c r="W282" s="27"/>
      <c r="X282" s="27"/>
      <c r="Y282" s="27"/>
      <c r="Z282" s="27"/>
      <c r="AA282" s="27"/>
      <c r="AB282" s="27"/>
      <c r="AC282" s="27"/>
      <c r="AD282" s="27"/>
      <c r="AE282" s="27"/>
      <c r="AF282" s="27"/>
      <c r="AG282" s="27"/>
      <c r="AH282" s="27"/>
      <c r="AI282" s="27"/>
      <c r="AJ282" s="27"/>
    </row>
    <row r="283" spans="2:36" s="31" customFormat="1" ht="15">
      <c r="B283" s="49"/>
      <c r="C283" s="48"/>
      <c r="D283" s="39"/>
      <c r="E283" s="46"/>
      <c r="F283" s="39"/>
      <c r="G283" s="46"/>
      <c r="H283" s="39"/>
      <c r="I283" s="39"/>
      <c r="J283" s="39"/>
      <c r="K283" s="39"/>
      <c r="L283" s="39"/>
      <c r="M283" s="39"/>
      <c r="N283" s="39"/>
      <c r="O283" s="39"/>
      <c r="P283" s="27"/>
      <c r="Q283" s="31" t="str">
        <f>IF(ISERROR(VLOOKUP(B283,'query (6)'!B:W,22,0))," ",(VLOOKUP(B283,'query (6)'!B:W,22,0)))</f>
        <v xml:space="preserve"> </v>
      </c>
      <c r="R283" s="27"/>
      <c r="S283" s="27"/>
      <c r="T283" s="27"/>
      <c r="U283" s="27"/>
      <c r="V283" s="27"/>
      <c r="W283" s="27"/>
      <c r="X283" s="27"/>
      <c r="Y283" s="27"/>
      <c r="Z283" s="27"/>
      <c r="AA283" s="27"/>
      <c r="AB283" s="27"/>
      <c r="AC283" s="27"/>
      <c r="AD283" s="27"/>
      <c r="AE283" s="27"/>
      <c r="AF283" s="27"/>
      <c r="AG283" s="27"/>
      <c r="AH283" s="27"/>
      <c r="AI283" s="27"/>
      <c r="AJ283" s="27"/>
    </row>
    <row r="284" spans="2:36" s="31" customFormat="1" ht="15">
      <c r="B284" s="49"/>
      <c r="C284" s="48"/>
      <c r="D284" s="39"/>
      <c r="E284" s="46"/>
      <c r="F284" s="39"/>
      <c r="G284" s="46"/>
      <c r="H284" s="39"/>
      <c r="I284" s="39"/>
      <c r="J284" s="39"/>
      <c r="K284" s="39"/>
      <c r="L284" s="39"/>
      <c r="M284" s="39"/>
      <c r="N284" s="39"/>
      <c r="O284" s="39"/>
      <c r="P284" s="27"/>
      <c r="Q284" s="31" t="str">
        <f>IF(ISERROR(VLOOKUP(B284,'query (6)'!B:W,22,0))," ",(VLOOKUP(B284,'query (6)'!B:W,22,0)))</f>
        <v xml:space="preserve"> </v>
      </c>
      <c r="R284" s="27"/>
      <c r="S284" s="27"/>
      <c r="T284" s="27"/>
      <c r="U284" s="27"/>
      <c r="V284" s="27"/>
      <c r="W284" s="27"/>
      <c r="X284" s="27"/>
      <c r="Y284" s="27"/>
      <c r="Z284" s="27"/>
      <c r="AA284" s="27"/>
      <c r="AB284" s="27"/>
      <c r="AC284" s="27"/>
      <c r="AD284" s="27"/>
      <c r="AE284" s="27"/>
      <c r="AF284" s="27"/>
      <c r="AG284" s="27"/>
      <c r="AH284" s="27"/>
      <c r="AI284" s="27"/>
      <c r="AJ284" s="27"/>
    </row>
    <row r="285" spans="2:36" s="31" customFormat="1" ht="15">
      <c r="B285" s="49"/>
      <c r="C285" s="48"/>
      <c r="D285" s="39"/>
      <c r="E285" s="46"/>
      <c r="F285" s="39"/>
      <c r="G285" s="46"/>
      <c r="H285" s="39"/>
      <c r="I285" s="39"/>
      <c r="J285" s="39"/>
      <c r="K285" s="39"/>
      <c r="L285" s="39"/>
      <c r="M285" s="39"/>
      <c r="N285" s="39"/>
      <c r="O285" s="39"/>
      <c r="P285" s="27"/>
      <c r="Q285" s="31" t="str">
        <f>IF(ISERROR(VLOOKUP(B285,'query (6)'!B:W,22,0))," ",(VLOOKUP(B285,'query (6)'!B:W,22,0)))</f>
        <v xml:space="preserve"> </v>
      </c>
      <c r="R285" s="27"/>
      <c r="S285" s="27"/>
      <c r="T285" s="27"/>
      <c r="U285" s="27"/>
      <c r="V285" s="27"/>
      <c r="W285" s="27"/>
      <c r="X285" s="27"/>
      <c r="Y285" s="27"/>
      <c r="Z285" s="27"/>
      <c r="AA285" s="27"/>
      <c r="AB285" s="27"/>
      <c r="AC285" s="27"/>
      <c r="AD285" s="27"/>
      <c r="AE285" s="27"/>
      <c r="AF285" s="27"/>
      <c r="AG285" s="27"/>
      <c r="AH285" s="27"/>
      <c r="AI285" s="27"/>
      <c r="AJ285" s="27"/>
    </row>
    <row r="286" spans="2:36" s="31" customFormat="1" ht="15">
      <c r="B286" s="49"/>
      <c r="C286" s="48"/>
      <c r="D286" s="39"/>
      <c r="E286" s="46"/>
      <c r="F286" s="39"/>
      <c r="G286" s="46"/>
      <c r="H286" s="39"/>
      <c r="I286" s="39"/>
      <c r="J286" s="39"/>
      <c r="K286" s="39"/>
      <c r="L286" s="39"/>
      <c r="M286" s="39"/>
      <c r="N286" s="39"/>
      <c r="O286" s="39"/>
      <c r="P286" s="27"/>
      <c r="Q286" s="31" t="str">
        <f>IF(ISERROR(VLOOKUP(B286,'query (6)'!B:W,22,0))," ",(VLOOKUP(B286,'query (6)'!B:W,22,0)))</f>
        <v xml:space="preserve"> </v>
      </c>
      <c r="R286" s="27"/>
      <c r="S286" s="27"/>
      <c r="T286" s="27"/>
      <c r="U286" s="27"/>
      <c r="V286" s="27"/>
      <c r="W286" s="27"/>
      <c r="X286" s="27"/>
      <c r="Y286" s="27"/>
      <c r="Z286" s="27"/>
      <c r="AA286" s="27"/>
      <c r="AB286" s="27"/>
      <c r="AC286" s="27"/>
      <c r="AD286" s="27"/>
      <c r="AE286" s="27"/>
      <c r="AF286" s="27"/>
      <c r="AG286" s="27"/>
      <c r="AH286" s="27"/>
      <c r="AI286" s="27"/>
      <c r="AJ286" s="27"/>
    </row>
    <row r="287" spans="2:36" s="31" customFormat="1" ht="15">
      <c r="B287" s="49"/>
      <c r="C287" s="48"/>
      <c r="D287" s="39"/>
      <c r="E287" s="46"/>
      <c r="F287" s="39"/>
      <c r="G287" s="46"/>
      <c r="H287" s="39"/>
      <c r="I287" s="39"/>
      <c r="J287" s="39"/>
      <c r="K287" s="39"/>
      <c r="L287" s="39"/>
      <c r="M287" s="39"/>
      <c r="N287" s="39"/>
      <c r="O287" s="39"/>
      <c r="P287" s="27"/>
      <c r="Q287" s="31" t="str">
        <f>IF(ISERROR(VLOOKUP(B287,'query (6)'!B:W,22,0))," ",(VLOOKUP(B287,'query (6)'!B:W,22,0)))</f>
        <v xml:space="preserve"> </v>
      </c>
      <c r="R287" s="27"/>
      <c r="S287" s="27"/>
      <c r="T287" s="27"/>
      <c r="U287" s="27"/>
      <c r="V287" s="27"/>
      <c r="W287" s="27"/>
      <c r="X287" s="27"/>
      <c r="Y287" s="27"/>
      <c r="Z287" s="27"/>
      <c r="AA287" s="27"/>
      <c r="AB287" s="27"/>
      <c r="AC287" s="27"/>
      <c r="AD287" s="27"/>
      <c r="AE287" s="27"/>
      <c r="AF287" s="27"/>
      <c r="AG287" s="27"/>
      <c r="AH287" s="27"/>
      <c r="AI287" s="27"/>
      <c r="AJ287" s="27"/>
    </row>
    <row r="288" spans="2:36" s="31" customFormat="1" ht="15">
      <c r="B288" s="49"/>
      <c r="C288" s="48"/>
      <c r="D288" s="39"/>
      <c r="E288" s="46"/>
      <c r="F288" s="39"/>
      <c r="G288" s="46"/>
      <c r="H288" s="39"/>
      <c r="I288" s="39"/>
      <c r="J288" s="39"/>
      <c r="K288" s="39"/>
      <c r="L288" s="39"/>
      <c r="M288" s="39"/>
      <c r="N288" s="39"/>
      <c r="O288" s="39"/>
      <c r="P288" s="27"/>
      <c r="Q288" s="31" t="str">
        <f>IF(ISERROR(VLOOKUP(B288,'query (6)'!B:W,22,0))," ",(VLOOKUP(B288,'query (6)'!B:W,22,0)))</f>
        <v xml:space="preserve"> </v>
      </c>
      <c r="R288" s="27"/>
      <c r="S288" s="27"/>
      <c r="T288" s="27"/>
      <c r="U288" s="27"/>
      <c r="V288" s="27"/>
      <c r="W288" s="27"/>
      <c r="X288" s="27"/>
      <c r="Y288" s="27"/>
      <c r="Z288" s="27"/>
      <c r="AA288" s="27"/>
      <c r="AB288" s="27"/>
      <c r="AC288" s="27"/>
      <c r="AD288" s="27"/>
      <c r="AE288" s="27"/>
      <c r="AF288" s="27"/>
      <c r="AG288" s="27"/>
      <c r="AH288" s="27"/>
      <c r="AI288" s="27"/>
      <c r="AJ288" s="27"/>
    </row>
    <row r="289" spans="4:17" ht="15">
      <c r="D289" s="39"/>
      <c r="E289" s="46"/>
      <c r="F289" s="39"/>
      <c r="G289" s="46"/>
      <c r="H289" s="39"/>
      <c r="I289" s="39"/>
      <c r="J289" s="39"/>
      <c r="K289" s="39"/>
      <c r="L289" s="39"/>
      <c r="M289" s="39"/>
      <c r="N289" s="39"/>
      <c r="O289" s="39"/>
      <c r="Q289" s="31" t="str">
        <f>IF(ISERROR(VLOOKUP(B289,'query (6)'!B:W,22,0))," ",(VLOOKUP(B289,'query (6)'!B:W,22,0)))</f>
        <v xml:space="preserve"> </v>
      </c>
    </row>
    <row r="290" spans="4:17" ht="15">
      <c r="D290" s="39"/>
      <c r="E290" s="46"/>
      <c r="F290" s="39"/>
      <c r="G290" s="46"/>
      <c r="H290" s="39"/>
      <c r="I290" s="39"/>
      <c r="J290" s="39"/>
      <c r="K290" s="39"/>
      <c r="L290" s="39"/>
      <c r="M290" s="39"/>
      <c r="N290" s="39"/>
      <c r="O290" s="39"/>
      <c r="Q290" s="31" t="str">
        <f>IF(ISERROR(VLOOKUP(B290,'query (6)'!B:W,22,0))," ",(VLOOKUP(B290,'query (6)'!B:W,22,0)))</f>
        <v xml:space="preserve"> </v>
      </c>
    </row>
    <row r="291" spans="4:17" ht="15">
      <c r="D291" s="39"/>
      <c r="E291" s="46"/>
      <c r="F291" s="39"/>
      <c r="G291" s="46"/>
      <c r="H291" s="39"/>
      <c r="I291" s="39"/>
      <c r="J291" s="39"/>
      <c r="K291" s="39"/>
      <c r="L291" s="39"/>
      <c r="M291" s="39"/>
      <c r="N291" s="39"/>
      <c r="O291" s="39"/>
      <c r="Q291" s="31" t="str">
        <f>IF(ISERROR(VLOOKUP(B291,'query (6)'!B:W,22,0))," ",(VLOOKUP(B291,'query (6)'!B:W,22,0)))</f>
        <v xml:space="preserve"> </v>
      </c>
    </row>
    <row r="292" spans="4:17" ht="15">
      <c r="D292" s="39"/>
      <c r="E292" s="46"/>
      <c r="F292" s="39"/>
      <c r="G292" s="46"/>
      <c r="H292" s="39"/>
      <c r="I292" s="39"/>
      <c r="J292" s="39"/>
      <c r="K292" s="39"/>
      <c r="L292" s="39"/>
      <c r="M292" s="39"/>
      <c r="N292" s="39"/>
      <c r="O292" s="39"/>
      <c r="Q292" s="31" t="str">
        <f>IF(ISERROR(VLOOKUP(B292,'query (6)'!B:W,22,0))," ",(VLOOKUP(B292,'query (6)'!B:W,22,0)))</f>
        <v xml:space="preserve"> </v>
      </c>
    </row>
    <row r="293" spans="4:17" ht="15">
      <c r="D293" s="39"/>
      <c r="E293" s="46"/>
      <c r="F293" s="39"/>
      <c r="G293" s="46"/>
      <c r="H293" s="39"/>
      <c r="I293" s="39"/>
      <c r="J293" s="39"/>
      <c r="K293" s="39"/>
      <c r="L293" s="39"/>
      <c r="M293" s="39"/>
      <c r="N293" s="39"/>
      <c r="O293" s="39"/>
      <c r="Q293" s="31" t="str">
        <f>IF(ISERROR(VLOOKUP(B293,'query (6)'!B:W,22,0))," ",(VLOOKUP(B293,'query (6)'!B:W,22,0)))</f>
        <v xml:space="preserve"> </v>
      </c>
    </row>
    <row r="294" spans="4:17" ht="15">
      <c r="D294" s="39"/>
      <c r="E294" s="46"/>
      <c r="F294" s="39"/>
      <c r="G294" s="46"/>
      <c r="H294" s="39"/>
      <c r="I294" s="39"/>
      <c r="J294" s="39"/>
      <c r="K294" s="39"/>
      <c r="L294" s="39"/>
      <c r="M294" s="39"/>
      <c r="N294" s="39"/>
      <c r="O294" s="39"/>
      <c r="Q294" s="31" t="str">
        <f>IF(ISERROR(VLOOKUP(B294,'query (6)'!B:W,22,0))," ",(VLOOKUP(B294,'query (6)'!B:W,22,0)))</f>
        <v xml:space="preserve"> </v>
      </c>
    </row>
    <row r="295" spans="4:17" ht="15">
      <c r="D295" s="39"/>
      <c r="E295" s="46"/>
      <c r="F295" s="39"/>
      <c r="G295" s="46"/>
      <c r="H295" s="39"/>
      <c r="I295" s="39"/>
      <c r="J295" s="39"/>
      <c r="K295" s="39"/>
      <c r="L295" s="39"/>
      <c r="M295" s="39"/>
      <c r="N295" s="39"/>
      <c r="O295" s="39"/>
      <c r="Q295" s="31" t="str">
        <f>IF(ISERROR(VLOOKUP(B295,'query (6)'!B:W,22,0))," ",(VLOOKUP(B295,'query (6)'!B:W,22,0)))</f>
        <v xml:space="preserve"> </v>
      </c>
    </row>
    <row r="296" spans="4:17" ht="15">
      <c r="D296" s="39"/>
      <c r="E296" s="46"/>
      <c r="F296" s="39"/>
      <c r="G296" s="46"/>
      <c r="H296" s="39"/>
      <c r="I296" s="39"/>
      <c r="J296" s="39"/>
      <c r="K296" s="39"/>
      <c r="L296" s="39"/>
      <c r="M296" s="39"/>
      <c r="N296" s="39"/>
      <c r="O296" s="39"/>
      <c r="Q296" s="31" t="str">
        <f>IF(ISERROR(VLOOKUP(B296,'query (6)'!B:W,22,0))," ",(VLOOKUP(B296,'query (6)'!B:W,22,0)))</f>
        <v xml:space="preserve"> </v>
      </c>
    </row>
    <row r="297" spans="4:17" ht="15">
      <c r="D297" s="39"/>
      <c r="E297" s="46"/>
      <c r="F297" s="39"/>
      <c r="G297" s="46"/>
      <c r="H297" s="39"/>
      <c r="I297" s="39"/>
      <c r="J297" s="39"/>
      <c r="K297" s="39"/>
      <c r="L297" s="39"/>
      <c r="M297" s="39"/>
      <c r="N297" s="39"/>
      <c r="O297" s="39"/>
      <c r="Q297" s="31" t="str">
        <f>IF(ISERROR(VLOOKUP(B297,'query (6)'!B:W,22,0))," ",(VLOOKUP(B297,'query (6)'!B:W,22,0)))</f>
        <v xml:space="preserve"> </v>
      </c>
    </row>
    <row r="298" spans="4:17" ht="15">
      <c r="D298" s="39"/>
      <c r="E298" s="46"/>
      <c r="F298" s="39"/>
      <c r="G298" s="46"/>
      <c r="H298" s="39"/>
      <c r="I298" s="39"/>
      <c r="J298" s="39"/>
      <c r="K298" s="39"/>
      <c r="L298" s="39"/>
      <c r="M298" s="39"/>
      <c r="N298" s="39"/>
      <c r="O298" s="39"/>
      <c r="Q298" s="31" t="str">
        <f>IF(ISERROR(VLOOKUP(B298,'query (6)'!B:W,22,0))," ",(VLOOKUP(B298,'query (6)'!B:W,22,0)))</f>
        <v xml:space="preserve"> </v>
      </c>
    </row>
    <row r="299" spans="4:17" ht="15">
      <c r="D299" s="39"/>
      <c r="E299" s="46"/>
      <c r="F299" s="39"/>
      <c r="G299" s="46"/>
      <c r="H299" s="39"/>
      <c r="I299" s="39"/>
      <c r="J299" s="39"/>
      <c r="K299" s="39"/>
      <c r="L299" s="39"/>
      <c r="M299" s="39"/>
      <c r="N299" s="39"/>
      <c r="O299" s="39"/>
      <c r="Q299" s="31" t="str">
        <f>IF(ISERROR(VLOOKUP(B299,'query (6)'!B:W,22,0))," ",(VLOOKUP(B299,'query (6)'!B:W,22,0)))</f>
        <v xml:space="preserve"> </v>
      </c>
    </row>
    <row r="300" spans="4:17" ht="15">
      <c r="D300" s="39"/>
      <c r="E300" s="46"/>
      <c r="F300" s="39"/>
      <c r="G300" s="46"/>
      <c r="H300" s="39"/>
      <c r="I300" s="39"/>
      <c r="J300" s="39"/>
      <c r="K300" s="39"/>
      <c r="L300" s="39"/>
      <c r="M300" s="39"/>
      <c r="N300" s="39"/>
      <c r="O300" s="39"/>
      <c r="Q300" s="31" t="str">
        <f>IF(ISERROR(VLOOKUP(B300,'query (6)'!B:W,22,0))," ",(VLOOKUP(B300,'query (6)'!B:W,22,0)))</f>
        <v xml:space="preserve"> </v>
      </c>
    </row>
    <row r="301" spans="4:17" ht="15">
      <c r="D301" s="39"/>
      <c r="E301" s="46"/>
      <c r="F301" s="39"/>
      <c r="G301" s="46"/>
      <c r="H301" s="39"/>
      <c r="I301" s="39"/>
      <c r="J301" s="39"/>
      <c r="K301" s="39"/>
      <c r="L301" s="39"/>
      <c r="M301" s="39"/>
      <c r="N301" s="39"/>
      <c r="O301" s="39"/>
      <c r="Q301" s="31" t="str">
        <f>IF(ISERROR(VLOOKUP(B301,'query (6)'!B:W,22,0))," ",(VLOOKUP(B301,'query (6)'!B:W,22,0)))</f>
        <v xml:space="preserve"> </v>
      </c>
    </row>
    <row r="302" spans="4:17" ht="15">
      <c r="D302" s="39"/>
      <c r="E302" s="46"/>
      <c r="F302" s="39"/>
      <c r="G302" s="46"/>
      <c r="H302" s="39"/>
      <c r="I302" s="39"/>
      <c r="J302" s="39"/>
      <c r="K302" s="39"/>
      <c r="L302" s="39"/>
      <c r="M302" s="39"/>
      <c r="N302" s="39"/>
      <c r="O302" s="39"/>
    </row>
    <row r="303" spans="4:17" ht="15">
      <c r="D303" s="39"/>
      <c r="E303" s="46"/>
      <c r="F303" s="39"/>
      <c r="G303" s="46"/>
      <c r="H303" s="39"/>
      <c r="I303" s="39"/>
      <c r="J303" s="39"/>
      <c r="K303" s="39"/>
      <c r="L303" s="39"/>
      <c r="M303" s="39"/>
      <c r="N303" s="39"/>
      <c r="O303" s="39"/>
    </row>
    <row r="304" spans="4:17" ht="15">
      <c r="D304" s="39"/>
      <c r="E304" s="46"/>
      <c r="F304" s="39"/>
      <c r="G304" s="46"/>
      <c r="H304" s="39"/>
      <c r="I304" s="39"/>
      <c r="J304" s="39"/>
      <c r="K304" s="39"/>
      <c r="L304" s="39"/>
      <c r="M304" s="39"/>
      <c r="N304" s="39"/>
      <c r="O304" s="39"/>
    </row>
    <row r="305" spans="4:15" ht="15">
      <c r="D305" s="39"/>
      <c r="E305" s="46"/>
      <c r="F305" s="39"/>
      <c r="G305" s="46"/>
      <c r="H305" s="39"/>
      <c r="I305" s="39"/>
      <c r="J305" s="39"/>
      <c r="K305" s="39"/>
      <c r="L305" s="39"/>
      <c r="M305" s="39"/>
      <c r="N305" s="39"/>
      <c r="O305" s="39"/>
    </row>
    <row r="306" spans="4:15" ht="15">
      <c r="D306" s="39"/>
      <c r="E306" s="46"/>
      <c r="F306" s="39"/>
      <c r="G306" s="46"/>
      <c r="H306" s="39"/>
      <c r="I306" s="39"/>
      <c r="J306" s="39"/>
      <c r="K306" s="39"/>
      <c r="L306" s="39"/>
      <c r="M306" s="39"/>
      <c r="N306" s="39"/>
      <c r="O306" s="39"/>
    </row>
    <row r="307" spans="4:15" ht="15">
      <c r="D307" s="39"/>
      <c r="E307" s="46"/>
      <c r="F307" s="39"/>
      <c r="G307" s="46"/>
      <c r="H307" s="39"/>
      <c r="I307" s="39"/>
      <c r="J307" s="39"/>
      <c r="K307" s="39"/>
      <c r="L307" s="39"/>
      <c r="M307" s="39"/>
      <c r="N307" s="39"/>
      <c r="O307" s="39"/>
    </row>
    <row r="308" spans="4:15" ht="15">
      <c r="D308" s="39"/>
      <c r="E308" s="46"/>
      <c r="F308" s="39"/>
      <c r="G308" s="46"/>
      <c r="H308" s="39"/>
      <c r="I308" s="39"/>
      <c r="J308" s="39"/>
      <c r="K308" s="39"/>
      <c r="L308" s="39"/>
      <c r="M308" s="39"/>
      <c r="N308" s="39"/>
      <c r="O308" s="39"/>
    </row>
    <row r="309" spans="4:15" ht="15">
      <c r="D309" s="39"/>
      <c r="E309" s="46"/>
      <c r="F309" s="39"/>
      <c r="G309" s="46"/>
      <c r="H309" s="39"/>
      <c r="I309" s="39"/>
      <c r="J309" s="39"/>
      <c r="K309" s="39"/>
      <c r="L309" s="39"/>
      <c r="M309" s="39"/>
      <c r="N309" s="39"/>
      <c r="O309" s="39"/>
    </row>
    <row r="310" spans="4:15" ht="15">
      <c r="D310" s="39"/>
      <c r="E310" s="46"/>
      <c r="F310" s="39"/>
      <c r="G310" s="46"/>
      <c r="H310" s="39"/>
      <c r="I310" s="39"/>
      <c r="J310" s="39"/>
      <c r="K310" s="39"/>
      <c r="L310" s="39"/>
      <c r="M310" s="39"/>
      <c r="N310" s="39"/>
      <c r="O310" s="39"/>
    </row>
    <row r="311" spans="4:15" ht="15">
      <c r="D311" s="39"/>
      <c r="E311" s="46"/>
      <c r="F311" s="39"/>
      <c r="G311" s="46"/>
      <c r="H311" s="39"/>
      <c r="I311" s="39"/>
      <c r="J311" s="39"/>
      <c r="K311" s="39"/>
      <c r="L311" s="39"/>
      <c r="M311" s="39"/>
      <c r="N311" s="39"/>
      <c r="O311" s="39"/>
    </row>
    <row r="312" spans="4:15" ht="15">
      <c r="D312" s="39"/>
      <c r="E312" s="46"/>
      <c r="F312" s="39"/>
      <c r="G312" s="46"/>
      <c r="H312" s="39"/>
      <c r="I312" s="39"/>
      <c r="J312" s="39"/>
      <c r="K312" s="39"/>
      <c r="L312" s="39"/>
      <c r="M312" s="39"/>
      <c r="N312" s="39"/>
      <c r="O312" s="39"/>
    </row>
    <row r="313" spans="4:15" ht="15">
      <c r="D313" s="39"/>
      <c r="E313" s="46"/>
      <c r="F313" s="39"/>
      <c r="G313" s="46"/>
      <c r="H313" s="39"/>
      <c r="I313" s="39"/>
      <c r="J313" s="39"/>
      <c r="K313" s="39"/>
      <c r="L313" s="39"/>
      <c r="M313" s="39"/>
      <c r="N313" s="39"/>
      <c r="O313" s="39"/>
    </row>
    <row r="314" spans="4:15" ht="15">
      <c r="D314" s="39"/>
      <c r="E314" s="46"/>
      <c r="F314" s="39"/>
      <c r="G314" s="46"/>
      <c r="H314" s="39"/>
      <c r="I314" s="39"/>
      <c r="J314" s="39"/>
      <c r="K314" s="39"/>
      <c r="L314" s="39"/>
      <c r="M314" s="39"/>
      <c r="N314" s="39"/>
      <c r="O314" s="39"/>
    </row>
    <row r="315" spans="4:15" ht="15">
      <c r="D315" s="39"/>
      <c r="E315" s="46"/>
      <c r="F315" s="39"/>
      <c r="G315" s="46"/>
      <c r="H315" s="39"/>
      <c r="I315" s="39"/>
      <c r="J315" s="39"/>
      <c r="K315" s="39"/>
      <c r="L315" s="39"/>
      <c r="M315" s="39"/>
      <c r="N315" s="39"/>
      <c r="O315" s="39"/>
    </row>
    <row r="316" spans="4:15" ht="15">
      <c r="D316" s="39"/>
      <c r="E316" s="46"/>
      <c r="F316" s="39"/>
      <c r="G316" s="46"/>
      <c r="H316" s="39"/>
      <c r="I316" s="39"/>
      <c r="J316" s="39"/>
      <c r="K316" s="39"/>
      <c r="L316" s="39"/>
      <c r="M316" s="39"/>
      <c r="N316" s="39"/>
      <c r="O316" s="39"/>
    </row>
    <row r="317" spans="4:15" ht="15">
      <c r="D317" s="39"/>
      <c r="E317" s="46"/>
      <c r="F317" s="39"/>
      <c r="G317" s="46"/>
      <c r="H317" s="39"/>
      <c r="I317" s="39"/>
      <c r="J317" s="39"/>
      <c r="K317" s="39"/>
      <c r="L317" s="39"/>
      <c r="M317" s="39"/>
      <c r="N317" s="39"/>
      <c r="O317" s="39"/>
    </row>
    <row r="318" spans="4:15" ht="15">
      <c r="D318" s="39"/>
      <c r="E318" s="46"/>
      <c r="F318" s="39"/>
      <c r="G318" s="46"/>
      <c r="H318" s="39"/>
      <c r="I318" s="39"/>
      <c r="J318" s="39"/>
      <c r="K318" s="39"/>
      <c r="L318" s="39"/>
      <c r="M318" s="39"/>
      <c r="N318" s="39"/>
      <c r="O318" s="39"/>
    </row>
    <row r="319" spans="4:15" ht="15">
      <c r="D319" s="39"/>
      <c r="E319" s="46"/>
      <c r="F319" s="39"/>
      <c r="G319" s="46"/>
      <c r="H319" s="39"/>
      <c r="I319" s="39"/>
      <c r="J319" s="39"/>
      <c r="K319" s="39"/>
      <c r="L319" s="39"/>
      <c r="M319" s="39"/>
      <c r="N319" s="39"/>
      <c r="O319" s="39"/>
    </row>
    <row r="320" spans="4:15" ht="15">
      <c r="D320" s="39"/>
      <c r="E320" s="46"/>
      <c r="F320" s="39"/>
      <c r="G320" s="46"/>
      <c r="H320" s="39"/>
      <c r="I320" s="39"/>
      <c r="J320" s="39"/>
      <c r="K320" s="39"/>
      <c r="L320" s="39"/>
      <c r="M320" s="39"/>
      <c r="N320" s="39"/>
      <c r="O320" s="39"/>
    </row>
    <row r="321" spans="4:15" ht="15">
      <c r="D321" s="39"/>
      <c r="E321" s="46"/>
      <c r="F321" s="39"/>
      <c r="G321" s="46"/>
      <c r="H321" s="39"/>
      <c r="I321" s="39"/>
      <c r="J321" s="39"/>
      <c r="K321" s="39"/>
      <c r="L321" s="39"/>
      <c r="M321" s="39"/>
      <c r="N321" s="39"/>
      <c r="O321" s="39"/>
    </row>
    <row r="322" spans="4:15" ht="15">
      <c r="D322" s="39"/>
      <c r="E322" s="46"/>
      <c r="F322" s="39"/>
      <c r="G322" s="46"/>
      <c r="H322" s="39"/>
      <c r="I322" s="39"/>
      <c r="J322" s="39"/>
      <c r="K322" s="39"/>
      <c r="L322" s="39"/>
      <c r="M322" s="39"/>
      <c r="N322" s="39"/>
      <c r="O322" s="39"/>
    </row>
    <row r="323" spans="4:15" ht="15">
      <c r="D323" s="39"/>
      <c r="E323" s="46"/>
      <c r="F323" s="39"/>
      <c r="G323" s="46"/>
      <c r="H323" s="39"/>
      <c r="I323" s="39"/>
      <c r="J323" s="39"/>
      <c r="K323" s="39"/>
      <c r="L323" s="39"/>
      <c r="M323" s="39"/>
      <c r="N323" s="39"/>
      <c r="O323" s="39"/>
    </row>
    <row r="324" spans="4:15" ht="15">
      <c r="D324" s="39"/>
      <c r="E324" s="46"/>
      <c r="F324" s="39"/>
      <c r="G324" s="46"/>
      <c r="H324" s="39"/>
      <c r="I324" s="39"/>
      <c r="J324" s="39"/>
      <c r="K324" s="39"/>
      <c r="L324" s="39"/>
      <c r="M324" s="39"/>
      <c r="N324" s="39"/>
      <c r="O324" s="39"/>
    </row>
    <row r="325" spans="4:15" ht="15">
      <c r="D325" s="39"/>
      <c r="E325" s="46"/>
      <c r="F325" s="39"/>
      <c r="G325" s="46"/>
      <c r="H325" s="39"/>
      <c r="I325" s="39"/>
      <c r="J325" s="39"/>
      <c r="K325" s="39"/>
      <c r="L325" s="39"/>
      <c r="M325" s="39"/>
      <c r="N325" s="39"/>
      <c r="O325" s="39"/>
    </row>
    <row r="326" spans="4:15" ht="15">
      <c r="D326" s="39"/>
      <c r="E326" s="46"/>
      <c r="F326" s="39"/>
      <c r="G326" s="46"/>
      <c r="H326" s="39"/>
      <c r="I326" s="39"/>
      <c r="J326" s="39"/>
      <c r="K326" s="39"/>
      <c r="L326" s="39"/>
      <c r="M326" s="39"/>
      <c r="N326" s="39"/>
      <c r="O326" s="39"/>
    </row>
    <row r="327" spans="4:15" ht="15">
      <c r="D327" s="39"/>
      <c r="E327" s="46"/>
      <c r="F327" s="39"/>
      <c r="G327" s="46"/>
      <c r="H327" s="39"/>
      <c r="I327" s="39"/>
      <c r="J327" s="39"/>
      <c r="K327" s="39"/>
      <c r="L327" s="39"/>
      <c r="M327" s="39"/>
      <c r="N327" s="39"/>
      <c r="O327" s="39"/>
    </row>
    <row r="328" spans="4:15" ht="15">
      <c r="D328" s="39"/>
      <c r="E328" s="46"/>
      <c r="F328" s="39"/>
      <c r="G328" s="46"/>
      <c r="H328" s="39"/>
      <c r="I328" s="39"/>
      <c r="J328" s="39"/>
      <c r="K328" s="39"/>
      <c r="L328" s="39"/>
      <c r="M328" s="39"/>
      <c r="N328" s="39"/>
      <c r="O328" s="39"/>
    </row>
    <row r="329" spans="4:15" ht="15">
      <c r="D329" s="39"/>
      <c r="E329" s="46"/>
      <c r="F329" s="39"/>
      <c r="G329" s="46"/>
      <c r="H329" s="39"/>
      <c r="I329" s="39"/>
      <c r="J329" s="39"/>
      <c r="K329" s="39"/>
      <c r="L329" s="39"/>
      <c r="M329" s="39"/>
      <c r="N329" s="39"/>
      <c r="O329" s="39"/>
    </row>
    <row r="330" spans="4:15" ht="15">
      <c r="D330" s="39"/>
      <c r="E330" s="46"/>
      <c r="F330" s="39"/>
      <c r="G330" s="46"/>
      <c r="H330" s="39"/>
      <c r="I330" s="39"/>
      <c r="J330" s="39"/>
      <c r="K330" s="39"/>
      <c r="L330" s="39"/>
      <c r="M330" s="39"/>
      <c r="N330" s="39"/>
      <c r="O330" s="39"/>
    </row>
    <row r="331" spans="4:15" ht="15">
      <c r="D331" s="39"/>
      <c r="E331" s="46"/>
      <c r="F331" s="39"/>
      <c r="G331" s="46"/>
      <c r="H331" s="39"/>
      <c r="I331" s="39"/>
      <c r="J331" s="39"/>
      <c r="K331" s="39"/>
      <c r="L331" s="39"/>
      <c r="M331" s="39"/>
      <c r="N331" s="39"/>
      <c r="O331" s="39"/>
    </row>
    <row r="332" spans="4:15" ht="15">
      <c r="D332" s="39"/>
      <c r="E332" s="46"/>
      <c r="F332" s="39"/>
      <c r="G332" s="46"/>
      <c r="H332" s="39"/>
      <c r="I332" s="39"/>
      <c r="J332" s="39"/>
      <c r="K332" s="39"/>
      <c r="L332" s="39"/>
      <c r="M332" s="39"/>
      <c r="N332" s="39"/>
      <c r="O332" s="39"/>
    </row>
    <row r="333" spans="4:15" ht="15">
      <c r="D333" s="39"/>
      <c r="E333" s="46"/>
      <c r="F333" s="39"/>
      <c r="G333" s="46"/>
      <c r="H333" s="39"/>
      <c r="I333" s="39"/>
      <c r="J333" s="39"/>
      <c r="K333" s="39"/>
      <c r="L333" s="39"/>
      <c r="M333" s="39"/>
      <c r="N333" s="39"/>
      <c r="O333" s="39"/>
    </row>
    <row r="334" spans="4:15" ht="15">
      <c r="D334" s="39"/>
      <c r="E334" s="46"/>
      <c r="F334" s="39"/>
      <c r="G334" s="46"/>
      <c r="H334" s="39"/>
      <c r="I334" s="39"/>
      <c r="J334" s="39"/>
      <c r="K334" s="39"/>
      <c r="L334" s="39"/>
      <c r="M334" s="39"/>
      <c r="N334" s="39"/>
      <c r="O334" s="39"/>
    </row>
    <row r="335" spans="4:15" ht="15">
      <c r="D335" s="39"/>
      <c r="E335" s="46"/>
      <c r="F335" s="39"/>
      <c r="G335" s="46"/>
      <c r="H335" s="39"/>
      <c r="I335" s="39"/>
      <c r="J335" s="39"/>
      <c r="K335" s="39"/>
      <c r="L335" s="39"/>
      <c r="M335" s="39"/>
      <c r="N335" s="39"/>
      <c r="O335" s="39"/>
    </row>
    <row r="336" spans="4:15" ht="15">
      <c r="D336" s="39"/>
      <c r="E336" s="46"/>
      <c r="F336" s="39"/>
      <c r="G336" s="46"/>
      <c r="H336" s="39"/>
      <c r="I336" s="39"/>
      <c r="J336" s="39"/>
      <c r="K336" s="39"/>
      <c r="L336" s="39"/>
      <c r="M336" s="39"/>
      <c r="N336" s="39"/>
      <c r="O336" s="39"/>
    </row>
    <row r="337" spans="4:15" ht="15">
      <c r="D337" s="39"/>
      <c r="E337" s="46"/>
      <c r="F337" s="39"/>
      <c r="G337" s="46"/>
      <c r="H337" s="39"/>
      <c r="I337" s="39"/>
      <c r="J337" s="39"/>
      <c r="K337" s="39"/>
      <c r="L337" s="39"/>
      <c r="M337" s="39"/>
      <c r="N337" s="39"/>
      <c r="O337" s="39"/>
    </row>
    <row r="338" spans="4:15" ht="15">
      <c r="D338" s="39"/>
      <c r="E338" s="46"/>
      <c r="F338" s="39"/>
      <c r="G338" s="46"/>
      <c r="H338" s="39"/>
      <c r="I338" s="39"/>
      <c r="J338" s="39"/>
      <c r="K338" s="39"/>
      <c r="L338" s="39"/>
      <c r="M338" s="39"/>
      <c r="N338" s="39"/>
      <c r="O338" s="39"/>
    </row>
    <row r="339" spans="4:15" ht="15">
      <c r="D339" s="39"/>
      <c r="E339" s="46"/>
      <c r="F339" s="39"/>
      <c r="G339" s="46"/>
      <c r="H339" s="39"/>
      <c r="I339" s="39"/>
      <c r="J339" s="39"/>
      <c r="K339" s="39"/>
      <c r="L339" s="39"/>
      <c r="M339" s="39"/>
      <c r="N339" s="39"/>
      <c r="O339" s="39"/>
    </row>
    <row r="340" spans="4:15" ht="15">
      <c r="D340" s="39"/>
      <c r="E340" s="46"/>
      <c r="F340" s="39"/>
      <c r="G340" s="46"/>
      <c r="H340" s="39"/>
      <c r="I340" s="39"/>
      <c r="J340" s="39"/>
      <c r="K340" s="39"/>
      <c r="L340" s="39"/>
      <c r="M340" s="39"/>
      <c r="N340" s="39"/>
      <c r="O340" s="39"/>
    </row>
    <row r="341" spans="4:15" ht="15">
      <c r="D341" s="39"/>
      <c r="E341" s="46"/>
      <c r="F341" s="39"/>
      <c r="G341" s="46"/>
      <c r="H341" s="39"/>
      <c r="I341" s="39"/>
      <c r="J341" s="39"/>
      <c r="K341" s="39"/>
      <c r="L341" s="39"/>
      <c r="M341" s="39"/>
      <c r="N341" s="39"/>
      <c r="O341" s="39"/>
    </row>
    <row r="342" spans="4:15" ht="15">
      <c r="D342" s="39"/>
      <c r="E342" s="46"/>
      <c r="F342" s="39"/>
      <c r="G342" s="46"/>
      <c r="H342" s="39"/>
      <c r="I342" s="39"/>
      <c r="J342" s="39"/>
      <c r="K342" s="39"/>
      <c r="L342" s="39"/>
      <c r="M342" s="39"/>
      <c r="N342" s="39"/>
      <c r="O342" s="39"/>
    </row>
    <row r="343" spans="4:15" ht="15">
      <c r="D343" s="39"/>
      <c r="E343" s="46"/>
      <c r="F343" s="39"/>
      <c r="G343" s="46"/>
      <c r="H343" s="39"/>
      <c r="I343" s="39"/>
      <c r="J343" s="39"/>
      <c r="K343" s="39"/>
      <c r="L343" s="39"/>
      <c r="M343" s="39"/>
      <c r="N343" s="39"/>
      <c r="O343" s="39"/>
    </row>
    <row r="344" spans="4:15" ht="15">
      <c r="D344" s="39"/>
      <c r="E344" s="46"/>
      <c r="F344" s="39"/>
      <c r="G344" s="46"/>
      <c r="H344" s="39"/>
      <c r="I344" s="39"/>
      <c r="J344" s="39"/>
      <c r="K344" s="39"/>
      <c r="L344" s="39"/>
      <c r="M344" s="39"/>
      <c r="N344" s="39"/>
      <c r="O344" s="39"/>
    </row>
    <row r="345" spans="4:15" ht="15">
      <c r="D345" s="39"/>
      <c r="E345" s="46"/>
      <c r="F345" s="39"/>
      <c r="G345" s="46"/>
      <c r="H345" s="39"/>
      <c r="I345" s="39"/>
      <c r="J345" s="39"/>
      <c r="K345" s="39"/>
      <c r="L345" s="39"/>
      <c r="M345" s="39"/>
      <c r="N345" s="39"/>
      <c r="O345" s="39"/>
    </row>
    <row r="346" spans="4:15" ht="15">
      <c r="D346" s="39"/>
      <c r="E346" s="46"/>
      <c r="F346" s="39"/>
      <c r="G346" s="46"/>
      <c r="H346" s="39"/>
      <c r="I346" s="39"/>
      <c r="J346" s="39"/>
      <c r="K346" s="39"/>
      <c r="L346" s="39"/>
      <c r="M346" s="39"/>
      <c r="N346" s="39"/>
      <c r="O346" s="39"/>
    </row>
    <row r="347" spans="4:15" ht="15">
      <c r="D347" s="39"/>
      <c r="E347" s="46"/>
      <c r="F347" s="39"/>
      <c r="G347" s="46"/>
      <c r="H347" s="39"/>
      <c r="I347" s="39"/>
      <c r="J347" s="39"/>
      <c r="K347" s="39"/>
      <c r="L347" s="39"/>
      <c r="M347" s="39"/>
      <c r="N347" s="39"/>
      <c r="O347" s="39"/>
    </row>
    <row r="348" spans="4:15" ht="15">
      <c r="D348" s="39"/>
      <c r="E348" s="46"/>
      <c r="F348" s="39"/>
      <c r="G348" s="46"/>
      <c r="H348" s="39"/>
      <c r="I348" s="39"/>
      <c r="J348" s="39"/>
      <c r="K348" s="39"/>
      <c r="L348" s="39"/>
      <c r="M348" s="39"/>
      <c r="N348" s="39"/>
      <c r="O348" s="39"/>
    </row>
    <row r="349" spans="4:15" ht="15">
      <c r="D349" s="39"/>
      <c r="E349" s="46"/>
      <c r="F349" s="39"/>
      <c r="G349" s="46"/>
      <c r="H349" s="39"/>
      <c r="I349" s="39"/>
      <c r="J349" s="39"/>
      <c r="K349" s="39"/>
      <c r="L349" s="39"/>
      <c r="M349" s="39"/>
      <c r="N349" s="39"/>
      <c r="O349" s="39"/>
    </row>
    <row r="350" spans="4:15" ht="15">
      <c r="D350" s="39"/>
      <c r="E350" s="46"/>
      <c r="F350" s="39"/>
      <c r="G350" s="46"/>
      <c r="H350" s="39"/>
      <c r="I350" s="39"/>
      <c r="J350" s="39"/>
      <c r="K350" s="39"/>
      <c r="L350" s="39"/>
      <c r="M350" s="39"/>
      <c r="N350" s="39"/>
      <c r="O350" s="39"/>
    </row>
    <row r="351" spans="4:15" ht="15">
      <c r="D351" s="39"/>
      <c r="E351" s="46"/>
      <c r="F351" s="39"/>
      <c r="G351" s="46"/>
      <c r="H351" s="39"/>
      <c r="I351" s="39"/>
      <c r="J351" s="39"/>
      <c r="K351" s="39"/>
      <c r="L351" s="39"/>
      <c r="M351" s="39"/>
      <c r="N351" s="39"/>
      <c r="O351" s="39"/>
    </row>
    <row r="352" spans="4:15" ht="15">
      <c r="D352" s="39"/>
      <c r="E352" s="46"/>
      <c r="F352" s="39"/>
      <c r="G352" s="46"/>
      <c r="H352" s="39"/>
      <c r="I352" s="39"/>
      <c r="J352" s="39"/>
      <c r="K352" s="39"/>
      <c r="L352" s="39"/>
      <c r="M352" s="39"/>
      <c r="N352" s="39"/>
      <c r="O352" s="39"/>
    </row>
    <row r="353" spans="4:15" ht="15">
      <c r="D353" s="39"/>
      <c r="E353" s="46"/>
      <c r="F353" s="39"/>
      <c r="G353" s="46"/>
      <c r="H353" s="39"/>
      <c r="I353" s="39"/>
      <c r="J353" s="39"/>
      <c r="K353" s="39"/>
      <c r="L353" s="39"/>
      <c r="M353" s="39"/>
      <c r="N353" s="39"/>
      <c r="O353" s="39"/>
    </row>
    <row r="354" spans="4:15" ht="15">
      <c r="D354" s="39"/>
      <c r="E354" s="46"/>
      <c r="F354" s="39"/>
      <c r="G354" s="46"/>
      <c r="H354" s="39"/>
      <c r="I354" s="39"/>
      <c r="J354" s="39"/>
      <c r="K354" s="39"/>
      <c r="L354" s="39"/>
      <c r="M354" s="39"/>
      <c r="N354" s="39"/>
      <c r="O354" s="39"/>
    </row>
    <row r="355" spans="4:15" ht="15">
      <c r="D355" s="39"/>
      <c r="E355" s="46"/>
      <c r="F355" s="39"/>
      <c r="G355" s="46"/>
      <c r="H355" s="39"/>
      <c r="I355" s="39"/>
      <c r="J355" s="39"/>
      <c r="K355" s="39"/>
      <c r="L355" s="39"/>
      <c r="M355" s="39"/>
      <c r="N355" s="39"/>
      <c r="O355" s="39"/>
    </row>
    <row r="356" spans="4:15" ht="15">
      <c r="D356" s="39"/>
      <c r="E356" s="46"/>
      <c r="F356" s="39"/>
      <c r="G356" s="46"/>
      <c r="H356" s="39"/>
      <c r="I356" s="39"/>
      <c r="J356" s="39"/>
      <c r="K356" s="39"/>
      <c r="L356" s="39"/>
      <c r="M356" s="39"/>
      <c r="N356" s="39"/>
      <c r="O356" s="39"/>
    </row>
    <row r="357" spans="4:15" ht="15">
      <c r="D357" s="39"/>
      <c r="E357" s="46"/>
      <c r="F357" s="39"/>
      <c r="G357" s="46"/>
      <c r="H357" s="39"/>
      <c r="I357" s="39"/>
      <c r="J357" s="39"/>
      <c r="K357" s="39"/>
      <c r="L357" s="39"/>
      <c r="M357" s="39"/>
      <c r="N357" s="39"/>
      <c r="O357" s="39"/>
    </row>
    <row r="358" spans="4:15" ht="15">
      <c r="D358" s="39"/>
      <c r="E358" s="46"/>
      <c r="F358" s="39"/>
      <c r="G358" s="46"/>
      <c r="H358" s="39"/>
      <c r="I358" s="39"/>
      <c r="J358" s="39"/>
      <c r="K358" s="39"/>
      <c r="L358" s="39"/>
      <c r="M358" s="39"/>
      <c r="N358" s="39"/>
      <c r="O358" s="39"/>
    </row>
    <row r="359" spans="4:15" ht="15">
      <c r="D359" s="39"/>
      <c r="E359" s="46"/>
      <c r="F359" s="39"/>
      <c r="G359" s="46"/>
      <c r="H359" s="39"/>
      <c r="I359" s="39"/>
      <c r="J359" s="39"/>
      <c r="K359" s="39"/>
      <c r="L359" s="39"/>
      <c r="M359" s="39"/>
      <c r="N359" s="39"/>
      <c r="O359" s="39"/>
    </row>
    <row r="360" spans="4:15" ht="15">
      <c r="D360" s="39"/>
      <c r="E360" s="46"/>
      <c r="F360" s="39"/>
      <c r="G360" s="46"/>
      <c r="H360" s="39"/>
      <c r="I360" s="39"/>
      <c r="J360" s="39"/>
      <c r="K360" s="39"/>
      <c r="L360" s="39"/>
      <c r="M360" s="39"/>
      <c r="N360" s="39"/>
      <c r="O360" s="39"/>
    </row>
    <row r="361" spans="4:15" ht="15">
      <c r="D361" s="39"/>
      <c r="E361" s="46"/>
      <c r="F361" s="39"/>
      <c r="G361" s="46"/>
      <c r="H361" s="39"/>
      <c r="I361" s="39"/>
      <c r="J361" s="39"/>
      <c r="K361" s="39"/>
      <c r="L361" s="39"/>
      <c r="M361" s="39"/>
      <c r="N361" s="39"/>
      <c r="O361" s="39"/>
    </row>
    <row r="362" spans="4:15" ht="15">
      <c r="D362" s="39"/>
      <c r="E362" s="46"/>
      <c r="F362" s="39"/>
      <c r="G362" s="46"/>
      <c r="H362" s="39"/>
      <c r="I362" s="39"/>
      <c r="J362" s="39"/>
      <c r="K362" s="39"/>
      <c r="L362" s="39"/>
      <c r="M362" s="39"/>
      <c r="N362" s="39"/>
      <c r="O362" s="39"/>
    </row>
    <row r="363" spans="4:15" ht="15">
      <c r="D363" s="39"/>
      <c r="E363" s="46"/>
      <c r="F363" s="39"/>
      <c r="G363" s="46"/>
      <c r="H363" s="39"/>
      <c r="I363" s="39"/>
      <c r="J363" s="39"/>
      <c r="K363" s="39"/>
      <c r="L363" s="39"/>
      <c r="M363" s="39"/>
      <c r="N363" s="39"/>
      <c r="O363" s="39"/>
    </row>
    <row r="364" spans="4:15" ht="15">
      <c r="D364" s="39"/>
      <c r="E364" s="46"/>
      <c r="F364" s="39"/>
      <c r="G364" s="46"/>
      <c r="H364" s="39"/>
      <c r="I364" s="39"/>
      <c r="J364" s="39"/>
      <c r="K364" s="39"/>
      <c r="L364" s="39"/>
      <c r="M364" s="39"/>
      <c r="N364" s="39"/>
      <c r="O364" s="39"/>
    </row>
    <row r="365" spans="4:15" ht="15">
      <c r="D365" s="39"/>
      <c r="E365" s="46"/>
      <c r="F365" s="39"/>
      <c r="G365" s="46"/>
      <c r="H365" s="39"/>
      <c r="I365" s="39"/>
      <c r="J365" s="39"/>
      <c r="K365" s="39"/>
      <c r="L365" s="39"/>
      <c r="M365" s="39"/>
      <c r="N365" s="39"/>
      <c r="O365" s="39"/>
    </row>
    <row r="366" spans="4:15" ht="15">
      <c r="D366" s="39"/>
      <c r="E366" s="46"/>
      <c r="F366" s="39"/>
      <c r="G366" s="46"/>
      <c r="H366" s="39"/>
      <c r="I366" s="39"/>
      <c r="J366" s="39"/>
      <c r="K366" s="39"/>
      <c r="L366" s="39"/>
      <c r="M366" s="39"/>
      <c r="N366" s="39"/>
      <c r="O366" s="39"/>
    </row>
    <row r="367" spans="4:15" ht="15">
      <c r="D367" s="39"/>
      <c r="E367" s="46"/>
      <c r="F367" s="39"/>
      <c r="G367" s="46"/>
      <c r="H367" s="39"/>
      <c r="I367" s="39"/>
      <c r="J367" s="39"/>
      <c r="K367" s="39"/>
      <c r="L367" s="39"/>
      <c r="M367" s="39"/>
      <c r="N367" s="39"/>
      <c r="O367" s="39"/>
    </row>
    <row r="368" spans="4:15" ht="15">
      <c r="D368" s="39"/>
      <c r="E368" s="46"/>
      <c r="F368" s="39"/>
      <c r="G368" s="46"/>
      <c r="H368" s="39"/>
      <c r="I368" s="39"/>
      <c r="J368" s="39"/>
      <c r="K368" s="39"/>
      <c r="L368" s="39"/>
      <c r="M368" s="39"/>
      <c r="N368" s="39"/>
      <c r="O368" s="39"/>
    </row>
    <row r="369" spans="4:15" ht="15">
      <c r="D369" s="39"/>
      <c r="E369" s="46"/>
      <c r="F369" s="39"/>
      <c r="G369" s="46"/>
      <c r="H369" s="39"/>
      <c r="I369" s="39"/>
      <c r="J369" s="39"/>
      <c r="K369" s="39"/>
      <c r="L369" s="39"/>
      <c r="M369" s="39"/>
      <c r="N369" s="39"/>
      <c r="O369" s="39"/>
    </row>
    <row r="370" spans="4:15" ht="15">
      <c r="D370" s="39"/>
      <c r="E370" s="46"/>
      <c r="F370" s="39"/>
      <c r="G370" s="46"/>
      <c r="H370" s="39"/>
      <c r="I370" s="39"/>
      <c r="J370" s="39"/>
      <c r="K370" s="39"/>
      <c r="L370" s="39"/>
      <c r="M370" s="39"/>
      <c r="N370" s="39"/>
      <c r="O370" s="39"/>
    </row>
    <row r="371" spans="4:15" ht="15">
      <c r="D371" s="39"/>
      <c r="E371" s="46"/>
      <c r="F371" s="39"/>
      <c r="G371" s="46"/>
      <c r="H371" s="39"/>
      <c r="I371" s="39"/>
      <c r="J371" s="39"/>
      <c r="K371" s="39"/>
      <c r="L371" s="39"/>
      <c r="M371" s="39"/>
      <c r="N371" s="39"/>
      <c r="O371" s="39"/>
    </row>
    <row r="372" spans="4:15" ht="15">
      <c r="D372" s="39"/>
      <c r="E372" s="46"/>
      <c r="F372" s="39"/>
      <c r="G372" s="46"/>
      <c r="H372" s="39"/>
      <c r="I372" s="39"/>
      <c r="J372" s="39"/>
      <c r="K372" s="39"/>
      <c r="L372" s="39"/>
      <c r="M372" s="39"/>
      <c r="N372" s="39"/>
      <c r="O372" s="39"/>
    </row>
    <row r="373" spans="4:15" ht="15">
      <c r="D373" s="39"/>
      <c r="E373" s="46"/>
      <c r="F373" s="39"/>
      <c r="G373" s="46"/>
      <c r="H373" s="39"/>
      <c r="I373" s="39"/>
      <c r="J373" s="39"/>
      <c r="K373" s="39"/>
      <c r="L373" s="39"/>
      <c r="M373" s="39"/>
      <c r="N373" s="39"/>
      <c r="O373" s="39"/>
    </row>
    <row r="374" spans="4:15" ht="15">
      <c r="D374" s="39"/>
      <c r="E374" s="46"/>
      <c r="F374" s="39"/>
      <c r="G374" s="46"/>
      <c r="H374" s="39"/>
      <c r="I374" s="39"/>
      <c r="J374" s="39"/>
      <c r="K374" s="39"/>
      <c r="L374" s="39"/>
      <c r="M374" s="39"/>
      <c r="N374" s="39"/>
      <c r="O374" s="39"/>
    </row>
    <row r="375" spans="4:15" ht="15">
      <c r="D375" s="39"/>
      <c r="E375" s="46"/>
      <c r="F375" s="39"/>
      <c r="G375" s="46"/>
      <c r="H375" s="39"/>
      <c r="I375" s="39"/>
      <c r="J375" s="39"/>
      <c r="K375" s="39"/>
      <c r="L375" s="39"/>
      <c r="M375" s="39"/>
      <c r="N375" s="39"/>
      <c r="O375" s="39"/>
    </row>
    <row r="376" spans="4:15" ht="15">
      <c r="D376" s="39"/>
      <c r="E376" s="46"/>
      <c r="F376" s="39"/>
      <c r="G376" s="46"/>
      <c r="H376" s="39"/>
      <c r="I376" s="39"/>
      <c r="J376" s="39"/>
      <c r="K376" s="39"/>
      <c r="L376" s="39"/>
      <c r="M376" s="39"/>
      <c r="N376" s="39"/>
      <c r="O376" s="39"/>
    </row>
    <row r="377" spans="4:15" ht="15">
      <c r="D377" s="39"/>
      <c r="E377" s="46"/>
      <c r="F377" s="39"/>
      <c r="G377" s="46"/>
      <c r="H377" s="39"/>
      <c r="I377" s="39"/>
      <c r="J377" s="39"/>
      <c r="K377" s="39"/>
      <c r="L377" s="39"/>
      <c r="M377" s="39"/>
      <c r="N377" s="39"/>
      <c r="O377" s="39"/>
    </row>
    <row r="378" spans="4:15" ht="15">
      <c r="D378" s="39"/>
      <c r="E378" s="46"/>
      <c r="F378" s="39"/>
      <c r="G378" s="46"/>
      <c r="H378" s="39"/>
      <c r="I378" s="39"/>
      <c r="J378" s="39"/>
      <c r="K378" s="39"/>
      <c r="L378" s="39"/>
      <c r="M378" s="39"/>
      <c r="N378" s="39"/>
      <c r="O378" s="39"/>
    </row>
    <row r="379" spans="4:15" ht="15">
      <c r="D379" s="39"/>
      <c r="E379" s="46"/>
      <c r="F379" s="39"/>
      <c r="G379" s="46"/>
      <c r="H379" s="39"/>
      <c r="I379" s="39"/>
      <c r="J379" s="39"/>
      <c r="K379" s="39"/>
      <c r="L379" s="39"/>
      <c r="M379" s="39"/>
      <c r="N379" s="39"/>
      <c r="O379" s="39"/>
    </row>
    <row r="380" spans="4:15" ht="15">
      <c r="D380" s="39"/>
      <c r="E380" s="46"/>
      <c r="F380" s="39"/>
      <c r="G380" s="46"/>
      <c r="H380" s="39"/>
      <c r="I380" s="39"/>
      <c r="J380" s="39"/>
      <c r="K380" s="39"/>
      <c r="L380" s="39"/>
      <c r="M380" s="39"/>
      <c r="N380" s="39"/>
      <c r="O380" s="39"/>
    </row>
    <row r="381" spans="4:15" ht="15">
      <c r="D381" s="39"/>
      <c r="E381" s="46"/>
      <c r="F381" s="39"/>
      <c r="G381" s="46"/>
      <c r="H381" s="39"/>
      <c r="I381" s="39"/>
      <c r="J381" s="39"/>
      <c r="K381" s="39"/>
      <c r="L381" s="39"/>
      <c r="M381" s="39"/>
      <c r="N381" s="39"/>
      <c r="O381" s="39"/>
    </row>
    <row r="382" spans="4:15" ht="15">
      <c r="D382" s="39"/>
      <c r="E382" s="46"/>
      <c r="F382" s="39"/>
      <c r="G382" s="46"/>
      <c r="H382" s="39"/>
      <c r="I382" s="39"/>
      <c r="J382" s="39"/>
      <c r="K382" s="39"/>
      <c r="L382" s="39"/>
      <c r="M382" s="39"/>
      <c r="N382" s="39"/>
      <c r="O382" s="39"/>
    </row>
    <row r="383" spans="4:15" ht="15">
      <c r="D383" s="39"/>
      <c r="E383" s="46"/>
      <c r="F383" s="39"/>
      <c r="G383" s="46"/>
      <c r="H383" s="39"/>
      <c r="I383" s="39"/>
      <c r="J383" s="39"/>
      <c r="K383" s="39"/>
      <c r="L383" s="39"/>
      <c r="M383" s="39"/>
      <c r="N383" s="39"/>
      <c r="O383" s="39"/>
    </row>
    <row r="384" spans="4:15" ht="15">
      <c r="D384" s="39"/>
      <c r="E384" s="46"/>
      <c r="F384" s="39"/>
      <c r="G384" s="46"/>
      <c r="H384" s="39"/>
      <c r="I384" s="39"/>
      <c r="J384" s="39"/>
      <c r="K384" s="39"/>
      <c r="L384" s="39"/>
      <c r="M384" s="39"/>
      <c r="N384" s="39"/>
      <c r="O384" s="39"/>
    </row>
    <row r="385" spans="4:15" ht="15">
      <c r="D385" s="39"/>
      <c r="E385" s="46"/>
      <c r="F385" s="39"/>
      <c r="G385" s="46"/>
      <c r="H385" s="39"/>
      <c r="I385" s="39"/>
      <c r="J385" s="39"/>
      <c r="K385" s="39"/>
      <c r="L385" s="39"/>
      <c r="M385" s="39"/>
      <c r="N385" s="39"/>
      <c r="O385" s="39"/>
    </row>
    <row r="386" spans="4:15" ht="15">
      <c r="D386" s="39"/>
      <c r="E386" s="46"/>
      <c r="F386" s="39"/>
      <c r="G386" s="46"/>
      <c r="H386" s="39"/>
      <c r="I386" s="39"/>
      <c r="J386" s="39"/>
      <c r="K386" s="39"/>
      <c r="L386" s="39"/>
      <c r="M386" s="39"/>
      <c r="N386" s="39"/>
      <c r="O386" s="39"/>
    </row>
    <row r="387" spans="4:15" ht="15">
      <c r="D387" s="39"/>
      <c r="E387" s="46"/>
      <c r="F387" s="39"/>
      <c r="G387" s="46"/>
      <c r="H387" s="39"/>
      <c r="I387" s="39"/>
      <c r="J387" s="39"/>
      <c r="K387" s="39"/>
      <c r="L387" s="39"/>
      <c r="M387" s="39"/>
      <c r="N387" s="39"/>
      <c r="O387" s="39"/>
    </row>
    <row r="388" spans="4:15" ht="15">
      <c r="D388" s="39"/>
      <c r="E388" s="46"/>
      <c r="F388" s="39"/>
      <c r="G388" s="46"/>
      <c r="H388" s="39"/>
      <c r="I388" s="39"/>
      <c r="J388" s="39"/>
      <c r="K388" s="39"/>
      <c r="L388" s="39"/>
      <c r="M388" s="39"/>
      <c r="N388" s="39"/>
      <c r="O388" s="39"/>
    </row>
    <row r="389" spans="4:15" ht="15">
      <c r="D389" s="39"/>
      <c r="E389" s="46"/>
      <c r="F389" s="39"/>
      <c r="G389" s="46"/>
      <c r="H389" s="39"/>
      <c r="I389" s="39"/>
      <c r="J389" s="39"/>
      <c r="K389" s="39"/>
      <c r="L389" s="39"/>
      <c r="M389" s="39"/>
      <c r="N389" s="39"/>
      <c r="O389" s="39"/>
    </row>
    <row r="390" spans="4:15" ht="15">
      <c r="D390" s="39"/>
      <c r="E390" s="46"/>
      <c r="F390" s="39"/>
      <c r="G390" s="46"/>
      <c r="H390" s="39"/>
      <c r="I390" s="39"/>
      <c r="J390" s="39"/>
      <c r="K390" s="39"/>
      <c r="L390" s="39"/>
      <c r="M390" s="39"/>
      <c r="N390" s="39"/>
      <c r="O390" s="39"/>
    </row>
    <row r="391" spans="4:15" ht="15">
      <c r="D391" s="39"/>
      <c r="E391" s="46"/>
      <c r="F391" s="39"/>
      <c r="G391" s="46"/>
      <c r="H391" s="39"/>
      <c r="I391" s="39"/>
      <c r="J391" s="39"/>
      <c r="K391" s="39"/>
      <c r="L391" s="39"/>
      <c r="M391" s="39"/>
      <c r="N391" s="39"/>
      <c r="O391" s="39"/>
    </row>
    <row r="392" spans="4:15" ht="15">
      <c r="D392" s="39"/>
      <c r="E392" s="46"/>
      <c r="F392" s="39"/>
      <c r="G392" s="46"/>
      <c r="H392" s="39"/>
      <c r="I392" s="39"/>
      <c r="J392" s="39"/>
      <c r="K392" s="39"/>
      <c r="L392" s="39"/>
      <c r="M392" s="39"/>
      <c r="N392" s="39"/>
      <c r="O392" s="39"/>
    </row>
    <row r="393" spans="4:15" ht="15">
      <c r="D393" s="39"/>
      <c r="E393" s="46"/>
      <c r="F393" s="39"/>
      <c r="G393" s="46"/>
      <c r="H393" s="39"/>
      <c r="I393" s="39"/>
      <c r="J393" s="39"/>
      <c r="K393" s="39"/>
      <c r="L393" s="39"/>
      <c r="M393" s="39"/>
      <c r="N393" s="39"/>
      <c r="O393" s="39"/>
    </row>
    <row r="394" spans="4:15" ht="15">
      <c r="D394" s="39"/>
      <c r="E394" s="46"/>
      <c r="F394" s="39"/>
      <c r="G394" s="46"/>
      <c r="H394" s="39"/>
      <c r="I394" s="39"/>
      <c r="J394" s="39"/>
      <c r="K394" s="39"/>
      <c r="L394" s="39"/>
      <c r="M394" s="39"/>
      <c r="N394" s="39"/>
      <c r="O394" s="39"/>
    </row>
    <row r="395" spans="4:15" ht="15">
      <c r="D395" s="39"/>
      <c r="E395" s="46"/>
      <c r="F395" s="39"/>
      <c r="G395" s="46"/>
      <c r="H395" s="39"/>
      <c r="I395" s="39"/>
      <c r="J395" s="39"/>
      <c r="K395" s="39"/>
      <c r="L395" s="39"/>
      <c r="M395" s="39"/>
      <c r="N395" s="39"/>
      <c r="O395" s="39"/>
    </row>
    <row r="396" spans="4:15" ht="15">
      <c r="D396" s="39"/>
      <c r="E396" s="46"/>
      <c r="F396" s="39"/>
      <c r="G396" s="46"/>
      <c r="H396" s="39"/>
      <c r="I396" s="39"/>
      <c r="J396" s="39"/>
      <c r="K396" s="39"/>
      <c r="L396" s="39"/>
      <c r="M396" s="39"/>
      <c r="N396" s="39"/>
      <c r="O396" s="39"/>
    </row>
    <row r="397" spans="4:15" ht="15">
      <c r="D397" s="39"/>
      <c r="E397" s="46"/>
      <c r="F397" s="39"/>
      <c r="G397" s="46"/>
      <c r="H397" s="39"/>
      <c r="I397" s="39"/>
      <c r="J397" s="39"/>
      <c r="K397" s="39"/>
      <c r="L397" s="39"/>
      <c r="M397" s="39"/>
      <c r="N397" s="39"/>
      <c r="O397" s="39"/>
    </row>
    <row r="398" spans="4:15" ht="15">
      <c r="D398" s="39"/>
      <c r="E398" s="46"/>
      <c r="F398" s="39"/>
      <c r="G398" s="46"/>
      <c r="H398" s="39"/>
      <c r="I398" s="39"/>
      <c r="J398" s="39"/>
      <c r="K398" s="39"/>
      <c r="L398" s="39"/>
      <c r="M398" s="39"/>
      <c r="N398" s="39"/>
      <c r="O398" s="39"/>
    </row>
    <row r="399" spans="4:15" ht="15">
      <c r="D399" s="39"/>
      <c r="E399" s="46"/>
      <c r="F399" s="39"/>
      <c r="G399" s="46"/>
      <c r="H399" s="39"/>
      <c r="I399" s="39"/>
      <c r="J399" s="39"/>
      <c r="K399" s="39"/>
      <c r="L399" s="39"/>
      <c r="M399" s="39"/>
      <c r="N399" s="39"/>
      <c r="O399" s="39"/>
    </row>
    <row r="400" spans="4:15" ht="15">
      <c r="D400" s="39"/>
      <c r="E400" s="46"/>
      <c r="F400" s="39"/>
      <c r="G400" s="46"/>
      <c r="H400" s="39"/>
      <c r="I400" s="39"/>
      <c r="J400" s="39"/>
      <c r="K400" s="39"/>
      <c r="L400" s="39"/>
      <c r="M400" s="39"/>
      <c r="N400" s="39"/>
      <c r="O400" s="39"/>
    </row>
    <row r="401" spans="4:15" ht="15">
      <c r="D401" s="39"/>
      <c r="E401" s="46"/>
      <c r="F401" s="39"/>
      <c r="G401" s="46"/>
      <c r="H401" s="39"/>
      <c r="I401" s="39"/>
      <c r="J401" s="39"/>
      <c r="K401" s="39"/>
      <c r="L401" s="39"/>
      <c r="M401" s="39"/>
      <c r="N401" s="39"/>
      <c r="O401" s="39"/>
    </row>
    <row r="402" spans="4:15" ht="15">
      <c r="D402" s="39"/>
      <c r="E402" s="46"/>
      <c r="F402" s="39"/>
      <c r="G402" s="46"/>
      <c r="H402" s="39"/>
      <c r="I402" s="39"/>
      <c r="J402" s="39"/>
      <c r="K402" s="39"/>
      <c r="L402" s="39"/>
      <c r="M402" s="39"/>
      <c r="N402" s="39"/>
      <c r="O402" s="39"/>
    </row>
    <row r="403" spans="4:15" ht="15">
      <c r="D403" s="39"/>
      <c r="E403" s="46"/>
      <c r="F403" s="39"/>
      <c r="G403" s="46"/>
      <c r="H403" s="39"/>
      <c r="I403" s="39"/>
      <c r="J403" s="39"/>
      <c r="K403" s="39"/>
      <c r="L403" s="39"/>
      <c r="M403" s="39"/>
      <c r="N403" s="39"/>
      <c r="O403" s="39"/>
    </row>
    <row r="404" spans="4:15" ht="15">
      <c r="D404" s="39"/>
      <c r="E404" s="46"/>
      <c r="F404" s="39"/>
      <c r="G404" s="46"/>
      <c r="H404" s="39"/>
      <c r="I404" s="39"/>
      <c r="J404" s="39"/>
      <c r="K404" s="39"/>
      <c r="L404" s="39"/>
      <c r="M404" s="39"/>
      <c r="N404" s="39"/>
      <c r="O404" s="39"/>
    </row>
    <row r="405" spans="4:15" ht="15">
      <c r="D405" s="39"/>
      <c r="E405" s="46"/>
      <c r="F405" s="39"/>
      <c r="G405" s="46"/>
      <c r="H405" s="39"/>
      <c r="I405" s="39"/>
      <c r="J405" s="39"/>
      <c r="K405" s="39"/>
      <c r="L405" s="39"/>
      <c r="M405" s="39"/>
      <c r="N405" s="39"/>
      <c r="O405" s="39"/>
    </row>
    <row r="406" spans="4:15" ht="15">
      <c r="D406" s="39"/>
      <c r="E406" s="46"/>
      <c r="F406" s="39"/>
      <c r="G406" s="46"/>
      <c r="H406" s="39"/>
      <c r="I406" s="39"/>
      <c r="J406" s="39"/>
      <c r="K406" s="39"/>
      <c r="L406" s="39"/>
      <c r="M406" s="39"/>
      <c r="N406" s="39"/>
      <c r="O406" s="39"/>
    </row>
    <row r="407" spans="4:15" ht="15">
      <c r="D407" s="39"/>
      <c r="E407" s="46"/>
      <c r="F407" s="39"/>
      <c r="G407" s="46"/>
      <c r="H407" s="39"/>
      <c r="I407" s="39"/>
      <c r="J407" s="39"/>
      <c r="K407" s="39"/>
      <c r="L407" s="39"/>
      <c r="M407" s="39"/>
      <c r="N407" s="39"/>
      <c r="O407" s="39"/>
    </row>
    <row r="408" spans="4:15" ht="15">
      <c r="D408" s="39"/>
      <c r="E408" s="46"/>
      <c r="F408" s="39"/>
      <c r="G408" s="46"/>
      <c r="H408" s="39"/>
      <c r="I408" s="39"/>
      <c r="J408" s="39"/>
      <c r="K408" s="39"/>
      <c r="L408" s="39"/>
      <c r="M408" s="39"/>
      <c r="N408" s="39"/>
      <c r="O408" s="39"/>
    </row>
    <row r="409" spans="4:15" ht="15">
      <c r="D409" s="39"/>
      <c r="E409" s="46"/>
      <c r="F409" s="39"/>
      <c r="G409" s="46"/>
      <c r="H409" s="39"/>
      <c r="I409" s="39"/>
      <c r="J409" s="39"/>
      <c r="K409" s="39"/>
      <c r="L409" s="39"/>
      <c r="M409" s="39"/>
      <c r="N409" s="39"/>
      <c r="O409" s="39"/>
    </row>
    <row r="410" spans="4:15" ht="15">
      <c r="D410" s="39"/>
      <c r="E410" s="46"/>
      <c r="F410" s="39"/>
      <c r="G410" s="46"/>
      <c r="H410" s="39"/>
      <c r="I410" s="39"/>
      <c r="J410" s="39"/>
      <c r="K410" s="39"/>
      <c r="L410" s="39"/>
      <c r="M410" s="39"/>
      <c r="N410" s="39"/>
      <c r="O410" s="39"/>
    </row>
    <row r="411" spans="4:15" ht="15">
      <c r="D411" s="39"/>
      <c r="E411" s="46"/>
      <c r="F411" s="39"/>
      <c r="G411" s="46"/>
      <c r="H411" s="39"/>
      <c r="I411" s="39"/>
      <c r="J411" s="39"/>
      <c r="K411" s="39"/>
      <c r="L411" s="39"/>
      <c r="M411" s="39"/>
      <c r="N411" s="39"/>
      <c r="O411" s="39"/>
    </row>
    <row r="412" spans="4:15" ht="15">
      <c r="D412" s="39"/>
      <c r="E412" s="46"/>
      <c r="F412" s="39"/>
      <c r="G412" s="46"/>
      <c r="H412" s="39"/>
      <c r="I412" s="39"/>
      <c r="J412" s="39"/>
      <c r="K412" s="39"/>
      <c r="L412" s="39"/>
      <c r="M412" s="39"/>
      <c r="N412" s="39"/>
      <c r="O412" s="39"/>
    </row>
    <row r="413" spans="4:15" ht="15">
      <c r="D413" s="39"/>
      <c r="E413" s="46"/>
      <c r="F413" s="39"/>
      <c r="G413" s="46"/>
      <c r="H413" s="39"/>
      <c r="I413" s="39"/>
      <c r="J413" s="39"/>
      <c r="K413" s="39"/>
      <c r="L413" s="39"/>
      <c r="M413" s="39"/>
      <c r="N413" s="39"/>
      <c r="O413" s="39"/>
    </row>
    <row r="414" spans="4:15" ht="15">
      <c r="D414" s="39"/>
      <c r="E414" s="46"/>
      <c r="F414" s="39"/>
      <c r="G414" s="46"/>
      <c r="H414" s="39"/>
      <c r="I414" s="39"/>
      <c r="J414" s="39"/>
      <c r="K414" s="39"/>
      <c r="L414" s="39"/>
      <c r="M414" s="39"/>
      <c r="N414" s="39"/>
      <c r="O414" s="39"/>
    </row>
    <row r="415" spans="4:15" ht="15">
      <c r="D415" s="39"/>
      <c r="E415" s="46"/>
      <c r="F415" s="39"/>
      <c r="G415" s="46"/>
      <c r="H415" s="39"/>
      <c r="I415" s="39"/>
      <c r="J415" s="39"/>
      <c r="K415" s="39"/>
      <c r="L415" s="39"/>
      <c r="M415" s="39"/>
      <c r="N415" s="39"/>
      <c r="O415" s="39"/>
    </row>
    <row r="416" spans="4:15" ht="15">
      <c r="D416" s="39"/>
      <c r="E416" s="46"/>
      <c r="F416" s="39"/>
      <c r="G416" s="46"/>
      <c r="H416" s="39"/>
      <c r="I416" s="39"/>
      <c r="J416" s="39"/>
      <c r="K416" s="39"/>
      <c r="L416" s="39"/>
      <c r="M416" s="39"/>
      <c r="N416" s="39"/>
      <c r="O416" s="39"/>
    </row>
    <row r="417" spans="4:15" ht="15">
      <c r="D417" s="39"/>
      <c r="E417" s="46"/>
      <c r="F417" s="39"/>
      <c r="G417" s="46"/>
      <c r="H417" s="39"/>
      <c r="I417" s="39"/>
      <c r="J417" s="39"/>
      <c r="K417" s="39"/>
      <c r="L417" s="39"/>
      <c r="M417" s="39"/>
      <c r="N417" s="39"/>
      <c r="O417" s="39"/>
    </row>
    <row r="418" spans="4:15" ht="15">
      <c r="D418" s="39"/>
      <c r="E418" s="46"/>
      <c r="F418" s="39"/>
      <c r="G418" s="46"/>
      <c r="H418" s="39"/>
      <c r="I418" s="39"/>
      <c r="J418" s="39"/>
      <c r="K418" s="39"/>
      <c r="L418" s="39"/>
      <c r="M418" s="39"/>
      <c r="N418" s="39"/>
      <c r="O418" s="39"/>
    </row>
    <row r="419" spans="4:15" ht="15">
      <c r="D419" s="39"/>
      <c r="E419" s="46"/>
      <c r="F419" s="39"/>
      <c r="G419" s="46"/>
      <c r="H419" s="39"/>
      <c r="I419" s="39"/>
      <c r="J419" s="39"/>
      <c r="K419" s="39"/>
      <c r="L419" s="39"/>
      <c r="M419" s="39"/>
      <c r="N419" s="39"/>
      <c r="O419" s="39"/>
    </row>
    <row r="420" spans="4:15" ht="15">
      <c r="D420" s="39"/>
      <c r="E420" s="46"/>
      <c r="F420" s="39"/>
      <c r="G420" s="46"/>
      <c r="H420" s="39"/>
      <c r="I420" s="39"/>
      <c r="J420" s="39"/>
      <c r="K420" s="39"/>
      <c r="L420" s="39"/>
      <c r="M420" s="39"/>
      <c r="N420" s="39"/>
      <c r="O420" s="39"/>
    </row>
    <row r="421" spans="4:15" ht="15">
      <c r="D421" s="39"/>
      <c r="E421" s="46"/>
      <c r="F421" s="39"/>
      <c r="G421" s="46"/>
      <c r="H421" s="39"/>
      <c r="I421" s="39"/>
      <c r="J421" s="39"/>
      <c r="K421" s="39"/>
      <c r="L421" s="39"/>
      <c r="M421" s="39"/>
      <c r="N421" s="39"/>
      <c r="O421" s="39"/>
    </row>
    <row r="422" spans="4:15" ht="15">
      <c r="D422" s="39"/>
      <c r="E422" s="46"/>
      <c r="F422" s="39"/>
      <c r="G422" s="46"/>
      <c r="H422" s="39"/>
      <c r="I422" s="39"/>
      <c r="J422" s="39"/>
      <c r="K422" s="39"/>
      <c r="L422" s="39"/>
      <c r="M422" s="39"/>
      <c r="N422" s="39"/>
      <c r="O422" s="39"/>
    </row>
    <row r="423" spans="4:15" ht="15">
      <c r="D423" s="39"/>
      <c r="E423" s="46"/>
      <c r="F423" s="39"/>
      <c r="G423" s="46"/>
      <c r="H423" s="39"/>
      <c r="I423" s="39"/>
      <c r="J423" s="39"/>
      <c r="K423" s="39"/>
      <c r="L423" s="39"/>
      <c r="M423" s="39"/>
      <c r="N423" s="39"/>
      <c r="O423" s="39"/>
    </row>
    <row r="424" spans="4:15" ht="15">
      <c r="D424" s="39"/>
      <c r="E424" s="46"/>
      <c r="F424" s="39"/>
      <c r="G424" s="46"/>
      <c r="H424" s="39"/>
      <c r="I424" s="39"/>
      <c r="J424" s="39"/>
      <c r="K424" s="39"/>
      <c r="L424" s="39"/>
      <c r="M424" s="39"/>
      <c r="N424" s="39"/>
      <c r="O424" s="39"/>
    </row>
    <row r="425" spans="4:15" ht="15">
      <c r="D425" s="39"/>
      <c r="E425" s="46"/>
      <c r="F425" s="39"/>
      <c r="G425" s="46"/>
      <c r="H425" s="39"/>
      <c r="I425" s="39"/>
      <c r="J425" s="39"/>
      <c r="K425" s="39"/>
      <c r="L425" s="39"/>
      <c r="M425" s="39"/>
      <c r="N425" s="39"/>
      <c r="O425" s="39"/>
    </row>
    <row r="426" spans="4:15" ht="15">
      <c r="D426" s="39"/>
      <c r="E426" s="46"/>
      <c r="F426" s="39"/>
      <c r="G426" s="46"/>
      <c r="H426" s="39"/>
      <c r="I426" s="39"/>
      <c r="J426" s="39"/>
      <c r="K426" s="39"/>
      <c r="L426" s="39"/>
      <c r="M426" s="39"/>
      <c r="N426" s="39"/>
      <c r="O426" s="39"/>
    </row>
    <row r="427" spans="4:15" ht="15">
      <c r="D427" s="39"/>
      <c r="E427" s="46"/>
      <c r="F427" s="39"/>
      <c r="G427" s="46"/>
      <c r="H427" s="39"/>
      <c r="I427" s="39"/>
      <c r="J427" s="39"/>
      <c r="K427" s="39"/>
      <c r="L427" s="39"/>
      <c r="M427" s="39"/>
      <c r="N427" s="39"/>
      <c r="O427" s="39"/>
    </row>
    <row r="428" spans="4:15" ht="15">
      <c r="D428" s="39"/>
      <c r="E428" s="46"/>
      <c r="F428" s="39"/>
      <c r="G428" s="46"/>
      <c r="H428" s="39"/>
      <c r="I428" s="39"/>
      <c r="J428" s="39"/>
      <c r="K428" s="39"/>
      <c r="L428" s="39"/>
      <c r="M428" s="39"/>
      <c r="N428" s="39"/>
      <c r="O428" s="39"/>
    </row>
    <row r="429" spans="4:15" ht="15">
      <c r="D429" s="39"/>
      <c r="E429" s="46"/>
      <c r="F429" s="39"/>
      <c r="G429" s="46"/>
      <c r="H429" s="39"/>
      <c r="I429" s="39"/>
      <c r="J429" s="39"/>
      <c r="K429" s="39"/>
      <c r="L429" s="39"/>
      <c r="M429" s="39"/>
      <c r="N429" s="39"/>
      <c r="O429" s="39"/>
    </row>
    <row r="430" spans="4:15" ht="15">
      <c r="D430" s="39"/>
      <c r="E430" s="46"/>
      <c r="F430" s="39"/>
      <c r="G430" s="46"/>
      <c r="H430" s="39"/>
      <c r="I430" s="39"/>
      <c r="J430" s="39"/>
      <c r="K430" s="39"/>
      <c r="L430" s="39"/>
      <c r="M430" s="39"/>
      <c r="N430" s="39"/>
      <c r="O430" s="39"/>
    </row>
    <row r="431" spans="4:15" ht="15">
      <c r="D431" s="39"/>
      <c r="E431" s="46"/>
      <c r="F431" s="39"/>
      <c r="G431" s="46"/>
      <c r="H431" s="39"/>
      <c r="I431" s="39"/>
      <c r="J431" s="39"/>
      <c r="K431" s="39"/>
      <c r="L431" s="39"/>
      <c r="M431" s="39"/>
      <c r="N431" s="39"/>
      <c r="O431" s="39"/>
    </row>
    <row r="432" spans="4:15" ht="15">
      <c r="D432" s="39"/>
      <c r="E432" s="46"/>
      <c r="F432" s="39"/>
      <c r="G432" s="46"/>
      <c r="H432" s="39"/>
      <c r="I432" s="39"/>
      <c r="J432" s="39"/>
      <c r="K432" s="39"/>
      <c r="L432" s="39"/>
      <c r="M432" s="39"/>
      <c r="N432" s="39"/>
      <c r="O432" s="39"/>
    </row>
    <row r="433" spans="4:15" ht="15">
      <c r="D433" s="39"/>
      <c r="E433" s="46"/>
      <c r="F433" s="39"/>
      <c r="G433" s="46"/>
      <c r="H433" s="39"/>
      <c r="I433" s="39"/>
      <c r="J433" s="39"/>
      <c r="K433" s="39"/>
      <c r="L433" s="39"/>
      <c r="M433" s="39"/>
      <c r="N433" s="39"/>
      <c r="O433" s="39"/>
    </row>
    <row r="434" spans="4:15" ht="15">
      <c r="D434" s="39"/>
      <c r="E434" s="46"/>
      <c r="F434" s="39"/>
      <c r="G434" s="46"/>
      <c r="H434" s="39"/>
      <c r="I434" s="39"/>
      <c r="J434" s="39"/>
      <c r="K434" s="39"/>
      <c r="L434" s="39"/>
      <c r="M434" s="39"/>
      <c r="N434" s="39"/>
      <c r="O434" s="39"/>
    </row>
    <row r="435" spans="4:15" ht="15">
      <c r="D435" s="39"/>
      <c r="E435" s="46"/>
      <c r="F435" s="39"/>
      <c r="G435" s="46"/>
      <c r="H435" s="39"/>
      <c r="I435" s="39"/>
      <c r="J435" s="39"/>
      <c r="K435" s="39"/>
      <c r="L435" s="39"/>
      <c r="M435" s="39"/>
      <c r="N435" s="39"/>
      <c r="O435" s="39"/>
    </row>
    <row r="436" spans="4:15" ht="15">
      <c r="D436" s="39"/>
      <c r="E436" s="46"/>
      <c r="F436" s="39"/>
      <c r="G436" s="46"/>
      <c r="H436" s="39"/>
      <c r="I436" s="39"/>
      <c r="J436" s="39"/>
      <c r="K436" s="39"/>
      <c r="L436" s="39"/>
      <c r="M436" s="39"/>
      <c r="N436" s="39"/>
      <c r="O436" s="39"/>
    </row>
    <row r="437" spans="4:15" ht="15">
      <c r="D437" s="39"/>
      <c r="E437" s="46"/>
      <c r="F437" s="39"/>
      <c r="G437" s="46"/>
      <c r="H437" s="39"/>
      <c r="I437" s="39"/>
      <c r="J437" s="39"/>
      <c r="K437" s="39"/>
      <c r="L437" s="39"/>
      <c r="M437" s="39"/>
      <c r="N437" s="39"/>
      <c r="O437" s="39"/>
    </row>
    <row r="438" spans="4:15" ht="15">
      <c r="D438" s="39"/>
      <c r="E438" s="46"/>
      <c r="F438" s="39"/>
      <c r="G438" s="46"/>
      <c r="H438" s="39"/>
      <c r="I438" s="39"/>
      <c r="J438" s="39"/>
      <c r="K438" s="39"/>
      <c r="L438" s="39"/>
      <c r="M438" s="39"/>
      <c r="N438" s="39"/>
      <c r="O438" s="39"/>
    </row>
    <row r="439" spans="4:15" ht="15">
      <c r="D439" s="39"/>
      <c r="E439" s="46"/>
      <c r="F439" s="39"/>
      <c r="G439" s="46"/>
      <c r="H439" s="39"/>
      <c r="I439" s="39"/>
      <c r="J439" s="39"/>
      <c r="K439" s="39"/>
      <c r="L439" s="39"/>
      <c r="M439" s="39"/>
      <c r="N439" s="39"/>
      <c r="O439" s="39"/>
    </row>
    <row r="440" spans="4:15" ht="15">
      <c r="D440" s="39"/>
      <c r="E440" s="46"/>
      <c r="F440" s="39"/>
      <c r="G440" s="46"/>
      <c r="H440" s="39"/>
      <c r="I440" s="39"/>
      <c r="J440" s="39"/>
      <c r="K440" s="39"/>
      <c r="L440" s="39"/>
      <c r="M440" s="39"/>
      <c r="N440" s="39"/>
      <c r="O440" s="39"/>
    </row>
    <row r="441" spans="4:15" ht="15">
      <c r="D441" s="39"/>
      <c r="E441" s="46"/>
      <c r="F441" s="39"/>
      <c r="G441" s="46"/>
      <c r="H441" s="39"/>
      <c r="I441" s="39"/>
      <c r="J441" s="39"/>
      <c r="K441" s="39"/>
      <c r="L441" s="39"/>
      <c r="M441" s="39"/>
      <c r="N441" s="39"/>
      <c r="O441" s="39"/>
    </row>
    <row r="442" spans="4:15" ht="15">
      <c r="D442" s="39"/>
      <c r="E442" s="46"/>
      <c r="F442" s="39"/>
      <c r="G442" s="46"/>
      <c r="H442" s="39"/>
      <c r="I442" s="39"/>
      <c r="J442" s="39"/>
      <c r="K442" s="39"/>
      <c r="L442" s="39"/>
      <c r="M442" s="39"/>
      <c r="N442" s="39"/>
      <c r="O442" s="39"/>
    </row>
    <row r="443" spans="4:15" ht="15">
      <c r="D443" s="39"/>
      <c r="E443" s="46"/>
      <c r="F443" s="39"/>
      <c r="G443" s="46"/>
      <c r="H443" s="39"/>
      <c r="I443" s="39"/>
      <c r="J443" s="39"/>
      <c r="K443" s="39"/>
      <c r="L443" s="39"/>
      <c r="M443" s="39"/>
      <c r="N443" s="39"/>
      <c r="O443" s="39"/>
    </row>
    <row r="444" spans="4:15" ht="15">
      <c r="D444" s="39"/>
      <c r="E444" s="46"/>
      <c r="F444" s="39"/>
      <c r="G444" s="46"/>
      <c r="H444" s="39"/>
      <c r="I444" s="39"/>
      <c r="J444" s="39"/>
      <c r="K444" s="39"/>
      <c r="L444" s="39"/>
      <c r="M444" s="39"/>
      <c r="N444" s="39"/>
      <c r="O444" s="39"/>
    </row>
    <row r="445" spans="4:15" ht="15">
      <c r="D445" s="39"/>
      <c r="E445" s="46"/>
      <c r="F445" s="39"/>
      <c r="G445" s="46"/>
      <c r="H445" s="39"/>
      <c r="I445" s="39"/>
      <c r="J445" s="39"/>
      <c r="K445" s="39"/>
      <c r="L445" s="39"/>
      <c r="M445" s="39"/>
      <c r="N445" s="39"/>
      <c r="O445" s="39"/>
    </row>
    <row r="446" spans="4:15" ht="15">
      <c r="D446" s="39"/>
      <c r="E446" s="46"/>
      <c r="F446" s="39"/>
      <c r="G446" s="46"/>
      <c r="H446" s="39"/>
      <c r="I446" s="39"/>
      <c r="J446" s="39"/>
      <c r="K446" s="39"/>
      <c r="L446" s="39"/>
      <c r="M446" s="39"/>
      <c r="N446" s="39"/>
      <c r="O446" s="39"/>
    </row>
    <row r="447" spans="4:15" ht="15">
      <c r="D447" s="39"/>
      <c r="E447" s="46"/>
      <c r="F447" s="39"/>
      <c r="G447" s="46"/>
      <c r="H447" s="39"/>
      <c r="I447" s="39"/>
      <c r="J447" s="39"/>
      <c r="K447" s="39"/>
      <c r="L447" s="39"/>
      <c r="M447" s="39"/>
      <c r="N447" s="39"/>
      <c r="O447" s="39"/>
    </row>
    <row r="448" spans="4:15" ht="15">
      <c r="D448" s="39"/>
      <c r="E448" s="46"/>
      <c r="F448" s="39"/>
      <c r="G448" s="46"/>
      <c r="H448" s="39"/>
      <c r="I448" s="39"/>
      <c r="J448" s="39"/>
      <c r="K448" s="39"/>
      <c r="L448" s="39"/>
      <c r="M448" s="39"/>
      <c r="N448" s="39"/>
      <c r="O448" s="39"/>
    </row>
    <row r="449" spans="4:15" ht="15">
      <c r="D449" s="39"/>
      <c r="E449" s="46"/>
      <c r="F449" s="39"/>
      <c r="G449" s="46"/>
      <c r="H449" s="39"/>
      <c r="I449" s="39"/>
      <c r="J449" s="39"/>
      <c r="K449" s="39"/>
      <c r="L449" s="39"/>
      <c r="M449" s="39"/>
      <c r="N449" s="39"/>
      <c r="O449" s="39"/>
    </row>
    <row r="450" spans="4:15" ht="15">
      <c r="D450" s="39"/>
      <c r="E450" s="46"/>
      <c r="F450" s="39"/>
      <c r="G450" s="46"/>
      <c r="H450" s="39"/>
      <c r="I450" s="39"/>
      <c r="J450" s="39"/>
      <c r="K450" s="39"/>
      <c r="L450" s="39"/>
      <c r="M450" s="39"/>
      <c r="N450" s="39"/>
      <c r="O450" s="39"/>
    </row>
    <row r="451" spans="4:15" ht="15">
      <c r="D451" s="39"/>
      <c r="E451" s="46"/>
      <c r="F451" s="39"/>
      <c r="G451" s="46"/>
      <c r="H451" s="39"/>
      <c r="I451" s="39"/>
      <c r="J451" s="39"/>
      <c r="K451" s="39"/>
      <c r="L451" s="39"/>
      <c r="M451" s="39"/>
      <c r="N451" s="39"/>
      <c r="O451" s="39"/>
    </row>
    <row r="452" spans="4:15" ht="15">
      <c r="D452" s="39"/>
      <c r="E452" s="46"/>
      <c r="F452" s="39"/>
      <c r="G452" s="46"/>
      <c r="H452" s="39"/>
      <c r="I452" s="39"/>
      <c r="J452" s="39"/>
      <c r="K452" s="39"/>
      <c r="L452" s="39"/>
      <c r="M452" s="39"/>
      <c r="N452" s="39"/>
      <c r="O452" s="39"/>
    </row>
    <row r="453" spans="4:15" ht="15">
      <c r="D453" s="39"/>
      <c r="E453" s="46"/>
      <c r="F453" s="39"/>
      <c r="G453" s="46"/>
      <c r="H453" s="39"/>
      <c r="I453" s="39"/>
      <c r="J453" s="39"/>
      <c r="K453" s="39"/>
      <c r="L453" s="39"/>
      <c r="M453" s="39"/>
      <c r="N453" s="39"/>
      <c r="O453" s="39"/>
    </row>
    <row r="454" spans="4:15" ht="15">
      <c r="D454" s="39"/>
      <c r="E454" s="46"/>
      <c r="F454" s="39"/>
      <c r="G454" s="46"/>
      <c r="H454" s="39"/>
      <c r="I454" s="39"/>
      <c r="J454" s="39"/>
      <c r="K454" s="39"/>
      <c r="L454" s="39"/>
      <c r="M454" s="39"/>
      <c r="N454" s="39"/>
      <c r="O454" s="39"/>
    </row>
    <row r="455" spans="4:15" ht="15">
      <c r="D455" s="39"/>
      <c r="E455" s="46"/>
      <c r="F455" s="39"/>
      <c r="G455" s="46"/>
      <c r="H455" s="39"/>
      <c r="I455" s="39"/>
      <c r="J455" s="39"/>
      <c r="K455" s="39"/>
      <c r="L455" s="39"/>
      <c r="M455" s="39"/>
      <c r="N455" s="39"/>
      <c r="O455" s="39"/>
    </row>
    <row r="456" spans="4:15" ht="15">
      <c r="D456" s="39"/>
      <c r="E456" s="46"/>
      <c r="F456" s="39"/>
      <c r="G456" s="46"/>
      <c r="H456" s="39"/>
      <c r="I456" s="39"/>
      <c r="J456" s="39"/>
      <c r="K456" s="39"/>
      <c r="L456" s="39"/>
      <c r="M456" s="39"/>
      <c r="N456" s="39"/>
      <c r="O456" s="39"/>
    </row>
    <row r="457" spans="4:15" ht="15">
      <c r="D457" s="39"/>
      <c r="E457" s="46"/>
      <c r="F457" s="39"/>
      <c r="G457" s="46"/>
      <c r="H457" s="39"/>
      <c r="I457" s="39"/>
      <c r="J457" s="39"/>
      <c r="K457" s="39"/>
      <c r="L457" s="39"/>
      <c r="M457" s="39"/>
      <c r="N457" s="39"/>
      <c r="O457" s="39"/>
    </row>
    <row r="458" spans="4:15" ht="15">
      <c r="D458" s="39"/>
      <c r="E458" s="46"/>
      <c r="F458" s="39"/>
      <c r="G458" s="46"/>
      <c r="H458" s="39"/>
      <c r="I458" s="39"/>
      <c r="J458" s="39"/>
      <c r="K458" s="39"/>
      <c r="L458" s="39"/>
      <c r="M458" s="39"/>
      <c r="N458" s="39"/>
      <c r="O458" s="39"/>
    </row>
    <row r="459" spans="4:15" ht="15">
      <c r="D459" s="39"/>
      <c r="E459" s="46"/>
      <c r="F459" s="39"/>
      <c r="G459" s="46"/>
      <c r="H459" s="39"/>
      <c r="I459" s="39"/>
      <c r="J459" s="39"/>
      <c r="K459" s="39"/>
      <c r="L459" s="39"/>
      <c r="M459" s="39"/>
      <c r="N459" s="39"/>
      <c r="O459" s="39"/>
    </row>
    <row r="460" spans="4:15" ht="15">
      <c r="D460" s="39"/>
      <c r="E460" s="46"/>
      <c r="F460" s="39"/>
      <c r="G460" s="46"/>
      <c r="H460" s="39"/>
      <c r="I460" s="39"/>
      <c r="J460" s="39"/>
      <c r="K460" s="39"/>
      <c r="L460" s="39"/>
      <c r="M460" s="39"/>
      <c r="N460" s="39"/>
      <c r="O460" s="39"/>
    </row>
    <row r="461" spans="4:15" ht="15">
      <c r="D461" s="39"/>
      <c r="E461" s="46"/>
      <c r="F461" s="39"/>
      <c r="G461" s="46"/>
      <c r="H461" s="39"/>
      <c r="I461" s="39"/>
      <c r="J461" s="39"/>
      <c r="K461" s="39"/>
      <c r="L461" s="39"/>
      <c r="M461" s="39"/>
      <c r="N461" s="39"/>
      <c r="O461" s="39"/>
    </row>
    <row r="462" spans="4:15" ht="15">
      <c r="D462" s="39"/>
      <c r="E462" s="46"/>
      <c r="F462" s="39"/>
      <c r="G462" s="46"/>
      <c r="H462" s="39"/>
      <c r="I462" s="39"/>
      <c r="J462" s="39"/>
      <c r="K462" s="39"/>
      <c r="L462" s="39"/>
      <c r="M462" s="39"/>
      <c r="N462" s="39"/>
      <c r="O462" s="39"/>
    </row>
    <row r="463" spans="4:15" ht="15">
      <c r="D463" s="39"/>
      <c r="E463" s="46"/>
      <c r="F463" s="39"/>
      <c r="G463" s="46"/>
      <c r="H463" s="39"/>
      <c r="I463" s="39"/>
      <c r="J463" s="39"/>
      <c r="K463" s="39"/>
      <c r="L463" s="39"/>
      <c r="M463" s="39"/>
      <c r="N463" s="39"/>
      <c r="O463" s="39"/>
    </row>
    <row r="464" spans="4:15" ht="15">
      <c r="D464" s="39"/>
      <c r="E464" s="46"/>
      <c r="F464" s="39"/>
      <c r="G464" s="46"/>
      <c r="H464" s="39"/>
      <c r="I464" s="39"/>
      <c r="J464" s="39"/>
      <c r="K464" s="39"/>
      <c r="L464" s="39"/>
      <c r="M464" s="39"/>
      <c r="N464" s="39"/>
      <c r="O464" s="39"/>
    </row>
    <row r="465" spans="4:15" ht="15">
      <c r="D465" s="39"/>
      <c r="E465" s="46"/>
      <c r="F465" s="39"/>
      <c r="G465" s="46"/>
      <c r="H465" s="39"/>
      <c r="I465" s="39"/>
      <c r="J465" s="39"/>
      <c r="K465" s="39"/>
      <c r="L465" s="39"/>
      <c r="M465" s="39"/>
      <c r="N465" s="39"/>
      <c r="O465" s="39"/>
    </row>
    <row r="466" spans="4:15" ht="15">
      <c r="D466" s="39"/>
      <c r="E466" s="46"/>
      <c r="F466" s="39"/>
      <c r="G466" s="46"/>
      <c r="H466" s="39"/>
      <c r="I466" s="39"/>
      <c r="J466" s="39"/>
      <c r="K466" s="39"/>
      <c r="L466" s="39"/>
      <c r="M466" s="39"/>
      <c r="N466" s="39"/>
      <c r="O466" s="39"/>
    </row>
    <row r="467" spans="4:15" ht="15">
      <c r="D467" s="39"/>
      <c r="E467" s="46"/>
      <c r="F467" s="39"/>
      <c r="G467" s="46"/>
      <c r="H467" s="39"/>
      <c r="I467" s="39"/>
      <c r="J467" s="39"/>
      <c r="K467" s="39"/>
      <c r="L467" s="39"/>
      <c r="M467" s="39"/>
      <c r="N467" s="39"/>
      <c r="O467" s="39"/>
    </row>
    <row r="468" spans="4:15" ht="15">
      <c r="D468" s="39"/>
      <c r="E468" s="46"/>
      <c r="F468" s="39"/>
      <c r="G468" s="46"/>
      <c r="H468" s="39"/>
      <c r="I468" s="39"/>
      <c r="J468" s="39"/>
      <c r="K468" s="39"/>
      <c r="L468" s="39"/>
      <c r="M468" s="39"/>
      <c r="N468" s="39"/>
      <c r="O468" s="39"/>
    </row>
    <row r="469" spans="4:15" ht="15">
      <c r="D469" s="39"/>
      <c r="E469" s="46"/>
      <c r="F469" s="39"/>
      <c r="G469" s="46"/>
      <c r="H469" s="39"/>
      <c r="I469" s="39"/>
      <c r="J469" s="39"/>
      <c r="K469" s="39"/>
      <c r="L469" s="39"/>
      <c r="M469" s="39"/>
      <c r="N469" s="39"/>
      <c r="O469" s="39"/>
    </row>
    <row r="470" spans="4:15" ht="15">
      <c r="D470" s="39"/>
      <c r="E470" s="46"/>
      <c r="F470" s="39"/>
      <c r="G470" s="46"/>
      <c r="H470" s="39"/>
      <c r="I470" s="39"/>
      <c r="J470" s="39"/>
      <c r="K470" s="39"/>
      <c r="L470" s="39"/>
      <c r="M470" s="39"/>
      <c r="N470" s="39"/>
      <c r="O470" s="39"/>
    </row>
    <row r="471" spans="4:15" ht="15">
      <c r="D471" s="39"/>
      <c r="E471" s="46"/>
      <c r="F471" s="39"/>
      <c r="G471" s="46"/>
      <c r="H471" s="39"/>
      <c r="I471" s="39"/>
      <c r="J471" s="39"/>
      <c r="K471" s="39"/>
      <c r="L471" s="39"/>
      <c r="M471" s="39"/>
      <c r="N471" s="39"/>
      <c r="O471" s="39"/>
    </row>
    <row r="472" spans="4:15" ht="15">
      <c r="D472" s="39"/>
      <c r="E472" s="46"/>
      <c r="F472" s="39"/>
      <c r="G472" s="46"/>
      <c r="H472" s="39"/>
      <c r="I472" s="39"/>
      <c r="J472" s="39"/>
      <c r="K472" s="39"/>
      <c r="L472" s="39"/>
      <c r="M472" s="39"/>
      <c r="N472" s="39"/>
      <c r="O472" s="39"/>
    </row>
    <row r="473" spans="4:15" ht="15">
      <c r="D473" s="39"/>
      <c r="E473" s="46"/>
      <c r="F473" s="39"/>
      <c r="G473" s="46"/>
      <c r="H473" s="39"/>
      <c r="I473" s="39"/>
      <c r="J473" s="39"/>
      <c r="K473" s="39"/>
      <c r="L473" s="39"/>
      <c r="M473" s="39"/>
      <c r="N473" s="39"/>
      <c r="O473" s="39"/>
    </row>
    <row r="474" spans="4:15" ht="15">
      <c r="D474" s="39"/>
      <c r="E474" s="46"/>
      <c r="F474" s="39"/>
      <c r="G474" s="46"/>
      <c r="H474" s="39"/>
      <c r="I474" s="39"/>
      <c r="J474" s="39"/>
      <c r="K474" s="39"/>
      <c r="L474" s="39"/>
      <c r="M474" s="39"/>
      <c r="N474" s="39"/>
      <c r="O474" s="39"/>
    </row>
    <row r="475" spans="4:15" ht="15">
      <c r="D475" s="39"/>
      <c r="E475" s="46"/>
      <c r="F475" s="39"/>
      <c r="G475" s="46"/>
      <c r="H475" s="39"/>
      <c r="I475" s="39"/>
      <c r="J475" s="39"/>
      <c r="K475" s="39"/>
      <c r="L475" s="39"/>
      <c r="M475" s="39"/>
      <c r="N475" s="39"/>
      <c r="O475" s="39"/>
    </row>
    <row r="476" spans="4:15" ht="15">
      <c r="D476" s="39"/>
      <c r="E476" s="46"/>
      <c r="F476" s="39"/>
      <c r="G476" s="46"/>
      <c r="H476" s="39"/>
      <c r="I476" s="39"/>
      <c r="J476" s="39"/>
      <c r="K476" s="39"/>
      <c r="L476" s="39"/>
      <c r="M476" s="39"/>
      <c r="N476" s="39"/>
      <c r="O476" s="39"/>
    </row>
    <row r="477" spans="4:15" ht="15">
      <c r="D477" s="39"/>
      <c r="E477" s="46"/>
      <c r="F477" s="39"/>
      <c r="G477" s="46"/>
      <c r="H477" s="39"/>
      <c r="I477" s="39"/>
      <c r="J477" s="39"/>
      <c r="K477" s="39"/>
      <c r="L477" s="39"/>
      <c r="M477" s="39"/>
      <c r="N477" s="39"/>
      <c r="O477" s="39"/>
    </row>
    <row r="478" spans="4:15" ht="15">
      <c r="D478" s="39"/>
      <c r="E478" s="46"/>
      <c r="F478" s="39"/>
      <c r="G478" s="46"/>
      <c r="H478" s="39"/>
      <c r="I478" s="39"/>
      <c r="J478" s="39"/>
      <c r="K478" s="39"/>
      <c r="L478" s="39"/>
      <c r="M478" s="39"/>
      <c r="N478" s="39"/>
      <c r="O478" s="39"/>
    </row>
    <row r="479" spans="4:15" ht="15">
      <c r="D479" s="39"/>
      <c r="E479" s="46"/>
      <c r="F479" s="39"/>
      <c r="G479" s="46"/>
      <c r="H479" s="39"/>
      <c r="I479" s="39"/>
      <c r="J479" s="39"/>
      <c r="K479" s="39"/>
      <c r="L479" s="39"/>
      <c r="M479" s="39"/>
      <c r="N479" s="39"/>
      <c r="O479" s="39"/>
    </row>
    <row r="480" spans="4:15" ht="15">
      <c r="D480" s="39"/>
      <c r="E480" s="46"/>
      <c r="F480" s="39"/>
      <c r="G480" s="46"/>
      <c r="H480" s="39"/>
      <c r="I480" s="39"/>
      <c r="J480" s="39"/>
      <c r="K480" s="39"/>
      <c r="L480" s="39"/>
      <c r="M480" s="39"/>
      <c r="N480" s="39"/>
      <c r="O480" s="39"/>
    </row>
    <row r="481" spans="4:15" ht="15">
      <c r="D481" s="39"/>
      <c r="E481" s="46"/>
      <c r="F481" s="39"/>
      <c r="G481" s="46"/>
      <c r="H481" s="39"/>
      <c r="I481" s="39"/>
      <c r="J481" s="39"/>
      <c r="K481" s="39"/>
      <c r="L481" s="39"/>
      <c r="M481" s="39"/>
      <c r="N481" s="39"/>
      <c r="O481" s="39"/>
    </row>
    <row r="482" spans="4:15" ht="15">
      <c r="D482" s="39"/>
      <c r="E482" s="46"/>
      <c r="F482" s="39"/>
      <c r="G482" s="46"/>
      <c r="H482" s="39"/>
      <c r="I482" s="39"/>
      <c r="J482" s="39"/>
      <c r="K482" s="39"/>
      <c r="L482" s="39"/>
      <c r="M482" s="39"/>
      <c r="N482" s="39"/>
      <c r="O482" s="39"/>
    </row>
    <row r="483" spans="4:15" ht="15">
      <c r="D483" s="39"/>
      <c r="E483" s="46"/>
      <c r="F483" s="39"/>
      <c r="G483" s="46"/>
      <c r="H483" s="39"/>
      <c r="I483" s="39"/>
      <c r="J483" s="39"/>
      <c r="K483" s="39"/>
      <c r="L483" s="39"/>
      <c r="M483" s="39"/>
      <c r="N483" s="39"/>
      <c r="O483" s="39"/>
    </row>
    <row r="484" spans="4:15" ht="15">
      <c r="D484" s="39"/>
      <c r="E484" s="46"/>
      <c r="F484" s="39"/>
      <c r="G484" s="46"/>
      <c r="H484" s="39"/>
      <c r="I484" s="39"/>
      <c r="J484" s="39"/>
      <c r="K484" s="39"/>
      <c r="L484" s="39"/>
      <c r="M484" s="39"/>
      <c r="N484" s="39"/>
      <c r="O484" s="39"/>
    </row>
    <row r="485" spans="4:15" ht="15">
      <c r="D485" s="39"/>
      <c r="E485" s="46"/>
      <c r="F485" s="39"/>
      <c r="G485" s="46"/>
      <c r="H485" s="39"/>
      <c r="I485" s="39"/>
      <c r="J485" s="39"/>
      <c r="K485" s="39"/>
      <c r="L485" s="39"/>
      <c r="M485" s="39"/>
      <c r="N485" s="39"/>
      <c r="O485" s="39"/>
    </row>
    <row r="486" spans="4:15" ht="15">
      <c r="D486" s="39"/>
      <c r="E486" s="46"/>
      <c r="F486" s="39"/>
      <c r="G486" s="46"/>
      <c r="H486" s="39"/>
      <c r="I486" s="39"/>
      <c r="J486" s="39"/>
      <c r="K486" s="39"/>
      <c r="L486" s="39"/>
      <c r="M486" s="39"/>
      <c r="N486" s="39"/>
      <c r="O486" s="39"/>
    </row>
    <row r="487" spans="4:15" ht="15">
      <c r="D487" s="39"/>
      <c r="E487" s="46"/>
      <c r="F487" s="39"/>
      <c r="G487" s="46"/>
      <c r="H487" s="39"/>
      <c r="I487" s="39"/>
      <c r="J487" s="39"/>
      <c r="K487" s="39"/>
      <c r="L487" s="39"/>
      <c r="M487" s="39"/>
      <c r="N487" s="39"/>
      <c r="O487" s="39"/>
    </row>
    <row r="488" spans="4:15" ht="15">
      <c r="D488" s="39"/>
      <c r="E488" s="46"/>
      <c r="F488" s="39"/>
      <c r="G488" s="46"/>
      <c r="H488" s="39"/>
      <c r="I488" s="39"/>
      <c r="J488" s="39"/>
      <c r="K488" s="39"/>
      <c r="L488" s="39"/>
      <c r="M488" s="39"/>
      <c r="N488" s="39"/>
      <c r="O488" s="39"/>
    </row>
    <row r="489" spans="4:15" ht="15">
      <c r="D489" s="39"/>
      <c r="E489" s="46"/>
      <c r="F489" s="39"/>
      <c r="G489" s="46"/>
      <c r="H489" s="39"/>
      <c r="I489" s="39"/>
      <c r="J489" s="39"/>
      <c r="K489" s="39"/>
      <c r="L489" s="39"/>
      <c r="M489" s="39"/>
      <c r="N489" s="39"/>
      <c r="O489" s="39"/>
    </row>
    <row r="490" spans="4:15" ht="15">
      <c r="D490" s="39"/>
      <c r="E490" s="46"/>
      <c r="F490" s="39"/>
      <c r="G490" s="46"/>
      <c r="H490" s="39"/>
      <c r="I490" s="39"/>
      <c r="J490" s="39"/>
      <c r="K490" s="39"/>
      <c r="L490" s="39"/>
      <c r="M490" s="39"/>
      <c r="N490" s="39"/>
      <c r="O490" s="39"/>
    </row>
    <row r="491" spans="4:15" ht="15">
      <c r="D491" s="39"/>
      <c r="E491" s="46"/>
      <c r="F491" s="39"/>
      <c r="G491" s="46"/>
      <c r="H491" s="39"/>
      <c r="I491" s="39"/>
      <c r="J491" s="39"/>
      <c r="K491" s="39"/>
      <c r="L491" s="39"/>
      <c r="M491" s="39"/>
      <c r="N491" s="39"/>
      <c r="O491" s="39"/>
    </row>
    <row r="492" spans="4:15" ht="15">
      <c r="D492" s="39"/>
      <c r="E492" s="46"/>
      <c r="F492" s="39"/>
      <c r="G492" s="46"/>
      <c r="H492" s="39"/>
      <c r="I492" s="39"/>
      <c r="J492" s="39"/>
      <c r="K492" s="39"/>
      <c r="L492" s="39"/>
      <c r="M492" s="39"/>
      <c r="N492" s="39"/>
      <c r="O492" s="39"/>
    </row>
    <row r="493" spans="4:15" ht="15">
      <c r="D493" s="39"/>
      <c r="E493" s="46"/>
      <c r="F493" s="39"/>
      <c r="G493" s="46"/>
      <c r="H493" s="39"/>
      <c r="I493" s="39"/>
      <c r="J493" s="39"/>
      <c r="K493" s="39"/>
      <c r="L493" s="39"/>
      <c r="M493" s="39"/>
      <c r="N493" s="39"/>
      <c r="O493" s="39"/>
    </row>
    <row r="494" spans="4:15" ht="15">
      <c r="D494" s="39"/>
      <c r="E494" s="46"/>
      <c r="F494" s="39"/>
      <c r="G494" s="46"/>
      <c r="H494" s="39"/>
      <c r="I494" s="39"/>
      <c r="J494" s="39"/>
      <c r="K494" s="39"/>
      <c r="L494" s="39"/>
      <c r="M494" s="39"/>
      <c r="N494" s="39"/>
      <c r="O494" s="39"/>
    </row>
    <row r="495" spans="4:15" ht="15">
      <c r="D495" s="39"/>
      <c r="E495" s="46"/>
      <c r="F495" s="39"/>
      <c r="G495" s="46"/>
      <c r="H495" s="39"/>
      <c r="I495" s="39"/>
      <c r="J495" s="39"/>
      <c r="K495" s="39"/>
      <c r="L495" s="39"/>
      <c r="M495" s="39"/>
      <c r="N495" s="39"/>
      <c r="O495" s="39"/>
    </row>
    <row r="496" spans="4:15" ht="15">
      <c r="D496" s="39"/>
      <c r="E496" s="46"/>
      <c r="F496" s="39"/>
      <c r="G496" s="46"/>
      <c r="H496" s="39"/>
      <c r="I496" s="39"/>
      <c r="J496" s="39"/>
      <c r="K496" s="39"/>
      <c r="L496" s="39"/>
      <c r="M496" s="39"/>
      <c r="N496" s="39"/>
      <c r="O496" s="39"/>
    </row>
    <row r="497" spans="4:15" ht="15">
      <c r="D497" s="39"/>
      <c r="E497" s="46"/>
      <c r="F497" s="39"/>
      <c r="G497" s="46"/>
      <c r="H497" s="39"/>
      <c r="I497" s="39"/>
      <c r="J497" s="39"/>
      <c r="K497" s="39"/>
      <c r="L497" s="39"/>
      <c r="M497" s="39"/>
      <c r="N497" s="39"/>
      <c r="O497" s="39"/>
    </row>
    <row r="498" spans="4:15" ht="15">
      <c r="D498" s="39"/>
      <c r="E498" s="46"/>
      <c r="F498" s="39"/>
      <c r="G498" s="46"/>
      <c r="H498" s="39"/>
      <c r="I498" s="39"/>
      <c r="J498" s="39"/>
      <c r="K498" s="39"/>
      <c r="L498" s="39"/>
      <c r="M498" s="39"/>
      <c r="N498" s="39"/>
      <c r="O498" s="39"/>
    </row>
    <row r="499" spans="4:15" ht="15">
      <c r="D499" s="39"/>
      <c r="E499" s="46"/>
      <c r="F499" s="39"/>
      <c r="G499" s="46"/>
      <c r="H499" s="39"/>
      <c r="I499" s="39"/>
      <c r="J499" s="39"/>
      <c r="K499" s="39"/>
      <c r="L499" s="39"/>
      <c r="M499" s="39"/>
      <c r="N499" s="39"/>
      <c r="O499" s="39"/>
    </row>
    <row r="500" spans="4:15" ht="15">
      <c r="D500" s="39"/>
      <c r="E500" s="46"/>
      <c r="F500" s="39"/>
      <c r="G500" s="46"/>
      <c r="H500" s="39"/>
      <c r="I500" s="39"/>
      <c r="J500" s="39"/>
      <c r="K500" s="39"/>
      <c r="L500" s="39"/>
      <c r="M500" s="39"/>
      <c r="N500" s="39"/>
      <c r="O500" s="39"/>
    </row>
    <row r="501" spans="4:15" ht="15">
      <c r="D501" s="39"/>
      <c r="E501" s="46"/>
      <c r="F501" s="39"/>
      <c r="G501" s="46"/>
      <c r="H501" s="39"/>
      <c r="I501" s="39"/>
      <c r="J501" s="39"/>
      <c r="K501" s="39"/>
      <c r="L501" s="39"/>
      <c r="M501" s="39"/>
      <c r="N501" s="39"/>
      <c r="O501" s="39"/>
    </row>
    <row r="502" spans="4:15" ht="15">
      <c r="D502" s="39"/>
      <c r="E502" s="46"/>
      <c r="F502" s="39"/>
      <c r="G502" s="46"/>
      <c r="H502" s="39"/>
      <c r="I502" s="39"/>
      <c r="J502" s="39"/>
      <c r="K502" s="39"/>
      <c r="L502" s="39"/>
      <c r="M502" s="39"/>
      <c r="N502" s="39"/>
      <c r="O502" s="39"/>
    </row>
    <row r="503" spans="4:15" ht="15">
      <c r="D503" s="39"/>
      <c r="E503" s="46"/>
      <c r="F503" s="39"/>
      <c r="G503" s="46"/>
      <c r="H503" s="39"/>
      <c r="I503" s="39"/>
      <c r="J503" s="39"/>
      <c r="K503" s="39"/>
      <c r="L503" s="39"/>
      <c r="M503" s="39"/>
      <c r="N503" s="39"/>
      <c r="O503" s="39"/>
    </row>
    <row r="504" spans="4:15" ht="15">
      <c r="D504" s="39"/>
      <c r="E504" s="46"/>
      <c r="F504" s="39"/>
      <c r="G504" s="46"/>
      <c r="H504" s="39"/>
      <c r="I504" s="39"/>
      <c r="J504" s="39"/>
      <c r="K504" s="39"/>
      <c r="L504" s="39"/>
      <c r="M504" s="39"/>
      <c r="N504" s="39"/>
      <c r="O504" s="39"/>
    </row>
    <row r="505" spans="4:15" ht="15">
      <c r="D505" s="39"/>
      <c r="E505" s="46"/>
      <c r="F505" s="39"/>
      <c r="G505" s="46"/>
      <c r="H505" s="39"/>
      <c r="I505" s="39"/>
      <c r="J505" s="39"/>
      <c r="K505" s="39"/>
      <c r="L505" s="39"/>
      <c r="M505" s="39"/>
      <c r="N505" s="39"/>
      <c r="O505" s="39"/>
    </row>
    <row r="506" spans="4:15" ht="15">
      <c r="D506" s="39"/>
      <c r="E506" s="46"/>
      <c r="F506" s="39"/>
      <c r="G506" s="46"/>
      <c r="H506" s="39"/>
      <c r="I506" s="39"/>
      <c r="J506" s="39"/>
      <c r="K506" s="39"/>
      <c r="L506" s="39"/>
      <c r="M506" s="39"/>
      <c r="N506" s="39"/>
      <c r="O506" s="39"/>
    </row>
    <row r="507" spans="4:15" ht="15">
      <c r="D507" s="39"/>
      <c r="E507" s="46"/>
      <c r="F507" s="39"/>
      <c r="G507" s="46"/>
      <c r="H507" s="39"/>
      <c r="I507" s="39"/>
      <c r="J507" s="39"/>
      <c r="K507" s="39"/>
      <c r="L507" s="39"/>
      <c r="M507" s="39"/>
      <c r="N507" s="39"/>
      <c r="O507" s="39"/>
    </row>
    <row r="508" spans="4:15" ht="15">
      <c r="D508" s="39"/>
      <c r="E508" s="46"/>
      <c r="F508" s="39"/>
      <c r="G508" s="46"/>
      <c r="H508" s="39"/>
      <c r="I508" s="39"/>
      <c r="J508" s="39"/>
      <c r="K508" s="39"/>
      <c r="L508" s="39"/>
      <c r="M508" s="39"/>
      <c r="N508" s="39"/>
      <c r="O508" s="39"/>
    </row>
    <row r="509" spans="4:15" ht="15">
      <c r="D509" s="39"/>
      <c r="E509" s="46"/>
      <c r="F509" s="39"/>
      <c r="G509" s="46"/>
      <c r="H509" s="39"/>
      <c r="I509" s="39"/>
      <c r="J509" s="39"/>
      <c r="K509" s="39"/>
      <c r="L509" s="39"/>
      <c r="M509" s="39"/>
      <c r="N509" s="39"/>
      <c r="O509" s="39"/>
    </row>
    <row r="510" spans="4:15" ht="15">
      <c r="D510" s="39"/>
      <c r="E510" s="46"/>
      <c r="F510" s="39"/>
      <c r="G510" s="46"/>
      <c r="H510" s="39"/>
      <c r="I510" s="39"/>
      <c r="J510" s="39"/>
      <c r="K510" s="39"/>
      <c r="L510" s="39"/>
      <c r="M510" s="39"/>
      <c r="N510" s="39"/>
      <c r="O510" s="39"/>
    </row>
    <row r="511" spans="4:15" ht="15">
      <c r="D511" s="39"/>
      <c r="E511" s="46"/>
      <c r="F511" s="39"/>
      <c r="G511" s="46"/>
      <c r="H511" s="39"/>
      <c r="I511" s="39"/>
      <c r="J511" s="39"/>
      <c r="K511" s="39"/>
      <c r="L511" s="39"/>
      <c r="M511" s="39"/>
      <c r="N511" s="39"/>
      <c r="O511" s="39"/>
    </row>
    <row r="512" spans="4:15" ht="15">
      <c r="D512" s="39"/>
      <c r="E512" s="46"/>
      <c r="F512" s="39"/>
      <c r="G512" s="46"/>
      <c r="H512" s="39"/>
      <c r="I512" s="39"/>
      <c r="J512" s="39"/>
      <c r="K512" s="39"/>
      <c r="L512" s="39"/>
      <c r="M512" s="39"/>
      <c r="N512" s="39"/>
      <c r="O512" s="39"/>
    </row>
    <row r="513" spans="4:15" ht="15">
      <c r="D513" s="39"/>
      <c r="E513" s="46"/>
      <c r="F513" s="39"/>
      <c r="G513" s="46"/>
      <c r="H513" s="39"/>
      <c r="I513" s="39"/>
      <c r="J513" s="39"/>
      <c r="K513" s="39"/>
      <c r="L513" s="39"/>
      <c r="M513" s="39"/>
      <c r="N513" s="39"/>
      <c r="O513" s="39"/>
    </row>
    <row r="514" spans="4:15" ht="15">
      <c r="D514" s="39"/>
      <c r="E514" s="46"/>
      <c r="F514" s="39"/>
      <c r="G514" s="46"/>
      <c r="H514" s="39"/>
      <c r="I514" s="39"/>
      <c r="J514" s="39"/>
      <c r="K514" s="39"/>
      <c r="L514" s="39"/>
      <c r="M514" s="39"/>
      <c r="N514" s="39"/>
      <c r="O514" s="39"/>
    </row>
    <row r="515" spans="4:15" ht="15">
      <c r="D515" s="39"/>
      <c r="E515" s="46"/>
      <c r="F515" s="39"/>
      <c r="G515" s="46"/>
      <c r="H515" s="39"/>
      <c r="I515" s="39"/>
      <c r="J515" s="39"/>
      <c r="K515" s="39"/>
      <c r="L515" s="39"/>
      <c r="M515" s="39"/>
      <c r="N515" s="39"/>
      <c r="O515" s="39"/>
    </row>
    <row r="516" spans="4:15" ht="15">
      <c r="D516" s="39"/>
      <c r="E516" s="46"/>
      <c r="F516" s="39"/>
      <c r="G516" s="46"/>
      <c r="H516" s="39"/>
      <c r="I516" s="39"/>
      <c r="J516" s="39"/>
      <c r="K516" s="39"/>
      <c r="L516" s="39"/>
      <c r="M516" s="39"/>
      <c r="N516" s="39"/>
      <c r="O516" s="39"/>
    </row>
    <row r="517" spans="4:15" ht="15">
      <c r="D517" s="39"/>
      <c r="E517" s="46"/>
      <c r="F517" s="39"/>
      <c r="G517" s="46"/>
      <c r="H517" s="39"/>
      <c r="I517" s="39"/>
      <c r="J517" s="39"/>
      <c r="K517" s="39"/>
      <c r="L517" s="39"/>
      <c r="M517" s="39"/>
      <c r="N517" s="39"/>
      <c r="O517" s="39"/>
    </row>
    <row r="518" spans="4:15" ht="15">
      <c r="D518" s="39"/>
      <c r="E518" s="46"/>
      <c r="F518" s="39"/>
      <c r="G518" s="46"/>
      <c r="H518" s="39"/>
      <c r="I518" s="39"/>
      <c r="J518" s="39"/>
      <c r="K518" s="39"/>
      <c r="L518" s="39"/>
      <c r="M518" s="39"/>
      <c r="N518" s="39"/>
      <c r="O518" s="39"/>
    </row>
    <row r="519" spans="4:15" ht="15">
      <c r="D519" s="39"/>
      <c r="E519" s="46"/>
      <c r="F519" s="39"/>
      <c r="G519" s="46"/>
      <c r="H519" s="39"/>
      <c r="I519" s="39"/>
      <c r="J519" s="39"/>
      <c r="K519" s="39"/>
      <c r="L519" s="39"/>
      <c r="M519" s="39"/>
      <c r="N519" s="39"/>
      <c r="O519" s="39"/>
    </row>
    <row r="520" spans="4:15" ht="15">
      <c r="D520" s="39"/>
      <c r="E520" s="46"/>
      <c r="F520" s="39"/>
      <c r="G520" s="46"/>
      <c r="H520" s="39"/>
      <c r="I520" s="39"/>
      <c r="J520" s="39"/>
      <c r="K520" s="39"/>
      <c r="L520" s="39"/>
      <c r="M520" s="39"/>
      <c r="N520" s="39"/>
      <c r="O520" s="39"/>
    </row>
    <row r="521" spans="4:15" ht="15">
      <c r="D521" s="39"/>
      <c r="E521" s="46"/>
      <c r="F521" s="39"/>
      <c r="G521" s="46"/>
      <c r="H521" s="39"/>
      <c r="I521" s="39"/>
      <c r="J521" s="39"/>
      <c r="K521" s="39"/>
      <c r="L521" s="39"/>
      <c r="M521" s="39"/>
      <c r="N521" s="39"/>
      <c r="O521" s="39"/>
    </row>
    <row r="522" spans="4:15" ht="15">
      <c r="D522" s="39"/>
      <c r="E522" s="46"/>
      <c r="F522" s="39"/>
      <c r="G522" s="46"/>
      <c r="H522" s="39"/>
      <c r="I522" s="39"/>
      <c r="J522" s="39"/>
      <c r="K522" s="39"/>
      <c r="L522" s="39"/>
      <c r="M522" s="39"/>
      <c r="N522" s="39"/>
      <c r="O522" s="39"/>
    </row>
    <row r="523" spans="4:15" ht="15">
      <c r="D523" s="39"/>
      <c r="E523" s="46"/>
      <c r="F523" s="39"/>
      <c r="G523" s="46"/>
      <c r="H523" s="39"/>
      <c r="I523" s="39"/>
      <c r="J523" s="39"/>
      <c r="K523" s="39"/>
      <c r="L523" s="39"/>
      <c r="M523" s="39"/>
      <c r="N523" s="39"/>
      <c r="O523" s="39"/>
    </row>
    <row r="524" spans="4:15" ht="15">
      <c r="D524" s="39"/>
      <c r="E524" s="46"/>
      <c r="F524" s="39"/>
      <c r="G524" s="46"/>
      <c r="H524" s="39"/>
      <c r="I524" s="39"/>
      <c r="J524" s="39"/>
      <c r="K524" s="39"/>
      <c r="L524" s="39"/>
      <c r="M524" s="39"/>
      <c r="N524" s="39"/>
      <c r="O524" s="39"/>
    </row>
    <row r="525" spans="4:15" ht="15">
      <c r="D525" s="39"/>
      <c r="E525" s="46"/>
      <c r="F525" s="39"/>
      <c r="G525" s="46"/>
      <c r="H525" s="39"/>
      <c r="I525" s="39"/>
      <c r="J525" s="39"/>
      <c r="K525" s="39"/>
      <c r="L525" s="39"/>
      <c r="M525" s="39"/>
      <c r="N525" s="39"/>
      <c r="O525" s="39"/>
    </row>
    <row r="526" spans="4:15" ht="15">
      <c r="D526" s="39"/>
      <c r="E526" s="46"/>
      <c r="F526" s="39"/>
      <c r="G526" s="46"/>
      <c r="H526" s="39"/>
      <c r="I526" s="39"/>
      <c r="J526" s="39"/>
      <c r="K526" s="39"/>
      <c r="L526" s="39"/>
      <c r="M526" s="39"/>
      <c r="N526" s="39"/>
      <c r="O526" s="39"/>
    </row>
    <row r="527" spans="4:15" ht="15">
      <c r="D527" s="39"/>
      <c r="E527" s="46"/>
      <c r="F527" s="39"/>
      <c r="G527" s="46"/>
      <c r="H527" s="39"/>
      <c r="I527" s="39"/>
      <c r="J527" s="39"/>
      <c r="K527" s="39"/>
      <c r="L527" s="39"/>
      <c r="M527" s="39"/>
      <c r="N527" s="39"/>
      <c r="O527" s="39"/>
    </row>
    <row r="528" spans="4:15" ht="15">
      <c r="D528" s="39"/>
      <c r="E528" s="46"/>
      <c r="F528" s="39"/>
      <c r="G528" s="46"/>
      <c r="H528" s="39"/>
      <c r="I528" s="39"/>
      <c r="J528" s="39"/>
      <c r="K528" s="39"/>
      <c r="L528" s="39"/>
      <c r="M528" s="39"/>
      <c r="N528" s="39"/>
      <c r="O528" s="39"/>
    </row>
    <row r="529" spans="4:15" ht="15">
      <c r="D529" s="39"/>
      <c r="E529" s="46"/>
      <c r="F529" s="39"/>
      <c r="G529" s="46"/>
      <c r="H529" s="39"/>
      <c r="I529" s="39"/>
      <c r="J529" s="39"/>
      <c r="K529" s="39"/>
      <c r="L529" s="39"/>
      <c r="M529" s="39"/>
      <c r="N529" s="39"/>
      <c r="O529" s="39"/>
    </row>
    <row r="530" spans="4:15" ht="15">
      <c r="D530" s="39"/>
      <c r="E530" s="46"/>
      <c r="F530" s="39"/>
      <c r="G530" s="46"/>
      <c r="H530" s="39"/>
      <c r="I530" s="39"/>
      <c r="J530" s="39"/>
      <c r="K530" s="39"/>
      <c r="L530" s="39"/>
      <c r="M530" s="39"/>
      <c r="N530" s="39"/>
      <c r="O530" s="39"/>
    </row>
    <row r="531" spans="4:15" ht="15">
      <c r="D531" s="39"/>
      <c r="E531" s="46"/>
      <c r="F531" s="39"/>
      <c r="G531" s="46"/>
      <c r="H531" s="39"/>
      <c r="I531" s="39"/>
      <c r="J531" s="39"/>
      <c r="K531" s="39"/>
      <c r="L531" s="39"/>
      <c r="M531" s="39"/>
      <c r="N531" s="39"/>
      <c r="O531" s="39"/>
    </row>
    <row r="532" spans="4:15" ht="15">
      <c r="D532" s="39"/>
      <c r="E532" s="46"/>
      <c r="F532" s="39"/>
      <c r="G532" s="46"/>
      <c r="H532" s="39"/>
      <c r="I532" s="39"/>
      <c r="J532" s="39"/>
      <c r="K532" s="39"/>
      <c r="L532" s="39"/>
      <c r="M532" s="39"/>
      <c r="N532" s="39"/>
      <c r="O532" s="39"/>
    </row>
    <row r="533" spans="4:15" ht="15">
      <c r="D533" s="39"/>
      <c r="E533" s="46"/>
      <c r="F533" s="39"/>
      <c r="G533" s="46"/>
      <c r="H533" s="39"/>
      <c r="I533" s="39"/>
      <c r="J533" s="39"/>
      <c r="K533" s="39"/>
      <c r="L533" s="39"/>
      <c r="M533" s="39"/>
      <c r="N533" s="39"/>
      <c r="O533" s="39"/>
    </row>
    <row r="534" spans="4:15" ht="15">
      <c r="D534" s="39"/>
      <c r="E534" s="46"/>
      <c r="F534" s="39"/>
      <c r="G534" s="46"/>
      <c r="H534" s="39"/>
      <c r="I534" s="39"/>
      <c r="J534" s="39"/>
      <c r="K534" s="39"/>
      <c r="L534" s="39"/>
      <c r="M534" s="39"/>
      <c r="N534" s="39"/>
      <c r="O534" s="39"/>
    </row>
    <row r="535" spans="4:15" ht="15">
      <c r="D535" s="39"/>
      <c r="E535" s="46"/>
      <c r="F535" s="39"/>
      <c r="G535" s="46"/>
      <c r="H535" s="39"/>
      <c r="I535" s="39"/>
      <c r="J535" s="39"/>
      <c r="K535" s="39"/>
      <c r="L535" s="39"/>
      <c r="M535" s="39"/>
      <c r="N535" s="39"/>
      <c r="O535" s="39"/>
    </row>
    <row r="536" spans="4:15" ht="15">
      <c r="D536" s="39"/>
      <c r="E536" s="46"/>
      <c r="F536" s="39"/>
      <c r="G536" s="46"/>
      <c r="H536" s="39"/>
      <c r="I536" s="39"/>
      <c r="J536" s="39"/>
      <c r="K536" s="39"/>
      <c r="L536" s="39"/>
      <c r="M536" s="39"/>
      <c r="N536" s="39"/>
      <c r="O536" s="39"/>
    </row>
    <row r="537" spans="4:15" ht="15">
      <c r="D537" s="39"/>
      <c r="E537" s="46"/>
      <c r="F537" s="39"/>
      <c r="G537" s="46"/>
      <c r="H537" s="39"/>
      <c r="I537" s="39"/>
      <c r="J537" s="39"/>
      <c r="K537" s="39"/>
      <c r="L537" s="39"/>
      <c r="M537" s="39"/>
      <c r="N537" s="39"/>
      <c r="O537" s="39"/>
    </row>
    <row r="538" spans="4:15" ht="15">
      <c r="D538" s="39"/>
      <c r="E538" s="46"/>
      <c r="F538" s="39"/>
      <c r="G538" s="46"/>
      <c r="H538" s="39"/>
      <c r="I538" s="39"/>
      <c r="J538" s="39"/>
      <c r="K538" s="39"/>
      <c r="L538" s="39"/>
      <c r="M538" s="39"/>
      <c r="N538" s="39"/>
      <c r="O538" s="39"/>
    </row>
    <row r="539" spans="4:15" ht="15">
      <c r="D539" s="39"/>
      <c r="E539" s="46"/>
      <c r="F539" s="39"/>
      <c r="G539" s="46"/>
      <c r="H539" s="39"/>
      <c r="I539" s="39"/>
      <c r="J539" s="39"/>
      <c r="K539" s="39"/>
      <c r="L539" s="39"/>
      <c r="M539" s="39"/>
      <c r="N539" s="39"/>
      <c r="O539" s="39"/>
    </row>
    <row r="540" spans="4:15" ht="15">
      <c r="D540" s="39"/>
      <c r="E540" s="46"/>
      <c r="F540" s="39"/>
      <c r="G540" s="46"/>
      <c r="H540" s="39"/>
      <c r="I540" s="39"/>
      <c r="J540" s="39"/>
      <c r="K540" s="39"/>
      <c r="L540" s="39"/>
      <c r="M540" s="39"/>
      <c r="N540" s="39"/>
      <c r="O540" s="39"/>
    </row>
    <row r="541" spans="4:15" ht="15">
      <c r="D541" s="39"/>
      <c r="E541" s="46"/>
      <c r="F541" s="39"/>
      <c r="G541" s="46"/>
      <c r="H541" s="39"/>
      <c r="I541" s="39"/>
      <c r="J541" s="39"/>
      <c r="K541" s="39"/>
      <c r="L541" s="39"/>
      <c r="M541" s="39"/>
      <c r="N541" s="39"/>
      <c r="O541" s="39"/>
    </row>
    <row r="542" spans="4:15" ht="15">
      <c r="D542" s="39"/>
      <c r="E542" s="46"/>
      <c r="F542" s="39"/>
      <c r="G542" s="46"/>
      <c r="H542" s="39"/>
      <c r="I542" s="39"/>
      <c r="J542" s="39"/>
      <c r="K542" s="39"/>
      <c r="L542" s="39"/>
      <c r="M542" s="39"/>
      <c r="N542" s="39"/>
      <c r="O542" s="39"/>
    </row>
    <row r="543" spans="4:15" ht="15">
      <c r="D543" s="39"/>
      <c r="E543" s="46"/>
      <c r="F543" s="39"/>
      <c r="G543" s="46"/>
      <c r="H543" s="39"/>
      <c r="I543" s="39"/>
      <c r="J543" s="39"/>
      <c r="K543" s="39"/>
      <c r="L543" s="39"/>
      <c r="M543" s="39"/>
      <c r="N543" s="39"/>
      <c r="O543" s="39"/>
    </row>
    <row r="544" spans="4:15" ht="15">
      <c r="D544" s="39"/>
      <c r="E544" s="46"/>
      <c r="F544" s="39"/>
      <c r="G544" s="46"/>
      <c r="H544" s="39"/>
      <c r="I544" s="39"/>
      <c r="J544" s="39"/>
      <c r="K544" s="39"/>
      <c r="L544" s="39"/>
      <c r="M544" s="39"/>
      <c r="N544" s="39"/>
      <c r="O544" s="39"/>
    </row>
    <row r="545" spans="4:15" ht="15">
      <c r="D545" s="39"/>
      <c r="E545" s="46"/>
      <c r="F545" s="39"/>
      <c r="G545" s="46"/>
      <c r="H545" s="39"/>
      <c r="I545" s="39"/>
      <c r="J545" s="39"/>
      <c r="K545" s="39"/>
      <c r="L545" s="39"/>
      <c r="M545" s="39"/>
      <c r="N545" s="39"/>
      <c r="O545" s="39"/>
    </row>
    <row r="546" spans="4:15" ht="15">
      <c r="D546" s="39"/>
      <c r="E546" s="46"/>
      <c r="F546" s="39"/>
      <c r="G546" s="46"/>
      <c r="H546" s="39"/>
      <c r="I546" s="39"/>
      <c r="J546" s="39"/>
      <c r="K546" s="39"/>
      <c r="L546" s="39"/>
      <c r="M546" s="39"/>
      <c r="N546" s="39"/>
      <c r="O546" s="39"/>
    </row>
    <row r="547" spans="4:15" ht="15">
      <c r="D547" s="39"/>
      <c r="E547" s="46"/>
      <c r="F547" s="39"/>
      <c r="G547" s="46"/>
      <c r="H547" s="39"/>
      <c r="I547" s="39"/>
      <c r="J547" s="39"/>
      <c r="K547" s="39"/>
      <c r="L547" s="39"/>
      <c r="M547" s="39"/>
      <c r="N547" s="39"/>
      <c r="O547" s="39"/>
    </row>
    <row r="548" spans="4:15" ht="15">
      <c r="D548" s="39"/>
      <c r="E548" s="46"/>
      <c r="F548" s="39"/>
      <c r="G548" s="46"/>
      <c r="H548" s="39"/>
      <c r="I548" s="39"/>
      <c r="J548" s="39"/>
      <c r="K548" s="39"/>
      <c r="L548" s="39"/>
      <c r="M548" s="39"/>
      <c r="N548" s="39"/>
      <c r="O548" s="39"/>
    </row>
    <row r="549" spans="4:15" ht="15">
      <c r="D549" s="39"/>
      <c r="E549" s="46"/>
      <c r="F549" s="39"/>
      <c r="G549" s="46"/>
      <c r="H549" s="39"/>
      <c r="I549" s="39"/>
      <c r="J549" s="39"/>
      <c r="K549" s="39"/>
      <c r="L549" s="39"/>
      <c r="M549" s="39"/>
      <c r="N549" s="39"/>
      <c r="O549" s="39"/>
    </row>
    <row r="550" spans="4:15" ht="15">
      <c r="D550" s="39"/>
      <c r="E550" s="46"/>
      <c r="F550" s="39"/>
      <c r="G550" s="46"/>
      <c r="H550" s="39"/>
      <c r="I550" s="39"/>
      <c r="J550" s="39"/>
      <c r="K550" s="39"/>
      <c r="L550" s="39"/>
      <c r="M550" s="39"/>
      <c r="N550" s="39"/>
      <c r="O550" s="39"/>
    </row>
    <row r="551" spans="4:15" ht="15">
      <c r="D551" s="39"/>
      <c r="E551" s="46"/>
      <c r="F551" s="39"/>
      <c r="G551" s="46"/>
      <c r="H551" s="39"/>
      <c r="I551" s="39"/>
      <c r="J551" s="39"/>
      <c r="K551" s="39"/>
      <c r="L551" s="39"/>
      <c r="M551" s="39"/>
      <c r="N551" s="39"/>
      <c r="O551" s="39"/>
    </row>
    <row r="552" spans="4:15" ht="15">
      <c r="D552" s="39"/>
      <c r="E552" s="46"/>
      <c r="F552" s="39"/>
      <c r="G552" s="46"/>
      <c r="H552" s="39"/>
      <c r="I552" s="39"/>
      <c r="J552" s="39"/>
      <c r="K552" s="39"/>
      <c r="L552" s="39"/>
      <c r="M552" s="39"/>
      <c r="N552" s="39"/>
      <c r="O552" s="39"/>
    </row>
    <row r="553" spans="4:15" ht="15">
      <c r="D553" s="39"/>
      <c r="E553" s="46"/>
      <c r="F553" s="39"/>
      <c r="G553" s="46"/>
      <c r="H553" s="39"/>
      <c r="I553" s="39"/>
      <c r="J553" s="39"/>
      <c r="K553" s="39"/>
      <c r="L553" s="39"/>
      <c r="M553" s="39"/>
      <c r="N553" s="39"/>
      <c r="O553" s="39"/>
    </row>
    <row r="554" spans="4:15" ht="15">
      <c r="D554" s="39"/>
      <c r="E554" s="46"/>
      <c r="F554" s="39"/>
      <c r="G554" s="46"/>
      <c r="H554" s="39"/>
      <c r="I554" s="39"/>
      <c r="J554" s="39"/>
      <c r="K554" s="39"/>
      <c r="L554" s="39"/>
      <c r="M554" s="39"/>
      <c r="N554" s="39"/>
      <c r="O554" s="39"/>
    </row>
    <row r="555" spans="4:15" ht="15">
      <c r="D555" s="39"/>
      <c r="E555" s="46"/>
      <c r="F555" s="39"/>
      <c r="G555" s="46"/>
      <c r="H555" s="39"/>
      <c r="I555" s="39"/>
      <c r="J555" s="39"/>
      <c r="K555" s="39"/>
      <c r="L555" s="39"/>
      <c r="M555" s="39"/>
      <c r="N555" s="39"/>
      <c r="O555" s="39"/>
    </row>
    <row r="556" spans="4:15" ht="15">
      <c r="D556" s="39"/>
      <c r="E556" s="46"/>
      <c r="F556" s="39"/>
      <c r="G556" s="46"/>
      <c r="H556" s="39"/>
      <c r="I556" s="39"/>
      <c r="J556" s="39"/>
      <c r="K556" s="39"/>
      <c r="L556" s="39"/>
      <c r="M556" s="39"/>
      <c r="N556" s="39"/>
      <c r="O556" s="39"/>
    </row>
    <row r="557" spans="4:15" ht="15">
      <c r="D557" s="39"/>
      <c r="E557" s="46"/>
      <c r="F557" s="39"/>
      <c r="G557" s="46"/>
      <c r="H557" s="39"/>
      <c r="I557" s="39"/>
      <c r="J557" s="39"/>
      <c r="K557" s="39"/>
      <c r="L557" s="39"/>
      <c r="M557" s="39"/>
      <c r="N557" s="39"/>
      <c r="O557" s="39"/>
    </row>
    <row r="558" spans="4:15" ht="15">
      <c r="D558" s="39"/>
      <c r="E558" s="46"/>
      <c r="F558" s="39"/>
      <c r="G558" s="46"/>
      <c r="H558" s="39"/>
      <c r="I558" s="39"/>
      <c r="J558" s="39"/>
      <c r="K558" s="39"/>
      <c r="L558" s="39"/>
      <c r="M558" s="39"/>
      <c r="N558" s="39"/>
      <c r="O558" s="39"/>
    </row>
    <row r="559" spans="4:15" ht="15">
      <c r="D559" s="39"/>
      <c r="E559" s="46"/>
      <c r="F559" s="39"/>
      <c r="G559" s="46"/>
      <c r="H559" s="39"/>
      <c r="I559" s="39"/>
      <c r="J559" s="39"/>
      <c r="K559" s="39"/>
      <c r="L559" s="39"/>
      <c r="M559" s="39"/>
      <c r="N559" s="39"/>
      <c r="O559" s="39"/>
    </row>
    <row r="560" spans="4:15" ht="15">
      <c r="D560" s="39"/>
      <c r="E560" s="46"/>
      <c r="F560" s="39"/>
      <c r="G560" s="46"/>
      <c r="H560" s="39"/>
      <c r="I560" s="39"/>
      <c r="J560" s="39"/>
      <c r="K560" s="39"/>
      <c r="L560" s="39"/>
      <c r="M560" s="39"/>
      <c r="N560" s="39"/>
      <c r="O560" s="39"/>
    </row>
    <row r="561" spans="4:15" ht="15">
      <c r="D561" s="39"/>
      <c r="E561" s="46"/>
      <c r="F561" s="39"/>
      <c r="G561" s="46"/>
      <c r="H561" s="39"/>
      <c r="I561" s="39"/>
      <c r="J561" s="39"/>
      <c r="K561" s="39"/>
      <c r="L561" s="39"/>
      <c r="M561" s="39"/>
      <c r="N561" s="39"/>
      <c r="O561" s="39"/>
    </row>
    <row r="562" spans="4:15" ht="15">
      <c r="D562" s="39"/>
      <c r="E562" s="46"/>
      <c r="F562" s="39"/>
      <c r="G562" s="46"/>
      <c r="H562" s="39"/>
      <c r="I562" s="39"/>
      <c r="J562" s="39"/>
      <c r="K562" s="39"/>
      <c r="L562" s="39"/>
      <c r="M562" s="39"/>
      <c r="N562" s="39"/>
      <c r="O562" s="39"/>
    </row>
    <row r="563" spans="4:15" ht="15">
      <c r="D563" s="39"/>
      <c r="E563" s="46"/>
      <c r="F563" s="39"/>
      <c r="G563" s="46"/>
      <c r="H563" s="39"/>
      <c r="I563" s="39"/>
      <c r="J563" s="39"/>
      <c r="K563" s="39"/>
      <c r="L563" s="39"/>
      <c r="M563" s="39"/>
      <c r="N563" s="39"/>
      <c r="O563" s="39"/>
    </row>
    <row r="564" spans="4:15" ht="15">
      <c r="D564" s="39"/>
      <c r="E564" s="46"/>
      <c r="F564" s="39"/>
      <c r="G564" s="46"/>
      <c r="H564" s="39"/>
      <c r="I564" s="39"/>
      <c r="J564" s="39"/>
      <c r="K564" s="39"/>
      <c r="L564" s="39"/>
      <c r="M564" s="39"/>
      <c r="N564" s="39"/>
      <c r="O564" s="39"/>
    </row>
    <row r="565" spans="4:15" ht="15">
      <c r="D565" s="39"/>
      <c r="E565" s="46"/>
      <c r="F565" s="39"/>
      <c r="G565" s="46"/>
      <c r="H565" s="39"/>
      <c r="I565" s="39"/>
      <c r="J565" s="39"/>
      <c r="K565" s="39"/>
      <c r="L565" s="39"/>
      <c r="M565" s="39"/>
      <c r="N565" s="39"/>
      <c r="O565" s="39"/>
    </row>
    <row r="566" spans="4:15" ht="15">
      <c r="D566" s="39"/>
      <c r="E566" s="46"/>
      <c r="F566" s="39"/>
      <c r="G566" s="46"/>
      <c r="H566" s="39"/>
      <c r="I566" s="39"/>
      <c r="J566" s="39"/>
      <c r="K566" s="39"/>
      <c r="L566" s="39"/>
      <c r="M566" s="39"/>
      <c r="N566" s="39"/>
      <c r="O566" s="39"/>
    </row>
    <row r="567" spans="4:15" ht="15">
      <c r="D567" s="39"/>
      <c r="E567" s="46"/>
      <c r="F567" s="39"/>
      <c r="G567" s="46"/>
      <c r="H567" s="39"/>
      <c r="I567" s="39"/>
      <c r="J567" s="39"/>
      <c r="K567" s="39"/>
      <c r="L567" s="39"/>
      <c r="M567" s="39"/>
      <c r="N567" s="39"/>
      <c r="O567" s="39"/>
    </row>
    <row r="568" spans="4:15" ht="15">
      <c r="D568" s="39"/>
      <c r="E568" s="46"/>
      <c r="F568" s="39"/>
      <c r="G568" s="46"/>
      <c r="H568" s="39"/>
      <c r="I568" s="39"/>
      <c r="J568" s="39"/>
      <c r="K568" s="39"/>
      <c r="L568" s="39"/>
      <c r="M568" s="39"/>
      <c r="N568" s="39"/>
      <c r="O568" s="39"/>
    </row>
    <row r="569" spans="4:15" ht="15">
      <c r="D569" s="39"/>
      <c r="E569" s="46"/>
      <c r="F569" s="39"/>
      <c r="G569" s="46"/>
      <c r="H569" s="39"/>
      <c r="I569" s="39"/>
      <c r="J569" s="39"/>
      <c r="K569" s="39"/>
      <c r="L569" s="39"/>
      <c r="M569" s="39"/>
      <c r="N569" s="39"/>
      <c r="O569" s="39"/>
    </row>
    <row r="570" spans="4:15" ht="15">
      <c r="D570" s="39"/>
      <c r="E570" s="46"/>
      <c r="F570" s="39"/>
      <c r="G570" s="46"/>
      <c r="H570" s="39"/>
      <c r="I570" s="39"/>
      <c r="J570" s="39"/>
      <c r="K570" s="39"/>
      <c r="L570" s="39"/>
      <c r="M570" s="39"/>
      <c r="N570" s="39"/>
      <c r="O570" s="39"/>
    </row>
    <row r="571" spans="4:15" ht="15">
      <c r="D571" s="39"/>
      <c r="E571" s="46"/>
      <c r="F571" s="39"/>
      <c r="G571" s="46"/>
      <c r="H571" s="39"/>
      <c r="I571" s="39"/>
      <c r="J571" s="39"/>
      <c r="K571" s="39"/>
      <c r="L571" s="39"/>
      <c r="M571" s="39"/>
      <c r="N571" s="39"/>
      <c r="O571" s="39"/>
    </row>
    <row r="572" spans="4:15" ht="15">
      <c r="D572" s="39"/>
      <c r="E572" s="46"/>
      <c r="F572" s="39"/>
      <c r="G572" s="46"/>
      <c r="H572" s="39"/>
      <c r="I572" s="39"/>
      <c r="J572" s="39"/>
      <c r="K572" s="39"/>
      <c r="L572" s="39"/>
      <c r="M572" s="39"/>
      <c r="N572" s="39"/>
      <c r="O572" s="39"/>
    </row>
    <row r="573" spans="4:15" ht="15">
      <c r="D573" s="39"/>
      <c r="E573" s="46"/>
      <c r="F573" s="39"/>
      <c r="G573" s="46"/>
      <c r="H573" s="39"/>
      <c r="I573" s="39"/>
      <c r="J573" s="39"/>
      <c r="K573" s="39"/>
      <c r="L573" s="39"/>
      <c r="M573" s="39"/>
      <c r="N573" s="39"/>
      <c r="O573" s="39"/>
    </row>
    <row r="574" spans="4:15" ht="15">
      <c r="D574" s="39"/>
      <c r="E574" s="46"/>
      <c r="F574" s="39"/>
      <c r="G574" s="46"/>
      <c r="H574" s="39"/>
      <c r="I574" s="39"/>
      <c r="J574" s="39"/>
      <c r="K574" s="39"/>
      <c r="L574" s="39"/>
      <c r="M574" s="39"/>
      <c r="N574" s="39"/>
      <c r="O574" s="39"/>
    </row>
    <row r="575" spans="4:15" ht="15">
      <c r="D575" s="39"/>
      <c r="E575" s="46"/>
      <c r="F575" s="39"/>
      <c r="G575" s="46"/>
      <c r="H575" s="39"/>
      <c r="I575" s="39"/>
      <c r="J575" s="39"/>
      <c r="K575" s="39"/>
      <c r="L575" s="39"/>
      <c r="M575" s="39"/>
      <c r="N575" s="39"/>
      <c r="O575" s="39"/>
    </row>
    <row r="576" spans="4:15" ht="15">
      <c r="D576" s="39"/>
      <c r="E576" s="46"/>
      <c r="F576" s="39"/>
      <c r="G576" s="46"/>
      <c r="H576" s="39"/>
      <c r="I576" s="39"/>
      <c r="J576" s="39"/>
      <c r="K576" s="39"/>
      <c r="L576" s="39"/>
      <c r="M576" s="39"/>
      <c r="N576" s="39"/>
      <c r="O576" s="39"/>
    </row>
    <row r="577" spans="4:15" ht="15">
      <c r="D577" s="39"/>
      <c r="E577" s="46"/>
      <c r="F577" s="39"/>
      <c r="G577" s="46"/>
      <c r="H577" s="39"/>
      <c r="I577" s="39"/>
      <c r="J577" s="39"/>
      <c r="K577" s="39"/>
      <c r="L577" s="39"/>
      <c r="M577" s="39"/>
      <c r="N577" s="39"/>
      <c r="O577" s="39"/>
    </row>
    <row r="578" spans="4:15" ht="15">
      <c r="D578" s="39"/>
      <c r="E578" s="46"/>
      <c r="F578" s="39"/>
      <c r="G578" s="46"/>
      <c r="H578" s="39"/>
      <c r="I578" s="39"/>
      <c r="J578" s="39"/>
      <c r="K578" s="39"/>
      <c r="L578" s="39"/>
      <c r="M578" s="39"/>
      <c r="N578" s="39"/>
      <c r="O578" s="39"/>
    </row>
    <row r="579" spans="4:15" ht="15">
      <c r="D579" s="39"/>
      <c r="E579" s="46"/>
      <c r="F579" s="39"/>
      <c r="G579" s="46"/>
      <c r="H579" s="39"/>
      <c r="I579" s="39"/>
      <c r="J579" s="39"/>
      <c r="K579" s="39"/>
      <c r="L579" s="39"/>
      <c r="M579" s="39"/>
      <c r="N579" s="39"/>
      <c r="O579" s="39"/>
    </row>
    <row r="580" spans="4:15" ht="15">
      <c r="D580" s="39"/>
      <c r="E580" s="46"/>
      <c r="F580" s="39"/>
      <c r="G580" s="46"/>
      <c r="H580" s="39"/>
      <c r="I580" s="39"/>
      <c r="J580" s="39"/>
      <c r="K580" s="39"/>
      <c r="L580" s="39"/>
      <c r="M580" s="39"/>
      <c r="N580" s="39"/>
      <c r="O580" s="39"/>
    </row>
    <row r="581" spans="4:15" ht="15">
      <c r="D581" s="39"/>
      <c r="E581" s="46"/>
      <c r="F581" s="39"/>
      <c r="G581" s="46"/>
      <c r="H581" s="39"/>
      <c r="I581" s="39"/>
      <c r="J581" s="39"/>
      <c r="K581" s="39"/>
      <c r="L581" s="39"/>
      <c r="M581" s="39"/>
      <c r="N581" s="39"/>
      <c r="O581" s="39"/>
    </row>
    <row r="582" spans="4:15" ht="15">
      <c r="D582" s="39"/>
      <c r="E582" s="46"/>
      <c r="F582" s="39"/>
      <c r="G582" s="46"/>
      <c r="H582" s="39"/>
      <c r="I582" s="39"/>
      <c r="J582" s="39"/>
      <c r="K582" s="39"/>
      <c r="L582" s="39"/>
      <c r="M582" s="39"/>
      <c r="N582" s="39"/>
      <c r="O582" s="39"/>
    </row>
    <row r="583" spans="4:15" ht="15">
      <c r="D583" s="39"/>
      <c r="E583" s="46"/>
      <c r="F583" s="39"/>
      <c r="G583" s="46"/>
      <c r="H583" s="39"/>
      <c r="I583" s="39"/>
      <c r="J583" s="39"/>
      <c r="K583" s="39"/>
      <c r="L583" s="39"/>
      <c r="M583" s="39"/>
      <c r="N583" s="39"/>
      <c r="O583" s="39"/>
    </row>
    <row r="584" spans="4:15" ht="15">
      <c r="D584" s="39"/>
      <c r="E584" s="46"/>
      <c r="F584" s="39"/>
      <c r="G584" s="46"/>
      <c r="H584" s="39"/>
      <c r="I584" s="39"/>
      <c r="J584" s="39"/>
      <c r="K584" s="39"/>
      <c r="L584" s="39"/>
      <c r="M584" s="39"/>
      <c r="N584" s="39"/>
      <c r="O584" s="39"/>
    </row>
    <row r="585" spans="4:15" ht="15">
      <c r="D585" s="39"/>
      <c r="E585" s="46"/>
      <c r="F585" s="39"/>
      <c r="G585" s="46"/>
      <c r="H585" s="39"/>
      <c r="I585" s="39"/>
      <c r="J585" s="39"/>
      <c r="K585" s="39"/>
      <c r="L585" s="39"/>
      <c r="M585" s="39"/>
      <c r="N585" s="39"/>
      <c r="O585" s="39"/>
    </row>
    <row r="586" spans="4:15" ht="15">
      <c r="D586" s="39"/>
      <c r="E586" s="46"/>
      <c r="F586" s="39"/>
      <c r="G586" s="46"/>
      <c r="H586" s="39"/>
      <c r="I586" s="39"/>
      <c r="J586" s="39"/>
      <c r="K586" s="39"/>
      <c r="L586" s="39"/>
      <c r="M586" s="39"/>
      <c r="N586" s="39"/>
      <c r="O586" s="39"/>
    </row>
    <row r="587" spans="4:15" ht="15">
      <c r="D587" s="39"/>
      <c r="E587" s="46"/>
      <c r="F587" s="39"/>
      <c r="G587" s="46"/>
      <c r="H587" s="39"/>
      <c r="I587" s="39"/>
      <c r="J587" s="39"/>
      <c r="K587" s="39"/>
      <c r="L587" s="39"/>
      <c r="M587" s="39"/>
      <c r="N587" s="39"/>
      <c r="O587" s="39"/>
    </row>
    <row r="588" spans="4:15" ht="15">
      <c r="D588" s="39"/>
      <c r="E588" s="46"/>
      <c r="F588" s="39"/>
      <c r="G588" s="46"/>
      <c r="H588" s="39"/>
      <c r="I588" s="39"/>
      <c r="J588" s="39"/>
      <c r="K588" s="39"/>
      <c r="L588" s="39"/>
      <c r="M588" s="39"/>
      <c r="N588" s="39"/>
      <c r="O588" s="39"/>
    </row>
    <row r="589" spans="4:15" ht="15">
      <c r="D589" s="39"/>
      <c r="E589" s="46"/>
      <c r="F589" s="39"/>
      <c r="G589" s="46"/>
      <c r="H589" s="39"/>
      <c r="I589" s="39"/>
      <c r="J589" s="39"/>
      <c r="K589" s="39"/>
      <c r="L589" s="39"/>
      <c r="M589" s="39"/>
      <c r="N589" s="39"/>
      <c r="O589" s="39"/>
    </row>
    <row r="590" spans="4:15" ht="15">
      <c r="D590" s="39"/>
      <c r="E590" s="46"/>
      <c r="F590" s="39"/>
      <c r="G590" s="46"/>
      <c r="H590" s="39"/>
      <c r="I590" s="39"/>
      <c r="J590" s="39"/>
      <c r="K590" s="39"/>
      <c r="L590" s="39"/>
      <c r="M590" s="39"/>
      <c r="N590" s="39"/>
      <c r="O590" s="39"/>
    </row>
    <row r="591" spans="4:15" ht="15">
      <c r="D591" s="39"/>
      <c r="E591" s="46"/>
      <c r="F591" s="39"/>
      <c r="G591" s="46"/>
      <c r="H591" s="39"/>
      <c r="I591" s="39"/>
      <c r="J591" s="39"/>
      <c r="K591" s="39"/>
      <c r="L591" s="39"/>
      <c r="M591" s="39"/>
      <c r="N591" s="39"/>
      <c r="O591" s="39"/>
    </row>
    <row r="592" spans="4:15" ht="15">
      <c r="D592" s="39"/>
      <c r="E592" s="46"/>
      <c r="F592" s="39"/>
      <c r="G592" s="46"/>
      <c r="H592" s="39"/>
      <c r="I592" s="39"/>
      <c r="J592" s="39"/>
      <c r="K592" s="39"/>
      <c r="L592" s="39"/>
      <c r="M592" s="39"/>
      <c r="N592" s="39"/>
      <c r="O592" s="39"/>
    </row>
    <row r="593" spans="4:15" ht="15">
      <c r="D593" s="39"/>
      <c r="E593" s="46"/>
      <c r="F593" s="39"/>
      <c r="G593" s="46"/>
      <c r="H593" s="39"/>
      <c r="I593" s="39"/>
      <c r="J593" s="39"/>
      <c r="K593" s="39"/>
      <c r="L593" s="39"/>
      <c r="M593" s="39"/>
      <c r="N593" s="39"/>
      <c r="O593" s="39"/>
    </row>
    <row r="594" spans="4:15" ht="15">
      <c r="D594" s="39"/>
      <c r="E594" s="46"/>
      <c r="F594" s="39"/>
      <c r="G594" s="46"/>
      <c r="H594" s="39"/>
      <c r="I594" s="39"/>
      <c r="J594" s="39"/>
      <c r="K594" s="39"/>
      <c r="L594" s="39"/>
      <c r="M594" s="39"/>
      <c r="N594" s="39"/>
      <c r="O594" s="39"/>
    </row>
    <row r="595" spans="4:15" ht="15">
      <c r="D595" s="39"/>
      <c r="E595" s="46"/>
      <c r="F595" s="39"/>
      <c r="G595" s="46"/>
      <c r="H595" s="39"/>
      <c r="I595" s="39"/>
      <c r="J595" s="39"/>
      <c r="K595" s="39"/>
      <c r="L595" s="39"/>
      <c r="M595" s="39"/>
      <c r="N595" s="39"/>
      <c r="O595" s="39"/>
    </row>
    <row r="596" spans="4:15" ht="15">
      <c r="D596" s="39"/>
      <c r="E596" s="46"/>
      <c r="F596" s="39"/>
      <c r="G596" s="46"/>
      <c r="H596" s="39"/>
      <c r="I596" s="39"/>
      <c r="J596" s="39"/>
      <c r="K596" s="39"/>
      <c r="L596" s="39"/>
      <c r="M596" s="39"/>
      <c r="N596" s="39"/>
      <c r="O596" s="39"/>
    </row>
    <row r="597" spans="4:15" ht="15">
      <c r="D597" s="39"/>
      <c r="E597" s="46"/>
      <c r="F597" s="39"/>
      <c r="G597" s="46"/>
      <c r="H597" s="39"/>
      <c r="I597" s="39"/>
      <c r="J597" s="39"/>
      <c r="K597" s="39"/>
      <c r="L597" s="39"/>
      <c r="M597" s="39"/>
      <c r="N597" s="39"/>
      <c r="O597" s="39"/>
    </row>
    <row r="598" spans="4:15" ht="15">
      <c r="D598" s="39"/>
      <c r="E598" s="46"/>
      <c r="F598" s="39"/>
      <c r="G598" s="46"/>
      <c r="H598" s="39"/>
      <c r="I598" s="39"/>
      <c r="J598" s="39"/>
      <c r="K598" s="39"/>
      <c r="L598" s="39"/>
      <c r="M598" s="39"/>
      <c r="N598" s="39"/>
      <c r="O598" s="39"/>
    </row>
    <row r="599" spans="4:15" ht="15">
      <c r="D599" s="39"/>
      <c r="E599" s="46"/>
      <c r="F599" s="39"/>
      <c r="G599" s="46"/>
      <c r="H599" s="39"/>
      <c r="I599" s="39"/>
      <c r="J599" s="39"/>
      <c r="K599" s="39"/>
      <c r="L599" s="39"/>
      <c r="M599" s="39"/>
      <c r="N599" s="39"/>
      <c r="O599" s="39"/>
    </row>
    <row r="600" spans="4:15" ht="15">
      <c r="D600" s="39"/>
      <c r="E600" s="46"/>
      <c r="F600" s="39"/>
      <c r="G600" s="46"/>
      <c r="H600" s="39"/>
      <c r="I600" s="39"/>
      <c r="J600" s="39"/>
      <c r="K600" s="39"/>
      <c r="L600" s="39"/>
      <c r="M600" s="39"/>
      <c r="N600" s="39"/>
      <c r="O600" s="39"/>
    </row>
    <row r="601" spans="4:15" ht="15">
      <c r="D601" s="39"/>
      <c r="E601" s="46"/>
      <c r="F601" s="39"/>
      <c r="G601" s="46"/>
      <c r="H601" s="39"/>
      <c r="I601" s="39"/>
      <c r="J601" s="39"/>
      <c r="K601" s="39"/>
      <c r="L601" s="39"/>
      <c r="M601" s="39"/>
      <c r="N601" s="39"/>
      <c r="O601" s="39"/>
    </row>
    <row r="602" spans="4:15" ht="15">
      <c r="D602" s="39"/>
      <c r="E602" s="46"/>
      <c r="F602" s="39"/>
      <c r="G602" s="46"/>
      <c r="H602" s="39"/>
      <c r="I602" s="39"/>
      <c r="J602" s="39"/>
      <c r="K602" s="39"/>
      <c r="L602" s="39"/>
      <c r="M602" s="39"/>
      <c r="N602" s="39"/>
      <c r="O602" s="39"/>
    </row>
    <row r="603" spans="4:15" ht="15">
      <c r="D603" s="39"/>
      <c r="E603" s="46"/>
      <c r="F603" s="39"/>
      <c r="G603" s="46"/>
      <c r="H603" s="39"/>
      <c r="I603" s="39"/>
      <c r="J603" s="39"/>
      <c r="K603" s="39"/>
      <c r="L603" s="39"/>
      <c r="M603" s="39"/>
      <c r="N603" s="39"/>
      <c r="O603" s="39"/>
    </row>
    <row r="604" spans="4:15" ht="15">
      <c r="D604" s="39"/>
      <c r="E604" s="46"/>
      <c r="F604" s="39"/>
      <c r="G604" s="46"/>
      <c r="H604" s="39"/>
      <c r="I604" s="39"/>
      <c r="J604" s="39"/>
      <c r="K604" s="39"/>
      <c r="L604" s="39"/>
      <c r="M604" s="39"/>
      <c r="N604" s="39"/>
      <c r="O604" s="39"/>
    </row>
    <row r="605" spans="4:15" ht="15">
      <c r="D605" s="39"/>
      <c r="E605" s="46"/>
      <c r="F605" s="39"/>
      <c r="G605" s="46"/>
      <c r="H605" s="39"/>
      <c r="I605" s="39"/>
      <c r="J605" s="39"/>
      <c r="K605" s="39"/>
      <c r="L605" s="39"/>
      <c r="M605" s="39"/>
      <c r="N605" s="39"/>
      <c r="O605" s="39"/>
    </row>
    <row r="606" spans="4:15" ht="15">
      <c r="D606" s="39"/>
      <c r="E606" s="46"/>
      <c r="F606" s="39"/>
      <c r="G606" s="46"/>
      <c r="H606" s="39"/>
      <c r="I606" s="39"/>
      <c r="J606" s="39"/>
      <c r="K606" s="39"/>
      <c r="L606" s="39"/>
      <c r="M606" s="39"/>
      <c r="N606" s="39"/>
      <c r="O606" s="39"/>
    </row>
    <row r="607" spans="4:15" ht="15">
      <c r="D607" s="39"/>
      <c r="E607" s="46"/>
      <c r="F607" s="39"/>
      <c r="G607" s="46"/>
      <c r="H607" s="39"/>
      <c r="I607" s="39"/>
      <c r="J607" s="39"/>
      <c r="K607" s="39"/>
      <c r="L607" s="39"/>
      <c r="M607" s="39"/>
      <c r="N607" s="39"/>
      <c r="O607" s="39"/>
    </row>
    <row r="608" spans="4:15" ht="15">
      <c r="D608" s="39"/>
      <c r="E608" s="46"/>
      <c r="F608" s="39"/>
      <c r="G608" s="46"/>
      <c r="H608" s="39"/>
      <c r="I608" s="39"/>
      <c r="J608" s="39"/>
      <c r="K608" s="39"/>
      <c r="L608" s="39"/>
      <c r="M608" s="39"/>
      <c r="N608" s="39"/>
      <c r="O608" s="39"/>
    </row>
    <row r="609" spans="4:15" ht="15">
      <c r="D609" s="39"/>
      <c r="E609" s="46"/>
      <c r="F609" s="39"/>
      <c r="G609" s="46"/>
      <c r="H609" s="39"/>
      <c r="I609" s="39"/>
      <c r="J609" s="39"/>
      <c r="K609" s="39"/>
      <c r="L609" s="39"/>
      <c r="M609" s="39"/>
      <c r="N609" s="39"/>
      <c r="O609" s="39"/>
    </row>
    <row r="610" spans="4:15" ht="15">
      <c r="D610" s="39"/>
      <c r="E610" s="46"/>
      <c r="F610" s="39"/>
      <c r="G610" s="46"/>
      <c r="H610" s="39"/>
      <c r="I610" s="39"/>
      <c r="J610" s="39"/>
      <c r="K610" s="39"/>
      <c r="L610" s="39"/>
      <c r="M610" s="39"/>
      <c r="N610" s="39"/>
      <c r="O610" s="39"/>
    </row>
    <row r="611" spans="4:15" ht="15">
      <c r="D611" s="39"/>
      <c r="E611" s="46"/>
      <c r="F611" s="39"/>
      <c r="G611" s="46"/>
      <c r="H611" s="39"/>
      <c r="I611" s="39"/>
      <c r="J611" s="39"/>
      <c r="K611" s="39"/>
      <c r="L611" s="39"/>
      <c r="M611" s="39"/>
      <c r="N611" s="39"/>
      <c r="O611" s="39"/>
    </row>
    <row r="612" spans="4:15" ht="15">
      <c r="D612" s="39"/>
      <c r="E612" s="46"/>
      <c r="F612" s="39"/>
      <c r="G612" s="46"/>
      <c r="H612" s="39"/>
      <c r="I612" s="39"/>
      <c r="J612" s="39"/>
      <c r="K612" s="39"/>
      <c r="L612" s="39"/>
      <c r="M612" s="39"/>
      <c r="N612" s="39"/>
      <c r="O612" s="39"/>
    </row>
    <row r="613" spans="4:15" ht="15">
      <c r="D613" s="39"/>
      <c r="E613" s="46"/>
      <c r="F613" s="39"/>
      <c r="G613" s="46"/>
      <c r="H613" s="39"/>
      <c r="I613" s="39"/>
      <c r="J613" s="39"/>
      <c r="K613" s="39"/>
      <c r="L613" s="39"/>
      <c r="M613" s="39"/>
      <c r="N613" s="39"/>
      <c r="O613" s="39"/>
    </row>
    <row r="614" spans="4:15" ht="15">
      <c r="D614" s="39"/>
      <c r="E614" s="46"/>
      <c r="F614" s="39"/>
      <c r="G614" s="46"/>
      <c r="H614" s="39"/>
      <c r="I614" s="39"/>
      <c r="J614" s="39"/>
      <c r="K614" s="39"/>
      <c r="L614" s="39"/>
      <c r="M614" s="39"/>
      <c r="N614" s="39"/>
      <c r="O614" s="39"/>
    </row>
    <row r="615" spans="4:15" ht="15">
      <c r="D615" s="39"/>
      <c r="E615" s="46"/>
      <c r="F615" s="39"/>
      <c r="G615" s="46"/>
      <c r="H615" s="39"/>
      <c r="I615" s="39"/>
      <c r="J615" s="39"/>
      <c r="K615" s="39"/>
      <c r="L615" s="39"/>
      <c r="M615" s="39"/>
      <c r="N615" s="39"/>
      <c r="O615" s="39"/>
    </row>
    <row r="616" spans="4:15" ht="15">
      <c r="D616" s="39"/>
      <c r="E616" s="46"/>
      <c r="F616" s="39"/>
      <c r="G616" s="46"/>
      <c r="H616" s="39"/>
      <c r="I616" s="39"/>
      <c r="J616" s="39"/>
      <c r="K616" s="39"/>
      <c r="L616" s="39"/>
      <c r="M616" s="39"/>
      <c r="N616" s="39"/>
      <c r="O616" s="39"/>
    </row>
    <row r="617" spans="4:15" ht="15">
      <c r="D617" s="39"/>
      <c r="E617" s="46"/>
      <c r="F617" s="39"/>
      <c r="G617" s="46"/>
      <c r="H617" s="39"/>
      <c r="I617" s="39"/>
      <c r="J617" s="39"/>
      <c r="K617" s="39"/>
      <c r="L617" s="39"/>
      <c r="M617" s="39"/>
      <c r="N617" s="39"/>
      <c r="O617" s="39"/>
    </row>
    <row r="618" spans="4:15" ht="15">
      <c r="D618" s="39"/>
      <c r="E618" s="46"/>
      <c r="F618" s="39"/>
      <c r="G618" s="46"/>
      <c r="H618" s="39"/>
      <c r="I618" s="39"/>
      <c r="J618" s="39"/>
      <c r="K618" s="39"/>
      <c r="L618" s="39"/>
      <c r="M618" s="39"/>
      <c r="N618" s="39"/>
      <c r="O618" s="39"/>
    </row>
    <row r="619" spans="4:15" ht="15">
      <c r="D619" s="39"/>
      <c r="E619" s="46"/>
      <c r="F619" s="39"/>
      <c r="G619" s="46"/>
      <c r="H619" s="39"/>
      <c r="I619" s="39"/>
      <c r="J619" s="39"/>
      <c r="K619" s="39"/>
      <c r="L619" s="39"/>
      <c r="M619" s="39"/>
      <c r="N619" s="39"/>
      <c r="O619" s="39"/>
    </row>
  </sheetData>
  <mergeCells count="3">
    <mergeCell ref="Y5:Z5"/>
    <mergeCell ref="V5:W5"/>
    <mergeCell ref="S5:T5"/>
  </mergeCells>
  <conditionalFormatting sqref="Q7:Q301">
    <cfRule type="cellIs" dxfId="137" priority="1" operator="equal">
      <formula>0</formula>
    </cfRule>
  </conditionalFormatting>
  <pageMargins left="0.7" right="0.7" top="0.75" bottom="0.75" header="0.3" footer="0.3"/>
  <pageSetup orientation="portrait" r:id="rId2"/>
  <ignoredErrors>
    <ignoredError sqref="B55:C63" evalError="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C859E-79D0-4465-8A51-D19EE6AF6756}">
  <dimension ref="C1:W291"/>
  <sheetViews>
    <sheetView tabSelected="1" zoomScale="110" zoomScaleNormal="110" workbookViewId="0">
      <selection activeCell="D5" sqref="D5"/>
    </sheetView>
  </sheetViews>
  <sheetFormatPr defaultColWidth="8.5703125" defaultRowHeight="11.25"/>
  <cols>
    <col min="1" max="2" width="8.5703125" style="10"/>
    <col min="3" max="3" width="14.85546875" style="10" bestFit="1" customWidth="1"/>
    <col min="4" max="4" width="20.140625" style="10" bestFit="1" customWidth="1"/>
    <col min="5" max="5" width="15.5703125" style="10" bestFit="1" customWidth="1"/>
    <col min="6" max="6" width="15.7109375" style="10" bestFit="1" customWidth="1"/>
    <col min="7" max="7" width="20.140625" style="10" bestFit="1" customWidth="1"/>
    <col min="8" max="8" width="15.5703125" style="10" bestFit="1" customWidth="1"/>
    <col min="9" max="9" width="15.7109375" style="10" bestFit="1" customWidth="1"/>
    <col min="10" max="10" width="2.85546875" style="10" customWidth="1"/>
    <col min="11" max="11" width="2.140625" style="10" customWidth="1"/>
    <col min="12" max="13" width="8.5703125" style="10"/>
    <col min="14" max="14" width="9.5703125" style="10" customWidth="1"/>
    <col min="15" max="16384" width="8.5703125" style="10"/>
  </cols>
  <sheetData>
    <row r="1" spans="3:23">
      <c r="C1" s="11" t="s">
        <v>0</v>
      </c>
      <c r="D1" s="10" t="s">
        <v>1</v>
      </c>
    </row>
    <row r="2" spans="3:23" s="27" customFormat="1" ht="15" customHeight="1">
      <c r="C2" s="11" t="s">
        <v>5</v>
      </c>
      <c r="D2" s="10" t="s">
        <v>6</v>
      </c>
      <c r="L2" s="23" t="s">
        <v>2</v>
      </c>
      <c r="M2" s="24" t="s">
        <v>3</v>
      </c>
      <c r="N2" s="25" t="s">
        <v>4</v>
      </c>
    </row>
    <row r="3" spans="3:23" ht="12" thickBot="1">
      <c r="D3" s="28">
        <f t="shared" ref="D3:I3" si="0">MAX(D7:D300)</f>
        <v>638937.59999999998</v>
      </c>
      <c r="E3" s="29">
        <f t="shared" si="0"/>
        <v>386109.02</v>
      </c>
      <c r="F3" s="30">
        <f t="shared" si="0"/>
        <v>10443913.91</v>
      </c>
      <c r="G3" s="28">
        <f t="shared" si="0"/>
        <v>1258893.8</v>
      </c>
      <c r="H3" s="29">
        <f t="shared" si="0"/>
        <v>325511.62</v>
      </c>
      <c r="I3" s="30">
        <f t="shared" si="0"/>
        <v>8210003</v>
      </c>
      <c r="L3" s="32">
        <f>IF(ISERROR((G3-D3)/D3),"-",((G3-D3)/D3))</f>
        <v>0.97029224763106769</v>
      </c>
      <c r="M3" s="33">
        <f>IF(ISERROR((H3-E3)/E3),"-",((H3-E3)/E3))</f>
        <v>-0.15694375645510694</v>
      </c>
      <c r="N3" s="34">
        <f>IF(ISERROR((I3-F3)/F3),"-",((I3-F3)/F3))</f>
        <v>-0.2138959521545884</v>
      </c>
    </row>
    <row r="4" spans="3:23">
      <c r="D4" s="11" t="s">
        <v>7</v>
      </c>
      <c r="E4" s="11" t="s">
        <v>8</v>
      </c>
    </row>
    <row r="5" spans="3:23">
      <c r="D5" s="12">
        <v>44757</v>
      </c>
      <c r="G5" s="12">
        <v>44788</v>
      </c>
      <c r="K5" s="15"/>
      <c r="L5" s="51" t="s">
        <v>11</v>
      </c>
      <c r="M5" s="51"/>
      <c r="N5" s="17" t="s">
        <v>12</v>
      </c>
    </row>
    <row r="6" spans="3:23" s="15" customFormat="1" ht="23.25">
      <c r="C6" s="16" t="s">
        <v>16</v>
      </c>
      <c r="D6" s="10" t="s">
        <v>17</v>
      </c>
      <c r="E6" s="10" t="s">
        <v>18</v>
      </c>
      <c r="F6" s="10" t="s">
        <v>19</v>
      </c>
      <c r="G6" s="10" t="s">
        <v>17</v>
      </c>
      <c r="H6" s="10" t="s">
        <v>18</v>
      </c>
      <c r="I6" s="10" t="s">
        <v>19</v>
      </c>
      <c r="L6" s="18" t="s">
        <v>21</v>
      </c>
      <c r="M6" s="18" t="s">
        <v>22</v>
      </c>
      <c r="N6" s="19" t="s">
        <v>23</v>
      </c>
    </row>
    <row r="7" spans="3:23">
      <c r="C7" s="10" t="s">
        <v>171</v>
      </c>
      <c r="D7" s="13">
        <v>0</v>
      </c>
      <c r="E7" s="13">
        <v>3012</v>
      </c>
      <c r="F7" s="14">
        <v>1366075</v>
      </c>
      <c r="G7" s="13">
        <v>0</v>
      </c>
      <c r="H7" s="13">
        <v>0</v>
      </c>
      <c r="I7" s="14">
        <v>0</v>
      </c>
      <c r="L7" s="20" t="str">
        <f>IF(ISERROR(G7/D7)," - ",(G7/D7))</f>
        <v xml:space="preserve"> - </v>
      </c>
      <c r="M7" s="20">
        <f>IF(ISERROR(H7/E7)," - ",(H7/E7))</f>
        <v>0</v>
      </c>
      <c r="N7" s="14">
        <f>I7-F7</f>
        <v>-1366075</v>
      </c>
    </row>
    <row r="8" spans="3:23" ht="15" customHeight="1">
      <c r="C8" s="10" t="s">
        <v>172</v>
      </c>
      <c r="D8" s="13">
        <v>0</v>
      </c>
      <c r="E8" s="13">
        <v>0</v>
      </c>
      <c r="F8" s="14">
        <v>0</v>
      </c>
      <c r="G8" s="13">
        <v>0</v>
      </c>
      <c r="H8" s="13">
        <v>0</v>
      </c>
      <c r="I8" s="14">
        <v>0</v>
      </c>
      <c r="L8" s="20" t="str">
        <f t="shared" ref="L8:L21" si="1">IF(ISERROR(G8/D8)," - ",(G8/D8))</f>
        <v xml:space="preserve"> - </v>
      </c>
      <c r="M8" s="20" t="str">
        <f t="shared" ref="M8:M21" si="2">IF(ISERROR(H8/E8)," - ",(H8/E8))</f>
        <v xml:space="preserve"> - </v>
      </c>
      <c r="N8" s="14">
        <f t="shared" ref="N8:N21" si="3">I8-F8</f>
        <v>0</v>
      </c>
    </row>
    <row r="9" spans="3:23" ht="15" customHeight="1">
      <c r="C9" s="10" t="s">
        <v>173</v>
      </c>
      <c r="D9" s="13">
        <v>0</v>
      </c>
      <c r="E9" s="13">
        <v>0</v>
      </c>
      <c r="F9" s="14">
        <v>0</v>
      </c>
      <c r="G9" s="13">
        <v>0</v>
      </c>
      <c r="H9" s="13">
        <v>0</v>
      </c>
      <c r="I9" s="14">
        <v>0</v>
      </c>
      <c r="L9" s="20" t="str">
        <f t="shared" si="1"/>
        <v xml:space="preserve"> - </v>
      </c>
      <c r="M9" s="20" t="str">
        <f t="shared" si="2"/>
        <v xml:space="preserve"> - </v>
      </c>
      <c r="N9" s="14">
        <f t="shared" si="3"/>
        <v>0</v>
      </c>
    </row>
    <row r="10" spans="3:23" ht="15" customHeight="1">
      <c r="C10" s="10" t="s">
        <v>174</v>
      </c>
      <c r="D10" s="13">
        <v>877</v>
      </c>
      <c r="E10" s="13">
        <v>-26</v>
      </c>
      <c r="F10" s="14">
        <v>4735</v>
      </c>
      <c r="G10" s="13">
        <v>1864</v>
      </c>
      <c r="H10" s="13">
        <v>466</v>
      </c>
      <c r="I10" s="14">
        <v>10235</v>
      </c>
      <c r="L10" s="20">
        <f t="shared" si="1"/>
        <v>2.1254275940706955</v>
      </c>
      <c r="M10" s="20">
        <f t="shared" si="2"/>
        <v>-17.923076923076923</v>
      </c>
      <c r="N10" s="14">
        <f t="shared" si="3"/>
        <v>5500</v>
      </c>
    </row>
    <row r="11" spans="3:23" ht="15" customHeight="1">
      <c r="C11" s="10" t="s">
        <v>175</v>
      </c>
      <c r="D11" s="13">
        <v>215069</v>
      </c>
      <c r="E11" s="13">
        <v>82281</v>
      </c>
      <c r="F11" s="14">
        <v>2890207</v>
      </c>
      <c r="G11" s="13">
        <v>446505</v>
      </c>
      <c r="H11" s="13">
        <v>98364</v>
      </c>
      <c r="I11" s="14">
        <v>2775461</v>
      </c>
      <c r="L11" s="20">
        <f t="shared" si="1"/>
        <v>2.0761011582329392</v>
      </c>
      <c r="M11" s="20">
        <f t="shared" si="2"/>
        <v>1.1954643234768658</v>
      </c>
      <c r="N11" s="14">
        <f t="shared" si="3"/>
        <v>-114746</v>
      </c>
    </row>
    <row r="12" spans="3:23" ht="15" customHeight="1">
      <c r="C12" s="10" t="s">
        <v>176</v>
      </c>
      <c r="D12" s="13">
        <v>0</v>
      </c>
      <c r="E12" s="13">
        <v>0</v>
      </c>
      <c r="F12" s="14">
        <v>0</v>
      </c>
      <c r="G12" s="13">
        <v>0</v>
      </c>
      <c r="H12" s="13">
        <v>0</v>
      </c>
      <c r="I12" s="14">
        <v>0</v>
      </c>
      <c r="L12" s="20" t="str">
        <f t="shared" si="1"/>
        <v xml:space="preserve"> - </v>
      </c>
      <c r="M12" s="20" t="str">
        <f t="shared" si="2"/>
        <v xml:space="preserve"> - </v>
      </c>
      <c r="N12" s="14">
        <f t="shared" si="3"/>
        <v>0</v>
      </c>
    </row>
    <row r="13" spans="3:23" ht="15" customHeight="1">
      <c r="C13" s="10" t="s">
        <v>177</v>
      </c>
      <c r="D13" s="13">
        <v>70413</v>
      </c>
      <c r="E13" s="13">
        <v>39414</v>
      </c>
      <c r="F13" s="14">
        <v>772191</v>
      </c>
      <c r="G13" s="13">
        <v>52015</v>
      </c>
      <c r="H13" s="13">
        <v>37355</v>
      </c>
      <c r="I13" s="14">
        <v>641692</v>
      </c>
      <c r="L13" s="20">
        <f t="shared" si="1"/>
        <v>0.73871302174314402</v>
      </c>
      <c r="M13" s="20">
        <f t="shared" si="2"/>
        <v>0.94775967930177096</v>
      </c>
      <c r="N13" s="14">
        <f t="shared" si="3"/>
        <v>-130499</v>
      </c>
    </row>
    <row r="14" spans="3:23" ht="15" customHeight="1">
      <c r="C14" s="10" t="s">
        <v>178</v>
      </c>
      <c r="D14" s="13">
        <v>17712</v>
      </c>
      <c r="E14" s="13">
        <v>53326</v>
      </c>
      <c r="F14" s="14">
        <v>614874.91</v>
      </c>
      <c r="G14" s="13">
        <v>5559</v>
      </c>
      <c r="H14" s="13">
        <v>0</v>
      </c>
      <c r="I14" s="14">
        <v>29192</v>
      </c>
      <c r="L14" s="20">
        <f t="shared" si="1"/>
        <v>0.31385501355013551</v>
      </c>
      <c r="M14" s="20">
        <f t="shared" si="2"/>
        <v>0</v>
      </c>
      <c r="N14" s="14">
        <f t="shared" si="3"/>
        <v>-585682.91</v>
      </c>
      <c r="V14"/>
      <c r="W14"/>
    </row>
    <row r="15" spans="3:23" ht="15" customHeight="1">
      <c r="C15" s="10" t="s">
        <v>41</v>
      </c>
      <c r="D15" s="13">
        <v>331845</v>
      </c>
      <c r="E15" s="13">
        <v>153060</v>
      </c>
      <c r="F15" s="14">
        <v>4380653</v>
      </c>
      <c r="G15" s="13">
        <v>718182</v>
      </c>
      <c r="H15" s="13">
        <v>145947</v>
      </c>
      <c r="I15" s="14">
        <v>4423247</v>
      </c>
      <c r="L15" s="20">
        <f t="shared" si="1"/>
        <v>2.1642091940514399</v>
      </c>
      <c r="M15" s="20">
        <f t="shared" si="2"/>
        <v>0.95352802822422578</v>
      </c>
      <c r="N15" s="14">
        <f t="shared" si="3"/>
        <v>42594</v>
      </c>
      <c r="V15"/>
      <c r="W15"/>
    </row>
    <row r="16" spans="3:23" ht="15" customHeight="1">
      <c r="C16" s="10" t="s">
        <v>179</v>
      </c>
      <c r="D16" s="13">
        <v>3412.6</v>
      </c>
      <c r="E16" s="13">
        <v>11792.02</v>
      </c>
      <c r="F16" s="14">
        <v>82267</v>
      </c>
      <c r="G16" s="13">
        <v>8096.7999999999993</v>
      </c>
      <c r="H16" s="13">
        <v>11364.62</v>
      </c>
      <c r="I16" s="14">
        <v>79430</v>
      </c>
      <c r="L16" s="20">
        <f t="shared" si="1"/>
        <v>2.3726191173885014</v>
      </c>
      <c r="M16" s="20">
        <f t="shared" si="2"/>
        <v>0.96375514966901343</v>
      </c>
      <c r="N16" s="14">
        <f t="shared" si="3"/>
        <v>-2837</v>
      </c>
      <c r="V16"/>
      <c r="W16"/>
    </row>
    <row r="17" spans="3:23" ht="15" customHeight="1">
      <c r="C17" s="10" t="s">
        <v>180</v>
      </c>
      <c r="D17" s="13">
        <v>0</v>
      </c>
      <c r="E17" s="13">
        <v>0</v>
      </c>
      <c r="F17" s="14">
        <v>0</v>
      </c>
      <c r="G17" s="13">
        <v>0</v>
      </c>
      <c r="H17" s="13">
        <v>0</v>
      </c>
      <c r="I17" s="14">
        <v>0</v>
      </c>
      <c r="L17" s="20" t="str">
        <f t="shared" si="1"/>
        <v xml:space="preserve"> - </v>
      </c>
      <c r="M17" s="20" t="str">
        <f t="shared" si="2"/>
        <v xml:space="preserve"> - </v>
      </c>
      <c r="N17" s="14">
        <f t="shared" si="3"/>
        <v>0</v>
      </c>
      <c r="V17"/>
      <c r="W17"/>
    </row>
    <row r="18" spans="3:23" ht="15" customHeight="1">
      <c r="C18" s="10" t="s">
        <v>181</v>
      </c>
      <c r="D18" s="13">
        <v>0</v>
      </c>
      <c r="E18" s="13">
        <v>27586</v>
      </c>
      <c r="F18" s="14">
        <v>225392</v>
      </c>
      <c r="G18" s="13">
        <v>26672</v>
      </c>
      <c r="H18" s="13">
        <v>32015</v>
      </c>
      <c r="I18" s="14">
        <v>250746</v>
      </c>
      <c r="L18" s="20" t="str">
        <f t="shared" si="1"/>
        <v xml:space="preserve"> - </v>
      </c>
      <c r="M18" s="20">
        <f t="shared" si="2"/>
        <v>1.160552454143406</v>
      </c>
      <c r="N18" s="14">
        <f t="shared" si="3"/>
        <v>25354</v>
      </c>
      <c r="V18"/>
      <c r="W18"/>
    </row>
    <row r="19" spans="3:23" ht="15" customHeight="1">
      <c r="C19" s="10" t="s">
        <v>182</v>
      </c>
      <c r="D19" s="13">
        <v>0</v>
      </c>
      <c r="E19" s="13">
        <v>0</v>
      </c>
      <c r="F19" s="14">
        <v>0</v>
      </c>
      <c r="G19" s="13">
        <v>0</v>
      </c>
      <c r="H19" s="13">
        <v>0</v>
      </c>
      <c r="I19" s="14">
        <v>0</v>
      </c>
      <c r="L19" s="20" t="str">
        <f t="shared" si="1"/>
        <v xml:space="preserve"> - </v>
      </c>
      <c r="M19" s="20" t="str">
        <f t="shared" si="2"/>
        <v xml:space="preserve"> - </v>
      </c>
      <c r="N19" s="14">
        <f t="shared" si="3"/>
        <v>0</v>
      </c>
      <c r="V19"/>
      <c r="W19"/>
    </row>
    <row r="20" spans="3:23" ht="15" customHeight="1">
      <c r="C20" s="10" t="s">
        <v>183</v>
      </c>
      <c r="D20" s="13">
        <v>-391</v>
      </c>
      <c r="E20" s="13">
        <v>37</v>
      </c>
      <c r="F20" s="14">
        <v>-4457</v>
      </c>
      <c r="G20" s="13"/>
      <c r="H20" s="13"/>
      <c r="I20" s="14"/>
      <c r="L20" s="20">
        <f t="shared" si="1"/>
        <v>0</v>
      </c>
      <c r="M20" s="20">
        <f t="shared" si="2"/>
        <v>0</v>
      </c>
      <c r="N20" s="14">
        <f t="shared" si="3"/>
        <v>4457</v>
      </c>
      <c r="V20"/>
      <c r="W20"/>
    </row>
    <row r="21" spans="3:23" ht="15" customHeight="1">
      <c r="C21" s="10" t="s">
        <v>184</v>
      </c>
      <c r="D21" s="13">
        <v>0</v>
      </c>
      <c r="E21" s="13">
        <v>15627</v>
      </c>
      <c r="F21" s="14">
        <v>111976</v>
      </c>
      <c r="G21" s="13">
        <v>0</v>
      </c>
      <c r="H21" s="13">
        <v>0</v>
      </c>
      <c r="I21" s="14">
        <v>0</v>
      </c>
      <c r="L21" s="20" t="str">
        <f t="shared" si="1"/>
        <v xml:space="preserve"> - </v>
      </c>
      <c r="M21" s="20">
        <f t="shared" si="2"/>
        <v>0</v>
      </c>
      <c r="N21" s="14">
        <f t="shared" si="3"/>
        <v>-111976</v>
      </c>
      <c r="V21"/>
      <c r="W21"/>
    </row>
    <row r="22" spans="3:23" ht="15" customHeight="1">
      <c r="C22" s="10" t="s">
        <v>26</v>
      </c>
      <c r="D22" s="13"/>
      <c r="E22" s="13"/>
      <c r="F22" s="14"/>
      <c r="G22" s="13">
        <v>0</v>
      </c>
      <c r="H22" s="13">
        <v>0</v>
      </c>
      <c r="I22" s="14">
        <v>0</v>
      </c>
      <c r="L22" s="20"/>
      <c r="M22" s="20"/>
      <c r="N22" s="14"/>
      <c r="V22"/>
      <c r="W22"/>
    </row>
    <row r="23" spans="3:23" ht="15" customHeight="1">
      <c r="C23" s="10" t="s">
        <v>185</v>
      </c>
      <c r="D23" s="13"/>
      <c r="E23" s="13"/>
      <c r="F23" s="14"/>
      <c r="G23" s="13">
        <v>0</v>
      </c>
      <c r="H23" s="13">
        <v>0</v>
      </c>
      <c r="I23" s="14">
        <v>0</v>
      </c>
      <c r="L23" s="20"/>
      <c r="M23" s="20"/>
      <c r="N23" s="14"/>
      <c r="V23"/>
      <c r="W23"/>
    </row>
    <row r="24" spans="3:23" ht="15" customHeight="1">
      <c r="C24" s="10" t="s">
        <v>186</v>
      </c>
      <c r="D24" s="13"/>
      <c r="E24" s="13"/>
      <c r="F24" s="14"/>
      <c r="G24" s="13">
        <v>0</v>
      </c>
      <c r="H24" s="13">
        <v>0</v>
      </c>
      <c r="I24" s="14">
        <v>0</v>
      </c>
      <c r="L24" s="20"/>
      <c r="M24" s="20"/>
      <c r="N24" s="14"/>
      <c r="V24"/>
      <c r="W24"/>
    </row>
    <row r="25" spans="3:23" ht="15" customHeight="1">
      <c r="C25" s="10" t="s">
        <v>29</v>
      </c>
      <c r="D25" s="13">
        <v>638937.59999999998</v>
      </c>
      <c r="E25" s="13">
        <v>386109.02</v>
      </c>
      <c r="F25" s="14">
        <v>10443913.91</v>
      </c>
      <c r="G25" s="13">
        <v>1258893.8</v>
      </c>
      <c r="H25" s="13">
        <v>325511.62</v>
      </c>
      <c r="I25" s="14">
        <v>8210003</v>
      </c>
      <c r="L25" s="20"/>
      <c r="M25" s="20"/>
      <c r="N25" s="14"/>
      <c r="V25"/>
      <c r="W25"/>
    </row>
    <row r="26" spans="3:23" ht="18.95" customHeight="1">
      <c r="C26"/>
      <c r="D26"/>
      <c r="E26"/>
      <c r="F26"/>
      <c r="G26"/>
      <c r="H26"/>
      <c r="I26"/>
      <c r="L26" s="20"/>
      <c r="M26" s="20"/>
      <c r="N26" s="14"/>
      <c r="V26"/>
      <c r="W26"/>
    </row>
    <row r="27" spans="3:23" ht="18.95" customHeight="1">
      <c r="C27"/>
      <c r="D27"/>
      <c r="E27"/>
      <c r="F27"/>
      <c r="G27"/>
      <c r="H27"/>
      <c r="I27"/>
      <c r="L27" s="20"/>
      <c r="M27" s="20"/>
      <c r="N27" s="14"/>
    </row>
    <row r="28" spans="3:23" ht="18.95" customHeight="1">
      <c r="C28"/>
      <c r="D28"/>
      <c r="E28"/>
      <c r="F28"/>
      <c r="G28"/>
      <c r="H28"/>
      <c r="I28"/>
      <c r="L28" s="20"/>
      <c r="M28" s="20"/>
      <c r="N28" s="14"/>
    </row>
    <row r="29" spans="3:23" ht="18.95" customHeight="1">
      <c r="C29"/>
      <c r="D29"/>
      <c r="E29"/>
      <c r="F29"/>
      <c r="G29"/>
      <c r="H29"/>
      <c r="I29"/>
      <c r="L29" s="20"/>
      <c r="M29" s="20"/>
      <c r="N29" s="14"/>
    </row>
    <row r="30" spans="3:23" ht="18.95" customHeight="1">
      <c r="C30"/>
      <c r="D30"/>
      <c r="E30"/>
      <c r="F30"/>
      <c r="G30"/>
      <c r="H30"/>
      <c r="I30"/>
      <c r="L30" s="20"/>
      <c r="M30" s="20"/>
      <c r="N30" s="14"/>
    </row>
    <row r="31" spans="3:23" ht="18.95" customHeight="1">
      <c r="C31"/>
      <c r="D31"/>
      <c r="E31"/>
      <c r="F31"/>
      <c r="G31"/>
      <c r="H31"/>
      <c r="I31"/>
      <c r="L31" s="20"/>
      <c r="M31" s="20"/>
      <c r="N31" s="14"/>
    </row>
    <row r="32" spans="3:23" ht="15">
      <c r="C32"/>
      <c r="D32"/>
      <c r="E32"/>
      <c r="F32"/>
      <c r="G32"/>
      <c r="H32"/>
      <c r="I32"/>
      <c r="L32" s="20"/>
      <c r="M32" s="20"/>
      <c r="N32" s="14"/>
    </row>
    <row r="33" spans="3:14" ht="15">
      <c r="C33"/>
      <c r="D33"/>
      <c r="E33"/>
      <c r="F33"/>
      <c r="G33"/>
      <c r="H33"/>
      <c r="I33"/>
      <c r="L33" s="20"/>
      <c r="M33" s="20"/>
      <c r="N33" s="14"/>
    </row>
    <row r="34" spans="3:14" ht="15">
      <c r="C34"/>
      <c r="D34"/>
      <c r="E34"/>
      <c r="F34"/>
      <c r="G34"/>
      <c r="H34"/>
      <c r="I34"/>
      <c r="L34" s="20"/>
      <c r="M34" s="20"/>
      <c r="N34" s="14"/>
    </row>
    <row r="35" spans="3:14" ht="15">
      <c r="C35"/>
      <c r="D35"/>
      <c r="E35"/>
      <c r="F35"/>
      <c r="G35"/>
      <c r="H35"/>
      <c r="I35"/>
      <c r="L35" s="20"/>
      <c r="M35" s="20"/>
      <c r="N35" s="14"/>
    </row>
    <row r="36" spans="3:14" ht="15">
      <c r="C36"/>
      <c r="D36"/>
      <c r="E36"/>
      <c r="F36"/>
      <c r="G36"/>
      <c r="H36"/>
      <c r="I36"/>
      <c r="L36" s="20"/>
      <c r="M36" s="20"/>
      <c r="N36" s="14"/>
    </row>
    <row r="37" spans="3:14" ht="15">
      <c r="C37"/>
      <c r="D37"/>
      <c r="E37"/>
      <c r="F37"/>
      <c r="G37"/>
      <c r="H37"/>
      <c r="I37"/>
      <c r="L37" s="20"/>
      <c r="M37" s="20"/>
      <c r="N37" s="14"/>
    </row>
    <row r="38" spans="3:14" ht="15">
      <c r="C38"/>
      <c r="D38"/>
      <c r="E38"/>
      <c r="F38"/>
      <c r="G38"/>
      <c r="H38"/>
      <c r="I38"/>
      <c r="L38" s="20"/>
      <c r="M38" s="20"/>
      <c r="N38" s="14"/>
    </row>
    <row r="39" spans="3:14" ht="15">
      <c r="C39"/>
      <c r="D39"/>
      <c r="E39"/>
      <c r="F39"/>
      <c r="G39"/>
      <c r="H39"/>
      <c r="I39"/>
      <c r="L39" s="20"/>
      <c r="M39" s="20"/>
      <c r="N39" s="14"/>
    </row>
    <row r="40" spans="3:14" ht="15">
      <c r="C40"/>
      <c r="D40"/>
      <c r="E40"/>
      <c r="F40"/>
      <c r="G40"/>
      <c r="H40"/>
      <c r="I40"/>
      <c r="L40" s="20"/>
      <c r="M40" s="20"/>
      <c r="N40" s="14"/>
    </row>
    <row r="41" spans="3:14" ht="15">
      <c r="C41"/>
      <c r="D41"/>
      <c r="E41"/>
      <c r="F41"/>
      <c r="G41"/>
      <c r="H41"/>
      <c r="I41"/>
      <c r="L41" s="20"/>
      <c r="M41" s="20"/>
      <c r="N41" s="14"/>
    </row>
    <row r="42" spans="3:14" ht="15">
      <c r="C42"/>
      <c r="D42"/>
      <c r="E42"/>
      <c r="F42"/>
      <c r="G42"/>
      <c r="H42"/>
      <c r="I42"/>
      <c r="L42" s="20"/>
      <c r="M42" s="20"/>
      <c r="N42" s="14"/>
    </row>
    <row r="43" spans="3:14" ht="15">
      <c r="C43"/>
      <c r="D43"/>
      <c r="E43"/>
      <c r="F43"/>
      <c r="G43"/>
      <c r="H43"/>
      <c r="I43"/>
      <c r="L43" s="20"/>
      <c r="M43" s="20"/>
      <c r="N43" s="14"/>
    </row>
    <row r="44" spans="3:14" ht="15">
      <c r="C44"/>
      <c r="D44"/>
      <c r="E44"/>
      <c r="F44"/>
      <c r="G44"/>
      <c r="H44"/>
      <c r="I44"/>
      <c r="L44" s="20"/>
      <c r="M44" s="20"/>
      <c r="N44" s="14"/>
    </row>
    <row r="45" spans="3:14" ht="15">
      <c r="C45"/>
      <c r="D45"/>
      <c r="E45"/>
      <c r="F45"/>
      <c r="G45"/>
      <c r="H45"/>
      <c r="I45"/>
      <c r="L45" s="20"/>
      <c r="M45" s="20"/>
      <c r="N45" s="14"/>
    </row>
    <row r="46" spans="3:14" ht="15">
      <c r="C46"/>
      <c r="D46"/>
      <c r="E46"/>
      <c r="F46"/>
      <c r="G46"/>
      <c r="H46"/>
      <c r="I46"/>
      <c r="L46" s="20"/>
      <c r="M46" s="20"/>
      <c r="N46" s="14"/>
    </row>
    <row r="47" spans="3:14" ht="15">
      <c r="C47"/>
      <c r="D47"/>
      <c r="E47"/>
      <c r="F47"/>
      <c r="G47"/>
      <c r="H47"/>
      <c r="I47"/>
      <c r="L47" s="20"/>
      <c r="M47" s="20"/>
      <c r="N47" s="14"/>
    </row>
    <row r="48" spans="3:14" ht="15">
      <c r="C48"/>
      <c r="D48"/>
      <c r="E48"/>
      <c r="F48"/>
      <c r="G48"/>
      <c r="H48"/>
      <c r="I48"/>
      <c r="L48" s="20"/>
      <c r="M48" s="20"/>
      <c r="N48" s="14"/>
    </row>
    <row r="49" spans="3:14" ht="15">
      <c r="C49"/>
      <c r="D49"/>
      <c r="E49"/>
      <c r="F49"/>
      <c r="G49"/>
      <c r="H49"/>
      <c r="I49"/>
      <c r="L49" s="20"/>
      <c r="M49" s="20"/>
      <c r="N49" s="14"/>
    </row>
    <row r="50" spans="3:14" ht="15">
      <c r="C50"/>
      <c r="D50"/>
      <c r="E50"/>
      <c r="F50"/>
      <c r="G50"/>
      <c r="H50"/>
      <c r="I50"/>
      <c r="L50" s="20"/>
      <c r="M50" s="20"/>
      <c r="N50" s="14"/>
    </row>
    <row r="51" spans="3:14" ht="15">
      <c r="C51"/>
      <c r="D51"/>
      <c r="E51"/>
      <c r="F51"/>
      <c r="G51"/>
      <c r="H51"/>
      <c r="I51"/>
      <c r="L51" s="20"/>
      <c r="M51" s="20"/>
      <c r="N51" s="14"/>
    </row>
    <row r="52" spans="3:14" ht="15">
      <c r="C52"/>
      <c r="D52"/>
      <c r="E52"/>
      <c r="F52"/>
      <c r="G52"/>
      <c r="H52"/>
      <c r="I52"/>
      <c r="L52" s="20"/>
      <c r="M52" s="20"/>
      <c r="N52" s="14"/>
    </row>
    <row r="53" spans="3:14" ht="15">
      <c r="C53"/>
      <c r="D53"/>
      <c r="E53"/>
      <c r="F53"/>
      <c r="G53"/>
      <c r="H53"/>
      <c r="I53"/>
      <c r="L53" s="20"/>
      <c r="M53" s="20"/>
      <c r="N53" s="14"/>
    </row>
    <row r="54" spans="3:14" ht="15">
      <c r="C54"/>
      <c r="D54"/>
      <c r="E54"/>
      <c r="F54"/>
      <c r="G54"/>
      <c r="H54"/>
      <c r="I54"/>
      <c r="L54" s="20"/>
      <c r="M54" s="20"/>
      <c r="N54" s="14"/>
    </row>
    <row r="55" spans="3:14" ht="15">
      <c r="C55"/>
      <c r="D55"/>
      <c r="E55"/>
      <c r="F55"/>
      <c r="G55"/>
      <c r="H55"/>
      <c r="I55"/>
      <c r="L55" s="20"/>
      <c r="M55" s="20"/>
      <c r="N55" s="14"/>
    </row>
    <row r="56" spans="3:14" ht="15">
      <c r="C56"/>
      <c r="D56"/>
      <c r="E56"/>
      <c r="F56"/>
      <c r="G56"/>
      <c r="H56"/>
      <c r="I56"/>
      <c r="L56" s="20"/>
      <c r="M56" s="20"/>
      <c r="N56" s="14"/>
    </row>
    <row r="57" spans="3:14" ht="15">
      <c r="C57"/>
      <c r="D57"/>
      <c r="E57"/>
      <c r="F57"/>
      <c r="G57"/>
      <c r="H57"/>
      <c r="I57"/>
      <c r="L57" s="20"/>
      <c r="M57" s="20"/>
      <c r="N57" s="14"/>
    </row>
    <row r="58" spans="3:14" ht="15">
      <c r="C58"/>
      <c r="D58"/>
      <c r="E58"/>
      <c r="F58"/>
      <c r="G58"/>
      <c r="H58"/>
      <c r="I58"/>
      <c r="L58" s="20"/>
      <c r="M58" s="20"/>
      <c r="N58" s="14"/>
    </row>
    <row r="59" spans="3:14" ht="15">
      <c r="C59"/>
      <c r="D59"/>
      <c r="E59"/>
      <c r="F59"/>
      <c r="G59"/>
      <c r="H59"/>
      <c r="I59"/>
      <c r="L59" s="20"/>
      <c r="M59" s="20"/>
      <c r="N59" s="14"/>
    </row>
    <row r="60" spans="3:14" ht="15">
      <c r="C60"/>
      <c r="D60"/>
      <c r="E60"/>
      <c r="F60"/>
      <c r="G60"/>
      <c r="H60"/>
      <c r="I60"/>
      <c r="L60" s="20"/>
      <c r="M60" s="20"/>
      <c r="N60" s="14"/>
    </row>
    <row r="61" spans="3:14" ht="15">
      <c r="C61"/>
      <c r="D61"/>
      <c r="E61"/>
      <c r="F61"/>
      <c r="G61"/>
      <c r="H61"/>
      <c r="I61"/>
      <c r="L61" s="20"/>
      <c r="M61" s="20"/>
      <c r="N61" s="14"/>
    </row>
    <row r="62" spans="3:14" ht="15">
      <c r="C62"/>
      <c r="D62"/>
      <c r="E62"/>
      <c r="F62"/>
      <c r="G62"/>
      <c r="H62"/>
      <c r="I62"/>
      <c r="L62" s="20"/>
      <c r="M62" s="20"/>
      <c r="N62" s="14"/>
    </row>
    <row r="63" spans="3:14" ht="15">
      <c r="C63"/>
      <c r="D63"/>
      <c r="E63"/>
      <c r="F63"/>
      <c r="G63"/>
      <c r="H63"/>
      <c r="I63"/>
      <c r="L63" s="20"/>
      <c r="M63" s="20"/>
      <c r="N63" s="14"/>
    </row>
    <row r="64" spans="3:14" ht="15">
      <c r="C64"/>
      <c r="D64"/>
      <c r="E64"/>
      <c r="F64"/>
      <c r="G64"/>
      <c r="H64"/>
      <c r="I64"/>
      <c r="L64" s="20"/>
      <c r="M64" s="20"/>
      <c r="N64" s="14"/>
    </row>
    <row r="65" spans="3:14" ht="15">
      <c r="C65"/>
      <c r="D65"/>
      <c r="E65"/>
      <c r="F65"/>
      <c r="G65"/>
      <c r="H65"/>
      <c r="I65"/>
      <c r="L65" s="20"/>
      <c r="M65" s="20"/>
      <c r="N65" s="14"/>
    </row>
    <row r="66" spans="3:14" ht="15">
      <c r="C66"/>
      <c r="D66"/>
      <c r="E66"/>
      <c r="F66"/>
      <c r="G66"/>
      <c r="H66"/>
      <c r="I66"/>
      <c r="L66" s="20"/>
      <c r="M66" s="20"/>
      <c r="N66" s="14"/>
    </row>
    <row r="67" spans="3:14" ht="15">
      <c r="C67"/>
      <c r="D67"/>
      <c r="E67"/>
      <c r="F67"/>
      <c r="G67"/>
      <c r="H67"/>
      <c r="I67"/>
      <c r="L67" s="20"/>
      <c r="M67" s="20"/>
      <c r="N67" s="14"/>
    </row>
    <row r="68" spans="3:14" ht="15">
      <c r="C68"/>
      <c r="D68"/>
      <c r="E68"/>
      <c r="F68"/>
      <c r="G68"/>
      <c r="H68"/>
      <c r="I68"/>
      <c r="L68" s="20"/>
      <c r="M68" s="20"/>
      <c r="N68" s="14"/>
    </row>
    <row r="69" spans="3:14" ht="15">
      <c r="C69"/>
      <c r="D69"/>
      <c r="E69"/>
      <c r="F69"/>
      <c r="G69"/>
      <c r="H69"/>
      <c r="I69"/>
      <c r="L69" s="20"/>
      <c r="M69" s="20"/>
      <c r="N69" s="14"/>
    </row>
    <row r="70" spans="3:14" ht="15">
      <c r="C70"/>
      <c r="D70"/>
      <c r="E70"/>
      <c r="F70"/>
      <c r="G70"/>
      <c r="H70"/>
      <c r="I70"/>
      <c r="L70" s="20"/>
      <c r="M70" s="20"/>
      <c r="N70" s="14"/>
    </row>
    <row r="71" spans="3:14" ht="15">
      <c r="C71"/>
      <c r="D71"/>
      <c r="E71"/>
      <c r="F71"/>
      <c r="G71"/>
      <c r="H71"/>
      <c r="I71"/>
      <c r="L71" s="20"/>
      <c r="M71" s="20"/>
      <c r="N71" s="14"/>
    </row>
    <row r="72" spans="3:14" ht="15">
      <c r="C72"/>
      <c r="D72"/>
      <c r="E72"/>
      <c r="F72"/>
      <c r="G72"/>
      <c r="H72"/>
      <c r="I72"/>
      <c r="L72" s="20"/>
      <c r="M72" s="20"/>
      <c r="N72" s="14"/>
    </row>
    <row r="73" spans="3:14" ht="15">
      <c r="C73"/>
      <c r="D73"/>
      <c r="E73"/>
      <c r="F73"/>
      <c r="G73"/>
      <c r="H73"/>
      <c r="I73"/>
      <c r="L73" s="20"/>
      <c r="M73" s="20"/>
      <c r="N73" s="14"/>
    </row>
    <row r="74" spans="3:14" ht="15">
      <c r="C74"/>
      <c r="D74"/>
      <c r="E74"/>
      <c r="F74"/>
      <c r="G74"/>
      <c r="H74"/>
      <c r="I74"/>
      <c r="L74" s="20"/>
      <c r="M74" s="20"/>
      <c r="N74" s="14"/>
    </row>
    <row r="75" spans="3:14" ht="15">
      <c r="C75"/>
      <c r="D75"/>
      <c r="E75"/>
      <c r="F75"/>
      <c r="G75"/>
      <c r="H75"/>
      <c r="I75"/>
      <c r="L75" s="20"/>
      <c r="M75" s="20"/>
      <c r="N75" s="14"/>
    </row>
    <row r="76" spans="3:14" ht="15">
      <c r="C76"/>
      <c r="D76"/>
      <c r="E76"/>
      <c r="F76"/>
      <c r="G76"/>
      <c r="H76"/>
      <c r="I76"/>
      <c r="L76" s="20"/>
      <c r="M76" s="20"/>
      <c r="N76" s="14"/>
    </row>
    <row r="77" spans="3:14" ht="15">
      <c r="C77"/>
      <c r="D77"/>
      <c r="E77"/>
      <c r="F77"/>
      <c r="G77"/>
      <c r="H77"/>
      <c r="I77"/>
      <c r="L77" s="20"/>
      <c r="M77" s="20"/>
      <c r="N77" s="14"/>
    </row>
    <row r="78" spans="3:14" ht="15">
      <c r="C78"/>
      <c r="D78"/>
      <c r="E78"/>
      <c r="F78"/>
      <c r="G78"/>
      <c r="H78"/>
      <c r="I78"/>
      <c r="L78" s="20"/>
      <c r="M78" s="20"/>
      <c r="N78" s="14"/>
    </row>
    <row r="79" spans="3:14" ht="15">
      <c r="C79"/>
      <c r="D79"/>
      <c r="E79"/>
      <c r="F79"/>
      <c r="G79"/>
      <c r="H79"/>
      <c r="I79"/>
      <c r="L79" s="20"/>
      <c r="M79" s="20"/>
      <c r="N79" s="14"/>
    </row>
    <row r="80" spans="3:14" ht="15">
      <c r="C80"/>
      <c r="D80"/>
      <c r="E80"/>
      <c r="F80"/>
      <c r="G80"/>
      <c r="H80"/>
      <c r="I80"/>
      <c r="L80" s="20"/>
      <c r="M80" s="20"/>
      <c r="N80" s="14"/>
    </row>
    <row r="81" spans="3:14" ht="15">
      <c r="C81"/>
      <c r="D81"/>
      <c r="E81"/>
      <c r="F81"/>
      <c r="G81"/>
      <c r="H81"/>
      <c r="I81"/>
      <c r="L81" s="20"/>
      <c r="M81" s="20"/>
      <c r="N81" s="14"/>
    </row>
    <row r="82" spans="3:14" ht="15">
      <c r="C82"/>
      <c r="D82"/>
      <c r="E82"/>
      <c r="F82"/>
      <c r="G82"/>
      <c r="H82"/>
      <c r="I82"/>
      <c r="L82" s="20"/>
      <c r="M82" s="20"/>
      <c r="N82" s="14"/>
    </row>
    <row r="83" spans="3:14" ht="15">
      <c r="C83"/>
      <c r="D83"/>
      <c r="E83"/>
      <c r="F83"/>
      <c r="G83"/>
      <c r="H83"/>
      <c r="I83"/>
      <c r="L83" s="20"/>
      <c r="M83" s="20"/>
      <c r="N83" s="14"/>
    </row>
    <row r="84" spans="3:14" ht="15">
      <c r="C84"/>
      <c r="D84"/>
      <c r="E84"/>
      <c r="F84"/>
      <c r="G84"/>
      <c r="H84"/>
      <c r="I84"/>
      <c r="L84" s="20"/>
      <c r="M84" s="20"/>
      <c r="N84" s="14"/>
    </row>
    <row r="85" spans="3:14" ht="15">
      <c r="C85"/>
      <c r="D85"/>
      <c r="E85"/>
      <c r="F85"/>
      <c r="G85"/>
      <c r="H85"/>
      <c r="I85"/>
      <c r="L85" s="20"/>
      <c r="M85" s="20"/>
      <c r="N85" s="14"/>
    </row>
    <row r="86" spans="3:14" ht="15">
      <c r="C86"/>
      <c r="D86"/>
      <c r="E86"/>
      <c r="F86"/>
      <c r="G86"/>
      <c r="H86"/>
      <c r="I86"/>
      <c r="L86" s="20"/>
      <c r="M86" s="20"/>
      <c r="N86" s="14"/>
    </row>
    <row r="87" spans="3:14" ht="15">
      <c r="C87"/>
      <c r="D87"/>
      <c r="E87"/>
      <c r="F87"/>
      <c r="G87"/>
      <c r="H87"/>
      <c r="I87"/>
      <c r="L87" s="20"/>
      <c r="M87" s="20"/>
      <c r="N87" s="14"/>
    </row>
    <row r="88" spans="3:14" ht="15">
      <c r="C88"/>
      <c r="D88"/>
      <c r="E88"/>
      <c r="F88"/>
      <c r="G88"/>
      <c r="H88"/>
      <c r="I88"/>
      <c r="L88" s="20"/>
      <c r="M88" s="20"/>
      <c r="N88" s="14"/>
    </row>
    <row r="89" spans="3:14" ht="15">
      <c r="C89"/>
      <c r="D89"/>
      <c r="E89"/>
      <c r="F89"/>
      <c r="G89"/>
      <c r="H89"/>
      <c r="I89"/>
      <c r="L89" s="20"/>
      <c r="M89" s="20"/>
      <c r="N89" s="14"/>
    </row>
    <row r="90" spans="3:14" ht="15">
      <c r="C90"/>
      <c r="D90"/>
      <c r="E90"/>
      <c r="F90"/>
      <c r="G90"/>
      <c r="H90"/>
      <c r="I90"/>
      <c r="L90" s="20"/>
      <c r="M90" s="20"/>
      <c r="N90" s="14"/>
    </row>
    <row r="91" spans="3:14" ht="15">
      <c r="C91"/>
      <c r="D91"/>
      <c r="E91"/>
      <c r="F91"/>
      <c r="G91"/>
      <c r="H91"/>
      <c r="I91"/>
      <c r="L91" s="20"/>
      <c r="M91" s="20"/>
      <c r="N91" s="14"/>
    </row>
    <row r="92" spans="3:14" ht="15">
      <c r="C92"/>
      <c r="D92"/>
      <c r="E92"/>
      <c r="F92"/>
      <c r="G92"/>
      <c r="H92"/>
      <c r="I92"/>
      <c r="L92" s="20"/>
      <c r="M92" s="20"/>
      <c r="N92" s="14"/>
    </row>
    <row r="93" spans="3:14" ht="15">
      <c r="C93"/>
      <c r="D93"/>
      <c r="E93"/>
      <c r="F93"/>
      <c r="G93"/>
      <c r="H93"/>
      <c r="I93"/>
      <c r="L93" s="20"/>
      <c r="M93" s="20"/>
      <c r="N93" s="14"/>
    </row>
    <row r="94" spans="3:14" ht="15">
      <c r="C94"/>
      <c r="D94"/>
      <c r="E94"/>
      <c r="F94"/>
      <c r="G94"/>
      <c r="H94"/>
      <c r="I94"/>
      <c r="L94" s="20"/>
      <c r="M94" s="20"/>
      <c r="N94" s="14"/>
    </row>
    <row r="95" spans="3:14" ht="15">
      <c r="C95"/>
      <c r="D95"/>
      <c r="E95"/>
      <c r="F95"/>
      <c r="G95"/>
      <c r="H95"/>
      <c r="I95"/>
      <c r="L95" s="20"/>
      <c r="M95" s="20"/>
      <c r="N95" s="14"/>
    </row>
    <row r="96" spans="3:14" ht="15">
      <c r="C96"/>
      <c r="D96"/>
      <c r="E96"/>
      <c r="F96"/>
      <c r="G96"/>
      <c r="H96"/>
      <c r="I96"/>
      <c r="L96" s="20"/>
      <c r="M96" s="20"/>
      <c r="N96" s="14"/>
    </row>
    <row r="97" spans="3:14" ht="15">
      <c r="C97"/>
      <c r="D97"/>
      <c r="E97"/>
      <c r="F97"/>
      <c r="G97"/>
      <c r="H97"/>
      <c r="I97"/>
      <c r="L97" s="20"/>
      <c r="M97" s="20"/>
      <c r="N97" s="14"/>
    </row>
    <row r="98" spans="3:14" ht="15">
      <c r="C98"/>
      <c r="D98"/>
      <c r="E98"/>
      <c r="F98"/>
      <c r="G98"/>
      <c r="H98"/>
      <c r="I98"/>
      <c r="L98" s="20"/>
      <c r="M98" s="20"/>
      <c r="N98" s="14"/>
    </row>
    <row r="99" spans="3:14" ht="15">
      <c r="C99"/>
      <c r="D99"/>
      <c r="E99"/>
      <c r="F99"/>
      <c r="G99"/>
      <c r="H99"/>
      <c r="I99"/>
      <c r="L99" s="20"/>
      <c r="M99" s="20"/>
      <c r="N99" s="14"/>
    </row>
    <row r="100" spans="3:14" ht="15">
      <c r="C100"/>
      <c r="D100"/>
      <c r="E100"/>
      <c r="F100"/>
      <c r="G100"/>
      <c r="H100"/>
      <c r="I100"/>
      <c r="L100" s="20"/>
      <c r="M100" s="20"/>
      <c r="N100" s="14"/>
    </row>
    <row r="101" spans="3:14" ht="15">
      <c r="C101"/>
      <c r="D101"/>
      <c r="E101"/>
      <c r="F101"/>
      <c r="G101"/>
      <c r="H101"/>
      <c r="I101"/>
      <c r="L101" s="20"/>
      <c r="M101" s="20"/>
      <c r="N101" s="14"/>
    </row>
    <row r="102" spans="3:14" ht="15">
      <c r="C102"/>
      <c r="D102"/>
      <c r="E102"/>
      <c r="F102"/>
      <c r="G102"/>
      <c r="H102"/>
      <c r="I102"/>
      <c r="L102" s="20"/>
      <c r="M102" s="20"/>
      <c r="N102" s="14"/>
    </row>
    <row r="103" spans="3:14" ht="15">
      <c r="C103"/>
      <c r="D103"/>
      <c r="E103"/>
      <c r="F103"/>
      <c r="G103"/>
      <c r="H103"/>
      <c r="I103"/>
      <c r="L103" s="20"/>
      <c r="M103" s="20"/>
      <c r="N103" s="14"/>
    </row>
    <row r="104" spans="3:14" ht="15">
      <c r="C104"/>
      <c r="D104"/>
      <c r="E104"/>
      <c r="F104"/>
      <c r="G104"/>
      <c r="H104"/>
      <c r="I104"/>
      <c r="L104" s="20"/>
      <c r="M104" s="20"/>
      <c r="N104" s="14"/>
    </row>
    <row r="105" spans="3:14" ht="15">
      <c r="C105"/>
      <c r="D105"/>
      <c r="E105"/>
      <c r="F105"/>
      <c r="G105"/>
      <c r="H105"/>
      <c r="I105"/>
      <c r="L105" s="20"/>
      <c r="M105" s="20"/>
      <c r="N105" s="14"/>
    </row>
    <row r="106" spans="3:14" ht="15">
      <c r="C106"/>
      <c r="D106"/>
      <c r="E106"/>
      <c r="F106"/>
      <c r="G106"/>
      <c r="H106"/>
      <c r="I106"/>
      <c r="L106" s="20"/>
      <c r="M106" s="20"/>
      <c r="N106" s="14"/>
    </row>
    <row r="107" spans="3:14" ht="15">
      <c r="C107"/>
      <c r="D107"/>
      <c r="E107"/>
      <c r="F107"/>
      <c r="G107"/>
      <c r="H107"/>
      <c r="I107"/>
      <c r="L107" s="20"/>
      <c r="M107" s="20"/>
      <c r="N107" s="14"/>
    </row>
    <row r="108" spans="3:14" ht="15">
      <c r="C108"/>
      <c r="D108"/>
      <c r="E108"/>
      <c r="F108"/>
      <c r="G108"/>
      <c r="H108"/>
      <c r="I108"/>
      <c r="L108" s="20"/>
      <c r="M108" s="20"/>
      <c r="N108" s="14"/>
    </row>
    <row r="109" spans="3:14" ht="15">
      <c r="C109"/>
      <c r="D109"/>
      <c r="E109"/>
      <c r="F109"/>
      <c r="G109"/>
      <c r="H109"/>
      <c r="I109"/>
      <c r="L109" s="20"/>
      <c r="M109" s="20"/>
      <c r="N109" s="14"/>
    </row>
    <row r="110" spans="3:14" ht="15">
      <c r="C110"/>
      <c r="D110"/>
      <c r="E110"/>
      <c r="F110"/>
      <c r="G110"/>
      <c r="H110"/>
      <c r="I110"/>
      <c r="L110" s="20"/>
      <c r="M110" s="20"/>
      <c r="N110" s="14"/>
    </row>
    <row r="111" spans="3:14" ht="15">
      <c r="C111"/>
      <c r="D111"/>
      <c r="E111"/>
      <c r="F111"/>
      <c r="G111"/>
      <c r="H111"/>
      <c r="I111"/>
      <c r="L111" s="20"/>
      <c r="M111" s="20"/>
      <c r="N111" s="14"/>
    </row>
    <row r="112" spans="3:14" ht="15">
      <c r="C112"/>
      <c r="D112"/>
      <c r="E112"/>
      <c r="F112"/>
      <c r="G112"/>
      <c r="H112"/>
      <c r="I112"/>
      <c r="L112" s="20"/>
      <c r="M112" s="20"/>
      <c r="N112" s="14"/>
    </row>
    <row r="113" spans="3:14" ht="15">
      <c r="C113"/>
      <c r="D113"/>
      <c r="E113"/>
      <c r="F113"/>
      <c r="G113"/>
      <c r="H113"/>
      <c r="I113"/>
      <c r="L113" s="20"/>
      <c r="M113" s="20"/>
      <c r="N113" s="14"/>
    </row>
    <row r="114" spans="3:14" ht="15">
      <c r="C114"/>
      <c r="D114"/>
      <c r="E114"/>
      <c r="F114"/>
      <c r="G114"/>
      <c r="H114"/>
      <c r="I114"/>
      <c r="L114" s="20"/>
      <c r="M114" s="20"/>
      <c r="N114" s="14"/>
    </row>
    <row r="115" spans="3:14" ht="15">
      <c r="C115"/>
      <c r="D115"/>
      <c r="E115"/>
      <c r="F115"/>
      <c r="G115"/>
      <c r="H115"/>
      <c r="I115"/>
      <c r="L115" s="20"/>
      <c r="M115" s="20"/>
      <c r="N115" s="14"/>
    </row>
    <row r="116" spans="3:14" ht="15">
      <c r="C116"/>
      <c r="D116"/>
      <c r="E116"/>
      <c r="F116"/>
      <c r="G116"/>
      <c r="H116"/>
      <c r="I116"/>
      <c r="L116" s="20"/>
      <c r="M116" s="20"/>
      <c r="N116" s="14"/>
    </row>
    <row r="117" spans="3:14" ht="15">
      <c r="C117"/>
      <c r="D117"/>
      <c r="E117"/>
      <c r="F117"/>
      <c r="G117"/>
      <c r="H117"/>
      <c r="I117"/>
      <c r="L117" s="20"/>
      <c r="M117" s="20"/>
      <c r="N117" s="14"/>
    </row>
    <row r="118" spans="3:14" ht="15">
      <c r="C118"/>
      <c r="D118"/>
      <c r="E118"/>
      <c r="F118"/>
      <c r="G118"/>
      <c r="H118"/>
      <c r="I118"/>
      <c r="L118" s="20"/>
      <c r="M118" s="20"/>
      <c r="N118" s="14"/>
    </row>
    <row r="119" spans="3:14" ht="15">
      <c r="C119"/>
      <c r="D119"/>
      <c r="E119"/>
      <c r="F119"/>
      <c r="G119"/>
      <c r="H119"/>
      <c r="I119"/>
      <c r="L119" s="20"/>
      <c r="M119" s="20"/>
      <c r="N119" s="14"/>
    </row>
    <row r="120" spans="3:14" ht="15">
      <c r="C120"/>
      <c r="D120"/>
      <c r="E120"/>
      <c r="F120"/>
      <c r="G120"/>
      <c r="H120"/>
      <c r="I120"/>
      <c r="L120" s="20"/>
      <c r="M120" s="20"/>
      <c r="N120" s="14"/>
    </row>
    <row r="121" spans="3:14" ht="15">
      <c r="C121"/>
      <c r="D121"/>
      <c r="E121"/>
      <c r="F121"/>
      <c r="G121"/>
      <c r="H121"/>
      <c r="I121"/>
      <c r="L121" s="20"/>
      <c r="M121" s="20"/>
      <c r="N121" s="14"/>
    </row>
    <row r="122" spans="3:14" ht="15">
      <c r="C122"/>
      <c r="D122"/>
      <c r="E122"/>
      <c r="F122"/>
      <c r="G122"/>
      <c r="H122"/>
      <c r="I122"/>
      <c r="L122" s="20"/>
      <c r="M122" s="20"/>
      <c r="N122" s="14"/>
    </row>
    <row r="123" spans="3:14" ht="15">
      <c r="C123"/>
      <c r="D123"/>
      <c r="E123"/>
      <c r="F123"/>
      <c r="G123"/>
      <c r="H123"/>
      <c r="I123"/>
      <c r="L123" s="20"/>
      <c r="M123" s="20"/>
      <c r="N123" s="14"/>
    </row>
    <row r="124" spans="3:14" ht="15">
      <c r="C124"/>
      <c r="D124"/>
      <c r="E124"/>
      <c r="F124"/>
      <c r="G124"/>
      <c r="H124"/>
      <c r="I124"/>
      <c r="L124" s="20"/>
      <c r="M124" s="20"/>
      <c r="N124" s="14"/>
    </row>
    <row r="125" spans="3:14" ht="15">
      <c r="C125"/>
      <c r="D125"/>
      <c r="E125"/>
      <c r="F125"/>
      <c r="G125"/>
      <c r="H125"/>
      <c r="I125"/>
      <c r="L125" s="20"/>
      <c r="M125" s="20"/>
      <c r="N125" s="14"/>
    </row>
    <row r="126" spans="3:14" ht="15">
      <c r="C126"/>
      <c r="D126"/>
      <c r="E126"/>
      <c r="F126"/>
      <c r="G126"/>
      <c r="H126"/>
      <c r="I126"/>
      <c r="L126" s="20"/>
      <c r="M126" s="20"/>
      <c r="N126" s="14"/>
    </row>
    <row r="127" spans="3:14" ht="15">
      <c r="C127"/>
      <c r="D127"/>
      <c r="E127"/>
      <c r="F127"/>
      <c r="G127"/>
      <c r="H127"/>
      <c r="I127"/>
      <c r="L127" s="20"/>
      <c r="M127" s="20"/>
      <c r="N127" s="14"/>
    </row>
    <row r="128" spans="3:14" ht="15">
      <c r="C128"/>
      <c r="D128"/>
      <c r="E128"/>
      <c r="F128"/>
      <c r="G128"/>
      <c r="H128"/>
      <c r="I128"/>
      <c r="L128" s="20"/>
      <c r="M128" s="20"/>
      <c r="N128" s="14"/>
    </row>
    <row r="129" spans="3:14" ht="15">
      <c r="C129"/>
      <c r="D129"/>
      <c r="E129"/>
      <c r="F129"/>
      <c r="G129"/>
      <c r="H129"/>
      <c r="I129"/>
      <c r="L129" s="20"/>
      <c r="M129" s="20"/>
      <c r="N129" s="14"/>
    </row>
    <row r="130" spans="3:14" ht="15">
      <c r="C130"/>
      <c r="D130"/>
      <c r="E130"/>
      <c r="F130"/>
      <c r="G130"/>
      <c r="H130"/>
      <c r="I130"/>
      <c r="L130" s="20"/>
      <c r="M130" s="20"/>
      <c r="N130" s="14"/>
    </row>
    <row r="131" spans="3:14" ht="15">
      <c r="C131"/>
      <c r="D131"/>
      <c r="E131"/>
      <c r="F131"/>
      <c r="G131"/>
      <c r="H131"/>
      <c r="I131"/>
      <c r="L131" s="20"/>
      <c r="M131" s="20"/>
      <c r="N131" s="14"/>
    </row>
    <row r="132" spans="3:14" ht="15">
      <c r="C132"/>
      <c r="D132"/>
      <c r="E132"/>
      <c r="F132"/>
      <c r="G132"/>
      <c r="H132"/>
      <c r="I132"/>
      <c r="L132" s="20"/>
      <c r="M132" s="20"/>
      <c r="N132" s="14"/>
    </row>
    <row r="133" spans="3:14" ht="15">
      <c r="C133"/>
      <c r="D133"/>
      <c r="E133"/>
      <c r="F133"/>
      <c r="G133"/>
      <c r="H133"/>
      <c r="I133"/>
      <c r="L133" s="20"/>
      <c r="M133" s="20"/>
      <c r="N133" s="14"/>
    </row>
    <row r="134" spans="3:14" ht="15">
      <c r="C134"/>
      <c r="D134"/>
      <c r="E134"/>
      <c r="F134"/>
      <c r="G134"/>
      <c r="H134"/>
      <c r="I134"/>
      <c r="L134" s="20"/>
      <c r="M134" s="20"/>
      <c r="N134" s="14"/>
    </row>
    <row r="135" spans="3:14" ht="15">
      <c r="C135"/>
      <c r="D135"/>
      <c r="E135"/>
      <c r="F135"/>
      <c r="G135"/>
      <c r="H135"/>
      <c r="I135"/>
      <c r="L135" s="20"/>
      <c r="M135" s="20"/>
      <c r="N135" s="14"/>
    </row>
    <row r="136" spans="3:14" ht="15">
      <c r="C136"/>
      <c r="D136"/>
      <c r="E136"/>
      <c r="F136"/>
      <c r="G136"/>
      <c r="H136"/>
      <c r="I136"/>
      <c r="L136" s="20"/>
      <c r="M136" s="20"/>
      <c r="N136" s="14"/>
    </row>
    <row r="137" spans="3:14" ht="15">
      <c r="C137"/>
      <c r="D137"/>
      <c r="E137"/>
      <c r="F137"/>
      <c r="G137"/>
      <c r="H137"/>
      <c r="I137"/>
      <c r="L137" s="20"/>
      <c r="M137" s="20"/>
      <c r="N137" s="14"/>
    </row>
    <row r="138" spans="3:14" ht="15">
      <c r="C138"/>
      <c r="D138"/>
      <c r="E138"/>
      <c r="F138"/>
      <c r="G138"/>
      <c r="H138"/>
      <c r="I138"/>
      <c r="L138" s="20"/>
      <c r="M138" s="20"/>
      <c r="N138" s="14"/>
    </row>
    <row r="139" spans="3:14" ht="15">
      <c r="C139"/>
      <c r="D139"/>
      <c r="E139"/>
      <c r="F139"/>
      <c r="G139"/>
      <c r="H139"/>
      <c r="I139"/>
      <c r="L139" s="20"/>
      <c r="M139" s="20"/>
      <c r="N139" s="14"/>
    </row>
    <row r="140" spans="3:14" ht="15">
      <c r="C140"/>
      <c r="D140"/>
      <c r="E140"/>
      <c r="F140"/>
      <c r="G140"/>
      <c r="H140"/>
      <c r="I140"/>
      <c r="L140" s="20"/>
      <c r="M140" s="20"/>
      <c r="N140" s="14"/>
    </row>
    <row r="141" spans="3:14" ht="15">
      <c r="C141"/>
      <c r="D141"/>
      <c r="E141"/>
      <c r="F141"/>
      <c r="G141"/>
      <c r="H141"/>
      <c r="I141"/>
      <c r="L141" s="20"/>
      <c r="M141" s="20"/>
      <c r="N141" s="14"/>
    </row>
    <row r="142" spans="3:14" ht="15">
      <c r="C142"/>
      <c r="D142"/>
      <c r="E142"/>
      <c r="F142"/>
      <c r="G142"/>
      <c r="H142"/>
      <c r="I142"/>
      <c r="L142" s="20"/>
      <c r="M142" s="20"/>
      <c r="N142" s="14"/>
    </row>
    <row r="143" spans="3:14" ht="15">
      <c r="C143"/>
      <c r="D143"/>
      <c r="E143"/>
      <c r="F143"/>
      <c r="G143"/>
      <c r="H143"/>
      <c r="I143"/>
      <c r="L143" s="20"/>
      <c r="M143" s="20"/>
      <c r="N143" s="14"/>
    </row>
    <row r="144" spans="3:14" ht="15">
      <c r="C144"/>
      <c r="D144"/>
      <c r="E144"/>
      <c r="F144"/>
      <c r="G144"/>
      <c r="H144"/>
      <c r="I144"/>
      <c r="L144" s="20"/>
      <c r="M144" s="20"/>
      <c r="N144" s="14"/>
    </row>
    <row r="145" spans="3:14" ht="15">
      <c r="C145"/>
      <c r="D145"/>
      <c r="E145"/>
      <c r="F145"/>
      <c r="G145"/>
      <c r="H145"/>
      <c r="I145"/>
      <c r="L145" s="20"/>
      <c r="M145" s="20"/>
      <c r="N145" s="14"/>
    </row>
    <row r="146" spans="3:14" ht="15">
      <c r="C146"/>
      <c r="D146"/>
      <c r="E146"/>
      <c r="F146"/>
      <c r="G146"/>
      <c r="H146"/>
      <c r="I146"/>
      <c r="L146" s="20"/>
      <c r="M146" s="20"/>
      <c r="N146" s="14"/>
    </row>
    <row r="147" spans="3:14" ht="15">
      <c r="C147"/>
      <c r="D147"/>
      <c r="E147"/>
      <c r="F147"/>
      <c r="G147"/>
      <c r="H147"/>
      <c r="I147"/>
      <c r="L147" s="20"/>
      <c r="M147" s="20"/>
      <c r="N147" s="14"/>
    </row>
    <row r="148" spans="3:14" ht="15">
      <c r="C148"/>
      <c r="D148"/>
      <c r="E148"/>
      <c r="F148"/>
      <c r="G148"/>
      <c r="H148"/>
      <c r="I148"/>
      <c r="L148" s="20"/>
      <c r="M148" s="20"/>
      <c r="N148" s="14"/>
    </row>
    <row r="149" spans="3:14" ht="15">
      <c r="C149"/>
      <c r="D149"/>
      <c r="E149"/>
      <c r="F149"/>
      <c r="G149"/>
      <c r="H149"/>
      <c r="I149"/>
      <c r="L149" s="20"/>
      <c r="M149" s="20"/>
      <c r="N149" s="14"/>
    </row>
    <row r="150" spans="3:14" ht="15">
      <c r="C150"/>
      <c r="D150"/>
      <c r="E150"/>
      <c r="F150"/>
      <c r="G150"/>
      <c r="H150"/>
      <c r="I150"/>
      <c r="L150" s="20"/>
      <c r="M150" s="20"/>
      <c r="N150" s="14"/>
    </row>
    <row r="151" spans="3:14" ht="15">
      <c r="C151"/>
      <c r="D151"/>
      <c r="E151"/>
      <c r="F151"/>
      <c r="G151"/>
      <c r="H151"/>
      <c r="I151"/>
      <c r="L151" s="20"/>
      <c r="M151" s="20"/>
      <c r="N151" s="14"/>
    </row>
    <row r="152" spans="3:14" ht="15">
      <c r="C152"/>
      <c r="D152"/>
      <c r="E152"/>
      <c r="F152"/>
      <c r="G152"/>
      <c r="H152"/>
      <c r="I152"/>
      <c r="L152" s="20"/>
      <c r="M152" s="20"/>
      <c r="N152" s="14"/>
    </row>
    <row r="153" spans="3:14" ht="15">
      <c r="C153"/>
      <c r="D153"/>
      <c r="E153"/>
      <c r="F153"/>
      <c r="G153"/>
      <c r="H153"/>
      <c r="I153"/>
      <c r="L153" s="20"/>
      <c r="M153" s="20"/>
      <c r="N153" s="14"/>
    </row>
    <row r="154" spans="3:14" ht="15">
      <c r="C154"/>
      <c r="D154"/>
      <c r="E154"/>
      <c r="F154"/>
      <c r="G154"/>
      <c r="H154"/>
      <c r="I154"/>
      <c r="L154" s="20"/>
      <c r="M154" s="20"/>
      <c r="N154" s="14"/>
    </row>
    <row r="155" spans="3:14" ht="15">
      <c r="C155"/>
      <c r="D155"/>
      <c r="E155"/>
      <c r="F155"/>
      <c r="G155"/>
      <c r="H155"/>
      <c r="I155"/>
      <c r="L155" s="20"/>
      <c r="M155" s="20"/>
      <c r="N155" s="14"/>
    </row>
    <row r="156" spans="3:14" ht="15">
      <c r="C156"/>
      <c r="D156"/>
      <c r="E156"/>
      <c r="F156"/>
      <c r="G156"/>
      <c r="H156"/>
      <c r="I156"/>
      <c r="L156" s="20"/>
      <c r="M156" s="20"/>
      <c r="N156" s="14"/>
    </row>
    <row r="157" spans="3:14" ht="15">
      <c r="C157"/>
      <c r="D157"/>
      <c r="E157"/>
      <c r="F157"/>
      <c r="G157"/>
      <c r="H157"/>
      <c r="I157"/>
      <c r="L157" s="20"/>
      <c r="M157" s="20"/>
      <c r="N157" s="14"/>
    </row>
    <row r="158" spans="3:14" ht="15">
      <c r="C158"/>
      <c r="D158"/>
      <c r="E158"/>
      <c r="F158"/>
      <c r="G158"/>
      <c r="H158"/>
      <c r="I158"/>
      <c r="L158" s="20"/>
      <c r="M158" s="20"/>
      <c r="N158" s="14"/>
    </row>
    <row r="159" spans="3:14" ht="15">
      <c r="C159"/>
      <c r="D159"/>
      <c r="E159"/>
      <c r="F159"/>
      <c r="G159"/>
      <c r="H159"/>
      <c r="I159"/>
      <c r="L159" s="20"/>
      <c r="M159" s="20"/>
      <c r="N159" s="14"/>
    </row>
    <row r="160" spans="3:14" ht="15">
      <c r="C160"/>
      <c r="D160"/>
      <c r="E160"/>
      <c r="F160"/>
      <c r="G160"/>
      <c r="H160"/>
      <c r="I160"/>
      <c r="L160" s="20"/>
      <c r="M160" s="20"/>
      <c r="N160" s="14"/>
    </row>
    <row r="161" spans="3:14" ht="15">
      <c r="C161"/>
      <c r="D161"/>
      <c r="E161"/>
      <c r="F161"/>
      <c r="G161"/>
      <c r="H161"/>
      <c r="I161"/>
      <c r="L161" s="20"/>
      <c r="M161" s="20"/>
      <c r="N161" s="14"/>
    </row>
    <row r="162" spans="3:14" ht="15">
      <c r="C162"/>
      <c r="D162"/>
      <c r="E162"/>
      <c r="F162"/>
      <c r="G162"/>
      <c r="H162"/>
      <c r="I162"/>
      <c r="L162" s="20"/>
      <c r="M162" s="20"/>
      <c r="N162" s="14"/>
    </row>
    <row r="163" spans="3:14" ht="15">
      <c r="C163"/>
      <c r="D163"/>
      <c r="E163"/>
      <c r="F163"/>
      <c r="G163"/>
      <c r="H163"/>
      <c r="I163"/>
      <c r="L163" s="20"/>
      <c r="M163" s="20"/>
      <c r="N163" s="14"/>
    </row>
    <row r="164" spans="3:14" ht="15">
      <c r="C164"/>
      <c r="D164"/>
      <c r="E164"/>
      <c r="F164"/>
      <c r="G164"/>
      <c r="H164"/>
      <c r="I164"/>
      <c r="L164" s="20"/>
      <c r="M164" s="20"/>
      <c r="N164" s="14"/>
    </row>
    <row r="165" spans="3:14" ht="15">
      <c r="C165"/>
      <c r="D165"/>
      <c r="E165"/>
      <c r="F165"/>
      <c r="G165"/>
      <c r="H165"/>
      <c r="I165"/>
      <c r="L165" s="20"/>
      <c r="M165" s="20"/>
      <c r="N165" s="14"/>
    </row>
    <row r="166" spans="3:14" ht="15">
      <c r="C166"/>
      <c r="D166"/>
      <c r="E166"/>
      <c r="F166"/>
      <c r="G166"/>
      <c r="H166"/>
      <c r="I166"/>
      <c r="L166" s="20"/>
      <c r="M166" s="20"/>
      <c r="N166" s="14"/>
    </row>
    <row r="167" spans="3:14" ht="15">
      <c r="C167"/>
      <c r="D167"/>
      <c r="E167"/>
      <c r="F167"/>
      <c r="G167"/>
      <c r="H167"/>
      <c r="I167"/>
      <c r="L167" s="20"/>
      <c r="M167" s="20"/>
      <c r="N167" s="14"/>
    </row>
    <row r="168" spans="3:14" ht="15">
      <c r="C168"/>
      <c r="D168"/>
      <c r="E168"/>
      <c r="F168"/>
      <c r="G168"/>
      <c r="H168"/>
      <c r="I168"/>
      <c r="L168" s="20"/>
      <c r="M168" s="20"/>
      <c r="N168" s="14"/>
    </row>
    <row r="169" spans="3:14" ht="15">
      <c r="C169"/>
      <c r="D169"/>
      <c r="E169"/>
      <c r="F169"/>
      <c r="G169"/>
      <c r="H169"/>
      <c r="I169"/>
      <c r="L169" s="20"/>
      <c r="M169" s="20"/>
      <c r="N169" s="14"/>
    </row>
    <row r="170" spans="3:14" ht="15">
      <c r="C170"/>
      <c r="D170"/>
      <c r="E170"/>
      <c r="F170"/>
      <c r="G170"/>
      <c r="H170"/>
      <c r="I170"/>
      <c r="L170" s="20"/>
      <c r="M170" s="20"/>
      <c r="N170" s="14"/>
    </row>
    <row r="171" spans="3:14" ht="15">
      <c r="C171"/>
      <c r="D171"/>
      <c r="E171"/>
      <c r="F171"/>
      <c r="G171"/>
      <c r="H171"/>
      <c r="I171"/>
      <c r="L171" s="20"/>
      <c r="M171" s="20"/>
      <c r="N171" s="14"/>
    </row>
    <row r="172" spans="3:14" ht="15">
      <c r="C172"/>
      <c r="D172"/>
      <c r="E172"/>
      <c r="F172"/>
      <c r="G172"/>
      <c r="H172"/>
      <c r="I172"/>
      <c r="L172" s="20"/>
      <c r="M172" s="20"/>
      <c r="N172" s="14"/>
    </row>
    <row r="173" spans="3:14" ht="15">
      <c r="C173"/>
      <c r="D173"/>
      <c r="E173"/>
      <c r="F173"/>
      <c r="G173"/>
      <c r="H173"/>
      <c r="I173"/>
      <c r="L173" s="20"/>
      <c r="M173" s="20"/>
      <c r="N173" s="14"/>
    </row>
    <row r="174" spans="3:14" ht="15">
      <c r="C174"/>
      <c r="D174"/>
      <c r="E174"/>
      <c r="F174"/>
      <c r="G174"/>
      <c r="H174"/>
      <c r="I174"/>
      <c r="L174" s="20"/>
      <c r="M174" s="20"/>
      <c r="N174" s="14"/>
    </row>
    <row r="175" spans="3:14" ht="15">
      <c r="C175"/>
      <c r="D175"/>
      <c r="E175"/>
      <c r="F175"/>
      <c r="G175"/>
      <c r="H175"/>
      <c r="I175"/>
      <c r="L175" s="20"/>
      <c r="M175" s="20"/>
      <c r="N175" s="14"/>
    </row>
    <row r="176" spans="3:14" ht="15">
      <c r="C176"/>
      <c r="D176"/>
      <c r="E176"/>
      <c r="F176"/>
      <c r="G176"/>
      <c r="H176"/>
      <c r="I176"/>
      <c r="L176" s="20"/>
      <c r="M176" s="20"/>
      <c r="N176" s="14"/>
    </row>
    <row r="177" spans="3:14" ht="15">
      <c r="C177"/>
      <c r="D177"/>
      <c r="E177"/>
      <c r="F177"/>
      <c r="G177"/>
      <c r="H177"/>
      <c r="I177"/>
      <c r="L177" s="20"/>
      <c r="M177" s="20"/>
      <c r="N177" s="14"/>
    </row>
    <row r="178" spans="3:14" ht="15">
      <c r="C178"/>
      <c r="D178"/>
      <c r="E178"/>
      <c r="F178"/>
      <c r="G178"/>
      <c r="H178"/>
      <c r="I178"/>
      <c r="L178" s="20"/>
      <c r="M178" s="20"/>
      <c r="N178" s="14"/>
    </row>
    <row r="179" spans="3:14" ht="15">
      <c r="C179"/>
      <c r="D179"/>
      <c r="E179"/>
      <c r="F179"/>
      <c r="G179"/>
      <c r="H179"/>
      <c r="I179"/>
      <c r="L179" s="20"/>
      <c r="M179" s="20"/>
      <c r="N179" s="14"/>
    </row>
    <row r="180" spans="3:14" ht="15">
      <c r="C180"/>
      <c r="D180"/>
      <c r="E180"/>
      <c r="F180"/>
      <c r="G180"/>
      <c r="H180"/>
      <c r="I180"/>
      <c r="L180" s="20"/>
      <c r="M180" s="20"/>
      <c r="N180" s="14"/>
    </row>
    <row r="181" spans="3:14" ht="15">
      <c r="C181"/>
      <c r="D181"/>
      <c r="E181"/>
      <c r="F181"/>
      <c r="G181"/>
      <c r="H181"/>
      <c r="I181"/>
      <c r="L181" s="20"/>
      <c r="M181" s="20"/>
      <c r="N181" s="14"/>
    </row>
    <row r="182" spans="3:14" ht="15">
      <c r="C182"/>
      <c r="D182"/>
      <c r="E182"/>
      <c r="F182"/>
      <c r="G182"/>
      <c r="H182"/>
      <c r="I182"/>
      <c r="L182" s="20"/>
      <c r="M182" s="20"/>
      <c r="N182" s="14"/>
    </row>
    <row r="183" spans="3:14" ht="15">
      <c r="C183"/>
      <c r="D183"/>
      <c r="E183"/>
      <c r="F183"/>
      <c r="G183"/>
      <c r="H183"/>
      <c r="I183"/>
      <c r="L183" s="20"/>
      <c r="M183" s="20"/>
      <c r="N183" s="14"/>
    </row>
    <row r="184" spans="3:14" ht="15">
      <c r="C184"/>
      <c r="D184"/>
      <c r="E184"/>
      <c r="F184"/>
      <c r="G184"/>
      <c r="H184"/>
      <c r="I184"/>
      <c r="L184" s="20"/>
      <c r="M184" s="20"/>
      <c r="N184" s="14"/>
    </row>
    <row r="185" spans="3:14" ht="15">
      <c r="C185"/>
      <c r="D185"/>
      <c r="E185"/>
      <c r="F185"/>
      <c r="G185"/>
      <c r="H185"/>
      <c r="I185"/>
      <c r="L185" s="20"/>
      <c r="M185" s="20"/>
      <c r="N185" s="14"/>
    </row>
    <row r="186" spans="3:14" ht="15">
      <c r="C186"/>
      <c r="D186"/>
      <c r="E186"/>
      <c r="F186"/>
      <c r="G186"/>
      <c r="H186"/>
      <c r="I186"/>
      <c r="L186" s="20"/>
      <c r="M186" s="20"/>
      <c r="N186" s="14"/>
    </row>
    <row r="187" spans="3:14" ht="15">
      <c r="C187"/>
      <c r="D187"/>
      <c r="E187"/>
      <c r="F187"/>
      <c r="G187"/>
      <c r="H187"/>
      <c r="I187"/>
      <c r="L187" s="20"/>
      <c r="M187" s="20"/>
      <c r="N187" s="14"/>
    </row>
    <row r="188" spans="3:14" ht="15">
      <c r="C188"/>
      <c r="D188"/>
      <c r="E188"/>
      <c r="F188"/>
      <c r="G188"/>
      <c r="H188"/>
      <c r="I188"/>
      <c r="L188" s="20"/>
      <c r="M188" s="20"/>
      <c r="N188" s="14"/>
    </row>
    <row r="189" spans="3:14" ht="15">
      <c r="C189"/>
      <c r="D189"/>
      <c r="E189"/>
      <c r="F189"/>
      <c r="G189"/>
      <c r="H189"/>
      <c r="I189"/>
      <c r="L189" s="20"/>
      <c r="M189" s="20"/>
      <c r="N189" s="14"/>
    </row>
    <row r="190" spans="3:14" ht="15">
      <c r="C190"/>
      <c r="D190"/>
      <c r="E190"/>
      <c r="F190"/>
      <c r="G190"/>
      <c r="H190"/>
      <c r="I190"/>
      <c r="L190" s="20"/>
      <c r="M190" s="20"/>
      <c r="N190" s="14"/>
    </row>
    <row r="191" spans="3:14" ht="15">
      <c r="C191"/>
      <c r="D191"/>
      <c r="E191"/>
      <c r="F191"/>
      <c r="G191"/>
      <c r="H191"/>
      <c r="I191"/>
      <c r="L191" s="20"/>
      <c r="M191" s="20"/>
      <c r="N191" s="14"/>
    </row>
    <row r="192" spans="3:14" ht="15">
      <c r="C192"/>
      <c r="D192"/>
      <c r="E192"/>
      <c r="F192"/>
      <c r="G192"/>
      <c r="H192"/>
      <c r="I192"/>
      <c r="L192" s="20"/>
      <c r="M192" s="20"/>
      <c r="N192" s="14"/>
    </row>
    <row r="193" spans="3:14" ht="15">
      <c r="C193"/>
      <c r="D193"/>
      <c r="E193"/>
      <c r="F193"/>
      <c r="G193"/>
      <c r="H193"/>
      <c r="I193"/>
      <c r="L193" s="20"/>
      <c r="M193" s="20"/>
      <c r="N193" s="14"/>
    </row>
    <row r="194" spans="3:14" ht="15">
      <c r="C194"/>
      <c r="D194"/>
      <c r="E194"/>
      <c r="F194"/>
      <c r="G194"/>
      <c r="H194"/>
      <c r="I194"/>
      <c r="L194" s="20"/>
      <c r="M194" s="20"/>
      <c r="N194" s="14"/>
    </row>
    <row r="195" spans="3:14" ht="15">
      <c r="C195"/>
      <c r="D195"/>
      <c r="E195"/>
      <c r="F195"/>
      <c r="G195"/>
      <c r="H195"/>
      <c r="I195"/>
      <c r="L195" s="20"/>
      <c r="M195" s="20"/>
      <c r="N195" s="14"/>
    </row>
    <row r="196" spans="3:14" ht="15">
      <c r="C196"/>
      <c r="D196"/>
      <c r="E196"/>
      <c r="F196"/>
      <c r="G196"/>
      <c r="H196"/>
      <c r="I196"/>
      <c r="L196" s="20"/>
      <c r="M196" s="20"/>
      <c r="N196" s="14"/>
    </row>
    <row r="197" spans="3:14" ht="15">
      <c r="C197"/>
      <c r="D197"/>
      <c r="E197"/>
      <c r="F197"/>
      <c r="G197"/>
      <c r="H197"/>
      <c r="I197"/>
      <c r="L197" s="20"/>
      <c r="M197" s="20"/>
      <c r="N197" s="14"/>
    </row>
    <row r="198" spans="3:14" ht="15">
      <c r="C198"/>
      <c r="D198"/>
      <c r="E198"/>
      <c r="F198"/>
      <c r="G198"/>
      <c r="H198"/>
      <c r="I198"/>
      <c r="L198" s="20"/>
      <c r="M198" s="20"/>
      <c r="N198" s="14"/>
    </row>
    <row r="199" spans="3:14" ht="15">
      <c r="C199"/>
      <c r="D199"/>
      <c r="E199"/>
      <c r="F199"/>
      <c r="G199"/>
      <c r="H199"/>
      <c r="I199"/>
      <c r="L199" s="20"/>
      <c r="M199" s="20"/>
      <c r="N199" s="14"/>
    </row>
    <row r="200" spans="3:14" ht="15">
      <c r="C200"/>
      <c r="D200"/>
      <c r="E200"/>
      <c r="F200"/>
      <c r="G200"/>
      <c r="H200"/>
      <c r="I200"/>
      <c r="L200" s="20"/>
      <c r="M200" s="20"/>
      <c r="N200" s="14"/>
    </row>
    <row r="201" spans="3:14" ht="15">
      <c r="C201"/>
      <c r="D201"/>
      <c r="E201"/>
      <c r="F201"/>
      <c r="G201"/>
      <c r="H201"/>
      <c r="I201"/>
      <c r="L201" s="20"/>
      <c r="M201" s="20"/>
      <c r="N201" s="14"/>
    </row>
    <row r="202" spans="3:14" ht="15">
      <c r="C202"/>
      <c r="D202"/>
      <c r="E202"/>
      <c r="F202"/>
      <c r="G202"/>
      <c r="H202"/>
      <c r="I202"/>
      <c r="L202" s="20"/>
      <c r="M202" s="20"/>
      <c r="N202" s="14"/>
    </row>
    <row r="203" spans="3:14" ht="15">
      <c r="C203"/>
      <c r="D203"/>
      <c r="E203"/>
      <c r="F203"/>
      <c r="G203"/>
      <c r="H203"/>
      <c r="I203"/>
      <c r="L203" s="20"/>
      <c r="M203" s="20"/>
      <c r="N203" s="14"/>
    </row>
    <row r="204" spans="3:14" ht="15">
      <c r="C204"/>
      <c r="D204"/>
      <c r="E204"/>
      <c r="F204"/>
      <c r="G204"/>
      <c r="H204"/>
      <c r="I204"/>
      <c r="L204" s="20"/>
      <c r="M204" s="20"/>
      <c r="N204" s="14"/>
    </row>
    <row r="205" spans="3:14" ht="15">
      <c r="C205"/>
      <c r="D205"/>
      <c r="E205"/>
      <c r="F205"/>
      <c r="G205"/>
      <c r="H205"/>
      <c r="I205"/>
      <c r="L205" s="20"/>
      <c r="M205" s="20"/>
      <c r="N205" s="14"/>
    </row>
    <row r="206" spans="3:14" ht="15">
      <c r="C206"/>
      <c r="D206"/>
      <c r="E206"/>
      <c r="F206"/>
      <c r="G206"/>
      <c r="H206"/>
      <c r="I206"/>
      <c r="L206" s="20"/>
      <c r="M206" s="20"/>
      <c r="N206" s="14"/>
    </row>
    <row r="207" spans="3:14" ht="15">
      <c r="C207"/>
      <c r="D207"/>
      <c r="E207"/>
      <c r="F207"/>
      <c r="G207"/>
      <c r="H207"/>
      <c r="I207"/>
      <c r="L207" s="20"/>
      <c r="M207" s="20"/>
      <c r="N207" s="14"/>
    </row>
    <row r="208" spans="3:14" ht="15">
      <c r="C208"/>
      <c r="D208"/>
      <c r="E208"/>
      <c r="F208"/>
      <c r="G208"/>
      <c r="H208"/>
      <c r="I208"/>
      <c r="L208" s="20"/>
      <c r="M208" s="20"/>
      <c r="N208" s="14"/>
    </row>
    <row r="209" spans="3:14" ht="15">
      <c r="C209"/>
      <c r="D209"/>
      <c r="E209"/>
      <c r="F209"/>
      <c r="G209"/>
      <c r="H209"/>
      <c r="I209"/>
      <c r="L209" s="20"/>
      <c r="M209" s="20"/>
      <c r="N209" s="14"/>
    </row>
    <row r="210" spans="3:14" ht="15">
      <c r="C210"/>
      <c r="D210"/>
      <c r="E210"/>
      <c r="F210"/>
      <c r="G210"/>
      <c r="H210"/>
      <c r="I210"/>
      <c r="L210" s="20"/>
      <c r="M210" s="20"/>
      <c r="N210" s="14"/>
    </row>
    <row r="211" spans="3:14" ht="15">
      <c r="C211"/>
      <c r="D211"/>
      <c r="E211"/>
      <c r="F211"/>
      <c r="G211"/>
      <c r="H211"/>
      <c r="I211"/>
      <c r="L211" s="20"/>
      <c r="M211" s="20"/>
      <c r="N211" s="14"/>
    </row>
    <row r="212" spans="3:14" ht="15">
      <c r="C212"/>
      <c r="D212"/>
      <c r="E212"/>
      <c r="F212"/>
      <c r="G212"/>
      <c r="H212"/>
      <c r="I212"/>
      <c r="L212" s="20"/>
      <c r="M212" s="20"/>
      <c r="N212" s="14"/>
    </row>
    <row r="213" spans="3:14" ht="15">
      <c r="C213"/>
      <c r="D213"/>
      <c r="E213"/>
      <c r="F213"/>
      <c r="G213"/>
      <c r="H213"/>
      <c r="I213"/>
      <c r="L213" s="20"/>
      <c r="M213" s="20"/>
      <c r="N213" s="14"/>
    </row>
    <row r="214" spans="3:14" ht="15">
      <c r="C214"/>
      <c r="D214"/>
      <c r="E214"/>
      <c r="F214"/>
      <c r="G214"/>
      <c r="H214"/>
      <c r="I214"/>
      <c r="L214" s="20"/>
      <c r="M214" s="20"/>
      <c r="N214" s="14"/>
    </row>
    <row r="215" spans="3:14" ht="15">
      <c r="C215"/>
      <c r="D215"/>
      <c r="E215"/>
      <c r="F215"/>
      <c r="G215"/>
      <c r="H215"/>
      <c r="I215"/>
      <c r="L215" s="20"/>
      <c r="M215" s="20"/>
      <c r="N215" s="14"/>
    </row>
    <row r="216" spans="3:14" ht="15">
      <c r="C216"/>
      <c r="D216"/>
      <c r="E216"/>
      <c r="F216"/>
      <c r="G216"/>
      <c r="H216"/>
      <c r="I216"/>
      <c r="L216" s="20"/>
      <c r="M216" s="20"/>
      <c r="N216" s="14"/>
    </row>
    <row r="217" spans="3:14" ht="15">
      <c r="C217"/>
      <c r="D217"/>
      <c r="E217"/>
      <c r="F217"/>
      <c r="G217"/>
      <c r="H217"/>
      <c r="I217"/>
      <c r="L217" s="20"/>
      <c r="M217" s="20"/>
      <c r="N217" s="14"/>
    </row>
    <row r="218" spans="3:14" ht="15">
      <c r="C218"/>
      <c r="D218"/>
      <c r="E218"/>
      <c r="F218"/>
      <c r="G218"/>
      <c r="H218"/>
      <c r="I218"/>
      <c r="L218" s="20"/>
      <c r="M218" s="20"/>
      <c r="N218" s="14"/>
    </row>
    <row r="219" spans="3:14" ht="15">
      <c r="C219"/>
      <c r="D219"/>
      <c r="E219"/>
      <c r="F219"/>
      <c r="G219"/>
      <c r="H219"/>
      <c r="I219"/>
      <c r="L219" s="20"/>
      <c r="M219" s="20"/>
      <c r="N219" s="14"/>
    </row>
    <row r="220" spans="3:14" ht="15">
      <c r="C220"/>
      <c r="D220"/>
      <c r="E220"/>
      <c r="F220"/>
      <c r="G220"/>
      <c r="H220"/>
      <c r="I220"/>
      <c r="L220" s="20"/>
      <c r="M220" s="20"/>
      <c r="N220" s="14"/>
    </row>
    <row r="221" spans="3:14" ht="15">
      <c r="C221"/>
      <c r="D221"/>
      <c r="E221"/>
      <c r="F221"/>
      <c r="G221"/>
      <c r="H221"/>
      <c r="I221"/>
      <c r="L221" s="20"/>
      <c r="M221" s="20"/>
      <c r="N221" s="14"/>
    </row>
    <row r="222" spans="3:14" ht="15">
      <c r="C222"/>
      <c r="D222"/>
      <c r="E222"/>
      <c r="F222"/>
      <c r="G222"/>
      <c r="H222"/>
      <c r="I222"/>
      <c r="L222" s="20"/>
      <c r="M222" s="20"/>
      <c r="N222" s="14"/>
    </row>
    <row r="223" spans="3:14" ht="15">
      <c r="C223"/>
      <c r="D223"/>
      <c r="E223"/>
      <c r="F223"/>
      <c r="G223"/>
      <c r="H223"/>
      <c r="I223"/>
      <c r="L223" s="20"/>
      <c r="M223" s="20"/>
      <c r="N223" s="14"/>
    </row>
    <row r="224" spans="3:14" ht="15">
      <c r="C224"/>
      <c r="D224"/>
      <c r="E224"/>
      <c r="F224"/>
      <c r="G224"/>
      <c r="H224"/>
      <c r="I224"/>
      <c r="L224" s="20"/>
      <c r="M224" s="20"/>
      <c r="N224" s="14"/>
    </row>
    <row r="225" spans="3:14" ht="15">
      <c r="C225"/>
      <c r="D225"/>
      <c r="E225"/>
      <c r="F225"/>
      <c r="G225"/>
      <c r="H225"/>
      <c r="I225"/>
      <c r="L225" s="20"/>
      <c r="M225" s="20"/>
      <c r="N225" s="14"/>
    </row>
    <row r="226" spans="3:14" ht="15">
      <c r="C226"/>
      <c r="D226"/>
      <c r="E226"/>
      <c r="F226"/>
      <c r="G226"/>
      <c r="H226"/>
      <c r="I226"/>
      <c r="L226" s="20"/>
      <c r="M226" s="20"/>
      <c r="N226" s="14"/>
    </row>
    <row r="227" spans="3:14" ht="15">
      <c r="C227"/>
      <c r="D227"/>
      <c r="E227"/>
      <c r="F227"/>
      <c r="G227"/>
      <c r="H227"/>
      <c r="I227"/>
      <c r="L227" s="20"/>
      <c r="M227" s="20"/>
      <c r="N227" s="14"/>
    </row>
    <row r="228" spans="3:14" ht="15">
      <c r="C228"/>
      <c r="D228"/>
      <c r="E228"/>
      <c r="F228"/>
      <c r="G228"/>
      <c r="H228"/>
      <c r="I228"/>
      <c r="L228" s="20"/>
      <c r="M228" s="20"/>
      <c r="N228" s="14"/>
    </row>
    <row r="229" spans="3:14" ht="15">
      <c r="C229"/>
      <c r="D229"/>
      <c r="E229"/>
      <c r="F229"/>
      <c r="G229"/>
      <c r="H229"/>
      <c r="I229"/>
      <c r="L229" s="20"/>
      <c r="M229" s="20"/>
      <c r="N229" s="14"/>
    </row>
    <row r="230" spans="3:14" ht="15">
      <c r="C230"/>
      <c r="D230"/>
      <c r="E230"/>
      <c r="F230"/>
      <c r="G230"/>
      <c r="H230"/>
      <c r="I230"/>
      <c r="L230" s="20"/>
      <c r="M230" s="20"/>
      <c r="N230" s="14"/>
    </row>
    <row r="231" spans="3:14" ht="15">
      <c r="C231"/>
      <c r="D231"/>
      <c r="E231"/>
      <c r="F231"/>
      <c r="G231"/>
      <c r="H231"/>
      <c r="I231"/>
      <c r="L231" s="20"/>
      <c r="M231" s="20"/>
      <c r="N231" s="14"/>
    </row>
    <row r="232" spans="3:14" ht="15">
      <c r="C232"/>
      <c r="D232"/>
      <c r="E232"/>
      <c r="F232"/>
      <c r="G232"/>
      <c r="H232"/>
      <c r="I232"/>
      <c r="L232" s="20"/>
      <c r="M232" s="20"/>
      <c r="N232" s="14"/>
    </row>
    <row r="233" spans="3:14" ht="15">
      <c r="C233"/>
      <c r="D233"/>
      <c r="E233"/>
      <c r="F233"/>
      <c r="G233"/>
      <c r="H233"/>
      <c r="I233"/>
      <c r="L233" s="20"/>
      <c r="M233" s="20"/>
      <c r="N233" s="14"/>
    </row>
    <row r="234" spans="3:14" ht="15">
      <c r="C234"/>
      <c r="D234"/>
      <c r="E234"/>
      <c r="F234"/>
      <c r="G234"/>
      <c r="H234"/>
      <c r="I234"/>
      <c r="L234" s="20"/>
      <c r="M234" s="20"/>
      <c r="N234" s="14"/>
    </row>
    <row r="235" spans="3:14" ht="15">
      <c r="C235"/>
      <c r="D235"/>
      <c r="E235"/>
      <c r="F235"/>
      <c r="G235"/>
      <c r="H235"/>
      <c r="I235"/>
      <c r="L235" s="20"/>
      <c r="M235" s="20"/>
      <c r="N235" s="14"/>
    </row>
    <row r="236" spans="3:14" ht="15">
      <c r="C236"/>
      <c r="D236"/>
      <c r="E236"/>
      <c r="F236"/>
      <c r="G236"/>
      <c r="H236"/>
      <c r="I236"/>
      <c r="L236" s="20"/>
      <c r="M236" s="20"/>
      <c r="N236" s="14"/>
    </row>
    <row r="237" spans="3:14" ht="15">
      <c r="C237"/>
      <c r="D237"/>
      <c r="E237"/>
      <c r="F237"/>
      <c r="G237"/>
      <c r="H237"/>
      <c r="I237"/>
      <c r="L237" s="20"/>
      <c r="M237" s="20"/>
      <c r="N237" s="14"/>
    </row>
    <row r="238" spans="3:14" ht="15">
      <c r="C238"/>
      <c r="D238"/>
      <c r="E238"/>
      <c r="F238"/>
      <c r="G238"/>
      <c r="H238"/>
      <c r="I238"/>
      <c r="L238" s="20"/>
      <c r="M238" s="20"/>
      <c r="N238" s="14"/>
    </row>
    <row r="239" spans="3:14" ht="15">
      <c r="C239"/>
      <c r="D239"/>
      <c r="E239"/>
      <c r="F239"/>
      <c r="G239"/>
      <c r="H239"/>
      <c r="I239"/>
      <c r="L239" s="20"/>
      <c r="M239" s="20"/>
      <c r="N239" s="14"/>
    </row>
    <row r="240" spans="3:14" ht="15">
      <c r="C240"/>
      <c r="D240"/>
      <c r="E240"/>
      <c r="F240"/>
      <c r="G240"/>
      <c r="H240"/>
      <c r="I240"/>
      <c r="L240" s="20"/>
      <c r="M240" s="20"/>
      <c r="N240" s="14"/>
    </row>
    <row r="241" spans="3:14" ht="15">
      <c r="C241"/>
      <c r="D241"/>
      <c r="E241"/>
      <c r="F241"/>
      <c r="G241"/>
      <c r="H241"/>
      <c r="I241"/>
      <c r="L241" s="20"/>
      <c r="M241" s="20"/>
      <c r="N241" s="14"/>
    </row>
    <row r="242" spans="3:14" ht="15">
      <c r="C242"/>
      <c r="D242"/>
      <c r="E242"/>
      <c r="F242"/>
      <c r="G242"/>
      <c r="H242"/>
      <c r="I242"/>
      <c r="L242" s="20"/>
      <c r="M242" s="20"/>
      <c r="N242" s="14"/>
    </row>
    <row r="243" spans="3:14" ht="15">
      <c r="C243"/>
      <c r="D243"/>
      <c r="E243"/>
      <c r="F243"/>
      <c r="G243"/>
      <c r="H243"/>
      <c r="I243"/>
      <c r="L243" s="20"/>
      <c r="M243" s="20"/>
      <c r="N243" s="14"/>
    </row>
    <row r="244" spans="3:14" ht="15">
      <c r="C244"/>
      <c r="D244"/>
      <c r="E244"/>
      <c r="F244"/>
      <c r="G244"/>
      <c r="H244"/>
      <c r="I244"/>
      <c r="L244" s="20"/>
      <c r="M244" s="20"/>
      <c r="N244" s="14"/>
    </row>
    <row r="245" spans="3:14" ht="15">
      <c r="C245"/>
      <c r="D245"/>
      <c r="E245"/>
      <c r="F245"/>
      <c r="G245"/>
      <c r="H245"/>
      <c r="I245"/>
      <c r="L245" s="20"/>
      <c r="M245" s="20"/>
      <c r="N245" s="14"/>
    </row>
    <row r="246" spans="3:14" ht="15">
      <c r="C246"/>
      <c r="D246"/>
      <c r="E246"/>
      <c r="F246"/>
      <c r="G246"/>
      <c r="H246"/>
      <c r="I246"/>
      <c r="L246" s="20"/>
      <c r="M246" s="20"/>
      <c r="N246" s="14"/>
    </row>
    <row r="247" spans="3:14" ht="15">
      <c r="C247"/>
      <c r="D247"/>
      <c r="E247"/>
      <c r="F247"/>
      <c r="G247"/>
      <c r="H247"/>
      <c r="I247"/>
      <c r="L247" s="20"/>
      <c r="M247" s="20"/>
      <c r="N247" s="14"/>
    </row>
    <row r="248" spans="3:14" ht="15">
      <c r="C248"/>
      <c r="D248"/>
      <c r="E248"/>
      <c r="F248"/>
      <c r="G248"/>
      <c r="H248"/>
      <c r="I248"/>
      <c r="L248" s="20"/>
      <c r="M248" s="20"/>
      <c r="N248" s="14"/>
    </row>
    <row r="249" spans="3:14" ht="15">
      <c r="C249"/>
      <c r="D249"/>
      <c r="E249"/>
      <c r="F249"/>
      <c r="G249"/>
      <c r="H249"/>
      <c r="I249"/>
      <c r="L249" s="20"/>
      <c r="M249" s="20"/>
      <c r="N249" s="14"/>
    </row>
    <row r="250" spans="3:14" ht="15">
      <c r="C250"/>
      <c r="D250"/>
      <c r="E250"/>
      <c r="F250"/>
      <c r="G250"/>
      <c r="H250"/>
      <c r="I250"/>
      <c r="L250" s="20"/>
      <c r="M250" s="20"/>
      <c r="N250" s="14"/>
    </row>
    <row r="251" spans="3:14" ht="15">
      <c r="C251"/>
      <c r="D251"/>
      <c r="E251"/>
      <c r="F251"/>
      <c r="G251"/>
      <c r="H251"/>
      <c r="I251"/>
      <c r="L251" s="20"/>
      <c r="M251" s="20"/>
      <c r="N251" s="14"/>
    </row>
    <row r="252" spans="3:14" ht="15">
      <c r="C252"/>
      <c r="D252"/>
      <c r="E252"/>
      <c r="F252"/>
      <c r="G252"/>
      <c r="H252"/>
      <c r="I252"/>
      <c r="L252" s="20"/>
      <c r="M252" s="20"/>
      <c r="N252" s="14"/>
    </row>
    <row r="253" spans="3:14" ht="15">
      <c r="C253"/>
      <c r="D253"/>
      <c r="E253"/>
      <c r="F253"/>
      <c r="G253"/>
      <c r="H253"/>
      <c r="I253"/>
      <c r="L253" s="20"/>
      <c r="M253" s="20"/>
      <c r="N253" s="14"/>
    </row>
    <row r="254" spans="3:14" ht="15">
      <c r="C254"/>
      <c r="D254"/>
      <c r="E254"/>
      <c r="F254"/>
      <c r="G254"/>
      <c r="H254"/>
      <c r="I254"/>
      <c r="L254" s="20"/>
      <c r="M254" s="20"/>
      <c r="N254" s="14"/>
    </row>
    <row r="255" spans="3:14" ht="15">
      <c r="C255"/>
      <c r="D255"/>
      <c r="E255"/>
      <c r="F255"/>
      <c r="G255"/>
      <c r="H255"/>
      <c r="I255"/>
      <c r="L255" s="20"/>
      <c r="M255" s="20"/>
      <c r="N255" s="14"/>
    </row>
    <row r="256" spans="3:14" ht="15">
      <c r="C256"/>
      <c r="D256"/>
      <c r="E256"/>
      <c r="F256"/>
      <c r="G256"/>
      <c r="H256"/>
      <c r="I256"/>
      <c r="L256" s="20"/>
      <c r="M256" s="20"/>
      <c r="N256" s="14"/>
    </row>
    <row r="257" spans="3:14" ht="15">
      <c r="C257"/>
      <c r="D257"/>
      <c r="E257"/>
      <c r="F257"/>
      <c r="G257"/>
      <c r="H257"/>
      <c r="I257"/>
      <c r="L257" s="20"/>
      <c r="M257" s="20"/>
      <c r="N257" s="14"/>
    </row>
    <row r="258" spans="3:14" ht="15">
      <c r="C258"/>
      <c r="D258"/>
      <c r="E258"/>
      <c r="F258"/>
      <c r="G258"/>
      <c r="H258"/>
      <c r="I258"/>
      <c r="L258" s="20"/>
      <c r="M258" s="20"/>
      <c r="N258" s="14"/>
    </row>
    <row r="259" spans="3:14" ht="15">
      <c r="C259"/>
      <c r="D259"/>
      <c r="E259"/>
      <c r="F259"/>
      <c r="G259"/>
      <c r="H259"/>
      <c r="I259"/>
      <c r="L259" s="20"/>
      <c r="M259" s="20"/>
      <c r="N259" s="14"/>
    </row>
    <row r="260" spans="3:14" ht="15">
      <c r="C260"/>
      <c r="D260"/>
      <c r="E260"/>
      <c r="F260"/>
      <c r="G260"/>
      <c r="H260"/>
      <c r="I260"/>
      <c r="L260" s="20"/>
      <c r="M260" s="20"/>
      <c r="N260" s="14"/>
    </row>
    <row r="261" spans="3:14" ht="15">
      <c r="C261"/>
      <c r="D261"/>
      <c r="E261"/>
      <c r="F261"/>
      <c r="G261"/>
      <c r="H261"/>
      <c r="I261"/>
      <c r="L261" s="20"/>
      <c r="M261" s="20"/>
      <c r="N261" s="14"/>
    </row>
    <row r="262" spans="3:14" ht="15">
      <c r="C262"/>
      <c r="D262"/>
      <c r="E262"/>
      <c r="F262"/>
      <c r="G262"/>
      <c r="H262"/>
      <c r="I262"/>
      <c r="L262" s="20"/>
      <c r="M262" s="20"/>
      <c r="N262" s="14"/>
    </row>
    <row r="263" spans="3:14" ht="15">
      <c r="C263"/>
      <c r="D263"/>
      <c r="E263"/>
      <c r="F263"/>
      <c r="G263"/>
      <c r="H263"/>
      <c r="I263"/>
      <c r="L263" s="20"/>
      <c r="M263" s="20"/>
      <c r="N263" s="14"/>
    </row>
    <row r="264" spans="3:14" ht="15">
      <c r="C264"/>
      <c r="D264"/>
      <c r="E264"/>
      <c r="F264"/>
      <c r="G264"/>
      <c r="H264"/>
      <c r="I264"/>
      <c r="L264" s="20"/>
      <c r="M264" s="20"/>
      <c r="N264" s="14"/>
    </row>
    <row r="265" spans="3:14" ht="15">
      <c r="C265"/>
      <c r="D265"/>
      <c r="E265"/>
      <c r="F265"/>
      <c r="G265"/>
      <c r="H265"/>
      <c r="I265"/>
      <c r="L265" s="20"/>
      <c r="M265" s="20"/>
      <c r="N265" s="14"/>
    </row>
    <row r="266" spans="3:14" ht="15">
      <c r="C266"/>
      <c r="D266"/>
      <c r="E266"/>
      <c r="F266"/>
      <c r="G266"/>
      <c r="H266"/>
      <c r="I266"/>
    </row>
    <row r="267" spans="3:14" ht="15">
      <c r="C267"/>
      <c r="D267"/>
      <c r="E267"/>
      <c r="F267"/>
      <c r="G267"/>
      <c r="H267"/>
      <c r="I267"/>
    </row>
    <row r="268" spans="3:14" ht="15">
      <c r="C268"/>
      <c r="D268"/>
      <c r="E268"/>
      <c r="F268"/>
      <c r="G268"/>
      <c r="H268"/>
      <c r="I268"/>
    </row>
    <row r="269" spans="3:14" ht="15">
      <c r="C269"/>
      <c r="D269"/>
      <c r="E269"/>
      <c r="F269"/>
      <c r="G269"/>
      <c r="H269"/>
      <c r="I269"/>
    </row>
    <row r="270" spans="3:14" ht="15">
      <c r="C270"/>
      <c r="D270"/>
      <c r="E270"/>
      <c r="F270"/>
      <c r="G270"/>
      <c r="H270"/>
      <c r="I270"/>
    </row>
    <row r="271" spans="3:14" ht="15">
      <c r="C271"/>
      <c r="D271"/>
      <c r="E271"/>
      <c r="F271"/>
      <c r="G271"/>
      <c r="H271"/>
      <c r="I271"/>
    </row>
    <row r="272" spans="3:14" ht="15">
      <c r="C272"/>
      <c r="D272"/>
      <c r="E272"/>
      <c r="F272"/>
      <c r="G272"/>
      <c r="H272"/>
      <c r="I272"/>
    </row>
    <row r="273" spans="3:9" ht="15">
      <c r="C273"/>
      <c r="D273"/>
      <c r="E273"/>
      <c r="F273"/>
      <c r="G273"/>
      <c r="H273"/>
      <c r="I273"/>
    </row>
    <row r="274" spans="3:9" ht="15">
      <c r="C274"/>
      <c r="D274"/>
      <c r="E274"/>
      <c r="F274"/>
      <c r="G274"/>
      <c r="H274"/>
      <c r="I274"/>
    </row>
    <row r="275" spans="3:9" ht="15">
      <c r="C275"/>
      <c r="D275"/>
      <c r="E275"/>
      <c r="F275"/>
      <c r="G275"/>
      <c r="H275"/>
      <c r="I275"/>
    </row>
    <row r="276" spans="3:9" ht="15">
      <c r="C276"/>
      <c r="D276"/>
      <c r="E276"/>
      <c r="F276"/>
      <c r="G276"/>
      <c r="H276"/>
      <c r="I276"/>
    </row>
    <row r="277" spans="3:9" ht="15">
      <c r="C277"/>
      <c r="D277"/>
      <c r="E277"/>
      <c r="F277"/>
      <c r="G277"/>
      <c r="H277"/>
      <c r="I277"/>
    </row>
    <row r="278" spans="3:9" ht="15">
      <c r="C278"/>
      <c r="D278"/>
      <c r="E278"/>
      <c r="F278"/>
      <c r="G278"/>
      <c r="H278"/>
      <c r="I278"/>
    </row>
    <row r="279" spans="3:9" ht="15">
      <c r="C279"/>
      <c r="D279"/>
      <c r="E279"/>
      <c r="F279"/>
      <c r="G279"/>
      <c r="H279"/>
      <c r="I279"/>
    </row>
    <row r="280" spans="3:9" ht="15">
      <c r="C280"/>
      <c r="D280"/>
      <c r="E280"/>
      <c r="F280"/>
      <c r="G280"/>
      <c r="H280"/>
      <c r="I280"/>
    </row>
    <row r="281" spans="3:9" ht="15">
      <c r="C281"/>
      <c r="D281"/>
      <c r="E281"/>
      <c r="F281"/>
      <c r="G281"/>
      <c r="H281"/>
      <c r="I281"/>
    </row>
    <row r="282" spans="3:9" ht="15">
      <c r="C282"/>
      <c r="D282"/>
      <c r="E282"/>
      <c r="F282"/>
      <c r="G282"/>
      <c r="H282"/>
      <c r="I282"/>
    </row>
    <row r="283" spans="3:9" ht="15">
      <c r="C283"/>
      <c r="D283"/>
      <c r="E283"/>
      <c r="F283"/>
      <c r="G283"/>
      <c r="H283"/>
      <c r="I283"/>
    </row>
    <row r="284" spans="3:9" ht="15">
      <c r="C284"/>
      <c r="D284"/>
      <c r="E284"/>
      <c r="F284"/>
      <c r="G284"/>
      <c r="H284"/>
      <c r="I284"/>
    </row>
    <row r="285" spans="3:9" ht="15">
      <c r="C285"/>
      <c r="D285"/>
      <c r="E285"/>
      <c r="F285"/>
      <c r="G285"/>
      <c r="H285"/>
      <c r="I285"/>
    </row>
    <row r="286" spans="3:9" ht="15">
      <c r="C286"/>
      <c r="D286"/>
      <c r="E286"/>
      <c r="F286"/>
      <c r="G286"/>
      <c r="H286"/>
      <c r="I286"/>
    </row>
    <row r="287" spans="3:9" ht="15">
      <c r="C287"/>
      <c r="D287"/>
      <c r="E287"/>
      <c r="F287"/>
      <c r="G287"/>
      <c r="H287"/>
      <c r="I287"/>
    </row>
    <row r="288" spans="3:9" ht="15">
      <c r="C288"/>
      <c r="D288"/>
      <c r="E288"/>
      <c r="F288"/>
      <c r="G288"/>
      <c r="H288"/>
      <c r="I288"/>
    </row>
    <row r="289" spans="3:9" ht="15">
      <c r="C289"/>
      <c r="D289"/>
      <c r="E289"/>
      <c r="F289"/>
      <c r="G289"/>
      <c r="H289"/>
      <c r="I289"/>
    </row>
    <row r="290" spans="3:9" ht="15">
      <c r="C290"/>
      <c r="D290"/>
      <c r="E290"/>
      <c r="F290"/>
      <c r="G290"/>
      <c r="H290"/>
      <c r="I290"/>
    </row>
    <row r="291" spans="3:9" ht="15">
      <c r="C291"/>
      <c r="D291"/>
      <c r="E291"/>
      <c r="F291"/>
      <c r="G291"/>
      <c r="H291"/>
      <c r="I291"/>
    </row>
  </sheetData>
  <mergeCells count="1">
    <mergeCell ref="L5:M5"/>
  </mergeCell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L1547"/>
  <sheetViews>
    <sheetView workbookViewId="0">
      <selection activeCell="D6" sqref="D6"/>
    </sheetView>
  </sheetViews>
  <sheetFormatPr defaultColWidth="23.140625" defaultRowHeight="15"/>
  <cols>
    <col min="3" max="3" width="13.42578125" bestFit="1" customWidth="1"/>
    <col min="4" max="4" width="16.7109375" bestFit="1" customWidth="1"/>
    <col min="5" max="5" width="80.7109375" bestFit="1" customWidth="1"/>
    <col min="6" max="6" width="17.7109375" bestFit="1" customWidth="1"/>
    <col min="7" max="7" width="17.42578125" bestFit="1" customWidth="1"/>
    <col min="8" max="8" width="12" bestFit="1" customWidth="1"/>
    <col min="9" max="9" width="80.7109375" bestFit="1" customWidth="1"/>
    <col min="10" max="10" width="14.42578125" bestFit="1" customWidth="1"/>
    <col min="11" max="11" width="20.7109375" bestFit="1" customWidth="1"/>
    <col min="12" max="12" width="26.28515625" bestFit="1" customWidth="1"/>
    <col min="13" max="13" width="8.85546875" bestFit="1" customWidth="1"/>
    <col min="14" max="14" width="13.42578125" bestFit="1" customWidth="1"/>
    <col min="15" max="15" width="38.5703125" bestFit="1" customWidth="1"/>
    <col min="16" max="16" width="31.85546875" bestFit="1" customWidth="1"/>
    <col min="17" max="17" width="19.140625" bestFit="1" customWidth="1"/>
    <col min="18" max="18" width="16.140625" bestFit="1" customWidth="1"/>
    <col min="19" max="19" width="17.140625" bestFit="1" customWidth="1"/>
    <col min="20" max="20" width="7.42578125" bestFit="1" customWidth="1"/>
    <col min="21" max="21" width="14.140625" bestFit="1" customWidth="1"/>
    <col min="22" max="22" width="10.140625" bestFit="1" customWidth="1"/>
    <col min="23" max="24" width="80.7109375" bestFit="1" customWidth="1"/>
    <col min="25" max="25" width="30.28515625" bestFit="1" customWidth="1"/>
    <col min="26" max="26" width="7.85546875" bestFit="1" customWidth="1"/>
    <col min="27" max="27" width="12.5703125" bestFit="1" customWidth="1"/>
    <col min="28" max="28" width="21" bestFit="1" customWidth="1"/>
    <col min="29" max="29" width="22.140625" bestFit="1" customWidth="1"/>
    <col min="30" max="30" width="18.140625" bestFit="1" customWidth="1"/>
    <col min="31" max="31" width="22.140625" bestFit="1" customWidth="1"/>
    <col min="32" max="32" width="21.5703125" bestFit="1" customWidth="1"/>
    <col min="33" max="33" width="23" bestFit="1" customWidth="1"/>
    <col min="34" max="34" width="18.85546875" bestFit="1" customWidth="1"/>
    <col min="35" max="35" width="22.140625" bestFit="1" customWidth="1"/>
    <col min="36" max="36" width="21.5703125" bestFit="1" customWidth="1"/>
    <col min="37" max="37" width="23" bestFit="1" customWidth="1"/>
    <col min="38" max="38" width="18.85546875" bestFit="1" customWidth="1"/>
    <col min="39" max="39" width="23" bestFit="1" customWidth="1"/>
    <col min="40" max="40" width="22.42578125" bestFit="1" customWidth="1"/>
    <col min="41" max="41" width="23.7109375" bestFit="1" customWidth="1"/>
    <col min="42" max="42" width="19.5703125" bestFit="1" customWidth="1"/>
    <col min="43" max="43" width="28.42578125" bestFit="1" customWidth="1"/>
    <col min="44" max="44" width="27.85546875" bestFit="1" customWidth="1"/>
    <col min="45" max="45" width="29" bestFit="1" customWidth="1"/>
    <col min="46" max="46" width="24.85546875" bestFit="1" customWidth="1"/>
    <col min="47" max="47" width="29" bestFit="1" customWidth="1"/>
    <col min="48" max="48" width="28.42578125" bestFit="1" customWidth="1"/>
    <col min="49" max="49" width="29.7109375" bestFit="1" customWidth="1"/>
    <col min="50" max="50" width="25.5703125" bestFit="1" customWidth="1"/>
    <col min="51" max="51" width="26.85546875" bestFit="1" customWidth="1"/>
    <col min="52" max="52" width="26.140625" bestFit="1" customWidth="1"/>
    <col min="53" max="53" width="27.5703125" bestFit="1" customWidth="1"/>
    <col min="54" max="54" width="23.42578125" bestFit="1" customWidth="1"/>
    <col min="55" max="55" width="27.5703125" bestFit="1" customWidth="1"/>
    <col min="56" max="56" width="27" bestFit="1" customWidth="1"/>
    <col min="57" max="57" width="28.140625" bestFit="1" customWidth="1"/>
    <col min="58" max="58" width="24.140625" bestFit="1" customWidth="1"/>
    <col min="59" max="59" width="21.85546875" bestFit="1" customWidth="1"/>
    <col min="60" max="60" width="21.28515625" bestFit="1" customWidth="1"/>
    <col min="61" max="61" width="22.42578125" bestFit="1" customWidth="1"/>
    <col min="62" max="62" width="18.42578125" bestFit="1" customWidth="1"/>
    <col min="63" max="63" width="22.42578125" bestFit="1" customWidth="1"/>
    <col min="64" max="64" width="21.85546875" bestFit="1" customWidth="1"/>
    <col min="65" max="65" width="23.28515625" bestFit="1" customWidth="1"/>
    <col min="66" max="66" width="19.140625" bestFit="1" customWidth="1"/>
    <col min="67" max="67" width="18.5703125" bestFit="1" customWidth="1"/>
    <col min="68" max="68" width="18" bestFit="1" customWidth="1"/>
    <col min="69" max="69" width="19.42578125" bestFit="1" customWidth="1"/>
    <col min="70" max="70" width="15.28515625" bestFit="1" customWidth="1"/>
    <col min="71" max="71" width="19.42578125" bestFit="1" customWidth="1"/>
    <col min="72" max="72" width="18.85546875" bestFit="1" customWidth="1"/>
    <col min="73" max="73" width="20" bestFit="1" customWidth="1"/>
    <col min="74" max="74" width="15.85546875" bestFit="1" customWidth="1"/>
    <col min="75" max="75" width="14.5703125" bestFit="1" customWidth="1"/>
    <col min="76" max="76" width="14.28515625" bestFit="1" customWidth="1"/>
    <col min="77" max="77" width="15.140625" bestFit="1" customWidth="1"/>
    <col min="78" max="78" width="18.28515625" bestFit="1" customWidth="1"/>
    <col min="79" max="79" width="15.140625" bestFit="1" customWidth="1"/>
    <col min="80" max="80" width="15.85546875" bestFit="1" customWidth="1"/>
    <col min="81" max="81" width="19.140625" bestFit="1" customWidth="1"/>
    <col min="82" max="82" width="16.5703125" bestFit="1" customWidth="1"/>
    <col min="83" max="83" width="17.28515625" bestFit="1" customWidth="1"/>
    <col min="84" max="84" width="20.5703125" bestFit="1" customWidth="1"/>
    <col min="85" max="85" width="19.5703125" bestFit="1" customWidth="1"/>
    <col min="86" max="86" width="20.28515625" bestFit="1" customWidth="1"/>
    <col min="87" max="87" width="23.5703125" bestFit="1" customWidth="1"/>
    <col min="88" max="88" width="14.5703125" bestFit="1" customWidth="1"/>
    <col min="89" max="89" width="15.42578125" bestFit="1" customWidth="1"/>
    <col min="90" max="90" width="26.140625" bestFit="1" customWidth="1"/>
    <col min="91" max="91" width="16.140625" bestFit="1" customWidth="1"/>
    <col min="92" max="92" width="16.85546875" bestFit="1" customWidth="1"/>
    <col min="93" max="93" width="20.140625" bestFit="1" customWidth="1"/>
    <col min="94" max="94" width="22.42578125" bestFit="1" customWidth="1"/>
    <col min="95" max="95" width="23.28515625" bestFit="1" customWidth="1"/>
    <col min="96" max="96" width="14.28515625" bestFit="1" customWidth="1"/>
    <col min="97" max="97" width="15.140625" bestFit="1" customWidth="1"/>
    <col min="98" max="98" width="14.42578125" bestFit="1" customWidth="1"/>
    <col min="99" max="99" width="19.5703125" bestFit="1" customWidth="1"/>
    <col min="100" max="100" width="15.28515625" bestFit="1" customWidth="1"/>
    <col min="101" max="101" width="20.28515625" bestFit="1" customWidth="1"/>
    <col min="102" max="102" width="16.140625" bestFit="1" customWidth="1"/>
    <col min="103" max="103" width="11.42578125" bestFit="1" customWidth="1"/>
    <col min="104" max="104" width="20.28515625" bestFit="1" customWidth="1"/>
    <col min="105" max="105" width="42" bestFit="1" customWidth="1"/>
    <col min="106" max="106" width="19.42578125" bestFit="1" customWidth="1"/>
    <col min="107" max="107" width="11.85546875" bestFit="1" customWidth="1"/>
    <col min="108" max="108" width="19.140625" bestFit="1" customWidth="1"/>
    <col min="109" max="109" width="15.28515625" bestFit="1" customWidth="1"/>
    <col min="110" max="110" width="19.42578125" bestFit="1" customWidth="1"/>
    <col min="111" max="111" width="23.140625" bestFit="1" customWidth="1"/>
    <col min="112" max="112" width="19.42578125" bestFit="1" customWidth="1"/>
    <col min="113" max="113" width="23.5703125" bestFit="1" customWidth="1"/>
    <col min="114" max="114" width="17.85546875" bestFit="1" customWidth="1"/>
    <col min="115" max="115" width="18.5703125" bestFit="1" customWidth="1"/>
    <col min="116" max="116" width="19.140625" bestFit="1" customWidth="1"/>
    <col min="117" max="117" width="12.85546875" bestFit="1" customWidth="1"/>
    <col min="118" max="118" width="15.85546875" bestFit="1" customWidth="1"/>
    <col min="119" max="119" width="16.5703125" bestFit="1" customWidth="1"/>
    <col min="120" max="120" width="18.140625" bestFit="1" customWidth="1"/>
    <col min="121" max="121" width="21.140625" bestFit="1" customWidth="1"/>
    <col min="122" max="122" width="16.140625" bestFit="1" customWidth="1"/>
    <col min="123" max="123" width="17.7109375" bestFit="1" customWidth="1"/>
    <col min="124" max="124" width="16.5703125" bestFit="1" customWidth="1"/>
    <col min="125" max="125" width="17.28515625" bestFit="1" customWidth="1"/>
    <col min="126" max="126" width="18.85546875" bestFit="1" customWidth="1"/>
    <col min="127" max="127" width="21.85546875" bestFit="1" customWidth="1"/>
    <col min="128" max="128" width="16.85546875" bestFit="1" customWidth="1"/>
    <col min="129" max="129" width="18.42578125" bestFit="1" customWidth="1"/>
    <col min="130" max="130" width="20" bestFit="1" customWidth="1"/>
    <col min="131" max="131" width="14.5703125" bestFit="1" customWidth="1"/>
    <col min="132" max="132" width="20.85546875" bestFit="1" customWidth="1"/>
    <col min="133" max="133" width="18.28515625" bestFit="1" customWidth="1"/>
    <col min="134" max="134" width="17.5703125" bestFit="1" customWidth="1"/>
    <col min="135" max="135" width="8" bestFit="1" customWidth="1"/>
    <col min="136" max="136" width="11.7109375" bestFit="1" customWidth="1"/>
    <col min="137" max="137" width="39.5703125" bestFit="1" customWidth="1"/>
    <col min="138" max="138" width="20.28515625" bestFit="1" customWidth="1"/>
    <col min="139" max="139" width="21.140625" bestFit="1" customWidth="1"/>
    <col min="140" max="140" width="14.28515625" bestFit="1" customWidth="1"/>
    <col min="141" max="141" width="6.85546875" bestFit="1" customWidth="1"/>
  </cols>
  <sheetData>
    <row r="1" spans="1:142">
      <c r="A1" s="9" t="s">
        <v>187</v>
      </c>
      <c r="B1" s="9" t="s">
        <v>188</v>
      </c>
      <c r="C1" t="s">
        <v>7</v>
      </c>
      <c r="D1" t="s">
        <v>13</v>
      </c>
      <c r="E1" t="s">
        <v>14</v>
      </c>
      <c r="F1" t="s">
        <v>16</v>
      </c>
      <c r="G1" t="s">
        <v>15</v>
      </c>
      <c r="H1" t="s">
        <v>34</v>
      </c>
      <c r="I1" t="s">
        <v>35</v>
      </c>
      <c r="J1" t="s">
        <v>189</v>
      </c>
      <c r="K1" t="s">
        <v>190</v>
      </c>
      <c r="L1" t="s">
        <v>191</v>
      </c>
      <c r="M1" t="s">
        <v>192</v>
      </c>
      <c r="N1" t="s">
        <v>193</v>
      </c>
      <c r="O1" t="s">
        <v>194</v>
      </c>
      <c r="P1" t="s">
        <v>195</v>
      </c>
      <c r="Q1" t="s">
        <v>196</v>
      </c>
      <c r="R1" t="s">
        <v>197</v>
      </c>
      <c r="S1" t="s">
        <v>198</v>
      </c>
      <c r="T1" t="s">
        <v>199</v>
      </c>
      <c r="U1" t="s">
        <v>200</v>
      </c>
      <c r="V1" t="s">
        <v>201</v>
      </c>
      <c r="W1" t="s">
        <v>202</v>
      </c>
      <c r="X1" t="s">
        <v>203</v>
      </c>
      <c r="Y1" t="s">
        <v>204</v>
      </c>
      <c r="Z1" t="s">
        <v>205</v>
      </c>
      <c r="AA1" t="s">
        <v>206</v>
      </c>
      <c r="AB1" t="s">
        <v>207</v>
      </c>
      <c r="AC1" t="s">
        <v>208</v>
      </c>
      <c r="AD1" t="s">
        <v>209</v>
      </c>
      <c r="AE1" t="s">
        <v>210</v>
      </c>
      <c r="AF1" t="s">
        <v>211</v>
      </c>
      <c r="AG1" t="s">
        <v>212</v>
      </c>
      <c r="AH1" t="s">
        <v>213</v>
      </c>
      <c r="AI1" t="s">
        <v>214</v>
      </c>
      <c r="AJ1" t="s">
        <v>215</v>
      </c>
      <c r="AK1" t="s">
        <v>216</v>
      </c>
      <c r="AL1" t="s">
        <v>217</v>
      </c>
      <c r="AM1" t="s">
        <v>218</v>
      </c>
      <c r="AN1" t="s">
        <v>219</v>
      </c>
      <c r="AO1" t="s">
        <v>220</v>
      </c>
      <c r="AP1" t="s">
        <v>221</v>
      </c>
      <c r="AQ1" t="s">
        <v>222</v>
      </c>
      <c r="AR1" t="s">
        <v>223</v>
      </c>
      <c r="AS1" t="s">
        <v>224</v>
      </c>
      <c r="AT1" t="s">
        <v>225</v>
      </c>
      <c r="AU1" t="s">
        <v>226</v>
      </c>
      <c r="AV1" t="s">
        <v>227</v>
      </c>
      <c r="AW1" t="s">
        <v>228</v>
      </c>
      <c r="AX1" t="s">
        <v>229</v>
      </c>
      <c r="AY1" t="s">
        <v>230</v>
      </c>
      <c r="AZ1" t="s">
        <v>231</v>
      </c>
      <c r="BA1" t="s">
        <v>232</v>
      </c>
      <c r="BB1" t="s">
        <v>233</v>
      </c>
      <c r="BC1" t="s">
        <v>234</v>
      </c>
      <c r="BD1" t="s">
        <v>235</v>
      </c>
      <c r="BE1" t="s">
        <v>236</v>
      </c>
      <c r="BF1" t="s">
        <v>237</v>
      </c>
      <c r="BG1" t="s">
        <v>238</v>
      </c>
      <c r="BH1" t="s">
        <v>239</v>
      </c>
      <c r="BI1" t="s">
        <v>240</v>
      </c>
      <c r="BJ1" t="s">
        <v>241</v>
      </c>
      <c r="BK1" t="s">
        <v>242</v>
      </c>
      <c r="BL1" t="s">
        <v>243</v>
      </c>
      <c r="BM1" t="s">
        <v>244</v>
      </c>
      <c r="BN1" t="s">
        <v>245</v>
      </c>
      <c r="BO1" t="s">
        <v>246</v>
      </c>
      <c r="BP1" t="s">
        <v>247</v>
      </c>
      <c r="BQ1" t="s">
        <v>248</v>
      </c>
      <c r="BR1" t="s">
        <v>249</v>
      </c>
      <c r="BS1" t="s">
        <v>250</v>
      </c>
      <c r="BT1" t="s">
        <v>251</v>
      </c>
      <c r="BU1" t="s">
        <v>252</v>
      </c>
      <c r="BV1" t="s">
        <v>253</v>
      </c>
      <c r="BW1" t="s">
        <v>254</v>
      </c>
      <c r="BX1" t="s">
        <v>255</v>
      </c>
      <c r="BY1" t="s">
        <v>256</v>
      </c>
      <c r="BZ1" t="s">
        <v>257</v>
      </c>
      <c r="CA1" t="s">
        <v>258</v>
      </c>
      <c r="CB1" t="s">
        <v>259</v>
      </c>
      <c r="CC1" t="s">
        <v>260</v>
      </c>
      <c r="CD1" t="s">
        <v>261</v>
      </c>
      <c r="CE1" t="s">
        <v>262</v>
      </c>
      <c r="CF1" t="s">
        <v>263</v>
      </c>
      <c r="CG1" t="s">
        <v>264</v>
      </c>
      <c r="CH1" t="s">
        <v>265</v>
      </c>
      <c r="CI1" t="s">
        <v>266</v>
      </c>
      <c r="CJ1" t="s">
        <v>267</v>
      </c>
      <c r="CK1" t="s">
        <v>268</v>
      </c>
      <c r="CL1" t="s">
        <v>269</v>
      </c>
      <c r="CM1" t="s">
        <v>270</v>
      </c>
      <c r="CN1" t="s">
        <v>271</v>
      </c>
      <c r="CO1" t="s">
        <v>272</v>
      </c>
      <c r="CP1" t="s">
        <v>273</v>
      </c>
      <c r="CQ1" t="s">
        <v>274</v>
      </c>
      <c r="CR1" t="s">
        <v>275</v>
      </c>
      <c r="CS1" t="s">
        <v>276</v>
      </c>
      <c r="CT1" t="s">
        <v>277</v>
      </c>
      <c r="CU1" t="s">
        <v>278</v>
      </c>
      <c r="CV1" t="s">
        <v>279</v>
      </c>
      <c r="CW1" t="s">
        <v>280</v>
      </c>
      <c r="CX1" t="s">
        <v>281</v>
      </c>
      <c r="CY1" t="s">
        <v>282</v>
      </c>
      <c r="CZ1" t="s">
        <v>283</v>
      </c>
      <c r="DA1" t="s">
        <v>5</v>
      </c>
      <c r="DB1" t="s">
        <v>0</v>
      </c>
      <c r="DC1" t="s">
        <v>284</v>
      </c>
      <c r="DD1" t="s">
        <v>285</v>
      </c>
      <c r="DE1" t="s">
        <v>286</v>
      </c>
      <c r="DF1" t="s">
        <v>287</v>
      </c>
      <c r="DG1" t="s">
        <v>288</v>
      </c>
      <c r="DH1" t="s">
        <v>289</v>
      </c>
      <c r="DI1" t="s">
        <v>290</v>
      </c>
      <c r="DJ1" t="s">
        <v>291</v>
      </c>
      <c r="DK1" t="s">
        <v>292</v>
      </c>
      <c r="DL1" t="s">
        <v>293</v>
      </c>
      <c r="DM1" t="s">
        <v>294</v>
      </c>
      <c r="DN1" t="s">
        <v>295</v>
      </c>
      <c r="DO1" t="s">
        <v>296</v>
      </c>
      <c r="DP1" t="s">
        <v>297</v>
      </c>
      <c r="DQ1" t="s">
        <v>298</v>
      </c>
      <c r="DR1" t="s">
        <v>299</v>
      </c>
      <c r="DS1" t="s">
        <v>300</v>
      </c>
      <c r="DT1" t="s">
        <v>301</v>
      </c>
      <c r="DU1" t="s">
        <v>302</v>
      </c>
      <c r="DV1" t="s">
        <v>303</v>
      </c>
      <c r="DW1" t="s">
        <v>304</v>
      </c>
      <c r="DX1" t="s">
        <v>305</v>
      </c>
      <c r="DY1" t="s">
        <v>306</v>
      </c>
      <c r="DZ1" t="s">
        <v>307</v>
      </c>
      <c r="EA1" t="s">
        <v>308</v>
      </c>
      <c r="EB1" t="s">
        <v>309</v>
      </c>
      <c r="EC1" t="s">
        <v>310</v>
      </c>
      <c r="ED1" t="s">
        <v>311</v>
      </c>
      <c r="EE1" t="s">
        <v>312</v>
      </c>
      <c r="EF1" t="s">
        <v>313</v>
      </c>
      <c r="EG1" t="s">
        <v>314</v>
      </c>
      <c r="EH1" t="s">
        <v>315</v>
      </c>
      <c r="EI1" t="s">
        <v>316</v>
      </c>
      <c r="EJ1" t="s">
        <v>317</v>
      </c>
      <c r="EK1" t="s">
        <v>318</v>
      </c>
      <c r="EL1" t="s">
        <v>319</v>
      </c>
    </row>
    <row r="2" spans="1:142">
      <c r="A2" t="str">
        <f>C2&amp;D2</f>
        <v>4478830347.22</v>
      </c>
      <c r="B2" t="str">
        <f>C2&amp;D2&amp;H2</f>
        <v>4478830347.22117661</v>
      </c>
      <c r="C2" s="1">
        <v>44788</v>
      </c>
      <c r="D2" s="2" t="s">
        <v>106</v>
      </c>
      <c r="E2" s="2" t="s">
        <v>107</v>
      </c>
      <c r="F2" s="2" t="s">
        <v>41</v>
      </c>
      <c r="G2" s="1">
        <v>44501</v>
      </c>
      <c r="H2" s="2" t="s">
        <v>108</v>
      </c>
      <c r="I2" s="2" t="s">
        <v>109</v>
      </c>
      <c r="J2" s="1"/>
      <c r="K2" s="1"/>
      <c r="L2" s="2"/>
      <c r="M2" t="b">
        <v>0</v>
      </c>
      <c r="N2" s="2"/>
      <c r="O2" s="2" t="s">
        <v>320</v>
      </c>
      <c r="P2" s="2" t="s">
        <v>321</v>
      </c>
      <c r="Q2" s="2"/>
      <c r="R2" s="2"/>
      <c r="S2" s="2"/>
      <c r="T2" s="2"/>
      <c r="U2" s="2"/>
      <c r="V2" s="2"/>
      <c r="W2" s="2"/>
      <c r="X2" s="2"/>
      <c r="Y2" s="3"/>
      <c r="AA2" t="b">
        <v>0</v>
      </c>
      <c r="AB2">
        <v>7044</v>
      </c>
      <c r="AC2">
        <v>13828</v>
      </c>
      <c r="AD2">
        <v>5218</v>
      </c>
      <c r="AE2" s="4"/>
      <c r="AF2" s="4">
        <v>38744</v>
      </c>
      <c r="AG2" s="4">
        <v>76054</v>
      </c>
      <c r="AH2" s="4">
        <v>28700</v>
      </c>
      <c r="AJ2">
        <v>1277</v>
      </c>
      <c r="AK2">
        <v>2507</v>
      </c>
      <c r="AL2">
        <v>946</v>
      </c>
      <c r="AM2" s="4"/>
      <c r="AN2" s="4">
        <v>4150</v>
      </c>
      <c r="AO2" s="4">
        <v>8147</v>
      </c>
      <c r="AP2" s="4">
        <v>3074</v>
      </c>
      <c r="AU2" s="4"/>
      <c r="AV2" s="4"/>
      <c r="AW2" s="4"/>
      <c r="AX2" s="4"/>
      <c r="BC2" s="4"/>
      <c r="BD2" s="4"/>
      <c r="BE2" s="4"/>
      <c r="BF2" s="4"/>
      <c r="BK2" s="4"/>
      <c r="BL2" s="4"/>
      <c r="BM2" s="4"/>
      <c r="BN2" s="4"/>
      <c r="BS2" s="4"/>
      <c r="BT2" s="4"/>
      <c r="BU2" s="4"/>
      <c r="BV2" s="4"/>
      <c r="BW2" s="3"/>
      <c r="BX2" s="3"/>
      <c r="BY2" s="4">
        <v>143498</v>
      </c>
      <c r="BZ2" s="5"/>
      <c r="CA2" s="3">
        <v>4730</v>
      </c>
      <c r="CB2" s="4">
        <v>15371</v>
      </c>
      <c r="CC2" s="5">
        <v>3.2496828752642699</v>
      </c>
      <c r="CD2" s="3">
        <v>0</v>
      </c>
      <c r="CE2" s="4">
        <v>0</v>
      </c>
      <c r="CF2" s="5" t="s">
        <v>322</v>
      </c>
      <c r="CG2" s="3">
        <v>0</v>
      </c>
      <c r="CH2" s="4">
        <v>0</v>
      </c>
      <c r="CI2" s="5" t="s">
        <v>322</v>
      </c>
      <c r="CJ2" s="3">
        <v>0</v>
      </c>
      <c r="CK2" s="4">
        <v>0</v>
      </c>
      <c r="CL2" s="5" t="s">
        <v>322</v>
      </c>
      <c r="CM2" s="2">
        <v>0</v>
      </c>
      <c r="CN2" s="4">
        <v>0</v>
      </c>
      <c r="CO2" s="5" t="s">
        <v>322</v>
      </c>
      <c r="CP2" s="3"/>
      <c r="CQ2" s="4">
        <v>158869</v>
      </c>
      <c r="CR2" s="3"/>
      <c r="CS2" s="3"/>
      <c r="CT2" s="3"/>
      <c r="CU2" s="3"/>
      <c r="CV2" s="4">
        <v>158869</v>
      </c>
      <c r="CW2" s="4">
        <v>158869</v>
      </c>
      <c r="CX2" t="b">
        <v>0</v>
      </c>
      <c r="CY2" t="b">
        <v>0</v>
      </c>
      <c r="CZ2" t="b">
        <v>0</v>
      </c>
      <c r="DA2" s="2" t="s">
        <v>6</v>
      </c>
      <c r="DB2" s="2" t="s">
        <v>6</v>
      </c>
      <c r="DD2" s="3"/>
      <c r="DE2" s="3"/>
      <c r="DF2" s="3"/>
      <c r="DG2" s="4"/>
      <c r="DH2" s="4"/>
      <c r="DI2" s="4"/>
      <c r="DJ2" s="3">
        <v>0</v>
      </c>
      <c r="DK2" s="4">
        <v>0</v>
      </c>
      <c r="DL2" t="b">
        <v>0</v>
      </c>
      <c r="DM2" s="6"/>
      <c r="DN2" s="3"/>
      <c r="DO2" s="3"/>
      <c r="DP2" s="3"/>
      <c r="DQ2" s="3"/>
      <c r="DR2" s="3"/>
      <c r="DS2" s="3"/>
      <c r="DT2" s="4"/>
      <c r="DU2" s="4"/>
      <c r="DV2" s="4"/>
      <c r="DW2" s="4"/>
      <c r="DX2" s="4"/>
      <c r="DY2" s="4"/>
      <c r="DZ2" s="2"/>
      <c r="EA2" s="7">
        <v>44798.896331018521</v>
      </c>
      <c r="EB2" s="2" t="s">
        <v>323</v>
      </c>
      <c r="EC2" s="8">
        <v>0</v>
      </c>
      <c r="ED2" t="b">
        <v>0</v>
      </c>
      <c r="EE2" t="s">
        <v>324</v>
      </c>
      <c r="EF2" s="2" t="s">
        <v>324</v>
      </c>
      <c r="EG2" s="2" t="s">
        <v>325</v>
      </c>
      <c r="EH2" s="1"/>
      <c r="EI2">
        <f t="shared" ref="EI2:EI65" si="0">AB2+AC2+AD2</f>
        <v>26090</v>
      </c>
      <c r="EJ2" t="str">
        <f t="shared" ref="EJ2:EJ65" si="1">IF(H2&lt;1,"yes","no")</f>
        <v>no</v>
      </c>
      <c r="EL2" t="e">
        <f>VLOOKUP(D2,#REF!,2,0)</f>
        <v>#REF!</v>
      </c>
    </row>
    <row r="3" spans="1:142">
      <c r="A3" t="str">
        <f t="shared" ref="A3:A22" si="2">C3&amp;D3</f>
        <v>4478830361.22</v>
      </c>
      <c r="B3" t="str">
        <f t="shared" ref="B3:B22" si="3">C3&amp;D3&amp;H3</f>
        <v>4478830361.22122952</v>
      </c>
      <c r="C3" s="1">
        <v>44788</v>
      </c>
      <c r="D3" s="2" t="s">
        <v>326</v>
      </c>
      <c r="E3" s="2" t="s">
        <v>327</v>
      </c>
      <c r="F3" s="2" t="s">
        <v>177</v>
      </c>
      <c r="G3" s="1">
        <v>44447</v>
      </c>
      <c r="H3" s="2" t="s">
        <v>328</v>
      </c>
      <c r="I3" s="2"/>
      <c r="J3" s="1"/>
      <c r="K3" s="1"/>
      <c r="L3" s="2"/>
      <c r="M3" t="b">
        <v>0</v>
      </c>
      <c r="N3" s="2"/>
      <c r="O3" s="2" t="s">
        <v>329</v>
      </c>
      <c r="P3" s="2" t="s">
        <v>330</v>
      </c>
      <c r="Q3" s="2"/>
      <c r="R3" s="2"/>
      <c r="S3" s="2"/>
      <c r="T3" s="2"/>
      <c r="U3" s="2"/>
      <c r="V3" s="2"/>
      <c r="W3" s="2"/>
      <c r="X3" s="2" t="s">
        <v>331</v>
      </c>
      <c r="Y3" s="3"/>
      <c r="AA3" t="b">
        <v>0</v>
      </c>
      <c r="AE3" s="4"/>
      <c r="AF3" s="4"/>
      <c r="AG3" s="4"/>
      <c r="AH3" s="4"/>
      <c r="AM3" s="4"/>
      <c r="AN3" s="4"/>
      <c r="AO3" s="4"/>
      <c r="AP3" s="4"/>
      <c r="AU3" s="4"/>
      <c r="AV3" s="4"/>
      <c r="AW3" s="4"/>
      <c r="AX3" s="4"/>
      <c r="BC3" s="4"/>
      <c r="BD3" s="4"/>
      <c r="BE3" s="4"/>
      <c r="BF3" s="4"/>
      <c r="BK3" s="4"/>
      <c r="BL3" s="4"/>
      <c r="BM3" s="4"/>
      <c r="BN3" s="4"/>
      <c r="BS3" s="4"/>
      <c r="BT3" s="4"/>
      <c r="BU3" s="4"/>
      <c r="BV3" s="4"/>
      <c r="BW3" s="3"/>
      <c r="BX3" s="3"/>
      <c r="BY3" s="4">
        <v>0</v>
      </c>
      <c r="BZ3" s="5"/>
      <c r="CA3" s="3">
        <v>0</v>
      </c>
      <c r="CB3" s="4">
        <v>0</v>
      </c>
      <c r="CC3" s="5" t="s">
        <v>322</v>
      </c>
      <c r="CD3" s="3">
        <v>0</v>
      </c>
      <c r="CE3" s="4">
        <v>0</v>
      </c>
      <c r="CF3" s="5" t="s">
        <v>322</v>
      </c>
      <c r="CG3" s="3">
        <v>0</v>
      </c>
      <c r="CH3" s="4">
        <v>0</v>
      </c>
      <c r="CI3" s="5" t="s">
        <v>322</v>
      </c>
      <c r="CJ3" s="3">
        <v>0</v>
      </c>
      <c r="CK3" s="4">
        <v>0</v>
      </c>
      <c r="CL3" s="5" t="s">
        <v>322</v>
      </c>
      <c r="CM3" s="2">
        <v>0</v>
      </c>
      <c r="CN3" s="4">
        <v>0</v>
      </c>
      <c r="CO3" s="5" t="s">
        <v>322</v>
      </c>
      <c r="CP3" s="3"/>
      <c r="CQ3" s="4">
        <v>0</v>
      </c>
      <c r="CR3" s="3"/>
      <c r="CS3" s="3"/>
      <c r="CT3" s="3"/>
      <c r="CU3" s="3"/>
      <c r="CV3" s="4">
        <v>0</v>
      </c>
      <c r="CW3" s="4">
        <v>0</v>
      </c>
      <c r="CX3" t="b">
        <v>0</v>
      </c>
      <c r="CY3" t="b">
        <v>0</v>
      </c>
      <c r="CZ3" t="b">
        <v>0</v>
      </c>
      <c r="DA3" s="2" t="s">
        <v>6</v>
      </c>
      <c r="DB3" s="2" t="s">
        <v>6</v>
      </c>
      <c r="DD3" s="3"/>
      <c r="DE3" s="3"/>
      <c r="DF3" s="3"/>
      <c r="DG3" s="4"/>
      <c r="DH3" s="4"/>
      <c r="DI3" s="4"/>
      <c r="DJ3" s="3">
        <v>0</v>
      </c>
      <c r="DK3" s="4">
        <v>0</v>
      </c>
      <c r="DL3" t="b">
        <v>0</v>
      </c>
      <c r="DM3" s="6"/>
      <c r="DN3" s="3"/>
      <c r="DO3" s="3"/>
      <c r="DP3" s="3"/>
      <c r="DQ3" s="3"/>
      <c r="DR3" s="3"/>
      <c r="DS3" s="3"/>
      <c r="DT3" s="4"/>
      <c r="DU3" s="4"/>
      <c r="DV3" s="4"/>
      <c r="DW3" s="4"/>
      <c r="DX3" s="4"/>
      <c r="DY3" s="4"/>
      <c r="DZ3" s="2"/>
      <c r="EA3" s="7">
        <v>44796.666967592595</v>
      </c>
      <c r="EB3" s="2" t="s">
        <v>332</v>
      </c>
      <c r="EC3" s="8">
        <v>0</v>
      </c>
      <c r="ED3" t="b">
        <v>0</v>
      </c>
      <c r="EE3" t="s">
        <v>324</v>
      </c>
      <c r="EF3" s="2" t="s">
        <v>324</v>
      </c>
      <c r="EG3" s="2" t="s">
        <v>325</v>
      </c>
      <c r="EH3" s="1"/>
      <c r="EI3">
        <f t="shared" si="0"/>
        <v>0</v>
      </c>
      <c r="EJ3" t="str">
        <f t="shared" si="1"/>
        <v>no</v>
      </c>
      <c r="EL3" t="e">
        <f>VLOOKUP(D3,#REF!,2,0)</f>
        <v>#REF!</v>
      </c>
    </row>
    <row r="4" spans="1:142">
      <c r="A4" t="str">
        <f t="shared" si="2"/>
        <v>4478830363.21</v>
      </c>
      <c r="B4" t="str">
        <f t="shared" si="3"/>
        <v>4478830363.21122953</v>
      </c>
      <c r="C4" s="1">
        <v>44788</v>
      </c>
      <c r="D4" s="2" t="s">
        <v>333</v>
      </c>
      <c r="E4" s="2" t="s">
        <v>334</v>
      </c>
      <c r="F4" s="2" t="s">
        <v>181</v>
      </c>
      <c r="G4" s="1">
        <v>44317</v>
      </c>
      <c r="H4" s="2" t="s">
        <v>335</v>
      </c>
      <c r="I4" s="2" t="s">
        <v>336</v>
      </c>
      <c r="J4" s="1"/>
      <c r="K4" s="1"/>
      <c r="L4" s="2"/>
      <c r="M4" t="b">
        <v>0</v>
      </c>
      <c r="N4" s="2"/>
      <c r="O4" s="2" t="s">
        <v>320</v>
      </c>
      <c r="P4" s="2" t="s">
        <v>337</v>
      </c>
      <c r="Q4" s="2"/>
      <c r="R4" s="2"/>
      <c r="S4" s="2"/>
      <c r="T4" s="2"/>
      <c r="U4" s="2"/>
      <c r="V4" s="2"/>
      <c r="W4" s="2"/>
      <c r="X4" s="2"/>
      <c r="Y4" s="3"/>
      <c r="AA4" t="b">
        <v>0</v>
      </c>
      <c r="AE4" s="4"/>
      <c r="AF4" s="4"/>
      <c r="AG4" s="4"/>
      <c r="AH4" s="4"/>
      <c r="AM4" s="4"/>
      <c r="AN4" s="4"/>
      <c r="AO4" s="4"/>
      <c r="AP4" s="4"/>
      <c r="AU4" s="4"/>
      <c r="AV4" s="4"/>
      <c r="AW4" s="4"/>
      <c r="AX4" s="4"/>
      <c r="BC4" s="4"/>
      <c r="BD4" s="4"/>
      <c r="BE4" s="4"/>
      <c r="BF4" s="4"/>
      <c r="BK4" s="4"/>
      <c r="BL4" s="4"/>
      <c r="BM4" s="4"/>
      <c r="BN4" s="4"/>
      <c r="BS4" s="4"/>
      <c r="BT4" s="4"/>
      <c r="BU4" s="4"/>
      <c r="BV4" s="4"/>
      <c r="BW4" s="3"/>
      <c r="BX4" s="3"/>
      <c r="BY4" s="4">
        <v>0</v>
      </c>
      <c r="BZ4" s="5"/>
      <c r="CA4" s="3">
        <v>0</v>
      </c>
      <c r="CB4" s="4">
        <v>0</v>
      </c>
      <c r="CC4" s="5" t="s">
        <v>322</v>
      </c>
      <c r="CD4" s="3">
        <v>0</v>
      </c>
      <c r="CE4" s="4">
        <v>0</v>
      </c>
      <c r="CF4" s="5" t="s">
        <v>322</v>
      </c>
      <c r="CG4" s="3">
        <v>0</v>
      </c>
      <c r="CH4" s="4">
        <v>0</v>
      </c>
      <c r="CI4" s="5" t="s">
        <v>322</v>
      </c>
      <c r="CJ4" s="3">
        <v>0</v>
      </c>
      <c r="CK4" s="4">
        <v>0</v>
      </c>
      <c r="CL4" s="5" t="s">
        <v>322</v>
      </c>
      <c r="CM4" s="2">
        <v>0</v>
      </c>
      <c r="CN4" s="4">
        <v>0</v>
      </c>
      <c r="CO4" s="5" t="s">
        <v>322</v>
      </c>
      <c r="CP4" s="3"/>
      <c r="CQ4" s="4">
        <v>0</v>
      </c>
      <c r="CR4" s="3"/>
      <c r="CS4" s="3"/>
      <c r="CT4" s="3"/>
      <c r="CU4" s="3"/>
      <c r="CV4" s="4">
        <v>0</v>
      </c>
      <c r="CW4" s="4">
        <v>0</v>
      </c>
      <c r="CX4" t="b">
        <v>0</v>
      </c>
      <c r="CY4" t="b">
        <v>0</v>
      </c>
      <c r="CZ4" t="b">
        <v>0</v>
      </c>
      <c r="DA4" s="2" t="s">
        <v>6</v>
      </c>
      <c r="DB4" s="2" t="s">
        <v>6</v>
      </c>
      <c r="DD4" s="3"/>
      <c r="DE4" s="3"/>
      <c r="DF4" s="3"/>
      <c r="DG4" s="4"/>
      <c r="DH4" s="4"/>
      <c r="DI4" s="4"/>
      <c r="DJ4" s="3">
        <v>0</v>
      </c>
      <c r="DK4" s="4">
        <v>0</v>
      </c>
      <c r="DL4" t="b">
        <v>0</v>
      </c>
      <c r="DM4" s="6"/>
      <c r="DN4" s="3"/>
      <c r="DO4" s="3"/>
      <c r="DP4" s="3"/>
      <c r="DQ4" s="3"/>
      <c r="DR4" s="3"/>
      <c r="DS4" s="3"/>
      <c r="DT4" s="4"/>
      <c r="DU4" s="4"/>
      <c r="DV4" s="4"/>
      <c r="DW4" s="4"/>
      <c r="DX4" s="4"/>
      <c r="DY4" s="4"/>
      <c r="DZ4" s="2"/>
      <c r="EA4" s="7">
        <v>44796.662326388891</v>
      </c>
      <c r="EB4" s="2" t="s">
        <v>332</v>
      </c>
      <c r="EC4" s="8">
        <v>0</v>
      </c>
      <c r="ED4" t="b">
        <v>0</v>
      </c>
      <c r="EE4" t="s">
        <v>324</v>
      </c>
      <c r="EF4" s="2" t="s">
        <v>324</v>
      </c>
      <c r="EG4" s="2" t="s">
        <v>325</v>
      </c>
      <c r="EH4" s="1"/>
      <c r="EI4">
        <f t="shared" si="0"/>
        <v>0</v>
      </c>
      <c r="EJ4" t="str">
        <f t="shared" si="1"/>
        <v>no</v>
      </c>
      <c r="EL4" t="e">
        <f>VLOOKUP(D4,#REF!,2,0)</f>
        <v>#REF!</v>
      </c>
    </row>
    <row r="5" spans="1:142">
      <c r="A5" t="str">
        <f t="shared" si="2"/>
        <v>4478830363.22</v>
      </c>
      <c r="B5" t="str">
        <f t="shared" si="3"/>
        <v>4478830363.22135712</v>
      </c>
      <c r="C5" s="1">
        <v>44788</v>
      </c>
      <c r="D5" s="2" t="s">
        <v>338</v>
      </c>
      <c r="E5" s="2" t="s">
        <v>334</v>
      </c>
      <c r="F5" s="2" t="s">
        <v>181</v>
      </c>
      <c r="G5" s="1">
        <v>44593</v>
      </c>
      <c r="H5" s="2" t="s">
        <v>339</v>
      </c>
      <c r="I5" s="2" t="s">
        <v>340</v>
      </c>
      <c r="J5" s="1"/>
      <c r="K5" s="1"/>
      <c r="L5" s="2"/>
      <c r="M5" t="b">
        <v>0</v>
      </c>
      <c r="N5" s="2"/>
      <c r="O5" s="2" t="s">
        <v>320</v>
      </c>
      <c r="P5" s="2" t="s">
        <v>321</v>
      </c>
      <c r="Q5" s="2"/>
      <c r="R5" s="2"/>
      <c r="S5" s="2"/>
      <c r="T5" s="2"/>
      <c r="U5" s="2"/>
      <c r="V5" s="2"/>
      <c r="W5" s="2"/>
      <c r="X5" s="2"/>
      <c r="Y5" s="3"/>
      <c r="AA5" t="b">
        <v>0</v>
      </c>
      <c r="AE5" s="4"/>
      <c r="AF5" s="4"/>
      <c r="AG5" s="4"/>
      <c r="AH5" s="4"/>
      <c r="AM5" s="4"/>
      <c r="AN5" s="4"/>
      <c r="AO5" s="4"/>
      <c r="AP5" s="4"/>
      <c r="AU5" s="4"/>
      <c r="AV5" s="4"/>
      <c r="AW5" s="4"/>
      <c r="AX5" s="4"/>
      <c r="BC5" s="4"/>
      <c r="BD5" s="4"/>
      <c r="BE5" s="4"/>
      <c r="BF5" s="4"/>
      <c r="BK5" s="4"/>
      <c r="BL5" s="4"/>
      <c r="BM5" s="4"/>
      <c r="BN5" s="4"/>
      <c r="BS5" s="4"/>
      <c r="BT5" s="4"/>
      <c r="BU5" s="4"/>
      <c r="BV5" s="4"/>
      <c r="BW5" s="3"/>
      <c r="BX5" s="3"/>
      <c r="BY5" s="4">
        <v>0</v>
      </c>
      <c r="BZ5" s="5"/>
      <c r="CA5" s="3">
        <v>0</v>
      </c>
      <c r="CB5" s="4">
        <v>0</v>
      </c>
      <c r="CC5" s="5" t="s">
        <v>322</v>
      </c>
      <c r="CD5" s="3">
        <v>0</v>
      </c>
      <c r="CE5" s="4">
        <v>0</v>
      </c>
      <c r="CF5" s="5" t="s">
        <v>322</v>
      </c>
      <c r="CG5" s="3">
        <v>0</v>
      </c>
      <c r="CH5" s="4">
        <v>0</v>
      </c>
      <c r="CI5" s="5" t="s">
        <v>322</v>
      </c>
      <c r="CJ5" s="3">
        <v>0</v>
      </c>
      <c r="CK5" s="4">
        <v>0</v>
      </c>
      <c r="CL5" s="5" t="s">
        <v>322</v>
      </c>
      <c r="CM5" s="2">
        <v>0</v>
      </c>
      <c r="CN5" s="4">
        <v>0</v>
      </c>
      <c r="CO5" s="5" t="s">
        <v>322</v>
      </c>
      <c r="CP5" s="3"/>
      <c r="CQ5" s="4">
        <v>0</v>
      </c>
      <c r="CR5" s="3"/>
      <c r="CS5" s="3"/>
      <c r="CT5" s="3"/>
      <c r="CU5" s="3"/>
      <c r="CV5" s="4">
        <v>0</v>
      </c>
      <c r="CW5" s="4">
        <v>0</v>
      </c>
      <c r="CX5" t="b">
        <v>0</v>
      </c>
      <c r="CY5" t="b">
        <v>0</v>
      </c>
      <c r="CZ5" t="b">
        <v>0</v>
      </c>
      <c r="DA5" s="2" t="s">
        <v>6</v>
      </c>
      <c r="DB5" s="2" t="s">
        <v>6</v>
      </c>
      <c r="DD5" s="3"/>
      <c r="DE5" s="3"/>
      <c r="DF5" s="3"/>
      <c r="DG5" s="4"/>
      <c r="DH5" s="4"/>
      <c r="DI5" s="4"/>
      <c r="DJ5" s="3">
        <v>0</v>
      </c>
      <c r="DK5" s="4">
        <v>0</v>
      </c>
      <c r="DL5" t="b">
        <v>0</v>
      </c>
      <c r="DM5" s="6"/>
      <c r="DN5" s="3"/>
      <c r="DO5" s="3"/>
      <c r="DP5" s="3"/>
      <c r="DQ5" s="3"/>
      <c r="DR5" s="3"/>
      <c r="DS5" s="3"/>
      <c r="DT5" s="4"/>
      <c r="DU5" s="4"/>
      <c r="DV5" s="4"/>
      <c r="DW5" s="4"/>
      <c r="DX5" s="4"/>
      <c r="DY5" s="4"/>
      <c r="DZ5" s="2"/>
      <c r="EA5" s="7">
        <v>44796.662326388891</v>
      </c>
      <c r="EB5" s="2" t="s">
        <v>332</v>
      </c>
      <c r="EC5" s="8">
        <v>0</v>
      </c>
      <c r="ED5" t="b">
        <v>0</v>
      </c>
      <c r="EE5" t="s">
        <v>324</v>
      </c>
      <c r="EF5" s="2" t="s">
        <v>324</v>
      </c>
      <c r="EG5" s="2" t="s">
        <v>325</v>
      </c>
      <c r="EH5" s="1"/>
      <c r="EI5">
        <f t="shared" si="0"/>
        <v>0</v>
      </c>
      <c r="EJ5" t="str">
        <f t="shared" si="1"/>
        <v>no</v>
      </c>
      <c r="EL5" t="e">
        <f>VLOOKUP(D5,#REF!,2,0)</f>
        <v>#REF!</v>
      </c>
    </row>
    <row r="6" spans="1:142">
      <c r="A6" t="str">
        <f t="shared" si="2"/>
        <v>4478830656.21</v>
      </c>
      <c r="B6" t="str">
        <f t="shared" si="3"/>
        <v>4478830656.21</v>
      </c>
      <c r="C6" s="1">
        <v>44788</v>
      </c>
      <c r="D6" s="2" t="s">
        <v>341</v>
      </c>
      <c r="E6" s="2" t="s">
        <v>342</v>
      </c>
      <c r="F6" s="2" t="s">
        <v>177</v>
      </c>
      <c r="G6" s="1">
        <v>44351</v>
      </c>
      <c r="H6" s="2"/>
      <c r="I6" s="2"/>
      <c r="J6" s="1"/>
      <c r="K6" s="1"/>
      <c r="L6" s="2"/>
      <c r="M6" t="b">
        <v>0</v>
      </c>
      <c r="N6" s="2"/>
      <c r="O6" s="2" t="s">
        <v>320</v>
      </c>
      <c r="P6" s="2" t="s">
        <v>343</v>
      </c>
      <c r="Q6" s="2"/>
      <c r="R6" s="2"/>
      <c r="S6" s="2"/>
      <c r="T6" s="2"/>
      <c r="U6" s="2"/>
      <c r="V6" s="2"/>
      <c r="W6" s="2"/>
      <c r="X6" s="2"/>
      <c r="Y6" s="3"/>
      <c r="AA6" t="b">
        <v>0</v>
      </c>
      <c r="AC6">
        <v>23648</v>
      </c>
      <c r="AE6" s="4"/>
      <c r="AF6" s="4"/>
      <c r="AG6" s="4">
        <v>146145</v>
      </c>
      <c r="AH6" s="4"/>
      <c r="AK6">
        <v>36925</v>
      </c>
      <c r="AM6" s="4"/>
      <c r="AN6" s="4"/>
      <c r="AO6" s="4">
        <v>165055</v>
      </c>
      <c r="AP6" s="4"/>
      <c r="AU6" s="4"/>
      <c r="AV6" s="4"/>
      <c r="AW6" s="4"/>
      <c r="AX6" s="4"/>
      <c r="BC6" s="4"/>
      <c r="BD6" s="4"/>
      <c r="BE6" s="4"/>
      <c r="BF6" s="4"/>
      <c r="BK6" s="4"/>
      <c r="BL6" s="4"/>
      <c r="BM6" s="4"/>
      <c r="BN6" s="4"/>
      <c r="BS6" s="4"/>
      <c r="BT6" s="4"/>
      <c r="BU6" s="4"/>
      <c r="BV6" s="4"/>
      <c r="BW6" s="3"/>
      <c r="BX6" s="3"/>
      <c r="BY6" s="4">
        <v>146145</v>
      </c>
      <c r="BZ6" s="5"/>
      <c r="CA6" s="3">
        <v>36925</v>
      </c>
      <c r="CB6" s="4">
        <v>165055</v>
      </c>
      <c r="CC6" s="5">
        <v>4.4700067704807003</v>
      </c>
      <c r="CD6" s="3">
        <v>0</v>
      </c>
      <c r="CE6" s="4">
        <v>0</v>
      </c>
      <c r="CF6" s="5" t="s">
        <v>322</v>
      </c>
      <c r="CG6" s="3">
        <v>0</v>
      </c>
      <c r="CH6" s="4">
        <v>0</v>
      </c>
      <c r="CI6" s="5" t="s">
        <v>322</v>
      </c>
      <c r="CJ6" s="3">
        <v>0</v>
      </c>
      <c r="CK6" s="4">
        <v>0</v>
      </c>
      <c r="CL6" s="5" t="s">
        <v>322</v>
      </c>
      <c r="CM6" s="2">
        <v>0</v>
      </c>
      <c r="CN6" s="4">
        <v>0</v>
      </c>
      <c r="CO6" s="5" t="s">
        <v>322</v>
      </c>
      <c r="CP6" s="3"/>
      <c r="CQ6" s="4">
        <v>311200</v>
      </c>
      <c r="CR6" s="3"/>
      <c r="CS6" s="3"/>
      <c r="CT6" s="3"/>
      <c r="CU6" s="3"/>
      <c r="CV6" s="4">
        <v>311200</v>
      </c>
      <c r="CW6" s="4">
        <v>311200</v>
      </c>
      <c r="CX6" t="b">
        <v>0</v>
      </c>
      <c r="CY6" t="b">
        <v>0</v>
      </c>
      <c r="CZ6" t="b">
        <v>0</v>
      </c>
      <c r="DA6" s="2" t="s">
        <v>6</v>
      </c>
      <c r="DB6" s="2" t="s">
        <v>6</v>
      </c>
      <c r="DD6" s="3"/>
      <c r="DE6" s="3"/>
      <c r="DF6" s="3"/>
      <c r="DG6" s="4"/>
      <c r="DH6" s="4"/>
      <c r="DI6" s="4"/>
      <c r="DJ6" s="3">
        <v>0</v>
      </c>
      <c r="DK6" s="4">
        <v>0</v>
      </c>
      <c r="DL6" t="b">
        <v>0</v>
      </c>
      <c r="DM6" s="6"/>
      <c r="DN6" s="3"/>
      <c r="DO6" s="3"/>
      <c r="DP6" s="3"/>
      <c r="DQ6" s="3"/>
      <c r="DR6" s="3"/>
      <c r="DS6" s="3"/>
      <c r="DT6" s="4"/>
      <c r="DU6" s="4"/>
      <c r="DV6" s="4"/>
      <c r="DW6" s="4"/>
      <c r="DX6" s="4"/>
      <c r="DY6" s="4"/>
      <c r="DZ6" s="2"/>
      <c r="EA6" s="7">
        <v>44803.438599537039</v>
      </c>
      <c r="EB6" s="2" t="s">
        <v>344</v>
      </c>
      <c r="EC6" s="8">
        <v>0</v>
      </c>
      <c r="ED6" t="b">
        <v>0</v>
      </c>
      <c r="EE6" t="s">
        <v>324</v>
      </c>
      <c r="EF6" s="2" t="s">
        <v>324</v>
      </c>
      <c r="EG6" s="2" t="s">
        <v>325</v>
      </c>
      <c r="EH6" s="1"/>
      <c r="EI6">
        <f t="shared" si="0"/>
        <v>23648</v>
      </c>
      <c r="EJ6" t="str">
        <f t="shared" si="1"/>
        <v>yes</v>
      </c>
      <c r="EL6" t="e">
        <f>VLOOKUP(D6,#REF!,2,0)</f>
        <v>#REF!</v>
      </c>
    </row>
    <row r="7" spans="1:142">
      <c r="A7" t="str">
        <f t="shared" si="2"/>
        <v>4478828340.22</v>
      </c>
      <c r="B7" t="str">
        <f t="shared" si="3"/>
        <v>4478828340.2298563</v>
      </c>
      <c r="C7" s="1">
        <v>44788</v>
      </c>
      <c r="D7" s="2" t="s">
        <v>27</v>
      </c>
      <c r="E7" s="2" t="s">
        <v>28</v>
      </c>
      <c r="F7" s="2" t="s">
        <v>26</v>
      </c>
      <c r="G7" s="1">
        <v>44593</v>
      </c>
      <c r="H7" s="2" t="s">
        <v>345</v>
      </c>
      <c r="I7" s="2" t="s">
        <v>346</v>
      </c>
      <c r="J7" s="1"/>
      <c r="K7" s="1"/>
      <c r="L7" s="2"/>
      <c r="M7" t="b">
        <v>0</v>
      </c>
      <c r="N7" s="2"/>
      <c r="O7" s="2" t="s">
        <v>320</v>
      </c>
      <c r="P7" s="2" t="s">
        <v>347</v>
      </c>
      <c r="Q7" s="2"/>
      <c r="R7" s="2"/>
      <c r="S7" s="2"/>
      <c r="T7" s="2"/>
      <c r="U7" s="2"/>
      <c r="V7" s="2"/>
      <c r="W7" s="2"/>
      <c r="X7" s="2"/>
      <c r="Y7" s="3"/>
      <c r="AA7" t="b">
        <v>0</v>
      </c>
      <c r="AE7" s="4"/>
      <c r="AF7" s="4"/>
      <c r="AG7" s="4"/>
      <c r="AH7" s="4"/>
      <c r="AM7" s="4"/>
      <c r="AN7" s="4"/>
      <c r="AO7" s="4"/>
      <c r="AP7" s="4"/>
      <c r="AU7" s="4"/>
      <c r="AV7" s="4"/>
      <c r="AW7" s="4"/>
      <c r="AX7" s="4"/>
      <c r="BC7" s="4"/>
      <c r="BD7" s="4"/>
      <c r="BE7" s="4"/>
      <c r="BF7" s="4"/>
      <c r="BK7" s="4"/>
      <c r="BL7" s="4"/>
      <c r="BM7" s="4"/>
      <c r="BN7" s="4"/>
      <c r="BS7" s="4"/>
      <c r="BT7" s="4"/>
      <c r="BU7" s="4"/>
      <c r="BV7" s="4"/>
      <c r="BW7" s="3"/>
      <c r="BX7" s="3"/>
      <c r="BY7" s="4">
        <v>0</v>
      </c>
      <c r="BZ7" s="5"/>
      <c r="CA7" s="3">
        <v>0</v>
      </c>
      <c r="CB7" s="4">
        <v>0</v>
      </c>
      <c r="CC7" s="5" t="s">
        <v>322</v>
      </c>
      <c r="CD7" s="3">
        <v>0</v>
      </c>
      <c r="CE7" s="4">
        <v>0</v>
      </c>
      <c r="CF7" s="5" t="s">
        <v>322</v>
      </c>
      <c r="CG7" s="3">
        <v>0</v>
      </c>
      <c r="CH7" s="4">
        <v>0</v>
      </c>
      <c r="CI7" s="5" t="s">
        <v>322</v>
      </c>
      <c r="CJ7" s="3">
        <v>0</v>
      </c>
      <c r="CK7" s="4">
        <v>0</v>
      </c>
      <c r="CL7" s="5" t="s">
        <v>322</v>
      </c>
      <c r="CM7" s="2">
        <v>0</v>
      </c>
      <c r="CN7" s="4">
        <v>0</v>
      </c>
      <c r="CO7" s="5" t="s">
        <v>322</v>
      </c>
      <c r="CP7" s="3"/>
      <c r="CQ7" s="4">
        <v>0</v>
      </c>
      <c r="CR7" s="3"/>
      <c r="CS7" s="3"/>
      <c r="CT7" s="3"/>
      <c r="CU7" s="3"/>
      <c r="CV7" s="4">
        <v>0</v>
      </c>
      <c r="CW7" s="4">
        <v>0</v>
      </c>
      <c r="CX7" t="b">
        <v>0</v>
      </c>
      <c r="CY7" t="b">
        <v>0</v>
      </c>
      <c r="CZ7" t="b">
        <v>0</v>
      </c>
      <c r="DA7" s="2" t="s">
        <v>6</v>
      </c>
      <c r="DB7" s="2" t="s">
        <v>6</v>
      </c>
      <c r="DD7" s="3"/>
      <c r="DE7" s="3"/>
      <c r="DF7" s="3"/>
      <c r="DG7" s="4"/>
      <c r="DH7" s="4"/>
      <c r="DI7" s="4"/>
      <c r="DJ7" s="3">
        <v>0</v>
      </c>
      <c r="DK7" s="4">
        <v>0</v>
      </c>
      <c r="DL7" t="b">
        <v>0</v>
      </c>
      <c r="DM7" s="6"/>
      <c r="DN7" s="3"/>
      <c r="DO7" s="3"/>
      <c r="DP7" s="3"/>
      <c r="DQ7" s="3"/>
      <c r="DR7" s="3"/>
      <c r="DS7" s="3"/>
      <c r="DT7" s="4"/>
      <c r="DU7" s="4"/>
      <c r="DV7" s="4"/>
      <c r="DW7" s="4"/>
      <c r="DX7" s="4"/>
      <c r="DY7" s="4"/>
      <c r="DZ7" s="2"/>
      <c r="EA7" s="7">
        <v>44796.667118055557</v>
      </c>
      <c r="EB7" s="2" t="s">
        <v>332</v>
      </c>
      <c r="EC7" s="8">
        <v>0</v>
      </c>
      <c r="ED7" t="b">
        <v>0</v>
      </c>
      <c r="EE7" t="s">
        <v>324</v>
      </c>
      <c r="EF7" s="2" t="s">
        <v>324</v>
      </c>
      <c r="EG7" s="2" t="s">
        <v>325</v>
      </c>
      <c r="EH7" s="1"/>
      <c r="EI7">
        <f t="shared" si="0"/>
        <v>0</v>
      </c>
      <c r="EJ7" t="str">
        <f t="shared" si="1"/>
        <v>no</v>
      </c>
      <c r="EL7" t="e">
        <f>VLOOKUP(D7,#REF!,2,0)</f>
        <v>#REF!</v>
      </c>
    </row>
    <row r="8" spans="1:142">
      <c r="A8" t="str">
        <f t="shared" si="2"/>
        <v>4478828345.22</v>
      </c>
      <c r="B8" t="str">
        <f t="shared" si="3"/>
        <v>4478828345.22138178</v>
      </c>
      <c r="C8" s="1">
        <v>44788</v>
      </c>
      <c r="D8" s="2" t="s">
        <v>348</v>
      </c>
      <c r="E8" s="2" t="s">
        <v>349</v>
      </c>
      <c r="F8" s="2" t="s">
        <v>183</v>
      </c>
      <c r="G8" s="1">
        <v>44510</v>
      </c>
      <c r="H8" s="2" t="s">
        <v>350</v>
      </c>
      <c r="I8" s="2" t="s">
        <v>351</v>
      </c>
      <c r="J8" s="1"/>
      <c r="K8" s="1"/>
      <c r="L8" s="2"/>
      <c r="M8" t="b">
        <v>0</v>
      </c>
      <c r="N8" s="2"/>
      <c r="O8" s="2" t="s">
        <v>320</v>
      </c>
      <c r="P8" s="2" t="s">
        <v>347</v>
      </c>
      <c r="Q8" s="2"/>
      <c r="R8" s="2"/>
      <c r="S8" s="2"/>
      <c r="T8" s="2"/>
      <c r="U8" s="2"/>
      <c r="V8" s="2"/>
      <c r="W8" s="2"/>
      <c r="X8" s="2"/>
      <c r="Y8" s="3"/>
      <c r="AA8" t="b">
        <v>0</v>
      </c>
      <c r="AE8" s="4"/>
      <c r="AF8" s="4"/>
      <c r="AG8" s="4"/>
      <c r="AH8" s="4"/>
      <c r="AM8" s="4"/>
      <c r="AN8" s="4"/>
      <c r="AO8" s="4"/>
      <c r="AP8" s="4"/>
      <c r="AU8" s="4"/>
      <c r="AV8" s="4"/>
      <c r="AW8" s="4"/>
      <c r="AX8" s="4"/>
      <c r="BC8" s="4"/>
      <c r="BD8" s="4"/>
      <c r="BE8" s="4"/>
      <c r="BF8" s="4"/>
      <c r="BK8" s="4"/>
      <c r="BL8" s="4"/>
      <c r="BM8" s="4"/>
      <c r="BN8" s="4"/>
      <c r="BS8" s="4"/>
      <c r="BT8" s="4"/>
      <c r="BU8" s="4"/>
      <c r="BV8" s="4"/>
      <c r="BW8" s="3"/>
      <c r="BX8" s="3"/>
      <c r="BY8" s="4">
        <v>0</v>
      </c>
      <c r="BZ8" s="5"/>
      <c r="CA8" s="3">
        <v>0</v>
      </c>
      <c r="CB8" s="4">
        <v>0</v>
      </c>
      <c r="CC8" s="5" t="s">
        <v>322</v>
      </c>
      <c r="CD8" s="3">
        <v>0</v>
      </c>
      <c r="CE8" s="4">
        <v>0</v>
      </c>
      <c r="CF8" s="5" t="s">
        <v>322</v>
      </c>
      <c r="CG8" s="3">
        <v>0</v>
      </c>
      <c r="CH8" s="4">
        <v>0</v>
      </c>
      <c r="CI8" s="5" t="s">
        <v>322</v>
      </c>
      <c r="CJ8" s="3">
        <v>0</v>
      </c>
      <c r="CK8" s="4">
        <v>0</v>
      </c>
      <c r="CL8" s="5" t="s">
        <v>322</v>
      </c>
      <c r="CM8" s="2">
        <v>0</v>
      </c>
      <c r="CN8" s="4">
        <v>0</v>
      </c>
      <c r="CO8" s="5" t="s">
        <v>322</v>
      </c>
      <c r="CP8" s="3"/>
      <c r="CQ8" s="4">
        <v>0</v>
      </c>
      <c r="CR8" s="3"/>
      <c r="CS8" s="3"/>
      <c r="CT8" s="3"/>
      <c r="CU8" s="3"/>
      <c r="CV8" s="4">
        <v>0</v>
      </c>
      <c r="CW8" s="4">
        <v>0</v>
      </c>
      <c r="CX8" t="b">
        <v>0</v>
      </c>
      <c r="CY8" t="b">
        <v>0</v>
      </c>
      <c r="CZ8" t="b">
        <v>0</v>
      </c>
      <c r="DA8" s="2" t="s">
        <v>352</v>
      </c>
      <c r="DB8" s="2" t="s">
        <v>6</v>
      </c>
      <c r="DD8" s="3"/>
      <c r="DE8" s="3"/>
      <c r="DF8" s="3"/>
      <c r="DG8" s="4"/>
      <c r="DH8" s="4"/>
      <c r="DI8" s="4"/>
      <c r="DJ8" s="3">
        <v>0</v>
      </c>
      <c r="DK8" s="4">
        <v>0</v>
      </c>
      <c r="DL8" t="b">
        <v>0</v>
      </c>
      <c r="DM8" s="6"/>
      <c r="DN8" s="3"/>
      <c r="DO8" s="3"/>
      <c r="DP8" s="3"/>
      <c r="DQ8" s="3"/>
      <c r="DR8" s="3"/>
      <c r="DS8" s="3"/>
      <c r="DT8" s="4"/>
      <c r="DU8" s="4"/>
      <c r="DV8" s="4"/>
      <c r="DW8" s="4"/>
      <c r="DX8" s="4"/>
      <c r="DY8" s="4"/>
      <c r="DZ8" s="2"/>
      <c r="EA8" s="7">
        <v>44796.662326388891</v>
      </c>
      <c r="EB8" s="2" t="s">
        <v>332</v>
      </c>
      <c r="EC8" s="8">
        <v>0</v>
      </c>
      <c r="ED8" t="b">
        <v>0</v>
      </c>
      <c r="EE8" t="s">
        <v>324</v>
      </c>
      <c r="EF8" s="2" t="s">
        <v>324</v>
      </c>
      <c r="EG8" s="2" t="s">
        <v>325</v>
      </c>
      <c r="EH8" s="1"/>
      <c r="EI8">
        <f t="shared" si="0"/>
        <v>0</v>
      </c>
      <c r="EJ8" t="str">
        <f t="shared" si="1"/>
        <v>no</v>
      </c>
      <c r="EL8" t="e">
        <f>VLOOKUP(D8,#REF!,2,0)</f>
        <v>#REF!</v>
      </c>
    </row>
    <row r="9" spans="1:142">
      <c r="A9" t="str">
        <f t="shared" si="2"/>
        <v>4478830819.22</v>
      </c>
      <c r="B9" t="str">
        <f t="shared" si="3"/>
        <v>4478830819.22</v>
      </c>
      <c r="C9" s="1">
        <v>44788</v>
      </c>
      <c r="D9" s="2" t="s">
        <v>353</v>
      </c>
      <c r="E9" s="2" t="s">
        <v>354</v>
      </c>
      <c r="F9" s="2" t="s">
        <v>171</v>
      </c>
      <c r="G9" s="1">
        <v>44501</v>
      </c>
      <c r="H9" s="2"/>
      <c r="I9" s="2"/>
      <c r="J9" s="1"/>
      <c r="K9" s="1"/>
      <c r="L9" s="2"/>
      <c r="M9" t="b">
        <v>0</v>
      </c>
      <c r="N9" s="2"/>
      <c r="O9" s="2" t="s">
        <v>320</v>
      </c>
      <c r="P9" s="2" t="s">
        <v>337</v>
      </c>
      <c r="Q9" s="2"/>
      <c r="R9" s="2"/>
      <c r="S9" s="2"/>
      <c r="T9" s="2"/>
      <c r="U9" s="2"/>
      <c r="V9" s="2"/>
      <c r="W9" s="2"/>
      <c r="X9" s="2"/>
      <c r="Y9" s="3"/>
      <c r="AA9" t="b">
        <v>0</v>
      </c>
      <c r="AE9" s="4"/>
      <c r="AF9" s="4"/>
      <c r="AG9" s="4"/>
      <c r="AH9" s="4"/>
      <c r="AM9" s="4"/>
      <c r="AN9" s="4"/>
      <c r="AO9" s="4"/>
      <c r="AP9" s="4"/>
      <c r="AU9" s="4"/>
      <c r="AV9" s="4"/>
      <c r="AW9" s="4"/>
      <c r="AX9" s="4"/>
      <c r="BC9" s="4"/>
      <c r="BD9" s="4"/>
      <c r="BE9" s="4"/>
      <c r="BF9" s="4"/>
      <c r="BK9" s="4"/>
      <c r="BL9" s="4"/>
      <c r="BM9" s="4"/>
      <c r="BN9" s="4"/>
      <c r="BS9" s="4"/>
      <c r="BT9" s="4"/>
      <c r="BU9" s="4"/>
      <c r="BV9" s="4"/>
      <c r="BW9" s="3"/>
      <c r="BX9" s="3"/>
      <c r="BY9" s="4">
        <v>0</v>
      </c>
      <c r="BZ9" s="5"/>
      <c r="CA9" s="3">
        <v>0</v>
      </c>
      <c r="CB9" s="4">
        <v>0</v>
      </c>
      <c r="CC9" s="5" t="s">
        <v>322</v>
      </c>
      <c r="CD9" s="3">
        <v>0</v>
      </c>
      <c r="CE9" s="4">
        <v>0</v>
      </c>
      <c r="CF9" s="5" t="s">
        <v>322</v>
      </c>
      <c r="CG9" s="3">
        <v>0</v>
      </c>
      <c r="CH9" s="4">
        <v>0</v>
      </c>
      <c r="CI9" s="5" t="s">
        <v>322</v>
      </c>
      <c r="CJ9" s="3">
        <v>0</v>
      </c>
      <c r="CK9" s="4">
        <v>0</v>
      </c>
      <c r="CL9" s="5" t="s">
        <v>322</v>
      </c>
      <c r="CM9" s="2">
        <v>0</v>
      </c>
      <c r="CN9" s="4">
        <v>0</v>
      </c>
      <c r="CO9" s="5" t="s">
        <v>322</v>
      </c>
      <c r="CP9" s="3"/>
      <c r="CQ9" s="4">
        <v>0</v>
      </c>
      <c r="CR9" s="3"/>
      <c r="CS9" s="3"/>
      <c r="CT9" s="3"/>
      <c r="CU9" s="3"/>
      <c r="CV9" s="4">
        <v>0</v>
      </c>
      <c r="CW9" s="4">
        <v>0</v>
      </c>
      <c r="CX9" t="b">
        <v>0</v>
      </c>
      <c r="CY9" t="b">
        <v>0</v>
      </c>
      <c r="CZ9" t="b">
        <v>0</v>
      </c>
      <c r="DA9" s="2" t="s">
        <v>6</v>
      </c>
      <c r="DB9" s="2" t="s">
        <v>6</v>
      </c>
      <c r="DD9" s="3"/>
      <c r="DE9" s="3"/>
      <c r="DF9" s="3"/>
      <c r="DG9" s="4"/>
      <c r="DH9" s="4"/>
      <c r="DI9" s="4"/>
      <c r="DJ9" s="3">
        <v>0</v>
      </c>
      <c r="DK9" s="4">
        <v>0</v>
      </c>
      <c r="DL9" t="b">
        <v>0</v>
      </c>
      <c r="DM9" s="6"/>
      <c r="DN9" s="3"/>
      <c r="DO9" s="3"/>
      <c r="DP9" s="3"/>
      <c r="DQ9" s="3"/>
      <c r="DR9" s="3"/>
      <c r="DS9" s="3"/>
      <c r="DT9" s="4"/>
      <c r="DU9" s="4"/>
      <c r="DV9" s="4"/>
      <c r="DW9" s="4"/>
      <c r="DX9" s="4"/>
      <c r="DY9" s="4"/>
      <c r="DZ9" s="2"/>
      <c r="EA9" s="7">
        <v>44796.662326388891</v>
      </c>
      <c r="EB9" s="2" t="s">
        <v>332</v>
      </c>
      <c r="EC9" s="8">
        <v>0</v>
      </c>
      <c r="ED9" t="b">
        <v>0</v>
      </c>
      <c r="EE9" t="s">
        <v>324</v>
      </c>
      <c r="EF9" s="2" t="s">
        <v>324</v>
      </c>
      <c r="EG9" s="2" t="s">
        <v>325</v>
      </c>
      <c r="EH9" s="1"/>
      <c r="EI9">
        <f t="shared" si="0"/>
        <v>0</v>
      </c>
      <c r="EJ9" t="str">
        <f t="shared" si="1"/>
        <v>yes</v>
      </c>
      <c r="EL9" t="e">
        <f>VLOOKUP(D9,#REF!,2,0)</f>
        <v>#REF!</v>
      </c>
    </row>
    <row r="10" spans="1:142">
      <c r="A10" t="str">
        <f t="shared" si="2"/>
        <v>4478831013.21</v>
      </c>
      <c r="B10" t="str">
        <f t="shared" si="3"/>
        <v>4478831013.21</v>
      </c>
      <c r="C10" s="1">
        <v>44788</v>
      </c>
      <c r="D10" s="2" t="s">
        <v>355</v>
      </c>
      <c r="E10" s="2" t="s">
        <v>356</v>
      </c>
      <c r="F10" s="2" t="s">
        <v>184</v>
      </c>
      <c r="G10" s="1">
        <v>44409</v>
      </c>
      <c r="H10" s="2"/>
      <c r="I10" s="2"/>
      <c r="J10" s="1"/>
      <c r="K10" s="1"/>
      <c r="L10" s="2"/>
      <c r="M10" t="b">
        <v>0</v>
      </c>
      <c r="N10" s="2"/>
      <c r="O10" s="2" t="s">
        <v>320</v>
      </c>
      <c r="P10" s="2" t="s">
        <v>330</v>
      </c>
      <c r="Q10" s="2"/>
      <c r="R10" s="2"/>
      <c r="S10" s="2"/>
      <c r="T10" s="2"/>
      <c r="U10" s="2"/>
      <c r="V10" s="2"/>
      <c r="W10" s="2"/>
      <c r="X10" s="2"/>
      <c r="Y10" s="3"/>
      <c r="AA10" t="b">
        <v>0</v>
      </c>
      <c r="AE10" s="4"/>
      <c r="AF10" s="4"/>
      <c r="AG10" s="4"/>
      <c r="AH10" s="4"/>
      <c r="AM10" s="4"/>
      <c r="AN10" s="4"/>
      <c r="AO10" s="4"/>
      <c r="AP10" s="4"/>
      <c r="AU10" s="4"/>
      <c r="AV10" s="4"/>
      <c r="AW10" s="4"/>
      <c r="AX10" s="4"/>
      <c r="BC10" s="4"/>
      <c r="BD10" s="4"/>
      <c r="BE10" s="4"/>
      <c r="BF10" s="4"/>
      <c r="BK10" s="4"/>
      <c r="BL10" s="4"/>
      <c r="BM10" s="4"/>
      <c r="BN10" s="4"/>
      <c r="BS10" s="4"/>
      <c r="BT10" s="4"/>
      <c r="BU10" s="4"/>
      <c r="BV10" s="4"/>
      <c r="BW10" s="3"/>
      <c r="BX10" s="3"/>
      <c r="BY10" s="4">
        <v>0</v>
      </c>
      <c r="BZ10" s="5"/>
      <c r="CA10" s="3">
        <v>0</v>
      </c>
      <c r="CB10" s="4">
        <v>0</v>
      </c>
      <c r="CC10" s="5" t="s">
        <v>322</v>
      </c>
      <c r="CD10" s="3">
        <v>0</v>
      </c>
      <c r="CE10" s="4">
        <v>0</v>
      </c>
      <c r="CF10" s="5" t="s">
        <v>322</v>
      </c>
      <c r="CG10" s="3">
        <v>0</v>
      </c>
      <c r="CH10" s="4">
        <v>0</v>
      </c>
      <c r="CI10" s="5" t="s">
        <v>322</v>
      </c>
      <c r="CJ10" s="3">
        <v>0</v>
      </c>
      <c r="CK10" s="4">
        <v>0</v>
      </c>
      <c r="CL10" s="5" t="s">
        <v>322</v>
      </c>
      <c r="CM10" s="2">
        <v>0</v>
      </c>
      <c r="CN10" s="4">
        <v>0</v>
      </c>
      <c r="CO10" s="5" t="s">
        <v>322</v>
      </c>
      <c r="CP10" s="3"/>
      <c r="CQ10" s="4">
        <v>0</v>
      </c>
      <c r="CR10" s="3"/>
      <c r="CS10" s="3"/>
      <c r="CT10" s="3"/>
      <c r="CU10" s="3"/>
      <c r="CV10" s="4">
        <v>0</v>
      </c>
      <c r="CW10" s="4">
        <v>0</v>
      </c>
      <c r="CX10" t="b">
        <v>0</v>
      </c>
      <c r="CY10" t="b">
        <v>0</v>
      </c>
      <c r="CZ10" t="b">
        <v>0</v>
      </c>
      <c r="DA10" s="2" t="s">
        <v>6</v>
      </c>
      <c r="DB10" s="2" t="s">
        <v>6</v>
      </c>
      <c r="DD10" s="3"/>
      <c r="DE10" s="3"/>
      <c r="DF10" s="3"/>
      <c r="DG10" s="4"/>
      <c r="DH10" s="4"/>
      <c r="DI10" s="4"/>
      <c r="DJ10" s="3">
        <v>0</v>
      </c>
      <c r="DK10" s="4">
        <v>0</v>
      </c>
      <c r="DL10" t="b">
        <v>0</v>
      </c>
      <c r="DM10" s="6"/>
      <c r="DN10" s="3"/>
      <c r="DO10" s="3"/>
      <c r="DP10" s="3"/>
      <c r="DQ10" s="3"/>
      <c r="DR10" s="3"/>
      <c r="DS10" s="3"/>
      <c r="DT10" s="4"/>
      <c r="DU10" s="4"/>
      <c r="DV10" s="4"/>
      <c r="DW10" s="4"/>
      <c r="DX10" s="4"/>
      <c r="DY10" s="4"/>
      <c r="DZ10" s="2"/>
      <c r="EA10" s="7">
        <v>44796.662326388891</v>
      </c>
      <c r="EB10" s="2" t="s">
        <v>332</v>
      </c>
      <c r="EC10" s="8">
        <v>0</v>
      </c>
      <c r="ED10" t="b">
        <v>0</v>
      </c>
      <c r="EE10" t="s">
        <v>324</v>
      </c>
      <c r="EF10" s="2" t="s">
        <v>324</v>
      </c>
      <c r="EG10" s="2" t="s">
        <v>325</v>
      </c>
      <c r="EH10" s="1"/>
      <c r="EI10">
        <f t="shared" si="0"/>
        <v>0</v>
      </c>
      <c r="EJ10" t="str">
        <f t="shared" si="1"/>
        <v>yes</v>
      </c>
      <c r="EL10" t="e">
        <f>VLOOKUP(D10,#REF!,2,0)</f>
        <v>#REF!</v>
      </c>
    </row>
    <row r="11" spans="1:142">
      <c r="A11" t="str">
        <f t="shared" si="2"/>
        <v>4478831325.21</v>
      </c>
      <c r="B11" t="str">
        <f t="shared" si="3"/>
        <v>4478831325.21136954</v>
      </c>
      <c r="C11" s="1">
        <v>44788</v>
      </c>
      <c r="D11" s="2" t="s">
        <v>357</v>
      </c>
      <c r="E11" s="2" t="s">
        <v>358</v>
      </c>
      <c r="F11" s="2" t="s">
        <v>41</v>
      </c>
      <c r="G11" s="1">
        <v>44378</v>
      </c>
      <c r="H11" s="2" t="s">
        <v>359</v>
      </c>
      <c r="I11" s="2" t="s">
        <v>360</v>
      </c>
      <c r="J11" s="1"/>
      <c r="K11" s="1"/>
      <c r="L11" s="2"/>
      <c r="M11" t="b">
        <v>0</v>
      </c>
      <c r="N11" s="2"/>
      <c r="O11" s="2" t="s">
        <v>320</v>
      </c>
      <c r="P11" s="2" t="s">
        <v>337</v>
      </c>
      <c r="Q11" s="2"/>
      <c r="R11" s="2"/>
      <c r="S11" s="2"/>
      <c r="T11" s="2"/>
      <c r="U11" s="2"/>
      <c r="V11" s="2"/>
      <c r="W11" s="2"/>
      <c r="X11" s="2"/>
      <c r="Y11" s="3"/>
      <c r="AA11" t="b">
        <v>0</v>
      </c>
      <c r="AE11" s="4"/>
      <c r="AF11" s="4"/>
      <c r="AG11" s="4"/>
      <c r="AH11" s="4"/>
      <c r="AM11" s="4"/>
      <c r="AN11" s="4"/>
      <c r="AO11" s="4"/>
      <c r="AP11" s="4"/>
      <c r="AU11" s="4"/>
      <c r="AV11" s="4"/>
      <c r="AW11" s="4"/>
      <c r="AX11" s="4"/>
      <c r="BC11" s="4"/>
      <c r="BD11" s="4"/>
      <c r="BE11" s="4"/>
      <c r="BF11" s="4"/>
      <c r="BK11" s="4"/>
      <c r="BL11" s="4"/>
      <c r="BM11" s="4"/>
      <c r="BN11" s="4"/>
      <c r="BS11" s="4"/>
      <c r="BT11" s="4"/>
      <c r="BU11" s="4"/>
      <c r="BV11" s="4"/>
      <c r="BW11" s="3"/>
      <c r="BX11" s="3"/>
      <c r="BY11" s="4">
        <v>0</v>
      </c>
      <c r="BZ11" s="5"/>
      <c r="CA11" s="3">
        <v>0</v>
      </c>
      <c r="CB11" s="4">
        <v>0</v>
      </c>
      <c r="CC11" s="5" t="s">
        <v>322</v>
      </c>
      <c r="CD11" s="3">
        <v>0</v>
      </c>
      <c r="CE11" s="4">
        <v>0</v>
      </c>
      <c r="CF11" s="5" t="s">
        <v>322</v>
      </c>
      <c r="CG11" s="3">
        <v>0</v>
      </c>
      <c r="CH11" s="4">
        <v>0</v>
      </c>
      <c r="CI11" s="5" t="s">
        <v>322</v>
      </c>
      <c r="CJ11" s="3">
        <v>0</v>
      </c>
      <c r="CK11" s="4">
        <v>0</v>
      </c>
      <c r="CL11" s="5" t="s">
        <v>322</v>
      </c>
      <c r="CM11" s="2">
        <v>0</v>
      </c>
      <c r="CN11" s="4">
        <v>0</v>
      </c>
      <c r="CO11" s="5" t="s">
        <v>322</v>
      </c>
      <c r="CP11" s="3"/>
      <c r="CQ11" s="4">
        <v>0</v>
      </c>
      <c r="CR11" s="3"/>
      <c r="CS11" s="3"/>
      <c r="CT11" s="3"/>
      <c r="CU11" s="3"/>
      <c r="CV11" s="4">
        <v>0</v>
      </c>
      <c r="CW11" s="4">
        <v>0</v>
      </c>
      <c r="CX11" t="b">
        <v>0</v>
      </c>
      <c r="CY11" t="b">
        <v>0</v>
      </c>
      <c r="CZ11" t="b">
        <v>0</v>
      </c>
      <c r="DA11" s="2" t="s">
        <v>352</v>
      </c>
      <c r="DB11" s="2" t="s">
        <v>6</v>
      </c>
      <c r="DD11" s="3"/>
      <c r="DE11" s="3"/>
      <c r="DF11" s="3"/>
      <c r="DG11" s="4"/>
      <c r="DH11" s="4"/>
      <c r="DI11" s="4"/>
      <c r="DJ11" s="3">
        <v>0</v>
      </c>
      <c r="DK11" s="4">
        <v>0</v>
      </c>
      <c r="DL11" t="b">
        <v>0</v>
      </c>
      <c r="DM11" s="6"/>
      <c r="DN11" s="3"/>
      <c r="DO11" s="3"/>
      <c r="DP11" s="3"/>
      <c r="DQ11" s="3"/>
      <c r="DR11" s="3"/>
      <c r="DS11" s="3"/>
      <c r="DT11" s="4"/>
      <c r="DU11" s="4"/>
      <c r="DV11" s="4"/>
      <c r="DW11" s="4"/>
      <c r="DX11" s="4"/>
      <c r="DY11" s="4"/>
      <c r="DZ11" s="2"/>
      <c r="EA11" s="7">
        <v>44796.662326388891</v>
      </c>
      <c r="EB11" s="2" t="s">
        <v>332</v>
      </c>
      <c r="EC11" s="8">
        <v>0</v>
      </c>
      <c r="ED11" t="b">
        <v>0</v>
      </c>
      <c r="EE11" t="s">
        <v>324</v>
      </c>
      <c r="EF11" s="2" t="s">
        <v>324</v>
      </c>
      <c r="EG11" s="2" t="s">
        <v>325</v>
      </c>
      <c r="EH11" s="1"/>
      <c r="EI11">
        <f t="shared" si="0"/>
        <v>0</v>
      </c>
      <c r="EJ11" t="str">
        <f t="shared" si="1"/>
        <v>no</v>
      </c>
      <c r="EL11" t="e">
        <f>VLOOKUP(D11,#REF!,2,0)</f>
        <v>#REF!</v>
      </c>
    </row>
    <row r="12" spans="1:142">
      <c r="A12" t="str">
        <f t="shared" si="2"/>
        <v>4478831658.22</v>
      </c>
      <c r="B12" t="str">
        <f t="shared" si="3"/>
        <v>4478831658.22129499</v>
      </c>
      <c r="C12" s="1">
        <v>44788</v>
      </c>
      <c r="D12" s="2" t="s">
        <v>361</v>
      </c>
      <c r="E12" s="2" t="s">
        <v>362</v>
      </c>
      <c r="F12" s="2" t="s">
        <v>179</v>
      </c>
      <c r="G12" s="1">
        <v>44574</v>
      </c>
      <c r="H12" s="2" t="s">
        <v>363</v>
      </c>
      <c r="I12" s="2" t="s">
        <v>364</v>
      </c>
      <c r="J12" s="1"/>
      <c r="K12" s="1"/>
      <c r="L12" s="2"/>
      <c r="M12" t="b">
        <v>0</v>
      </c>
      <c r="N12" s="2"/>
      <c r="O12" s="2" t="s">
        <v>365</v>
      </c>
      <c r="P12" s="2" t="s">
        <v>366</v>
      </c>
      <c r="Q12" s="2"/>
      <c r="R12" s="2"/>
      <c r="S12" s="2"/>
      <c r="T12" s="2"/>
      <c r="U12" s="2"/>
      <c r="V12" s="2"/>
      <c r="W12" s="2" t="s">
        <v>367</v>
      </c>
      <c r="X12" s="2" t="s">
        <v>367</v>
      </c>
      <c r="Y12" s="3"/>
      <c r="AA12" t="b">
        <v>0</v>
      </c>
      <c r="AB12">
        <v>705.18</v>
      </c>
      <c r="AC12">
        <v>2115.54</v>
      </c>
      <c r="AD12">
        <v>705.18</v>
      </c>
      <c r="AE12" s="4"/>
      <c r="AF12" s="4">
        <v>3702</v>
      </c>
      <c r="AG12" s="4">
        <v>11107</v>
      </c>
      <c r="AH12" s="4">
        <v>3702</v>
      </c>
      <c r="AJ12">
        <v>958.96</v>
      </c>
      <c r="AK12">
        <v>2876.89</v>
      </c>
      <c r="AL12">
        <v>958.96</v>
      </c>
      <c r="AM12" s="4"/>
      <c r="AN12" s="4">
        <v>3117</v>
      </c>
      <c r="AO12" s="4">
        <v>9350</v>
      </c>
      <c r="AP12" s="4">
        <v>3117</v>
      </c>
      <c r="AU12" s="4"/>
      <c r="AV12" s="4"/>
      <c r="AW12" s="4"/>
      <c r="AX12" s="4"/>
      <c r="BC12" s="4"/>
      <c r="BD12" s="4"/>
      <c r="BE12" s="4"/>
      <c r="BF12" s="4"/>
      <c r="BK12" s="4"/>
      <c r="BL12" s="4"/>
      <c r="BM12" s="4"/>
      <c r="BN12" s="4"/>
      <c r="BS12" s="4"/>
      <c r="BT12" s="4"/>
      <c r="BU12" s="4"/>
      <c r="BV12" s="4"/>
      <c r="BW12" s="3"/>
      <c r="BX12" s="3"/>
      <c r="BY12" s="4">
        <v>18511</v>
      </c>
      <c r="BZ12" s="5"/>
      <c r="CA12" s="3">
        <v>4794.8100000000004</v>
      </c>
      <c r="CB12" s="4">
        <v>15584</v>
      </c>
      <c r="CC12" s="5">
        <v>3.2501809247916</v>
      </c>
      <c r="CD12" s="3">
        <v>0</v>
      </c>
      <c r="CE12" s="4">
        <v>0</v>
      </c>
      <c r="CF12" s="5" t="s">
        <v>322</v>
      </c>
      <c r="CG12" s="3">
        <v>0</v>
      </c>
      <c r="CH12" s="4">
        <v>0</v>
      </c>
      <c r="CI12" s="5" t="s">
        <v>322</v>
      </c>
      <c r="CJ12" s="3">
        <v>0</v>
      </c>
      <c r="CK12" s="4">
        <v>0</v>
      </c>
      <c r="CL12" s="5" t="s">
        <v>322</v>
      </c>
      <c r="CM12" s="2">
        <v>0</v>
      </c>
      <c r="CN12" s="4">
        <v>0</v>
      </c>
      <c r="CO12" s="5" t="s">
        <v>322</v>
      </c>
      <c r="CP12" s="3"/>
      <c r="CQ12" s="4">
        <v>34095</v>
      </c>
      <c r="CR12" s="3"/>
      <c r="CS12" s="3"/>
      <c r="CT12" s="3"/>
      <c r="CU12" s="3"/>
      <c r="CV12" s="4">
        <v>34095</v>
      </c>
      <c r="CW12" s="4">
        <v>34095</v>
      </c>
      <c r="CX12" t="b">
        <v>0</v>
      </c>
      <c r="CY12" t="b">
        <v>0</v>
      </c>
      <c r="CZ12" t="b">
        <v>0</v>
      </c>
      <c r="DA12" s="2" t="s">
        <v>6</v>
      </c>
      <c r="DB12" s="2" t="s">
        <v>6</v>
      </c>
      <c r="DD12" s="3"/>
      <c r="DE12" s="3"/>
      <c r="DF12" s="3"/>
      <c r="DG12" s="4"/>
      <c r="DH12" s="4"/>
      <c r="DI12" s="4"/>
      <c r="DJ12" s="3">
        <v>0</v>
      </c>
      <c r="DK12" s="4">
        <v>0</v>
      </c>
      <c r="DL12" t="b">
        <v>0</v>
      </c>
      <c r="DM12" s="6"/>
      <c r="DN12" s="3"/>
      <c r="DO12" s="3"/>
      <c r="DP12" s="3"/>
      <c r="DQ12" s="3"/>
      <c r="DR12" s="3"/>
      <c r="DS12" s="3"/>
      <c r="DT12" s="4"/>
      <c r="DU12" s="4"/>
      <c r="DV12" s="4"/>
      <c r="DW12" s="4"/>
      <c r="DX12" s="4"/>
      <c r="DY12" s="4"/>
      <c r="DZ12" s="2"/>
      <c r="EA12" s="7">
        <v>44799.610520833332</v>
      </c>
      <c r="EB12" s="2" t="s">
        <v>368</v>
      </c>
      <c r="EC12" s="8">
        <v>0</v>
      </c>
      <c r="ED12" t="b">
        <v>0</v>
      </c>
      <c r="EE12" t="s">
        <v>324</v>
      </c>
      <c r="EF12" s="2" t="s">
        <v>324</v>
      </c>
      <c r="EG12" s="2" t="s">
        <v>325</v>
      </c>
      <c r="EH12" s="1"/>
      <c r="EI12">
        <f t="shared" si="0"/>
        <v>3525.8999999999996</v>
      </c>
      <c r="EJ12" t="str">
        <f t="shared" si="1"/>
        <v>no</v>
      </c>
      <c r="EL12" t="e">
        <f>VLOOKUP(D12,#REF!,2,0)</f>
        <v>#REF!</v>
      </c>
    </row>
    <row r="13" spans="1:142">
      <c r="A13" t="str">
        <f t="shared" si="2"/>
        <v>4478831786.22</v>
      </c>
      <c r="B13" t="str">
        <f t="shared" si="3"/>
        <v>4478831786.22114206</v>
      </c>
      <c r="C13" s="1">
        <v>44788</v>
      </c>
      <c r="D13" s="2" t="s">
        <v>369</v>
      </c>
      <c r="E13" s="2" t="s">
        <v>370</v>
      </c>
      <c r="F13" s="2" t="s">
        <v>179</v>
      </c>
      <c r="G13" s="1">
        <v>44473</v>
      </c>
      <c r="H13" s="2" t="s">
        <v>371</v>
      </c>
      <c r="I13" s="2" t="s">
        <v>372</v>
      </c>
      <c r="J13" s="1"/>
      <c r="K13" s="1"/>
      <c r="L13" s="2"/>
      <c r="M13" t="b">
        <v>0</v>
      </c>
      <c r="N13" s="2"/>
      <c r="O13" s="2" t="s">
        <v>320</v>
      </c>
      <c r="P13" s="2" t="s">
        <v>373</v>
      </c>
      <c r="Q13" s="2"/>
      <c r="R13" s="2"/>
      <c r="S13" s="2"/>
      <c r="T13" s="2"/>
      <c r="U13" s="2"/>
      <c r="V13" s="2"/>
      <c r="W13" s="2" t="s">
        <v>374</v>
      </c>
      <c r="X13" s="2" t="s">
        <v>374</v>
      </c>
      <c r="Y13" s="3"/>
      <c r="AA13" t="b">
        <v>0</v>
      </c>
      <c r="AB13">
        <v>61</v>
      </c>
      <c r="AC13">
        <v>115</v>
      </c>
      <c r="AD13">
        <v>33</v>
      </c>
      <c r="AE13" s="4"/>
      <c r="AF13" s="4">
        <v>319</v>
      </c>
      <c r="AG13" s="4">
        <v>602</v>
      </c>
      <c r="AH13" s="4">
        <v>175</v>
      </c>
      <c r="AJ13">
        <v>103</v>
      </c>
      <c r="AK13">
        <v>195</v>
      </c>
      <c r="AL13">
        <v>57</v>
      </c>
      <c r="AM13" s="4"/>
      <c r="AN13" s="4">
        <v>335</v>
      </c>
      <c r="AO13" s="4">
        <v>633</v>
      </c>
      <c r="AP13" s="4">
        <v>184</v>
      </c>
      <c r="AU13" s="4"/>
      <c r="AV13" s="4"/>
      <c r="AW13" s="4"/>
      <c r="AX13" s="4"/>
      <c r="BC13" s="4"/>
      <c r="BD13" s="4"/>
      <c r="BE13" s="4"/>
      <c r="BF13" s="4"/>
      <c r="BK13" s="4"/>
      <c r="BL13" s="4"/>
      <c r="BM13" s="4"/>
      <c r="BN13" s="4"/>
      <c r="BS13" s="4"/>
      <c r="BT13" s="4"/>
      <c r="BU13" s="4"/>
      <c r="BV13" s="4"/>
      <c r="BW13" s="3"/>
      <c r="BX13" s="3"/>
      <c r="BY13" s="4">
        <v>1096</v>
      </c>
      <c r="BZ13" s="5"/>
      <c r="CA13" s="3">
        <v>355</v>
      </c>
      <c r="CB13" s="4">
        <v>1152</v>
      </c>
      <c r="CC13" s="5">
        <v>3.2450704225352101</v>
      </c>
      <c r="CD13" s="3">
        <v>0</v>
      </c>
      <c r="CE13" s="4">
        <v>0</v>
      </c>
      <c r="CF13" s="5" t="s">
        <v>322</v>
      </c>
      <c r="CG13" s="3">
        <v>0</v>
      </c>
      <c r="CH13" s="4">
        <v>0</v>
      </c>
      <c r="CI13" s="5" t="s">
        <v>322</v>
      </c>
      <c r="CJ13" s="3">
        <v>0</v>
      </c>
      <c r="CK13" s="4">
        <v>0</v>
      </c>
      <c r="CL13" s="5" t="s">
        <v>322</v>
      </c>
      <c r="CM13" s="2">
        <v>0</v>
      </c>
      <c r="CN13" s="4">
        <v>0</v>
      </c>
      <c r="CO13" s="5" t="s">
        <v>322</v>
      </c>
      <c r="CP13" s="3"/>
      <c r="CQ13" s="4">
        <v>2248</v>
      </c>
      <c r="CR13" s="3"/>
      <c r="CS13" s="3"/>
      <c r="CT13" s="3"/>
      <c r="CU13" s="3"/>
      <c r="CV13" s="4">
        <v>2248</v>
      </c>
      <c r="CW13" s="4">
        <v>2248</v>
      </c>
      <c r="CX13" t="b">
        <v>0</v>
      </c>
      <c r="CY13" t="b">
        <v>0</v>
      </c>
      <c r="CZ13" t="b">
        <v>0</v>
      </c>
      <c r="DA13" s="2" t="s">
        <v>6</v>
      </c>
      <c r="DB13" s="2" t="s">
        <v>6</v>
      </c>
      <c r="DD13" s="3"/>
      <c r="DE13" s="3"/>
      <c r="DF13" s="3"/>
      <c r="DG13" s="4"/>
      <c r="DH13" s="4"/>
      <c r="DI13" s="4"/>
      <c r="DJ13" s="3">
        <v>0</v>
      </c>
      <c r="DK13" s="4">
        <v>0</v>
      </c>
      <c r="DL13" t="b">
        <v>0</v>
      </c>
      <c r="DM13" s="6"/>
      <c r="DN13" s="3"/>
      <c r="DO13" s="3"/>
      <c r="DP13" s="3"/>
      <c r="DQ13" s="3"/>
      <c r="DR13" s="3"/>
      <c r="DS13" s="3"/>
      <c r="DT13" s="4"/>
      <c r="DU13" s="4"/>
      <c r="DV13" s="4"/>
      <c r="DW13" s="4"/>
      <c r="DX13" s="4"/>
      <c r="DY13" s="4"/>
      <c r="DZ13" s="2"/>
      <c r="EA13" s="7">
        <v>44799.626516203702</v>
      </c>
      <c r="EB13" s="2" t="s">
        <v>368</v>
      </c>
      <c r="EC13" s="8">
        <v>0</v>
      </c>
      <c r="ED13" t="b">
        <v>0</v>
      </c>
      <c r="EE13" t="s">
        <v>324</v>
      </c>
      <c r="EF13" s="2" t="s">
        <v>324</v>
      </c>
      <c r="EG13" s="2" t="s">
        <v>325</v>
      </c>
      <c r="EH13" s="1"/>
      <c r="EI13">
        <f t="shared" si="0"/>
        <v>209</v>
      </c>
      <c r="EJ13" t="str">
        <f t="shared" si="1"/>
        <v>no</v>
      </c>
      <c r="EL13" t="e">
        <f>VLOOKUP(D13,#REF!,2,0)</f>
        <v>#REF!</v>
      </c>
    </row>
    <row r="14" spans="1:142">
      <c r="A14" t="str">
        <f t="shared" si="2"/>
        <v>4478826856.21</v>
      </c>
      <c r="B14" t="str">
        <f t="shared" si="3"/>
        <v>4478826856.21110677</v>
      </c>
      <c r="C14" s="1">
        <v>44788</v>
      </c>
      <c r="D14" s="2" t="s">
        <v>36</v>
      </c>
      <c r="E14" s="2" t="s">
        <v>37</v>
      </c>
      <c r="F14" s="2" t="s">
        <v>41</v>
      </c>
      <c r="G14" s="1">
        <v>44409</v>
      </c>
      <c r="H14" s="2" t="s">
        <v>42</v>
      </c>
      <c r="I14" s="2" t="s">
        <v>43</v>
      </c>
      <c r="J14" s="1"/>
      <c r="K14" s="1"/>
      <c r="L14" s="2"/>
      <c r="M14" t="b">
        <v>0</v>
      </c>
      <c r="N14" s="2"/>
      <c r="O14" s="2" t="s">
        <v>320</v>
      </c>
      <c r="P14" s="2" t="s">
        <v>321</v>
      </c>
      <c r="Q14" s="2"/>
      <c r="R14" s="2"/>
      <c r="S14" s="2"/>
      <c r="T14" s="2"/>
      <c r="U14" s="2"/>
      <c r="V14" s="2"/>
      <c r="W14" s="2"/>
      <c r="X14" s="2"/>
      <c r="Y14" s="3"/>
      <c r="AA14" t="b">
        <v>0</v>
      </c>
      <c r="AE14" s="4"/>
      <c r="AF14" s="4"/>
      <c r="AG14" s="4"/>
      <c r="AH14" s="4"/>
      <c r="AM14" s="4"/>
      <c r="AN14" s="4"/>
      <c r="AO14" s="4"/>
      <c r="AP14" s="4"/>
      <c r="AU14" s="4"/>
      <c r="AV14" s="4"/>
      <c r="AW14" s="4"/>
      <c r="AX14" s="4"/>
      <c r="BC14" s="4"/>
      <c r="BD14" s="4"/>
      <c r="BE14" s="4"/>
      <c r="BF14" s="4"/>
      <c r="BK14" s="4"/>
      <c r="BL14" s="4"/>
      <c r="BM14" s="4"/>
      <c r="BN14" s="4"/>
      <c r="BS14" s="4"/>
      <c r="BT14" s="4"/>
      <c r="BU14" s="4"/>
      <c r="BV14" s="4"/>
      <c r="BW14" s="3"/>
      <c r="BX14" s="3"/>
      <c r="BY14" s="4">
        <v>0</v>
      </c>
      <c r="BZ14" s="5"/>
      <c r="CA14" s="3">
        <v>0</v>
      </c>
      <c r="CB14" s="4">
        <v>0</v>
      </c>
      <c r="CC14" s="5" t="s">
        <v>322</v>
      </c>
      <c r="CD14" s="3">
        <v>0</v>
      </c>
      <c r="CE14" s="4">
        <v>0</v>
      </c>
      <c r="CF14" s="5" t="s">
        <v>322</v>
      </c>
      <c r="CG14" s="3">
        <v>0</v>
      </c>
      <c r="CH14" s="4">
        <v>0</v>
      </c>
      <c r="CI14" s="5" t="s">
        <v>322</v>
      </c>
      <c r="CJ14" s="3">
        <v>0</v>
      </c>
      <c r="CK14" s="4">
        <v>0</v>
      </c>
      <c r="CL14" s="5" t="s">
        <v>322</v>
      </c>
      <c r="CM14" s="2">
        <v>0</v>
      </c>
      <c r="CN14" s="4">
        <v>0</v>
      </c>
      <c r="CO14" s="5" t="s">
        <v>322</v>
      </c>
      <c r="CP14" s="3"/>
      <c r="CQ14" s="4">
        <v>0</v>
      </c>
      <c r="CR14" s="3"/>
      <c r="CS14" s="3"/>
      <c r="CT14" s="3"/>
      <c r="CU14" s="3"/>
      <c r="CV14" s="4">
        <v>0</v>
      </c>
      <c r="CW14" s="4">
        <v>0</v>
      </c>
      <c r="CX14" t="b">
        <v>0</v>
      </c>
      <c r="CY14" t="b">
        <v>1</v>
      </c>
      <c r="CZ14" t="b">
        <v>0</v>
      </c>
      <c r="DA14" s="2" t="s">
        <v>6</v>
      </c>
      <c r="DB14" s="2" t="s">
        <v>6</v>
      </c>
      <c r="DD14" s="3"/>
      <c r="DE14" s="3"/>
      <c r="DF14" s="3"/>
      <c r="DG14" s="4"/>
      <c r="DH14" s="4"/>
      <c r="DI14" s="4"/>
      <c r="DJ14" s="3">
        <v>0</v>
      </c>
      <c r="DK14" s="4">
        <v>0</v>
      </c>
      <c r="DL14" t="b">
        <v>0</v>
      </c>
      <c r="DM14" s="6"/>
      <c r="DN14" s="3"/>
      <c r="DO14" s="3"/>
      <c r="DP14" s="3"/>
      <c r="DQ14" s="3"/>
      <c r="DR14" s="3"/>
      <c r="DS14" s="3"/>
      <c r="DT14" s="4"/>
      <c r="DU14" s="4"/>
      <c r="DV14" s="4"/>
      <c r="DW14" s="4"/>
      <c r="DX14" s="4"/>
      <c r="DY14" s="4"/>
      <c r="DZ14" s="2"/>
      <c r="EA14" s="7">
        <v>44796.662326388891</v>
      </c>
      <c r="EB14" s="2" t="s">
        <v>332</v>
      </c>
      <c r="EC14" s="8">
        <v>0</v>
      </c>
      <c r="ED14" t="b">
        <v>0</v>
      </c>
      <c r="EE14" t="s">
        <v>324</v>
      </c>
      <c r="EF14" s="2" t="s">
        <v>324</v>
      </c>
      <c r="EG14" s="2" t="s">
        <v>325</v>
      </c>
      <c r="EH14" s="1"/>
      <c r="EI14">
        <f t="shared" si="0"/>
        <v>0</v>
      </c>
      <c r="EJ14" t="str">
        <f t="shared" si="1"/>
        <v>no</v>
      </c>
      <c r="EL14" t="e">
        <f>VLOOKUP(D14,#REF!,2,0)</f>
        <v>#REF!</v>
      </c>
    </row>
    <row r="15" spans="1:142">
      <c r="A15" t="str">
        <f t="shared" si="2"/>
        <v>4478830817.22</v>
      </c>
      <c r="B15" t="str">
        <f t="shared" si="3"/>
        <v>4478830817.22124316</v>
      </c>
      <c r="C15" s="1">
        <v>44788</v>
      </c>
      <c r="D15" s="2" t="s">
        <v>110</v>
      </c>
      <c r="E15" s="2" t="s">
        <v>111</v>
      </c>
      <c r="F15" s="2" t="s">
        <v>41</v>
      </c>
      <c r="G15" s="1">
        <v>44586</v>
      </c>
      <c r="H15" s="2" t="s">
        <v>112</v>
      </c>
      <c r="I15" s="2" t="s">
        <v>113</v>
      </c>
      <c r="J15" s="1"/>
      <c r="K15" s="1"/>
      <c r="L15" s="2"/>
      <c r="M15" t="b">
        <v>0</v>
      </c>
      <c r="N15" s="2"/>
      <c r="O15" s="2" t="s">
        <v>320</v>
      </c>
      <c r="P15" s="2" t="s">
        <v>321</v>
      </c>
      <c r="Q15" s="2"/>
      <c r="R15" s="2"/>
      <c r="S15" s="2"/>
      <c r="T15" s="2"/>
      <c r="U15" s="2"/>
      <c r="V15" s="2"/>
      <c r="W15" s="2"/>
      <c r="X15" s="2"/>
      <c r="Y15" s="3"/>
      <c r="AA15" t="b">
        <v>0</v>
      </c>
      <c r="AB15">
        <v>-2</v>
      </c>
      <c r="AC15">
        <v>-5</v>
      </c>
      <c r="AD15">
        <v>-2</v>
      </c>
      <c r="AE15" s="4"/>
      <c r="AF15" s="4">
        <v>-14</v>
      </c>
      <c r="AG15" s="4">
        <v>-27</v>
      </c>
      <c r="AH15" s="4">
        <v>-10</v>
      </c>
      <c r="AJ15">
        <v>-3</v>
      </c>
      <c r="AK15">
        <v>-5</v>
      </c>
      <c r="AL15">
        <v>-2</v>
      </c>
      <c r="AM15" s="4"/>
      <c r="AN15" s="4">
        <v>-8</v>
      </c>
      <c r="AO15" s="4">
        <v>-17</v>
      </c>
      <c r="AP15" s="4">
        <v>-6</v>
      </c>
      <c r="AU15" s="4"/>
      <c r="AV15" s="4"/>
      <c r="AW15" s="4"/>
      <c r="AX15" s="4"/>
      <c r="BC15" s="4"/>
      <c r="BD15" s="4"/>
      <c r="BE15" s="4"/>
      <c r="BF15" s="4"/>
      <c r="BK15" s="4"/>
      <c r="BL15" s="4"/>
      <c r="BM15" s="4"/>
      <c r="BN15" s="4"/>
      <c r="BS15" s="4"/>
      <c r="BT15" s="4"/>
      <c r="BU15" s="4"/>
      <c r="BV15" s="4"/>
      <c r="BW15" s="3"/>
      <c r="BX15" s="3"/>
      <c r="BY15" s="4">
        <v>-51</v>
      </c>
      <c r="BZ15" s="5"/>
      <c r="CA15" s="3">
        <v>-10</v>
      </c>
      <c r="CB15" s="4">
        <v>-31</v>
      </c>
      <c r="CC15" s="5" t="s">
        <v>322</v>
      </c>
      <c r="CD15" s="3">
        <v>0</v>
      </c>
      <c r="CE15" s="4">
        <v>0</v>
      </c>
      <c r="CF15" s="5" t="s">
        <v>322</v>
      </c>
      <c r="CG15" s="3">
        <v>0</v>
      </c>
      <c r="CH15" s="4">
        <v>0</v>
      </c>
      <c r="CI15" s="5" t="s">
        <v>322</v>
      </c>
      <c r="CJ15" s="3">
        <v>0</v>
      </c>
      <c r="CK15" s="4">
        <v>0</v>
      </c>
      <c r="CL15" s="5" t="s">
        <v>322</v>
      </c>
      <c r="CM15" s="2">
        <v>0</v>
      </c>
      <c r="CN15" s="4">
        <v>0</v>
      </c>
      <c r="CO15" s="5" t="s">
        <v>322</v>
      </c>
      <c r="CP15" s="3"/>
      <c r="CQ15" s="4">
        <v>-82</v>
      </c>
      <c r="CR15" s="3"/>
      <c r="CS15" s="3"/>
      <c r="CT15" s="3"/>
      <c r="CU15" s="3"/>
      <c r="CV15" s="4">
        <v>-82</v>
      </c>
      <c r="CW15" s="4">
        <v>-82</v>
      </c>
      <c r="CX15" t="b">
        <v>0</v>
      </c>
      <c r="CY15" t="b">
        <v>0</v>
      </c>
      <c r="CZ15" t="b">
        <v>0</v>
      </c>
      <c r="DA15" s="2" t="s">
        <v>6</v>
      </c>
      <c r="DB15" s="2" t="s">
        <v>6</v>
      </c>
      <c r="DD15" s="3"/>
      <c r="DE15" s="3"/>
      <c r="DF15" s="3"/>
      <c r="DG15" s="4"/>
      <c r="DH15" s="4"/>
      <c r="DI15" s="4"/>
      <c r="DJ15" s="3">
        <v>0</v>
      </c>
      <c r="DK15" s="4">
        <v>0</v>
      </c>
      <c r="DL15" t="b">
        <v>0</v>
      </c>
      <c r="DM15" s="6"/>
      <c r="DN15" s="3"/>
      <c r="DO15" s="3"/>
      <c r="DP15" s="3"/>
      <c r="DQ15" s="3"/>
      <c r="DR15" s="3"/>
      <c r="DS15" s="3"/>
      <c r="DT15" s="4"/>
      <c r="DU15" s="4"/>
      <c r="DV15" s="4"/>
      <c r="DW15" s="4"/>
      <c r="DX15" s="4"/>
      <c r="DY15" s="4"/>
      <c r="DZ15" s="2"/>
      <c r="EA15" s="7">
        <v>44798.898634259262</v>
      </c>
      <c r="EB15" s="2" t="s">
        <v>323</v>
      </c>
      <c r="EC15" s="8">
        <v>0</v>
      </c>
      <c r="ED15" t="b">
        <v>0</v>
      </c>
      <c r="EE15" t="s">
        <v>324</v>
      </c>
      <c r="EF15" s="2" t="s">
        <v>324</v>
      </c>
      <c r="EG15" s="2" t="s">
        <v>325</v>
      </c>
      <c r="EH15" s="1"/>
      <c r="EI15">
        <f t="shared" si="0"/>
        <v>-9</v>
      </c>
      <c r="EJ15" t="str">
        <f t="shared" si="1"/>
        <v>no</v>
      </c>
      <c r="EL15" t="e">
        <f>VLOOKUP(D15,#REF!,2,0)</f>
        <v>#REF!</v>
      </c>
    </row>
    <row r="16" spans="1:142">
      <c r="A16" t="str">
        <f t="shared" si="2"/>
        <v>4478830819.22</v>
      </c>
      <c r="B16" t="str">
        <f t="shared" si="3"/>
        <v>4478830819.22</v>
      </c>
      <c r="C16" s="1">
        <v>44788</v>
      </c>
      <c r="D16" s="2" t="s">
        <v>353</v>
      </c>
      <c r="E16" s="2" t="s">
        <v>354</v>
      </c>
      <c r="F16" s="2" t="s">
        <v>171</v>
      </c>
      <c r="G16" s="1">
        <v>44501</v>
      </c>
      <c r="H16" s="2"/>
      <c r="I16" s="2"/>
      <c r="J16" s="1"/>
      <c r="K16" s="1"/>
      <c r="L16" s="2"/>
      <c r="M16" t="b">
        <v>0</v>
      </c>
      <c r="N16" s="2"/>
      <c r="O16" s="2" t="s">
        <v>320</v>
      </c>
      <c r="P16" s="2" t="s">
        <v>337</v>
      </c>
      <c r="Q16" s="2"/>
      <c r="R16" s="2"/>
      <c r="S16" s="2"/>
      <c r="T16" s="2"/>
      <c r="U16" s="2"/>
      <c r="V16" s="2"/>
      <c r="W16" s="2"/>
      <c r="X16" s="2"/>
      <c r="Y16" s="3"/>
      <c r="AA16" t="b">
        <v>0</v>
      </c>
      <c r="AE16" s="4"/>
      <c r="AF16" s="4"/>
      <c r="AG16" s="4"/>
      <c r="AH16" s="4"/>
      <c r="AM16" s="4"/>
      <c r="AN16" s="4"/>
      <c r="AO16" s="4"/>
      <c r="AP16" s="4"/>
      <c r="AU16" s="4"/>
      <c r="AV16" s="4"/>
      <c r="AW16" s="4"/>
      <c r="AX16" s="4"/>
      <c r="BC16" s="4"/>
      <c r="BD16" s="4"/>
      <c r="BE16" s="4"/>
      <c r="BF16" s="4"/>
      <c r="BK16" s="4"/>
      <c r="BL16" s="4"/>
      <c r="BM16" s="4"/>
      <c r="BN16" s="4"/>
      <c r="BS16" s="4"/>
      <c r="BT16" s="4"/>
      <c r="BU16" s="4"/>
      <c r="BV16" s="4"/>
      <c r="BW16" s="3"/>
      <c r="BX16" s="3"/>
      <c r="BY16" s="4">
        <v>0</v>
      </c>
      <c r="BZ16" s="5"/>
      <c r="CA16" s="3">
        <v>0</v>
      </c>
      <c r="CB16" s="4">
        <v>0</v>
      </c>
      <c r="CC16" s="5" t="s">
        <v>322</v>
      </c>
      <c r="CD16" s="3">
        <v>0</v>
      </c>
      <c r="CE16" s="4">
        <v>0</v>
      </c>
      <c r="CF16" s="5" t="s">
        <v>322</v>
      </c>
      <c r="CG16" s="3">
        <v>0</v>
      </c>
      <c r="CH16" s="4">
        <v>0</v>
      </c>
      <c r="CI16" s="5" t="s">
        <v>322</v>
      </c>
      <c r="CJ16" s="3">
        <v>0</v>
      </c>
      <c r="CK16" s="4">
        <v>0</v>
      </c>
      <c r="CL16" s="5" t="s">
        <v>322</v>
      </c>
      <c r="CM16" s="2">
        <v>0</v>
      </c>
      <c r="CN16" s="4">
        <v>0</v>
      </c>
      <c r="CO16" s="5" t="s">
        <v>322</v>
      </c>
      <c r="CP16" s="3"/>
      <c r="CQ16" s="4">
        <v>0</v>
      </c>
      <c r="CR16" s="3"/>
      <c r="CS16" s="3"/>
      <c r="CT16" s="3"/>
      <c r="CU16" s="3"/>
      <c r="CV16" s="4">
        <v>0</v>
      </c>
      <c r="CW16" s="4">
        <v>0</v>
      </c>
      <c r="CX16" t="b">
        <v>0</v>
      </c>
      <c r="CY16" t="b">
        <v>0</v>
      </c>
      <c r="CZ16" t="b">
        <v>0</v>
      </c>
      <c r="DA16" s="2" t="s">
        <v>6</v>
      </c>
      <c r="DB16" s="2" t="s">
        <v>6</v>
      </c>
      <c r="DD16" s="3"/>
      <c r="DE16" s="3"/>
      <c r="DF16" s="3"/>
      <c r="DG16" s="4"/>
      <c r="DH16" s="4"/>
      <c r="DI16" s="4"/>
      <c r="DJ16" s="3">
        <v>0</v>
      </c>
      <c r="DK16" s="4">
        <v>0</v>
      </c>
      <c r="DL16" t="b">
        <v>0</v>
      </c>
      <c r="DM16" s="6"/>
      <c r="DN16" s="3"/>
      <c r="DO16" s="3"/>
      <c r="DP16" s="3"/>
      <c r="DQ16" s="3"/>
      <c r="DR16" s="3"/>
      <c r="DS16" s="3"/>
      <c r="DT16" s="4"/>
      <c r="DU16" s="4"/>
      <c r="DV16" s="4"/>
      <c r="DW16" s="4"/>
      <c r="DX16" s="4"/>
      <c r="DY16" s="4"/>
      <c r="DZ16" s="2"/>
      <c r="EA16" s="7">
        <v>44796.662326388891</v>
      </c>
      <c r="EB16" s="2" t="s">
        <v>332</v>
      </c>
      <c r="EC16" s="8">
        <v>0</v>
      </c>
      <c r="ED16" t="b">
        <v>0</v>
      </c>
      <c r="EE16" t="s">
        <v>324</v>
      </c>
      <c r="EF16" s="2" t="s">
        <v>324</v>
      </c>
      <c r="EG16" s="2" t="s">
        <v>325</v>
      </c>
      <c r="EH16" s="1"/>
      <c r="EI16">
        <f t="shared" si="0"/>
        <v>0</v>
      </c>
      <c r="EJ16" t="str">
        <f t="shared" si="1"/>
        <v>yes</v>
      </c>
      <c r="EL16" t="e">
        <f>VLOOKUP(D16,#REF!,2,0)</f>
        <v>#REF!</v>
      </c>
    </row>
    <row r="17" spans="1:142">
      <c r="A17" t="str">
        <f t="shared" si="2"/>
        <v>4478826856.21</v>
      </c>
      <c r="B17" t="str">
        <f t="shared" si="3"/>
        <v>4478826856.21110840</v>
      </c>
      <c r="C17" s="1">
        <v>44788</v>
      </c>
      <c r="D17" s="2" t="s">
        <v>36</v>
      </c>
      <c r="E17" s="2" t="s">
        <v>37</v>
      </c>
      <c r="F17" s="2" t="s">
        <v>41</v>
      </c>
      <c r="G17" s="1">
        <v>44409</v>
      </c>
      <c r="H17" s="2" t="s">
        <v>44</v>
      </c>
      <c r="I17" s="2" t="s">
        <v>45</v>
      </c>
      <c r="J17" s="1"/>
      <c r="K17" s="1"/>
      <c r="L17" s="2"/>
      <c r="M17" t="b">
        <v>0</v>
      </c>
      <c r="N17" s="2"/>
      <c r="O17" s="2" t="s">
        <v>320</v>
      </c>
      <c r="P17" s="2" t="s">
        <v>321</v>
      </c>
      <c r="Q17" s="2"/>
      <c r="R17" s="2"/>
      <c r="S17" s="2"/>
      <c r="T17" s="2"/>
      <c r="U17" s="2"/>
      <c r="V17" s="2"/>
      <c r="W17" s="2"/>
      <c r="X17" s="2"/>
      <c r="Y17" s="3"/>
      <c r="AA17" t="b">
        <v>0</v>
      </c>
      <c r="AE17" s="4"/>
      <c r="AF17" s="4"/>
      <c r="AG17" s="4"/>
      <c r="AH17" s="4"/>
      <c r="AM17" s="4"/>
      <c r="AN17" s="4"/>
      <c r="AO17" s="4"/>
      <c r="AP17" s="4"/>
      <c r="AU17" s="4"/>
      <c r="AV17" s="4"/>
      <c r="AW17" s="4"/>
      <c r="AX17" s="4"/>
      <c r="BC17" s="4"/>
      <c r="BD17" s="4"/>
      <c r="BE17" s="4"/>
      <c r="BF17" s="4"/>
      <c r="BK17" s="4"/>
      <c r="BL17" s="4"/>
      <c r="BM17" s="4"/>
      <c r="BN17" s="4"/>
      <c r="BS17" s="4"/>
      <c r="BT17" s="4"/>
      <c r="BU17" s="4"/>
      <c r="BV17" s="4"/>
      <c r="BW17" s="3"/>
      <c r="BX17" s="3"/>
      <c r="BY17" s="4">
        <v>0</v>
      </c>
      <c r="BZ17" s="5"/>
      <c r="CA17" s="3">
        <v>0</v>
      </c>
      <c r="CB17" s="4">
        <v>0</v>
      </c>
      <c r="CC17" s="5" t="s">
        <v>322</v>
      </c>
      <c r="CD17" s="3">
        <v>0</v>
      </c>
      <c r="CE17" s="4">
        <v>0</v>
      </c>
      <c r="CF17" s="5" t="s">
        <v>322</v>
      </c>
      <c r="CG17" s="3">
        <v>0</v>
      </c>
      <c r="CH17" s="4">
        <v>0</v>
      </c>
      <c r="CI17" s="5" t="s">
        <v>322</v>
      </c>
      <c r="CJ17" s="3">
        <v>0</v>
      </c>
      <c r="CK17" s="4">
        <v>0</v>
      </c>
      <c r="CL17" s="5" t="s">
        <v>322</v>
      </c>
      <c r="CM17" s="2">
        <v>0</v>
      </c>
      <c r="CN17" s="4">
        <v>0</v>
      </c>
      <c r="CO17" s="5" t="s">
        <v>322</v>
      </c>
      <c r="CP17" s="3"/>
      <c r="CQ17" s="4">
        <v>0</v>
      </c>
      <c r="CR17" s="3"/>
      <c r="CS17" s="3"/>
      <c r="CT17" s="3"/>
      <c r="CU17" s="3"/>
      <c r="CV17" s="4">
        <v>0</v>
      </c>
      <c r="CW17" s="4">
        <v>0</v>
      </c>
      <c r="CX17" t="b">
        <v>0</v>
      </c>
      <c r="CY17" t="b">
        <v>1</v>
      </c>
      <c r="CZ17" t="b">
        <v>0</v>
      </c>
      <c r="DA17" s="2" t="s">
        <v>6</v>
      </c>
      <c r="DB17" s="2" t="s">
        <v>6</v>
      </c>
      <c r="DD17" s="3"/>
      <c r="DE17" s="3"/>
      <c r="DF17" s="3"/>
      <c r="DG17" s="4"/>
      <c r="DH17" s="4"/>
      <c r="DI17" s="4"/>
      <c r="DJ17" s="3">
        <v>0</v>
      </c>
      <c r="DK17" s="4">
        <v>0</v>
      </c>
      <c r="DL17" t="b">
        <v>0</v>
      </c>
      <c r="DM17" s="6"/>
      <c r="DN17" s="3"/>
      <c r="DO17" s="3"/>
      <c r="DP17" s="3"/>
      <c r="DQ17" s="3"/>
      <c r="DR17" s="3"/>
      <c r="DS17" s="3"/>
      <c r="DT17" s="4"/>
      <c r="DU17" s="4"/>
      <c r="DV17" s="4"/>
      <c r="DW17" s="4"/>
      <c r="DX17" s="4"/>
      <c r="DY17" s="4"/>
      <c r="DZ17" s="2"/>
      <c r="EA17" s="7">
        <v>44796.662326388891</v>
      </c>
      <c r="EB17" s="2" t="s">
        <v>332</v>
      </c>
      <c r="EC17" s="8">
        <v>0</v>
      </c>
      <c r="ED17" t="b">
        <v>0</v>
      </c>
      <c r="EE17" t="s">
        <v>324</v>
      </c>
      <c r="EF17" s="2" t="s">
        <v>324</v>
      </c>
      <c r="EG17" s="2" t="s">
        <v>325</v>
      </c>
      <c r="EH17" s="1"/>
      <c r="EI17">
        <f t="shared" si="0"/>
        <v>0</v>
      </c>
      <c r="EJ17" t="str">
        <f t="shared" si="1"/>
        <v>no</v>
      </c>
      <c r="EL17" t="e">
        <f>VLOOKUP(D17,#REF!,2,0)</f>
        <v>#REF!</v>
      </c>
    </row>
    <row r="18" spans="1:142">
      <c r="A18" t="str">
        <f t="shared" si="2"/>
        <v>4478826856.21</v>
      </c>
      <c r="B18" t="str">
        <f t="shared" si="3"/>
        <v>4478826856.21110842</v>
      </c>
      <c r="C18" s="1">
        <v>44788</v>
      </c>
      <c r="D18" s="2" t="s">
        <v>36</v>
      </c>
      <c r="E18" s="2" t="s">
        <v>37</v>
      </c>
      <c r="F18" s="2" t="s">
        <v>41</v>
      </c>
      <c r="G18" s="1">
        <v>44409</v>
      </c>
      <c r="H18" s="2" t="s">
        <v>46</v>
      </c>
      <c r="I18" s="2" t="s">
        <v>47</v>
      </c>
      <c r="J18" s="1"/>
      <c r="K18" s="1"/>
      <c r="L18" s="2"/>
      <c r="M18" t="b">
        <v>0</v>
      </c>
      <c r="N18" s="2"/>
      <c r="O18" s="2" t="s">
        <v>320</v>
      </c>
      <c r="P18" s="2" t="s">
        <v>321</v>
      </c>
      <c r="Q18" s="2"/>
      <c r="R18" s="2"/>
      <c r="S18" s="2"/>
      <c r="T18" s="2"/>
      <c r="U18" s="2"/>
      <c r="V18" s="2"/>
      <c r="W18" s="2"/>
      <c r="X18" s="2"/>
      <c r="Y18" s="3"/>
      <c r="AA18" t="b">
        <v>0</v>
      </c>
      <c r="AE18" s="4"/>
      <c r="AF18" s="4"/>
      <c r="AG18" s="4"/>
      <c r="AH18" s="4"/>
      <c r="AM18" s="4"/>
      <c r="AN18" s="4"/>
      <c r="AO18" s="4"/>
      <c r="AP18" s="4"/>
      <c r="AU18" s="4"/>
      <c r="AV18" s="4"/>
      <c r="AW18" s="4"/>
      <c r="AX18" s="4"/>
      <c r="BC18" s="4"/>
      <c r="BD18" s="4"/>
      <c r="BE18" s="4"/>
      <c r="BF18" s="4"/>
      <c r="BK18" s="4"/>
      <c r="BL18" s="4"/>
      <c r="BM18" s="4"/>
      <c r="BN18" s="4"/>
      <c r="BS18" s="4"/>
      <c r="BT18" s="4"/>
      <c r="BU18" s="4"/>
      <c r="BV18" s="4"/>
      <c r="BW18" s="3"/>
      <c r="BX18" s="3"/>
      <c r="BY18" s="4">
        <v>0</v>
      </c>
      <c r="BZ18" s="5"/>
      <c r="CA18" s="3">
        <v>0</v>
      </c>
      <c r="CB18" s="4">
        <v>0</v>
      </c>
      <c r="CC18" s="5" t="s">
        <v>322</v>
      </c>
      <c r="CD18" s="3">
        <v>0</v>
      </c>
      <c r="CE18" s="4">
        <v>0</v>
      </c>
      <c r="CF18" s="5" t="s">
        <v>322</v>
      </c>
      <c r="CG18" s="3">
        <v>0</v>
      </c>
      <c r="CH18" s="4">
        <v>0</v>
      </c>
      <c r="CI18" s="5" t="s">
        <v>322</v>
      </c>
      <c r="CJ18" s="3">
        <v>0</v>
      </c>
      <c r="CK18" s="4">
        <v>0</v>
      </c>
      <c r="CL18" s="5" t="s">
        <v>322</v>
      </c>
      <c r="CM18" s="2">
        <v>0</v>
      </c>
      <c r="CN18" s="4">
        <v>0</v>
      </c>
      <c r="CO18" s="5" t="s">
        <v>322</v>
      </c>
      <c r="CP18" s="3"/>
      <c r="CQ18" s="4">
        <v>0</v>
      </c>
      <c r="CR18" s="3"/>
      <c r="CS18" s="3"/>
      <c r="CT18" s="3"/>
      <c r="CU18" s="3"/>
      <c r="CV18" s="4">
        <v>0</v>
      </c>
      <c r="CW18" s="4">
        <v>0</v>
      </c>
      <c r="CX18" t="b">
        <v>0</v>
      </c>
      <c r="CY18" t="b">
        <v>1</v>
      </c>
      <c r="CZ18" t="b">
        <v>0</v>
      </c>
      <c r="DA18" s="2" t="s">
        <v>6</v>
      </c>
      <c r="DB18" s="2" t="s">
        <v>6</v>
      </c>
      <c r="DD18" s="3"/>
      <c r="DE18" s="3"/>
      <c r="DF18" s="3"/>
      <c r="DG18" s="4"/>
      <c r="DH18" s="4"/>
      <c r="DI18" s="4"/>
      <c r="DJ18" s="3">
        <v>0</v>
      </c>
      <c r="DK18" s="4">
        <v>0</v>
      </c>
      <c r="DL18" t="b">
        <v>0</v>
      </c>
      <c r="DM18" s="6"/>
      <c r="DN18" s="3"/>
      <c r="DO18" s="3"/>
      <c r="DP18" s="3"/>
      <c r="DQ18" s="3"/>
      <c r="DR18" s="3"/>
      <c r="DS18" s="3"/>
      <c r="DT18" s="4"/>
      <c r="DU18" s="4"/>
      <c r="DV18" s="4"/>
      <c r="DW18" s="4"/>
      <c r="DX18" s="4"/>
      <c r="DY18" s="4"/>
      <c r="DZ18" s="2"/>
      <c r="EA18" s="7">
        <v>44796.662326388891</v>
      </c>
      <c r="EB18" s="2" t="s">
        <v>332</v>
      </c>
      <c r="EC18" s="8">
        <v>0</v>
      </c>
      <c r="ED18" t="b">
        <v>0</v>
      </c>
      <c r="EE18" t="s">
        <v>324</v>
      </c>
      <c r="EF18" s="2" t="s">
        <v>324</v>
      </c>
      <c r="EG18" s="2" t="s">
        <v>325</v>
      </c>
      <c r="EH18" s="1"/>
      <c r="EI18">
        <f t="shared" si="0"/>
        <v>0</v>
      </c>
      <c r="EJ18" t="str">
        <f t="shared" si="1"/>
        <v>no</v>
      </c>
      <c r="EL18" t="e">
        <f>VLOOKUP(D18,#REF!,2,0)</f>
        <v>#REF!</v>
      </c>
    </row>
    <row r="19" spans="1:142">
      <c r="A19" t="str">
        <f t="shared" si="2"/>
        <v>4478826856.21</v>
      </c>
      <c r="B19" t="str">
        <f t="shared" si="3"/>
        <v>4478826856.21112330</v>
      </c>
      <c r="C19" s="1">
        <v>44788</v>
      </c>
      <c r="D19" s="2" t="s">
        <v>36</v>
      </c>
      <c r="E19" s="2" t="s">
        <v>37</v>
      </c>
      <c r="F19" s="2" t="s">
        <v>41</v>
      </c>
      <c r="G19" s="1">
        <v>44409</v>
      </c>
      <c r="H19" s="2" t="s">
        <v>48</v>
      </c>
      <c r="I19" s="2" t="s">
        <v>49</v>
      </c>
      <c r="J19" s="1"/>
      <c r="K19" s="1"/>
      <c r="L19" s="2"/>
      <c r="M19" t="b">
        <v>0</v>
      </c>
      <c r="N19" s="2"/>
      <c r="O19" s="2" t="s">
        <v>320</v>
      </c>
      <c r="P19" s="2" t="s">
        <v>321</v>
      </c>
      <c r="Q19" s="2"/>
      <c r="R19" s="2"/>
      <c r="S19" s="2"/>
      <c r="T19" s="2"/>
      <c r="U19" s="2"/>
      <c r="V19" s="2"/>
      <c r="W19" s="2" t="s">
        <v>375</v>
      </c>
      <c r="X19" s="2" t="s">
        <v>375</v>
      </c>
      <c r="Y19" s="3"/>
      <c r="AA19" t="b">
        <v>0</v>
      </c>
      <c r="AB19">
        <v>330</v>
      </c>
      <c r="AC19">
        <v>648</v>
      </c>
      <c r="AD19">
        <v>245</v>
      </c>
      <c r="AE19" s="4"/>
      <c r="AF19" s="4">
        <v>1816</v>
      </c>
      <c r="AG19" s="4">
        <v>3564</v>
      </c>
      <c r="AH19" s="4">
        <v>1345</v>
      </c>
      <c r="AJ19">
        <v>76</v>
      </c>
      <c r="AK19">
        <v>149</v>
      </c>
      <c r="AL19">
        <v>56</v>
      </c>
      <c r="AM19" s="4"/>
      <c r="AN19" s="4">
        <v>247</v>
      </c>
      <c r="AO19" s="4">
        <v>485</v>
      </c>
      <c r="AP19" s="4">
        <v>183</v>
      </c>
      <c r="AU19" s="4"/>
      <c r="AV19" s="4"/>
      <c r="AW19" s="4"/>
      <c r="AX19" s="4"/>
      <c r="BC19" s="4"/>
      <c r="BD19" s="4"/>
      <c r="BE19" s="4"/>
      <c r="BF19" s="4"/>
      <c r="BK19" s="4"/>
      <c r="BL19" s="4"/>
      <c r="BM19" s="4"/>
      <c r="BN19" s="4"/>
      <c r="BS19" s="4"/>
      <c r="BT19" s="4"/>
      <c r="BU19" s="4"/>
      <c r="BV19" s="4"/>
      <c r="BW19" s="3"/>
      <c r="BX19" s="3"/>
      <c r="BY19" s="4">
        <v>6725</v>
      </c>
      <c r="BZ19" s="5"/>
      <c r="CA19" s="3">
        <v>281</v>
      </c>
      <c r="CB19" s="4">
        <v>915</v>
      </c>
      <c r="CC19" s="5">
        <v>3.2562277580071202</v>
      </c>
      <c r="CD19" s="3">
        <v>0</v>
      </c>
      <c r="CE19" s="4">
        <v>0</v>
      </c>
      <c r="CF19" s="5" t="s">
        <v>322</v>
      </c>
      <c r="CG19" s="3">
        <v>0</v>
      </c>
      <c r="CH19" s="4">
        <v>0</v>
      </c>
      <c r="CI19" s="5" t="s">
        <v>322</v>
      </c>
      <c r="CJ19" s="3">
        <v>0</v>
      </c>
      <c r="CK19" s="4">
        <v>0</v>
      </c>
      <c r="CL19" s="5" t="s">
        <v>322</v>
      </c>
      <c r="CM19" s="2">
        <v>0</v>
      </c>
      <c r="CN19" s="4">
        <v>0</v>
      </c>
      <c r="CO19" s="5" t="s">
        <v>322</v>
      </c>
      <c r="CP19" s="3"/>
      <c r="CQ19" s="4">
        <v>7640</v>
      </c>
      <c r="CR19" s="3"/>
      <c r="CS19" s="3"/>
      <c r="CT19" s="3"/>
      <c r="CU19" s="3"/>
      <c r="CV19" s="4">
        <v>7640</v>
      </c>
      <c r="CW19" s="4">
        <v>7640</v>
      </c>
      <c r="CX19" t="b">
        <v>0</v>
      </c>
      <c r="CY19" t="b">
        <v>1</v>
      </c>
      <c r="CZ19" t="b">
        <v>0</v>
      </c>
      <c r="DA19" s="2" t="s">
        <v>6</v>
      </c>
      <c r="DB19" s="2" t="s">
        <v>6</v>
      </c>
      <c r="DD19" s="3"/>
      <c r="DE19" s="3"/>
      <c r="DF19" s="3"/>
      <c r="DG19" s="4"/>
      <c r="DH19" s="4"/>
      <c r="DI19" s="4"/>
      <c r="DJ19" s="3">
        <v>0</v>
      </c>
      <c r="DK19" s="4">
        <v>0</v>
      </c>
      <c r="DL19" t="b">
        <v>0</v>
      </c>
      <c r="DM19" s="6"/>
      <c r="DN19" s="3"/>
      <c r="DO19" s="3"/>
      <c r="DP19" s="3"/>
      <c r="DQ19" s="3"/>
      <c r="DR19" s="3"/>
      <c r="DS19" s="3"/>
      <c r="DT19" s="4"/>
      <c r="DU19" s="4"/>
      <c r="DV19" s="4"/>
      <c r="DW19" s="4"/>
      <c r="DX19" s="4"/>
      <c r="DY19" s="4"/>
      <c r="DZ19" s="2"/>
      <c r="EA19" s="7">
        <v>44803.47215277778</v>
      </c>
      <c r="EB19" s="2" t="s">
        <v>376</v>
      </c>
      <c r="EC19" s="8">
        <v>0</v>
      </c>
      <c r="ED19" t="b">
        <v>0</v>
      </c>
      <c r="EE19" t="s">
        <v>324</v>
      </c>
      <c r="EF19" s="2" t="s">
        <v>324</v>
      </c>
      <c r="EG19" s="2" t="s">
        <v>325</v>
      </c>
      <c r="EH19" s="1"/>
      <c r="EI19">
        <f t="shared" si="0"/>
        <v>1223</v>
      </c>
      <c r="EJ19" t="str">
        <f t="shared" si="1"/>
        <v>no</v>
      </c>
      <c r="EL19" t="e">
        <f>VLOOKUP(D19,#REF!,2,0)</f>
        <v>#REF!</v>
      </c>
    </row>
    <row r="20" spans="1:142">
      <c r="A20" t="str">
        <f t="shared" si="2"/>
        <v>4478826856.21</v>
      </c>
      <c r="B20" t="str">
        <f t="shared" si="3"/>
        <v>4478826856.21112842</v>
      </c>
      <c r="C20" s="1">
        <v>44788</v>
      </c>
      <c r="D20" s="2" t="s">
        <v>36</v>
      </c>
      <c r="E20" s="2" t="s">
        <v>37</v>
      </c>
      <c r="F20" s="2" t="s">
        <v>41</v>
      </c>
      <c r="G20" s="1">
        <v>44409</v>
      </c>
      <c r="H20" s="2" t="s">
        <v>50</v>
      </c>
      <c r="I20" s="2" t="s">
        <v>51</v>
      </c>
      <c r="J20" s="1"/>
      <c r="K20" s="1"/>
      <c r="L20" s="2"/>
      <c r="M20" t="b">
        <v>0</v>
      </c>
      <c r="N20" s="2"/>
      <c r="O20" s="2" t="s">
        <v>320</v>
      </c>
      <c r="P20" s="2" t="s">
        <v>321</v>
      </c>
      <c r="Q20" s="2"/>
      <c r="R20" s="2"/>
      <c r="S20" s="2"/>
      <c r="T20" s="2"/>
      <c r="U20" s="2"/>
      <c r="V20" s="2"/>
      <c r="W20" s="2"/>
      <c r="X20" s="2"/>
      <c r="Y20" s="3"/>
      <c r="AA20" t="b">
        <v>0</v>
      </c>
      <c r="AE20" s="4"/>
      <c r="AF20" s="4"/>
      <c r="AG20" s="4"/>
      <c r="AH20" s="4"/>
      <c r="AM20" s="4"/>
      <c r="AN20" s="4"/>
      <c r="AO20" s="4"/>
      <c r="AP20" s="4"/>
      <c r="AU20" s="4"/>
      <c r="AV20" s="4"/>
      <c r="AW20" s="4"/>
      <c r="AX20" s="4"/>
      <c r="BC20" s="4"/>
      <c r="BD20" s="4"/>
      <c r="BE20" s="4"/>
      <c r="BF20" s="4"/>
      <c r="BK20" s="4"/>
      <c r="BL20" s="4"/>
      <c r="BM20" s="4"/>
      <c r="BN20" s="4"/>
      <c r="BS20" s="4"/>
      <c r="BT20" s="4"/>
      <c r="BU20" s="4"/>
      <c r="BV20" s="4"/>
      <c r="BW20" s="3"/>
      <c r="BX20" s="3"/>
      <c r="BY20" s="4">
        <v>0</v>
      </c>
      <c r="BZ20" s="5"/>
      <c r="CA20" s="3">
        <v>0</v>
      </c>
      <c r="CB20" s="4">
        <v>0</v>
      </c>
      <c r="CC20" s="5" t="s">
        <v>322</v>
      </c>
      <c r="CD20" s="3">
        <v>0</v>
      </c>
      <c r="CE20" s="4">
        <v>0</v>
      </c>
      <c r="CF20" s="5" t="s">
        <v>322</v>
      </c>
      <c r="CG20" s="3">
        <v>0</v>
      </c>
      <c r="CH20" s="4">
        <v>0</v>
      </c>
      <c r="CI20" s="5" t="s">
        <v>322</v>
      </c>
      <c r="CJ20" s="3">
        <v>0</v>
      </c>
      <c r="CK20" s="4">
        <v>0</v>
      </c>
      <c r="CL20" s="5" t="s">
        <v>322</v>
      </c>
      <c r="CM20" s="2">
        <v>0</v>
      </c>
      <c r="CN20" s="4">
        <v>0</v>
      </c>
      <c r="CO20" s="5" t="s">
        <v>322</v>
      </c>
      <c r="CP20" s="3"/>
      <c r="CQ20" s="4">
        <v>0</v>
      </c>
      <c r="CR20" s="3"/>
      <c r="CS20" s="3"/>
      <c r="CT20" s="3"/>
      <c r="CU20" s="3"/>
      <c r="CV20" s="4">
        <v>0</v>
      </c>
      <c r="CW20" s="4">
        <v>0</v>
      </c>
      <c r="CX20" t="b">
        <v>0</v>
      </c>
      <c r="CY20" t="b">
        <v>1</v>
      </c>
      <c r="CZ20" t="b">
        <v>0</v>
      </c>
      <c r="DA20" s="2" t="s">
        <v>6</v>
      </c>
      <c r="DB20" s="2" t="s">
        <v>6</v>
      </c>
      <c r="DD20" s="3"/>
      <c r="DE20" s="3"/>
      <c r="DF20" s="3"/>
      <c r="DG20" s="4"/>
      <c r="DH20" s="4"/>
      <c r="DI20" s="4"/>
      <c r="DJ20" s="3">
        <v>0</v>
      </c>
      <c r="DK20" s="4">
        <v>0</v>
      </c>
      <c r="DL20" t="b">
        <v>0</v>
      </c>
      <c r="DM20" s="6"/>
      <c r="DN20" s="3"/>
      <c r="DO20" s="3"/>
      <c r="DP20" s="3"/>
      <c r="DQ20" s="3"/>
      <c r="DR20" s="3"/>
      <c r="DS20" s="3"/>
      <c r="DT20" s="4"/>
      <c r="DU20" s="4"/>
      <c r="DV20" s="4"/>
      <c r="DW20" s="4"/>
      <c r="DX20" s="4"/>
      <c r="DY20" s="4"/>
      <c r="DZ20" s="2"/>
      <c r="EA20" s="7">
        <v>44796.662326388891</v>
      </c>
      <c r="EB20" s="2" t="s">
        <v>332</v>
      </c>
      <c r="EC20" s="8">
        <v>0</v>
      </c>
      <c r="ED20" t="b">
        <v>0</v>
      </c>
      <c r="EE20" t="s">
        <v>324</v>
      </c>
      <c r="EF20" s="2" t="s">
        <v>324</v>
      </c>
      <c r="EG20" s="2" t="s">
        <v>325</v>
      </c>
      <c r="EH20" s="1"/>
      <c r="EI20">
        <f t="shared" si="0"/>
        <v>0</v>
      </c>
      <c r="EJ20" t="str">
        <f t="shared" si="1"/>
        <v>no</v>
      </c>
      <c r="EL20" t="e">
        <f>VLOOKUP(D20,#REF!,2,0)</f>
        <v>#REF!</v>
      </c>
    </row>
    <row r="21" spans="1:142">
      <c r="A21" t="str">
        <f t="shared" si="2"/>
        <v>4478826856.21</v>
      </c>
      <c r="B21" t="str">
        <f t="shared" si="3"/>
        <v>4478826856.21112848</v>
      </c>
      <c r="C21" s="1">
        <v>44788</v>
      </c>
      <c r="D21" s="2" t="s">
        <v>36</v>
      </c>
      <c r="E21" s="2" t="s">
        <v>37</v>
      </c>
      <c r="F21" s="2" t="s">
        <v>41</v>
      </c>
      <c r="G21" s="1">
        <v>44409</v>
      </c>
      <c r="H21" s="2" t="s">
        <v>52</v>
      </c>
      <c r="I21" s="2" t="s">
        <v>53</v>
      </c>
      <c r="J21" s="1"/>
      <c r="K21" s="1"/>
      <c r="L21" s="2"/>
      <c r="M21" t="b">
        <v>0</v>
      </c>
      <c r="N21" s="2"/>
      <c r="O21" s="2" t="s">
        <v>320</v>
      </c>
      <c r="P21" s="2" t="s">
        <v>321</v>
      </c>
      <c r="Q21" s="2"/>
      <c r="R21" s="2"/>
      <c r="S21" s="2"/>
      <c r="T21" s="2"/>
      <c r="U21" s="2"/>
      <c r="V21" s="2"/>
      <c r="W21" s="2"/>
      <c r="X21" s="2"/>
      <c r="Y21" s="3"/>
      <c r="AA21" t="b">
        <v>0</v>
      </c>
      <c r="AE21" s="4"/>
      <c r="AF21" s="4"/>
      <c r="AG21" s="4"/>
      <c r="AH21" s="4"/>
      <c r="AM21" s="4"/>
      <c r="AN21" s="4"/>
      <c r="AO21" s="4"/>
      <c r="AP21" s="4"/>
      <c r="AU21" s="4"/>
      <c r="AV21" s="4"/>
      <c r="AW21" s="4"/>
      <c r="AX21" s="4"/>
      <c r="BC21" s="4"/>
      <c r="BD21" s="4"/>
      <c r="BE21" s="4"/>
      <c r="BF21" s="4"/>
      <c r="BK21" s="4"/>
      <c r="BL21" s="4"/>
      <c r="BM21" s="4"/>
      <c r="BN21" s="4"/>
      <c r="BS21" s="4"/>
      <c r="BT21" s="4"/>
      <c r="BU21" s="4"/>
      <c r="BV21" s="4"/>
      <c r="BW21" s="3"/>
      <c r="BX21" s="3"/>
      <c r="BY21" s="4">
        <v>0</v>
      </c>
      <c r="BZ21" s="5"/>
      <c r="CA21" s="3">
        <v>0</v>
      </c>
      <c r="CB21" s="4">
        <v>0</v>
      </c>
      <c r="CC21" s="5" t="s">
        <v>322</v>
      </c>
      <c r="CD21" s="3">
        <v>0</v>
      </c>
      <c r="CE21" s="4">
        <v>0</v>
      </c>
      <c r="CF21" s="5" t="s">
        <v>322</v>
      </c>
      <c r="CG21" s="3">
        <v>0</v>
      </c>
      <c r="CH21" s="4">
        <v>0</v>
      </c>
      <c r="CI21" s="5" t="s">
        <v>322</v>
      </c>
      <c r="CJ21" s="3">
        <v>0</v>
      </c>
      <c r="CK21" s="4">
        <v>0</v>
      </c>
      <c r="CL21" s="5" t="s">
        <v>322</v>
      </c>
      <c r="CM21" s="2">
        <v>0</v>
      </c>
      <c r="CN21" s="4">
        <v>0</v>
      </c>
      <c r="CO21" s="5" t="s">
        <v>322</v>
      </c>
      <c r="CP21" s="3"/>
      <c r="CQ21" s="4">
        <v>0</v>
      </c>
      <c r="CR21" s="3"/>
      <c r="CS21" s="3"/>
      <c r="CT21" s="3"/>
      <c r="CU21" s="3"/>
      <c r="CV21" s="4">
        <v>0</v>
      </c>
      <c r="CW21" s="4">
        <v>0</v>
      </c>
      <c r="CX21" t="b">
        <v>0</v>
      </c>
      <c r="CY21" t="b">
        <v>1</v>
      </c>
      <c r="CZ21" t="b">
        <v>0</v>
      </c>
      <c r="DA21" s="2" t="s">
        <v>6</v>
      </c>
      <c r="DB21" s="2" t="s">
        <v>6</v>
      </c>
      <c r="DD21" s="3"/>
      <c r="DE21" s="3"/>
      <c r="DF21" s="3"/>
      <c r="DG21" s="4"/>
      <c r="DH21" s="4"/>
      <c r="DI21" s="4"/>
      <c r="DJ21" s="3">
        <v>0</v>
      </c>
      <c r="DK21" s="4">
        <v>0</v>
      </c>
      <c r="DL21" t="b">
        <v>0</v>
      </c>
      <c r="DM21" s="6"/>
      <c r="DN21" s="3"/>
      <c r="DO21" s="3"/>
      <c r="DP21" s="3"/>
      <c r="DQ21" s="3"/>
      <c r="DR21" s="3"/>
      <c r="DS21" s="3"/>
      <c r="DT21" s="4"/>
      <c r="DU21" s="4"/>
      <c r="DV21" s="4"/>
      <c r="DW21" s="4"/>
      <c r="DX21" s="4"/>
      <c r="DY21" s="4"/>
      <c r="DZ21" s="2"/>
      <c r="EA21" s="7">
        <v>44796.662326388891</v>
      </c>
      <c r="EB21" s="2" t="s">
        <v>332</v>
      </c>
      <c r="EC21" s="8">
        <v>0</v>
      </c>
      <c r="ED21" t="b">
        <v>0</v>
      </c>
      <c r="EE21" t="s">
        <v>324</v>
      </c>
      <c r="EF21" s="2" t="s">
        <v>324</v>
      </c>
      <c r="EG21" s="2" t="s">
        <v>325</v>
      </c>
      <c r="EH21" s="1"/>
      <c r="EI21">
        <f t="shared" si="0"/>
        <v>0</v>
      </c>
      <c r="EJ21" t="str">
        <f t="shared" si="1"/>
        <v>no</v>
      </c>
      <c r="EL21" t="e">
        <f>VLOOKUP(D21,#REF!,2,0)</f>
        <v>#REF!</v>
      </c>
    </row>
    <row r="22" spans="1:142">
      <c r="A22" t="str">
        <f t="shared" si="2"/>
        <v>4478826856.21</v>
      </c>
      <c r="B22" t="str">
        <f t="shared" si="3"/>
        <v>4478826856.21106688</v>
      </c>
      <c r="C22" s="1">
        <v>44788</v>
      </c>
      <c r="D22" s="2" t="s">
        <v>36</v>
      </c>
      <c r="E22" s="2" t="s">
        <v>37</v>
      </c>
      <c r="F22" s="2" t="s">
        <v>41</v>
      </c>
      <c r="G22" s="1">
        <v>44409</v>
      </c>
      <c r="H22" s="2" t="s">
        <v>39</v>
      </c>
      <c r="I22" s="2" t="s">
        <v>40</v>
      </c>
      <c r="J22" s="1"/>
      <c r="K22" s="1"/>
      <c r="L22" s="2"/>
      <c r="M22" t="b">
        <v>0</v>
      </c>
      <c r="N22" s="2"/>
      <c r="O22" s="2" t="s">
        <v>320</v>
      </c>
      <c r="P22" s="2" t="s">
        <v>321</v>
      </c>
      <c r="Q22" s="2"/>
      <c r="R22" s="2"/>
      <c r="S22" s="2"/>
      <c r="T22" s="2"/>
      <c r="U22" s="2"/>
      <c r="V22" s="2"/>
      <c r="W22" s="2"/>
      <c r="X22" s="2"/>
      <c r="Y22" s="3"/>
      <c r="AA22" t="b">
        <v>0</v>
      </c>
      <c r="AE22" s="4"/>
      <c r="AF22" s="4"/>
      <c r="AG22" s="4"/>
      <c r="AH22" s="4"/>
      <c r="AM22" s="4"/>
      <c r="AN22" s="4"/>
      <c r="AO22" s="4"/>
      <c r="AP22" s="4"/>
      <c r="AU22" s="4"/>
      <c r="AV22" s="4"/>
      <c r="AW22" s="4"/>
      <c r="AX22" s="4"/>
      <c r="BC22" s="4"/>
      <c r="BD22" s="4"/>
      <c r="BE22" s="4"/>
      <c r="BF22" s="4"/>
      <c r="BK22" s="4"/>
      <c r="BL22" s="4"/>
      <c r="BM22" s="4"/>
      <c r="BN22" s="4"/>
      <c r="BS22" s="4"/>
      <c r="BT22" s="4"/>
      <c r="BU22" s="4"/>
      <c r="BV22" s="4"/>
      <c r="BW22" s="3"/>
      <c r="BX22" s="3"/>
      <c r="BY22" s="4">
        <v>0</v>
      </c>
      <c r="BZ22" s="5"/>
      <c r="CA22" s="3">
        <v>0</v>
      </c>
      <c r="CB22" s="4">
        <v>0</v>
      </c>
      <c r="CC22" s="5" t="s">
        <v>322</v>
      </c>
      <c r="CD22" s="3">
        <v>0</v>
      </c>
      <c r="CE22" s="4">
        <v>0</v>
      </c>
      <c r="CF22" s="5" t="s">
        <v>322</v>
      </c>
      <c r="CG22" s="3">
        <v>0</v>
      </c>
      <c r="CH22" s="4">
        <v>0</v>
      </c>
      <c r="CI22" s="5" t="s">
        <v>322</v>
      </c>
      <c r="CJ22" s="3">
        <v>0</v>
      </c>
      <c r="CK22" s="4">
        <v>0</v>
      </c>
      <c r="CL22" s="5" t="s">
        <v>322</v>
      </c>
      <c r="CM22" s="2">
        <v>0</v>
      </c>
      <c r="CN22" s="4">
        <v>0</v>
      </c>
      <c r="CO22" s="5" t="s">
        <v>322</v>
      </c>
      <c r="CP22" s="3"/>
      <c r="CQ22" s="4">
        <v>0</v>
      </c>
      <c r="CR22" s="3"/>
      <c r="CS22" s="3"/>
      <c r="CT22" s="3"/>
      <c r="CU22" s="3"/>
      <c r="CV22" s="4">
        <v>0</v>
      </c>
      <c r="CW22" s="4">
        <v>0</v>
      </c>
      <c r="CX22" t="b">
        <v>0</v>
      </c>
      <c r="CY22" t="b">
        <v>1</v>
      </c>
      <c r="CZ22" t="b">
        <v>0</v>
      </c>
      <c r="DA22" s="2" t="s">
        <v>6</v>
      </c>
      <c r="DB22" s="2" t="s">
        <v>6</v>
      </c>
      <c r="DD22" s="3"/>
      <c r="DE22" s="3"/>
      <c r="DF22" s="3"/>
      <c r="DG22" s="4"/>
      <c r="DH22" s="4"/>
      <c r="DI22" s="4"/>
      <c r="DJ22" s="3">
        <v>0</v>
      </c>
      <c r="DK22" s="4">
        <v>0</v>
      </c>
      <c r="DL22" t="b">
        <v>0</v>
      </c>
      <c r="DM22" s="6"/>
      <c r="DN22" s="3"/>
      <c r="DO22" s="3"/>
      <c r="DP22" s="3"/>
      <c r="DQ22" s="3"/>
      <c r="DR22" s="3"/>
      <c r="DS22" s="3"/>
      <c r="DT22" s="4"/>
      <c r="DU22" s="4"/>
      <c r="DV22" s="4"/>
      <c r="DW22" s="4"/>
      <c r="DX22" s="4"/>
      <c r="DY22" s="4"/>
      <c r="DZ22" s="2"/>
      <c r="EA22" s="7">
        <v>44796.662326388891</v>
      </c>
      <c r="EB22" s="2" t="s">
        <v>332</v>
      </c>
      <c r="EC22" s="8">
        <v>0</v>
      </c>
      <c r="ED22" t="b">
        <v>0</v>
      </c>
      <c r="EE22" t="s">
        <v>324</v>
      </c>
      <c r="EF22" s="2" t="s">
        <v>324</v>
      </c>
      <c r="EG22" s="2" t="s">
        <v>325</v>
      </c>
      <c r="EH22" s="1"/>
      <c r="EI22">
        <f t="shared" si="0"/>
        <v>0</v>
      </c>
      <c r="EJ22" t="str">
        <f t="shared" si="1"/>
        <v>no</v>
      </c>
      <c r="EL22" t="e">
        <f>VLOOKUP(D22,#REF!,2,0)</f>
        <v>#REF!</v>
      </c>
    </row>
    <row r="23" spans="1:142">
      <c r="A23" t="str">
        <f t="shared" ref="A23:A86" si="4">C23&amp;D23</f>
        <v>4478826856.21</v>
      </c>
      <c r="B23" t="str">
        <f t="shared" ref="B23:B86" si="5">C23&amp;D23&amp;H23</f>
        <v>4478826856.21125766</v>
      </c>
      <c r="C23" s="1">
        <v>44788</v>
      </c>
      <c r="D23" s="2" t="s">
        <v>36</v>
      </c>
      <c r="E23" s="2" t="s">
        <v>37</v>
      </c>
      <c r="F23" s="2" t="s">
        <v>41</v>
      </c>
      <c r="G23" s="1">
        <v>44409</v>
      </c>
      <c r="H23" s="2" t="s">
        <v>58</v>
      </c>
      <c r="I23" s="2" t="s">
        <v>59</v>
      </c>
      <c r="J23" s="1"/>
      <c r="K23" s="1"/>
      <c r="L23" s="2"/>
      <c r="M23" t="b">
        <v>0</v>
      </c>
      <c r="N23" s="2"/>
      <c r="O23" s="2" t="s">
        <v>320</v>
      </c>
      <c r="P23" s="2" t="s">
        <v>321</v>
      </c>
      <c r="Q23" s="2"/>
      <c r="R23" s="2"/>
      <c r="S23" s="2"/>
      <c r="T23" s="2"/>
      <c r="U23" s="2"/>
      <c r="V23" s="2"/>
      <c r="W23" s="2"/>
      <c r="X23" s="2"/>
      <c r="Y23" s="3"/>
      <c r="AA23" t="b">
        <v>0</v>
      </c>
      <c r="AB23">
        <v>-2091</v>
      </c>
      <c r="AC23">
        <v>-4104</v>
      </c>
      <c r="AD23">
        <v>-1549</v>
      </c>
      <c r="AE23" s="4"/>
      <c r="AF23" s="4">
        <v>-11500</v>
      </c>
      <c r="AG23" s="4">
        <v>-22574</v>
      </c>
      <c r="AH23" s="4">
        <v>-8518</v>
      </c>
      <c r="AJ23">
        <v>453</v>
      </c>
      <c r="AK23">
        <v>889</v>
      </c>
      <c r="AL23">
        <v>336</v>
      </c>
      <c r="AM23" s="4"/>
      <c r="AN23" s="4">
        <v>1472</v>
      </c>
      <c r="AO23" s="4">
        <v>2890</v>
      </c>
      <c r="AP23" s="4"/>
      <c r="AU23" s="4"/>
      <c r="AV23" s="4"/>
      <c r="AW23" s="4"/>
      <c r="AX23" s="4"/>
      <c r="BC23" s="4"/>
      <c r="BD23" s="4"/>
      <c r="BE23" s="4"/>
      <c r="BF23" s="4"/>
      <c r="BK23" s="4"/>
      <c r="BL23" s="4"/>
      <c r="BM23" s="4"/>
      <c r="BN23" s="4"/>
      <c r="BS23" s="4"/>
      <c r="BT23" s="4"/>
      <c r="BU23" s="4"/>
      <c r="BV23" s="4"/>
      <c r="BW23" s="3"/>
      <c r="BX23" s="3"/>
      <c r="BY23" s="4">
        <v>-42592</v>
      </c>
      <c r="BZ23" s="5"/>
      <c r="CA23" s="3">
        <v>1678</v>
      </c>
      <c r="CB23" s="4">
        <v>4362</v>
      </c>
      <c r="CC23" s="5">
        <v>2.5995232419547101</v>
      </c>
      <c r="CD23" s="3">
        <v>0</v>
      </c>
      <c r="CE23" s="4">
        <v>0</v>
      </c>
      <c r="CF23" s="5" t="s">
        <v>322</v>
      </c>
      <c r="CG23" s="3">
        <v>0</v>
      </c>
      <c r="CH23" s="4">
        <v>0</v>
      </c>
      <c r="CI23" s="5" t="s">
        <v>322</v>
      </c>
      <c r="CJ23" s="3">
        <v>0</v>
      </c>
      <c r="CK23" s="4">
        <v>0</v>
      </c>
      <c r="CL23" s="5" t="s">
        <v>322</v>
      </c>
      <c r="CM23" s="2">
        <v>0</v>
      </c>
      <c r="CN23" s="4">
        <v>0</v>
      </c>
      <c r="CO23" s="5" t="s">
        <v>322</v>
      </c>
      <c r="CP23" s="3"/>
      <c r="CQ23" s="4">
        <v>-38230</v>
      </c>
      <c r="CR23" s="3"/>
      <c r="CS23" s="3"/>
      <c r="CT23" s="3"/>
      <c r="CU23" s="3"/>
      <c r="CV23" s="4">
        <v>-38230</v>
      </c>
      <c r="CW23" s="4">
        <v>-38230</v>
      </c>
      <c r="CX23" t="b">
        <v>0</v>
      </c>
      <c r="CY23" t="b">
        <v>1</v>
      </c>
      <c r="CZ23" t="b">
        <v>0</v>
      </c>
      <c r="DA23" s="2" t="s">
        <v>6</v>
      </c>
      <c r="DB23" s="2" t="s">
        <v>6</v>
      </c>
      <c r="DD23" s="3"/>
      <c r="DE23" s="3"/>
      <c r="DF23" s="3"/>
      <c r="DG23" s="4"/>
      <c r="DH23" s="4"/>
      <c r="DI23" s="4"/>
      <c r="DJ23" s="3">
        <v>0</v>
      </c>
      <c r="DK23" s="4">
        <v>0</v>
      </c>
      <c r="DL23" t="b">
        <v>0</v>
      </c>
      <c r="DM23" s="6"/>
      <c r="DN23" s="3"/>
      <c r="DO23" s="3"/>
      <c r="DP23" s="3"/>
      <c r="DQ23" s="3"/>
      <c r="DR23" s="3"/>
      <c r="DS23" s="3"/>
      <c r="DT23" s="4"/>
      <c r="DU23" s="4"/>
      <c r="DV23" s="4"/>
      <c r="DW23" s="4"/>
      <c r="DX23" s="4"/>
      <c r="DY23" s="4"/>
      <c r="DZ23" s="2"/>
      <c r="EA23" s="7">
        <v>44798.899768518517</v>
      </c>
      <c r="EB23" s="2" t="s">
        <v>323</v>
      </c>
      <c r="EC23" s="8">
        <v>0</v>
      </c>
      <c r="ED23" t="b">
        <v>0</v>
      </c>
      <c r="EE23" t="s">
        <v>324</v>
      </c>
      <c r="EF23" s="2" t="s">
        <v>324</v>
      </c>
      <c r="EG23" s="2" t="s">
        <v>325</v>
      </c>
      <c r="EH23" s="1"/>
      <c r="EI23">
        <f t="shared" si="0"/>
        <v>-7744</v>
      </c>
      <c r="EJ23" t="str">
        <f t="shared" si="1"/>
        <v>no</v>
      </c>
      <c r="EL23" t="e">
        <f>VLOOKUP(D23,#REF!,2,0)</f>
        <v>#REF!</v>
      </c>
    </row>
    <row r="24" spans="1:142">
      <c r="A24" t="str">
        <f t="shared" si="4"/>
        <v>4478828299.21</v>
      </c>
      <c r="B24" t="str">
        <f t="shared" si="5"/>
        <v>4478828299.21</v>
      </c>
      <c r="C24" s="1">
        <v>44788</v>
      </c>
      <c r="D24" s="2" t="s">
        <v>377</v>
      </c>
      <c r="E24" s="2" t="s">
        <v>378</v>
      </c>
      <c r="F24" s="2" t="s">
        <v>171</v>
      </c>
      <c r="G24" s="1">
        <v>44400</v>
      </c>
      <c r="H24" s="2"/>
      <c r="I24" s="2"/>
      <c r="J24" s="1"/>
      <c r="K24" s="1"/>
      <c r="L24" s="2"/>
      <c r="M24" t="b">
        <v>0</v>
      </c>
      <c r="N24" s="2"/>
      <c r="O24" s="2" t="s">
        <v>320</v>
      </c>
      <c r="P24" s="2" t="s">
        <v>337</v>
      </c>
      <c r="Q24" s="2"/>
      <c r="R24" s="2"/>
      <c r="S24" s="2"/>
      <c r="T24" s="2"/>
      <c r="U24" s="2"/>
      <c r="V24" s="2"/>
      <c r="W24" s="2"/>
      <c r="X24" s="2"/>
      <c r="Y24" s="3"/>
      <c r="AA24" t="b">
        <v>0</v>
      </c>
      <c r="AE24" s="4"/>
      <c r="AF24" s="4"/>
      <c r="AG24" s="4"/>
      <c r="AH24" s="4"/>
      <c r="AM24" s="4"/>
      <c r="AN24" s="4"/>
      <c r="AO24" s="4"/>
      <c r="AP24" s="4"/>
      <c r="AU24" s="4"/>
      <c r="AV24" s="4"/>
      <c r="AW24" s="4"/>
      <c r="AX24" s="4"/>
      <c r="BC24" s="4"/>
      <c r="BD24" s="4"/>
      <c r="BE24" s="4"/>
      <c r="BF24" s="4"/>
      <c r="BK24" s="4"/>
      <c r="BL24" s="4"/>
      <c r="BM24" s="4"/>
      <c r="BN24" s="4"/>
      <c r="BS24" s="4"/>
      <c r="BT24" s="4"/>
      <c r="BU24" s="4"/>
      <c r="BV24" s="4"/>
      <c r="BW24" s="3"/>
      <c r="BX24" s="3"/>
      <c r="BY24" s="4">
        <v>0</v>
      </c>
      <c r="BZ24" s="5"/>
      <c r="CA24" s="3">
        <v>0</v>
      </c>
      <c r="CB24" s="4">
        <v>0</v>
      </c>
      <c r="CC24" s="5" t="s">
        <v>322</v>
      </c>
      <c r="CD24" s="3">
        <v>0</v>
      </c>
      <c r="CE24" s="4">
        <v>0</v>
      </c>
      <c r="CF24" s="5" t="s">
        <v>322</v>
      </c>
      <c r="CG24" s="3">
        <v>0</v>
      </c>
      <c r="CH24" s="4">
        <v>0</v>
      </c>
      <c r="CI24" s="5" t="s">
        <v>322</v>
      </c>
      <c r="CJ24" s="3">
        <v>0</v>
      </c>
      <c r="CK24" s="4">
        <v>0</v>
      </c>
      <c r="CL24" s="5" t="s">
        <v>322</v>
      </c>
      <c r="CM24" s="2">
        <v>0</v>
      </c>
      <c r="CN24" s="4">
        <v>0</v>
      </c>
      <c r="CO24" s="5" t="s">
        <v>322</v>
      </c>
      <c r="CP24" s="3"/>
      <c r="CQ24" s="4">
        <v>0</v>
      </c>
      <c r="CR24" s="3"/>
      <c r="CS24" s="3"/>
      <c r="CT24" s="3"/>
      <c r="CU24" s="3"/>
      <c r="CV24" s="4">
        <v>0</v>
      </c>
      <c r="CW24" s="4">
        <v>0</v>
      </c>
      <c r="CX24" t="b">
        <v>0</v>
      </c>
      <c r="CY24" t="b">
        <v>0</v>
      </c>
      <c r="CZ24" t="b">
        <v>0</v>
      </c>
      <c r="DA24" s="2" t="s">
        <v>6</v>
      </c>
      <c r="DB24" s="2" t="s">
        <v>6</v>
      </c>
      <c r="DD24" s="3"/>
      <c r="DE24" s="3"/>
      <c r="DF24" s="3"/>
      <c r="DG24" s="4"/>
      <c r="DH24" s="4"/>
      <c r="DI24" s="4"/>
      <c r="DJ24" s="3">
        <v>0</v>
      </c>
      <c r="DK24" s="4">
        <v>0</v>
      </c>
      <c r="DL24" t="b">
        <v>0</v>
      </c>
      <c r="DM24" s="6"/>
      <c r="DN24" s="3"/>
      <c r="DO24" s="3"/>
      <c r="DP24" s="3"/>
      <c r="DQ24" s="3"/>
      <c r="DR24" s="3"/>
      <c r="DS24" s="3"/>
      <c r="DT24" s="4"/>
      <c r="DU24" s="4"/>
      <c r="DV24" s="4"/>
      <c r="DW24" s="4"/>
      <c r="DX24" s="4"/>
      <c r="DY24" s="4"/>
      <c r="DZ24" s="2"/>
      <c r="EA24" s="7">
        <v>44796.662326388891</v>
      </c>
      <c r="EB24" s="2" t="s">
        <v>332</v>
      </c>
      <c r="EC24" s="8">
        <v>0</v>
      </c>
      <c r="ED24" t="b">
        <v>0</v>
      </c>
      <c r="EE24" t="s">
        <v>324</v>
      </c>
      <c r="EF24" s="2" t="s">
        <v>324</v>
      </c>
      <c r="EG24" s="2" t="s">
        <v>325</v>
      </c>
      <c r="EH24" s="1"/>
      <c r="EI24">
        <f t="shared" si="0"/>
        <v>0</v>
      </c>
      <c r="EJ24" t="str">
        <f t="shared" si="1"/>
        <v>yes</v>
      </c>
      <c r="EL24" t="e">
        <f>VLOOKUP(D24,#REF!,2,0)</f>
        <v>#REF!</v>
      </c>
    </row>
    <row r="25" spans="1:142">
      <c r="A25" t="str">
        <f t="shared" si="4"/>
        <v>4478828300.21</v>
      </c>
      <c r="B25" t="str">
        <f t="shared" si="5"/>
        <v>4478828300.21103017</v>
      </c>
      <c r="C25" s="1">
        <v>44788</v>
      </c>
      <c r="D25" s="2" t="s">
        <v>102</v>
      </c>
      <c r="E25" s="2" t="s">
        <v>103</v>
      </c>
      <c r="F25" s="2" t="s">
        <v>41</v>
      </c>
      <c r="G25" s="1">
        <v>44212</v>
      </c>
      <c r="H25" s="2" t="s">
        <v>104</v>
      </c>
      <c r="I25" s="2" t="s">
        <v>105</v>
      </c>
      <c r="J25" s="1"/>
      <c r="K25" s="1"/>
      <c r="L25" s="2"/>
      <c r="M25" t="b">
        <v>0</v>
      </c>
      <c r="N25" s="2"/>
      <c r="O25" s="2" t="s">
        <v>320</v>
      </c>
      <c r="P25" s="2" t="s">
        <v>347</v>
      </c>
      <c r="Q25" s="2"/>
      <c r="R25" s="2"/>
      <c r="S25" s="2"/>
      <c r="T25" s="2"/>
      <c r="U25" s="2"/>
      <c r="V25" s="2"/>
      <c r="W25" s="2" t="s">
        <v>379</v>
      </c>
      <c r="X25" s="2" t="s">
        <v>379</v>
      </c>
      <c r="Y25" s="3"/>
      <c r="AA25" t="b">
        <v>0</v>
      </c>
      <c r="AB25">
        <v>-1234</v>
      </c>
      <c r="AC25">
        <v>-2423</v>
      </c>
      <c r="AD25">
        <v>-914</v>
      </c>
      <c r="AE25" s="4"/>
      <c r="AF25" s="4">
        <v>-6788</v>
      </c>
      <c r="AG25" s="4">
        <v>-13324</v>
      </c>
      <c r="AH25" s="4">
        <v>-5028</v>
      </c>
      <c r="AJ25">
        <v>-972</v>
      </c>
      <c r="AK25">
        <v>-1907</v>
      </c>
      <c r="AL25">
        <v>-720</v>
      </c>
      <c r="AM25" s="4"/>
      <c r="AN25" s="4">
        <v>-3158</v>
      </c>
      <c r="AO25" s="4">
        <v>-6199</v>
      </c>
      <c r="AP25" s="4">
        <v>-2339</v>
      </c>
      <c r="AU25" s="4"/>
      <c r="AV25" s="4"/>
      <c r="AW25" s="4"/>
      <c r="AX25" s="4"/>
      <c r="BC25" s="4"/>
      <c r="BD25" s="4"/>
      <c r="BE25" s="4"/>
      <c r="BF25" s="4"/>
      <c r="BK25" s="4"/>
      <c r="BL25" s="4"/>
      <c r="BM25" s="4"/>
      <c r="BN25" s="4"/>
      <c r="BS25" s="4"/>
      <c r="BT25" s="4"/>
      <c r="BU25" s="4"/>
      <c r="BV25" s="4"/>
      <c r="BW25" s="3"/>
      <c r="BX25" s="3"/>
      <c r="BY25" s="4">
        <v>-25140</v>
      </c>
      <c r="BZ25" s="5"/>
      <c r="CA25" s="3">
        <v>-3599</v>
      </c>
      <c r="CB25" s="4">
        <v>-11696</v>
      </c>
      <c r="CC25" s="5" t="s">
        <v>322</v>
      </c>
      <c r="CD25" s="3">
        <v>0</v>
      </c>
      <c r="CE25" s="4">
        <v>0</v>
      </c>
      <c r="CF25" s="5" t="s">
        <v>322</v>
      </c>
      <c r="CG25" s="3">
        <v>0</v>
      </c>
      <c r="CH25" s="4">
        <v>0</v>
      </c>
      <c r="CI25" s="5" t="s">
        <v>322</v>
      </c>
      <c r="CJ25" s="3">
        <v>0</v>
      </c>
      <c r="CK25" s="4">
        <v>0</v>
      </c>
      <c r="CL25" s="5" t="s">
        <v>322</v>
      </c>
      <c r="CM25" s="2">
        <v>0</v>
      </c>
      <c r="CN25" s="4">
        <v>0</v>
      </c>
      <c r="CO25" s="5" t="s">
        <v>322</v>
      </c>
      <c r="CP25" s="3"/>
      <c r="CQ25" s="4">
        <v>-36836</v>
      </c>
      <c r="CR25" s="3"/>
      <c r="CS25" s="3"/>
      <c r="CT25" s="3"/>
      <c r="CU25" s="3"/>
      <c r="CV25" s="4">
        <v>-36836</v>
      </c>
      <c r="CW25" s="4">
        <v>-36836</v>
      </c>
      <c r="CX25" t="b">
        <v>0</v>
      </c>
      <c r="CY25" t="b">
        <v>0</v>
      </c>
      <c r="CZ25" t="b">
        <v>0</v>
      </c>
      <c r="DA25" s="2" t="s">
        <v>6</v>
      </c>
      <c r="DB25" s="2" t="s">
        <v>6</v>
      </c>
      <c r="DD25" s="3"/>
      <c r="DE25" s="3"/>
      <c r="DF25" s="3"/>
      <c r="DG25" s="4"/>
      <c r="DH25" s="4"/>
      <c r="DI25" s="4"/>
      <c r="DJ25" s="3">
        <v>0</v>
      </c>
      <c r="DK25" s="4">
        <v>0</v>
      </c>
      <c r="DL25" t="b">
        <v>0</v>
      </c>
      <c r="DM25" s="6"/>
      <c r="DN25" s="3"/>
      <c r="DO25" s="3"/>
      <c r="DP25" s="3"/>
      <c r="DQ25" s="3"/>
      <c r="DR25" s="3"/>
      <c r="DS25" s="3"/>
      <c r="DT25" s="4"/>
      <c r="DU25" s="4"/>
      <c r="DV25" s="4"/>
      <c r="DW25" s="4"/>
      <c r="DX25" s="4"/>
      <c r="DY25" s="4"/>
      <c r="DZ25" s="2"/>
      <c r="EA25" s="7">
        <v>44799.583692129629</v>
      </c>
      <c r="EB25" s="2" t="s">
        <v>380</v>
      </c>
      <c r="EC25" s="8">
        <v>0</v>
      </c>
      <c r="ED25" t="b">
        <v>0</v>
      </c>
      <c r="EE25" t="s">
        <v>324</v>
      </c>
      <c r="EF25" s="2" t="s">
        <v>324</v>
      </c>
      <c r="EG25" s="2" t="s">
        <v>325</v>
      </c>
      <c r="EH25" s="1"/>
      <c r="EI25">
        <f t="shared" si="0"/>
        <v>-4571</v>
      </c>
      <c r="EJ25" t="str">
        <f t="shared" si="1"/>
        <v>no</v>
      </c>
      <c r="EL25" t="e">
        <f>VLOOKUP(D25,#REF!,2,0)</f>
        <v>#REF!</v>
      </c>
    </row>
    <row r="26" spans="1:142">
      <c r="A26" t="str">
        <f t="shared" si="4"/>
        <v>4478828308.22</v>
      </c>
      <c r="B26" t="str">
        <f t="shared" si="5"/>
        <v>4478828308.22122325</v>
      </c>
      <c r="C26" s="1">
        <v>44788</v>
      </c>
      <c r="D26" s="2" t="s">
        <v>381</v>
      </c>
      <c r="E26" s="2" t="s">
        <v>382</v>
      </c>
      <c r="F26" s="2" t="s">
        <v>181</v>
      </c>
      <c r="G26" s="1">
        <v>44503</v>
      </c>
      <c r="H26" s="2" t="s">
        <v>383</v>
      </c>
      <c r="I26" s="2" t="s">
        <v>384</v>
      </c>
      <c r="J26" s="1"/>
      <c r="K26" s="1"/>
      <c r="L26" s="2"/>
      <c r="M26" t="b">
        <v>0</v>
      </c>
      <c r="N26" s="2"/>
      <c r="O26" s="2" t="s">
        <v>329</v>
      </c>
      <c r="P26" s="2" t="s">
        <v>330</v>
      </c>
      <c r="Q26" s="2"/>
      <c r="R26" s="2"/>
      <c r="S26" s="2"/>
      <c r="T26" s="2"/>
      <c r="U26" s="2"/>
      <c r="V26" s="2"/>
      <c r="W26" s="2"/>
      <c r="X26" s="2"/>
      <c r="Y26" s="3"/>
      <c r="AA26" t="b">
        <v>0</v>
      </c>
      <c r="AC26">
        <v>26672</v>
      </c>
      <c r="AE26" s="4"/>
      <c r="AF26" s="4"/>
      <c r="AG26" s="4">
        <v>146696</v>
      </c>
      <c r="AH26" s="4"/>
      <c r="AK26">
        <v>32015</v>
      </c>
      <c r="AM26" s="4"/>
      <c r="AN26" s="4"/>
      <c r="AO26" s="4">
        <v>104050</v>
      </c>
      <c r="AP26" s="4"/>
      <c r="AU26" s="4"/>
      <c r="AV26" s="4"/>
      <c r="AW26" s="4"/>
      <c r="AX26" s="4"/>
      <c r="BC26" s="4"/>
      <c r="BD26" s="4"/>
      <c r="BE26" s="4"/>
      <c r="BF26" s="4"/>
      <c r="BK26" s="4"/>
      <c r="BL26" s="4"/>
      <c r="BM26" s="4"/>
      <c r="BN26" s="4"/>
      <c r="BS26" s="4"/>
      <c r="BT26" s="4"/>
      <c r="BU26" s="4"/>
      <c r="BV26" s="4"/>
      <c r="BW26" s="3"/>
      <c r="BX26" s="3"/>
      <c r="BY26" s="4">
        <v>146696</v>
      </c>
      <c r="BZ26" s="5"/>
      <c r="CA26" s="3">
        <v>32015</v>
      </c>
      <c r="CB26" s="4">
        <v>104050</v>
      </c>
      <c r="CC26" s="5">
        <v>3.2500390441980298</v>
      </c>
      <c r="CD26" s="3">
        <v>0</v>
      </c>
      <c r="CE26" s="4">
        <v>0</v>
      </c>
      <c r="CF26" s="5" t="s">
        <v>322</v>
      </c>
      <c r="CG26" s="3">
        <v>0</v>
      </c>
      <c r="CH26" s="4">
        <v>0</v>
      </c>
      <c r="CI26" s="5" t="s">
        <v>322</v>
      </c>
      <c r="CJ26" s="3">
        <v>0</v>
      </c>
      <c r="CK26" s="4">
        <v>0</v>
      </c>
      <c r="CL26" s="5" t="s">
        <v>322</v>
      </c>
      <c r="CM26" s="2">
        <v>0</v>
      </c>
      <c r="CN26" s="4">
        <v>0</v>
      </c>
      <c r="CO26" s="5" t="s">
        <v>322</v>
      </c>
      <c r="CP26" s="3"/>
      <c r="CQ26" s="4">
        <v>250746</v>
      </c>
      <c r="CR26" s="3"/>
      <c r="CS26" s="3"/>
      <c r="CT26" s="3"/>
      <c r="CU26" s="3"/>
      <c r="CV26" s="4">
        <v>250746</v>
      </c>
      <c r="CW26" s="4">
        <v>250746</v>
      </c>
      <c r="CX26" t="b">
        <v>0</v>
      </c>
      <c r="CY26" t="b">
        <v>0</v>
      </c>
      <c r="CZ26" t="b">
        <v>0</v>
      </c>
      <c r="DA26" s="2" t="s">
        <v>6</v>
      </c>
      <c r="DB26" s="2" t="s">
        <v>6</v>
      </c>
      <c r="DD26" s="3"/>
      <c r="DE26" s="3"/>
      <c r="DF26" s="3"/>
      <c r="DG26" s="4"/>
      <c r="DH26" s="4"/>
      <c r="DI26" s="4"/>
      <c r="DJ26" s="3">
        <v>0</v>
      </c>
      <c r="DK26" s="4">
        <v>0</v>
      </c>
      <c r="DL26" t="b">
        <v>0</v>
      </c>
      <c r="DM26" s="6"/>
      <c r="DN26" s="3"/>
      <c r="DO26" s="3"/>
      <c r="DP26" s="3"/>
      <c r="DQ26" s="3"/>
      <c r="DR26" s="3"/>
      <c r="DS26" s="3"/>
      <c r="DT26" s="4"/>
      <c r="DU26" s="4"/>
      <c r="DV26" s="4"/>
      <c r="DW26" s="4"/>
      <c r="DX26" s="4"/>
      <c r="DY26" s="4"/>
      <c r="DZ26" s="2"/>
      <c r="EA26" s="7">
        <v>44803.499328703707</v>
      </c>
      <c r="EB26" s="2" t="s">
        <v>385</v>
      </c>
      <c r="EC26" s="8">
        <v>0</v>
      </c>
      <c r="ED26" t="b">
        <v>0</v>
      </c>
      <c r="EE26" t="s">
        <v>324</v>
      </c>
      <c r="EF26" s="2" t="s">
        <v>324</v>
      </c>
      <c r="EG26" s="2" t="s">
        <v>325</v>
      </c>
      <c r="EH26" s="1"/>
      <c r="EI26">
        <f t="shared" si="0"/>
        <v>26672</v>
      </c>
      <c r="EJ26" t="str">
        <f t="shared" si="1"/>
        <v>no</v>
      </c>
      <c r="EL26" t="e">
        <f>VLOOKUP(D26,#REF!,2,0)</f>
        <v>#REF!</v>
      </c>
    </row>
    <row r="27" spans="1:142">
      <c r="A27" t="str">
        <f t="shared" si="4"/>
        <v>4478828334.21</v>
      </c>
      <c r="B27" t="str">
        <f t="shared" si="5"/>
        <v>4478828334.21</v>
      </c>
      <c r="C27" s="1">
        <v>44788</v>
      </c>
      <c r="D27" s="2" t="s">
        <v>386</v>
      </c>
      <c r="E27" s="2" t="s">
        <v>387</v>
      </c>
      <c r="F27" s="2" t="s">
        <v>171</v>
      </c>
      <c r="G27" s="1">
        <v>44378</v>
      </c>
      <c r="H27" s="2"/>
      <c r="I27" s="2"/>
      <c r="J27" s="1"/>
      <c r="K27" s="1"/>
      <c r="L27" s="2"/>
      <c r="M27" t="b">
        <v>0</v>
      </c>
      <c r="N27" s="2"/>
      <c r="O27" s="2" t="s">
        <v>320</v>
      </c>
      <c r="P27" s="2" t="s">
        <v>337</v>
      </c>
      <c r="Q27" s="2"/>
      <c r="R27" s="2"/>
      <c r="S27" s="2"/>
      <c r="T27" s="2"/>
      <c r="U27" s="2"/>
      <c r="V27" s="2"/>
      <c r="W27" s="2"/>
      <c r="X27" s="2"/>
      <c r="Y27" s="3"/>
      <c r="AA27" t="b">
        <v>0</v>
      </c>
      <c r="AE27" s="4"/>
      <c r="AF27" s="4"/>
      <c r="AG27" s="4"/>
      <c r="AH27" s="4"/>
      <c r="AM27" s="4"/>
      <c r="AN27" s="4"/>
      <c r="AO27" s="4"/>
      <c r="AP27" s="4"/>
      <c r="AU27" s="4"/>
      <c r="AV27" s="4"/>
      <c r="AW27" s="4"/>
      <c r="AX27" s="4"/>
      <c r="BC27" s="4"/>
      <c r="BD27" s="4"/>
      <c r="BE27" s="4"/>
      <c r="BF27" s="4"/>
      <c r="BK27" s="4"/>
      <c r="BL27" s="4"/>
      <c r="BM27" s="4"/>
      <c r="BN27" s="4"/>
      <c r="BS27" s="4"/>
      <c r="BT27" s="4"/>
      <c r="BU27" s="4"/>
      <c r="BV27" s="4"/>
      <c r="BW27" s="3"/>
      <c r="BX27" s="3"/>
      <c r="BY27" s="4">
        <v>0</v>
      </c>
      <c r="BZ27" s="5"/>
      <c r="CA27" s="3">
        <v>0</v>
      </c>
      <c r="CB27" s="4">
        <v>0</v>
      </c>
      <c r="CC27" s="5" t="s">
        <v>322</v>
      </c>
      <c r="CD27" s="3">
        <v>0</v>
      </c>
      <c r="CE27" s="4">
        <v>0</v>
      </c>
      <c r="CF27" s="5" t="s">
        <v>322</v>
      </c>
      <c r="CG27" s="3">
        <v>0</v>
      </c>
      <c r="CH27" s="4">
        <v>0</v>
      </c>
      <c r="CI27" s="5" t="s">
        <v>322</v>
      </c>
      <c r="CJ27" s="3">
        <v>0</v>
      </c>
      <c r="CK27" s="4">
        <v>0</v>
      </c>
      <c r="CL27" s="5" t="s">
        <v>322</v>
      </c>
      <c r="CM27" s="2">
        <v>0</v>
      </c>
      <c r="CN27" s="4">
        <v>0</v>
      </c>
      <c r="CO27" s="5" t="s">
        <v>322</v>
      </c>
      <c r="CP27" s="3"/>
      <c r="CQ27" s="4">
        <v>0</v>
      </c>
      <c r="CR27" s="3"/>
      <c r="CS27" s="3"/>
      <c r="CT27" s="3"/>
      <c r="CU27" s="3"/>
      <c r="CV27" s="4">
        <v>0</v>
      </c>
      <c r="CW27" s="4">
        <v>0</v>
      </c>
      <c r="CX27" t="b">
        <v>0</v>
      </c>
      <c r="CY27" t="b">
        <v>0</v>
      </c>
      <c r="CZ27" t="b">
        <v>0</v>
      </c>
      <c r="DA27" s="2" t="s">
        <v>6</v>
      </c>
      <c r="DB27" s="2" t="s">
        <v>6</v>
      </c>
      <c r="DD27" s="3"/>
      <c r="DE27" s="3"/>
      <c r="DF27" s="3"/>
      <c r="DG27" s="4"/>
      <c r="DH27" s="4"/>
      <c r="DI27" s="4"/>
      <c r="DJ27" s="3">
        <v>0</v>
      </c>
      <c r="DK27" s="4">
        <v>0</v>
      </c>
      <c r="DL27" t="b">
        <v>0</v>
      </c>
      <c r="DM27" s="6"/>
      <c r="DN27" s="3"/>
      <c r="DO27" s="3"/>
      <c r="DP27" s="3"/>
      <c r="DQ27" s="3"/>
      <c r="DR27" s="3"/>
      <c r="DS27" s="3"/>
      <c r="DT27" s="4"/>
      <c r="DU27" s="4"/>
      <c r="DV27" s="4"/>
      <c r="DW27" s="4"/>
      <c r="DX27" s="4"/>
      <c r="DY27" s="4"/>
      <c r="DZ27" s="2"/>
      <c r="EA27" s="7">
        <v>44796.662326388891</v>
      </c>
      <c r="EB27" s="2" t="s">
        <v>332</v>
      </c>
      <c r="EC27" s="8">
        <v>0</v>
      </c>
      <c r="ED27" t="b">
        <v>0</v>
      </c>
      <c r="EE27" t="s">
        <v>324</v>
      </c>
      <c r="EF27" s="2" t="s">
        <v>324</v>
      </c>
      <c r="EG27" s="2" t="s">
        <v>325</v>
      </c>
      <c r="EH27" s="1"/>
      <c r="EI27">
        <f t="shared" si="0"/>
        <v>0</v>
      </c>
      <c r="EJ27" t="str">
        <f t="shared" si="1"/>
        <v>yes</v>
      </c>
      <c r="EL27" t="e">
        <f>VLOOKUP(D27,#REF!,2,0)</f>
        <v>#REF!</v>
      </c>
    </row>
    <row r="28" spans="1:142">
      <c r="A28" t="str">
        <f t="shared" si="4"/>
        <v>4478820185.22</v>
      </c>
      <c r="B28" t="str">
        <f t="shared" si="5"/>
        <v>4478820185.2264288</v>
      </c>
      <c r="C28" s="1">
        <v>44788</v>
      </c>
      <c r="D28" s="2" t="s">
        <v>388</v>
      </c>
      <c r="E28" s="2" t="s">
        <v>389</v>
      </c>
      <c r="F28" s="2" t="s">
        <v>184</v>
      </c>
      <c r="G28" s="1">
        <v>44440</v>
      </c>
      <c r="H28" s="2" t="s">
        <v>390</v>
      </c>
      <c r="I28" s="2" t="s">
        <v>391</v>
      </c>
      <c r="J28" s="1"/>
      <c r="K28" s="1"/>
      <c r="L28" s="2"/>
      <c r="M28" t="b">
        <v>0</v>
      </c>
      <c r="N28" s="2"/>
      <c r="O28" s="2" t="s">
        <v>320</v>
      </c>
      <c r="P28" s="2" t="s">
        <v>330</v>
      </c>
      <c r="Q28" s="2"/>
      <c r="R28" s="2"/>
      <c r="S28" s="2"/>
      <c r="T28" s="2"/>
      <c r="U28" s="2"/>
      <c r="V28" s="2"/>
      <c r="W28" s="2"/>
      <c r="X28" s="2" t="s">
        <v>392</v>
      </c>
      <c r="Y28" s="3"/>
      <c r="AA28" t="b">
        <v>0</v>
      </c>
      <c r="AE28" s="4"/>
      <c r="AF28" s="4"/>
      <c r="AG28" s="4"/>
      <c r="AH28" s="4"/>
      <c r="AM28" s="4"/>
      <c r="AN28" s="4"/>
      <c r="AO28" s="4"/>
      <c r="AP28" s="4"/>
      <c r="AU28" s="4"/>
      <c r="AV28" s="4"/>
      <c r="AW28" s="4"/>
      <c r="AX28" s="4"/>
      <c r="BC28" s="4"/>
      <c r="BD28" s="4"/>
      <c r="BE28" s="4"/>
      <c r="BF28" s="4"/>
      <c r="BK28" s="4"/>
      <c r="BL28" s="4"/>
      <c r="BM28" s="4"/>
      <c r="BN28" s="4"/>
      <c r="BS28" s="4"/>
      <c r="BT28" s="4"/>
      <c r="BU28" s="4"/>
      <c r="BV28" s="4"/>
      <c r="BW28" s="3"/>
      <c r="BX28" s="3"/>
      <c r="BY28" s="4">
        <v>0</v>
      </c>
      <c r="BZ28" s="5"/>
      <c r="CA28" s="3">
        <v>0</v>
      </c>
      <c r="CB28" s="4">
        <v>0</v>
      </c>
      <c r="CC28" s="5" t="s">
        <v>322</v>
      </c>
      <c r="CD28" s="3">
        <v>0</v>
      </c>
      <c r="CE28" s="4">
        <v>0</v>
      </c>
      <c r="CF28" s="5" t="s">
        <v>322</v>
      </c>
      <c r="CG28" s="3">
        <v>0</v>
      </c>
      <c r="CH28" s="4">
        <v>0</v>
      </c>
      <c r="CI28" s="5" t="s">
        <v>322</v>
      </c>
      <c r="CJ28" s="3">
        <v>0</v>
      </c>
      <c r="CK28" s="4">
        <v>0</v>
      </c>
      <c r="CL28" s="5" t="s">
        <v>322</v>
      </c>
      <c r="CM28" s="2">
        <v>0</v>
      </c>
      <c r="CN28" s="4">
        <v>0</v>
      </c>
      <c r="CO28" s="5" t="s">
        <v>322</v>
      </c>
      <c r="CP28" s="3"/>
      <c r="CQ28" s="4">
        <v>0</v>
      </c>
      <c r="CR28" s="3"/>
      <c r="CS28" s="3"/>
      <c r="CT28" s="3"/>
      <c r="CU28" s="3"/>
      <c r="CV28" s="4">
        <v>0</v>
      </c>
      <c r="CW28" s="4">
        <v>0</v>
      </c>
      <c r="CX28" t="b">
        <v>0</v>
      </c>
      <c r="CY28" t="b">
        <v>0</v>
      </c>
      <c r="CZ28" t="b">
        <v>0</v>
      </c>
      <c r="DA28" s="2" t="s">
        <v>6</v>
      </c>
      <c r="DB28" s="2" t="s">
        <v>6</v>
      </c>
      <c r="DD28" s="3"/>
      <c r="DE28" s="3"/>
      <c r="DF28" s="3"/>
      <c r="DG28" s="4"/>
      <c r="DH28" s="4"/>
      <c r="DI28" s="4"/>
      <c r="DJ28" s="3">
        <v>0</v>
      </c>
      <c r="DK28" s="4">
        <v>0</v>
      </c>
      <c r="DL28" t="b">
        <v>0</v>
      </c>
      <c r="DM28" s="6"/>
      <c r="DN28" s="3"/>
      <c r="DO28" s="3"/>
      <c r="DP28" s="3"/>
      <c r="DQ28" s="3"/>
      <c r="DR28" s="3"/>
      <c r="DS28" s="3"/>
      <c r="DT28" s="4"/>
      <c r="DU28" s="4"/>
      <c r="DV28" s="4"/>
      <c r="DW28" s="4"/>
      <c r="DX28" s="4"/>
      <c r="DY28" s="4"/>
      <c r="DZ28" s="2"/>
      <c r="EA28" s="7">
        <v>44796.667141203703</v>
      </c>
      <c r="EB28" s="2" t="s">
        <v>332</v>
      </c>
      <c r="EC28" s="8">
        <v>0</v>
      </c>
      <c r="ED28" t="b">
        <v>0</v>
      </c>
      <c r="EE28" t="s">
        <v>324</v>
      </c>
      <c r="EF28" s="2" t="s">
        <v>324</v>
      </c>
      <c r="EG28" s="2" t="s">
        <v>325</v>
      </c>
      <c r="EH28" s="1"/>
      <c r="EI28">
        <f t="shared" si="0"/>
        <v>0</v>
      </c>
      <c r="EJ28" t="str">
        <f t="shared" si="1"/>
        <v>no</v>
      </c>
      <c r="EL28" t="e">
        <f>VLOOKUP(D28,#REF!,2,0)</f>
        <v>#REF!</v>
      </c>
    </row>
    <row r="29" spans="1:142">
      <c r="A29" t="str">
        <f t="shared" si="4"/>
        <v>4478826822.21</v>
      </c>
      <c r="B29" t="str">
        <f t="shared" si="5"/>
        <v>4478826822.2174102</v>
      </c>
      <c r="C29" s="1">
        <v>44788</v>
      </c>
      <c r="D29" s="2" t="s">
        <v>393</v>
      </c>
      <c r="E29" s="2" t="s">
        <v>394</v>
      </c>
      <c r="F29" s="2" t="s">
        <v>184</v>
      </c>
      <c r="G29" s="1">
        <v>44409</v>
      </c>
      <c r="H29" s="2" t="s">
        <v>395</v>
      </c>
      <c r="I29" s="2" t="s">
        <v>396</v>
      </c>
      <c r="J29" s="1"/>
      <c r="K29" s="1"/>
      <c r="L29" s="2"/>
      <c r="M29" t="b">
        <v>0</v>
      </c>
      <c r="N29" s="2"/>
      <c r="O29" s="2" t="s">
        <v>320</v>
      </c>
      <c r="P29" s="2" t="s">
        <v>330</v>
      </c>
      <c r="Q29" s="2"/>
      <c r="R29" s="2"/>
      <c r="S29" s="2"/>
      <c r="T29" s="2"/>
      <c r="U29" s="2"/>
      <c r="V29" s="2"/>
      <c r="W29" s="2"/>
      <c r="X29" s="2" t="s">
        <v>392</v>
      </c>
      <c r="Y29" s="3"/>
      <c r="AA29" t="b">
        <v>0</v>
      </c>
      <c r="AE29" s="4"/>
      <c r="AF29" s="4"/>
      <c r="AG29" s="4"/>
      <c r="AH29" s="4"/>
      <c r="AM29" s="4"/>
      <c r="AN29" s="4"/>
      <c r="AO29" s="4"/>
      <c r="AP29" s="4"/>
      <c r="AU29" s="4"/>
      <c r="AV29" s="4"/>
      <c r="AW29" s="4"/>
      <c r="AX29" s="4"/>
      <c r="BC29" s="4"/>
      <c r="BD29" s="4"/>
      <c r="BE29" s="4"/>
      <c r="BF29" s="4"/>
      <c r="BK29" s="4"/>
      <c r="BL29" s="4"/>
      <c r="BM29" s="4"/>
      <c r="BN29" s="4"/>
      <c r="BS29" s="4"/>
      <c r="BT29" s="4"/>
      <c r="BU29" s="4"/>
      <c r="BV29" s="4"/>
      <c r="BW29" s="3"/>
      <c r="BX29" s="3"/>
      <c r="BY29" s="4">
        <v>0</v>
      </c>
      <c r="BZ29" s="5"/>
      <c r="CA29" s="3">
        <v>0</v>
      </c>
      <c r="CB29" s="4">
        <v>0</v>
      </c>
      <c r="CC29" s="5" t="s">
        <v>322</v>
      </c>
      <c r="CD29" s="3">
        <v>0</v>
      </c>
      <c r="CE29" s="4">
        <v>0</v>
      </c>
      <c r="CF29" s="5" t="s">
        <v>322</v>
      </c>
      <c r="CG29" s="3">
        <v>0</v>
      </c>
      <c r="CH29" s="4">
        <v>0</v>
      </c>
      <c r="CI29" s="5" t="s">
        <v>322</v>
      </c>
      <c r="CJ29" s="3">
        <v>0</v>
      </c>
      <c r="CK29" s="4">
        <v>0</v>
      </c>
      <c r="CL29" s="5" t="s">
        <v>322</v>
      </c>
      <c r="CM29" s="2">
        <v>0</v>
      </c>
      <c r="CN29" s="4">
        <v>0</v>
      </c>
      <c r="CO29" s="5" t="s">
        <v>322</v>
      </c>
      <c r="CP29" s="3"/>
      <c r="CQ29" s="4">
        <v>0</v>
      </c>
      <c r="CR29" s="3"/>
      <c r="CS29" s="3"/>
      <c r="CT29" s="3"/>
      <c r="CU29" s="3"/>
      <c r="CV29" s="4">
        <v>0</v>
      </c>
      <c r="CW29" s="4">
        <v>0</v>
      </c>
      <c r="CX29" t="b">
        <v>0</v>
      </c>
      <c r="CY29" t="b">
        <v>0</v>
      </c>
      <c r="CZ29" t="b">
        <v>0</v>
      </c>
      <c r="DA29" s="2" t="s">
        <v>6</v>
      </c>
      <c r="DB29" s="2" t="s">
        <v>6</v>
      </c>
      <c r="DD29" s="3"/>
      <c r="DE29" s="3"/>
      <c r="DF29" s="3"/>
      <c r="DG29" s="4"/>
      <c r="DH29" s="4"/>
      <c r="DI29" s="4"/>
      <c r="DJ29" s="3">
        <v>0</v>
      </c>
      <c r="DK29" s="4">
        <v>0</v>
      </c>
      <c r="DL29" t="b">
        <v>0</v>
      </c>
      <c r="DM29" s="6"/>
      <c r="DN29" s="3"/>
      <c r="DO29" s="3"/>
      <c r="DP29" s="3"/>
      <c r="DQ29" s="3"/>
      <c r="DR29" s="3"/>
      <c r="DS29" s="3"/>
      <c r="DT29" s="4"/>
      <c r="DU29" s="4"/>
      <c r="DV29" s="4"/>
      <c r="DW29" s="4"/>
      <c r="DX29" s="4"/>
      <c r="DY29" s="4"/>
      <c r="DZ29" s="2"/>
      <c r="EA29" s="7">
        <v>44796.667141203703</v>
      </c>
      <c r="EB29" s="2" t="s">
        <v>332</v>
      </c>
      <c r="EC29" s="8">
        <v>0</v>
      </c>
      <c r="ED29" t="b">
        <v>0</v>
      </c>
      <c r="EE29" t="s">
        <v>324</v>
      </c>
      <c r="EF29" s="2" t="s">
        <v>324</v>
      </c>
      <c r="EG29" s="2" t="s">
        <v>325</v>
      </c>
      <c r="EH29" s="1"/>
      <c r="EI29">
        <f t="shared" si="0"/>
        <v>0</v>
      </c>
      <c r="EJ29" t="str">
        <f t="shared" si="1"/>
        <v>no</v>
      </c>
      <c r="EL29" t="e">
        <f>VLOOKUP(D29,#REF!,2,0)</f>
        <v>#REF!</v>
      </c>
    </row>
    <row r="30" spans="1:142">
      <c r="A30" t="str">
        <f t="shared" si="4"/>
        <v>4478826822.22</v>
      </c>
      <c r="B30" t="str">
        <f t="shared" si="5"/>
        <v>4478826822.22145856</v>
      </c>
      <c r="C30" s="1">
        <v>44788</v>
      </c>
      <c r="D30" s="2" t="s">
        <v>397</v>
      </c>
      <c r="E30" s="2" t="s">
        <v>394</v>
      </c>
      <c r="F30" s="2" t="s">
        <v>184</v>
      </c>
      <c r="G30" s="1">
        <v>44593</v>
      </c>
      <c r="H30" s="2" t="s">
        <v>398</v>
      </c>
      <c r="I30" s="2" t="s">
        <v>399</v>
      </c>
      <c r="J30" s="1"/>
      <c r="K30" s="1"/>
      <c r="L30" s="2"/>
      <c r="M30" t="b">
        <v>0</v>
      </c>
      <c r="N30" s="2"/>
      <c r="O30" s="2" t="s">
        <v>320</v>
      </c>
      <c r="P30" s="2" t="s">
        <v>330</v>
      </c>
      <c r="Q30" s="2"/>
      <c r="R30" s="2"/>
      <c r="S30" s="2"/>
      <c r="T30" s="2"/>
      <c r="U30" s="2"/>
      <c r="V30" s="2"/>
      <c r="W30" s="2"/>
      <c r="X30" s="2" t="s">
        <v>392</v>
      </c>
      <c r="Y30" s="3"/>
      <c r="AA30" t="b">
        <v>0</v>
      </c>
      <c r="AE30" s="4"/>
      <c r="AF30" s="4"/>
      <c r="AG30" s="4"/>
      <c r="AH30" s="4"/>
      <c r="AM30" s="4"/>
      <c r="AN30" s="4"/>
      <c r="AO30" s="4"/>
      <c r="AP30" s="4"/>
      <c r="AU30" s="4"/>
      <c r="AV30" s="4"/>
      <c r="AW30" s="4"/>
      <c r="AX30" s="4"/>
      <c r="BC30" s="4"/>
      <c r="BD30" s="4"/>
      <c r="BE30" s="4"/>
      <c r="BF30" s="4"/>
      <c r="BK30" s="4"/>
      <c r="BL30" s="4"/>
      <c r="BM30" s="4"/>
      <c r="BN30" s="4"/>
      <c r="BS30" s="4"/>
      <c r="BT30" s="4"/>
      <c r="BU30" s="4"/>
      <c r="BV30" s="4"/>
      <c r="BW30" s="3"/>
      <c r="BX30" s="3"/>
      <c r="BY30" s="4">
        <v>0</v>
      </c>
      <c r="BZ30" s="5"/>
      <c r="CA30" s="3">
        <v>0</v>
      </c>
      <c r="CB30" s="4">
        <v>0</v>
      </c>
      <c r="CC30" s="5" t="s">
        <v>322</v>
      </c>
      <c r="CD30" s="3">
        <v>0</v>
      </c>
      <c r="CE30" s="4">
        <v>0</v>
      </c>
      <c r="CF30" s="5" t="s">
        <v>322</v>
      </c>
      <c r="CG30" s="3">
        <v>0</v>
      </c>
      <c r="CH30" s="4">
        <v>0</v>
      </c>
      <c r="CI30" s="5" t="s">
        <v>322</v>
      </c>
      <c r="CJ30" s="3">
        <v>0</v>
      </c>
      <c r="CK30" s="4">
        <v>0</v>
      </c>
      <c r="CL30" s="5" t="s">
        <v>322</v>
      </c>
      <c r="CM30" s="2">
        <v>0</v>
      </c>
      <c r="CN30" s="4">
        <v>0</v>
      </c>
      <c r="CO30" s="5" t="s">
        <v>322</v>
      </c>
      <c r="CP30" s="3"/>
      <c r="CQ30" s="4">
        <v>0</v>
      </c>
      <c r="CR30" s="3"/>
      <c r="CS30" s="3"/>
      <c r="CT30" s="3"/>
      <c r="CU30" s="3"/>
      <c r="CV30" s="4">
        <v>0</v>
      </c>
      <c r="CW30" s="4">
        <v>0</v>
      </c>
      <c r="CX30" t="b">
        <v>0</v>
      </c>
      <c r="CY30" t="b">
        <v>0</v>
      </c>
      <c r="CZ30" t="b">
        <v>0</v>
      </c>
      <c r="DA30" s="2" t="s">
        <v>6</v>
      </c>
      <c r="DB30" s="2" t="s">
        <v>6</v>
      </c>
      <c r="DD30" s="3"/>
      <c r="DE30" s="3"/>
      <c r="DF30" s="3"/>
      <c r="DG30" s="4"/>
      <c r="DH30" s="4"/>
      <c r="DI30" s="4"/>
      <c r="DJ30" s="3">
        <v>0</v>
      </c>
      <c r="DK30" s="4">
        <v>0</v>
      </c>
      <c r="DL30" t="b">
        <v>0</v>
      </c>
      <c r="DM30" s="6"/>
      <c r="DN30" s="3"/>
      <c r="DO30" s="3"/>
      <c r="DP30" s="3"/>
      <c r="DQ30" s="3"/>
      <c r="DR30" s="3"/>
      <c r="DS30" s="3"/>
      <c r="DT30" s="4"/>
      <c r="DU30" s="4"/>
      <c r="DV30" s="4"/>
      <c r="DW30" s="4"/>
      <c r="DX30" s="4"/>
      <c r="DY30" s="4"/>
      <c r="DZ30" s="2"/>
      <c r="EA30" s="7">
        <v>44796.667141203703</v>
      </c>
      <c r="EB30" s="2" t="s">
        <v>332</v>
      </c>
      <c r="EC30" s="8">
        <v>0</v>
      </c>
      <c r="ED30" t="b">
        <v>0</v>
      </c>
      <c r="EE30" t="s">
        <v>324</v>
      </c>
      <c r="EF30" s="2" t="s">
        <v>324</v>
      </c>
      <c r="EG30" s="2" t="s">
        <v>325</v>
      </c>
      <c r="EH30" s="1"/>
      <c r="EI30">
        <f t="shared" si="0"/>
        <v>0</v>
      </c>
      <c r="EJ30" t="str">
        <f t="shared" si="1"/>
        <v>no</v>
      </c>
      <c r="EL30" t="e">
        <f>VLOOKUP(D30,#REF!,2,0)</f>
        <v>#REF!</v>
      </c>
    </row>
    <row r="31" spans="1:142">
      <c r="A31" t="str">
        <f t="shared" si="4"/>
        <v>4478826856.21</v>
      </c>
      <c r="B31" t="str">
        <f t="shared" si="5"/>
        <v>4478826856.2189474</v>
      </c>
      <c r="C31" s="1">
        <v>44788</v>
      </c>
      <c r="D31" s="2" t="s">
        <v>36</v>
      </c>
      <c r="E31" s="2" t="s">
        <v>37</v>
      </c>
      <c r="F31" s="2" t="s">
        <v>41</v>
      </c>
      <c r="G31" s="1">
        <v>44409</v>
      </c>
      <c r="H31" s="2" t="s">
        <v>60</v>
      </c>
      <c r="I31" s="2" t="s">
        <v>61</v>
      </c>
      <c r="J31" s="1"/>
      <c r="K31" s="1"/>
      <c r="L31" s="2"/>
      <c r="M31" t="b">
        <v>0</v>
      </c>
      <c r="N31" s="2"/>
      <c r="O31" s="2" t="s">
        <v>320</v>
      </c>
      <c r="P31" s="2" t="s">
        <v>321</v>
      </c>
      <c r="Q31" s="2"/>
      <c r="R31" s="2"/>
      <c r="S31" s="2"/>
      <c r="T31" s="2"/>
      <c r="U31" s="2"/>
      <c r="V31" s="2"/>
      <c r="W31" s="2" t="s">
        <v>400</v>
      </c>
      <c r="X31" s="2" t="s">
        <v>400</v>
      </c>
      <c r="Y31" s="3"/>
      <c r="AA31" t="b">
        <v>0</v>
      </c>
      <c r="AB31">
        <v>89065</v>
      </c>
      <c r="AC31">
        <v>174832</v>
      </c>
      <c r="AD31">
        <v>65974</v>
      </c>
      <c r="AE31" s="4"/>
      <c r="AF31" s="4">
        <v>489859</v>
      </c>
      <c r="AG31" s="4">
        <v>961574</v>
      </c>
      <c r="AH31" s="4">
        <v>362858</v>
      </c>
      <c r="AJ31">
        <v>24509</v>
      </c>
      <c r="AK31">
        <v>48111</v>
      </c>
      <c r="AL31">
        <v>18155</v>
      </c>
      <c r="AM31" s="4"/>
      <c r="AN31" s="4">
        <v>79655</v>
      </c>
      <c r="AO31" s="4">
        <v>156361</v>
      </c>
      <c r="AP31" s="4">
        <v>59004</v>
      </c>
      <c r="AU31" s="4"/>
      <c r="AV31" s="4"/>
      <c r="AW31" s="4"/>
      <c r="AX31" s="4"/>
      <c r="BC31" s="4"/>
      <c r="BD31" s="4"/>
      <c r="BE31" s="4"/>
      <c r="BF31" s="4"/>
      <c r="BK31" s="4"/>
      <c r="BL31" s="4"/>
      <c r="BM31" s="4"/>
      <c r="BN31" s="4"/>
      <c r="BS31" s="4"/>
      <c r="BT31" s="4"/>
      <c r="BU31" s="4"/>
      <c r="BV31" s="4"/>
      <c r="BW31" s="3"/>
      <c r="BX31" s="3"/>
      <c r="BY31" s="4">
        <v>1814291</v>
      </c>
      <c r="BZ31" s="5"/>
      <c r="CA31" s="3">
        <v>90775</v>
      </c>
      <c r="CB31" s="4">
        <v>295020</v>
      </c>
      <c r="CC31" s="5">
        <v>3.25001377031121</v>
      </c>
      <c r="CD31" s="3">
        <v>0</v>
      </c>
      <c r="CE31" s="4">
        <v>0</v>
      </c>
      <c r="CF31" s="5" t="s">
        <v>322</v>
      </c>
      <c r="CG31" s="3">
        <v>0</v>
      </c>
      <c r="CH31" s="4">
        <v>0</v>
      </c>
      <c r="CI31" s="5" t="s">
        <v>322</v>
      </c>
      <c r="CJ31" s="3">
        <v>0</v>
      </c>
      <c r="CK31" s="4">
        <v>0</v>
      </c>
      <c r="CL31" s="5" t="s">
        <v>322</v>
      </c>
      <c r="CM31" s="2">
        <v>0</v>
      </c>
      <c r="CN31" s="4">
        <v>0</v>
      </c>
      <c r="CO31" s="5" t="s">
        <v>322</v>
      </c>
      <c r="CP31" s="3"/>
      <c r="CQ31" s="4">
        <v>2109311</v>
      </c>
      <c r="CR31" s="3"/>
      <c r="CS31" s="3"/>
      <c r="CT31" s="3"/>
      <c r="CU31" s="3"/>
      <c r="CV31" s="4">
        <v>2109311</v>
      </c>
      <c r="CW31" s="4">
        <v>2109311</v>
      </c>
      <c r="CX31" t="b">
        <v>0</v>
      </c>
      <c r="CY31" t="b">
        <v>1</v>
      </c>
      <c r="CZ31" t="b">
        <v>0</v>
      </c>
      <c r="DA31" s="2" t="s">
        <v>6</v>
      </c>
      <c r="DB31" s="2" t="s">
        <v>6</v>
      </c>
      <c r="DD31" s="3"/>
      <c r="DE31" s="3"/>
      <c r="DF31" s="3"/>
      <c r="DG31" s="4"/>
      <c r="DH31" s="4"/>
      <c r="DI31" s="4"/>
      <c r="DJ31" s="3">
        <v>0</v>
      </c>
      <c r="DK31" s="4">
        <v>0</v>
      </c>
      <c r="DL31" t="b">
        <v>0</v>
      </c>
      <c r="DM31" s="6"/>
      <c r="DN31" s="3"/>
      <c r="DO31" s="3"/>
      <c r="DP31" s="3"/>
      <c r="DQ31" s="3"/>
      <c r="DR31" s="3"/>
      <c r="DS31" s="3"/>
      <c r="DT31" s="4"/>
      <c r="DU31" s="4"/>
      <c r="DV31" s="4"/>
      <c r="DW31" s="4"/>
      <c r="DX31" s="4"/>
      <c r="DY31" s="4"/>
      <c r="DZ31" s="2"/>
      <c r="EA31" s="7">
        <v>44803.475844907407</v>
      </c>
      <c r="EB31" s="2" t="s">
        <v>376</v>
      </c>
      <c r="EC31" s="8">
        <v>0</v>
      </c>
      <c r="ED31" t="b">
        <v>0</v>
      </c>
      <c r="EE31" t="s">
        <v>324</v>
      </c>
      <c r="EF31" s="2" t="s">
        <v>324</v>
      </c>
      <c r="EG31" s="2" t="s">
        <v>325</v>
      </c>
      <c r="EH31" s="1"/>
      <c r="EI31">
        <f t="shared" si="0"/>
        <v>329871</v>
      </c>
      <c r="EJ31" t="str">
        <f t="shared" si="1"/>
        <v>no</v>
      </c>
      <c r="EL31" t="e">
        <f>VLOOKUP(D31,#REF!,2,0)</f>
        <v>#REF!</v>
      </c>
    </row>
    <row r="32" spans="1:142">
      <c r="A32" t="str">
        <f t="shared" si="4"/>
        <v>4478826856.21</v>
      </c>
      <c r="B32" t="str">
        <f t="shared" si="5"/>
        <v>4478826856.2199460</v>
      </c>
      <c r="C32" s="1">
        <v>44788</v>
      </c>
      <c r="D32" s="2" t="s">
        <v>36</v>
      </c>
      <c r="E32" s="2" t="s">
        <v>37</v>
      </c>
      <c r="F32" s="2" t="s">
        <v>41</v>
      </c>
      <c r="G32" s="1">
        <v>44409</v>
      </c>
      <c r="H32" s="2" t="s">
        <v>62</v>
      </c>
      <c r="I32" s="2" t="s">
        <v>63</v>
      </c>
      <c r="J32" s="1"/>
      <c r="K32" s="1"/>
      <c r="L32" s="2"/>
      <c r="M32" t="b">
        <v>0</v>
      </c>
      <c r="N32" s="2"/>
      <c r="O32" s="2" t="s">
        <v>320</v>
      </c>
      <c r="P32" s="2" t="s">
        <v>321</v>
      </c>
      <c r="Q32" s="2"/>
      <c r="R32" s="2"/>
      <c r="S32" s="2"/>
      <c r="T32" s="2"/>
      <c r="U32" s="2"/>
      <c r="V32" s="2"/>
      <c r="W32" s="2"/>
      <c r="X32" s="2"/>
      <c r="Y32" s="3"/>
      <c r="AA32" t="b">
        <v>0</v>
      </c>
      <c r="AE32" s="4"/>
      <c r="AF32" s="4"/>
      <c r="AG32" s="4"/>
      <c r="AH32" s="4"/>
      <c r="AM32" s="4"/>
      <c r="AN32" s="4"/>
      <c r="AO32" s="4"/>
      <c r="AP32" s="4"/>
      <c r="AU32" s="4"/>
      <c r="AV32" s="4"/>
      <c r="AW32" s="4"/>
      <c r="AX32" s="4"/>
      <c r="BC32" s="4"/>
      <c r="BD32" s="4"/>
      <c r="BE32" s="4"/>
      <c r="BF32" s="4"/>
      <c r="BK32" s="4"/>
      <c r="BL32" s="4"/>
      <c r="BM32" s="4"/>
      <c r="BN32" s="4"/>
      <c r="BS32" s="4"/>
      <c r="BT32" s="4"/>
      <c r="BU32" s="4"/>
      <c r="BV32" s="4"/>
      <c r="BW32" s="3"/>
      <c r="BX32" s="3"/>
      <c r="BY32" s="4">
        <v>0</v>
      </c>
      <c r="BZ32" s="5"/>
      <c r="CA32" s="3">
        <v>0</v>
      </c>
      <c r="CB32" s="4">
        <v>0</v>
      </c>
      <c r="CC32" s="5" t="s">
        <v>322</v>
      </c>
      <c r="CD32" s="3">
        <v>0</v>
      </c>
      <c r="CE32" s="4">
        <v>0</v>
      </c>
      <c r="CF32" s="5" t="s">
        <v>322</v>
      </c>
      <c r="CG32" s="3">
        <v>0</v>
      </c>
      <c r="CH32" s="4">
        <v>0</v>
      </c>
      <c r="CI32" s="5" t="s">
        <v>322</v>
      </c>
      <c r="CJ32" s="3">
        <v>0</v>
      </c>
      <c r="CK32" s="4">
        <v>0</v>
      </c>
      <c r="CL32" s="5" t="s">
        <v>322</v>
      </c>
      <c r="CM32" s="2">
        <v>0</v>
      </c>
      <c r="CN32" s="4">
        <v>0</v>
      </c>
      <c r="CO32" s="5" t="s">
        <v>322</v>
      </c>
      <c r="CP32" s="3"/>
      <c r="CQ32" s="4">
        <v>0</v>
      </c>
      <c r="CR32" s="3"/>
      <c r="CS32" s="3"/>
      <c r="CT32" s="3"/>
      <c r="CU32" s="3"/>
      <c r="CV32" s="4">
        <v>0</v>
      </c>
      <c r="CW32" s="4">
        <v>0</v>
      </c>
      <c r="CX32" t="b">
        <v>0</v>
      </c>
      <c r="CY32" t="b">
        <v>1</v>
      </c>
      <c r="CZ32" t="b">
        <v>0</v>
      </c>
      <c r="DA32" s="2" t="s">
        <v>6</v>
      </c>
      <c r="DB32" s="2" t="s">
        <v>6</v>
      </c>
      <c r="DD32" s="3"/>
      <c r="DE32" s="3"/>
      <c r="DF32" s="3"/>
      <c r="DG32" s="4"/>
      <c r="DH32" s="4"/>
      <c r="DI32" s="4"/>
      <c r="DJ32" s="3">
        <v>0</v>
      </c>
      <c r="DK32" s="4">
        <v>0</v>
      </c>
      <c r="DL32" t="b">
        <v>0</v>
      </c>
      <c r="DM32" s="6"/>
      <c r="DN32" s="3"/>
      <c r="DO32" s="3"/>
      <c r="DP32" s="3"/>
      <c r="DQ32" s="3"/>
      <c r="DR32" s="3"/>
      <c r="DS32" s="3"/>
      <c r="DT32" s="4"/>
      <c r="DU32" s="4"/>
      <c r="DV32" s="4"/>
      <c r="DW32" s="4"/>
      <c r="DX32" s="4"/>
      <c r="DY32" s="4"/>
      <c r="DZ32" s="2"/>
      <c r="EA32" s="7">
        <v>44796.662326388891</v>
      </c>
      <c r="EB32" s="2" t="s">
        <v>332</v>
      </c>
      <c r="EC32" s="8">
        <v>0</v>
      </c>
      <c r="ED32" t="b">
        <v>0</v>
      </c>
      <c r="EE32" t="s">
        <v>324</v>
      </c>
      <c r="EF32" s="2" t="s">
        <v>324</v>
      </c>
      <c r="EG32" s="2" t="s">
        <v>325</v>
      </c>
      <c r="EH32" s="1"/>
      <c r="EI32">
        <f t="shared" si="0"/>
        <v>0</v>
      </c>
      <c r="EJ32" t="str">
        <f t="shared" si="1"/>
        <v>no</v>
      </c>
      <c r="EL32" t="e">
        <f>VLOOKUP(D32,#REF!,2,0)</f>
        <v>#REF!</v>
      </c>
    </row>
    <row r="33" spans="1:142">
      <c r="A33" t="str">
        <f t="shared" si="4"/>
        <v>4478826856.21</v>
      </c>
      <c r="B33" t="str">
        <f t="shared" si="5"/>
        <v>4478826856.2199463</v>
      </c>
      <c r="C33" s="1">
        <v>44788</v>
      </c>
      <c r="D33" s="2" t="s">
        <v>36</v>
      </c>
      <c r="E33" s="2" t="s">
        <v>37</v>
      </c>
      <c r="F33" s="2" t="s">
        <v>41</v>
      </c>
      <c r="G33" s="1">
        <v>44409</v>
      </c>
      <c r="H33" s="2" t="s">
        <v>64</v>
      </c>
      <c r="I33" s="2" t="s">
        <v>65</v>
      </c>
      <c r="J33" s="1"/>
      <c r="K33" s="1"/>
      <c r="L33" s="2"/>
      <c r="M33" t="b">
        <v>0</v>
      </c>
      <c r="N33" s="2"/>
      <c r="O33" s="2" t="s">
        <v>320</v>
      </c>
      <c r="P33" s="2" t="s">
        <v>321</v>
      </c>
      <c r="Q33" s="2"/>
      <c r="R33" s="2"/>
      <c r="S33" s="2"/>
      <c r="T33" s="2"/>
      <c r="U33" s="2"/>
      <c r="V33" s="2"/>
      <c r="W33" s="2"/>
      <c r="X33" s="2"/>
      <c r="Y33" s="3"/>
      <c r="AA33" t="b">
        <v>0</v>
      </c>
      <c r="AE33" s="4"/>
      <c r="AF33" s="4"/>
      <c r="AG33" s="4"/>
      <c r="AH33" s="4"/>
      <c r="AM33" s="4"/>
      <c r="AN33" s="4"/>
      <c r="AO33" s="4"/>
      <c r="AP33" s="4"/>
      <c r="AU33" s="4"/>
      <c r="AV33" s="4"/>
      <c r="AW33" s="4"/>
      <c r="AX33" s="4"/>
      <c r="BC33" s="4"/>
      <c r="BD33" s="4"/>
      <c r="BE33" s="4"/>
      <c r="BF33" s="4"/>
      <c r="BK33" s="4"/>
      <c r="BL33" s="4"/>
      <c r="BM33" s="4"/>
      <c r="BN33" s="4"/>
      <c r="BS33" s="4"/>
      <c r="BT33" s="4"/>
      <c r="BU33" s="4"/>
      <c r="BV33" s="4"/>
      <c r="BW33" s="3"/>
      <c r="BX33" s="3"/>
      <c r="BY33" s="4">
        <v>0</v>
      </c>
      <c r="BZ33" s="5"/>
      <c r="CA33" s="3">
        <v>0</v>
      </c>
      <c r="CB33" s="4">
        <v>0</v>
      </c>
      <c r="CC33" s="5" t="s">
        <v>322</v>
      </c>
      <c r="CD33" s="3">
        <v>0</v>
      </c>
      <c r="CE33" s="4">
        <v>0</v>
      </c>
      <c r="CF33" s="5" t="s">
        <v>322</v>
      </c>
      <c r="CG33" s="3">
        <v>0</v>
      </c>
      <c r="CH33" s="4">
        <v>0</v>
      </c>
      <c r="CI33" s="5" t="s">
        <v>322</v>
      </c>
      <c r="CJ33" s="3">
        <v>0</v>
      </c>
      <c r="CK33" s="4">
        <v>0</v>
      </c>
      <c r="CL33" s="5" t="s">
        <v>322</v>
      </c>
      <c r="CM33" s="2">
        <v>0</v>
      </c>
      <c r="CN33" s="4">
        <v>0</v>
      </c>
      <c r="CO33" s="5" t="s">
        <v>322</v>
      </c>
      <c r="CP33" s="3"/>
      <c r="CQ33" s="4">
        <v>0</v>
      </c>
      <c r="CR33" s="3"/>
      <c r="CS33" s="3"/>
      <c r="CT33" s="3"/>
      <c r="CU33" s="3"/>
      <c r="CV33" s="4">
        <v>0</v>
      </c>
      <c r="CW33" s="4">
        <v>0</v>
      </c>
      <c r="CX33" t="b">
        <v>0</v>
      </c>
      <c r="CY33" t="b">
        <v>1</v>
      </c>
      <c r="CZ33" t="b">
        <v>0</v>
      </c>
      <c r="DA33" s="2" t="s">
        <v>6</v>
      </c>
      <c r="DB33" s="2" t="s">
        <v>6</v>
      </c>
      <c r="DD33" s="3"/>
      <c r="DE33" s="3"/>
      <c r="DF33" s="3"/>
      <c r="DG33" s="4"/>
      <c r="DH33" s="4"/>
      <c r="DI33" s="4"/>
      <c r="DJ33" s="3">
        <v>0</v>
      </c>
      <c r="DK33" s="4">
        <v>0</v>
      </c>
      <c r="DL33" t="b">
        <v>0</v>
      </c>
      <c r="DM33" s="6"/>
      <c r="DN33" s="3"/>
      <c r="DO33" s="3"/>
      <c r="DP33" s="3"/>
      <c r="DQ33" s="3"/>
      <c r="DR33" s="3"/>
      <c r="DS33" s="3"/>
      <c r="DT33" s="4"/>
      <c r="DU33" s="4"/>
      <c r="DV33" s="4"/>
      <c r="DW33" s="4"/>
      <c r="DX33" s="4"/>
      <c r="DY33" s="4"/>
      <c r="DZ33" s="2"/>
      <c r="EA33" s="7">
        <v>44796.662326388891</v>
      </c>
      <c r="EB33" s="2" t="s">
        <v>332</v>
      </c>
      <c r="EC33" s="8">
        <v>0</v>
      </c>
      <c r="ED33" t="b">
        <v>0</v>
      </c>
      <c r="EE33" t="s">
        <v>324</v>
      </c>
      <c r="EF33" s="2" t="s">
        <v>324</v>
      </c>
      <c r="EG33" s="2" t="s">
        <v>325</v>
      </c>
      <c r="EH33" s="1"/>
      <c r="EI33">
        <f t="shared" si="0"/>
        <v>0</v>
      </c>
      <c r="EJ33" t="str">
        <f t="shared" si="1"/>
        <v>no</v>
      </c>
      <c r="EL33" t="e">
        <f>VLOOKUP(D33,#REF!,2,0)</f>
        <v>#REF!</v>
      </c>
    </row>
    <row r="34" spans="1:142">
      <c r="A34" t="str">
        <f t="shared" si="4"/>
        <v>4478826856.21</v>
      </c>
      <c r="B34" t="str">
        <f t="shared" si="5"/>
        <v>4478826856.2199466</v>
      </c>
      <c r="C34" s="1">
        <v>44788</v>
      </c>
      <c r="D34" s="2" t="s">
        <v>36</v>
      </c>
      <c r="E34" s="2" t="s">
        <v>37</v>
      </c>
      <c r="F34" s="2" t="s">
        <v>41</v>
      </c>
      <c r="G34" s="1">
        <v>44409</v>
      </c>
      <c r="H34" s="2" t="s">
        <v>66</v>
      </c>
      <c r="I34" s="2" t="s">
        <v>67</v>
      </c>
      <c r="J34" s="1"/>
      <c r="K34" s="1"/>
      <c r="L34" s="2"/>
      <c r="M34" t="b">
        <v>0</v>
      </c>
      <c r="N34" s="2"/>
      <c r="O34" s="2" t="s">
        <v>320</v>
      </c>
      <c r="P34" s="2" t="s">
        <v>321</v>
      </c>
      <c r="Q34" s="2"/>
      <c r="R34" s="2"/>
      <c r="S34" s="2"/>
      <c r="T34" s="2"/>
      <c r="U34" s="2"/>
      <c r="V34" s="2"/>
      <c r="W34" s="2" t="s">
        <v>401</v>
      </c>
      <c r="X34" s="2" t="s">
        <v>401</v>
      </c>
      <c r="Y34" s="3"/>
      <c r="AA34" t="b">
        <v>0</v>
      </c>
      <c r="AB34">
        <v>316</v>
      </c>
      <c r="AC34">
        <v>620</v>
      </c>
      <c r="AD34">
        <v>234</v>
      </c>
      <c r="AE34" s="4"/>
      <c r="AF34" s="4">
        <v>1738</v>
      </c>
      <c r="AG34" s="4">
        <v>3412</v>
      </c>
      <c r="AH34" s="4">
        <v>1288</v>
      </c>
      <c r="AJ34">
        <v>284</v>
      </c>
      <c r="AK34">
        <v>557</v>
      </c>
      <c r="AL34">
        <v>210</v>
      </c>
      <c r="AM34" s="4"/>
      <c r="AN34" s="4">
        <v>923</v>
      </c>
      <c r="AO34" s="4">
        <v>1812</v>
      </c>
      <c r="AP34" s="4">
        <v>684</v>
      </c>
      <c r="AU34" s="4"/>
      <c r="AV34" s="4"/>
      <c r="AW34" s="4"/>
      <c r="AX34" s="4"/>
      <c r="BC34" s="4"/>
      <c r="BD34" s="4"/>
      <c r="BE34" s="4"/>
      <c r="BF34" s="4"/>
      <c r="BK34" s="4"/>
      <c r="BL34" s="4"/>
      <c r="BM34" s="4"/>
      <c r="BN34" s="4"/>
      <c r="BS34" s="4"/>
      <c r="BT34" s="4"/>
      <c r="BU34" s="4"/>
      <c r="BV34" s="4"/>
      <c r="BW34" s="3"/>
      <c r="BX34" s="3"/>
      <c r="BY34" s="4">
        <v>6438</v>
      </c>
      <c r="BZ34" s="5"/>
      <c r="CA34" s="3">
        <v>1051</v>
      </c>
      <c r="CB34" s="4">
        <v>3419</v>
      </c>
      <c r="CC34" s="5">
        <v>3.2530922930542299</v>
      </c>
      <c r="CD34" s="3">
        <v>0</v>
      </c>
      <c r="CE34" s="4">
        <v>0</v>
      </c>
      <c r="CF34" s="5" t="s">
        <v>322</v>
      </c>
      <c r="CG34" s="3">
        <v>0</v>
      </c>
      <c r="CH34" s="4">
        <v>0</v>
      </c>
      <c r="CI34" s="5" t="s">
        <v>322</v>
      </c>
      <c r="CJ34" s="3">
        <v>0</v>
      </c>
      <c r="CK34" s="4">
        <v>0</v>
      </c>
      <c r="CL34" s="5" t="s">
        <v>322</v>
      </c>
      <c r="CM34" s="2">
        <v>0</v>
      </c>
      <c r="CN34" s="4">
        <v>0</v>
      </c>
      <c r="CO34" s="5" t="s">
        <v>322</v>
      </c>
      <c r="CP34" s="3"/>
      <c r="CQ34" s="4">
        <v>9857</v>
      </c>
      <c r="CR34" s="3"/>
      <c r="CS34" s="3"/>
      <c r="CT34" s="3"/>
      <c r="CU34" s="3"/>
      <c r="CV34" s="4">
        <v>9857</v>
      </c>
      <c r="CW34" s="4">
        <v>9857</v>
      </c>
      <c r="CX34" t="b">
        <v>0</v>
      </c>
      <c r="CY34" t="b">
        <v>1</v>
      </c>
      <c r="CZ34" t="b">
        <v>0</v>
      </c>
      <c r="DA34" s="2" t="s">
        <v>6</v>
      </c>
      <c r="DB34" s="2" t="s">
        <v>6</v>
      </c>
      <c r="DD34" s="3"/>
      <c r="DE34" s="3"/>
      <c r="DF34" s="3"/>
      <c r="DG34" s="4"/>
      <c r="DH34" s="4"/>
      <c r="DI34" s="4"/>
      <c r="DJ34" s="3">
        <v>0</v>
      </c>
      <c r="DK34" s="4">
        <v>0</v>
      </c>
      <c r="DL34" t="b">
        <v>0</v>
      </c>
      <c r="DM34" s="6"/>
      <c r="DN34" s="3"/>
      <c r="DO34" s="3"/>
      <c r="DP34" s="3"/>
      <c r="DQ34" s="3"/>
      <c r="DR34" s="3"/>
      <c r="DS34" s="3"/>
      <c r="DT34" s="4"/>
      <c r="DU34" s="4"/>
      <c r="DV34" s="4"/>
      <c r="DW34" s="4"/>
      <c r="DX34" s="4"/>
      <c r="DY34" s="4"/>
      <c r="DZ34" s="2"/>
      <c r="EA34" s="7">
        <v>44799.582048611112</v>
      </c>
      <c r="EB34" s="2" t="s">
        <v>380</v>
      </c>
      <c r="EC34" s="8">
        <v>0</v>
      </c>
      <c r="ED34" t="b">
        <v>0</v>
      </c>
      <c r="EE34" t="s">
        <v>324</v>
      </c>
      <c r="EF34" s="2" t="s">
        <v>324</v>
      </c>
      <c r="EG34" s="2" t="s">
        <v>325</v>
      </c>
      <c r="EH34" s="1"/>
      <c r="EI34">
        <f t="shared" si="0"/>
        <v>1170</v>
      </c>
      <c r="EJ34" t="str">
        <f t="shared" si="1"/>
        <v>no</v>
      </c>
      <c r="EL34" t="e">
        <f>VLOOKUP(D34,#REF!,2,0)</f>
        <v>#REF!</v>
      </c>
    </row>
    <row r="35" spans="1:142">
      <c r="A35" t="str">
        <f t="shared" si="4"/>
        <v>4478826856.21</v>
      </c>
      <c r="B35" t="str">
        <f t="shared" si="5"/>
        <v>4478826856.2199468</v>
      </c>
      <c r="C35" s="1">
        <v>44788</v>
      </c>
      <c r="D35" s="2" t="s">
        <v>36</v>
      </c>
      <c r="E35" s="2" t="s">
        <v>37</v>
      </c>
      <c r="F35" s="2" t="s">
        <v>41</v>
      </c>
      <c r="G35" s="1">
        <v>44409</v>
      </c>
      <c r="H35" s="2" t="s">
        <v>68</v>
      </c>
      <c r="I35" s="2" t="s">
        <v>69</v>
      </c>
      <c r="J35" s="1"/>
      <c r="K35" s="1"/>
      <c r="L35" s="2"/>
      <c r="M35" t="b">
        <v>0</v>
      </c>
      <c r="N35" s="2"/>
      <c r="O35" s="2" t="s">
        <v>320</v>
      </c>
      <c r="P35" s="2" t="s">
        <v>321</v>
      </c>
      <c r="Q35" s="2"/>
      <c r="R35" s="2"/>
      <c r="S35" s="2"/>
      <c r="T35" s="2"/>
      <c r="U35" s="2"/>
      <c r="V35" s="2"/>
      <c r="W35" s="2"/>
      <c r="X35" s="2"/>
      <c r="Y35" s="3"/>
      <c r="AA35" t="b">
        <v>0</v>
      </c>
      <c r="AE35" s="4"/>
      <c r="AF35" s="4"/>
      <c r="AG35" s="4"/>
      <c r="AH35" s="4"/>
      <c r="AM35" s="4"/>
      <c r="AN35" s="4"/>
      <c r="AO35" s="4"/>
      <c r="AP35" s="4"/>
      <c r="AU35" s="4"/>
      <c r="AV35" s="4"/>
      <c r="AW35" s="4"/>
      <c r="AX35" s="4"/>
      <c r="BC35" s="4"/>
      <c r="BD35" s="4"/>
      <c r="BE35" s="4"/>
      <c r="BF35" s="4"/>
      <c r="BK35" s="4"/>
      <c r="BL35" s="4"/>
      <c r="BM35" s="4"/>
      <c r="BN35" s="4"/>
      <c r="BS35" s="4"/>
      <c r="BT35" s="4"/>
      <c r="BU35" s="4"/>
      <c r="BV35" s="4"/>
      <c r="BW35" s="3"/>
      <c r="BX35" s="3"/>
      <c r="BY35" s="4">
        <v>0</v>
      </c>
      <c r="BZ35" s="5"/>
      <c r="CA35" s="3">
        <v>0</v>
      </c>
      <c r="CB35" s="4">
        <v>0</v>
      </c>
      <c r="CC35" s="5" t="s">
        <v>322</v>
      </c>
      <c r="CD35" s="3">
        <v>0</v>
      </c>
      <c r="CE35" s="4">
        <v>0</v>
      </c>
      <c r="CF35" s="5" t="s">
        <v>322</v>
      </c>
      <c r="CG35" s="3">
        <v>0</v>
      </c>
      <c r="CH35" s="4">
        <v>0</v>
      </c>
      <c r="CI35" s="5" t="s">
        <v>322</v>
      </c>
      <c r="CJ35" s="3">
        <v>0</v>
      </c>
      <c r="CK35" s="4">
        <v>0</v>
      </c>
      <c r="CL35" s="5" t="s">
        <v>322</v>
      </c>
      <c r="CM35" s="2">
        <v>0</v>
      </c>
      <c r="CN35" s="4">
        <v>0</v>
      </c>
      <c r="CO35" s="5" t="s">
        <v>322</v>
      </c>
      <c r="CP35" s="3"/>
      <c r="CQ35" s="4">
        <v>0</v>
      </c>
      <c r="CR35" s="3"/>
      <c r="CS35" s="3"/>
      <c r="CT35" s="3"/>
      <c r="CU35" s="3"/>
      <c r="CV35" s="4">
        <v>0</v>
      </c>
      <c r="CW35" s="4">
        <v>0</v>
      </c>
      <c r="CX35" t="b">
        <v>0</v>
      </c>
      <c r="CY35" t="b">
        <v>1</v>
      </c>
      <c r="CZ35" t="b">
        <v>0</v>
      </c>
      <c r="DA35" s="2" t="s">
        <v>6</v>
      </c>
      <c r="DB35" s="2" t="s">
        <v>6</v>
      </c>
      <c r="DD35" s="3"/>
      <c r="DE35" s="3"/>
      <c r="DF35" s="3"/>
      <c r="DG35" s="4"/>
      <c r="DH35" s="4"/>
      <c r="DI35" s="4"/>
      <c r="DJ35" s="3">
        <v>0</v>
      </c>
      <c r="DK35" s="4">
        <v>0</v>
      </c>
      <c r="DL35" t="b">
        <v>0</v>
      </c>
      <c r="DM35" s="6"/>
      <c r="DN35" s="3"/>
      <c r="DO35" s="3"/>
      <c r="DP35" s="3"/>
      <c r="DQ35" s="3"/>
      <c r="DR35" s="3"/>
      <c r="DS35" s="3"/>
      <c r="DT35" s="4"/>
      <c r="DU35" s="4"/>
      <c r="DV35" s="4"/>
      <c r="DW35" s="4"/>
      <c r="DX35" s="4"/>
      <c r="DY35" s="4"/>
      <c r="DZ35" s="2"/>
      <c r="EA35" s="7">
        <v>44796.662326388891</v>
      </c>
      <c r="EB35" s="2" t="s">
        <v>332</v>
      </c>
      <c r="EC35" s="8">
        <v>0</v>
      </c>
      <c r="ED35" t="b">
        <v>0</v>
      </c>
      <c r="EE35" t="s">
        <v>324</v>
      </c>
      <c r="EF35" s="2" t="s">
        <v>324</v>
      </c>
      <c r="EG35" s="2" t="s">
        <v>325</v>
      </c>
      <c r="EH35" s="1"/>
      <c r="EI35">
        <f t="shared" si="0"/>
        <v>0</v>
      </c>
      <c r="EJ35" t="str">
        <f t="shared" si="1"/>
        <v>no</v>
      </c>
      <c r="EL35" t="e">
        <f>VLOOKUP(D35,#REF!,2,0)</f>
        <v>#REF!</v>
      </c>
    </row>
    <row r="36" spans="1:142">
      <c r="A36" t="str">
        <f t="shared" si="4"/>
        <v>4478826856.21</v>
      </c>
      <c r="B36" t="str">
        <f t="shared" si="5"/>
        <v>4478826856.2199480</v>
      </c>
      <c r="C36" s="1">
        <v>44788</v>
      </c>
      <c r="D36" s="2" t="s">
        <v>36</v>
      </c>
      <c r="E36" s="2" t="s">
        <v>37</v>
      </c>
      <c r="F36" s="2" t="s">
        <v>41</v>
      </c>
      <c r="G36" s="1">
        <v>44409</v>
      </c>
      <c r="H36" s="2" t="s">
        <v>70</v>
      </c>
      <c r="I36" s="2" t="s">
        <v>71</v>
      </c>
      <c r="J36" s="1"/>
      <c r="K36" s="1"/>
      <c r="L36" s="2"/>
      <c r="M36" t="b">
        <v>0</v>
      </c>
      <c r="N36" s="2"/>
      <c r="O36" s="2" t="s">
        <v>320</v>
      </c>
      <c r="P36" s="2" t="s">
        <v>321</v>
      </c>
      <c r="Q36" s="2"/>
      <c r="R36" s="2"/>
      <c r="S36" s="2"/>
      <c r="T36" s="2"/>
      <c r="U36" s="2"/>
      <c r="V36" s="2"/>
      <c r="W36" s="2"/>
      <c r="X36" s="2"/>
      <c r="Y36" s="3"/>
      <c r="AA36" t="b">
        <v>0</v>
      </c>
      <c r="AE36" s="4"/>
      <c r="AF36" s="4"/>
      <c r="AG36" s="4"/>
      <c r="AH36" s="4"/>
      <c r="AM36" s="4"/>
      <c r="AN36" s="4"/>
      <c r="AO36" s="4"/>
      <c r="AP36" s="4"/>
      <c r="AU36" s="4"/>
      <c r="AV36" s="4"/>
      <c r="AW36" s="4"/>
      <c r="AX36" s="4"/>
      <c r="BC36" s="4"/>
      <c r="BD36" s="4"/>
      <c r="BE36" s="4"/>
      <c r="BF36" s="4"/>
      <c r="BK36" s="4"/>
      <c r="BL36" s="4"/>
      <c r="BM36" s="4"/>
      <c r="BN36" s="4"/>
      <c r="BS36" s="4"/>
      <c r="BT36" s="4"/>
      <c r="BU36" s="4"/>
      <c r="BV36" s="4"/>
      <c r="BW36" s="3"/>
      <c r="BX36" s="3"/>
      <c r="BY36" s="4">
        <v>0</v>
      </c>
      <c r="BZ36" s="5"/>
      <c r="CA36" s="3">
        <v>0</v>
      </c>
      <c r="CB36" s="4">
        <v>0</v>
      </c>
      <c r="CC36" s="5" t="s">
        <v>322</v>
      </c>
      <c r="CD36" s="3">
        <v>0</v>
      </c>
      <c r="CE36" s="4">
        <v>0</v>
      </c>
      <c r="CF36" s="5" t="s">
        <v>322</v>
      </c>
      <c r="CG36" s="3">
        <v>0</v>
      </c>
      <c r="CH36" s="4">
        <v>0</v>
      </c>
      <c r="CI36" s="5" t="s">
        <v>322</v>
      </c>
      <c r="CJ36" s="3">
        <v>0</v>
      </c>
      <c r="CK36" s="4">
        <v>0</v>
      </c>
      <c r="CL36" s="5" t="s">
        <v>322</v>
      </c>
      <c r="CM36" s="2">
        <v>0</v>
      </c>
      <c r="CN36" s="4">
        <v>0</v>
      </c>
      <c r="CO36" s="5" t="s">
        <v>322</v>
      </c>
      <c r="CP36" s="3"/>
      <c r="CQ36" s="4">
        <v>0</v>
      </c>
      <c r="CR36" s="3"/>
      <c r="CS36" s="3"/>
      <c r="CT36" s="3"/>
      <c r="CU36" s="3"/>
      <c r="CV36" s="4">
        <v>0</v>
      </c>
      <c r="CW36" s="4">
        <v>0</v>
      </c>
      <c r="CX36" t="b">
        <v>0</v>
      </c>
      <c r="CY36" t="b">
        <v>1</v>
      </c>
      <c r="CZ36" t="b">
        <v>0</v>
      </c>
      <c r="DA36" s="2" t="s">
        <v>6</v>
      </c>
      <c r="DB36" s="2" t="s">
        <v>6</v>
      </c>
      <c r="DD36" s="3"/>
      <c r="DE36" s="3"/>
      <c r="DF36" s="3"/>
      <c r="DG36" s="4"/>
      <c r="DH36" s="4"/>
      <c r="DI36" s="4"/>
      <c r="DJ36" s="3">
        <v>0</v>
      </c>
      <c r="DK36" s="4">
        <v>0</v>
      </c>
      <c r="DL36" t="b">
        <v>0</v>
      </c>
      <c r="DM36" s="6"/>
      <c r="DN36" s="3"/>
      <c r="DO36" s="3"/>
      <c r="DP36" s="3"/>
      <c r="DQ36" s="3"/>
      <c r="DR36" s="3"/>
      <c r="DS36" s="3"/>
      <c r="DT36" s="4"/>
      <c r="DU36" s="4"/>
      <c r="DV36" s="4"/>
      <c r="DW36" s="4"/>
      <c r="DX36" s="4"/>
      <c r="DY36" s="4"/>
      <c r="DZ36" s="2"/>
      <c r="EA36" s="7">
        <v>44796.662326388891</v>
      </c>
      <c r="EB36" s="2" t="s">
        <v>332</v>
      </c>
      <c r="EC36" s="8">
        <v>0</v>
      </c>
      <c r="ED36" t="b">
        <v>0</v>
      </c>
      <c r="EE36" t="s">
        <v>324</v>
      </c>
      <c r="EF36" s="2" t="s">
        <v>324</v>
      </c>
      <c r="EG36" s="2" t="s">
        <v>325</v>
      </c>
      <c r="EH36" s="1"/>
      <c r="EI36">
        <f t="shared" si="0"/>
        <v>0</v>
      </c>
      <c r="EJ36" t="str">
        <f t="shared" si="1"/>
        <v>no</v>
      </c>
      <c r="EL36" t="e">
        <f>VLOOKUP(D36,#REF!,2,0)</f>
        <v>#REF!</v>
      </c>
    </row>
    <row r="37" spans="1:142">
      <c r="A37" t="str">
        <f t="shared" si="4"/>
        <v>4478826856.21</v>
      </c>
      <c r="B37" t="str">
        <f t="shared" si="5"/>
        <v>4478826856.21104679</v>
      </c>
      <c r="C37" s="1">
        <v>44788</v>
      </c>
      <c r="D37" s="2" t="s">
        <v>36</v>
      </c>
      <c r="E37" s="2" t="s">
        <v>37</v>
      </c>
      <c r="F37" s="2" t="s">
        <v>41</v>
      </c>
      <c r="G37" s="1">
        <v>44409</v>
      </c>
      <c r="H37" s="2" t="s">
        <v>38</v>
      </c>
      <c r="I37" s="2" t="s">
        <v>402</v>
      </c>
      <c r="J37" s="1"/>
      <c r="K37" s="1"/>
      <c r="L37" s="2"/>
      <c r="M37" t="b">
        <v>0</v>
      </c>
      <c r="N37" s="2"/>
      <c r="O37" s="2" t="s">
        <v>320</v>
      </c>
      <c r="P37" s="2" t="s">
        <v>321</v>
      </c>
      <c r="Q37" s="2"/>
      <c r="R37" s="2"/>
      <c r="S37" s="2"/>
      <c r="T37" s="2"/>
      <c r="U37" s="2"/>
      <c r="V37" s="2"/>
      <c r="W37" s="2"/>
      <c r="X37" s="2"/>
      <c r="Y37" s="3"/>
      <c r="AA37" t="b">
        <v>0</v>
      </c>
      <c r="AE37" s="4"/>
      <c r="AF37" s="4"/>
      <c r="AG37" s="4"/>
      <c r="AH37" s="4"/>
      <c r="AM37" s="4"/>
      <c r="AN37" s="4"/>
      <c r="AO37" s="4"/>
      <c r="AP37" s="4"/>
      <c r="AU37" s="4"/>
      <c r="AV37" s="4"/>
      <c r="AW37" s="4"/>
      <c r="AX37" s="4"/>
      <c r="BC37" s="4"/>
      <c r="BD37" s="4"/>
      <c r="BE37" s="4"/>
      <c r="BF37" s="4"/>
      <c r="BK37" s="4"/>
      <c r="BL37" s="4"/>
      <c r="BM37" s="4"/>
      <c r="BN37" s="4"/>
      <c r="BS37" s="4"/>
      <c r="BT37" s="4"/>
      <c r="BU37" s="4"/>
      <c r="BV37" s="4"/>
      <c r="BW37" s="3"/>
      <c r="BX37" s="3"/>
      <c r="BY37" s="4">
        <v>0</v>
      </c>
      <c r="BZ37" s="5"/>
      <c r="CA37" s="3">
        <v>0</v>
      </c>
      <c r="CB37" s="4">
        <v>0</v>
      </c>
      <c r="CC37" s="5" t="s">
        <v>322</v>
      </c>
      <c r="CD37" s="3">
        <v>0</v>
      </c>
      <c r="CE37" s="4">
        <v>0</v>
      </c>
      <c r="CF37" s="5" t="s">
        <v>322</v>
      </c>
      <c r="CG37" s="3">
        <v>0</v>
      </c>
      <c r="CH37" s="4">
        <v>0</v>
      </c>
      <c r="CI37" s="5" t="s">
        <v>322</v>
      </c>
      <c r="CJ37" s="3">
        <v>0</v>
      </c>
      <c r="CK37" s="4">
        <v>0</v>
      </c>
      <c r="CL37" s="5" t="s">
        <v>322</v>
      </c>
      <c r="CM37" s="2">
        <v>0</v>
      </c>
      <c r="CN37" s="4">
        <v>0</v>
      </c>
      <c r="CO37" s="5" t="s">
        <v>322</v>
      </c>
      <c r="CP37" s="3"/>
      <c r="CQ37" s="4">
        <v>0</v>
      </c>
      <c r="CR37" s="3"/>
      <c r="CS37" s="3"/>
      <c r="CT37" s="3"/>
      <c r="CU37" s="3"/>
      <c r="CV37" s="4">
        <v>0</v>
      </c>
      <c r="CW37" s="4">
        <v>0</v>
      </c>
      <c r="CX37" t="b">
        <v>0</v>
      </c>
      <c r="CY37" t="b">
        <v>1</v>
      </c>
      <c r="CZ37" t="b">
        <v>0</v>
      </c>
      <c r="DA37" s="2" t="s">
        <v>6</v>
      </c>
      <c r="DB37" s="2" t="s">
        <v>6</v>
      </c>
      <c r="DD37" s="3"/>
      <c r="DE37" s="3"/>
      <c r="DF37" s="3"/>
      <c r="DG37" s="4"/>
      <c r="DH37" s="4"/>
      <c r="DI37" s="4"/>
      <c r="DJ37" s="3">
        <v>0</v>
      </c>
      <c r="DK37" s="4">
        <v>0</v>
      </c>
      <c r="DL37" t="b">
        <v>0</v>
      </c>
      <c r="DM37" s="6"/>
      <c r="DN37" s="3"/>
      <c r="DO37" s="3"/>
      <c r="DP37" s="3"/>
      <c r="DQ37" s="3"/>
      <c r="DR37" s="3"/>
      <c r="DS37" s="3"/>
      <c r="DT37" s="4"/>
      <c r="DU37" s="4"/>
      <c r="DV37" s="4"/>
      <c r="DW37" s="4"/>
      <c r="DX37" s="4"/>
      <c r="DY37" s="4"/>
      <c r="DZ37" s="2"/>
      <c r="EA37" s="7">
        <v>44796.662326388891</v>
      </c>
      <c r="EB37" s="2" t="s">
        <v>332</v>
      </c>
      <c r="EC37" s="8">
        <v>0</v>
      </c>
      <c r="ED37" t="b">
        <v>0</v>
      </c>
      <c r="EE37" t="s">
        <v>324</v>
      </c>
      <c r="EF37" s="2" t="s">
        <v>324</v>
      </c>
      <c r="EG37" s="2" t="s">
        <v>325</v>
      </c>
      <c r="EH37" s="1"/>
      <c r="EI37">
        <f t="shared" si="0"/>
        <v>0</v>
      </c>
      <c r="EJ37" t="str">
        <f t="shared" si="1"/>
        <v>no</v>
      </c>
      <c r="EL37" t="e">
        <f>VLOOKUP(D37,#REF!,2,0)</f>
        <v>#REF!</v>
      </c>
    </row>
    <row r="38" spans="1:142">
      <c r="A38" t="str">
        <f t="shared" si="4"/>
        <v>4478826856.21</v>
      </c>
      <c r="B38" t="str">
        <f t="shared" si="5"/>
        <v>4478826856.21113754</v>
      </c>
      <c r="C38" s="1">
        <v>44788</v>
      </c>
      <c r="D38" s="2" t="s">
        <v>36</v>
      </c>
      <c r="E38" s="2" t="s">
        <v>37</v>
      </c>
      <c r="F38" s="2" t="s">
        <v>41</v>
      </c>
      <c r="G38" s="1">
        <v>44409</v>
      </c>
      <c r="H38" s="2" t="s">
        <v>54</v>
      </c>
      <c r="I38" s="2" t="s">
        <v>55</v>
      </c>
      <c r="J38" s="1"/>
      <c r="K38" s="1"/>
      <c r="L38" s="2"/>
      <c r="M38" t="b">
        <v>0</v>
      </c>
      <c r="N38" s="2"/>
      <c r="O38" s="2" t="s">
        <v>320</v>
      </c>
      <c r="P38" s="2" t="s">
        <v>321</v>
      </c>
      <c r="Q38" s="2"/>
      <c r="R38" s="2"/>
      <c r="S38" s="2"/>
      <c r="T38" s="2"/>
      <c r="U38" s="2"/>
      <c r="V38" s="2"/>
      <c r="W38" s="2"/>
      <c r="X38" s="2"/>
      <c r="Y38" s="3"/>
      <c r="AA38" t="b">
        <v>0</v>
      </c>
      <c r="AE38" s="4"/>
      <c r="AF38" s="4"/>
      <c r="AG38" s="4"/>
      <c r="AH38" s="4"/>
      <c r="AM38" s="4"/>
      <c r="AN38" s="4"/>
      <c r="AO38" s="4"/>
      <c r="AP38" s="4"/>
      <c r="AU38" s="4"/>
      <c r="AV38" s="4"/>
      <c r="AW38" s="4"/>
      <c r="AX38" s="4"/>
      <c r="BC38" s="4"/>
      <c r="BD38" s="4"/>
      <c r="BE38" s="4"/>
      <c r="BF38" s="4"/>
      <c r="BK38" s="4"/>
      <c r="BL38" s="4"/>
      <c r="BM38" s="4"/>
      <c r="BN38" s="4"/>
      <c r="BS38" s="4"/>
      <c r="BT38" s="4"/>
      <c r="BU38" s="4"/>
      <c r="BV38" s="4"/>
      <c r="BW38" s="3"/>
      <c r="BX38" s="3"/>
      <c r="BY38" s="4">
        <v>0</v>
      </c>
      <c r="BZ38" s="5"/>
      <c r="CA38" s="3">
        <v>0</v>
      </c>
      <c r="CB38" s="4">
        <v>0</v>
      </c>
      <c r="CC38" s="5" t="s">
        <v>322</v>
      </c>
      <c r="CD38" s="3">
        <v>0</v>
      </c>
      <c r="CE38" s="4">
        <v>0</v>
      </c>
      <c r="CF38" s="5" t="s">
        <v>322</v>
      </c>
      <c r="CG38" s="3">
        <v>0</v>
      </c>
      <c r="CH38" s="4">
        <v>0</v>
      </c>
      <c r="CI38" s="5" t="s">
        <v>322</v>
      </c>
      <c r="CJ38" s="3">
        <v>0</v>
      </c>
      <c r="CK38" s="4">
        <v>0</v>
      </c>
      <c r="CL38" s="5" t="s">
        <v>322</v>
      </c>
      <c r="CM38" s="2">
        <v>0</v>
      </c>
      <c r="CN38" s="4">
        <v>0</v>
      </c>
      <c r="CO38" s="5" t="s">
        <v>322</v>
      </c>
      <c r="CP38" s="3"/>
      <c r="CQ38" s="4">
        <v>0</v>
      </c>
      <c r="CR38" s="3"/>
      <c r="CS38" s="3"/>
      <c r="CT38" s="3"/>
      <c r="CU38" s="3"/>
      <c r="CV38" s="4">
        <v>0</v>
      </c>
      <c r="CW38" s="4">
        <v>0</v>
      </c>
      <c r="CX38" t="b">
        <v>0</v>
      </c>
      <c r="CY38" t="b">
        <v>1</v>
      </c>
      <c r="CZ38" t="b">
        <v>0</v>
      </c>
      <c r="DA38" s="2" t="s">
        <v>6</v>
      </c>
      <c r="DB38" s="2" t="s">
        <v>6</v>
      </c>
      <c r="DD38" s="3"/>
      <c r="DE38" s="3"/>
      <c r="DF38" s="3"/>
      <c r="DG38" s="4"/>
      <c r="DH38" s="4"/>
      <c r="DI38" s="4"/>
      <c r="DJ38" s="3">
        <v>0</v>
      </c>
      <c r="DK38" s="4">
        <v>0</v>
      </c>
      <c r="DL38" t="b">
        <v>0</v>
      </c>
      <c r="DM38" s="6"/>
      <c r="DN38" s="3"/>
      <c r="DO38" s="3"/>
      <c r="DP38" s="3"/>
      <c r="DQ38" s="3"/>
      <c r="DR38" s="3"/>
      <c r="DS38" s="3"/>
      <c r="DT38" s="4"/>
      <c r="DU38" s="4"/>
      <c r="DV38" s="4"/>
      <c r="DW38" s="4"/>
      <c r="DX38" s="4"/>
      <c r="DY38" s="4"/>
      <c r="DZ38" s="2"/>
      <c r="EA38" s="7">
        <v>44796.662326388891</v>
      </c>
      <c r="EB38" s="2" t="s">
        <v>332</v>
      </c>
      <c r="EC38" s="8">
        <v>0</v>
      </c>
      <c r="ED38" t="b">
        <v>0</v>
      </c>
      <c r="EE38" t="s">
        <v>324</v>
      </c>
      <c r="EF38" s="2" t="s">
        <v>324</v>
      </c>
      <c r="EG38" s="2" t="s">
        <v>325</v>
      </c>
      <c r="EH38" s="1"/>
      <c r="EI38">
        <f t="shared" si="0"/>
        <v>0</v>
      </c>
      <c r="EJ38" t="str">
        <f t="shared" si="1"/>
        <v>no</v>
      </c>
      <c r="EL38" t="e">
        <f>VLOOKUP(D38,#REF!,2,0)</f>
        <v>#REF!</v>
      </c>
    </row>
    <row r="39" spans="1:142">
      <c r="A39" t="str">
        <f t="shared" si="4"/>
        <v>4478826856.21</v>
      </c>
      <c r="B39" t="str">
        <f t="shared" si="5"/>
        <v>4478826856.21117407</v>
      </c>
      <c r="C39" s="1">
        <v>44788</v>
      </c>
      <c r="D39" s="2" t="s">
        <v>36</v>
      </c>
      <c r="E39" s="2" t="s">
        <v>37</v>
      </c>
      <c r="F39" s="2" t="s">
        <v>41</v>
      </c>
      <c r="G39" s="1">
        <v>44409</v>
      </c>
      <c r="H39" s="2" t="s">
        <v>56</v>
      </c>
      <c r="I39" s="2" t="s">
        <v>57</v>
      </c>
      <c r="J39" s="1"/>
      <c r="K39" s="1"/>
      <c r="L39" s="2"/>
      <c r="M39" t="b">
        <v>0</v>
      </c>
      <c r="N39" s="2"/>
      <c r="O39" s="2" t="s">
        <v>320</v>
      </c>
      <c r="P39" s="2" t="s">
        <v>321</v>
      </c>
      <c r="Q39" s="2"/>
      <c r="R39" s="2"/>
      <c r="S39" s="2"/>
      <c r="T39" s="2"/>
      <c r="U39" s="2"/>
      <c r="V39" s="2"/>
      <c r="W39" s="2"/>
      <c r="X39" s="2"/>
      <c r="Y39" s="3"/>
      <c r="AA39" t="b">
        <v>0</v>
      </c>
      <c r="AE39" s="4"/>
      <c r="AF39" s="4"/>
      <c r="AG39" s="4"/>
      <c r="AH39" s="4"/>
      <c r="AM39" s="4"/>
      <c r="AN39" s="4"/>
      <c r="AO39" s="4"/>
      <c r="AP39" s="4"/>
      <c r="AU39" s="4"/>
      <c r="AV39" s="4"/>
      <c r="AW39" s="4"/>
      <c r="AX39" s="4"/>
      <c r="BC39" s="4"/>
      <c r="BD39" s="4"/>
      <c r="BE39" s="4"/>
      <c r="BF39" s="4"/>
      <c r="BK39" s="4"/>
      <c r="BL39" s="4"/>
      <c r="BM39" s="4"/>
      <c r="BN39" s="4"/>
      <c r="BS39" s="4"/>
      <c r="BT39" s="4"/>
      <c r="BU39" s="4"/>
      <c r="BV39" s="4"/>
      <c r="BW39" s="3"/>
      <c r="BX39" s="3"/>
      <c r="BY39" s="4">
        <v>0</v>
      </c>
      <c r="BZ39" s="5"/>
      <c r="CA39" s="3">
        <v>0</v>
      </c>
      <c r="CB39" s="4">
        <v>0</v>
      </c>
      <c r="CC39" s="5" t="s">
        <v>322</v>
      </c>
      <c r="CD39" s="3">
        <v>0</v>
      </c>
      <c r="CE39" s="4">
        <v>0</v>
      </c>
      <c r="CF39" s="5" t="s">
        <v>322</v>
      </c>
      <c r="CG39" s="3">
        <v>0</v>
      </c>
      <c r="CH39" s="4">
        <v>0</v>
      </c>
      <c r="CI39" s="5" t="s">
        <v>322</v>
      </c>
      <c r="CJ39" s="3">
        <v>0</v>
      </c>
      <c r="CK39" s="4">
        <v>0</v>
      </c>
      <c r="CL39" s="5" t="s">
        <v>322</v>
      </c>
      <c r="CM39" s="2">
        <v>0</v>
      </c>
      <c r="CN39" s="4">
        <v>0</v>
      </c>
      <c r="CO39" s="5" t="s">
        <v>322</v>
      </c>
      <c r="CP39" s="3"/>
      <c r="CQ39" s="4">
        <v>0</v>
      </c>
      <c r="CR39" s="3"/>
      <c r="CS39" s="3"/>
      <c r="CT39" s="3"/>
      <c r="CU39" s="3"/>
      <c r="CV39" s="4">
        <v>0</v>
      </c>
      <c r="CW39" s="4">
        <v>0</v>
      </c>
      <c r="CX39" t="b">
        <v>0</v>
      </c>
      <c r="CY39" t="b">
        <v>1</v>
      </c>
      <c r="CZ39" t="b">
        <v>0</v>
      </c>
      <c r="DA39" s="2" t="s">
        <v>6</v>
      </c>
      <c r="DB39" s="2" t="s">
        <v>6</v>
      </c>
      <c r="DD39" s="3"/>
      <c r="DE39" s="3"/>
      <c r="DF39" s="3"/>
      <c r="DG39" s="4"/>
      <c r="DH39" s="4"/>
      <c r="DI39" s="4"/>
      <c r="DJ39" s="3">
        <v>0</v>
      </c>
      <c r="DK39" s="4">
        <v>0</v>
      </c>
      <c r="DL39" t="b">
        <v>0</v>
      </c>
      <c r="DM39" s="6"/>
      <c r="DN39" s="3"/>
      <c r="DO39" s="3"/>
      <c r="DP39" s="3"/>
      <c r="DQ39" s="3"/>
      <c r="DR39" s="3"/>
      <c r="DS39" s="3"/>
      <c r="DT39" s="4"/>
      <c r="DU39" s="4"/>
      <c r="DV39" s="4"/>
      <c r="DW39" s="4"/>
      <c r="DX39" s="4"/>
      <c r="DY39" s="4"/>
      <c r="DZ39" s="2"/>
      <c r="EA39" s="7">
        <v>44796.662326388891</v>
      </c>
      <c r="EB39" s="2" t="s">
        <v>332</v>
      </c>
      <c r="EC39" s="8">
        <v>0</v>
      </c>
      <c r="ED39" t="b">
        <v>0</v>
      </c>
      <c r="EE39" t="s">
        <v>324</v>
      </c>
      <c r="EF39" s="2" t="s">
        <v>324</v>
      </c>
      <c r="EG39" s="2" t="s">
        <v>325</v>
      </c>
      <c r="EH39" s="1"/>
      <c r="EI39">
        <f t="shared" si="0"/>
        <v>0</v>
      </c>
      <c r="EJ39" t="str">
        <f t="shared" si="1"/>
        <v>no</v>
      </c>
      <c r="EL39" t="e">
        <f>VLOOKUP(D39,#REF!,2,0)</f>
        <v>#REF!</v>
      </c>
    </row>
    <row r="40" spans="1:142">
      <c r="A40" t="str">
        <f t="shared" si="4"/>
        <v>4478826856.22</v>
      </c>
      <c r="B40" t="str">
        <f t="shared" si="5"/>
        <v>4478826856.22151597</v>
      </c>
      <c r="C40" s="1">
        <v>44788</v>
      </c>
      <c r="D40" s="2" t="s">
        <v>72</v>
      </c>
      <c r="E40" s="2" t="s">
        <v>37</v>
      </c>
      <c r="F40" s="2" t="s">
        <v>41</v>
      </c>
      <c r="G40" s="1">
        <v>44503</v>
      </c>
      <c r="H40" s="2" t="s">
        <v>75</v>
      </c>
      <c r="I40" s="2" t="s">
        <v>76</v>
      </c>
      <c r="J40" s="1"/>
      <c r="K40" s="1"/>
      <c r="L40" s="2"/>
      <c r="M40" t="b">
        <v>0</v>
      </c>
      <c r="N40" s="2"/>
      <c r="O40" s="2" t="s">
        <v>320</v>
      </c>
      <c r="P40" s="2" t="s">
        <v>321</v>
      </c>
      <c r="Q40" s="2"/>
      <c r="R40" s="2"/>
      <c r="S40" s="2"/>
      <c r="T40" s="2"/>
      <c r="U40" s="2"/>
      <c r="V40" s="2"/>
      <c r="W40" s="2"/>
      <c r="X40" s="2"/>
      <c r="Y40" s="3"/>
      <c r="AA40" t="b">
        <v>0</v>
      </c>
      <c r="AB40">
        <v>87</v>
      </c>
      <c r="AC40">
        <v>170</v>
      </c>
      <c r="AD40">
        <v>64</v>
      </c>
      <c r="AE40" s="4"/>
      <c r="AF40" s="4">
        <v>478</v>
      </c>
      <c r="AG40" s="4">
        <v>938</v>
      </c>
      <c r="AH40" s="4">
        <v>354</v>
      </c>
      <c r="AJ40">
        <v>6</v>
      </c>
      <c r="AK40">
        <v>12</v>
      </c>
      <c r="AL40">
        <v>5</v>
      </c>
      <c r="AM40" s="4"/>
      <c r="AN40" s="4">
        <v>20</v>
      </c>
      <c r="AO40" s="4">
        <v>39</v>
      </c>
      <c r="AP40" s="4">
        <v>15</v>
      </c>
      <c r="AU40" s="4"/>
      <c r="AV40" s="4"/>
      <c r="AW40" s="4"/>
      <c r="AX40" s="4"/>
      <c r="BC40" s="4"/>
      <c r="BD40" s="4"/>
      <c r="BE40" s="4"/>
      <c r="BF40" s="4"/>
      <c r="BK40" s="4"/>
      <c r="BL40" s="4"/>
      <c r="BM40" s="4"/>
      <c r="BN40" s="4"/>
      <c r="BS40" s="4"/>
      <c r="BT40" s="4"/>
      <c r="BU40" s="4"/>
      <c r="BV40" s="4"/>
      <c r="BW40" s="3"/>
      <c r="BX40" s="3"/>
      <c r="BY40" s="4">
        <v>1770</v>
      </c>
      <c r="BZ40" s="5"/>
      <c r="CA40" s="3">
        <v>23</v>
      </c>
      <c r="CB40" s="4">
        <v>74</v>
      </c>
      <c r="CC40" s="5">
        <v>3.2173913043478302</v>
      </c>
      <c r="CD40" s="3">
        <v>0</v>
      </c>
      <c r="CE40" s="4">
        <v>0</v>
      </c>
      <c r="CF40" s="5" t="s">
        <v>322</v>
      </c>
      <c r="CG40" s="3">
        <v>0</v>
      </c>
      <c r="CH40" s="4">
        <v>0</v>
      </c>
      <c r="CI40" s="5" t="s">
        <v>322</v>
      </c>
      <c r="CJ40" s="3">
        <v>0</v>
      </c>
      <c r="CK40" s="4">
        <v>0</v>
      </c>
      <c r="CL40" s="5" t="s">
        <v>322</v>
      </c>
      <c r="CM40" s="2">
        <v>0</v>
      </c>
      <c r="CN40" s="4">
        <v>0</v>
      </c>
      <c r="CO40" s="5" t="s">
        <v>322</v>
      </c>
      <c r="CP40" s="3"/>
      <c r="CQ40" s="4">
        <v>1844</v>
      </c>
      <c r="CR40" s="3"/>
      <c r="CS40" s="3"/>
      <c r="CT40" s="3"/>
      <c r="CU40" s="3"/>
      <c r="CV40" s="4">
        <v>1844</v>
      </c>
      <c r="CW40" s="4">
        <v>1844</v>
      </c>
      <c r="CX40" t="b">
        <v>0</v>
      </c>
      <c r="CY40" t="b">
        <v>0</v>
      </c>
      <c r="CZ40" t="b">
        <v>0</v>
      </c>
      <c r="DA40" s="2" t="s">
        <v>6</v>
      </c>
      <c r="DB40" s="2" t="s">
        <v>6</v>
      </c>
      <c r="DD40" s="3"/>
      <c r="DE40" s="3"/>
      <c r="DF40" s="3"/>
      <c r="DG40" s="4"/>
      <c r="DH40" s="4"/>
      <c r="DI40" s="4"/>
      <c r="DJ40" s="3">
        <v>0</v>
      </c>
      <c r="DK40" s="4">
        <v>0</v>
      </c>
      <c r="DL40" t="b">
        <v>0</v>
      </c>
      <c r="DM40" s="6"/>
      <c r="DN40" s="3"/>
      <c r="DO40" s="3"/>
      <c r="DP40" s="3"/>
      <c r="DQ40" s="3"/>
      <c r="DR40" s="3"/>
      <c r="DS40" s="3"/>
      <c r="DT40" s="4"/>
      <c r="DU40" s="4"/>
      <c r="DV40" s="4"/>
      <c r="DW40" s="4"/>
      <c r="DX40" s="4"/>
      <c r="DY40" s="4"/>
      <c r="DZ40" s="2"/>
      <c r="EA40" s="7">
        <v>44798.910740740743</v>
      </c>
      <c r="EB40" s="2" t="s">
        <v>323</v>
      </c>
      <c r="EC40" s="8">
        <v>0</v>
      </c>
      <c r="ED40" t="b">
        <v>0</v>
      </c>
      <c r="EE40" t="s">
        <v>324</v>
      </c>
      <c r="EF40" s="2" t="s">
        <v>324</v>
      </c>
      <c r="EG40" s="2" t="s">
        <v>325</v>
      </c>
      <c r="EH40" s="1"/>
      <c r="EI40">
        <f t="shared" si="0"/>
        <v>321</v>
      </c>
      <c r="EJ40" t="str">
        <f t="shared" si="1"/>
        <v>no</v>
      </c>
      <c r="EL40" t="e">
        <f>VLOOKUP(D40,#REF!,2,0)</f>
        <v>#REF!</v>
      </c>
    </row>
    <row r="41" spans="1:142">
      <c r="A41" t="str">
        <f t="shared" si="4"/>
        <v>4478826919.21</v>
      </c>
      <c r="B41" t="str">
        <f t="shared" si="5"/>
        <v>4478826919.21</v>
      </c>
      <c r="C41" s="1">
        <v>44788</v>
      </c>
      <c r="D41" s="2" t="s">
        <v>403</v>
      </c>
      <c r="E41" s="2" t="s">
        <v>404</v>
      </c>
      <c r="F41" s="2" t="s">
        <v>175</v>
      </c>
      <c r="G41" s="1">
        <v>44264</v>
      </c>
      <c r="H41" s="2"/>
      <c r="I41" s="2"/>
      <c r="J41" s="1"/>
      <c r="K41" s="1"/>
      <c r="L41" s="2"/>
      <c r="M41" t="b">
        <v>0</v>
      </c>
      <c r="N41" s="2"/>
      <c r="O41" s="2" t="s">
        <v>320</v>
      </c>
      <c r="P41" s="2" t="s">
        <v>337</v>
      </c>
      <c r="Q41" s="2"/>
      <c r="R41" s="2"/>
      <c r="S41" s="2"/>
      <c r="T41" s="2"/>
      <c r="U41" s="2"/>
      <c r="V41" s="2"/>
      <c r="W41" s="2" t="s">
        <v>405</v>
      </c>
      <c r="X41" s="2" t="s">
        <v>405</v>
      </c>
      <c r="Y41" s="3"/>
      <c r="AA41" t="b">
        <v>0</v>
      </c>
      <c r="AB41">
        <v>129933</v>
      </c>
      <c r="AC41">
        <v>245131</v>
      </c>
      <c r="AD41">
        <v>71441</v>
      </c>
      <c r="AE41" s="4"/>
      <c r="AF41" s="4">
        <v>714630</v>
      </c>
      <c r="AG41" s="4">
        <v>1348220</v>
      </c>
      <c r="AH41" s="4">
        <v>392924</v>
      </c>
      <c r="AJ41">
        <v>28624</v>
      </c>
      <c r="AK41">
        <v>54002</v>
      </c>
      <c r="AL41">
        <v>15738</v>
      </c>
      <c r="AM41" s="4"/>
      <c r="AN41" s="4">
        <v>93029</v>
      </c>
      <c r="AO41" s="4">
        <v>175508</v>
      </c>
      <c r="AP41" s="4">
        <v>51150</v>
      </c>
      <c r="AU41" s="4"/>
      <c r="AV41" s="4"/>
      <c r="AW41" s="4"/>
      <c r="AX41" s="4"/>
      <c r="BC41" s="4"/>
      <c r="BD41" s="4"/>
      <c r="BE41" s="4"/>
      <c r="BF41" s="4"/>
      <c r="BK41" s="4"/>
      <c r="BL41" s="4"/>
      <c r="BM41" s="4"/>
      <c r="BN41" s="4"/>
      <c r="BS41" s="4"/>
      <c r="BT41" s="4"/>
      <c r="BU41" s="4"/>
      <c r="BV41" s="4"/>
      <c r="BW41" s="3"/>
      <c r="BX41" s="3"/>
      <c r="BY41" s="4">
        <v>2455774</v>
      </c>
      <c r="BZ41" s="5"/>
      <c r="CA41" s="3">
        <v>98364</v>
      </c>
      <c r="CB41" s="4">
        <v>319687</v>
      </c>
      <c r="CC41" s="5">
        <v>3.2500406652840499</v>
      </c>
      <c r="CD41" s="3">
        <v>0</v>
      </c>
      <c r="CE41" s="4">
        <v>0</v>
      </c>
      <c r="CF41" s="5" t="s">
        <v>322</v>
      </c>
      <c r="CG41" s="3">
        <v>0</v>
      </c>
      <c r="CH41" s="4">
        <v>0</v>
      </c>
      <c r="CI41" s="5" t="s">
        <v>322</v>
      </c>
      <c r="CJ41" s="3">
        <v>0</v>
      </c>
      <c r="CK41" s="4">
        <v>0</v>
      </c>
      <c r="CL41" s="5" t="s">
        <v>322</v>
      </c>
      <c r="CM41" s="2">
        <v>0</v>
      </c>
      <c r="CN41" s="4">
        <v>0</v>
      </c>
      <c r="CO41" s="5" t="s">
        <v>322</v>
      </c>
      <c r="CP41" s="3"/>
      <c r="CQ41" s="4">
        <v>2775461</v>
      </c>
      <c r="CR41" s="3"/>
      <c r="CS41" s="3"/>
      <c r="CT41" s="3"/>
      <c r="CU41" s="3"/>
      <c r="CV41" s="4">
        <v>2775461</v>
      </c>
      <c r="CW41" s="4">
        <v>2775461</v>
      </c>
      <c r="CX41" t="b">
        <v>0</v>
      </c>
      <c r="CY41" t="b">
        <v>1</v>
      </c>
      <c r="CZ41" t="b">
        <v>0</v>
      </c>
      <c r="DA41" s="2" t="s">
        <v>6</v>
      </c>
      <c r="DB41" s="2" t="s">
        <v>6</v>
      </c>
      <c r="DD41" s="3"/>
      <c r="DE41" s="3"/>
      <c r="DF41" s="3"/>
      <c r="DG41" s="4"/>
      <c r="DH41" s="4"/>
      <c r="DI41" s="4"/>
      <c r="DJ41" s="3">
        <v>0</v>
      </c>
      <c r="DK41" s="4">
        <v>0</v>
      </c>
      <c r="DL41" t="b">
        <v>0</v>
      </c>
      <c r="DM41" s="6"/>
      <c r="DN41" s="3"/>
      <c r="DO41" s="3"/>
      <c r="DP41" s="3"/>
      <c r="DQ41" s="3"/>
      <c r="DR41" s="3"/>
      <c r="DS41" s="3"/>
      <c r="DT41" s="4"/>
      <c r="DU41" s="4"/>
      <c r="DV41" s="4"/>
      <c r="DW41" s="4"/>
      <c r="DX41" s="4"/>
      <c r="DY41" s="4"/>
      <c r="DZ41" s="2"/>
      <c r="EA41" s="7">
        <v>44799.698761574073</v>
      </c>
      <c r="EB41" s="2" t="s">
        <v>406</v>
      </c>
      <c r="EC41" s="8">
        <v>0.44369999999999998</v>
      </c>
      <c r="ED41" t="b">
        <v>0</v>
      </c>
      <c r="EE41" t="s">
        <v>324</v>
      </c>
      <c r="EF41" s="2" t="s">
        <v>324</v>
      </c>
      <c r="EG41" s="2" t="s">
        <v>325</v>
      </c>
      <c r="EH41" s="1"/>
      <c r="EI41">
        <f t="shared" si="0"/>
        <v>446505</v>
      </c>
      <c r="EJ41" t="str">
        <f t="shared" si="1"/>
        <v>yes</v>
      </c>
      <c r="EL41" t="e">
        <f>VLOOKUP(D41,#REF!,2,0)</f>
        <v>#REF!</v>
      </c>
    </row>
    <row r="42" spans="1:142">
      <c r="A42" t="str">
        <f t="shared" si="4"/>
        <v>4478827140.22</v>
      </c>
      <c r="B42" t="str">
        <f t="shared" si="5"/>
        <v>4478827140.22151154</v>
      </c>
      <c r="C42" s="1">
        <v>44788</v>
      </c>
      <c r="D42" s="2" t="s">
        <v>79</v>
      </c>
      <c r="E42" s="2" t="s">
        <v>80</v>
      </c>
      <c r="F42" s="2" t="s">
        <v>181</v>
      </c>
      <c r="G42" s="1">
        <v>44586</v>
      </c>
      <c r="H42" s="2" t="s">
        <v>407</v>
      </c>
      <c r="I42" s="2" t="s">
        <v>408</v>
      </c>
      <c r="J42" s="1"/>
      <c r="K42" s="1"/>
      <c r="L42" s="2"/>
      <c r="M42" t="b">
        <v>0</v>
      </c>
      <c r="N42" s="2"/>
      <c r="O42" s="2" t="s">
        <v>320</v>
      </c>
      <c r="P42" s="2" t="s">
        <v>337</v>
      </c>
      <c r="Q42" s="2"/>
      <c r="R42" s="2"/>
      <c r="S42" s="2"/>
      <c r="T42" s="2"/>
      <c r="U42" s="2"/>
      <c r="V42" s="2"/>
      <c r="W42" s="2"/>
      <c r="X42" s="2"/>
      <c r="Y42" s="3"/>
      <c r="AA42" t="b">
        <v>0</v>
      </c>
      <c r="AE42" s="4"/>
      <c r="AF42" s="4"/>
      <c r="AG42" s="4"/>
      <c r="AH42" s="4"/>
      <c r="AM42" s="4"/>
      <c r="AN42" s="4"/>
      <c r="AO42" s="4"/>
      <c r="AP42" s="4"/>
      <c r="AU42" s="4"/>
      <c r="AV42" s="4"/>
      <c r="AW42" s="4"/>
      <c r="AX42" s="4"/>
      <c r="BC42" s="4"/>
      <c r="BD42" s="4"/>
      <c r="BE42" s="4"/>
      <c r="BF42" s="4"/>
      <c r="BK42" s="4"/>
      <c r="BL42" s="4"/>
      <c r="BM42" s="4"/>
      <c r="BN42" s="4"/>
      <c r="BS42" s="4"/>
      <c r="BT42" s="4"/>
      <c r="BU42" s="4"/>
      <c r="BV42" s="4"/>
      <c r="BW42" s="3"/>
      <c r="BX42" s="3"/>
      <c r="BY42" s="4">
        <v>0</v>
      </c>
      <c r="BZ42" s="5"/>
      <c r="CA42" s="3">
        <v>0</v>
      </c>
      <c r="CB42" s="4">
        <v>0</v>
      </c>
      <c r="CC42" s="5" t="s">
        <v>322</v>
      </c>
      <c r="CD42" s="3">
        <v>0</v>
      </c>
      <c r="CE42" s="4">
        <v>0</v>
      </c>
      <c r="CF42" s="5" t="s">
        <v>322</v>
      </c>
      <c r="CG42" s="3">
        <v>0</v>
      </c>
      <c r="CH42" s="4">
        <v>0</v>
      </c>
      <c r="CI42" s="5" t="s">
        <v>322</v>
      </c>
      <c r="CJ42" s="3">
        <v>0</v>
      </c>
      <c r="CK42" s="4">
        <v>0</v>
      </c>
      <c r="CL42" s="5" t="s">
        <v>322</v>
      </c>
      <c r="CM42" s="2">
        <v>0</v>
      </c>
      <c r="CN42" s="4">
        <v>0</v>
      </c>
      <c r="CO42" s="5" t="s">
        <v>322</v>
      </c>
      <c r="CP42" s="3"/>
      <c r="CQ42" s="4">
        <v>0</v>
      </c>
      <c r="CR42" s="3"/>
      <c r="CS42" s="3"/>
      <c r="CT42" s="3"/>
      <c r="CU42" s="3"/>
      <c r="CV42" s="4">
        <v>0</v>
      </c>
      <c r="CW42" s="4">
        <v>0</v>
      </c>
      <c r="CX42" t="b">
        <v>0</v>
      </c>
      <c r="CY42" t="b">
        <v>0</v>
      </c>
      <c r="CZ42" t="b">
        <v>0</v>
      </c>
      <c r="DA42" s="2" t="s">
        <v>352</v>
      </c>
      <c r="DB42" s="2" t="s">
        <v>6</v>
      </c>
      <c r="DD42" s="3"/>
      <c r="DE42" s="3"/>
      <c r="DF42" s="3"/>
      <c r="DG42" s="4"/>
      <c r="DH42" s="4"/>
      <c r="DI42" s="4"/>
      <c r="DJ42" s="3">
        <v>0</v>
      </c>
      <c r="DK42" s="4">
        <v>0</v>
      </c>
      <c r="DL42" t="b">
        <v>0</v>
      </c>
      <c r="DM42" s="6"/>
      <c r="DN42" s="3"/>
      <c r="DO42" s="3"/>
      <c r="DP42" s="3"/>
      <c r="DQ42" s="3"/>
      <c r="DR42" s="3"/>
      <c r="DS42" s="3"/>
      <c r="DT42" s="4"/>
      <c r="DU42" s="4"/>
      <c r="DV42" s="4"/>
      <c r="DW42" s="4"/>
      <c r="DX42" s="4"/>
      <c r="DY42" s="4"/>
      <c r="DZ42" s="2"/>
      <c r="EA42" s="7">
        <v>44796.66233796296</v>
      </c>
      <c r="EB42" s="2" t="s">
        <v>332</v>
      </c>
      <c r="EC42" s="8">
        <v>0</v>
      </c>
      <c r="ED42" t="b">
        <v>0</v>
      </c>
      <c r="EE42" t="s">
        <v>324</v>
      </c>
      <c r="EF42" s="2" t="s">
        <v>324</v>
      </c>
      <c r="EG42" s="2" t="s">
        <v>325</v>
      </c>
      <c r="EH42" s="1"/>
      <c r="EI42">
        <f t="shared" si="0"/>
        <v>0</v>
      </c>
      <c r="EJ42" t="str">
        <f t="shared" si="1"/>
        <v>no</v>
      </c>
      <c r="EL42" t="e">
        <f>VLOOKUP(D42,#REF!,2,0)</f>
        <v>#REF!</v>
      </c>
    </row>
    <row r="43" spans="1:142">
      <c r="A43" t="str">
        <f t="shared" si="4"/>
        <v>4478827140.22</v>
      </c>
      <c r="B43" t="str">
        <f t="shared" si="5"/>
        <v>4478827140.22152603</v>
      </c>
      <c r="C43" s="1">
        <v>44788</v>
      </c>
      <c r="D43" s="2" t="s">
        <v>79</v>
      </c>
      <c r="E43" s="2" t="s">
        <v>80</v>
      </c>
      <c r="F43" s="2" t="s">
        <v>174</v>
      </c>
      <c r="G43" s="1">
        <v>44586</v>
      </c>
      <c r="H43" s="2" t="s">
        <v>409</v>
      </c>
      <c r="I43" s="2" t="s">
        <v>410</v>
      </c>
      <c r="J43" s="1"/>
      <c r="K43" s="1"/>
      <c r="L43" s="2"/>
      <c r="M43" t="b">
        <v>0</v>
      </c>
      <c r="N43" s="2"/>
      <c r="O43" s="2" t="s">
        <v>320</v>
      </c>
      <c r="P43" s="2" t="s">
        <v>337</v>
      </c>
      <c r="Q43" s="2"/>
      <c r="R43" s="2"/>
      <c r="S43" s="2"/>
      <c r="T43" s="2"/>
      <c r="U43" s="2"/>
      <c r="V43" s="2"/>
      <c r="W43" s="2" t="s">
        <v>411</v>
      </c>
      <c r="X43" s="2" t="s">
        <v>412</v>
      </c>
      <c r="Y43" s="3"/>
      <c r="AA43" t="b">
        <v>0</v>
      </c>
      <c r="AB43">
        <v>1864</v>
      </c>
      <c r="AE43" s="4"/>
      <c r="AF43" s="4">
        <v>10021</v>
      </c>
      <c r="AG43" s="4"/>
      <c r="AH43" s="4"/>
      <c r="AJ43">
        <v>466</v>
      </c>
      <c r="AM43" s="4"/>
      <c r="AN43" s="4">
        <v>214</v>
      </c>
      <c r="AO43" s="4"/>
      <c r="AP43" s="4"/>
      <c r="AU43" s="4"/>
      <c r="AV43" s="4"/>
      <c r="AW43" s="4"/>
      <c r="AX43" s="4"/>
      <c r="BC43" s="4"/>
      <c r="BD43" s="4"/>
      <c r="BE43" s="4"/>
      <c r="BF43" s="4"/>
      <c r="BK43" s="4"/>
      <c r="BL43" s="4"/>
      <c r="BM43" s="4"/>
      <c r="BN43" s="4"/>
      <c r="BS43" s="4"/>
      <c r="BT43" s="4"/>
      <c r="BU43" s="4"/>
      <c r="BV43" s="4"/>
      <c r="BW43" s="3"/>
      <c r="BX43" s="3"/>
      <c r="BY43" s="4">
        <v>10021</v>
      </c>
      <c r="BZ43" s="5"/>
      <c r="CA43" s="3">
        <v>466</v>
      </c>
      <c r="CB43" s="4">
        <v>214</v>
      </c>
      <c r="CC43" s="5">
        <v>0.45922746781115897</v>
      </c>
      <c r="CD43" s="3">
        <v>0</v>
      </c>
      <c r="CE43" s="4">
        <v>0</v>
      </c>
      <c r="CF43" s="5" t="s">
        <v>322</v>
      </c>
      <c r="CG43" s="3">
        <v>0</v>
      </c>
      <c r="CH43" s="4">
        <v>0</v>
      </c>
      <c r="CI43" s="5" t="s">
        <v>322</v>
      </c>
      <c r="CJ43" s="3">
        <v>0</v>
      </c>
      <c r="CK43" s="4">
        <v>0</v>
      </c>
      <c r="CL43" s="5" t="s">
        <v>322</v>
      </c>
      <c r="CM43" s="2">
        <v>0</v>
      </c>
      <c r="CN43" s="4">
        <v>0</v>
      </c>
      <c r="CO43" s="5" t="s">
        <v>322</v>
      </c>
      <c r="CP43" s="3"/>
      <c r="CQ43" s="4">
        <v>10235</v>
      </c>
      <c r="CR43" s="3"/>
      <c r="CS43" s="3"/>
      <c r="CT43" s="3"/>
      <c r="CU43" s="3"/>
      <c r="CV43" s="4">
        <v>10235</v>
      </c>
      <c r="CW43" s="4">
        <v>10235</v>
      </c>
      <c r="CX43" t="b">
        <v>0</v>
      </c>
      <c r="CY43" t="b">
        <v>0</v>
      </c>
      <c r="CZ43" t="b">
        <v>0</v>
      </c>
      <c r="DA43" s="2" t="s">
        <v>6</v>
      </c>
      <c r="DB43" s="2" t="s">
        <v>6</v>
      </c>
      <c r="DD43" s="3"/>
      <c r="DE43" s="3"/>
      <c r="DF43" s="3"/>
      <c r="DG43" s="4"/>
      <c r="DH43" s="4"/>
      <c r="DI43" s="4"/>
      <c r="DJ43" s="3">
        <v>0</v>
      </c>
      <c r="DK43" s="4">
        <v>0</v>
      </c>
      <c r="DL43" t="b">
        <v>0</v>
      </c>
      <c r="DM43" s="6"/>
      <c r="DN43" s="3"/>
      <c r="DO43" s="3"/>
      <c r="DP43" s="3"/>
      <c r="DQ43" s="3"/>
      <c r="DR43" s="3"/>
      <c r="DS43" s="3"/>
      <c r="DT43" s="4"/>
      <c r="DU43" s="4"/>
      <c r="DV43" s="4"/>
      <c r="DW43" s="4"/>
      <c r="DX43" s="4"/>
      <c r="DY43" s="4"/>
      <c r="DZ43" s="2"/>
      <c r="EA43" s="7">
        <v>44803.504247685189</v>
      </c>
      <c r="EB43" s="2" t="s">
        <v>413</v>
      </c>
      <c r="EC43" s="8">
        <v>0</v>
      </c>
      <c r="ED43" t="b">
        <v>0</v>
      </c>
      <c r="EE43" t="s">
        <v>324</v>
      </c>
      <c r="EF43" s="2" t="s">
        <v>324</v>
      </c>
      <c r="EG43" s="2" t="s">
        <v>325</v>
      </c>
      <c r="EH43" s="1"/>
      <c r="EI43">
        <f t="shared" si="0"/>
        <v>1864</v>
      </c>
      <c r="EJ43" t="str">
        <f t="shared" si="1"/>
        <v>no</v>
      </c>
      <c r="EL43" t="e">
        <f>VLOOKUP(D43,#REF!,2,0)</f>
        <v>#REF!</v>
      </c>
    </row>
    <row r="44" spans="1:142">
      <c r="A44" t="str">
        <f t="shared" si="4"/>
        <v>4478827261.21</v>
      </c>
      <c r="B44" t="str">
        <f t="shared" si="5"/>
        <v>4478827261.2179699</v>
      </c>
      <c r="C44" s="1">
        <v>44788</v>
      </c>
      <c r="D44" s="2" t="s">
        <v>85</v>
      </c>
      <c r="E44" s="2" t="s">
        <v>86</v>
      </c>
      <c r="F44" s="2" t="s">
        <v>41</v>
      </c>
      <c r="G44" s="1">
        <v>44212</v>
      </c>
      <c r="H44" s="2" t="s">
        <v>87</v>
      </c>
      <c r="I44" s="2" t="s">
        <v>88</v>
      </c>
      <c r="J44" s="1"/>
      <c r="K44" s="1"/>
      <c r="L44" s="2"/>
      <c r="M44" t="b">
        <v>0</v>
      </c>
      <c r="N44" s="2"/>
      <c r="O44" s="2" t="s">
        <v>320</v>
      </c>
      <c r="P44" s="2" t="s">
        <v>321</v>
      </c>
      <c r="Q44" s="2"/>
      <c r="R44" s="2"/>
      <c r="S44" s="2"/>
      <c r="T44" s="2"/>
      <c r="U44" s="2"/>
      <c r="V44" s="2"/>
      <c r="W44" s="2"/>
      <c r="X44" s="2"/>
      <c r="Y44" s="3"/>
      <c r="AA44" t="b">
        <v>0</v>
      </c>
      <c r="AB44">
        <v>32893</v>
      </c>
      <c r="AC44">
        <v>64568</v>
      </c>
      <c r="AD44">
        <v>24365</v>
      </c>
      <c r="AE44" s="4"/>
      <c r="AF44" s="4">
        <v>180911</v>
      </c>
      <c r="AG44" s="4">
        <v>355122</v>
      </c>
      <c r="AH44" s="4">
        <v>134008</v>
      </c>
      <c r="AJ44">
        <v>9079</v>
      </c>
      <c r="AK44">
        <v>17822</v>
      </c>
      <c r="AL44">
        <v>6725</v>
      </c>
      <c r="AM44" s="4"/>
      <c r="AN44" s="4">
        <v>29507</v>
      </c>
      <c r="AO44" s="4">
        <v>57921</v>
      </c>
      <c r="AP44" s="4">
        <v>21857</v>
      </c>
      <c r="AU44" s="4"/>
      <c r="AV44" s="4"/>
      <c r="AW44" s="4"/>
      <c r="AX44" s="4"/>
      <c r="BC44" s="4"/>
      <c r="BD44" s="4"/>
      <c r="BE44" s="4"/>
      <c r="BF44" s="4"/>
      <c r="BK44" s="4"/>
      <c r="BL44" s="4"/>
      <c r="BM44" s="4"/>
      <c r="BN44" s="4"/>
      <c r="BS44" s="4"/>
      <c r="BT44" s="4"/>
      <c r="BU44" s="4"/>
      <c r="BV44" s="4"/>
      <c r="BW44" s="3"/>
      <c r="BX44" s="3"/>
      <c r="BY44" s="4">
        <v>670041</v>
      </c>
      <c r="BZ44" s="5"/>
      <c r="CA44" s="3">
        <v>33626</v>
      </c>
      <c r="CB44" s="4">
        <v>109285</v>
      </c>
      <c r="CC44" s="5">
        <v>3.2500148694462601</v>
      </c>
      <c r="CD44" s="3">
        <v>0</v>
      </c>
      <c r="CE44" s="4">
        <v>0</v>
      </c>
      <c r="CF44" s="5" t="s">
        <v>322</v>
      </c>
      <c r="CG44" s="3">
        <v>0</v>
      </c>
      <c r="CH44" s="4">
        <v>0</v>
      </c>
      <c r="CI44" s="5" t="s">
        <v>322</v>
      </c>
      <c r="CJ44" s="3">
        <v>0</v>
      </c>
      <c r="CK44" s="4">
        <v>0</v>
      </c>
      <c r="CL44" s="5" t="s">
        <v>322</v>
      </c>
      <c r="CM44" s="2">
        <v>0</v>
      </c>
      <c r="CN44" s="4">
        <v>0</v>
      </c>
      <c r="CO44" s="5" t="s">
        <v>322</v>
      </c>
      <c r="CP44" s="3"/>
      <c r="CQ44" s="4">
        <v>779326</v>
      </c>
      <c r="CR44" s="3"/>
      <c r="CS44" s="3"/>
      <c r="CT44" s="3"/>
      <c r="CU44" s="3"/>
      <c r="CV44" s="4">
        <v>779326</v>
      </c>
      <c r="CW44" s="4">
        <v>779326</v>
      </c>
      <c r="CX44" t="b">
        <v>0</v>
      </c>
      <c r="CY44" t="b">
        <v>1</v>
      </c>
      <c r="CZ44" t="b">
        <v>0</v>
      </c>
      <c r="DA44" s="2" t="s">
        <v>6</v>
      </c>
      <c r="DB44" s="2" t="s">
        <v>6</v>
      </c>
      <c r="DD44" s="3"/>
      <c r="DE44" s="3"/>
      <c r="DF44" s="3"/>
      <c r="DG44" s="4"/>
      <c r="DH44" s="4"/>
      <c r="DI44" s="4"/>
      <c r="DJ44" s="3">
        <v>0</v>
      </c>
      <c r="DK44" s="4">
        <v>0</v>
      </c>
      <c r="DL44" t="b">
        <v>0</v>
      </c>
      <c r="DM44" s="6"/>
      <c r="DN44" s="3"/>
      <c r="DO44" s="3"/>
      <c r="DP44" s="3"/>
      <c r="DQ44" s="3"/>
      <c r="DR44" s="3"/>
      <c r="DS44" s="3"/>
      <c r="DT44" s="4"/>
      <c r="DU44" s="4"/>
      <c r="DV44" s="4"/>
      <c r="DW44" s="4"/>
      <c r="DX44" s="4"/>
      <c r="DY44" s="4"/>
      <c r="DZ44" s="2"/>
      <c r="EA44" s="7">
        <v>44798.889039351852</v>
      </c>
      <c r="EB44" s="2" t="s">
        <v>323</v>
      </c>
      <c r="EC44" s="8">
        <v>0</v>
      </c>
      <c r="ED44" t="b">
        <v>0</v>
      </c>
      <c r="EE44" t="s">
        <v>324</v>
      </c>
      <c r="EF44" s="2" t="s">
        <v>324</v>
      </c>
      <c r="EG44" s="2" t="s">
        <v>325</v>
      </c>
      <c r="EH44" s="1"/>
      <c r="EI44">
        <f t="shared" si="0"/>
        <v>121826</v>
      </c>
      <c r="EJ44" t="str">
        <f t="shared" si="1"/>
        <v>no</v>
      </c>
      <c r="EL44" t="e">
        <f>VLOOKUP(D44,#REF!,2,0)</f>
        <v>#REF!</v>
      </c>
    </row>
    <row r="45" spans="1:142">
      <c r="A45" t="str">
        <f t="shared" si="4"/>
        <v>4478827261.22</v>
      </c>
      <c r="B45" t="str">
        <f t="shared" si="5"/>
        <v>4478827261.2279684</v>
      </c>
      <c r="C45" s="1">
        <v>44788</v>
      </c>
      <c r="D45" s="2" t="s">
        <v>89</v>
      </c>
      <c r="E45" s="2" t="s">
        <v>86</v>
      </c>
      <c r="F45" s="2" t="s">
        <v>41</v>
      </c>
      <c r="G45" s="1">
        <v>44503</v>
      </c>
      <c r="H45" s="2" t="s">
        <v>100</v>
      </c>
      <c r="I45" s="2" t="s">
        <v>101</v>
      </c>
      <c r="J45" s="1"/>
      <c r="K45" s="1"/>
      <c r="L45" s="2"/>
      <c r="M45" t="b">
        <v>0</v>
      </c>
      <c r="N45" s="2"/>
      <c r="O45" s="2" t="s">
        <v>320</v>
      </c>
      <c r="P45" s="2" t="s">
        <v>321</v>
      </c>
      <c r="Q45" s="2"/>
      <c r="R45" s="2"/>
      <c r="S45" s="2"/>
      <c r="T45" s="2"/>
      <c r="U45" s="2"/>
      <c r="V45" s="2"/>
      <c r="W45" s="2" t="s">
        <v>414</v>
      </c>
      <c r="X45" s="2" t="s">
        <v>414</v>
      </c>
      <c r="Y45" s="3"/>
      <c r="AA45" t="b">
        <v>0</v>
      </c>
      <c r="AB45">
        <v>3382</v>
      </c>
      <c r="AC45">
        <v>6638</v>
      </c>
      <c r="AD45">
        <v>2505</v>
      </c>
      <c r="AE45" s="4"/>
      <c r="AF45" s="4">
        <v>18599</v>
      </c>
      <c r="AG45" s="4">
        <v>36509</v>
      </c>
      <c r="AH45" s="4">
        <v>13777</v>
      </c>
      <c r="AJ45">
        <v>-380</v>
      </c>
      <c r="AK45">
        <v>-745</v>
      </c>
      <c r="AL45">
        <v>-281</v>
      </c>
      <c r="AM45" s="4"/>
      <c r="AN45" s="4">
        <v>-1234</v>
      </c>
      <c r="AO45" s="4">
        <v>-2422</v>
      </c>
      <c r="AP45" s="4">
        <v>-914</v>
      </c>
      <c r="AU45" s="4"/>
      <c r="AV45" s="4"/>
      <c r="AW45" s="4"/>
      <c r="AX45" s="4"/>
      <c r="BC45" s="4"/>
      <c r="BD45" s="4"/>
      <c r="BE45" s="4"/>
      <c r="BF45" s="4"/>
      <c r="BK45" s="4"/>
      <c r="BL45" s="4"/>
      <c r="BM45" s="4"/>
      <c r="BN45" s="4"/>
      <c r="BS45" s="4"/>
      <c r="BT45" s="4"/>
      <c r="BU45" s="4"/>
      <c r="BV45" s="4"/>
      <c r="BW45" s="3"/>
      <c r="BX45" s="3"/>
      <c r="BY45" s="4">
        <v>68885</v>
      </c>
      <c r="BZ45" s="5"/>
      <c r="CA45" s="3">
        <v>-1406</v>
      </c>
      <c r="CB45" s="4">
        <v>-4570</v>
      </c>
      <c r="CC45" s="5" t="s">
        <v>322</v>
      </c>
      <c r="CD45" s="3">
        <v>0</v>
      </c>
      <c r="CE45" s="4">
        <v>0</v>
      </c>
      <c r="CF45" s="5" t="s">
        <v>322</v>
      </c>
      <c r="CG45" s="3">
        <v>0</v>
      </c>
      <c r="CH45" s="4">
        <v>0</v>
      </c>
      <c r="CI45" s="5" t="s">
        <v>322</v>
      </c>
      <c r="CJ45" s="3">
        <v>0</v>
      </c>
      <c r="CK45" s="4">
        <v>0</v>
      </c>
      <c r="CL45" s="5" t="s">
        <v>322</v>
      </c>
      <c r="CM45" s="2">
        <v>0</v>
      </c>
      <c r="CN45" s="4">
        <v>0</v>
      </c>
      <c r="CO45" s="5" t="s">
        <v>322</v>
      </c>
      <c r="CP45" s="3"/>
      <c r="CQ45" s="4">
        <v>64315</v>
      </c>
      <c r="CR45" s="3"/>
      <c r="CS45" s="3"/>
      <c r="CT45" s="3"/>
      <c r="CU45" s="3"/>
      <c r="CV45" s="4">
        <v>64315</v>
      </c>
      <c r="CW45" s="4">
        <v>64315</v>
      </c>
      <c r="CX45" t="b">
        <v>0</v>
      </c>
      <c r="CY45" t="b">
        <v>0</v>
      </c>
      <c r="CZ45" t="b">
        <v>0</v>
      </c>
      <c r="DA45" s="2" t="s">
        <v>6</v>
      </c>
      <c r="DB45" s="2" t="s">
        <v>6</v>
      </c>
      <c r="DD45" s="3"/>
      <c r="DE45" s="3"/>
      <c r="DF45" s="3"/>
      <c r="DG45" s="4"/>
      <c r="DH45" s="4"/>
      <c r="DI45" s="4"/>
      <c r="DJ45" s="3">
        <v>0</v>
      </c>
      <c r="DK45" s="4">
        <v>0</v>
      </c>
      <c r="DL45" t="b">
        <v>0</v>
      </c>
      <c r="DM45" s="6"/>
      <c r="DN45" s="3"/>
      <c r="DO45" s="3"/>
      <c r="DP45" s="3"/>
      <c r="DQ45" s="3"/>
      <c r="DR45" s="3"/>
      <c r="DS45" s="3"/>
      <c r="DT45" s="4"/>
      <c r="DU45" s="4"/>
      <c r="DV45" s="4"/>
      <c r="DW45" s="4"/>
      <c r="DX45" s="4"/>
      <c r="DY45" s="4"/>
      <c r="DZ45" s="2"/>
      <c r="EA45" s="7">
        <v>44799.580671296295</v>
      </c>
      <c r="EB45" s="2" t="s">
        <v>380</v>
      </c>
      <c r="EC45" s="8">
        <v>0</v>
      </c>
      <c r="ED45" t="b">
        <v>0</v>
      </c>
      <c r="EE45" t="s">
        <v>324</v>
      </c>
      <c r="EF45" s="2" t="s">
        <v>324</v>
      </c>
      <c r="EG45" s="2" t="s">
        <v>325</v>
      </c>
      <c r="EH45" s="1"/>
      <c r="EI45">
        <f t="shared" si="0"/>
        <v>12525</v>
      </c>
      <c r="EJ45" t="str">
        <f t="shared" si="1"/>
        <v>no</v>
      </c>
      <c r="EL45" t="e">
        <f>VLOOKUP(D45,#REF!,2,0)</f>
        <v>#REF!</v>
      </c>
    </row>
    <row r="46" spans="1:142">
      <c r="A46" t="str">
        <f t="shared" si="4"/>
        <v>4478827261.22</v>
      </c>
      <c r="B46" t="str">
        <f t="shared" si="5"/>
        <v>4478827261.22103104</v>
      </c>
      <c r="C46" s="1">
        <v>44788</v>
      </c>
      <c r="D46" s="2" t="s">
        <v>89</v>
      </c>
      <c r="E46" s="2" t="s">
        <v>86</v>
      </c>
      <c r="F46" s="2" t="s">
        <v>41</v>
      </c>
      <c r="G46" s="1">
        <v>44503</v>
      </c>
      <c r="H46" s="2" t="s">
        <v>90</v>
      </c>
      <c r="I46" s="2" t="s">
        <v>91</v>
      </c>
      <c r="J46" s="1"/>
      <c r="K46" s="1"/>
      <c r="L46" s="2"/>
      <c r="M46" t="b">
        <v>0</v>
      </c>
      <c r="N46" s="2"/>
      <c r="O46" s="2" t="s">
        <v>320</v>
      </c>
      <c r="P46" s="2" t="s">
        <v>321</v>
      </c>
      <c r="Q46" s="2"/>
      <c r="R46" s="2"/>
      <c r="S46" s="2"/>
      <c r="T46" s="2"/>
      <c r="U46" s="2"/>
      <c r="V46" s="2"/>
      <c r="W46" s="2"/>
      <c r="X46" s="2"/>
      <c r="Y46" s="3"/>
      <c r="AA46" t="b">
        <v>0</v>
      </c>
      <c r="AB46">
        <v>202</v>
      </c>
      <c r="AC46">
        <v>396</v>
      </c>
      <c r="AD46">
        <v>149</v>
      </c>
      <c r="AE46" s="4"/>
      <c r="AF46" s="4">
        <v>1110</v>
      </c>
      <c r="AG46" s="4">
        <v>2179</v>
      </c>
      <c r="AH46" s="4">
        <v>822</v>
      </c>
      <c r="AJ46">
        <v>-1</v>
      </c>
      <c r="AK46">
        <v>-2</v>
      </c>
      <c r="AL46">
        <v>-1</v>
      </c>
      <c r="AM46" s="4"/>
      <c r="AN46" s="4">
        <v>-4</v>
      </c>
      <c r="AO46" s="4">
        <v>-7</v>
      </c>
      <c r="AP46" s="4">
        <v>-3</v>
      </c>
      <c r="AU46" s="4"/>
      <c r="AV46" s="4"/>
      <c r="AW46" s="4"/>
      <c r="AX46" s="4"/>
      <c r="BC46" s="4"/>
      <c r="BD46" s="4"/>
      <c r="BE46" s="4"/>
      <c r="BF46" s="4"/>
      <c r="BK46" s="4"/>
      <c r="BL46" s="4"/>
      <c r="BM46" s="4"/>
      <c r="BN46" s="4"/>
      <c r="BS46" s="4"/>
      <c r="BT46" s="4"/>
      <c r="BU46" s="4"/>
      <c r="BV46" s="4"/>
      <c r="BW46" s="3"/>
      <c r="BX46" s="3"/>
      <c r="BY46" s="4">
        <v>4111</v>
      </c>
      <c r="BZ46" s="5"/>
      <c r="CA46" s="3">
        <v>-4</v>
      </c>
      <c r="CB46" s="4">
        <v>-14</v>
      </c>
      <c r="CC46" s="5" t="s">
        <v>322</v>
      </c>
      <c r="CD46" s="3">
        <v>0</v>
      </c>
      <c r="CE46" s="4">
        <v>0</v>
      </c>
      <c r="CF46" s="5" t="s">
        <v>322</v>
      </c>
      <c r="CG46" s="3">
        <v>0</v>
      </c>
      <c r="CH46" s="4">
        <v>0</v>
      </c>
      <c r="CI46" s="5" t="s">
        <v>322</v>
      </c>
      <c r="CJ46" s="3">
        <v>0</v>
      </c>
      <c r="CK46" s="4">
        <v>0</v>
      </c>
      <c r="CL46" s="5" t="s">
        <v>322</v>
      </c>
      <c r="CM46" s="2">
        <v>0</v>
      </c>
      <c r="CN46" s="4">
        <v>0</v>
      </c>
      <c r="CO46" s="5" t="s">
        <v>322</v>
      </c>
      <c r="CP46" s="3"/>
      <c r="CQ46" s="4">
        <v>4097</v>
      </c>
      <c r="CR46" s="3"/>
      <c r="CS46" s="3"/>
      <c r="CT46" s="3"/>
      <c r="CU46" s="3"/>
      <c r="CV46" s="4">
        <v>4097</v>
      </c>
      <c r="CW46" s="4">
        <v>4097</v>
      </c>
      <c r="CX46" t="b">
        <v>0</v>
      </c>
      <c r="CY46" t="b">
        <v>0</v>
      </c>
      <c r="CZ46" t="b">
        <v>0</v>
      </c>
      <c r="DA46" s="2" t="s">
        <v>6</v>
      </c>
      <c r="DB46" s="2" t="s">
        <v>6</v>
      </c>
      <c r="DD46" s="3"/>
      <c r="DE46" s="3"/>
      <c r="DF46" s="3"/>
      <c r="DG46" s="4"/>
      <c r="DH46" s="4"/>
      <c r="DI46" s="4"/>
      <c r="DJ46" s="3">
        <v>0</v>
      </c>
      <c r="DK46" s="4">
        <v>0</v>
      </c>
      <c r="DL46" t="b">
        <v>0</v>
      </c>
      <c r="DM46" s="6"/>
      <c r="DN46" s="3"/>
      <c r="DO46" s="3"/>
      <c r="DP46" s="3"/>
      <c r="DQ46" s="3"/>
      <c r="DR46" s="3"/>
      <c r="DS46" s="3"/>
      <c r="DT46" s="4"/>
      <c r="DU46" s="4"/>
      <c r="DV46" s="4"/>
      <c r="DW46" s="4"/>
      <c r="DX46" s="4"/>
      <c r="DY46" s="4"/>
      <c r="DZ46" s="2"/>
      <c r="EA46" s="7">
        <v>44798.893912037034</v>
      </c>
      <c r="EB46" s="2" t="s">
        <v>323</v>
      </c>
      <c r="EC46" s="8">
        <v>0</v>
      </c>
      <c r="ED46" t="b">
        <v>0</v>
      </c>
      <c r="EE46" t="s">
        <v>324</v>
      </c>
      <c r="EF46" s="2" t="s">
        <v>324</v>
      </c>
      <c r="EG46" s="2" t="s">
        <v>325</v>
      </c>
      <c r="EH46" s="1"/>
      <c r="EI46">
        <f t="shared" si="0"/>
        <v>747</v>
      </c>
      <c r="EJ46" t="str">
        <f t="shared" si="1"/>
        <v>no</v>
      </c>
      <c r="EL46" t="e">
        <f>VLOOKUP(D46,#REF!,2,0)</f>
        <v>#REF!</v>
      </c>
    </row>
    <row r="47" spans="1:142">
      <c r="A47" t="str">
        <f t="shared" si="4"/>
        <v>4478827261.22</v>
      </c>
      <c r="B47" t="str">
        <f t="shared" si="5"/>
        <v>4478827261.22132973</v>
      </c>
      <c r="C47" s="1">
        <v>44788</v>
      </c>
      <c r="D47" s="2" t="s">
        <v>89</v>
      </c>
      <c r="E47" s="2" t="s">
        <v>86</v>
      </c>
      <c r="F47" s="2" t="s">
        <v>41</v>
      </c>
      <c r="G47" s="1">
        <v>44503</v>
      </c>
      <c r="H47" s="2" t="s">
        <v>92</v>
      </c>
      <c r="I47" s="2" t="s">
        <v>93</v>
      </c>
      <c r="J47" s="1"/>
      <c r="K47" s="1"/>
      <c r="L47" s="2"/>
      <c r="M47" t="b">
        <v>0</v>
      </c>
      <c r="N47" s="2"/>
      <c r="O47" s="2" t="s">
        <v>320</v>
      </c>
      <c r="P47" s="2" t="s">
        <v>321</v>
      </c>
      <c r="Q47" s="2"/>
      <c r="R47" s="2"/>
      <c r="S47" s="2"/>
      <c r="T47" s="2"/>
      <c r="U47" s="2"/>
      <c r="V47" s="2"/>
      <c r="W47" s="2" t="s">
        <v>415</v>
      </c>
      <c r="X47" s="2" t="s">
        <v>415</v>
      </c>
      <c r="Y47" s="3"/>
      <c r="AA47" t="b">
        <v>0</v>
      </c>
      <c r="AB47">
        <v>-3490</v>
      </c>
      <c r="AC47">
        <v>-6850</v>
      </c>
      <c r="AD47">
        <v>-2585</v>
      </c>
      <c r="AE47" s="4"/>
      <c r="AF47" s="4">
        <v>-19193</v>
      </c>
      <c r="AG47" s="4">
        <v>-37675</v>
      </c>
      <c r="AH47" s="4">
        <v>-14217</v>
      </c>
      <c r="AJ47">
        <v>1784</v>
      </c>
      <c r="AK47">
        <v>3502</v>
      </c>
      <c r="AL47">
        <v>1321</v>
      </c>
      <c r="AM47" s="4"/>
      <c r="AN47" s="4">
        <v>5798</v>
      </c>
      <c r="AO47" s="4">
        <v>11381</v>
      </c>
      <c r="AP47" s="4">
        <v>4295</v>
      </c>
      <c r="AU47" s="4"/>
      <c r="AV47" s="4"/>
      <c r="AW47" s="4"/>
      <c r="AX47" s="4"/>
      <c r="BC47" s="4"/>
      <c r="BD47" s="4"/>
      <c r="BE47" s="4"/>
      <c r="BF47" s="4"/>
      <c r="BK47" s="4"/>
      <c r="BL47" s="4"/>
      <c r="BM47" s="4"/>
      <c r="BN47" s="4"/>
      <c r="BS47" s="4"/>
      <c r="BT47" s="4"/>
      <c r="BU47" s="4"/>
      <c r="BV47" s="4"/>
      <c r="BW47" s="3"/>
      <c r="BX47" s="3"/>
      <c r="BY47" s="4">
        <v>-71085</v>
      </c>
      <c r="BZ47" s="5"/>
      <c r="CA47" s="3">
        <v>6607</v>
      </c>
      <c r="CB47" s="4">
        <v>21474</v>
      </c>
      <c r="CC47" s="5">
        <v>3.2501891932798501</v>
      </c>
      <c r="CD47" s="3">
        <v>0</v>
      </c>
      <c r="CE47" s="4">
        <v>0</v>
      </c>
      <c r="CF47" s="5" t="s">
        <v>322</v>
      </c>
      <c r="CG47" s="3">
        <v>0</v>
      </c>
      <c r="CH47" s="4">
        <v>0</v>
      </c>
      <c r="CI47" s="5" t="s">
        <v>322</v>
      </c>
      <c r="CJ47" s="3">
        <v>0</v>
      </c>
      <c r="CK47" s="4">
        <v>0</v>
      </c>
      <c r="CL47" s="5" t="s">
        <v>322</v>
      </c>
      <c r="CM47" s="2">
        <v>0</v>
      </c>
      <c r="CN47" s="4">
        <v>0</v>
      </c>
      <c r="CO47" s="5" t="s">
        <v>322</v>
      </c>
      <c r="CP47" s="3"/>
      <c r="CQ47" s="4">
        <v>-49611</v>
      </c>
      <c r="CR47" s="3"/>
      <c r="CS47" s="3"/>
      <c r="CT47" s="3"/>
      <c r="CU47" s="3"/>
      <c r="CV47" s="4">
        <v>-49611</v>
      </c>
      <c r="CW47" s="4">
        <v>-49611</v>
      </c>
      <c r="CX47" t="b">
        <v>0</v>
      </c>
      <c r="CY47" t="b">
        <v>0</v>
      </c>
      <c r="CZ47" t="b">
        <v>0</v>
      </c>
      <c r="DA47" s="2" t="s">
        <v>6</v>
      </c>
      <c r="DB47" s="2" t="s">
        <v>6</v>
      </c>
      <c r="DD47" s="3"/>
      <c r="DE47" s="3"/>
      <c r="DF47" s="3"/>
      <c r="DG47" s="4"/>
      <c r="DH47" s="4"/>
      <c r="DI47" s="4"/>
      <c r="DJ47" s="3">
        <v>0</v>
      </c>
      <c r="DK47" s="4">
        <v>0</v>
      </c>
      <c r="DL47" t="b">
        <v>0</v>
      </c>
      <c r="DM47" s="6"/>
      <c r="DN47" s="3"/>
      <c r="DO47" s="3"/>
      <c r="DP47" s="3"/>
      <c r="DQ47" s="3"/>
      <c r="DR47" s="3"/>
      <c r="DS47" s="3"/>
      <c r="DT47" s="4"/>
      <c r="DU47" s="4"/>
      <c r="DV47" s="4"/>
      <c r="DW47" s="4"/>
      <c r="DX47" s="4"/>
      <c r="DY47" s="4"/>
      <c r="DZ47" s="2"/>
      <c r="EA47" s="7">
        <v>44799.585995370369</v>
      </c>
      <c r="EB47" s="2" t="s">
        <v>380</v>
      </c>
      <c r="EC47" s="8">
        <v>0</v>
      </c>
      <c r="ED47" t="b">
        <v>0</v>
      </c>
      <c r="EE47" t="s">
        <v>324</v>
      </c>
      <c r="EF47" s="2" t="s">
        <v>324</v>
      </c>
      <c r="EG47" s="2" t="s">
        <v>325</v>
      </c>
      <c r="EH47" s="1"/>
      <c r="EI47">
        <f t="shared" si="0"/>
        <v>-12925</v>
      </c>
      <c r="EJ47" t="str">
        <f t="shared" si="1"/>
        <v>no</v>
      </c>
      <c r="EL47" t="e">
        <f>VLOOKUP(D47,#REF!,2,0)</f>
        <v>#REF!</v>
      </c>
    </row>
    <row r="48" spans="1:142">
      <c r="A48" t="str">
        <f t="shared" si="4"/>
        <v>4478827261.22</v>
      </c>
      <c r="B48" t="str">
        <f t="shared" si="5"/>
        <v>4478827261.22135312</v>
      </c>
      <c r="C48" s="1">
        <v>44788</v>
      </c>
      <c r="D48" s="2" t="s">
        <v>89</v>
      </c>
      <c r="E48" s="2" t="s">
        <v>86</v>
      </c>
      <c r="F48" s="2" t="s">
        <v>41</v>
      </c>
      <c r="G48" s="1">
        <v>44503</v>
      </c>
      <c r="H48" s="2" t="s">
        <v>94</v>
      </c>
      <c r="I48" s="2" t="s">
        <v>95</v>
      </c>
      <c r="J48" s="1"/>
      <c r="K48" s="1"/>
      <c r="L48" s="2"/>
      <c r="M48" t="b">
        <v>0</v>
      </c>
      <c r="N48" s="2"/>
      <c r="O48" s="2" t="s">
        <v>320</v>
      </c>
      <c r="P48" s="2" t="s">
        <v>321</v>
      </c>
      <c r="Q48" s="2"/>
      <c r="R48" s="2"/>
      <c r="S48" s="2"/>
      <c r="T48" s="2"/>
      <c r="U48" s="2"/>
      <c r="V48" s="2"/>
      <c r="W48" s="2" t="s">
        <v>416</v>
      </c>
      <c r="X48" s="2" t="s">
        <v>416</v>
      </c>
      <c r="Y48" s="3"/>
      <c r="AA48" t="b">
        <v>0</v>
      </c>
      <c r="AB48">
        <v>-3781</v>
      </c>
      <c r="AC48">
        <v>-7421</v>
      </c>
      <c r="AD48">
        <v>-2800</v>
      </c>
      <c r="AE48" s="4"/>
      <c r="AF48" s="4">
        <v>-20793</v>
      </c>
      <c r="AG48" s="4">
        <v>-40816</v>
      </c>
      <c r="AH48" s="4">
        <v>-15402</v>
      </c>
      <c r="AJ48">
        <v>-287</v>
      </c>
      <c r="AK48">
        <v>-564</v>
      </c>
      <c r="AL48">
        <v>-213</v>
      </c>
      <c r="AM48" s="4"/>
      <c r="AN48" s="4">
        <v>-934</v>
      </c>
      <c r="AO48" s="4">
        <v>-1833</v>
      </c>
      <c r="AP48" s="4">
        <v>-692</v>
      </c>
      <c r="AU48" s="4"/>
      <c r="AV48" s="4"/>
      <c r="AW48" s="4"/>
      <c r="AX48" s="4"/>
      <c r="BC48" s="4"/>
      <c r="BD48" s="4"/>
      <c r="BE48" s="4"/>
      <c r="BF48" s="4"/>
      <c r="BK48" s="4"/>
      <c r="BL48" s="4"/>
      <c r="BM48" s="4"/>
      <c r="BN48" s="4"/>
      <c r="BS48" s="4"/>
      <c r="BT48" s="4"/>
      <c r="BU48" s="4"/>
      <c r="BV48" s="4"/>
      <c r="BW48" s="3"/>
      <c r="BX48" s="3"/>
      <c r="BY48" s="4">
        <v>-77011</v>
      </c>
      <c r="BZ48" s="5"/>
      <c r="CA48" s="3">
        <v>-1064</v>
      </c>
      <c r="CB48" s="4">
        <v>-3459</v>
      </c>
      <c r="CC48" s="5" t="s">
        <v>322</v>
      </c>
      <c r="CD48" s="3">
        <v>0</v>
      </c>
      <c r="CE48" s="4">
        <v>0</v>
      </c>
      <c r="CF48" s="5" t="s">
        <v>322</v>
      </c>
      <c r="CG48" s="3">
        <v>0</v>
      </c>
      <c r="CH48" s="4">
        <v>0</v>
      </c>
      <c r="CI48" s="5" t="s">
        <v>322</v>
      </c>
      <c r="CJ48" s="3">
        <v>0</v>
      </c>
      <c r="CK48" s="4">
        <v>0</v>
      </c>
      <c r="CL48" s="5" t="s">
        <v>322</v>
      </c>
      <c r="CM48" s="2">
        <v>0</v>
      </c>
      <c r="CN48" s="4">
        <v>0</v>
      </c>
      <c r="CO48" s="5" t="s">
        <v>322</v>
      </c>
      <c r="CP48" s="3"/>
      <c r="CQ48" s="4">
        <v>-80470</v>
      </c>
      <c r="CR48" s="3"/>
      <c r="CS48" s="3"/>
      <c r="CT48" s="3"/>
      <c r="CU48" s="3"/>
      <c r="CV48" s="4">
        <v>-80470</v>
      </c>
      <c r="CW48" s="4">
        <v>-80470</v>
      </c>
      <c r="CX48" t="b">
        <v>0</v>
      </c>
      <c r="CY48" t="b">
        <v>0</v>
      </c>
      <c r="CZ48" t="b">
        <v>0</v>
      </c>
      <c r="DA48" s="2" t="s">
        <v>6</v>
      </c>
      <c r="DB48" s="2" t="s">
        <v>6</v>
      </c>
      <c r="DD48" s="3"/>
      <c r="DE48" s="3"/>
      <c r="DF48" s="3"/>
      <c r="DG48" s="4"/>
      <c r="DH48" s="4"/>
      <c r="DI48" s="4"/>
      <c r="DJ48" s="3">
        <v>0</v>
      </c>
      <c r="DK48" s="4">
        <v>0</v>
      </c>
      <c r="DL48" t="b">
        <v>0</v>
      </c>
      <c r="DM48" s="6"/>
      <c r="DN48" s="3"/>
      <c r="DO48" s="3"/>
      <c r="DP48" s="3"/>
      <c r="DQ48" s="3"/>
      <c r="DR48" s="3"/>
      <c r="DS48" s="3"/>
      <c r="DT48" s="4"/>
      <c r="DU48" s="4"/>
      <c r="DV48" s="4"/>
      <c r="DW48" s="4"/>
      <c r="DX48" s="4"/>
      <c r="DY48" s="4"/>
      <c r="DZ48" s="2"/>
      <c r="EA48" s="7">
        <v>44803.470034722224</v>
      </c>
      <c r="EB48" s="2" t="s">
        <v>380</v>
      </c>
      <c r="EC48" s="8">
        <v>0</v>
      </c>
      <c r="ED48" t="b">
        <v>0</v>
      </c>
      <c r="EE48" t="s">
        <v>324</v>
      </c>
      <c r="EF48" s="2" t="s">
        <v>324</v>
      </c>
      <c r="EG48" s="2" t="s">
        <v>325</v>
      </c>
      <c r="EH48" s="1"/>
      <c r="EI48">
        <f t="shared" si="0"/>
        <v>-14002</v>
      </c>
      <c r="EJ48" t="str">
        <f t="shared" si="1"/>
        <v>no</v>
      </c>
      <c r="EL48" t="e">
        <f>VLOOKUP(D48,#REF!,2,0)</f>
        <v>#REF!</v>
      </c>
    </row>
    <row r="49" spans="1:142">
      <c r="A49" t="str">
        <f t="shared" si="4"/>
        <v>4478827261.22</v>
      </c>
      <c r="B49" t="str">
        <f t="shared" si="5"/>
        <v>4478827261.22150799</v>
      </c>
      <c r="C49" s="1">
        <v>44788</v>
      </c>
      <c r="D49" s="2" t="s">
        <v>89</v>
      </c>
      <c r="E49" s="2" t="s">
        <v>86</v>
      </c>
      <c r="F49" s="2" t="s">
        <v>41</v>
      </c>
      <c r="G49" s="1">
        <v>44503</v>
      </c>
      <c r="H49" s="2" t="s">
        <v>96</v>
      </c>
      <c r="I49" s="2" t="s">
        <v>97</v>
      </c>
      <c r="J49" s="1"/>
      <c r="K49" s="1"/>
      <c r="L49" s="2"/>
      <c r="M49" t="b">
        <v>0</v>
      </c>
      <c r="N49" s="2"/>
      <c r="O49" s="2" t="s">
        <v>320</v>
      </c>
      <c r="P49" s="2" t="s">
        <v>321</v>
      </c>
      <c r="Q49" s="2"/>
      <c r="R49" s="2"/>
      <c r="S49" s="2"/>
      <c r="T49" s="2"/>
      <c r="U49" s="2"/>
      <c r="V49" s="2"/>
      <c r="W49" s="2" t="s">
        <v>415</v>
      </c>
      <c r="X49" s="2" t="s">
        <v>415</v>
      </c>
      <c r="Y49" s="3"/>
      <c r="AA49" t="b">
        <v>0</v>
      </c>
      <c r="AB49">
        <v>-1004</v>
      </c>
      <c r="AC49">
        <v>-1971</v>
      </c>
      <c r="AD49">
        <v>-744</v>
      </c>
      <c r="AE49" s="4"/>
      <c r="AF49" s="4">
        <v>-5522</v>
      </c>
      <c r="AG49" s="4">
        <v>-10840</v>
      </c>
      <c r="AH49" s="4">
        <v>-4090</v>
      </c>
      <c r="AJ49">
        <v>-8</v>
      </c>
      <c r="AK49">
        <v>-16</v>
      </c>
      <c r="AL49">
        <v>-6</v>
      </c>
      <c r="AM49" s="4"/>
      <c r="AN49" s="4">
        <v>-26</v>
      </c>
      <c r="AO49" s="4">
        <v>-52</v>
      </c>
      <c r="AP49" s="4">
        <v>-20</v>
      </c>
      <c r="AU49" s="4"/>
      <c r="AV49" s="4"/>
      <c r="AW49" s="4"/>
      <c r="AX49" s="4"/>
      <c r="BC49" s="4"/>
      <c r="BD49" s="4"/>
      <c r="BE49" s="4"/>
      <c r="BF49" s="4"/>
      <c r="BK49" s="4"/>
      <c r="BL49" s="4"/>
      <c r="BM49" s="4"/>
      <c r="BN49" s="4"/>
      <c r="BS49" s="4"/>
      <c r="BT49" s="4"/>
      <c r="BU49" s="4"/>
      <c r="BV49" s="4"/>
      <c r="BW49" s="3"/>
      <c r="BX49" s="3"/>
      <c r="BY49" s="4">
        <v>-20452</v>
      </c>
      <c r="BZ49" s="5"/>
      <c r="CA49" s="3">
        <v>-30</v>
      </c>
      <c r="CB49" s="4">
        <v>-98</v>
      </c>
      <c r="CC49" s="5" t="s">
        <v>322</v>
      </c>
      <c r="CD49" s="3">
        <v>0</v>
      </c>
      <c r="CE49" s="4">
        <v>0</v>
      </c>
      <c r="CF49" s="5" t="s">
        <v>322</v>
      </c>
      <c r="CG49" s="3">
        <v>0</v>
      </c>
      <c r="CH49" s="4">
        <v>0</v>
      </c>
      <c r="CI49" s="5" t="s">
        <v>322</v>
      </c>
      <c r="CJ49" s="3">
        <v>0</v>
      </c>
      <c r="CK49" s="4">
        <v>0</v>
      </c>
      <c r="CL49" s="5" t="s">
        <v>322</v>
      </c>
      <c r="CM49" s="2">
        <v>0</v>
      </c>
      <c r="CN49" s="4">
        <v>0</v>
      </c>
      <c r="CO49" s="5" t="s">
        <v>322</v>
      </c>
      <c r="CP49" s="3"/>
      <c r="CQ49" s="4">
        <v>-20550</v>
      </c>
      <c r="CR49" s="3"/>
      <c r="CS49" s="3"/>
      <c r="CT49" s="3"/>
      <c r="CU49" s="3"/>
      <c r="CV49" s="4">
        <v>-20550</v>
      </c>
      <c r="CW49" s="4">
        <v>-20550</v>
      </c>
      <c r="CX49" t="b">
        <v>0</v>
      </c>
      <c r="CY49" t="b">
        <v>0</v>
      </c>
      <c r="CZ49" t="b">
        <v>0</v>
      </c>
      <c r="DA49" s="2" t="s">
        <v>6</v>
      </c>
      <c r="DB49" s="2" t="s">
        <v>6</v>
      </c>
      <c r="DD49" s="3"/>
      <c r="DE49" s="3"/>
      <c r="DF49" s="3"/>
      <c r="DG49" s="4"/>
      <c r="DH49" s="4"/>
      <c r="DI49" s="4"/>
      <c r="DJ49" s="3">
        <v>0</v>
      </c>
      <c r="DK49" s="4">
        <v>0</v>
      </c>
      <c r="DL49" t="b">
        <v>0</v>
      </c>
      <c r="DM49" s="6"/>
      <c r="DN49" s="3"/>
      <c r="DO49" s="3"/>
      <c r="DP49" s="3"/>
      <c r="DQ49" s="3"/>
      <c r="DR49" s="3"/>
      <c r="DS49" s="3"/>
      <c r="DT49" s="4"/>
      <c r="DU49" s="4"/>
      <c r="DV49" s="4"/>
      <c r="DW49" s="4"/>
      <c r="DX49" s="4"/>
      <c r="DY49" s="4"/>
      <c r="DZ49" s="2"/>
      <c r="EA49" s="7">
        <v>44799.58699074074</v>
      </c>
      <c r="EB49" s="2" t="s">
        <v>380</v>
      </c>
      <c r="EC49" s="8">
        <v>0</v>
      </c>
      <c r="ED49" t="b">
        <v>0</v>
      </c>
      <c r="EE49" t="s">
        <v>324</v>
      </c>
      <c r="EF49" s="2" t="s">
        <v>324</v>
      </c>
      <c r="EG49" s="2" t="s">
        <v>325</v>
      </c>
      <c r="EH49" s="1"/>
      <c r="EI49">
        <f t="shared" si="0"/>
        <v>-3719</v>
      </c>
      <c r="EJ49" t="str">
        <f t="shared" si="1"/>
        <v>no</v>
      </c>
      <c r="EL49" t="e">
        <f>VLOOKUP(D49,#REF!,2,0)</f>
        <v>#REF!</v>
      </c>
    </row>
    <row r="50" spans="1:142">
      <c r="A50" t="str">
        <f t="shared" si="4"/>
        <v>4478827261.22</v>
      </c>
      <c r="B50" t="str">
        <f t="shared" si="5"/>
        <v>4478827261.22151232</v>
      </c>
      <c r="C50" s="1">
        <v>44788</v>
      </c>
      <c r="D50" s="2" t="s">
        <v>89</v>
      </c>
      <c r="E50" s="2" t="s">
        <v>86</v>
      </c>
      <c r="F50" s="2" t="s">
        <v>41</v>
      </c>
      <c r="G50" s="1">
        <v>44503</v>
      </c>
      <c r="H50" s="2" t="s">
        <v>98</v>
      </c>
      <c r="I50" s="2" t="s">
        <v>99</v>
      </c>
      <c r="J50" s="1"/>
      <c r="K50" s="1"/>
      <c r="L50" s="2"/>
      <c r="M50" t="b">
        <v>0</v>
      </c>
      <c r="N50" s="2"/>
      <c r="O50" s="2" t="s">
        <v>320</v>
      </c>
      <c r="P50" s="2" t="s">
        <v>321</v>
      </c>
      <c r="Q50" s="2"/>
      <c r="R50" s="2"/>
      <c r="S50" s="2"/>
      <c r="T50" s="2"/>
      <c r="U50" s="2"/>
      <c r="V50" s="2"/>
      <c r="W50" s="2" t="s">
        <v>415</v>
      </c>
      <c r="X50" s="2" t="s">
        <v>415</v>
      </c>
      <c r="Y50" s="3"/>
      <c r="AA50" t="b">
        <v>0</v>
      </c>
      <c r="AB50">
        <v>-402</v>
      </c>
      <c r="AC50">
        <v>-788</v>
      </c>
      <c r="AD50">
        <v>-297</v>
      </c>
      <c r="AE50" s="4"/>
      <c r="AF50" s="4">
        <v>-2209</v>
      </c>
      <c r="AG50" s="4">
        <v>-4336</v>
      </c>
      <c r="AH50" s="4">
        <v>-1636</v>
      </c>
      <c r="AJ50">
        <v>7</v>
      </c>
      <c r="AK50">
        <v>13</v>
      </c>
      <c r="AL50">
        <v>5</v>
      </c>
      <c r="AM50" s="4"/>
      <c r="AN50" s="4">
        <v>21</v>
      </c>
      <c r="AO50" s="4">
        <v>42</v>
      </c>
      <c r="AP50" s="4">
        <v>16</v>
      </c>
      <c r="AU50" s="4"/>
      <c r="AV50" s="4"/>
      <c r="AW50" s="4"/>
      <c r="AX50" s="4"/>
      <c r="BC50" s="4"/>
      <c r="BD50" s="4"/>
      <c r="BE50" s="4"/>
      <c r="BF50" s="4"/>
      <c r="BK50" s="4"/>
      <c r="BL50" s="4"/>
      <c r="BM50" s="4"/>
      <c r="BN50" s="4"/>
      <c r="BS50" s="4"/>
      <c r="BT50" s="4"/>
      <c r="BU50" s="4"/>
      <c r="BV50" s="4"/>
      <c r="BW50" s="3"/>
      <c r="BX50" s="3"/>
      <c r="BY50" s="4">
        <v>-8181</v>
      </c>
      <c r="BZ50" s="5"/>
      <c r="CA50" s="3">
        <v>25</v>
      </c>
      <c r="CB50" s="4">
        <v>79</v>
      </c>
      <c r="CC50" s="5">
        <v>3.16</v>
      </c>
      <c r="CD50" s="3">
        <v>0</v>
      </c>
      <c r="CE50" s="4">
        <v>0</v>
      </c>
      <c r="CF50" s="5" t="s">
        <v>322</v>
      </c>
      <c r="CG50" s="3">
        <v>0</v>
      </c>
      <c r="CH50" s="4">
        <v>0</v>
      </c>
      <c r="CI50" s="5" t="s">
        <v>322</v>
      </c>
      <c r="CJ50" s="3">
        <v>0</v>
      </c>
      <c r="CK50" s="4">
        <v>0</v>
      </c>
      <c r="CL50" s="5" t="s">
        <v>322</v>
      </c>
      <c r="CM50" s="2">
        <v>0</v>
      </c>
      <c r="CN50" s="4">
        <v>0</v>
      </c>
      <c r="CO50" s="5" t="s">
        <v>322</v>
      </c>
      <c r="CP50" s="3"/>
      <c r="CQ50" s="4">
        <v>-8102</v>
      </c>
      <c r="CR50" s="3"/>
      <c r="CS50" s="3"/>
      <c r="CT50" s="3"/>
      <c r="CU50" s="3"/>
      <c r="CV50" s="4">
        <v>-8102</v>
      </c>
      <c r="CW50" s="4">
        <v>-8102</v>
      </c>
      <c r="CX50" t="b">
        <v>0</v>
      </c>
      <c r="CY50" t="b">
        <v>0</v>
      </c>
      <c r="CZ50" t="b">
        <v>0</v>
      </c>
      <c r="DA50" s="2" t="s">
        <v>6</v>
      </c>
      <c r="DB50" s="2" t="s">
        <v>6</v>
      </c>
      <c r="DD50" s="3"/>
      <c r="DE50" s="3"/>
      <c r="DF50" s="3"/>
      <c r="DG50" s="4"/>
      <c r="DH50" s="4"/>
      <c r="DI50" s="4"/>
      <c r="DJ50" s="3">
        <v>0</v>
      </c>
      <c r="DK50" s="4">
        <v>0</v>
      </c>
      <c r="DL50" t="b">
        <v>0</v>
      </c>
      <c r="DM50" s="6"/>
      <c r="DN50" s="3"/>
      <c r="DO50" s="3"/>
      <c r="DP50" s="3"/>
      <c r="DQ50" s="3"/>
      <c r="DR50" s="3"/>
      <c r="DS50" s="3"/>
      <c r="DT50" s="4"/>
      <c r="DU50" s="4"/>
      <c r="DV50" s="4"/>
      <c r="DW50" s="4"/>
      <c r="DX50" s="4"/>
      <c r="DY50" s="4"/>
      <c r="DZ50" s="2"/>
      <c r="EA50" s="7">
        <v>44799.588067129633</v>
      </c>
      <c r="EB50" s="2" t="s">
        <v>380</v>
      </c>
      <c r="EC50" s="8">
        <v>0</v>
      </c>
      <c r="ED50" t="b">
        <v>0</v>
      </c>
      <c r="EE50" t="s">
        <v>324</v>
      </c>
      <c r="EF50" s="2" t="s">
        <v>324</v>
      </c>
      <c r="EG50" s="2" t="s">
        <v>325</v>
      </c>
      <c r="EH50" s="1"/>
      <c r="EI50">
        <f t="shared" si="0"/>
        <v>-1487</v>
      </c>
      <c r="EJ50" t="str">
        <f t="shared" si="1"/>
        <v>no</v>
      </c>
      <c r="EL50" t="e">
        <f>VLOOKUP(D50,#REF!,2,0)</f>
        <v>#REF!</v>
      </c>
    </row>
    <row r="51" spans="1:142">
      <c r="A51" t="str">
        <f t="shared" si="4"/>
        <v>4478828346.21</v>
      </c>
      <c r="B51" t="str">
        <f t="shared" si="5"/>
        <v>4478828346.21</v>
      </c>
      <c r="C51" s="1">
        <v>44788</v>
      </c>
      <c r="D51" s="2" t="s">
        <v>417</v>
      </c>
      <c r="E51" s="2" t="s">
        <v>418</v>
      </c>
      <c r="F51" s="2" t="s">
        <v>173</v>
      </c>
      <c r="G51" s="1">
        <v>44230</v>
      </c>
      <c r="H51" s="2"/>
      <c r="I51" s="2"/>
      <c r="J51" s="1"/>
      <c r="K51" s="1"/>
      <c r="L51" s="2"/>
      <c r="M51" t="b">
        <v>0</v>
      </c>
      <c r="N51" s="2"/>
      <c r="O51" s="2" t="s">
        <v>419</v>
      </c>
      <c r="P51" s="2" t="s">
        <v>366</v>
      </c>
      <c r="Q51" s="2"/>
      <c r="R51" s="2"/>
      <c r="S51" s="2"/>
      <c r="T51" s="2"/>
      <c r="U51" s="2"/>
      <c r="V51" s="2"/>
      <c r="W51" s="2"/>
      <c r="X51" s="2"/>
      <c r="Y51" s="3"/>
      <c r="AA51" t="b">
        <v>0</v>
      </c>
      <c r="AE51" s="4"/>
      <c r="AF51" s="4"/>
      <c r="AG51" s="4"/>
      <c r="AH51" s="4"/>
      <c r="AM51" s="4"/>
      <c r="AN51" s="4"/>
      <c r="AO51" s="4"/>
      <c r="AP51" s="4"/>
      <c r="AU51" s="4"/>
      <c r="AV51" s="4"/>
      <c r="AW51" s="4"/>
      <c r="AX51" s="4"/>
      <c r="BC51" s="4"/>
      <c r="BD51" s="4"/>
      <c r="BE51" s="4"/>
      <c r="BF51" s="4"/>
      <c r="BK51" s="4"/>
      <c r="BL51" s="4"/>
      <c r="BM51" s="4"/>
      <c r="BN51" s="4"/>
      <c r="BS51" s="4"/>
      <c r="BT51" s="4"/>
      <c r="BU51" s="4"/>
      <c r="BV51" s="4"/>
      <c r="BW51" s="3"/>
      <c r="BX51" s="3"/>
      <c r="BY51" s="4">
        <v>0</v>
      </c>
      <c r="BZ51" s="5"/>
      <c r="CA51" s="3">
        <v>0</v>
      </c>
      <c r="CB51" s="4">
        <v>0</v>
      </c>
      <c r="CC51" s="5" t="s">
        <v>322</v>
      </c>
      <c r="CD51" s="3">
        <v>0</v>
      </c>
      <c r="CE51" s="4">
        <v>0</v>
      </c>
      <c r="CF51" s="5" t="s">
        <v>322</v>
      </c>
      <c r="CG51" s="3">
        <v>0</v>
      </c>
      <c r="CH51" s="4">
        <v>0</v>
      </c>
      <c r="CI51" s="5" t="s">
        <v>322</v>
      </c>
      <c r="CJ51" s="3">
        <v>0</v>
      </c>
      <c r="CK51" s="4">
        <v>0</v>
      </c>
      <c r="CL51" s="5" t="s">
        <v>322</v>
      </c>
      <c r="CM51" s="2">
        <v>0</v>
      </c>
      <c r="CN51" s="4">
        <v>0</v>
      </c>
      <c r="CO51" s="5" t="s">
        <v>322</v>
      </c>
      <c r="CP51" s="3"/>
      <c r="CQ51" s="4">
        <v>0</v>
      </c>
      <c r="CR51" s="3"/>
      <c r="CS51" s="3"/>
      <c r="CT51" s="3"/>
      <c r="CU51" s="3"/>
      <c r="CV51" s="4">
        <v>0</v>
      </c>
      <c r="CW51" s="4">
        <v>0</v>
      </c>
      <c r="CX51" t="b">
        <v>0</v>
      </c>
      <c r="CY51" t="b">
        <v>0</v>
      </c>
      <c r="CZ51" t="b">
        <v>0</v>
      </c>
      <c r="DA51" s="2" t="s">
        <v>6</v>
      </c>
      <c r="DB51" s="2" t="s">
        <v>6</v>
      </c>
      <c r="DD51" s="3"/>
      <c r="DE51" s="3"/>
      <c r="DF51" s="3"/>
      <c r="DG51" s="4"/>
      <c r="DH51" s="4"/>
      <c r="DI51" s="4"/>
      <c r="DJ51" s="3">
        <v>0</v>
      </c>
      <c r="DK51" s="4">
        <v>0</v>
      </c>
      <c r="DL51" t="b">
        <v>0</v>
      </c>
      <c r="DM51" s="6"/>
      <c r="DN51" s="3"/>
      <c r="DO51" s="3"/>
      <c r="DP51" s="3"/>
      <c r="DQ51" s="3"/>
      <c r="DR51" s="3"/>
      <c r="DS51" s="3"/>
      <c r="DT51" s="4"/>
      <c r="DU51" s="4"/>
      <c r="DV51" s="4"/>
      <c r="DW51" s="4"/>
      <c r="DX51" s="4"/>
      <c r="DY51" s="4"/>
      <c r="DZ51" s="2"/>
      <c r="EA51" s="7">
        <v>44796.66233796296</v>
      </c>
      <c r="EB51" s="2" t="s">
        <v>332</v>
      </c>
      <c r="EC51" s="8">
        <v>0</v>
      </c>
      <c r="ED51" t="b">
        <v>0</v>
      </c>
      <c r="EE51" t="s">
        <v>324</v>
      </c>
      <c r="EF51" s="2" t="s">
        <v>324</v>
      </c>
      <c r="EG51" s="2" t="s">
        <v>325</v>
      </c>
      <c r="EH51" s="1"/>
      <c r="EI51">
        <f t="shared" si="0"/>
        <v>0</v>
      </c>
      <c r="EJ51" t="str">
        <f t="shared" si="1"/>
        <v>yes</v>
      </c>
      <c r="EL51" t="e">
        <f>VLOOKUP(D51,#REF!,2,0)</f>
        <v>#REF!</v>
      </c>
    </row>
    <row r="52" spans="1:142">
      <c r="A52" t="str">
        <f t="shared" si="4"/>
        <v>4478828366.21</v>
      </c>
      <c r="B52" t="str">
        <f t="shared" si="5"/>
        <v>4478828366.21</v>
      </c>
      <c r="C52" s="1">
        <v>44788</v>
      </c>
      <c r="D52" s="2" t="s">
        <v>420</v>
      </c>
      <c r="E52" s="2" t="s">
        <v>421</v>
      </c>
      <c r="F52" s="2" t="s">
        <v>176</v>
      </c>
      <c r="G52" s="1">
        <v>44287</v>
      </c>
      <c r="H52" s="2"/>
      <c r="I52" s="2"/>
      <c r="J52" s="1"/>
      <c r="K52" s="1"/>
      <c r="L52" s="2"/>
      <c r="M52" t="b">
        <v>0</v>
      </c>
      <c r="N52" s="2"/>
      <c r="O52" s="2" t="s">
        <v>320</v>
      </c>
      <c r="P52" s="2" t="s">
        <v>337</v>
      </c>
      <c r="Q52" s="2"/>
      <c r="R52" s="2"/>
      <c r="S52" s="2"/>
      <c r="T52" s="2"/>
      <c r="U52" s="2"/>
      <c r="V52" s="2"/>
      <c r="W52" s="2" t="s">
        <v>422</v>
      </c>
      <c r="X52" s="2" t="s">
        <v>422</v>
      </c>
      <c r="Y52" s="3"/>
      <c r="AA52" t="b">
        <v>0</v>
      </c>
      <c r="AE52" s="4"/>
      <c r="AF52" s="4"/>
      <c r="AG52" s="4"/>
      <c r="AH52" s="4"/>
      <c r="AM52" s="4"/>
      <c r="AN52" s="4"/>
      <c r="AO52" s="4"/>
      <c r="AP52" s="4"/>
      <c r="AU52" s="4"/>
      <c r="AV52" s="4"/>
      <c r="AW52" s="4"/>
      <c r="AX52" s="4"/>
      <c r="BC52" s="4"/>
      <c r="BD52" s="4"/>
      <c r="BE52" s="4"/>
      <c r="BF52" s="4"/>
      <c r="BK52" s="4"/>
      <c r="BL52" s="4"/>
      <c r="BM52" s="4"/>
      <c r="BN52" s="4"/>
      <c r="BS52" s="4"/>
      <c r="BT52" s="4"/>
      <c r="BU52" s="4"/>
      <c r="BV52" s="4"/>
      <c r="BW52" s="3"/>
      <c r="BX52" s="3"/>
      <c r="BY52" s="4">
        <v>0</v>
      </c>
      <c r="BZ52" s="5"/>
      <c r="CA52" s="3">
        <v>0</v>
      </c>
      <c r="CB52" s="4">
        <v>0</v>
      </c>
      <c r="CC52" s="5" t="s">
        <v>322</v>
      </c>
      <c r="CD52" s="3">
        <v>0</v>
      </c>
      <c r="CE52" s="4">
        <v>0</v>
      </c>
      <c r="CF52" s="5" t="s">
        <v>322</v>
      </c>
      <c r="CG52" s="3">
        <v>0</v>
      </c>
      <c r="CH52" s="4">
        <v>0</v>
      </c>
      <c r="CI52" s="5" t="s">
        <v>322</v>
      </c>
      <c r="CJ52" s="3">
        <v>0</v>
      </c>
      <c r="CK52" s="4">
        <v>0</v>
      </c>
      <c r="CL52" s="5" t="s">
        <v>322</v>
      </c>
      <c r="CM52" s="2">
        <v>0</v>
      </c>
      <c r="CN52" s="4">
        <v>0</v>
      </c>
      <c r="CO52" s="5" t="s">
        <v>322</v>
      </c>
      <c r="CP52" s="3"/>
      <c r="CQ52" s="4">
        <v>0</v>
      </c>
      <c r="CR52" s="3"/>
      <c r="CS52" s="3"/>
      <c r="CT52" s="3"/>
      <c r="CU52" s="3"/>
      <c r="CV52" s="4">
        <v>0</v>
      </c>
      <c r="CW52" s="4">
        <v>0</v>
      </c>
      <c r="CX52" t="b">
        <v>0</v>
      </c>
      <c r="CY52" t="b">
        <v>0</v>
      </c>
      <c r="CZ52" t="b">
        <v>0</v>
      </c>
      <c r="DA52" s="2" t="s">
        <v>6</v>
      </c>
      <c r="DB52" s="2" t="s">
        <v>6</v>
      </c>
      <c r="DD52" s="3"/>
      <c r="DE52" s="3"/>
      <c r="DF52" s="3"/>
      <c r="DG52" s="4"/>
      <c r="DH52" s="4"/>
      <c r="DI52" s="4"/>
      <c r="DJ52" s="3">
        <v>0</v>
      </c>
      <c r="DK52" s="4">
        <v>0</v>
      </c>
      <c r="DL52" t="b">
        <v>0</v>
      </c>
      <c r="DM52" s="6"/>
      <c r="DN52" s="3"/>
      <c r="DO52" s="3"/>
      <c r="DP52" s="3"/>
      <c r="DQ52" s="3"/>
      <c r="DR52" s="3"/>
      <c r="DS52" s="3"/>
      <c r="DT52" s="4"/>
      <c r="DU52" s="4"/>
      <c r="DV52" s="4"/>
      <c r="DW52" s="4"/>
      <c r="DX52" s="4"/>
      <c r="DY52" s="4"/>
      <c r="DZ52" s="2"/>
      <c r="EA52" s="7">
        <v>44796.667291666665</v>
      </c>
      <c r="EB52" s="2" t="s">
        <v>332</v>
      </c>
      <c r="EC52" s="8">
        <v>0</v>
      </c>
      <c r="ED52" t="b">
        <v>0</v>
      </c>
      <c r="EE52" t="s">
        <v>324</v>
      </c>
      <c r="EF52" s="2" t="s">
        <v>324</v>
      </c>
      <c r="EG52" s="2" t="s">
        <v>325</v>
      </c>
      <c r="EH52" s="1"/>
      <c r="EI52">
        <f t="shared" si="0"/>
        <v>0</v>
      </c>
      <c r="EJ52" t="str">
        <f t="shared" si="1"/>
        <v>yes</v>
      </c>
      <c r="EL52" t="e">
        <f>VLOOKUP(D52,#REF!,2,0)</f>
        <v>#REF!</v>
      </c>
    </row>
    <row r="53" spans="1:142">
      <c r="A53" t="str">
        <f t="shared" si="4"/>
        <v>4478828369.22</v>
      </c>
      <c r="B53" t="str">
        <f t="shared" si="5"/>
        <v>4478828369.22114191</v>
      </c>
      <c r="C53" s="1">
        <v>44788</v>
      </c>
      <c r="D53" s="2" t="s">
        <v>423</v>
      </c>
      <c r="E53" s="2" t="s">
        <v>424</v>
      </c>
      <c r="F53" s="2" t="s">
        <v>177</v>
      </c>
      <c r="G53" s="1">
        <v>44593</v>
      </c>
      <c r="H53" s="2" t="s">
        <v>425</v>
      </c>
      <c r="I53" s="2" t="s">
        <v>426</v>
      </c>
      <c r="J53" s="1"/>
      <c r="K53" s="1"/>
      <c r="L53" s="2"/>
      <c r="M53" t="b">
        <v>0</v>
      </c>
      <c r="N53" s="2"/>
      <c r="O53" s="2" t="s">
        <v>320</v>
      </c>
      <c r="P53" s="2" t="s">
        <v>337</v>
      </c>
      <c r="Q53" s="2"/>
      <c r="R53" s="2"/>
      <c r="S53" s="2"/>
      <c r="T53" s="2"/>
      <c r="U53" s="2"/>
      <c r="V53" s="2"/>
      <c r="W53" s="2"/>
      <c r="X53" s="2"/>
      <c r="Y53" s="3"/>
      <c r="AA53" t="b">
        <v>0</v>
      </c>
      <c r="AE53" s="4"/>
      <c r="AF53" s="4"/>
      <c r="AG53" s="4"/>
      <c r="AH53" s="4"/>
      <c r="AM53" s="4"/>
      <c r="AN53" s="4"/>
      <c r="AO53" s="4"/>
      <c r="AP53" s="4"/>
      <c r="AS53">
        <v>1068</v>
      </c>
      <c r="AU53" s="4"/>
      <c r="AV53" s="4"/>
      <c r="AW53" s="4">
        <v>43713</v>
      </c>
      <c r="AX53" s="4"/>
      <c r="BC53" s="4"/>
      <c r="BD53" s="4"/>
      <c r="BE53" s="4"/>
      <c r="BF53" s="4"/>
      <c r="BK53" s="4"/>
      <c r="BL53" s="4"/>
      <c r="BM53" s="4"/>
      <c r="BN53" s="4"/>
      <c r="BP53">
        <v>6599</v>
      </c>
      <c r="BQ53">
        <v>1267</v>
      </c>
      <c r="BS53" s="4"/>
      <c r="BT53" s="4">
        <v>163178</v>
      </c>
      <c r="BU53" s="4">
        <v>14033</v>
      </c>
      <c r="BV53" s="4"/>
      <c r="BW53" s="3"/>
      <c r="BX53" s="3"/>
      <c r="BY53" s="4">
        <v>0</v>
      </c>
      <c r="BZ53" s="5"/>
      <c r="CA53" s="3">
        <v>0</v>
      </c>
      <c r="CB53" s="4">
        <v>0</v>
      </c>
      <c r="CC53" s="5" t="s">
        <v>322</v>
      </c>
      <c r="CD53" s="3">
        <v>1068</v>
      </c>
      <c r="CE53" s="4">
        <v>43713</v>
      </c>
      <c r="CF53" s="5">
        <v>40.929775280898902</v>
      </c>
      <c r="CG53" s="3">
        <v>0</v>
      </c>
      <c r="CH53" s="4">
        <v>0</v>
      </c>
      <c r="CI53" s="5" t="s">
        <v>322</v>
      </c>
      <c r="CJ53" s="3">
        <v>0</v>
      </c>
      <c r="CK53" s="4">
        <v>0</v>
      </c>
      <c r="CL53" s="5" t="s">
        <v>322</v>
      </c>
      <c r="CM53" s="2">
        <v>7866</v>
      </c>
      <c r="CN53" s="4">
        <v>177211</v>
      </c>
      <c r="CO53" s="5">
        <v>22.528731248410899</v>
      </c>
      <c r="CP53" s="3"/>
      <c r="CQ53" s="4">
        <v>0</v>
      </c>
      <c r="CR53" s="3"/>
      <c r="CS53" s="3"/>
      <c r="CT53" s="3"/>
      <c r="CU53" s="3"/>
      <c r="CV53" s="4">
        <v>220924</v>
      </c>
      <c r="CW53" s="4">
        <v>220924</v>
      </c>
      <c r="CX53" t="b">
        <v>0</v>
      </c>
      <c r="CY53" t="b">
        <v>0</v>
      </c>
      <c r="CZ53" t="b">
        <v>0</v>
      </c>
      <c r="DA53" s="2" t="s">
        <v>6</v>
      </c>
      <c r="DB53" s="2" t="s">
        <v>6</v>
      </c>
      <c r="DD53" s="3"/>
      <c r="DE53" s="3"/>
      <c r="DF53" s="3"/>
      <c r="DG53" s="4"/>
      <c r="DH53" s="4"/>
      <c r="DI53" s="4"/>
      <c r="DJ53" s="3">
        <v>0</v>
      </c>
      <c r="DK53" s="4">
        <v>0</v>
      </c>
      <c r="DL53" t="b">
        <v>0</v>
      </c>
      <c r="DM53" s="6"/>
      <c r="DN53" s="3"/>
      <c r="DO53" s="3"/>
      <c r="DP53" s="3"/>
      <c r="DQ53" s="3"/>
      <c r="DR53" s="3"/>
      <c r="DS53" s="3"/>
      <c r="DT53" s="4"/>
      <c r="DU53" s="4"/>
      <c r="DV53" s="4"/>
      <c r="DW53" s="4"/>
      <c r="DX53" s="4"/>
      <c r="DY53" s="4"/>
      <c r="DZ53" s="2"/>
      <c r="EA53" s="7">
        <v>44803.362743055557</v>
      </c>
      <c r="EB53" s="2" t="s">
        <v>344</v>
      </c>
      <c r="EC53" s="8">
        <v>0</v>
      </c>
      <c r="ED53" t="b">
        <v>0</v>
      </c>
      <c r="EE53" t="s">
        <v>324</v>
      </c>
      <c r="EF53" s="2" t="s">
        <v>324</v>
      </c>
      <c r="EG53" s="2" t="s">
        <v>325</v>
      </c>
      <c r="EH53" s="1"/>
      <c r="EI53">
        <f t="shared" si="0"/>
        <v>0</v>
      </c>
      <c r="EJ53" t="str">
        <f t="shared" si="1"/>
        <v>no</v>
      </c>
      <c r="EL53" t="e">
        <f>VLOOKUP(D53,#REF!,2,0)</f>
        <v>#REF!</v>
      </c>
    </row>
    <row r="54" spans="1:142">
      <c r="A54" t="str">
        <f t="shared" si="4"/>
        <v>4478828371.22</v>
      </c>
      <c r="B54" t="str">
        <f t="shared" si="5"/>
        <v>4478828371.22113270</v>
      </c>
      <c r="C54" s="1">
        <v>44788</v>
      </c>
      <c r="D54" s="2" t="s">
        <v>427</v>
      </c>
      <c r="E54" s="2" t="s">
        <v>428</v>
      </c>
      <c r="F54" s="2" t="s">
        <v>177</v>
      </c>
      <c r="G54" s="1">
        <v>44593</v>
      </c>
      <c r="H54" s="2" t="s">
        <v>429</v>
      </c>
      <c r="I54" s="2" t="s">
        <v>430</v>
      </c>
      <c r="J54" s="1"/>
      <c r="K54" s="1"/>
      <c r="L54" s="2"/>
      <c r="M54" t="b">
        <v>0</v>
      </c>
      <c r="N54" s="2"/>
      <c r="O54" s="2" t="s">
        <v>320</v>
      </c>
      <c r="P54" s="2" t="s">
        <v>337</v>
      </c>
      <c r="Q54" s="2"/>
      <c r="R54" s="2"/>
      <c r="S54" s="2"/>
      <c r="T54" s="2"/>
      <c r="U54" s="2"/>
      <c r="V54" s="2"/>
      <c r="W54" s="2"/>
      <c r="X54" s="2"/>
      <c r="Y54" s="3"/>
      <c r="AA54" t="b">
        <v>0</v>
      </c>
      <c r="AE54" s="4"/>
      <c r="AF54" s="4"/>
      <c r="AG54" s="4"/>
      <c r="AH54" s="4"/>
      <c r="AM54" s="4"/>
      <c r="AN54" s="4"/>
      <c r="AO54" s="4"/>
      <c r="AP54" s="4"/>
      <c r="AU54" s="4"/>
      <c r="AV54" s="4"/>
      <c r="AW54" s="4"/>
      <c r="AX54" s="4"/>
      <c r="BC54" s="4"/>
      <c r="BD54" s="4"/>
      <c r="BE54" s="4"/>
      <c r="BF54" s="4"/>
      <c r="BK54" s="4"/>
      <c r="BL54" s="4"/>
      <c r="BM54" s="4"/>
      <c r="BN54" s="4"/>
      <c r="BS54" s="4"/>
      <c r="BT54" s="4"/>
      <c r="BU54" s="4"/>
      <c r="BV54" s="4"/>
      <c r="BW54" s="3"/>
      <c r="BX54" s="3"/>
      <c r="BY54" s="4">
        <v>0</v>
      </c>
      <c r="BZ54" s="5"/>
      <c r="CA54" s="3">
        <v>0</v>
      </c>
      <c r="CB54" s="4">
        <v>0</v>
      </c>
      <c r="CC54" s="5" t="s">
        <v>322</v>
      </c>
      <c r="CD54" s="3">
        <v>0</v>
      </c>
      <c r="CE54" s="4">
        <v>0</v>
      </c>
      <c r="CF54" s="5" t="s">
        <v>322</v>
      </c>
      <c r="CG54" s="3">
        <v>0</v>
      </c>
      <c r="CH54" s="4">
        <v>0</v>
      </c>
      <c r="CI54" s="5" t="s">
        <v>322</v>
      </c>
      <c r="CJ54" s="3">
        <v>0</v>
      </c>
      <c r="CK54" s="4">
        <v>0</v>
      </c>
      <c r="CL54" s="5" t="s">
        <v>322</v>
      </c>
      <c r="CM54" s="2">
        <v>0</v>
      </c>
      <c r="CN54" s="4">
        <v>0</v>
      </c>
      <c r="CO54" s="5" t="s">
        <v>322</v>
      </c>
      <c r="CP54" s="3"/>
      <c r="CQ54" s="4">
        <v>0</v>
      </c>
      <c r="CR54" s="3"/>
      <c r="CS54" s="3"/>
      <c r="CT54" s="3"/>
      <c r="CU54" s="3"/>
      <c r="CV54" s="4">
        <v>0</v>
      </c>
      <c r="CW54" s="4">
        <v>0</v>
      </c>
      <c r="CX54" t="b">
        <v>0</v>
      </c>
      <c r="CY54" t="b">
        <v>0</v>
      </c>
      <c r="CZ54" t="b">
        <v>0</v>
      </c>
      <c r="DA54" s="2" t="s">
        <v>431</v>
      </c>
      <c r="DB54" s="2" t="s">
        <v>6</v>
      </c>
      <c r="DD54" s="3"/>
      <c r="DE54" s="3"/>
      <c r="DF54" s="3"/>
      <c r="DG54" s="4"/>
      <c r="DH54" s="4"/>
      <c r="DI54" s="4"/>
      <c r="DJ54" s="3">
        <v>0</v>
      </c>
      <c r="DK54" s="4">
        <v>0</v>
      </c>
      <c r="DL54" t="b">
        <v>0</v>
      </c>
      <c r="DM54" s="6"/>
      <c r="DN54" s="3"/>
      <c r="DO54" s="3"/>
      <c r="DP54" s="3"/>
      <c r="DQ54" s="3"/>
      <c r="DR54" s="3"/>
      <c r="DS54" s="3"/>
      <c r="DT54" s="4"/>
      <c r="DU54" s="4"/>
      <c r="DV54" s="4"/>
      <c r="DW54" s="4"/>
      <c r="DX54" s="4"/>
      <c r="DY54" s="4"/>
      <c r="DZ54" s="2"/>
      <c r="EA54" s="7">
        <v>44796.66233796296</v>
      </c>
      <c r="EB54" s="2" t="s">
        <v>332</v>
      </c>
      <c r="EC54" s="8">
        <v>0</v>
      </c>
      <c r="ED54" t="b">
        <v>0</v>
      </c>
      <c r="EE54" t="s">
        <v>324</v>
      </c>
      <c r="EF54" s="2" t="s">
        <v>324</v>
      </c>
      <c r="EG54" s="2" t="s">
        <v>325</v>
      </c>
      <c r="EH54" s="1"/>
      <c r="EI54">
        <f t="shared" si="0"/>
        <v>0</v>
      </c>
      <c r="EJ54" t="str">
        <f t="shared" si="1"/>
        <v>no</v>
      </c>
      <c r="EL54" t="e">
        <f>VLOOKUP(D54,#REF!,2,0)</f>
        <v>#REF!</v>
      </c>
    </row>
    <row r="55" spans="1:142">
      <c r="A55" t="str">
        <f t="shared" si="4"/>
        <v>4478828371.22</v>
      </c>
      <c r="B55" t="str">
        <f t="shared" si="5"/>
        <v>4478828371.22116136</v>
      </c>
      <c r="C55" s="1">
        <v>44788</v>
      </c>
      <c r="D55" s="2" t="s">
        <v>427</v>
      </c>
      <c r="E55" s="2" t="s">
        <v>428</v>
      </c>
      <c r="F55" s="2" t="s">
        <v>177</v>
      </c>
      <c r="G55" s="1">
        <v>44593</v>
      </c>
      <c r="H55" s="2" t="s">
        <v>432</v>
      </c>
      <c r="I55" s="2" t="s">
        <v>433</v>
      </c>
      <c r="J55" s="1"/>
      <c r="K55" s="1"/>
      <c r="L55" s="2"/>
      <c r="M55" t="b">
        <v>0</v>
      </c>
      <c r="N55" s="2"/>
      <c r="O55" s="2" t="s">
        <v>320</v>
      </c>
      <c r="P55" s="2" t="s">
        <v>337</v>
      </c>
      <c r="Q55" s="2"/>
      <c r="R55" s="2"/>
      <c r="S55" s="2"/>
      <c r="T55" s="2"/>
      <c r="U55" s="2"/>
      <c r="V55" s="2"/>
      <c r="W55" s="2"/>
      <c r="X55" s="2"/>
      <c r="Y55" s="3"/>
      <c r="AA55" t="b">
        <v>0</v>
      </c>
      <c r="AE55" s="4"/>
      <c r="AF55" s="4"/>
      <c r="AG55" s="4"/>
      <c r="AH55" s="4"/>
      <c r="AM55" s="4"/>
      <c r="AN55" s="4"/>
      <c r="AO55" s="4"/>
      <c r="AP55" s="4"/>
      <c r="AU55" s="4"/>
      <c r="AV55" s="4"/>
      <c r="AW55" s="4"/>
      <c r="AX55" s="4"/>
      <c r="BC55" s="4"/>
      <c r="BD55" s="4"/>
      <c r="BE55" s="4"/>
      <c r="BF55" s="4"/>
      <c r="BK55" s="4"/>
      <c r="BL55" s="4"/>
      <c r="BM55" s="4"/>
      <c r="BN55" s="4"/>
      <c r="BS55" s="4"/>
      <c r="BT55" s="4"/>
      <c r="BU55" s="4"/>
      <c r="BV55" s="4"/>
      <c r="BW55" s="3"/>
      <c r="BX55" s="3"/>
      <c r="BY55" s="4">
        <v>0</v>
      </c>
      <c r="BZ55" s="5"/>
      <c r="CA55" s="3">
        <v>0</v>
      </c>
      <c r="CB55" s="4">
        <v>0</v>
      </c>
      <c r="CC55" s="5" t="s">
        <v>322</v>
      </c>
      <c r="CD55" s="3">
        <v>0</v>
      </c>
      <c r="CE55" s="4">
        <v>0</v>
      </c>
      <c r="CF55" s="5" t="s">
        <v>322</v>
      </c>
      <c r="CG55" s="3">
        <v>0</v>
      </c>
      <c r="CH55" s="4">
        <v>0</v>
      </c>
      <c r="CI55" s="5" t="s">
        <v>322</v>
      </c>
      <c r="CJ55" s="3">
        <v>0</v>
      </c>
      <c r="CK55" s="4">
        <v>0</v>
      </c>
      <c r="CL55" s="5" t="s">
        <v>322</v>
      </c>
      <c r="CM55" s="2">
        <v>0</v>
      </c>
      <c r="CN55" s="4">
        <v>0</v>
      </c>
      <c r="CO55" s="5" t="s">
        <v>322</v>
      </c>
      <c r="CP55" s="3"/>
      <c r="CQ55" s="4">
        <v>0</v>
      </c>
      <c r="CR55" s="3"/>
      <c r="CS55" s="3"/>
      <c r="CT55" s="3"/>
      <c r="CU55" s="3"/>
      <c r="CV55" s="4">
        <v>0</v>
      </c>
      <c r="CW55" s="4">
        <v>0</v>
      </c>
      <c r="CX55" t="b">
        <v>0</v>
      </c>
      <c r="CY55" t="b">
        <v>0</v>
      </c>
      <c r="CZ55" t="b">
        <v>0</v>
      </c>
      <c r="DA55" s="2" t="s">
        <v>431</v>
      </c>
      <c r="DB55" s="2" t="s">
        <v>6</v>
      </c>
      <c r="DD55" s="3"/>
      <c r="DE55" s="3"/>
      <c r="DF55" s="3"/>
      <c r="DG55" s="4"/>
      <c r="DH55" s="4"/>
      <c r="DI55" s="4"/>
      <c r="DJ55" s="3">
        <v>0</v>
      </c>
      <c r="DK55" s="4">
        <v>0</v>
      </c>
      <c r="DL55" t="b">
        <v>0</v>
      </c>
      <c r="DM55" s="6"/>
      <c r="DN55" s="3"/>
      <c r="DO55" s="3"/>
      <c r="DP55" s="3"/>
      <c r="DQ55" s="3"/>
      <c r="DR55" s="3"/>
      <c r="DS55" s="3"/>
      <c r="DT55" s="4"/>
      <c r="DU55" s="4"/>
      <c r="DV55" s="4"/>
      <c r="DW55" s="4"/>
      <c r="DX55" s="4"/>
      <c r="DY55" s="4"/>
      <c r="DZ55" s="2"/>
      <c r="EA55" s="7">
        <v>44796.66233796296</v>
      </c>
      <c r="EB55" s="2" t="s">
        <v>332</v>
      </c>
      <c r="EC55" s="8">
        <v>0</v>
      </c>
      <c r="ED55" t="b">
        <v>0</v>
      </c>
      <c r="EE55" t="s">
        <v>324</v>
      </c>
      <c r="EF55" s="2" t="s">
        <v>324</v>
      </c>
      <c r="EG55" s="2" t="s">
        <v>325</v>
      </c>
      <c r="EH55" s="1"/>
      <c r="EI55">
        <f t="shared" si="0"/>
        <v>0</v>
      </c>
      <c r="EJ55" t="str">
        <f t="shared" si="1"/>
        <v>no</v>
      </c>
      <c r="EL55" t="e">
        <f>VLOOKUP(D55,#REF!,2,0)</f>
        <v>#REF!</v>
      </c>
    </row>
    <row r="56" spans="1:142">
      <c r="A56" t="str">
        <f t="shared" si="4"/>
        <v>4478828371.22</v>
      </c>
      <c r="B56" t="str">
        <f t="shared" si="5"/>
        <v>4478828371.22123161</v>
      </c>
      <c r="C56" s="1">
        <v>44788</v>
      </c>
      <c r="D56" s="2" t="s">
        <v>427</v>
      </c>
      <c r="E56" s="2" t="s">
        <v>428</v>
      </c>
      <c r="F56" s="2" t="s">
        <v>177</v>
      </c>
      <c r="G56" s="1">
        <v>44593</v>
      </c>
      <c r="H56" s="2" t="s">
        <v>434</v>
      </c>
      <c r="I56" s="2" t="s">
        <v>435</v>
      </c>
      <c r="J56" s="1"/>
      <c r="K56" s="1"/>
      <c r="L56" s="2"/>
      <c r="M56" t="b">
        <v>0</v>
      </c>
      <c r="N56" s="2"/>
      <c r="O56" s="2" t="s">
        <v>320</v>
      </c>
      <c r="P56" s="2" t="s">
        <v>337</v>
      </c>
      <c r="Q56" s="2"/>
      <c r="R56" s="2"/>
      <c r="S56" s="2"/>
      <c r="T56" s="2"/>
      <c r="U56" s="2"/>
      <c r="V56" s="2"/>
      <c r="W56" s="2"/>
      <c r="X56" s="2"/>
      <c r="Y56" s="3"/>
      <c r="AA56" t="b">
        <v>0</v>
      </c>
      <c r="AE56" s="4"/>
      <c r="AF56" s="4"/>
      <c r="AG56" s="4"/>
      <c r="AH56" s="4"/>
      <c r="AM56" s="4"/>
      <c r="AN56" s="4"/>
      <c r="AO56" s="4"/>
      <c r="AP56" s="4"/>
      <c r="AU56" s="4"/>
      <c r="AV56" s="4"/>
      <c r="AW56" s="4"/>
      <c r="AX56" s="4"/>
      <c r="BC56" s="4"/>
      <c r="BD56" s="4"/>
      <c r="BE56" s="4"/>
      <c r="BF56" s="4"/>
      <c r="BK56" s="4"/>
      <c r="BL56" s="4"/>
      <c r="BM56" s="4"/>
      <c r="BN56" s="4"/>
      <c r="BS56" s="4"/>
      <c r="BT56" s="4"/>
      <c r="BU56" s="4"/>
      <c r="BV56" s="4"/>
      <c r="BW56" s="3"/>
      <c r="BX56" s="3"/>
      <c r="BY56" s="4">
        <v>0</v>
      </c>
      <c r="BZ56" s="5"/>
      <c r="CA56" s="3">
        <v>0</v>
      </c>
      <c r="CB56" s="4">
        <v>0</v>
      </c>
      <c r="CC56" s="5" t="s">
        <v>322</v>
      </c>
      <c r="CD56" s="3">
        <v>0</v>
      </c>
      <c r="CE56" s="4">
        <v>0</v>
      </c>
      <c r="CF56" s="5" t="s">
        <v>322</v>
      </c>
      <c r="CG56" s="3">
        <v>0</v>
      </c>
      <c r="CH56" s="4">
        <v>0</v>
      </c>
      <c r="CI56" s="5" t="s">
        <v>322</v>
      </c>
      <c r="CJ56" s="3">
        <v>0</v>
      </c>
      <c r="CK56" s="4">
        <v>0</v>
      </c>
      <c r="CL56" s="5" t="s">
        <v>322</v>
      </c>
      <c r="CM56" s="2">
        <v>0</v>
      </c>
      <c r="CN56" s="4">
        <v>0</v>
      </c>
      <c r="CO56" s="5" t="s">
        <v>322</v>
      </c>
      <c r="CP56" s="3"/>
      <c r="CQ56" s="4">
        <v>0</v>
      </c>
      <c r="CR56" s="3"/>
      <c r="CS56" s="3"/>
      <c r="CT56" s="3"/>
      <c r="CU56" s="3"/>
      <c r="CV56" s="4">
        <v>0</v>
      </c>
      <c r="CW56" s="4">
        <v>0</v>
      </c>
      <c r="CX56" t="b">
        <v>0</v>
      </c>
      <c r="CY56" t="b">
        <v>0</v>
      </c>
      <c r="CZ56" t="b">
        <v>0</v>
      </c>
      <c r="DA56" s="2" t="s">
        <v>431</v>
      </c>
      <c r="DB56" s="2" t="s">
        <v>6</v>
      </c>
      <c r="DD56" s="3"/>
      <c r="DE56" s="3"/>
      <c r="DF56" s="3"/>
      <c r="DG56" s="4"/>
      <c r="DH56" s="4"/>
      <c r="DI56" s="4"/>
      <c r="DJ56" s="3">
        <v>0</v>
      </c>
      <c r="DK56" s="4">
        <v>0</v>
      </c>
      <c r="DL56" t="b">
        <v>0</v>
      </c>
      <c r="DM56" s="6"/>
      <c r="DN56" s="3"/>
      <c r="DO56" s="3"/>
      <c r="DP56" s="3"/>
      <c r="DQ56" s="3"/>
      <c r="DR56" s="3"/>
      <c r="DS56" s="3"/>
      <c r="DT56" s="4"/>
      <c r="DU56" s="4"/>
      <c r="DV56" s="4"/>
      <c r="DW56" s="4"/>
      <c r="DX56" s="4"/>
      <c r="DY56" s="4"/>
      <c r="DZ56" s="2"/>
      <c r="EA56" s="7">
        <v>44796.66233796296</v>
      </c>
      <c r="EB56" s="2" t="s">
        <v>332</v>
      </c>
      <c r="EC56" s="8">
        <v>0</v>
      </c>
      <c r="ED56" t="b">
        <v>0</v>
      </c>
      <c r="EE56" t="s">
        <v>324</v>
      </c>
      <c r="EF56" s="2" t="s">
        <v>324</v>
      </c>
      <c r="EG56" s="2" t="s">
        <v>325</v>
      </c>
      <c r="EH56" s="1"/>
      <c r="EI56">
        <f t="shared" si="0"/>
        <v>0</v>
      </c>
      <c r="EJ56" t="str">
        <f t="shared" si="1"/>
        <v>no</v>
      </c>
      <c r="EL56" t="e">
        <f>VLOOKUP(D56,#REF!,2,0)</f>
        <v>#REF!</v>
      </c>
    </row>
    <row r="57" spans="1:142">
      <c r="A57" t="str">
        <f t="shared" si="4"/>
        <v>4478828371.22</v>
      </c>
      <c r="B57" t="str">
        <f t="shared" si="5"/>
        <v>4478828371.22137793</v>
      </c>
      <c r="C57" s="1">
        <v>44788</v>
      </c>
      <c r="D57" s="2" t="s">
        <v>427</v>
      </c>
      <c r="E57" s="2" t="s">
        <v>428</v>
      </c>
      <c r="F57" s="2" t="s">
        <v>177</v>
      </c>
      <c r="G57" s="1">
        <v>44593</v>
      </c>
      <c r="H57" s="2" t="s">
        <v>436</v>
      </c>
      <c r="I57" s="2" t="s">
        <v>437</v>
      </c>
      <c r="J57" s="1"/>
      <c r="K57" s="1"/>
      <c r="L57" s="2"/>
      <c r="M57" t="b">
        <v>0</v>
      </c>
      <c r="N57" s="2"/>
      <c r="O57" s="2" t="s">
        <v>320</v>
      </c>
      <c r="P57" s="2" t="s">
        <v>337</v>
      </c>
      <c r="Q57" s="2"/>
      <c r="R57" s="2"/>
      <c r="S57" s="2"/>
      <c r="T57" s="2"/>
      <c r="U57" s="2"/>
      <c r="V57" s="2"/>
      <c r="W57" s="2"/>
      <c r="X57" s="2"/>
      <c r="Y57" s="3"/>
      <c r="AA57" t="b">
        <v>0</v>
      </c>
      <c r="AE57" s="4"/>
      <c r="AF57" s="4"/>
      <c r="AG57" s="4"/>
      <c r="AH57" s="4"/>
      <c r="AJ57">
        <v>395</v>
      </c>
      <c r="AM57" s="4"/>
      <c r="AN57" s="4">
        <v>1185</v>
      </c>
      <c r="AO57" s="4"/>
      <c r="AP57" s="4"/>
      <c r="AU57" s="4"/>
      <c r="AV57" s="4"/>
      <c r="AW57" s="4"/>
      <c r="AX57" s="4"/>
      <c r="BC57" s="4"/>
      <c r="BD57" s="4"/>
      <c r="BE57" s="4"/>
      <c r="BF57" s="4"/>
      <c r="BK57" s="4"/>
      <c r="BL57" s="4"/>
      <c r="BM57" s="4"/>
      <c r="BN57" s="4"/>
      <c r="BS57" s="4"/>
      <c r="BT57" s="4"/>
      <c r="BU57" s="4"/>
      <c r="BV57" s="4"/>
      <c r="BW57" s="3"/>
      <c r="BX57" s="3"/>
      <c r="BY57" s="4">
        <v>0</v>
      </c>
      <c r="BZ57" s="5"/>
      <c r="CA57" s="3">
        <v>395</v>
      </c>
      <c r="CB57" s="4">
        <v>1185</v>
      </c>
      <c r="CC57" s="5">
        <v>3</v>
      </c>
      <c r="CD57" s="3">
        <v>0</v>
      </c>
      <c r="CE57" s="4">
        <v>0</v>
      </c>
      <c r="CF57" s="5" t="s">
        <v>322</v>
      </c>
      <c r="CG57" s="3">
        <v>0</v>
      </c>
      <c r="CH57" s="4">
        <v>0</v>
      </c>
      <c r="CI57" s="5" t="s">
        <v>322</v>
      </c>
      <c r="CJ57" s="3">
        <v>0</v>
      </c>
      <c r="CK57" s="4">
        <v>0</v>
      </c>
      <c r="CL57" s="5" t="s">
        <v>322</v>
      </c>
      <c r="CM57" s="2">
        <v>0</v>
      </c>
      <c r="CN57" s="4">
        <v>0</v>
      </c>
      <c r="CO57" s="5" t="s">
        <v>322</v>
      </c>
      <c r="CP57" s="3"/>
      <c r="CQ57" s="4">
        <v>1185</v>
      </c>
      <c r="CR57" s="3"/>
      <c r="CS57" s="3"/>
      <c r="CT57" s="3"/>
      <c r="CU57" s="3"/>
      <c r="CV57" s="4">
        <v>1185</v>
      </c>
      <c r="CW57" s="4">
        <v>1185</v>
      </c>
      <c r="CX57" t="b">
        <v>0</v>
      </c>
      <c r="CY57" t="b">
        <v>0</v>
      </c>
      <c r="CZ57" t="b">
        <v>0</v>
      </c>
      <c r="DA57" s="2" t="s">
        <v>6</v>
      </c>
      <c r="DB57" s="2" t="s">
        <v>6</v>
      </c>
      <c r="DD57" s="3"/>
      <c r="DE57" s="3"/>
      <c r="DF57" s="3"/>
      <c r="DG57" s="4"/>
      <c r="DH57" s="4"/>
      <c r="DI57" s="4"/>
      <c r="DJ57" s="3">
        <v>0</v>
      </c>
      <c r="DK57" s="4">
        <v>0</v>
      </c>
      <c r="DL57" t="b">
        <v>0</v>
      </c>
      <c r="DM57" s="6"/>
      <c r="DN57" s="3"/>
      <c r="DO57" s="3"/>
      <c r="DP57" s="3"/>
      <c r="DQ57" s="3"/>
      <c r="DR57" s="3"/>
      <c r="DS57" s="3"/>
      <c r="DT57" s="4"/>
      <c r="DU57" s="4"/>
      <c r="DV57" s="4"/>
      <c r="DW57" s="4"/>
      <c r="DX57" s="4"/>
      <c r="DY57" s="4"/>
      <c r="DZ57" s="2"/>
      <c r="EA57" s="7">
        <v>44803.364351851851</v>
      </c>
      <c r="EB57" s="2" t="s">
        <v>344</v>
      </c>
      <c r="EC57" s="8">
        <v>0</v>
      </c>
      <c r="ED57" t="b">
        <v>0</v>
      </c>
      <c r="EE57" t="s">
        <v>324</v>
      </c>
      <c r="EF57" s="2" t="s">
        <v>324</v>
      </c>
      <c r="EG57" s="2" t="s">
        <v>325</v>
      </c>
      <c r="EH57" s="1"/>
      <c r="EI57">
        <f t="shared" si="0"/>
        <v>0</v>
      </c>
      <c r="EJ57" t="str">
        <f t="shared" si="1"/>
        <v>no</v>
      </c>
      <c r="EL57" t="e">
        <f>VLOOKUP(D57,#REF!,2,0)</f>
        <v>#REF!</v>
      </c>
    </row>
    <row r="58" spans="1:142">
      <c r="A58" t="str">
        <f t="shared" si="4"/>
        <v>4478828371.22</v>
      </c>
      <c r="B58" t="str">
        <f t="shared" si="5"/>
        <v>4478828371.22137795</v>
      </c>
      <c r="C58" s="1">
        <v>44788</v>
      </c>
      <c r="D58" s="2" t="s">
        <v>427</v>
      </c>
      <c r="E58" s="2" t="s">
        <v>428</v>
      </c>
      <c r="F58" s="2" t="s">
        <v>177</v>
      </c>
      <c r="G58" s="1">
        <v>44593</v>
      </c>
      <c r="H58" s="2" t="s">
        <v>438</v>
      </c>
      <c r="I58" s="2" t="s">
        <v>439</v>
      </c>
      <c r="J58" s="1"/>
      <c r="K58" s="1"/>
      <c r="L58" s="2"/>
      <c r="M58" t="b">
        <v>0</v>
      </c>
      <c r="N58" s="2"/>
      <c r="O58" s="2" t="s">
        <v>320</v>
      </c>
      <c r="P58" s="2" t="s">
        <v>337</v>
      </c>
      <c r="Q58" s="2"/>
      <c r="R58" s="2"/>
      <c r="S58" s="2"/>
      <c r="T58" s="2"/>
      <c r="U58" s="2"/>
      <c r="V58" s="2"/>
      <c r="W58" s="2"/>
      <c r="X58" s="2"/>
      <c r="Y58" s="3"/>
      <c r="AA58" t="b">
        <v>0</v>
      </c>
      <c r="AE58" s="4"/>
      <c r="AF58" s="4"/>
      <c r="AG58" s="4"/>
      <c r="AH58" s="4"/>
      <c r="AJ58">
        <v>35</v>
      </c>
      <c r="AM58" s="4"/>
      <c r="AN58" s="4">
        <v>308</v>
      </c>
      <c r="AO58" s="4"/>
      <c r="AP58" s="4"/>
      <c r="AU58" s="4"/>
      <c r="AV58" s="4"/>
      <c r="AW58" s="4"/>
      <c r="AX58" s="4"/>
      <c r="BC58" s="4"/>
      <c r="BD58" s="4"/>
      <c r="BE58" s="4"/>
      <c r="BF58" s="4"/>
      <c r="BK58" s="4"/>
      <c r="BL58" s="4"/>
      <c r="BM58" s="4"/>
      <c r="BN58" s="4"/>
      <c r="BS58" s="4"/>
      <c r="BT58" s="4"/>
      <c r="BU58" s="4"/>
      <c r="BV58" s="4"/>
      <c r="BW58" s="3"/>
      <c r="BX58" s="3"/>
      <c r="BY58" s="4">
        <v>0</v>
      </c>
      <c r="BZ58" s="5"/>
      <c r="CA58" s="3">
        <v>35</v>
      </c>
      <c r="CB58" s="4">
        <v>308</v>
      </c>
      <c r="CC58" s="5">
        <v>8.8000000000000007</v>
      </c>
      <c r="CD58" s="3">
        <v>0</v>
      </c>
      <c r="CE58" s="4">
        <v>0</v>
      </c>
      <c r="CF58" s="5" t="s">
        <v>322</v>
      </c>
      <c r="CG58" s="3">
        <v>0</v>
      </c>
      <c r="CH58" s="4">
        <v>0</v>
      </c>
      <c r="CI58" s="5" t="s">
        <v>322</v>
      </c>
      <c r="CJ58" s="3">
        <v>0</v>
      </c>
      <c r="CK58" s="4">
        <v>0</v>
      </c>
      <c r="CL58" s="5" t="s">
        <v>322</v>
      </c>
      <c r="CM58" s="2">
        <v>0</v>
      </c>
      <c r="CN58" s="4">
        <v>0</v>
      </c>
      <c r="CO58" s="5" t="s">
        <v>322</v>
      </c>
      <c r="CP58" s="3"/>
      <c r="CQ58" s="4">
        <v>308</v>
      </c>
      <c r="CR58" s="3"/>
      <c r="CS58" s="3"/>
      <c r="CT58" s="3"/>
      <c r="CU58" s="3"/>
      <c r="CV58" s="4">
        <v>308</v>
      </c>
      <c r="CW58" s="4">
        <v>308</v>
      </c>
      <c r="CX58" t="b">
        <v>0</v>
      </c>
      <c r="CY58" t="b">
        <v>0</v>
      </c>
      <c r="CZ58" t="b">
        <v>0</v>
      </c>
      <c r="DA58" s="2" t="s">
        <v>6</v>
      </c>
      <c r="DB58" s="2" t="s">
        <v>6</v>
      </c>
      <c r="DD58" s="3"/>
      <c r="DE58" s="3"/>
      <c r="DF58" s="3"/>
      <c r="DG58" s="4"/>
      <c r="DH58" s="4"/>
      <c r="DI58" s="4"/>
      <c r="DJ58" s="3">
        <v>0</v>
      </c>
      <c r="DK58" s="4">
        <v>0</v>
      </c>
      <c r="DL58" t="b">
        <v>0</v>
      </c>
      <c r="DM58" s="6"/>
      <c r="DN58" s="3"/>
      <c r="DO58" s="3"/>
      <c r="DP58" s="3"/>
      <c r="DQ58" s="3"/>
      <c r="DR58" s="3"/>
      <c r="DS58" s="3"/>
      <c r="DT58" s="4"/>
      <c r="DU58" s="4"/>
      <c r="DV58" s="4"/>
      <c r="DW58" s="4"/>
      <c r="DX58" s="4"/>
      <c r="DY58" s="4"/>
      <c r="DZ58" s="2"/>
      <c r="EA58" s="7">
        <v>44803.364988425928</v>
      </c>
      <c r="EB58" s="2" t="s">
        <v>344</v>
      </c>
      <c r="EC58" s="8">
        <v>0</v>
      </c>
      <c r="ED58" t="b">
        <v>0</v>
      </c>
      <c r="EE58" t="s">
        <v>324</v>
      </c>
      <c r="EF58" s="2" t="s">
        <v>324</v>
      </c>
      <c r="EG58" s="2" t="s">
        <v>325</v>
      </c>
      <c r="EH58" s="1"/>
      <c r="EI58">
        <f t="shared" si="0"/>
        <v>0</v>
      </c>
      <c r="EJ58" t="str">
        <f t="shared" si="1"/>
        <v>no</v>
      </c>
      <c r="EL58" t="e">
        <f>VLOOKUP(D58,#REF!,2,0)</f>
        <v>#REF!</v>
      </c>
    </row>
    <row r="59" spans="1:142">
      <c r="A59" t="str">
        <f t="shared" si="4"/>
        <v>4478828371.22</v>
      </c>
      <c r="B59" t="str">
        <f t="shared" si="5"/>
        <v>4478828371.22137798</v>
      </c>
      <c r="C59" s="1">
        <v>44788</v>
      </c>
      <c r="D59" s="2" t="s">
        <v>427</v>
      </c>
      <c r="E59" s="2" t="s">
        <v>428</v>
      </c>
      <c r="F59" s="2" t="s">
        <v>177</v>
      </c>
      <c r="G59" s="1">
        <v>44593</v>
      </c>
      <c r="H59" s="2" t="s">
        <v>440</v>
      </c>
      <c r="I59" s="2" t="s">
        <v>441</v>
      </c>
      <c r="J59" s="1"/>
      <c r="K59" s="1"/>
      <c r="L59" s="2"/>
      <c r="M59" t="b">
        <v>0</v>
      </c>
      <c r="N59" s="2"/>
      <c r="O59" s="2" t="s">
        <v>320</v>
      </c>
      <c r="P59" s="2" t="s">
        <v>337</v>
      </c>
      <c r="Q59" s="2"/>
      <c r="R59" s="2"/>
      <c r="S59" s="2"/>
      <c r="T59" s="2"/>
      <c r="U59" s="2"/>
      <c r="V59" s="2"/>
      <c r="W59" s="2"/>
      <c r="X59" s="2"/>
      <c r="Y59" s="3"/>
      <c r="AA59" t="b">
        <v>0</v>
      </c>
      <c r="AE59" s="4"/>
      <c r="AF59" s="4"/>
      <c r="AG59" s="4"/>
      <c r="AH59" s="4"/>
      <c r="AM59" s="4"/>
      <c r="AN59" s="4"/>
      <c r="AO59" s="4"/>
      <c r="AP59" s="4"/>
      <c r="AU59" s="4"/>
      <c r="AV59" s="4"/>
      <c r="AW59" s="4"/>
      <c r="AX59" s="4"/>
      <c r="BC59" s="4"/>
      <c r="BD59" s="4"/>
      <c r="BE59" s="4"/>
      <c r="BF59" s="4"/>
      <c r="BK59" s="4"/>
      <c r="BL59" s="4"/>
      <c r="BM59" s="4"/>
      <c r="BN59" s="4"/>
      <c r="BS59" s="4"/>
      <c r="BT59" s="4"/>
      <c r="BU59" s="4"/>
      <c r="BV59" s="4"/>
      <c r="BW59" s="3"/>
      <c r="BX59" s="3"/>
      <c r="BY59" s="4">
        <v>0</v>
      </c>
      <c r="BZ59" s="5"/>
      <c r="CA59" s="3">
        <v>0</v>
      </c>
      <c r="CB59" s="4">
        <v>0</v>
      </c>
      <c r="CC59" s="5" t="s">
        <v>322</v>
      </c>
      <c r="CD59" s="3">
        <v>0</v>
      </c>
      <c r="CE59" s="4">
        <v>0</v>
      </c>
      <c r="CF59" s="5" t="s">
        <v>322</v>
      </c>
      <c r="CG59" s="3">
        <v>0</v>
      </c>
      <c r="CH59" s="4">
        <v>0</v>
      </c>
      <c r="CI59" s="5" t="s">
        <v>322</v>
      </c>
      <c r="CJ59" s="3">
        <v>0</v>
      </c>
      <c r="CK59" s="4">
        <v>0</v>
      </c>
      <c r="CL59" s="5" t="s">
        <v>322</v>
      </c>
      <c r="CM59" s="2">
        <v>0</v>
      </c>
      <c r="CN59" s="4">
        <v>0</v>
      </c>
      <c r="CO59" s="5" t="s">
        <v>322</v>
      </c>
      <c r="CP59" s="3"/>
      <c r="CQ59" s="4">
        <v>0</v>
      </c>
      <c r="CR59" s="3"/>
      <c r="CS59" s="3"/>
      <c r="CT59" s="3"/>
      <c r="CU59" s="3"/>
      <c r="CV59" s="4">
        <v>0</v>
      </c>
      <c r="CW59" s="4">
        <v>0</v>
      </c>
      <c r="CX59" t="b">
        <v>0</v>
      </c>
      <c r="CY59" t="b">
        <v>0</v>
      </c>
      <c r="CZ59" t="b">
        <v>0</v>
      </c>
      <c r="DA59" s="2" t="s">
        <v>431</v>
      </c>
      <c r="DB59" s="2" t="s">
        <v>6</v>
      </c>
      <c r="DD59" s="3"/>
      <c r="DE59" s="3"/>
      <c r="DF59" s="3"/>
      <c r="DG59" s="4"/>
      <c r="DH59" s="4"/>
      <c r="DI59" s="4"/>
      <c r="DJ59" s="3">
        <v>0</v>
      </c>
      <c r="DK59" s="4">
        <v>0</v>
      </c>
      <c r="DL59" t="b">
        <v>0</v>
      </c>
      <c r="DM59" s="6"/>
      <c r="DN59" s="3"/>
      <c r="DO59" s="3"/>
      <c r="DP59" s="3"/>
      <c r="DQ59" s="3"/>
      <c r="DR59" s="3"/>
      <c r="DS59" s="3"/>
      <c r="DT59" s="4"/>
      <c r="DU59" s="4"/>
      <c r="DV59" s="4"/>
      <c r="DW59" s="4"/>
      <c r="DX59" s="4"/>
      <c r="DY59" s="4"/>
      <c r="DZ59" s="2"/>
      <c r="EA59" s="7">
        <v>44796.66233796296</v>
      </c>
      <c r="EB59" s="2" t="s">
        <v>332</v>
      </c>
      <c r="EC59" s="8">
        <v>0</v>
      </c>
      <c r="ED59" t="b">
        <v>0</v>
      </c>
      <c r="EE59" t="s">
        <v>324</v>
      </c>
      <c r="EF59" s="2" t="s">
        <v>324</v>
      </c>
      <c r="EG59" s="2" t="s">
        <v>325</v>
      </c>
      <c r="EH59" s="1"/>
      <c r="EI59">
        <f t="shared" si="0"/>
        <v>0</v>
      </c>
      <c r="EJ59" t="str">
        <f t="shared" si="1"/>
        <v>no</v>
      </c>
      <c r="EL59" t="e">
        <f>VLOOKUP(D59,#REF!,2,0)</f>
        <v>#REF!</v>
      </c>
    </row>
    <row r="60" spans="1:142">
      <c r="A60" t="str">
        <f t="shared" si="4"/>
        <v>4478828371.22</v>
      </c>
      <c r="B60" t="str">
        <f t="shared" si="5"/>
        <v>4478828371.22145362</v>
      </c>
      <c r="C60" s="1">
        <v>44788</v>
      </c>
      <c r="D60" s="2" t="s">
        <v>427</v>
      </c>
      <c r="E60" s="2" t="s">
        <v>428</v>
      </c>
      <c r="F60" s="2" t="s">
        <v>177</v>
      </c>
      <c r="G60" s="1">
        <v>44593</v>
      </c>
      <c r="H60" s="2" t="s">
        <v>442</v>
      </c>
      <c r="I60" s="2" t="s">
        <v>443</v>
      </c>
      <c r="J60" s="1"/>
      <c r="K60" s="1"/>
      <c r="L60" s="2"/>
      <c r="M60" t="b">
        <v>0</v>
      </c>
      <c r="N60" s="2"/>
      <c r="O60" s="2" t="s">
        <v>320</v>
      </c>
      <c r="P60" s="2" t="s">
        <v>337</v>
      </c>
      <c r="Q60" s="2"/>
      <c r="R60" s="2"/>
      <c r="S60" s="2"/>
      <c r="T60" s="2"/>
      <c r="U60" s="2"/>
      <c r="V60" s="2"/>
      <c r="W60" s="2"/>
      <c r="X60" s="2"/>
      <c r="Y60" s="3"/>
      <c r="AA60" t="b">
        <v>0</v>
      </c>
      <c r="AE60" s="4"/>
      <c r="AF60" s="4"/>
      <c r="AG60" s="4"/>
      <c r="AH60" s="4"/>
      <c r="AM60" s="4"/>
      <c r="AN60" s="4"/>
      <c r="AO60" s="4"/>
      <c r="AP60" s="4"/>
      <c r="AU60" s="4"/>
      <c r="AV60" s="4"/>
      <c r="AW60" s="4"/>
      <c r="AX60" s="4"/>
      <c r="BC60" s="4"/>
      <c r="BD60" s="4"/>
      <c r="BE60" s="4"/>
      <c r="BF60" s="4"/>
      <c r="BK60" s="4"/>
      <c r="BL60" s="4"/>
      <c r="BM60" s="4"/>
      <c r="BN60" s="4"/>
      <c r="BS60" s="4"/>
      <c r="BT60" s="4"/>
      <c r="BU60" s="4"/>
      <c r="BV60" s="4"/>
      <c r="BW60" s="3"/>
      <c r="BX60" s="3"/>
      <c r="BY60" s="4">
        <v>0</v>
      </c>
      <c r="BZ60" s="5"/>
      <c r="CA60" s="3">
        <v>0</v>
      </c>
      <c r="CB60" s="4">
        <v>0</v>
      </c>
      <c r="CC60" s="5" t="s">
        <v>322</v>
      </c>
      <c r="CD60" s="3">
        <v>0</v>
      </c>
      <c r="CE60" s="4">
        <v>0</v>
      </c>
      <c r="CF60" s="5" t="s">
        <v>322</v>
      </c>
      <c r="CG60" s="3">
        <v>0</v>
      </c>
      <c r="CH60" s="4">
        <v>0</v>
      </c>
      <c r="CI60" s="5" t="s">
        <v>322</v>
      </c>
      <c r="CJ60" s="3">
        <v>0</v>
      </c>
      <c r="CK60" s="4">
        <v>0</v>
      </c>
      <c r="CL60" s="5" t="s">
        <v>322</v>
      </c>
      <c r="CM60" s="2">
        <v>0</v>
      </c>
      <c r="CN60" s="4">
        <v>0</v>
      </c>
      <c r="CO60" s="5" t="s">
        <v>322</v>
      </c>
      <c r="CP60" s="3"/>
      <c r="CQ60" s="4">
        <v>0</v>
      </c>
      <c r="CR60" s="3"/>
      <c r="CS60" s="3"/>
      <c r="CT60" s="3"/>
      <c r="CU60" s="3"/>
      <c r="CV60" s="4">
        <v>0</v>
      </c>
      <c r="CW60" s="4">
        <v>0</v>
      </c>
      <c r="CX60" t="b">
        <v>0</v>
      </c>
      <c r="CY60" t="b">
        <v>0</v>
      </c>
      <c r="CZ60" t="b">
        <v>0</v>
      </c>
      <c r="DA60" s="2" t="s">
        <v>431</v>
      </c>
      <c r="DB60" s="2" t="s">
        <v>6</v>
      </c>
      <c r="DD60" s="3"/>
      <c r="DE60" s="3"/>
      <c r="DF60" s="3"/>
      <c r="DG60" s="4"/>
      <c r="DH60" s="4"/>
      <c r="DI60" s="4"/>
      <c r="DJ60" s="3">
        <v>0</v>
      </c>
      <c r="DK60" s="4">
        <v>0</v>
      </c>
      <c r="DL60" t="b">
        <v>0</v>
      </c>
      <c r="DM60" s="6"/>
      <c r="DN60" s="3"/>
      <c r="DO60" s="3"/>
      <c r="DP60" s="3"/>
      <c r="DQ60" s="3"/>
      <c r="DR60" s="3"/>
      <c r="DS60" s="3"/>
      <c r="DT60" s="4"/>
      <c r="DU60" s="4"/>
      <c r="DV60" s="4"/>
      <c r="DW60" s="4"/>
      <c r="DX60" s="4"/>
      <c r="DY60" s="4"/>
      <c r="DZ60" s="2"/>
      <c r="EA60" s="7">
        <v>44796.66233796296</v>
      </c>
      <c r="EB60" s="2" t="s">
        <v>332</v>
      </c>
      <c r="EC60" s="8">
        <v>0</v>
      </c>
      <c r="ED60" t="b">
        <v>0</v>
      </c>
      <c r="EE60" t="s">
        <v>324</v>
      </c>
      <c r="EF60" s="2" t="s">
        <v>324</v>
      </c>
      <c r="EG60" s="2" t="s">
        <v>325</v>
      </c>
      <c r="EH60" s="1"/>
      <c r="EI60">
        <f t="shared" si="0"/>
        <v>0</v>
      </c>
      <c r="EJ60" t="str">
        <f t="shared" si="1"/>
        <v>no</v>
      </c>
      <c r="EL60" t="e">
        <f>VLOOKUP(D60,#REF!,2,0)</f>
        <v>#REF!</v>
      </c>
    </row>
    <row r="61" spans="1:142">
      <c r="A61" t="str">
        <f t="shared" si="4"/>
        <v>4478828371.22</v>
      </c>
      <c r="B61" t="str">
        <f t="shared" si="5"/>
        <v>4478828371.22151173</v>
      </c>
      <c r="C61" s="1">
        <v>44788</v>
      </c>
      <c r="D61" s="2" t="s">
        <v>427</v>
      </c>
      <c r="E61" s="2" t="s">
        <v>428</v>
      </c>
      <c r="F61" s="2" t="s">
        <v>177</v>
      </c>
      <c r="G61" s="1">
        <v>44593</v>
      </c>
      <c r="H61" s="2" t="s">
        <v>444</v>
      </c>
      <c r="I61" s="2" t="s">
        <v>445</v>
      </c>
      <c r="J61" s="1"/>
      <c r="K61" s="1"/>
      <c r="L61" s="2"/>
      <c r="M61" t="b">
        <v>0</v>
      </c>
      <c r="N61" s="2"/>
      <c r="O61" s="2" t="s">
        <v>320</v>
      </c>
      <c r="P61" s="2" t="s">
        <v>337</v>
      </c>
      <c r="Q61" s="2"/>
      <c r="R61" s="2"/>
      <c r="S61" s="2"/>
      <c r="T61" s="2"/>
      <c r="U61" s="2"/>
      <c r="V61" s="2"/>
      <c r="W61" s="2"/>
      <c r="X61" s="2"/>
      <c r="Y61" s="3"/>
      <c r="AA61" t="b">
        <v>0</v>
      </c>
      <c r="AE61" s="4"/>
      <c r="AF61" s="4"/>
      <c r="AG61" s="4"/>
      <c r="AH61" s="4"/>
      <c r="AM61" s="4"/>
      <c r="AN61" s="4"/>
      <c r="AO61" s="4"/>
      <c r="AP61" s="4"/>
      <c r="AU61" s="4"/>
      <c r="AV61" s="4"/>
      <c r="AW61" s="4"/>
      <c r="AX61" s="4"/>
      <c r="BC61" s="4"/>
      <c r="BD61" s="4"/>
      <c r="BE61" s="4"/>
      <c r="BF61" s="4"/>
      <c r="BK61" s="4"/>
      <c r="BL61" s="4"/>
      <c r="BM61" s="4"/>
      <c r="BN61" s="4"/>
      <c r="BS61" s="4"/>
      <c r="BT61" s="4"/>
      <c r="BU61" s="4"/>
      <c r="BV61" s="4"/>
      <c r="BW61" s="3"/>
      <c r="BX61" s="3"/>
      <c r="BY61" s="4">
        <v>0</v>
      </c>
      <c r="BZ61" s="5"/>
      <c r="CA61" s="3">
        <v>0</v>
      </c>
      <c r="CB61" s="4">
        <v>0</v>
      </c>
      <c r="CC61" s="5" t="s">
        <v>322</v>
      </c>
      <c r="CD61" s="3">
        <v>0</v>
      </c>
      <c r="CE61" s="4">
        <v>0</v>
      </c>
      <c r="CF61" s="5" t="s">
        <v>322</v>
      </c>
      <c r="CG61" s="3">
        <v>0</v>
      </c>
      <c r="CH61" s="4">
        <v>0</v>
      </c>
      <c r="CI61" s="5" t="s">
        <v>322</v>
      </c>
      <c r="CJ61" s="3">
        <v>0</v>
      </c>
      <c r="CK61" s="4">
        <v>0</v>
      </c>
      <c r="CL61" s="5" t="s">
        <v>322</v>
      </c>
      <c r="CM61" s="2">
        <v>0</v>
      </c>
      <c r="CN61" s="4">
        <v>0</v>
      </c>
      <c r="CO61" s="5" t="s">
        <v>322</v>
      </c>
      <c r="CP61" s="3"/>
      <c r="CQ61" s="4">
        <v>0</v>
      </c>
      <c r="CR61" s="3"/>
      <c r="CS61" s="3"/>
      <c r="CT61" s="3"/>
      <c r="CU61" s="3"/>
      <c r="CV61" s="4">
        <v>0</v>
      </c>
      <c r="CW61" s="4">
        <v>0</v>
      </c>
      <c r="CX61" t="b">
        <v>0</v>
      </c>
      <c r="CY61" t="b">
        <v>0</v>
      </c>
      <c r="CZ61" t="b">
        <v>0</v>
      </c>
      <c r="DA61" s="2" t="s">
        <v>431</v>
      </c>
      <c r="DB61" s="2" t="s">
        <v>6</v>
      </c>
      <c r="DD61" s="3"/>
      <c r="DE61" s="3"/>
      <c r="DF61" s="3"/>
      <c r="DG61" s="4"/>
      <c r="DH61" s="4"/>
      <c r="DI61" s="4"/>
      <c r="DJ61" s="3">
        <v>0</v>
      </c>
      <c r="DK61" s="4">
        <v>0</v>
      </c>
      <c r="DL61" t="b">
        <v>0</v>
      </c>
      <c r="DM61" s="6"/>
      <c r="DN61" s="3"/>
      <c r="DO61" s="3"/>
      <c r="DP61" s="3"/>
      <c r="DQ61" s="3"/>
      <c r="DR61" s="3"/>
      <c r="DS61" s="3"/>
      <c r="DT61" s="4"/>
      <c r="DU61" s="4"/>
      <c r="DV61" s="4"/>
      <c r="DW61" s="4"/>
      <c r="DX61" s="4"/>
      <c r="DY61" s="4"/>
      <c r="DZ61" s="2"/>
      <c r="EA61" s="7">
        <v>44796.66233796296</v>
      </c>
      <c r="EB61" s="2" t="s">
        <v>332</v>
      </c>
      <c r="EC61" s="8">
        <v>0</v>
      </c>
      <c r="ED61" t="b">
        <v>0</v>
      </c>
      <c r="EE61" t="s">
        <v>324</v>
      </c>
      <c r="EF61" s="2" t="s">
        <v>324</v>
      </c>
      <c r="EG61" s="2" t="s">
        <v>325</v>
      </c>
      <c r="EH61" s="1"/>
      <c r="EI61">
        <f t="shared" si="0"/>
        <v>0</v>
      </c>
      <c r="EJ61" t="str">
        <f t="shared" si="1"/>
        <v>no</v>
      </c>
      <c r="EL61" t="e">
        <f>VLOOKUP(D61,#REF!,2,0)</f>
        <v>#REF!</v>
      </c>
    </row>
    <row r="62" spans="1:142">
      <c r="A62" t="str">
        <f t="shared" si="4"/>
        <v>4478828371.22</v>
      </c>
      <c r="B62" t="str">
        <f t="shared" si="5"/>
        <v>4478828371.22153379</v>
      </c>
      <c r="C62" s="1">
        <v>44788</v>
      </c>
      <c r="D62" s="2" t="s">
        <v>427</v>
      </c>
      <c r="E62" s="2" t="s">
        <v>428</v>
      </c>
      <c r="F62" s="2" t="s">
        <v>177</v>
      </c>
      <c r="G62" s="1">
        <v>44593</v>
      </c>
      <c r="H62" s="2" t="s">
        <v>446</v>
      </c>
      <c r="I62" s="2" t="s">
        <v>447</v>
      </c>
      <c r="J62" s="1"/>
      <c r="K62" s="1"/>
      <c r="L62" s="2"/>
      <c r="M62" t="b">
        <v>0</v>
      </c>
      <c r="N62" s="2"/>
      <c r="O62" s="2" t="s">
        <v>320</v>
      </c>
      <c r="P62" s="2" t="s">
        <v>337</v>
      </c>
      <c r="Q62" s="2"/>
      <c r="R62" s="2"/>
      <c r="S62" s="2"/>
      <c r="T62" s="2"/>
      <c r="U62" s="2"/>
      <c r="V62" s="2"/>
      <c r="W62" s="2"/>
      <c r="X62" s="2"/>
      <c r="Y62" s="3"/>
      <c r="AA62" t="b">
        <v>0</v>
      </c>
      <c r="AE62" s="4"/>
      <c r="AF62" s="4"/>
      <c r="AG62" s="4"/>
      <c r="AH62" s="4"/>
      <c r="AM62" s="4"/>
      <c r="AN62" s="4"/>
      <c r="AO62" s="4"/>
      <c r="AP62" s="4"/>
      <c r="AU62" s="4"/>
      <c r="AV62" s="4"/>
      <c r="AW62" s="4"/>
      <c r="AX62" s="4"/>
      <c r="BC62" s="4"/>
      <c r="BD62" s="4"/>
      <c r="BE62" s="4"/>
      <c r="BF62" s="4"/>
      <c r="BK62" s="4"/>
      <c r="BL62" s="4"/>
      <c r="BM62" s="4"/>
      <c r="BN62" s="4"/>
      <c r="BS62" s="4"/>
      <c r="BT62" s="4"/>
      <c r="BU62" s="4"/>
      <c r="BV62" s="4"/>
      <c r="BW62" s="3"/>
      <c r="BX62" s="3"/>
      <c r="BY62" s="4">
        <v>0</v>
      </c>
      <c r="BZ62" s="5"/>
      <c r="CA62" s="3">
        <v>0</v>
      </c>
      <c r="CB62" s="4">
        <v>0</v>
      </c>
      <c r="CC62" s="5" t="s">
        <v>322</v>
      </c>
      <c r="CD62" s="3">
        <v>0</v>
      </c>
      <c r="CE62" s="4">
        <v>0</v>
      </c>
      <c r="CF62" s="5" t="s">
        <v>322</v>
      </c>
      <c r="CG62" s="3">
        <v>0</v>
      </c>
      <c r="CH62" s="4">
        <v>0</v>
      </c>
      <c r="CI62" s="5" t="s">
        <v>322</v>
      </c>
      <c r="CJ62" s="3">
        <v>0</v>
      </c>
      <c r="CK62" s="4">
        <v>0</v>
      </c>
      <c r="CL62" s="5" t="s">
        <v>322</v>
      </c>
      <c r="CM62" s="2">
        <v>0</v>
      </c>
      <c r="CN62" s="4">
        <v>0</v>
      </c>
      <c r="CO62" s="5" t="s">
        <v>322</v>
      </c>
      <c r="CP62" s="3"/>
      <c r="CQ62" s="4">
        <v>0</v>
      </c>
      <c r="CR62" s="3"/>
      <c r="CS62" s="3"/>
      <c r="CT62" s="3"/>
      <c r="CU62" s="3"/>
      <c r="CV62" s="4">
        <v>0</v>
      </c>
      <c r="CW62" s="4">
        <v>0</v>
      </c>
      <c r="CX62" t="b">
        <v>0</v>
      </c>
      <c r="CY62" t="b">
        <v>0</v>
      </c>
      <c r="CZ62" t="b">
        <v>0</v>
      </c>
      <c r="DA62" s="2" t="s">
        <v>431</v>
      </c>
      <c r="DB62" s="2" t="s">
        <v>6</v>
      </c>
      <c r="DD62" s="3"/>
      <c r="DE62" s="3"/>
      <c r="DF62" s="3"/>
      <c r="DG62" s="4"/>
      <c r="DH62" s="4"/>
      <c r="DI62" s="4"/>
      <c r="DJ62" s="3">
        <v>0</v>
      </c>
      <c r="DK62" s="4">
        <v>0</v>
      </c>
      <c r="DL62" t="b">
        <v>0</v>
      </c>
      <c r="DM62" s="6"/>
      <c r="DN62" s="3"/>
      <c r="DO62" s="3"/>
      <c r="DP62" s="3"/>
      <c r="DQ62" s="3"/>
      <c r="DR62" s="3"/>
      <c r="DS62" s="3"/>
      <c r="DT62" s="4"/>
      <c r="DU62" s="4"/>
      <c r="DV62" s="4"/>
      <c r="DW62" s="4"/>
      <c r="DX62" s="4"/>
      <c r="DY62" s="4"/>
      <c r="DZ62" s="2"/>
      <c r="EA62" s="7">
        <v>44796.66233796296</v>
      </c>
      <c r="EB62" s="2" t="s">
        <v>332</v>
      </c>
      <c r="EC62" s="8">
        <v>0</v>
      </c>
      <c r="ED62" t="b">
        <v>0</v>
      </c>
      <c r="EE62" t="s">
        <v>324</v>
      </c>
      <c r="EF62" s="2" t="s">
        <v>324</v>
      </c>
      <c r="EG62" s="2" t="s">
        <v>325</v>
      </c>
      <c r="EH62" s="1"/>
      <c r="EI62">
        <f t="shared" si="0"/>
        <v>0</v>
      </c>
      <c r="EJ62" t="str">
        <f t="shared" si="1"/>
        <v>no</v>
      </c>
      <c r="EL62" t="e">
        <f>VLOOKUP(D62,#REF!,2,0)</f>
        <v>#REF!</v>
      </c>
    </row>
    <row r="63" spans="1:142">
      <c r="A63" t="str">
        <f t="shared" si="4"/>
        <v>4478828371.22</v>
      </c>
      <c r="B63" t="str">
        <f t="shared" si="5"/>
        <v>4478828371.22165471</v>
      </c>
      <c r="C63" s="1">
        <v>44788</v>
      </c>
      <c r="D63" s="2" t="s">
        <v>427</v>
      </c>
      <c r="E63" s="2" t="s">
        <v>428</v>
      </c>
      <c r="F63" s="2" t="s">
        <v>177</v>
      </c>
      <c r="G63" s="1">
        <v>44593</v>
      </c>
      <c r="H63" s="2" t="s">
        <v>448</v>
      </c>
      <c r="I63" s="2" t="s">
        <v>449</v>
      </c>
      <c r="J63" s="1"/>
      <c r="K63" s="1"/>
      <c r="L63" s="2"/>
      <c r="M63" t="b">
        <v>0</v>
      </c>
      <c r="N63" s="2"/>
      <c r="O63" s="2" t="s">
        <v>320</v>
      </c>
      <c r="P63" s="2" t="s">
        <v>337</v>
      </c>
      <c r="Q63" s="2"/>
      <c r="R63" s="2"/>
      <c r="S63" s="2"/>
      <c r="T63" s="2"/>
      <c r="U63" s="2"/>
      <c r="V63" s="2"/>
      <c r="W63" s="2"/>
      <c r="X63" s="2"/>
      <c r="Y63" s="3"/>
      <c r="AA63" t="b">
        <v>0</v>
      </c>
      <c r="AE63" s="4"/>
      <c r="AF63" s="4"/>
      <c r="AG63" s="4"/>
      <c r="AH63" s="4"/>
      <c r="AM63" s="4"/>
      <c r="AN63" s="4"/>
      <c r="AO63" s="4"/>
      <c r="AP63" s="4"/>
      <c r="AU63" s="4"/>
      <c r="AV63" s="4"/>
      <c r="AW63" s="4"/>
      <c r="AX63" s="4"/>
      <c r="BC63" s="4"/>
      <c r="BD63" s="4"/>
      <c r="BE63" s="4"/>
      <c r="BF63" s="4"/>
      <c r="BK63" s="4"/>
      <c r="BL63" s="4"/>
      <c r="BM63" s="4"/>
      <c r="BN63" s="4"/>
      <c r="BS63" s="4"/>
      <c r="BT63" s="4"/>
      <c r="BU63" s="4"/>
      <c r="BV63" s="4"/>
      <c r="BW63" s="3"/>
      <c r="BX63" s="3"/>
      <c r="BY63" s="4">
        <v>0</v>
      </c>
      <c r="BZ63" s="5"/>
      <c r="CA63" s="3">
        <v>0</v>
      </c>
      <c r="CB63" s="4">
        <v>0</v>
      </c>
      <c r="CC63" s="5" t="s">
        <v>322</v>
      </c>
      <c r="CD63" s="3">
        <v>0</v>
      </c>
      <c r="CE63" s="4">
        <v>0</v>
      </c>
      <c r="CF63" s="5" t="s">
        <v>322</v>
      </c>
      <c r="CG63" s="3">
        <v>0</v>
      </c>
      <c r="CH63" s="4">
        <v>0</v>
      </c>
      <c r="CI63" s="5" t="s">
        <v>322</v>
      </c>
      <c r="CJ63" s="3">
        <v>0</v>
      </c>
      <c r="CK63" s="4">
        <v>0</v>
      </c>
      <c r="CL63" s="5" t="s">
        <v>322</v>
      </c>
      <c r="CM63" s="2">
        <v>0</v>
      </c>
      <c r="CN63" s="4">
        <v>0</v>
      </c>
      <c r="CO63" s="5" t="s">
        <v>322</v>
      </c>
      <c r="CP63" s="3"/>
      <c r="CQ63" s="4">
        <v>0</v>
      </c>
      <c r="CR63" s="3"/>
      <c r="CS63" s="3"/>
      <c r="CT63" s="3"/>
      <c r="CU63" s="3"/>
      <c r="CV63" s="4">
        <v>0</v>
      </c>
      <c r="CW63" s="4">
        <v>0</v>
      </c>
      <c r="CX63" t="b">
        <v>0</v>
      </c>
      <c r="CY63" t="b">
        <v>0</v>
      </c>
      <c r="CZ63" t="b">
        <v>0</v>
      </c>
      <c r="DA63" s="2" t="s">
        <v>431</v>
      </c>
      <c r="DB63" s="2" t="s">
        <v>6</v>
      </c>
      <c r="DD63" s="3"/>
      <c r="DE63" s="3"/>
      <c r="DF63" s="3"/>
      <c r="DG63" s="4"/>
      <c r="DH63" s="4"/>
      <c r="DI63" s="4"/>
      <c r="DJ63" s="3">
        <v>0</v>
      </c>
      <c r="DK63" s="4">
        <v>0</v>
      </c>
      <c r="DL63" t="b">
        <v>0</v>
      </c>
      <c r="DM63" s="6"/>
      <c r="DN63" s="3"/>
      <c r="DO63" s="3"/>
      <c r="DP63" s="3"/>
      <c r="DQ63" s="3"/>
      <c r="DR63" s="3"/>
      <c r="DS63" s="3"/>
      <c r="DT63" s="4"/>
      <c r="DU63" s="4"/>
      <c r="DV63" s="4"/>
      <c r="DW63" s="4"/>
      <c r="DX63" s="4"/>
      <c r="DY63" s="4"/>
      <c r="DZ63" s="2"/>
      <c r="EA63" s="7">
        <v>44796.66233796296</v>
      </c>
      <c r="EB63" s="2" t="s">
        <v>332</v>
      </c>
      <c r="EC63" s="8">
        <v>0</v>
      </c>
      <c r="ED63" t="b">
        <v>0</v>
      </c>
      <c r="EE63" t="s">
        <v>324</v>
      </c>
      <c r="EF63" s="2" t="s">
        <v>324</v>
      </c>
      <c r="EG63" s="2" t="s">
        <v>325</v>
      </c>
      <c r="EH63" s="1"/>
      <c r="EI63">
        <f t="shared" si="0"/>
        <v>0</v>
      </c>
      <c r="EJ63" t="str">
        <f t="shared" si="1"/>
        <v>no</v>
      </c>
      <c r="EL63" t="e">
        <f>VLOOKUP(D63,#REF!,2,0)</f>
        <v>#REF!</v>
      </c>
    </row>
    <row r="64" spans="1:142">
      <c r="A64" t="str">
        <f t="shared" si="4"/>
        <v>4478828372.22</v>
      </c>
      <c r="B64" t="str">
        <f t="shared" si="5"/>
        <v>4478828372.2299741</v>
      </c>
      <c r="C64" s="1">
        <v>44788</v>
      </c>
      <c r="D64" s="2" t="s">
        <v>450</v>
      </c>
      <c r="E64" s="2" t="s">
        <v>451</v>
      </c>
      <c r="F64" s="2" t="s">
        <v>177</v>
      </c>
      <c r="G64" s="1">
        <v>44593</v>
      </c>
      <c r="H64" s="2" t="s">
        <v>452</v>
      </c>
      <c r="I64" s="2" t="s">
        <v>453</v>
      </c>
      <c r="J64" s="1"/>
      <c r="K64" s="1"/>
      <c r="L64" s="2"/>
      <c r="M64" t="b">
        <v>0</v>
      </c>
      <c r="N64" s="2"/>
      <c r="O64" s="2" t="s">
        <v>320</v>
      </c>
      <c r="P64" s="2" t="s">
        <v>337</v>
      </c>
      <c r="Q64" s="2"/>
      <c r="R64" s="2"/>
      <c r="S64" s="2"/>
      <c r="T64" s="2"/>
      <c r="U64" s="2"/>
      <c r="V64" s="2"/>
      <c r="W64" s="2"/>
      <c r="X64" s="2"/>
      <c r="Y64" s="3"/>
      <c r="AA64" t="b">
        <v>0</v>
      </c>
      <c r="AB64">
        <v>197</v>
      </c>
      <c r="AC64">
        <v>566</v>
      </c>
      <c r="AE64" s="4"/>
      <c r="AF64" s="4">
        <v>699</v>
      </c>
      <c r="AG64" s="4">
        <v>2094</v>
      </c>
      <c r="AH64" s="4"/>
      <c r="AM64" s="4"/>
      <c r="AN64" s="4"/>
      <c r="AO64" s="4"/>
      <c r="AP64" s="4"/>
      <c r="AU64" s="4"/>
      <c r="AV64" s="4"/>
      <c r="AW64" s="4"/>
      <c r="AX64" s="4"/>
      <c r="BC64" s="4"/>
      <c r="BD64" s="4"/>
      <c r="BE64" s="4"/>
      <c r="BF64" s="4"/>
      <c r="BK64" s="4"/>
      <c r="BL64" s="4"/>
      <c r="BM64" s="4"/>
      <c r="BN64" s="4"/>
      <c r="BS64" s="4"/>
      <c r="BT64" s="4"/>
      <c r="BU64" s="4"/>
      <c r="BV64" s="4"/>
      <c r="BW64" s="3"/>
      <c r="BX64" s="3"/>
      <c r="BY64" s="4">
        <v>2793</v>
      </c>
      <c r="BZ64" s="5"/>
      <c r="CA64" s="3">
        <v>0</v>
      </c>
      <c r="CB64" s="4">
        <v>0</v>
      </c>
      <c r="CC64" s="5" t="s">
        <v>322</v>
      </c>
      <c r="CD64" s="3">
        <v>0</v>
      </c>
      <c r="CE64" s="4">
        <v>0</v>
      </c>
      <c r="CF64" s="5" t="s">
        <v>322</v>
      </c>
      <c r="CG64" s="3">
        <v>0</v>
      </c>
      <c r="CH64" s="4">
        <v>0</v>
      </c>
      <c r="CI64" s="5" t="s">
        <v>322</v>
      </c>
      <c r="CJ64" s="3">
        <v>0</v>
      </c>
      <c r="CK64" s="4">
        <v>0</v>
      </c>
      <c r="CL64" s="5" t="s">
        <v>322</v>
      </c>
      <c r="CM64" s="2">
        <v>0</v>
      </c>
      <c r="CN64" s="4">
        <v>0</v>
      </c>
      <c r="CO64" s="5" t="s">
        <v>322</v>
      </c>
      <c r="CP64" s="3"/>
      <c r="CQ64" s="4">
        <v>2793</v>
      </c>
      <c r="CR64" s="3"/>
      <c r="CS64" s="3"/>
      <c r="CT64" s="3"/>
      <c r="CU64" s="3"/>
      <c r="CV64" s="4">
        <v>2793</v>
      </c>
      <c r="CW64" s="4">
        <v>2793</v>
      </c>
      <c r="CX64" t="b">
        <v>0</v>
      </c>
      <c r="CY64" t="b">
        <v>0</v>
      </c>
      <c r="CZ64" t="b">
        <v>0</v>
      </c>
      <c r="DA64" s="2" t="s">
        <v>6</v>
      </c>
      <c r="DB64" s="2" t="s">
        <v>6</v>
      </c>
      <c r="DD64" s="3"/>
      <c r="DE64" s="3"/>
      <c r="DF64" s="3"/>
      <c r="DG64" s="4"/>
      <c r="DH64" s="4"/>
      <c r="DI64" s="4"/>
      <c r="DJ64" s="3">
        <v>0</v>
      </c>
      <c r="DK64" s="4">
        <v>0</v>
      </c>
      <c r="DL64" t="b">
        <v>0</v>
      </c>
      <c r="DM64" s="6"/>
      <c r="DN64" s="3"/>
      <c r="DO64" s="3"/>
      <c r="DP64" s="3"/>
      <c r="DQ64" s="3"/>
      <c r="DR64" s="3"/>
      <c r="DS64" s="3"/>
      <c r="DT64" s="4"/>
      <c r="DU64" s="4"/>
      <c r="DV64" s="4"/>
      <c r="DW64" s="4"/>
      <c r="DX64" s="4"/>
      <c r="DY64" s="4"/>
      <c r="DZ64" s="2"/>
      <c r="EA64" s="7">
        <v>44803.366030092591</v>
      </c>
      <c r="EB64" s="2" t="s">
        <v>344</v>
      </c>
      <c r="EC64" s="8">
        <v>0</v>
      </c>
      <c r="ED64" t="b">
        <v>0</v>
      </c>
      <c r="EE64" t="s">
        <v>324</v>
      </c>
      <c r="EF64" s="2" t="s">
        <v>324</v>
      </c>
      <c r="EG64" s="2" t="s">
        <v>325</v>
      </c>
      <c r="EH64" s="1"/>
      <c r="EI64">
        <f t="shared" si="0"/>
        <v>763</v>
      </c>
      <c r="EJ64" t="str">
        <f t="shared" si="1"/>
        <v>no</v>
      </c>
      <c r="EL64" t="e">
        <f>VLOOKUP(D64,#REF!,2,0)</f>
        <v>#REF!</v>
      </c>
    </row>
    <row r="65" spans="1:142">
      <c r="A65" t="str">
        <f t="shared" si="4"/>
        <v>4478828374.21</v>
      </c>
      <c r="B65" t="str">
        <f t="shared" si="5"/>
        <v>4478828374.21</v>
      </c>
      <c r="C65" s="1">
        <v>44788</v>
      </c>
      <c r="D65" s="2" t="s">
        <v>454</v>
      </c>
      <c r="E65" s="2" t="s">
        <v>455</v>
      </c>
      <c r="F65" s="2" t="s">
        <v>177</v>
      </c>
      <c r="G65" s="1">
        <v>44501</v>
      </c>
      <c r="H65" s="2"/>
      <c r="I65" s="2"/>
      <c r="J65" s="1"/>
      <c r="K65" s="1"/>
      <c r="L65" s="2"/>
      <c r="M65" t="b">
        <v>0</v>
      </c>
      <c r="N65" s="2"/>
      <c r="O65" s="2" t="s">
        <v>320</v>
      </c>
      <c r="P65" s="2" t="s">
        <v>337</v>
      </c>
      <c r="Q65" s="2"/>
      <c r="R65" s="2"/>
      <c r="S65" s="2"/>
      <c r="T65" s="2"/>
      <c r="U65" s="2"/>
      <c r="V65" s="2"/>
      <c r="W65" s="2"/>
      <c r="X65" s="2"/>
      <c r="Y65" s="3"/>
      <c r="AA65" t="b">
        <v>0</v>
      </c>
      <c r="AE65" s="4"/>
      <c r="AF65" s="4"/>
      <c r="AG65" s="4"/>
      <c r="AH65" s="4"/>
      <c r="AM65" s="4"/>
      <c r="AN65" s="4"/>
      <c r="AO65" s="4"/>
      <c r="AP65" s="4"/>
      <c r="AU65" s="4"/>
      <c r="AV65" s="4"/>
      <c r="AW65" s="4"/>
      <c r="AX65" s="4"/>
      <c r="BC65" s="4"/>
      <c r="BD65" s="4"/>
      <c r="BE65" s="4"/>
      <c r="BF65" s="4"/>
      <c r="BK65" s="4"/>
      <c r="BL65" s="4"/>
      <c r="BM65" s="4"/>
      <c r="BN65" s="4"/>
      <c r="BS65" s="4"/>
      <c r="BT65" s="4"/>
      <c r="BU65" s="4"/>
      <c r="BV65" s="4"/>
      <c r="BW65" s="3"/>
      <c r="BX65" s="3"/>
      <c r="BY65" s="4">
        <v>0</v>
      </c>
      <c r="BZ65" s="5"/>
      <c r="CA65" s="3">
        <v>0</v>
      </c>
      <c r="CB65" s="4">
        <v>0</v>
      </c>
      <c r="CC65" s="5" t="s">
        <v>322</v>
      </c>
      <c r="CD65" s="3">
        <v>0</v>
      </c>
      <c r="CE65" s="4">
        <v>0</v>
      </c>
      <c r="CF65" s="5" t="s">
        <v>322</v>
      </c>
      <c r="CG65" s="3">
        <v>0</v>
      </c>
      <c r="CH65" s="4">
        <v>0</v>
      </c>
      <c r="CI65" s="5" t="s">
        <v>322</v>
      </c>
      <c r="CJ65" s="3">
        <v>0</v>
      </c>
      <c r="CK65" s="4">
        <v>0</v>
      </c>
      <c r="CL65" s="5" t="s">
        <v>322</v>
      </c>
      <c r="CM65" s="2">
        <v>0</v>
      </c>
      <c r="CN65" s="4">
        <v>0</v>
      </c>
      <c r="CO65" s="5" t="s">
        <v>322</v>
      </c>
      <c r="CP65" s="3"/>
      <c r="CQ65" s="4">
        <v>0</v>
      </c>
      <c r="CR65" s="3"/>
      <c r="CS65" s="3"/>
      <c r="CT65" s="3"/>
      <c r="CU65" s="3"/>
      <c r="CV65" s="4">
        <v>0</v>
      </c>
      <c r="CW65" s="4">
        <v>0</v>
      </c>
      <c r="CX65" t="b">
        <v>0</v>
      </c>
      <c r="CY65" t="b">
        <v>0</v>
      </c>
      <c r="CZ65" t="b">
        <v>0</v>
      </c>
      <c r="DA65" s="2" t="s">
        <v>456</v>
      </c>
      <c r="DB65" s="2" t="s">
        <v>6</v>
      </c>
      <c r="DD65" s="3"/>
      <c r="DE65" s="3"/>
      <c r="DF65" s="3"/>
      <c r="DG65" s="4"/>
      <c r="DH65" s="4"/>
      <c r="DI65" s="4"/>
      <c r="DJ65" s="3">
        <v>0</v>
      </c>
      <c r="DK65" s="4">
        <v>0</v>
      </c>
      <c r="DL65" t="b">
        <v>0</v>
      </c>
      <c r="DM65" s="6"/>
      <c r="DN65" s="3"/>
      <c r="DO65" s="3"/>
      <c r="DP65" s="3"/>
      <c r="DQ65" s="3"/>
      <c r="DR65" s="3"/>
      <c r="DS65" s="3"/>
      <c r="DT65" s="4"/>
      <c r="DU65" s="4"/>
      <c r="DV65" s="4"/>
      <c r="DW65" s="4"/>
      <c r="DX65" s="4"/>
      <c r="DY65" s="4"/>
      <c r="DZ65" s="2"/>
      <c r="EA65" s="7">
        <v>44796.66233796296</v>
      </c>
      <c r="EB65" s="2" t="s">
        <v>332</v>
      </c>
      <c r="EC65" s="8">
        <v>0</v>
      </c>
      <c r="ED65" t="b">
        <v>0</v>
      </c>
      <c r="EE65" t="s">
        <v>324</v>
      </c>
      <c r="EF65" s="2" t="s">
        <v>324</v>
      </c>
      <c r="EG65" s="2" t="s">
        <v>325</v>
      </c>
      <c r="EH65" s="1"/>
      <c r="EI65">
        <f t="shared" si="0"/>
        <v>0</v>
      </c>
      <c r="EJ65" t="str">
        <f t="shared" si="1"/>
        <v>yes</v>
      </c>
      <c r="EL65" t="e">
        <f>VLOOKUP(D65,#REF!,2,0)</f>
        <v>#REF!</v>
      </c>
    </row>
    <row r="66" spans="1:142">
      <c r="A66" t="str">
        <f t="shared" si="4"/>
        <v>4478828374.22</v>
      </c>
      <c r="B66" t="str">
        <f t="shared" si="5"/>
        <v>4478828374.22</v>
      </c>
      <c r="C66" s="1">
        <v>44788</v>
      </c>
      <c r="D66" s="2" t="s">
        <v>457</v>
      </c>
      <c r="E66" s="2" t="s">
        <v>455</v>
      </c>
      <c r="F66" s="2" t="s">
        <v>177</v>
      </c>
      <c r="G66" s="1">
        <v>44501</v>
      </c>
      <c r="H66" s="2"/>
      <c r="I66" s="2"/>
      <c r="J66" s="1"/>
      <c r="K66" s="1"/>
      <c r="L66" s="2"/>
      <c r="M66" t="b">
        <v>0</v>
      </c>
      <c r="N66" s="2"/>
      <c r="O66" s="2" t="s">
        <v>320</v>
      </c>
      <c r="P66" s="2" t="s">
        <v>337</v>
      </c>
      <c r="Q66" s="2"/>
      <c r="R66" s="2"/>
      <c r="S66" s="2"/>
      <c r="T66" s="2"/>
      <c r="U66" s="2"/>
      <c r="V66" s="2"/>
      <c r="W66" s="2"/>
      <c r="X66" s="2"/>
      <c r="Y66" s="3"/>
      <c r="AA66" t="b">
        <v>0</v>
      </c>
      <c r="AE66" s="4"/>
      <c r="AF66" s="4"/>
      <c r="AG66" s="4"/>
      <c r="AH66" s="4"/>
      <c r="AM66" s="4"/>
      <c r="AN66" s="4"/>
      <c r="AO66" s="4"/>
      <c r="AP66" s="4"/>
      <c r="AU66" s="4"/>
      <c r="AV66" s="4"/>
      <c r="AW66" s="4"/>
      <c r="AX66" s="4"/>
      <c r="BC66" s="4"/>
      <c r="BD66" s="4"/>
      <c r="BE66" s="4"/>
      <c r="BF66" s="4"/>
      <c r="BK66" s="4"/>
      <c r="BL66" s="4"/>
      <c r="BM66" s="4"/>
      <c r="BN66" s="4"/>
      <c r="BS66" s="4"/>
      <c r="BT66" s="4"/>
      <c r="BU66" s="4"/>
      <c r="BV66" s="4"/>
      <c r="BW66" s="3"/>
      <c r="BX66" s="3"/>
      <c r="BY66" s="4">
        <v>0</v>
      </c>
      <c r="BZ66" s="5"/>
      <c r="CA66" s="3">
        <v>0</v>
      </c>
      <c r="CB66" s="4">
        <v>0</v>
      </c>
      <c r="CC66" s="5" t="s">
        <v>322</v>
      </c>
      <c r="CD66" s="3">
        <v>0</v>
      </c>
      <c r="CE66" s="4">
        <v>0</v>
      </c>
      <c r="CF66" s="5" t="s">
        <v>322</v>
      </c>
      <c r="CG66" s="3">
        <v>0</v>
      </c>
      <c r="CH66" s="4">
        <v>0</v>
      </c>
      <c r="CI66" s="5" t="s">
        <v>322</v>
      </c>
      <c r="CJ66" s="3">
        <v>0</v>
      </c>
      <c r="CK66" s="4">
        <v>0</v>
      </c>
      <c r="CL66" s="5" t="s">
        <v>322</v>
      </c>
      <c r="CM66" s="2">
        <v>0</v>
      </c>
      <c r="CN66" s="4">
        <v>0</v>
      </c>
      <c r="CO66" s="5" t="s">
        <v>322</v>
      </c>
      <c r="CP66" s="3"/>
      <c r="CQ66" s="4">
        <v>0</v>
      </c>
      <c r="CR66" s="3"/>
      <c r="CS66" s="3"/>
      <c r="CT66" s="3"/>
      <c r="CU66" s="3"/>
      <c r="CV66" s="4">
        <v>0</v>
      </c>
      <c r="CW66" s="4">
        <v>0</v>
      </c>
      <c r="CX66" t="b">
        <v>0</v>
      </c>
      <c r="CY66" t="b">
        <v>0</v>
      </c>
      <c r="CZ66" t="b">
        <v>0</v>
      </c>
      <c r="DA66" s="2" t="s">
        <v>456</v>
      </c>
      <c r="DB66" s="2" t="s">
        <v>6</v>
      </c>
      <c r="DD66" s="3"/>
      <c r="DE66" s="3"/>
      <c r="DF66" s="3"/>
      <c r="DG66" s="4"/>
      <c r="DH66" s="4"/>
      <c r="DI66" s="4"/>
      <c r="DJ66" s="3">
        <v>0</v>
      </c>
      <c r="DK66" s="4">
        <v>0</v>
      </c>
      <c r="DL66" t="b">
        <v>0</v>
      </c>
      <c r="DM66" s="6"/>
      <c r="DN66" s="3"/>
      <c r="DO66" s="3"/>
      <c r="DP66" s="3"/>
      <c r="DQ66" s="3"/>
      <c r="DR66" s="3"/>
      <c r="DS66" s="3"/>
      <c r="DT66" s="4"/>
      <c r="DU66" s="4"/>
      <c r="DV66" s="4"/>
      <c r="DW66" s="4"/>
      <c r="DX66" s="4"/>
      <c r="DY66" s="4"/>
      <c r="DZ66" s="2"/>
      <c r="EA66" s="7">
        <v>44796.66233796296</v>
      </c>
      <c r="EB66" s="2" t="s">
        <v>332</v>
      </c>
      <c r="EC66" s="8">
        <v>0</v>
      </c>
      <c r="ED66" t="b">
        <v>0</v>
      </c>
      <c r="EE66" t="s">
        <v>324</v>
      </c>
      <c r="EF66" s="2" t="s">
        <v>324</v>
      </c>
      <c r="EG66" s="2" t="s">
        <v>325</v>
      </c>
      <c r="EH66" s="1"/>
      <c r="EI66">
        <f t="shared" ref="EI66:EI129" si="6">AB66+AC66+AD66</f>
        <v>0</v>
      </c>
      <c r="EJ66" t="str">
        <f t="shared" ref="EJ66:EJ129" si="7">IF(H66&lt;1,"yes","no")</f>
        <v>yes</v>
      </c>
      <c r="EL66" t="e">
        <f>VLOOKUP(D66,#REF!,2,0)</f>
        <v>#REF!</v>
      </c>
    </row>
    <row r="67" spans="1:142">
      <c r="A67" t="str">
        <f t="shared" si="4"/>
        <v>4478828490.21</v>
      </c>
      <c r="B67" t="str">
        <f t="shared" si="5"/>
        <v>4478828490.21</v>
      </c>
      <c r="C67" s="1">
        <v>44788</v>
      </c>
      <c r="D67" s="2" t="s">
        <v>458</v>
      </c>
      <c r="E67" s="2" t="s">
        <v>459</v>
      </c>
      <c r="F67" s="2" t="s">
        <v>180</v>
      </c>
      <c r="G67" s="1">
        <v>44316</v>
      </c>
      <c r="H67" s="2"/>
      <c r="I67" s="2"/>
      <c r="J67" s="1"/>
      <c r="K67" s="1"/>
      <c r="L67" s="2"/>
      <c r="M67" t="b">
        <v>0</v>
      </c>
      <c r="N67" s="2"/>
      <c r="O67" s="2" t="s">
        <v>460</v>
      </c>
      <c r="P67" s="2" t="s">
        <v>461</v>
      </c>
      <c r="Q67" s="2"/>
      <c r="R67" s="2"/>
      <c r="S67" s="2"/>
      <c r="T67" s="2"/>
      <c r="U67" s="2"/>
      <c r="V67" s="2"/>
      <c r="W67" s="2" t="s">
        <v>462</v>
      </c>
      <c r="X67" s="2" t="s">
        <v>462</v>
      </c>
      <c r="Y67" s="3"/>
      <c r="AA67" t="b">
        <v>0</v>
      </c>
      <c r="AE67" s="4"/>
      <c r="AF67" s="4"/>
      <c r="AG67" s="4"/>
      <c r="AH67" s="4"/>
      <c r="AM67" s="4"/>
      <c r="AN67" s="4"/>
      <c r="AO67" s="4"/>
      <c r="AP67" s="4"/>
      <c r="AU67" s="4"/>
      <c r="AV67" s="4"/>
      <c r="AW67" s="4"/>
      <c r="AX67" s="4"/>
      <c r="BC67" s="4"/>
      <c r="BD67" s="4"/>
      <c r="BE67" s="4"/>
      <c r="BF67" s="4"/>
      <c r="BK67" s="4"/>
      <c r="BL67" s="4"/>
      <c r="BM67" s="4"/>
      <c r="BN67" s="4"/>
      <c r="BS67" s="4"/>
      <c r="BT67" s="4"/>
      <c r="BU67" s="4"/>
      <c r="BV67" s="4"/>
      <c r="BW67" s="3"/>
      <c r="BX67" s="3"/>
      <c r="BY67" s="4">
        <v>0</v>
      </c>
      <c r="BZ67" s="5"/>
      <c r="CA67" s="3">
        <v>0</v>
      </c>
      <c r="CB67" s="4">
        <v>0</v>
      </c>
      <c r="CC67" s="5" t="s">
        <v>322</v>
      </c>
      <c r="CD67" s="3">
        <v>0</v>
      </c>
      <c r="CE67" s="4">
        <v>0</v>
      </c>
      <c r="CF67" s="5" t="s">
        <v>322</v>
      </c>
      <c r="CG67" s="3">
        <v>0</v>
      </c>
      <c r="CH67" s="4">
        <v>0</v>
      </c>
      <c r="CI67" s="5" t="s">
        <v>322</v>
      </c>
      <c r="CJ67" s="3">
        <v>0</v>
      </c>
      <c r="CK67" s="4">
        <v>0</v>
      </c>
      <c r="CL67" s="5" t="s">
        <v>322</v>
      </c>
      <c r="CM67" s="2">
        <v>0</v>
      </c>
      <c r="CN67" s="4">
        <v>0</v>
      </c>
      <c r="CO67" s="5" t="s">
        <v>322</v>
      </c>
      <c r="CP67" s="3"/>
      <c r="CQ67" s="4">
        <v>0</v>
      </c>
      <c r="CR67" s="3"/>
      <c r="CS67" s="3"/>
      <c r="CT67" s="3"/>
      <c r="CU67" s="3"/>
      <c r="CV67" s="4">
        <v>0</v>
      </c>
      <c r="CW67" s="4">
        <v>0</v>
      </c>
      <c r="CX67" t="b">
        <v>0</v>
      </c>
      <c r="CY67" t="b">
        <v>0</v>
      </c>
      <c r="CZ67" t="b">
        <v>0</v>
      </c>
      <c r="DA67" s="2" t="s">
        <v>6</v>
      </c>
      <c r="DB67" s="2" t="s">
        <v>6</v>
      </c>
      <c r="DD67" s="3"/>
      <c r="DE67" s="3"/>
      <c r="DF67" s="3"/>
      <c r="DG67" s="4"/>
      <c r="DH67" s="4"/>
      <c r="DI67" s="4"/>
      <c r="DJ67" s="3">
        <v>0</v>
      </c>
      <c r="DK67" s="4">
        <v>0</v>
      </c>
      <c r="DL67" t="b">
        <v>0</v>
      </c>
      <c r="DM67" s="6"/>
      <c r="DN67" s="3"/>
      <c r="DO67" s="3"/>
      <c r="DP67" s="3"/>
      <c r="DQ67" s="3"/>
      <c r="DR67" s="3"/>
      <c r="DS67" s="3"/>
      <c r="DT67" s="4"/>
      <c r="DU67" s="4"/>
      <c r="DV67" s="4"/>
      <c r="DW67" s="4"/>
      <c r="DX67" s="4"/>
      <c r="DY67" s="4"/>
      <c r="DZ67" s="2"/>
      <c r="EA67" s="7">
        <v>44803.496006944442</v>
      </c>
      <c r="EB67" s="2" t="s">
        <v>385</v>
      </c>
      <c r="EC67" s="8">
        <v>0</v>
      </c>
      <c r="ED67" t="b">
        <v>0</v>
      </c>
      <c r="EE67" t="s">
        <v>324</v>
      </c>
      <c r="EF67" s="2" t="s">
        <v>324</v>
      </c>
      <c r="EG67" s="2" t="s">
        <v>325</v>
      </c>
      <c r="EH67" s="1"/>
      <c r="EI67">
        <f t="shared" si="6"/>
        <v>0</v>
      </c>
      <c r="EJ67" t="str">
        <f t="shared" si="7"/>
        <v>yes</v>
      </c>
      <c r="EL67" t="e">
        <f>VLOOKUP(D67,#REF!,2,0)</f>
        <v>#REF!</v>
      </c>
    </row>
    <row r="68" spans="1:142">
      <c r="A68" t="str">
        <f t="shared" si="4"/>
        <v>4478828841.21</v>
      </c>
      <c r="B68" t="str">
        <f t="shared" si="5"/>
        <v>4478828841.21103887</v>
      </c>
      <c r="C68" s="1">
        <v>44788</v>
      </c>
      <c r="D68" s="2" t="s">
        <v>463</v>
      </c>
      <c r="E68" s="2" t="s">
        <v>464</v>
      </c>
      <c r="F68" s="2" t="s">
        <v>171</v>
      </c>
      <c r="G68" s="1">
        <v>44319</v>
      </c>
      <c r="H68" s="2" t="s">
        <v>465</v>
      </c>
      <c r="I68" s="2" t="s">
        <v>466</v>
      </c>
      <c r="J68" s="1"/>
      <c r="K68" s="1"/>
      <c r="L68" s="2"/>
      <c r="M68" t="b">
        <v>0</v>
      </c>
      <c r="N68" s="2"/>
      <c r="O68" s="2" t="s">
        <v>320</v>
      </c>
      <c r="P68" s="2" t="s">
        <v>337</v>
      </c>
      <c r="Q68" s="2"/>
      <c r="R68" s="2"/>
      <c r="S68" s="2"/>
      <c r="T68" s="2"/>
      <c r="U68" s="2"/>
      <c r="V68" s="2"/>
      <c r="W68" s="2"/>
      <c r="X68" s="2"/>
      <c r="Y68" s="3"/>
      <c r="AA68" t="b">
        <v>0</v>
      </c>
      <c r="AE68" s="4"/>
      <c r="AF68" s="4"/>
      <c r="AG68" s="4"/>
      <c r="AH68" s="4"/>
      <c r="AM68" s="4"/>
      <c r="AN68" s="4"/>
      <c r="AO68" s="4"/>
      <c r="AP68" s="4"/>
      <c r="AU68" s="4"/>
      <c r="AV68" s="4"/>
      <c r="AW68" s="4"/>
      <c r="AX68" s="4"/>
      <c r="BC68" s="4"/>
      <c r="BD68" s="4"/>
      <c r="BE68" s="4"/>
      <c r="BF68" s="4"/>
      <c r="BK68" s="4"/>
      <c r="BL68" s="4"/>
      <c r="BM68" s="4"/>
      <c r="BN68" s="4"/>
      <c r="BS68" s="4"/>
      <c r="BT68" s="4"/>
      <c r="BU68" s="4"/>
      <c r="BV68" s="4"/>
      <c r="BW68" s="3"/>
      <c r="BX68" s="3"/>
      <c r="BY68" s="4">
        <v>0</v>
      </c>
      <c r="BZ68" s="5"/>
      <c r="CA68" s="3">
        <v>0</v>
      </c>
      <c r="CB68" s="4">
        <v>0</v>
      </c>
      <c r="CC68" s="5" t="s">
        <v>322</v>
      </c>
      <c r="CD68" s="3">
        <v>0</v>
      </c>
      <c r="CE68" s="4">
        <v>0</v>
      </c>
      <c r="CF68" s="5" t="s">
        <v>322</v>
      </c>
      <c r="CG68" s="3">
        <v>0</v>
      </c>
      <c r="CH68" s="4">
        <v>0</v>
      </c>
      <c r="CI68" s="5" t="s">
        <v>322</v>
      </c>
      <c r="CJ68" s="3">
        <v>0</v>
      </c>
      <c r="CK68" s="4">
        <v>0</v>
      </c>
      <c r="CL68" s="5" t="s">
        <v>322</v>
      </c>
      <c r="CM68" s="2">
        <v>0</v>
      </c>
      <c r="CN68" s="4">
        <v>0</v>
      </c>
      <c r="CO68" s="5" t="s">
        <v>322</v>
      </c>
      <c r="CP68" s="3"/>
      <c r="CQ68" s="4">
        <v>0</v>
      </c>
      <c r="CR68" s="3"/>
      <c r="CS68" s="3"/>
      <c r="CT68" s="3"/>
      <c r="CU68" s="3"/>
      <c r="CV68" s="4">
        <v>0</v>
      </c>
      <c r="CW68" s="4">
        <v>0</v>
      </c>
      <c r="CX68" t="b">
        <v>0</v>
      </c>
      <c r="CY68" t="b">
        <v>0</v>
      </c>
      <c r="CZ68" t="b">
        <v>0</v>
      </c>
      <c r="DA68" s="2" t="s">
        <v>6</v>
      </c>
      <c r="DB68" s="2" t="s">
        <v>6</v>
      </c>
      <c r="DD68" s="3"/>
      <c r="DE68" s="3"/>
      <c r="DF68" s="3"/>
      <c r="DG68" s="4"/>
      <c r="DH68" s="4"/>
      <c r="DI68" s="4"/>
      <c r="DJ68" s="3">
        <v>0</v>
      </c>
      <c r="DK68" s="4">
        <v>0</v>
      </c>
      <c r="DL68" t="b">
        <v>0</v>
      </c>
      <c r="DM68" s="6"/>
      <c r="DN68" s="3"/>
      <c r="DO68" s="3"/>
      <c r="DP68" s="3"/>
      <c r="DQ68" s="3"/>
      <c r="DR68" s="3"/>
      <c r="DS68" s="3"/>
      <c r="DT68" s="4"/>
      <c r="DU68" s="4"/>
      <c r="DV68" s="4"/>
      <c r="DW68" s="4"/>
      <c r="DX68" s="4"/>
      <c r="DY68" s="4"/>
      <c r="DZ68" s="2"/>
      <c r="EA68" s="7">
        <v>44796.66233796296</v>
      </c>
      <c r="EB68" s="2" t="s">
        <v>332</v>
      </c>
      <c r="EC68" s="8">
        <v>0</v>
      </c>
      <c r="ED68" t="b">
        <v>0</v>
      </c>
      <c r="EE68" t="s">
        <v>324</v>
      </c>
      <c r="EF68" s="2" t="s">
        <v>324</v>
      </c>
      <c r="EG68" s="2" t="s">
        <v>325</v>
      </c>
      <c r="EH68" s="1"/>
      <c r="EI68">
        <f t="shared" si="6"/>
        <v>0</v>
      </c>
      <c r="EJ68" t="str">
        <f t="shared" si="7"/>
        <v>no</v>
      </c>
      <c r="EL68" t="e">
        <f>VLOOKUP(D68,#REF!,2,0)</f>
        <v>#REF!</v>
      </c>
    </row>
    <row r="69" spans="1:142">
      <c r="A69" t="str">
        <f t="shared" si="4"/>
        <v>4478828841.21</v>
      </c>
      <c r="B69" t="str">
        <f t="shared" si="5"/>
        <v>4478828841.21102896</v>
      </c>
      <c r="C69" s="1">
        <v>44788</v>
      </c>
      <c r="D69" s="2" t="s">
        <v>463</v>
      </c>
      <c r="E69" s="2" t="s">
        <v>464</v>
      </c>
      <c r="F69" s="2" t="s">
        <v>171</v>
      </c>
      <c r="G69" s="1">
        <v>44319</v>
      </c>
      <c r="H69" s="2" t="s">
        <v>467</v>
      </c>
      <c r="I69" s="2" t="s">
        <v>468</v>
      </c>
      <c r="J69" s="1"/>
      <c r="K69" s="1"/>
      <c r="L69" s="2"/>
      <c r="M69" t="b">
        <v>0</v>
      </c>
      <c r="N69" s="2"/>
      <c r="O69" s="2" t="s">
        <v>320</v>
      </c>
      <c r="P69" s="2" t="s">
        <v>337</v>
      </c>
      <c r="Q69" s="2"/>
      <c r="R69" s="2"/>
      <c r="S69" s="2"/>
      <c r="T69" s="2"/>
      <c r="U69" s="2"/>
      <c r="V69" s="2"/>
      <c r="W69" s="2"/>
      <c r="X69" s="2"/>
      <c r="Y69" s="3"/>
      <c r="AA69" t="b">
        <v>0</v>
      </c>
      <c r="AE69" s="4"/>
      <c r="AF69" s="4"/>
      <c r="AG69" s="4"/>
      <c r="AH69" s="4"/>
      <c r="AM69" s="4"/>
      <c r="AN69" s="4"/>
      <c r="AO69" s="4"/>
      <c r="AP69" s="4"/>
      <c r="AU69" s="4"/>
      <c r="AV69" s="4"/>
      <c r="AW69" s="4"/>
      <c r="AX69" s="4"/>
      <c r="BC69" s="4"/>
      <c r="BD69" s="4"/>
      <c r="BE69" s="4"/>
      <c r="BF69" s="4"/>
      <c r="BK69" s="4"/>
      <c r="BL69" s="4"/>
      <c r="BM69" s="4"/>
      <c r="BN69" s="4"/>
      <c r="BS69" s="4"/>
      <c r="BT69" s="4"/>
      <c r="BU69" s="4"/>
      <c r="BV69" s="4"/>
      <c r="BW69" s="3"/>
      <c r="BX69" s="3"/>
      <c r="BY69" s="4">
        <v>0</v>
      </c>
      <c r="BZ69" s="5"/>
      <c r="CA69" s="3">
        <v>0</v>
      </c>
      <c r="CB69" s="4">
        <v>0</v>
      </c>
      <c r="CC69" s="5" t="s">
        <v>322</v>
      </c>
      <c r="CD69" s="3">
        <v>0</v>
      </c>
      <c r="CE69" s="4">
        <v>0</v>
      </c>
      <c r="CF69" s="5" t="s">
        <v>322</v>
      </c>
      <c r="CG69" s="3">
        <v>0</v>
      </c>
      <c r="CH69" s="4">
        <v>0</v>
      </c>
      <c r="CI69" s="5" t="s">
        <v>322</v>
      </c>
      <c r="CJ69" s="3">
        <v>0</v>
      </c>
      <c r="CK69" s="4">
        <v>0</v>
      </c>
      <c r="CL69" s="5" t="s">
        <v>322</v>
      </c>
      <c r="CM69" s="2">
        <v>0</v>
      </c>
      <c r="CN69" s="4">
        <v>0</v>
      </c>
      <c r="CO69" s="5" t="s">
        <v>322</v>
      </c>
      <c r="CP69" s="3"/>
      <c r="CQ69" s="4">
        <v>0</v>
      </c>
      <c r="CR69" s="3"/>
      <c r="CS69" s="3"/>
      <c r="CT69" s="3"/>
      <c r="CU69" s="3"/>
      <c r="CV69" s="4">
        <v>0</v>
      </c>
      <c r="CW69" s="4">
        <v>0</v>
      </c>
      <c r="CX69" t="b">
        <v>0</v>
      </c>
      <c r="CY69" t="b">
        <v>0</v>
      </c>
      <c r="CZ69" t="b">
        <v>0</v>
      </c>
      <c r="DA69" s="2" t="s">
        <v>6</v>
      </c>
      <c r="DB69" s="2" t="s">
        <v>6</v>
      </c>
      <c r="DD69" s="3"/>
      <c r="DE69" s="3"/>
      <c r="DF69" s="3"/>
      <c r="DG69" s="4"/>
      <c r="DH69" s="4"/>
      <c r="DI69" s="4"/>
      <c r="DJ69" s="3">
        <v>0</v>
      </c>
      <c r="DK69" s="4">
        <v>0</v>
      </c>
      <c r="DL69" t="b">
        <v>0</v>
      </c>
      <c r="DM69" s="6"/>
      <c r="DN69" s="3"/>
      <c r="DO69" s="3"/>
      <c r="DP69" s="3"/>
      <c r="DQ69" s="3"/>
      <c r="DR69" s="3"/>
      <c r="DS69" s="3"/>
      <c r="DT69" s="4"/>
      <c r="DU69" s="4"/>
      <c r="DV69" s="4"/>
      <c r="DW69" s="4"/>
      <c r="DX69" s="4"/>
      <c r="DY69" s="4"/>
      <c r="DZ69" s="2"/>
      <c r="EA69" s="7">
        <v>44796.66233796296</v>
      </c>
      <c r="EB69" s="2" t="s">
        <v>332</v>
      </c>
      <c r="EC69" s="8">
        <v>0</v>
      </c>
      <c r="ED69" t="b">
        <v>0</v>
      </c>
      <c r="EE69" t="s">
        <v>324</v>
      </c>
      <c r="EF69" s="2" t="s">
        <v>324</v>
      </c>
      <c r="EG69" s="2" t="s">
        <v>325</v>
      </c>
      <c r="EH69" s="1"/>
      <c r="EI69">
        <f t="shared" si="6"/>
        <v>0</v>
      </c>
      <c r="EJ69" t="str">
        <f t="shared" si="7"/>
        <v>no</v>
      </c>
      <c r="EL69" t="e">
        <f>VLOOKUP(D69,#REF!,2,0)</f>
        <v>#REF!</v>
      </c>
    </row>
    <row r="70" spans="1:142">
      <c r="A70" t="str">
        <f t="shared" si="4"/>
        <v>4478829080.21</v>
      </c>
      <c r="B70" t="str">
        <f t="shared" si="5"/>
        <v>4478829080.21</v>
      </c>
      <c r="C70" s="1">
        <v>44788</v>
      </c>
      <c r="D70" s="2" t="s">
        <v>469</v>
      </c>
      <c r="E70" s="2" t="s">
        <v>470</v>
      </c>
      <c r="F70" s="2" t="s">
        <v>176</v>
      </c>
      <c r="G70" s="1">
        <v>44287</v>
      </c>
      <c r="H70" s="2"/>
      <c r="I70" s="2"/>
      <c r="J70" s="1"/>
      <c r="K70" s="1"/>
      <c r="L70" s="2"/>
      <c r="M70" t="b">
        <v>0</v>
      </c>
      <c r="N70" s="2"/>
      <c r="O70" s="2" t="s">
        <v>320</v>
      </c>
      <c r="P70" s="2" t="s">
        <v>337</v>
      </c>
      <c r="Q70" s="2"/>
      <c r="R70" s="2"/>
      <c r="S70" s="2"/>
      <c r="T70" s="2"/>
      <c r="U70" s="2"/>
      <c r="V70" s="2"/>
      <c r="W70" s="2" t="s">
        <v>422</v>
      </c>
      <c r="X70" s="2" t="s">
        <v>422</v>
      </c>
      <c r="Y70" s="3"/>
      <c r="AA70" t="b">
        <v>0</v>
      </c>
      <c r="AE70" s="4"/>
      <c r="AF70" s="4"/>
      <c r="AG70" s="4"/>
      <c r="AH70" s="4"/>
      <c r="AM70" s="4"/>
      <c r="AN70" s="4"/>
      <c r="AO70" s="4"/>
      <c r="AP70" s="4"/>
      <c r="AU70" s="4"/>
      <c r="AV70" s="4"/>
      <c r="AW70" s="4"/>
      <c r="AX70" s="4"/>
      <c r="BC70" s="4"/>
      <c r="BD70" s="4"/>
      <c r="BE70" s="4"/>
      <c r="BF70" s="4"/>
      <c r="BK70" s="4"/>
      <c r="BL70" s="4"/>
      <c r="BM70" s="4"/>
      <c r="BN70" s="4"/>
      <c r="BS70" s="4"/>
      <c r="BT70" s="4"/>
      <c r="BU70" s="4"/>
      <c r="BV70" s="4"/>
      <c r="BW70" s="3"/>
      <c r="BX70" s="3"/>
      <c r="BY70" s="4">
        <v>0</v>
      </c>
      <c r="BZ70" s="5"/>
      <c r="CA70" s="3">
        <v>0</v>
      </c>
      <c r="CB70" s="4">
        <v>0</v>
      </c>
      <c r="CC70" s="5" t="s">
        <v>322</v>
      </c>
      <c r="CD70" s="3">
        <v>0</v>
      </c>
      <c r="CE70" s="4">
        <v>0</v>
      </c>
      <c r="CF70" s="5" t="s">
        <v>322</v>
      </c>
      <c r="CG70" s="3">
        <v>0</v>
      </c>
      <c r="CH70" s="4">
        <v>0</v>
      </c>
      <c r="CI70" s="5" t="s">
        <v>322</v>
      </c>
      <c r="CJ70" s="3">
        <v>0</v>
      </c>
      <c r="CK70" s="4">
        <v>0</v>
      </c>
      <c r="CL70" s="5" t="s">
        <v>322</v>
      </c>
      <c r="CM70" s="2">
        <v>0</v>
      </c>
      <c r="CN70" s="4">
        <v>0</v>
      </c>
      <c r="CO70" s="5" t="s">
        <v>322</v>
      </c>
      <c r="CP70" s="3"/>
      <c r="CQ70" s="4">
        <v>0</v>
      </c>
      <c r="CR70" s="3"/>
      <c r="CS70" s="3"/>
      <c r="CT70" s="3"/>
      <c r="CU70" s="3"/>
      <c r="CV70" s="4">
        <v>0</v>
      </c>
      <c r="CW70" s="4">
        <v>0</v>
      </c>
      <c r="CX70" t="b">
        <v>0</v>
      </c>
      <c r="CY70" t="b">
        <v>0</v>
      </c>
      <c r="CZ70" t="b">
        <v>0</v>
      </c>
      <c r="DA70" s="2" t="s">
        <v>6</v>
      </c>
      <c r="DB70" s="2" t="s">
        <v>6</v>
      </c>
      <c r="DD70" s="3"/>
      <c r="DE70" s="3"/>
      <c r="DF70" s="3"/>
      <c r="DG70" s="4"/>
      <c r="DH70" s="4"/>
      <c r="DI70" s="4"/>
      <c r="DJ70" s="3">
        <v>0</v>
      </c>
      <c r="DK70" s="4">
        <v>0</v>
      </c>
      <c r="DL70" t="b">
        <v>0</v>
      </c>
      <c r="DM70" s="6"/>
      <c r="DN70" s="3"/>
      <c r="DO70" s="3"/>
      <c r="DP70" s="3"/>
      <c r="DQ70" s="3"/>
      <c r="DR70" s="3"/>
      <c r="DS70" s="3"/>
      <c r="DT70" s="4"/>
      <c r="DU70" s="4"/>
      <c r="DV70" s="4"/>
      <c r="DW70" s="4"/>
      <c r="DX70" s="4"/>
      <c r="DY70" s="4"/>
      <c r="DZ70" s="2"/>
      <c r="EA70" s="7">
        <v>44796.668449074074</v>
      </c>
      <c r="EB70" s="2" t="s">
        <v>332</v>
      </c>
      <c r="EC70" s="8">
        <v>0</v>
      </c>
      <c r="ED70" t="b">
        <v>0</v>
      </c>
      <c r="EE70" t="s">
        <v>324</v>
      </c>
      <c r="EF70" s="2" t="s">
        <v>324</v>
      </c>
      <c r="EG70" s="2" t="s">
        <v>325</v>
      </c>
      <c r="EH70" s="1"/>
      <c r="EI70">
        <f t="shared" si="6"/>
        <v>0</v>
      </c>
      <c r="EJ70" t="str">
        <f t="shared" si="7"/>
        <v>yes</v>
      </c>
      <c r="EL70" t="e">
        <f>VLOOKUP(D70,#REF!,2,0)</f>
        <v>#REF!</v>
      </c>
    </row>
    <row r="71" spans="1:142">
      <c r="A71" t="str">
        <f t="shared" si="4"/>
        <v>4478829377.21</v>
      </c>
      <c r="B71" t="str">
        <f t="shared" si="5"/>
        <v>4478829377.21106598</v>
      </c>
      <c r="C71" s="1">
        <v>44788</v>
      </c>
      <c r="D71" s="2" t="s">
        <v>471</v>
      </c>
      <c r="E71" s="2" t="s">
        <v>472</v>
      </c>
      <c r="F71" s="2" t="s">
        <v>177</v>
      </c>
      <c r="G71" s="1">
        <v>44384</v>
      </c>
      <c r="H71" s="2" t="s">
        <v>473</v>
      </c>
      <c r="I71" s="2" t="s">
        <v>474</v>
      </c>
      <c r="J71" s="1"/>
      <c r="K71" s="1"/>
      <c r="L71" s="2"/>
      <c r="M71" t="b">
        <v>0</v>
      </c>
      <c r="N71" s="2"/>
      <c r="O71" s="2" t="s">
        <v>320</v>
      </c>
      <c r="P71" s="2" t="s">
        <v>337</v>
      </c>
      <c r="Q71" s="2"/>
      <c r="R71" s="2"/>
      <c r="S71" s="2"/>
      <c r="T71" s="2"/>
      <c r="U71" s="2"/>
      <c r="V71" s="2"/>
      <c r="W71" s="2"/>
      <c r="X71" s="2"/>
      <c r="Y71" s="3"/>
      <c r="AA71" t="b">
        <v>0</v>
      </c>
      <c r="AC71">
        <v>4578</v>
      </c>
      <c r="AE71" s="4"/>
      <c r="AF71" s="4"/>
      <c r="AG71" s="4">
        <v>14284</v>
      </c>
      <c r="AH71" s="4"/>
      <c r="AM71" s="4"/>
      <c r="AN71" s="4"/>
      <c r="AO71" s="4"/>
      <c r="AP71" s="4"/>
      <c r="AU71" s="4"/>
      <c r="AV71" s="4"/>
      <c r="AW71" s="4"/>
      <c r="AX71" s="4"/>
      <c r="BC71" s="4"/>
      <c r="BD71" s="4"/>
      <c r="BE71" s="4"/>
      <c r="BF71" s="4"/>
      <c r="BK71" s="4"/>
      <c r="BL71" s="4"/>
      <c r="BM71" s="4"/>
      <c r="BN71" s="4"/>
      <c r="BS71" s="4"/>
      <c r="BT71" s="4"/>
      <c r="BU71" s="4"/>
      <c r="BV71" s="4"/>
      <c r="BW71" s="3"/>
      <c r="BX71" s="3"/>
      <c r="BY71" s="4">
        <v>14284</v>
      </c>
      <c r="BZ71" s="5"/>
      <c r="CA71" s="3">
        <v>0</v>
      </c>
      <c r="CB71" s="4">
        <v>0</v>
      </c>
      <c r="CC71" s="5" t="s">
        <v>322</v>
      </c>
      <c r="CD71" s="3">
        <v>0</v>
      </c>
      <c r="CE71" s="4">
        <v>0</v>
      </c>
      <c r="CF71" s="5" t="s">
        <v>322</v>
      </c>
      <c r="CG71" s="3">
        <v>0</v>
      </c>
      <c r="CH71" s="4">
        <v>0</v>
      </c>
      <c r="CI71" s="5" t="s">
        <v>322</v>
      </c>
      <c r="CJ71" s="3">
        <v>0</v>
      </c>
      <c r="CK71" s="4">
        <v>0</v>
      </c>
      <c r="CL71" s="5" t="s">
        <v>322</v>
      </c>
      <c r="CM71" s="2">
        <v>0</v>
      </c>
      <c r="CN71" s="4">
        <v>0</v>
      </c>
      <c r="CO71" s="5" t="s">
        <v>322</v>
      </c>
      <c r="CP71" s="3"/>
      <c r="CQ71" s="4">
        <v>14284</v>
      </c>
      <c r="CR71" s="3"/>
      <c r="CS71" s="3"/>
      <c r="CT71" s="3"/>
      <c r="CU71" s="3"/>
      <c r="CV71" s="4">
        <v>14284</v>
      </c>
      <c r="CW71" s="4">
        <v>14284</v>
      </c>
      <c r="CX71" t="b">
        <v>0</v>
      </c>
      <c r="CY71" t="b">
        <v>0</v>
      </c>
      <c r="CZ71" t="b">
        <v>0</v>
      </c>
      <c r="DA71" s="2" t="s">
        <v>6</v>
      </c>
      <c r="DB71" s="2" t="s">
        <v>6</v>
      </c>
      <c r="DD71" s="3"/>
      <c r="DE71" s="3"/>
      <c r="DF71" s="3"/>
      <c r="DG71" s="4"/>
      <c r="DH71" s="4"/>
      <c r="DI71" s="4"/>
      <c r="DJ71" s="3">
        <v>0</v>
      </c>
      <c r="DK71" s="4">
        <v>0</v>
      </c>
      <c r="DL71" t="b">
        <v>0</v>
      </c>
      <c r="DM71" s="6"/>
      <c r="DN71" s="3"/>
      <c r="DO71" s="3"/>
      <c r="DP71" s="3"/>
      <c r="DQ71" s="3"/>
      <c r="DR71" s="3"/>
      <c r="DS71" s="3"/>
      <c r="DT71" s="4"/>
      <c r="DU71" s="4"/>
      <c r="DV71" s="4"/>
      <c r="DW71" s="4"/>
      <c r="DX71" s="4"/>
      <c r="DY71" s="4"/>
      <c r="DZ71" s="2"/>
      <c r="EA71" s="7">
        <v>44803.411689814813</v>
      </c>
      <c r="EB71" s="2" t="s">
        <v>344</v>
      </c>
      <c r="EC71" s="8">
        <v>0</v>
      </c>
      <c r="ED71" t="b">
        <v>0</v>
      </c>
      <c r="EE71" t="s">
        <v>324</v>
      </c>
      <c r="EF71" s="2" t="s">
        <v>324</v>
      </c>
      <c r="EG71" s="2" t="s">
        <v>325</v>
      </c>
      <c r="EH71" s="1"/>
      <c r="EI71">
        <f t="shared" si="6"/>
        <v>4578</v>
      </c>
      <c r="EJ71" t="str">
        <f t="shared" si="7"/>
        <v>no</v>
      </c>
      <c r="EL71" t="e">
        <f>VLOOKUP(D71,#REF!,2,0)</f>
        <v>#REF!</v>
      </c>
    </row>
    <row r="72" spans="1:142">
      <c r="A72" t="str">
        <f t="shared" si="4"/>
        <v>4478829377.21</v>
      </c>
      <c r="B72" t="str">
        <f t="shared" si="5"/>
        <v>4478829377.21106488</v>
      </c>
      <c r="C72" s="1">
        <v>44788</v>
      </c>
      <c r="D72" s="2" t="s">
        <v>471</v>
      </c>
      <c r="E72" s="2" t="s">
        <v>472</v>
      </c>
      <c r="F72" s="2" t="s">
        <v>177</v>
      </c>
      <c r="G72" s="1">
        <v>44384</v>
      </c>
      <c r="H72" s="2" t="s">
        <v>475</v>
      </c>
      <c r="I72" s="2" t="s">
        <v>476</v>
      </c>
      <c r="J72" s="1"/>
      <c r="K72" s="1"/>
      <c r="L72" s="2"/>
      <c r="M72" t="b">
        <v>0</v>
      </c>
      <c r="N72" s="2"/>
      <c r="O72" s="2" t="s">
        <v>320</v>
      </c>
      <c r="P72" s="2" t="s">
        <v>337</v>
      </c>
      <c r="Q72" s="2"/>
      <c r="R72" s="2"/>
      <c r="S72" s="2"/>
      <c r="T72" s="2"/>
      <c r="U72" s="2"/>
      <c r="V72" s="2"/>
      <c r="W72" s="2"/>
      <c r="X72" s="2"/>
      <c r="Y72" s="3"/>
      <c r="AA72" t="b">
        <v>0</v>
      </c>
      <c r="AC72">
        <v>4578</v>
      </c>
      <c r="AE72" s="4"/>
      <c r="AF72" s="4"/>
      <c r="AG72" s="4">
        <v>14284</v>
      </c>
      <c r="AH72" s="4"/>
      <c r="AM72" s="4"/>
      <c r="AN72" s="4"/>
      <c r="AO72" s="4"/>
      <c r="AP72" s="4"/>
      <c r="AU72" s="4"/>
      <c r="AV72" s="4"/>
      <c r="AW72" s="4"/>
      <c r="AX72" s="4"/>
      <c r="BC72" s="4"/>
      <c r="BD72" s="4"/>
      <c r="BE72" s="4"/>
      <c r="BF72" s="4"/>
      <c r="BK72" s="4"/>
      <c r="BL72" s="4"/>
      <c r="BM72" s="4"/>
      <c r="BN72" s="4"/>
      <c r="BS72" s="4"/>
      <c r="BT72" s="4"/>
      <c r="BU72" s="4"/>
      <c r="BV72" s="4"/>
      <c r="BW72" s="3"/>
      <c r="BX72" s="3"/>
      <c r="BY72" s="4">
        <v>14284</v>
      </c>
      <c r="BZ72" s="5"/>
      <c r="CA72" s="3">
        <v>0</v>
      </c>
      <c r="CB72" s="4">
        <v>0</v>
      </c>
      <c r="CC72" s="5" t="s">
        <v>322</v>
      </c>
      <c r="CD72" s="3">
        <v>0</v>
      </c>
      <c r="CE72" s="4">
        <v>0</v>
      </c>
      <c r="CF72" s="5" t="s">
        <v>322</v>
      </c>
      <c r="CG72" s="3">
        <v>0</v>
      </c>
      <c r="CH72" s="4">
        <v>0</v>
      </c>
      <c r="CI72" s="5" t="s">
        <v>322</v>
      </c>
      <c r="CJ72" s="3">
        <v>0</v>
      </c>
      <c r="CK72" s="4">
        <v>0</v>
      </c>
      <c r="CL72" s="5" t="s">
        <v>322</v>
      </c>
      <c r="CM72" s="2">
        <v>0</v>
      </c>
      <c r="CN72" s="4">
        <v>0</v>
      </c>
      <c r="CO72" s="5" t="s">
        <v>322</v>
      </c>
      <c r="CP72" s="3"/>
      <c r="CQ72" s="4">
        <v>14284</v>
      </c>
      <c r="CR72" s="3"/>
      <c r="CS72" s="3"/>
      <c r="CT72" s="3"/>
      <c r="CU72" s="3"/>
      <c r="CV72" s="4">
        <v>14284</v>
      </c>
      <c r="CW72" s="4">
        <v>14284</v>
      </c>
      <c r="CX72" t="b">
        <v>0</v>
      </c>
      <c r="CY72" t="b">
        <v>0</v>
      </c>
      <c r="CZ72" t="b">
        <v>0</v>
      </c>
      <c r="DA72" s="2" t="s">
        <v>6</v>
      </c>
      <c r="DB72" s="2" t="s">
        <v>6</v>
      </c>
      <c r="DD72" s="3"/>
      <c r="DE72" s="3"/>
      <c r="DF72" s="3"/>
      <c r="DG72" s="4"/>
      <c r="DH72" s="4"/>
      <c r="DI72" s="4"/>
      <c r="DJ72" s="3">
        <v>0</v>
      </c>
      <c r="DK72" s="4">
        <v>0</v>
      </c>
      <c r="DL72" t="b">
        <v>0</v>
      </c>
      <c r="DM72" s="6"/>
      <c r="DN72" s="3"/>
      <c r="DO72" s="3"/>
      <c r="DP72" s="3"/>
      <c r="DQ72" s="3"/>
      <c r="DR72" s="3"/>
      <c r="DS72" s="3"/>
      <c r="DT72" s="4"/>
      <c r="DU72" s="4"/>
      <c r="DV72" s="4"/>
      <c r="DW72" s="4"/>
      <c r="DX72" s="4"/>
      <c r="DY72" s="4"/>
      <c r="DZ72" s="2"/>
      <c r="EA72" s="7">
        <v>44803.411921296298</v>
      </c>
      <c r="EB72" s="2" t="s">
        <v>344</v>
      </c>
      <c r="EC72" s="8">
        <v>0</v>
      </c>
      <c r="ED72" t="b">
        <v>0</v>
      </c>
      <c r="EE72" t="s">
        <v>324</v>
      </c>
      <c r="EF72" s="2" t="s">
        <v>324</v>
      </c>
      <c r="EG72" s="2" t="s">
        <v>325</v>
      </c>
      <c r="EH72" s="1"/>
      <c r="EI72">
        <f t="shared" si="6"/>
        <v>4578</v>
      </c>
      <c r="EJ72" t="str">
        <f t="shared" si="7"/>
        <v>no</v>
      </c>
      <c r="EL72" t="e">
        <f>VLOOKUP(D72,#REF!,2,0)</f>
        <v>#REF!</v>
      </c>
    </row>
    <row r="73" spans="1:142">
      <c r="A73" t="str">
        <f t="shared" si="4"/>
        <v>4478829377.21</v>
      </c>
      <c r="B73" t="str">
        <f t="shared" si="5"/>
        <v>4478829377.21106597</v>
      </c>
      <c r="C73" s="1">
        <v>44788</v>
      </c>
      <c r="D73" s="2" t="s">
        <v>471</v>
      </c>
      <c r="E73" s="2" t="s">
        <v>472</v>
      </c>
      <c r="F73" s="2" t="s">
        <v>177</v>
      </c>
      <c r="G73" s="1">
        <v>44384</v>
      </c>
      <c r="H73" s="2" t="s">
        <v>477</v>
      </c>
      <c r="I73" s="2" t="s">
        <v>478</v>
      </c>
      <c r="J73" s="1"/>
      <c r="K73" s="1"/>
      <c r="L73" s="2"/>
      <c r="M73" t="b">
        <v>0</v>
      </c>
      <c r="N73" s="2"/>
      <c r="O73" s="2" t="s">
        <v>320</v>
      </c>
      <c r="P73" s="2" t="s">
        <v>337</v>
      </c>
      <c r="Q73" s="2"/>
      <c r="R73" s="2"/>
      <c r="S73" s="2"/>
      <c r="T73" s="2"/>
      <c r="U73" s="2"/>
      <c r="V73" s="2"/>
      <c r="W73" s="2"/>
      <c r="X73" s="2"/>
      <c r="Y73" s="3"/>
      <c r="AA73" t="b">
        <v>0</v>
      </c>
      <c r="AC73">
        <v>4578</v>
      </c>
      <c r="AE73" s="4"/>
      <c r="AF73" s="4"/>
      <c r="AG73" s="4">
        <v>14284</v>
      </c>
      <c r="AH73" s="4"/>
      <c r="AM73" s="4"/>
      <c r="AN73" s="4"/>
      <c r="AO73" s="4"/>
      <c r="AP73" s="4"/>
      <c r="AU73" s="4"/>
      <c r="AV73" s="4"/>
      <c r="AW73" s="4"/>
      <c r="AX73" s="4"/>
      <c r="BC73" s="4"/>
      <c r="BD73" s="4"/>
      <c r="BE73" s="4"/>
      <c r="BF73" s="4"/>
      <c r="BK73" s="4"/>
      <c r="BL73" s="4"/>
      <c r="BM73" s="4"/>
      <c r="BN73" s="4"/>
      <c r="BS73" s="4"/>
      <c r="BT73" s="4"/>
      <c r="BU73" s="4"/>
      <c r="BV73" s="4"/>
      <c r="BW73" s="3"/>
      <c r="BX73" s="3"/>
      <c r="BY73" s="4">
        <v>14284</v>
      </c>
      <c r="BZ73" s="5"/>
      <c r="CA73" s="3">
        <v>0</v>
      </c>
      <c r="CB73" s="4">
        <v>0</v>
      </c>
      <c r="CC73" s="5" t="s">
        <v>322</v>
      </c>
      <c r="CD73" s="3">
        <v>0</v>
      </c>
      <c r="CE73" s="4">
        <v>0</v>
      </c>
      <c r="CF73" s="5" t="s">
        <v>322</v>
      </c>
      <c r="CG73" s="3">
        <v>0</v>
      </c>
      <c r="CH73" s="4">
        <v>0</v>
      </c>
      <c r="CI73" s="5" t="s">
        <v>322</v>
      </c>
      <c r="CJ73" s="3">
        <v>0</v>
      </c>
      <c r="CK73" s="4">
        <v>0</v>
      </c>
      <c r="CL73" s="5" t="s">
        <v>322</v>
      </c>
      <c r="CM73" s="2">
        <v>0</v>
      </c>
      <c r="CN73" s="4">
        <v>0</v>
      </c>
      <c r="CO73" s="5" t="s">
        <v>322</v>
      </c>
      <c r="CP73" s="3"/>
      <c r="CQ73" s="4">
        <v>14284</v>
      </c>
      <c r="CR73" s="3"/>
      <c r="CS73" s="3"/>
      <c r="CT73" s="3"/>
      <c r="CU73" s="3"/>
      <c r="CV73" s="4">
        <v>14284</v>
      </c>
      <c r="CW73" s="4">
        <v>14284</v>
      </c>
      <c r="CX73" t="b">
        <v>0</v>
      </c>
      <c r="CY73" t="b">
        <v>0</v>
      </c>
      <c r="CZ73" t="b">
        <v>0</v>
      </c>
      <c r="DA73" s="2" t="s">
        <v>6</v>
      </c>
      <c r="DB73" s="2" t="s">
        <v>6</v>
      </c>
      <c r="DD73" s="3"/>
      <c r="DE73" s="3"/>
      <c r="DF73" s="3"/>
      <c r="DG73" s="4"/>
      <c r="DH73" s="4"/>
      <c r="DI73" s="4"/>
      <c r="DJ73" s="3">
        <v>0</v>
      </c>
      <c r="DK73" s="4">
        <v>0</v>
      </c>
      <c r="DL73" t="b">
        <v>0</v>
      </c>
      <c r="DM73" s="6"/>
      <c r="DN73" s="3"/>
      <c r="DO73" s="3"/>
      <c r="DP73" s="3"/>
      <c r="DQ73" s="3"/>
      <c r="DR73" s="3"/>
      <c r="DS73" s="3"/>
      <c r="DT73" s="4"/>
      <c r="DU73" s="4"/>
      <c r="DV73" s="4"/>
      <c r="DW73" s="4"/>
      <c r="DX73" s="4"/>
      <c r="DY73" s="4"/>
      <c r="DZ73" s="2"/>
      <c r="EA73" s="7">
        <v>44803.412060185183</v>
      </c>
      <c r="EB73" s="2" t="s">
        <v>344</v>
      </c>
      <c r="EC73" s="8">
        <v>0</v>
      </c>
      <c r="ED73" t="b">
        <v>0</v>
      </c>
      <c r="EE73" t="s">
        <v>324</v>
      </c>
      <c r="EF73" s="2" t="s">
        <v>324</v>
      </c>
      <c r="EG73" s="2" t="s">
        <v>325</v>
      </c>
      <c r="EH73" s="1"/>
      <c r="EI73">
        <f t="shared" si="6"/>
        <v>4578</v>
      </c>
      <c r="EJ73" t="str">
        <f t="shared" si="7"/>
        <v>no</v>
      </c>
      <c r="EL73" t="e">
        <f>VLOOKUP(D73,#REF!,2,0)</f>
        <v>#REF!</v>
      </c>
    </row>
    <row r="74" spans="1:142">
      <c r="A74" t="str">
        <f t="shared" si="4"/>
        <v>4478829377.21</v>
      </c>
      <c r="B74" t="str">
        <f t="shared" si="5"/>
        <v>4478829377.21106745</v>
      </c>
      <c r="C74" s="1">
        <v>44788</v>
      </c>
      <c r="D74" s="2" t="s">
        <v>471</v>
      </c>
      <c r="E74" s="2" t="s">
        <v>472</v>
      </c>
      <c r="F74" s="2" t="s">
        <v>177</v>
      </c>
      <c r="G74" s="1">
        <v>44384</v>
      </c>
      <c r="H74" s="2" t="s">
        <v>479</v>
      </c>
      <c r="I74" s="2" t="s">
        <v>480</v>
      </c>
      <c r="J74" s="1"/>
      <c r="K74" s="1"/>
      <c r="L74" s="2"/>
      <c r="M74" t="b">
        <v>0</v>
      </c>
      <c r="N74" s="2"/>
      <c r="O74" s="2" t="s">
        <v>320</v>
      </c>
      <c r="P74" s="2" t="s">
        <v>337</v>
      </c>
      <c r="Q74" s="2"/>
      <c r="R74" s="2"/>
      <c r="S74" s="2"/>
      <c r="T74" s="2"/>
      <c r="U74" s="2"/>
      <c r="V74" s="2"/>
      <c r="W74" s="2"/>
      <c r="X74" s="2"/>
      <c r="Y74" s="3"/>
      <c r="AA74" t="b">
        <v>0</v>
      </c>
      <c r="AC74">
        <v>4578</v>
      </c>
      <c r="AE74" s="4"/>
      <c r="AF74" s="4"/>
      <c r="AG74" s="4">
        <v>14284</v>
      </c>
      <c r="AH74" s="4"/>
      <c r="AM74" s="4"/>
      <c r="AN74" s="4"/>
      <c r="AO74" s="4"/>
      <c r="AP74" s="4"/>
      <c r="AU74" s="4"/>
      <c r="AV74" s="4"/>
      <c r="AW74" s="4"/>
      <c r="AX74" s="4"/>
      <c r="BC74" s="4"/>
      <c r="BD74" s="4"/>
      <c r="BE74" s="4"/>
      <c r="BF74" s="4"/>
      <c r="BK74" s="4"/>
      <c r="BL74" s="4"/>
      <c r="BM74" s="4"/>
      <c r="BN74" s="4"/>
      <c r="BS74" s="4"/>
      <c r="BT74" s="4"/>
      <c r="BU74" s="4"/>
      <c r="BV74" s="4"/>
      <c r="BW74" s="3"/>
      <c r="BX74" s="3"/>
      <c r="BY74" s="4">
        <v>14284</v>
      </c>
      <c r="BZ74" s="5"/>
      <c r="CA74" s="3">
        <v>0</v>
      </c>
      <c r="CB74" s="4">
        <v>0</v>
      </c>
      <c r="CC74" s="5" t="s">
        <v>322</v>
      </c>
      <c r="CD74" s="3">
        <v>0</v>
      </c>
      <c r="CE74" s="4">
        <v>0</v>
      </c>
      <c r="CF74" s="5" t="s">
        <v>322</v>
      </c>
      <c r="CG74" s="3">
        <v>0</v>
      </c>
      <c r="CH74" s="4">
        <v>0</v>
      </c>
      <c r="CI74" s="5" t="s">
        <v>322</v>
      </c>
      <c r="CJ74" s="3">
        <v>0</v>
      </c>
      <c r="CK74" s="4">
        <v>0</v>
      </c>
      <c r="CL74" s="5" t="s">
        <v>322</v>
      </c>
      <c r="CM74" s="2">
        <v>0</v>
      </c>
      <c r="CN74" s="4">
        <v>0</v>
      </c>
      <c r="CO74" s="5" t="s">
        <v>322</v>
      </c>
      <c r="CP74" s="3"/>
      <c r="CQ74" s="4">
        <v>14284</v>
      </c>
      <c r="CR74" s="3"/>
      <c r="CS74" s="3"/>
      <c r="CT74" s="3"/>
      <c r="CU74" s="3"/>
      <c r="CV74" s="4">
        <v>14284</v>
      </c>
      <c r="CW74" s="4">
        <v>14284</v>
      </c>
      <c r="CX74" t="b">
        <v>0</v>
      </c>
      <c r="CY74" t="b">
        <v>0</v>
      </c>
      <c r="CZ74" t="b">
        <v>0</v>
      </c>
      <c r="DA74" s="2" t="s">
        <v>6</v>
      </c>
      <c r="DB74" s="2" t="s">
        <v>6</v>
      </c>
      <c r="DD74" s="3"/>
      <c r="DE74" s="3"/>
      <c r="DF74" s="3"/>
      <c r="DG74" s="4"/>
      <c r="DH74" s="4"/>
      <c r="DI74" s="4"/>
      <c r="DJ74" s="3">
        <v>0</v>
      </c>
      <c r="DK74" s="4">
        <v>0</v>
      </c>
      <c r="DL74" t="b">
        <v>0</v>
      </c>
      <c r="DM74" s="6"/>
      <c r="DN74" s="3"/>
      <c r="DO74" s="3"/>
      <c r="DP74" s="3"/>
      <c r="DQ74" s="3"/>
      <c r="DR74" s="3"/>
      <c r="DS74" s="3"/>
      <c r="DT74" s="4"/>
      <c r="DU74" s="4"/>
      <c r="DV74" s="4"/>
      <c r="DW74" s="4"/>
      <c r="DX74" s="4"/>
      <c r="DY74" s="4"/>
      <c r="DZ74" s="2"/>
      <c r="EA74" s="7">
        <v>44803.412314814814</v>
      </c>
      <c r="EB74" s="2" t="s">
        <v>344</v>
      </c>
      <c r="EC74" s="8">
        <v>0</v>
      </c>
      <c r="ED74" t="b">
        <v>0</v>
      </c>
      <c r="EE74" t="s">
        <v>324</v>
      </c>
      <c r="EF74" s="2" t="s">
        <v>324</v>
      </c>
      <c r="EG74" s="2" t="s">
        <v>325</v>
      </c>
      <c r="EH74" s="1"/>
      <c r="EI74">
        <f t="shared" si="6"/>
        <v>4578</v>
      </c>
      <c r="EJ74" t="str">
        <f t="shared" si="7"/>
        <v>no</v>
      </c>
      <c r="EL74" t="e">
        <f>VLOOKUP(D74,#REF!,2,0)</f>
        <v>#REF!</v>
      </c>
    </row>
    <row r="75" spans="1:142">
      <c r="A75" t="str">
        <f t="shared" si="4"/>
        <v>4478829377.21</v>
      </c>
      <c r="B75" t="str">
        <f t="shared" si="5"/>
        <v>4478829377.21109595</v>
      </c>
      <c r="C75" s="1">
        <v>44788</v>
      </c>
      <c r="D75" s="2" t="s">
        <v>471</v>
      </c>
      <c r="E75" s="2" t="s">
        <v>472</v>
      </c>
      <c r="F75" s="2" t="s">
        <v>177</v>
      </c>
      <c r="G75" s="1">
        <v>44384</v>
      </c>
      <c r="H75" s="2" t="s">
        <v>481</v>
      </c>
      <c r="I75" s="2" t="s">
        <v>482</v>
      </c>
      <c r="J75" s="1"/>
      <c r="K75" s="1"/>
      <c r="L75" s="2"/>
      <c r="M75" t="b">
        <v>0</v>
      </c>
      <c r="N75" s="2"/>
      <c r="O75" s="2" t="s">
        <v>320</v>
      </c>
      <c r="P75" s="2" t="s">
        <v>337</v>
      </c>
      <c r="Q75" s="2"/>
      <c r="R75" s="2"/>
      <c r="S75" s="2"/>
      <c r="T75" s="2"/>
      <c r="U75" s="2"/>
      <c r="V75" s="2"/>
      <c r="W75" s="2"/>
      <c r="X75" s="2"/>
      <c r="Y75" s="3"/>
      <c r="AA75" t="b">
        <v>0</v>
      </c>
      <c r="AC75">
        <v>4578</v>
      </c>
      <c r="AE75" s="4"/>
      <c r="AF75" s="4"/>
      <c r="AG75" s="4">
        <v>14284</v>
      </c>
      <c r="AH75" s="4"/>
      <c r="AM75" s="4"/>
      <c r="AN75" s="4"/>
      <c r="AO75" s="4"/>
      <c r="AP75" s="4"/>
      <c r="AU75" s="4"/>
      <c r="AV75" s="4"/>
      <c r="AW75" s="4"/>
      <c r="AX75" s="4"/>
      <c r="BC75" s="4"/>
      <c r="BD75" s="4"/>
      <c r="BE75" s="4"/>
      <c r="BF75" s="4"/>
      <c r="BK75" s="4"/>
      <c r="BL75" s="4"/>
      <c r="BM75" s="4"/>
      <c r="BN75" s="4"/>
      <c r="BS75" s="4"/>
      <c r="BT75" s="4"/>
      <c r="BU75" s="4"/>
      <c r="BV75" s="4"/>
      <c r="BW75" s="3"/>
      <c r="BX75" s="3"/>
      <c r="BY75" s="4">
        <v>14284</v>
      </c>
      <c r="BZ75" s="5"/>
      <c r="CA75" s="3">
        <v>0</v>
      </c>
      <c r="CB75" s="4">
        <v>0</v>
      </c>
      <c r="CC75" s="5" t="s">
        <v>322</v>
      </c>
      <c r="CD75" s="3">
        <v>0</v>
      </c>
      <c r="CE75" s="4">
        <v>0</v>
      </c>
      <c r="CF75" s="5" t="s">
        <v>322</v>
      </c>
      <c r="CG75" s="3">
        <v>0</v>
      </c>
      <c r="CH75" s="4">
        <v>0</v>
      </c>
      <c r="CI75" s="5" t="s">
        <v>322</v>
      </c>
      <c r="CJ75" s="3">
        <v>0</v>
      </c>
      <c r="CK75" s="4">
        <v>0</v>
      </c>
      <c r="CL75" s="5" t="s">
        <v>322</v>
      </c>
      <c r="CM75" s="2">
        <v>0</v>
      </c>
      <c r="CN75" s="4">
        <v>0</v>
      </c>
      <c r="CO75" s="5" t="s">
        <v>322</v>
      </c>
      <c r="CP75" s="3"/>
      <c r="CQ75" s="4">
        <v>14284</v>
      </c>
      <c r="CR75" s="3"/>
      <c r="CS75" s="3"/>
      <c r="CT75" s="3"/>
      <c r="CU75" s="3"/>
      <c r="CV75" s="4">
        <v>14284</v>
      </c>
      <c r="CW75" s="4">
        <v>14284</v>
      </c>
      <c r="CX75" t="b">
        <v>0</v>
      </c>
      <c r="CY75" t="b">
        <v>0</v>
      </c>
      <c r="CZ75" t="b">
        <v>0</v>
      </c>
      <c r="DA75" s="2" t="s">
        <v>6</v>
      </c>
      <c r="DB75" s="2" t="s">
        <v>6</v>
      </c>
      <c r="DD75" s="3"/>
      <c r="DE75" s="3"/>
      <c r="DF75" s="3"/>
      <c r="DG75" s="4"/>
      <c r="DH75" s="4"/>
      <c r="DI75" s="4"/>
      <c r="DJ75" s="3">
        <v>0</v>
      </c>
      <c r="DK75" s="4">
        <v>0</v>
      </c>
      <c r="DL75" t="b">
        <v>0</v>
      </c>
      <c r="DM75" s="6"/>
      <c r="DN75" s="3"/>
      <c r="DO75" s="3"/>
      <c r="DP75" s="3"/>
      <c r="DQ75" s="3"/>
      <c r="DR75" s="3"/>
      <c r="DS75" s="3"/>
      <c r="DT75" s="4"/>
      <c r="DU75" s="4"/>
      <c r="DV75" s="4"/>
      <c r="DW75" s="4"/>
      <c r="DX75" s="4"/>
      <c r="DY75" s="4"/>
      <c r="DZ75" s="2"/>
      <c r="EA75" s="7">
        <v>44803.412418981483</v>
      </c>
      <c r="EB75" s="2" t="s">
        <v>344</v>
      </c>
      <c r="EC75" s="8">
        <v>0</v>
      </c>
      <c r="ED75" t="b">
        <v>0</v>
      </c>
      <c r="EE75" t="s">
        <v>324</v>
      </c>
      <c r="EF75" s="2" t="s">
        <v>324</v>
      </c>
      <c r="EG75" s="2" t="s">
        <v>325</v>
      </c>
      <c r="EH75" s="1"/>
      <c r="EI75">
        <f t="shared" si="6"/>
        <v>4578</v>
      </c>
      <c r="EJ75" t="str">
        <f t="shared" si="7"/>
        <v>no</v>
      </c>
      <c r="EL75" t="e">
        <f>VLOOKUP(D75,#REF!,2,0)</f>
        <v>#REF!</v>
      </c>
    </row>
    <row r="76" spans="1:142">
      <c r="A76" t="str">
        <f t="shared" si="4"/>
        <v>4478829377.21</v>
      </c>
      <c r="B76" t="str">
        <f t="shared" si="5"/>
        <v>4478829377.21111489</v>
      </c>
      <c r="C76" s="1">
        <v>44788</v>
      </c>
      <c r="D76" s="2" t="s">
        <v>471</v>
      </c>
      <c r="E76" s="2" t="s">
        <v>472</v>
      </c>
      <c r="F76" s="2" t="s">
        <v>177</v>
      </c>
      <c r="G76" s="1">
        <v>44384</v>
      </c>
      <c r="H76" s="2" t="s">
        <v>483</v>
      </c>
      <c r="I76" s="2" t="s">
        <v>476</v>
      </c>
      <c r="J76" s="1"/>
      <c r="K76" s="1"/>
      <c r="L76" s="2"/>
      <c r="M76" t="b">
        <v>0</v>
      </c>
      <c r="N76" s="2"/>
      <c r="O76" s="2" t="s">
        <v>320</v>
      </c>
      <c r="P76" s="2" t="s">
        <v>337</v>
      </c>
      <c r="Q76" s="2"/>
      <c r="R76" s="2"/>
      <c r="S76" s="2"/>
      <c r="T76" s="2"/>
      <c r="U76" s="2"/>
      <c r="V76" s="2"/>
      <c r="W76" s="2"/>
      <c r="X76" s="2"/>
      <c r="Y76" s="3"/>
      <c r="AA76" t="b">
        <v>0</v>
      </c>
      <c r="AC76">
        <v>4578</v>
      </c>
      <c r="AE76" s="4"/>
      <c r="AF76" s="4"/>
      <c r="AG76" s="4">
        <v>14284</v>
      </c>
      <c r="AH76" s="4"/>
      <c r="AM76" s="4"/>
      <c r="AN76" s="4"/>
      <c r="AO76" s="4"/>
      <c r="AP76" s="4"/>
      <c r="AU76" s="4"/>
      <c r="AV76" s="4"/>
      <c r="AW76" s="4"/>
      <c r="AX76" s="4"/>
      <c r="BC76" s="4"/>
      <c r="BD76" s="4"/>
      <c r="BE76" s="4"/>
      <c r="BF76" s="4"/>
      <c r="BK76" s="4"/>
      <c r="BL76" s="4"/>
      <c r="BM76" s="4"/>
      <c r="BN76" s="4"/>
      <c r="BS76" s="4"/>
      <c r="BT76" s="4"/>
      <c r="BU76" s="4"/>
      <c r="BV76" s="4"/>
      <c r="BW76" s="3"/>
      <c r="BX76" s="3"/>
      <c r="BY76" s="4">
        <v>14284</v>
      </c>
      <c r="BZ76" s="5"/>
      <c r="CA76" s="3">
        <v>0</v>
      </c>
      <c r="CB76" s="4">
        <v>0</v>
      </c>
      <c r="CC76" s="5" t="s">
        <v>322</v>
      </c>
      <c r="CD76" s="3">
        <v>0</v>
      </c>
      <c r="CE76" s="4">
        <v>0</v>
      </c>
      <c r="CF76" s="5" t="s">
        <v>322</v>
      </c>
      <c r="CG76" s="3">
        <v>0</v>
      </c>
      <c r="CH76" s="4">
        <v>0</v>
      </c>
      <c r="CI76" s="5" t="s">
        <v>322</v>
      </c>
      <c r="CJ76" s="3">
        <v>0</v>
      </c>
      <c r="CK76" s="4">
        <v>0</v>
      </c>
      <c r="CL76" s="5" t="s">
        <v>322</v>
      </c>
      <c r="CM76" s="2">
        <v>0</v>
      </c>
      <c r="CN76" s="4">
        <v>0</v>
      </c>
      <c r="CO76" s="5" t="s">
        <v>322</v>
      </c>
      <c r="CP76" s="3"/>
      <c r="CQ76" s="4">
        <v>14284</v>
      </c>
      <c r="CR76" s="3"/>
      <c r="CS76" s="3"/>
      <c r="CT76" s="3"/>
      <c r="CU76" s="3"/>
      <c r="CV76" s="4">
        <v>14284</v>
      </c>
      <c r="CW76" s="4">
        <v>14284</v>
      </c>
      <c r="CX76" t="b">
        <v>0</v>
      </c>
      <c r="CY76" t="b">
        <v>0</v>
      </c>
      <c r="CZ76" t="b">
        <v>0</v>
      </c>
      <c r="DA76" s="2" t="s">
        <v>6</v>
      </c>
      <c r="DB76" s="2" t="s">
        <v>6</v>
      </c>
      <c r="DD76" s="3"/>
      <c r="DE76" s="3"/>
      <c r="DF76" s="3"/>
      <c r="DG76" s="4"/>
      <c r="DH76" s="4"/>
      <c r="DI76" s="4"/>
      <c r="DJ76" s="3">
        <v>0</v>
      </c>
      <c r="DK76" s="4">
        <v>0</v>
      </c>
      <c r="DL76" t="b">
        <v>0</v>
      </c>
      <c r="DM76" s="6"/>
      <c r="DN76" s="3"/>
      <c r="DO76" s="3"/>
      <c r="DP76" s="3"/>
      <c r="DQ76" s="3"/>
      <c r="DR76" s="3"/>
      <c r="DS76" s="3"/>
      <c r="DT76" s="4"/>
      <c r="DU76" s="4"/>
      <c r="DV76" s="4"/>
      <c r="DW76" s="4"/>
      <c r="DX76" s="4"/>
      <c r="DY76" s="4"/>
      <c r="DZ76" s="2"/>
      <c r="EA76" s="7">
        <v>44803.412534722222</v>
      </c>
      <c r="EB76" s="2" t="s">
        <v>344</v>
      </c>
      <c r="EC76" s="8">
        <v>0</v>
      </c>
      <c r="ED76" t="b">
        <v>0</v>
      </c>
      <c r="EE76" t="s">
        <v>324</v>
      </c>
      <c r="EF76" s="2" t="s">
        <v>324</v>
      </c>
      <c r="EG76" s="2" t="s">
        <v>325</v>
      </c>
      <c r="EH76" s="1"/>
      <c r="EI76">
        <f t="shared" si="6"/>
        <v>4578</v>
      </c>
      <c r="EJ76" t="str">
        <f t="shared" si="7"/>
        <v>no</v>
      </c>
      <c r="EL76" t="e">
        <f>VLOOKUP(D76,#REF!,2,0)</f>
        <v>#REF!</v>
      </c>
    </row>
    <row r="77" spans="1:142">
      <c r="A77" t="str">
        <f t="shared" si="4"/>
        <v>4478830113.21</v>
      </c>
      <c r="B77" t="str">
        <f t="shared" si="5"/>
        <v>4478830113.21</v>
      </c>
      <c r="C77" s="1">
        <v>44788</v>
      </c>
      <c r="D77" s="2" t="s">
        <v>484</v>
      </c>
      <c r="E77" s="2" t="s">
        <v>485</v>
      </c>
      <c r="F77" s="2" t="s">
        <v>173</v>
      </c>
      <c r="G77" s="1">
        <v>44409</v>
      </c>
      <c r="H77" s="2"/>
      <c r="I77" s="2"/>
      <c r="J77" s="1"/>
      <c r="K77" s="1"/>
      <c r="L77" s="2"/>
      <c r="M77" t="b">
        <v>0</v>
      </c>
      <c r="N77" s="2"/>
      <c r="O77" s="2" t="s">
        <v>320</v>
      </c>
      <c r="P77" s="2" t="s">
        <v>330</v>
      </c>
      <c r="Q77" s="2"/>
      <c r="R77" s="2"/>
      <c r="S77" s="2"/>
      <c r="T77" s="2"/>
      <c r="U77" s="2"/>
      <c r="V77" s="2"/>
      <c r="W77" s="2"/>
      <c r="X77" s="2"/>
      <c r="Y77" s="3"/>
      <c r="AA77" t="b">
        <v>0</v>
      </c>
      <c r="AE77" s="4"/>
      <c r="AF77" s="4"/>
      <c r="AG77" s="4"/>
      <c r="AH77" s="4"/>
      <c r="AM77" s="4"/>
      <c r="AN77" s="4"/>
      <c r="AO77" s="4"/>
      <c r="AP77" s="4"/>
      <c r="AU77" s="4"/>
      <c r="AV77" s="4"/>
      <c r="AW77" s="4"/>
      <c r="AX77" s="4"/>
      <c r="BC77" s="4"/>
      <c r="BD77" s="4"/>
      <c r="BE77" s="4"/>
      <c r="BF77" s="4"/>
      <c r="BK77" s="4"/>
      <c r="BL77" s="4"/>
      <c r="BM77" s="4"/>
      <c r="BN77" s="4"/>
      <c r="BS77" s="4"/>
      <c r="BT77" s="4"/>
      <c r="BU77" s="4"/>
      <c r="BV77" s="4"/>
      <c r="BW77" s="3"/>
      <c r="BX77" s="3"/>
      <c r="BY77" s="4">
        <v>0</v>
      </c>
      <c r="BZ77" s="5"/>
      <c r="CA77" s="3">
        <v>0</v>
      </c>
      <c r="CB77" s="4">
        <v>0</v>
      </c>
      <c r="CC77" s="5" t="s">
        <v>322</v>
      </c>
      <c r="CD77" s="3">
        <v>0</v>
      </c>
      <c r="CE77" s="4">
        <v>0</v>
      </c>
      <c r="CF77" s="5" t="s">
        <v>322</v>
      </c>
      <c r="CG77" s="3">
        <v>0</v>
      </c>
      <c r="CH77" s="4">
        <v>0</v>
      </c>
      <c r="CI77" s="5" t="s">
        <v>322</v>
      </c>
      <c r="CJ77" s="3">
        <v>0</v>
      </c>
      <c r="CK77" s="4">
        <v>0</v>
      </c>
      <c r="CL77" s="5" t="s">
        <v>322</v>
      </c>
      <c r="CM77" s="2">
        <v>0</v>
      </c>
      <c r="CN77" s="4">
        <v>0</v>
      </c>
      <c r="CO77" s="5" t="s">
        <v>322</v>
      </c>
      <c r="CP77" s="3"/>
      <c r="CQ77" s="4">
        <v>0</v>
      </c>
      <c r="CR77" s="3"/>
      <c r="CS77" s="3"/>
      <c r="CT77" s="3"/>
      <c r="CU77" s="3"/>
      <c r="CV77" s="4">
        <v>0</v>
      </c>
      <c r="CW77" s="4">
        <v>0</v>
      </c>
      <c r="CX77" t="b">
        <v>0</v>
      </c>
      <c r="CY77" t="b">
        <v>0</v>
      </c>
      <c r="CZ77" t="b">
        <v>0</v>
      </c>
      <c r="DA77" s="2" t="s">
        <v>6</v>
      </c>
      <c r="DB77" s="2" t="s">
        <v>6</v>
      </c>
      <c r="DD77" s="3"/>
      <c r="DE77" s="3"/>
      <c r="DF77" s="3"/>
      <c r="DG77" s="4"/>
      <c r="DH77" s="4"/>
      <c r="DI77" s="4"/>
      <c r="DJ77" s="3">
        <v>0</v>
      </c>
      <c r="DK77" s="4">
        <v>0</v>
      </c>
      <c r="DL77" t="b">
        <v>0</v>
      </c>
      <c r="DM77" s="6"/>
      <c r="DN77" s="3"/>
      <c r="DO77" s="3"/>
      <c r="DP77" s="3"/>
      <c r="DQ77" s="3"/>
      <c r="DR77" s="3"/>
      <c r="DS77" s="3"/>
      <c r="DT77" s="4"/>
      <c r="DU77" s="4"/>
      <c r="DV77" s="4"/>
      <c r="DW77" s="4"/>
      <c r="DX77" s="4"/>
      <c r="DY77" s="4"/>
      <c r="DZ77" s="2"/>
      <c r="EA77" s="7">
        <v>44796.66233796296</v>
      </c>
      <c r="EB77" s="2" t="s">
        <v>332</v>
      </c>
      <c r="EC77" s="8">
        <v>0</v>
      </c>
      <c r="ED77" t="b">
        <v>0</v>
      </c>
      <c r="EE77" t="s">
        <v>324</v>
      </c>
      <c r="EF77" s="2" t="s">
        <v>324</v>
      </c>
      <c r="EG77" s="2" t="s">
        <v>325</v>
      </c>
      <c r="EH77" s="1"/>
      <c r="EI77">
        <f t="shared" si="6"/>
        <v>0</v>
      </c>
      <c r="EJ77" t="str">
        <f t="shared" si="7"/>
        <v>yes</v>
      </c>
      <c r="EL77" t="e">
        <f>VLOOKUP(D77,#REF!,2,0)</f>
        <v>#REF!</v>
      </c>
    </row>
    <row r="78" spans="1:142">
      <c r="A78" t="str">
        <f t="shared" si="4"/>
        <v>4478830118</v>
      </c>
      <c r="B78" t="str">
        <f t="shared" si="5"/>
        <v>4478830118</v>
      </c>
      <c r="C78" s="1">
        <v>44788</v>
      </c>
      <c r="D78" s="2" t="s">
        <v>486</v>
      </c>
      <c r="E78" s="2" t="s">
        <v>487</v>
      </c>
      <c r="F78" s="2" t="s">
        <v>172</v>
      </c>
      <c r="G78" s="1">
        <v>44378</v>
      </c>
      <c r="H78" s="2"/>
      <c r="I78" s="2"/>
      <c r="J78" s="1"/>
      <c r="K78" s="1"/>
      <c r="L78" s="2"/>
      <c r="M78" t="b">
        <v>0</v>
      </c>
      <c r="N78" s="2"/>
      <c r="O78" s="2" t="s">
        <v>320</v>
      </c>
      <c r="P78" s="2" t="s">
        <v>337</v>
      </c>
      <c r="Q78" s="2"/>
      <c r="R78" s="2"/>
      <c r="S78" s="2"/>
      <c r="T78" s="2"/>
      <c r="U78" s="2"/>
      <c r="V78" s="2"/>
      <c r="W78" s="2"/>
      <c r="X78" s="2"/>
      <c r="Y78" s="3"/>
      <c r="AA78" t="b">
        <v>0</v>
      </c>
      <c r="AE78" s="4"/>
      <c r="AF78" s="4"/>
      <c r="AG78" s="4"/>
      <c r="AH78" s="4"/>
      <c r="AM78" s="4"/>
      <c r="AN78" s="4"/>
      <c r="AO78" s="4"/>
      <c r="AP78" s="4"/>
      <c r="AU78" s="4"/>
      <c r="AV78" s="4"/>
      <c r="AW78" s="4"/>
      <c r="AX78" s="4"/>
      <c r="BC78" s="4"/>
      <c r="BD78" s="4"/>
      <c r="BE78" s="4"/>
      <c r="BF78" s="4"/>
      <c r="BK78" s="4"/>
      <c r="BL78" s="4"/>
      <c r="BM78" s="4"/>
      <c r="BN78" s="4"/>
      <c r="BS78" s="4"/>
      <c r="BT78" s="4"/>
      <c r="BU78" s="4"/>
      <c r="BV78" s="4"/>
      <c r="BW78" s="3"/>
      <c r="BX78" s="3"/>
      <c r="BY78" s="4">
        <v>0</v>
      </c>
      <c r="BZ78" s="5"/>
      <c r="CA78" s="3">
        <v>0</v>
      </c>
      <c r="CB78" s="4">
        <v>0</v>
      </c>
      <c r="CC78" s="5" t="s">
        <v>322</v>
      </c>
      <c r="CD78" s="3">
        <v>0</v>
      </c>
      <c r="CE78" s="4">
        <v>0</v>
      </c>
      <c r="CF78" s="5" t="s">
        <v>322</v>
      </c>
      <c r="CG78" s="3">
        <v>0</v>
      </c>
      <c r="CH78" s="4">
        <v>0</v>
      </c>
      <c r="CI78" s="5" t="s">
        <v>322</v>
      </c>
      <c r="CJ78" s="3">
        <v>0</v>
      </c>
      <c r="CK78" s="4">
        <v>0</v>
      </c>
      <c r="CL78" s="5" t="s">
        <v>322</v>
      </c>
      <c r="CM78" s="2">
        <v>0</v>
      </c>
      <c r="CN78" s="4">
        <v>0</v>
      </c>
      <c r="CO78" s="5" t="s">
        <v>322</v>
      </c>
      <c r="CP78" s="3"/>
      <c r="CQ78" s="4">
        <v>0</v>
      </c>
      <c r="CR78" s="3"/>
      <c r="CS78" s="3"/>
      <c r="CT78" s="3"/>
      <c r="CU78" s="3"/>
      <c r="CV78" s="4">
        <v>0</v>
      </c>
      <c r="CW78" s="4">
        <v>0</v>
      </c>
      <c r="CX78" t="b">
        <v>0</v>
      </c>
      <c r="CY78" t="b">
        <v>0</v>
      </c>
      <c r="CZ78" t="b">
        <v>0</v>
      </c>
      <c r="DA78" s="2" t="s">
        <v>6</v>
      </c>
      <c r="DB78" s="2" t="s">
        <v>6</v>
      </c>
      <c r="DD78" s="3"/>
      <c r="DE78" s="3"/>
      <c r="DF78" s="3"/>
      <c r="DG78" s="4"/>
      <c r="DH78" s="4"/>
      <c r="DI78" s="4"/>
      <c r="DJ78" s="3">
        <v>0</v>
      </c>
      <c r="DK78" s="4">
        <v>0</v>
      </c>
      <c r="DL78" t="b">
        <v>0</v>
      </c>
      <c r="DM78" s="6"/>
      <c r="DN78" s="3"/>
      <c r="DO78" s="3"/>
      <c r="DP78" s="3"/>
      <c r="DQ78" s="3"/>
      <c r="DR78" s="3"/>
      <c r="DS78" s="3"/>
      <c r="DT78" s="4"/>
      <c r="DU78" s="4"/>
      <c r="DV78" s="4"/>
      <c r="DW78" s="4"/>
      <c r="DX78" s="4"/>
      <c r="DY78" s="4"/>
      <c r="DZ78" s="2"/>
      <c r="EA78" s="7">
        <v>44796.66233796296</v>
      </c>
      <c r="EB78" s="2" t="s">
        <v>332</v>
      </c>
      <c r="EC78" s="8">
        <v>0</v>
      </c>
      <c r="ED78" t="b">
        <v>0</v>
      </c>
      <c r="EE78" t="s">
        <v>324</v>
      </c>
      <c r="EF78" s="2" t="s">
        <v>324</v>
      </c>
      <c r="EG78" s="2" t="s">
        <v>325</v>
      </c>
      <c r="EH78" s="1"/>
      <c r="EI78">
        <f t="shared" si="6"/>
        <v>0</v>
      </c>
      <c r="EJ78" t="str">
        <f t="shared" si="7"/>
        <v>yes</v>
      </c>
      <c r="EL78" t="e">
        <f>VLOOKUP(D78,#REF!,2,0)</f>
        <v>#REF!</v>
      </c>
    </row>
    <row r="79" spans="1:142">
      <c r="A79" t="str">
        <f t="shared" si="4"/>
        <v>4478831786.22</v>
      </c>
      <c r="B79" t="str">
        <f t="shared" si="5"/>
        <v>4478831786.22128094</v>
      </c>
      <c r="C79" s="1">
        <v>44788</v>
      </c>
      <c r="D79" s="2" t="s">
        <v>369</v>
      </c>
      <c r="E79" s="2" t="s">
        <v>370</v>
      </c>
      <c r="F79" s="2" t="s">
        <v>179</v>
      </c>
      <c r="G79" s="1">
        <v>44473</v>
      </c>
      <c r="H79" s="2" t="s">
        <v>488</v>
      </c>
      <c r="I79" s="2" t="s">
        <v>489</v>
      </c>
      <c r="J79" s="1"/>
      <c r="K79" s="1"/>
      <c r="L79" s="2"/>
      <c r="M79" t="b">
        <v>0</v>
      </c>
      <c r="N79" s="2"/>
      <c r="O79" s="2" t="s">
        <v>320</v>
      </c>
      <c r="P79" s="2" t="s">
        <v>373</v>
      </c>
      <c r="Q79" s="2"/>
      <c r="R79" s="2"/>
      <c r="S79" s="2"/>
      <c r="T79" s="2"/>
      <c r="U79" s="2"/>
      <c r="V79" s="2"/>
      <c r="W79" s="2" t="s">
        <v>374</v>
      </c>
      <c r="X79" s="2" t="s">
        <v>374</v>
      </c>
      <c r="Y79" s="3"/>
      <c r="AA79" t="b">
        <v>0</v>
      </c>
      <c r="AB79">
        <v>61</v>
      </c>
      <c r="AC79">
        <v>115</v>
      </c>
      <c r="AD79">
        <v>33</v>
      </c>
      <c r="AE79" s="4"/>
      <c r="AF79" s="4">
        <v>319</v>
      </c>
      <c r="AG79" s="4">
        <v>602</v>
      </c>
      <c r="AH79" s="4">
        <v>175</v>
      </c>
      <c r="AJ79">
        <v>103</v>
      </c>
      <c r="AK79">
        <v>195</v>
      </c>
      <c r="AL79">
        <v>57</v>
      </c>
      <c r="AM79" s="4"/>
      <c r="AN79" s="4">
        <v>335</v>
      </c>
      <c r="AO79" s="4">
        <v>633</v>
      </c>
      <c r="AP79" s="4">
        <v>184</v>
      </c>
      <c r="AU79" s="4"/>
      <c r="AV79" s="4"/>
      <c r="AW79" s="4"/>
      <c r="AX79" s="4"/>
      <c r="BC79" s="4"/>
      <c r="BD79" s="4"/>
      <c r="BE79" s="4"/>
      <c r="BF79" s="4"/>
      <c r="BK79" s="4"/>
      <c r="BL79" s="4"/>
      <c r="BM79" s="4"/>
      <c r="BN79" s="4"/>
      <c r="BS79" s="4"/>
      <c r="BT79" s="4"/>
      <c r="BU79" s="4"/>
      <c r="BV79" s="4"/>
      <c r="BW79" s="3"/>
      <c r="BX79" s="3"/>
      <c r="BY79" s="4">
        <v>1096</v>
      </c>
      <c r="BZ79" s="5"/>
      <c r="CA79" s="3">
        <v>355</v>
      </c>
      <c r="CB79" s="4">
        <v>1152</v>
      </c>
      <c r="CC79" s="5">
        <v>3.2450704225352101</v>
      </c>
      <c r="CD79" s="3">
        <v>0</v>
      </c>
      <c r="CE79" s="4">
        <v>0</v>
      </c>
      <c r="CF79" s="5" t="s">
        <v>322</v>
      </c>
      <c r="CG79" s="3">
        <v>0</v>
      </c>
      <c r="CH79" s="4">
        <v>0</v>
      </c>
      <c r="CI79" s="5" t="s">
        <v>322</v>
      </c>
      <c r="CJ79" s="3">
        <v>0</v>
      </c>
      <c r="CK79" s="4">
        <v>0</v>
      </c>
      <c r="CL79" s="5" t="s">
        <v>322</v>
      </c>
      <c r="CM79" s="2">
        <v>0</v>
      </c>
      <c r="CN79" s="4">
        <v>0</v>
      </c>
      <c r="CO79" s="5" t="s">
        <v>322</v>
      </c>
      <c r="CP79" s="3"/>
      <c r="CQ79" s="4">
        <v>2248</v>
      </c>
      <c r="CR79" s="3"/>
      <c r="CS79" s="3"/>
      <c r="CT79" s="3"/>
      <c r="CU79" s="3"/>
      <c r="CV79" s="4">
        <v>2248</v>
      </c>
      <c r="CW79" s="4">
        <v>2248</v>
      </c>
      <c r="CX79" t="b">
        <v>0</v>
      </c>
      <c r="CY79" t="b">
        <v>0</v>
      </c>
      <c r="CZ79" t="b">
        <v>0</v>
      </c>
      <c r="DA79" s="2" t="s">
        <v>6</v>
      </c>
      <c r="DB79" s="2" t="s">
        <v>6</v>
      </c>
      <c r="DD79" s="3"/>
      <c r="DE79" s="3"/>
      <c r="DF79" s="3"/>
      <c r="DG79" s="4"/>
      <c r="DH79" s="4"/>
      <c r="DI79" s="4"/>
      <c r="DJ79" s="3">
        <v>0</v>
      </c>
      <c r="DK79" s="4">
        <v>0</v>
      </c>
      <c r="DL79" t="b">
        <v>0</v>
      </c>
      <c r="DM79" s="6"/>
      <c r="DN79" s="3"/>
      <c r="DO79" s="3"/>
      <c r="DP79" s="3"/>
      <c r="DQ79" s="3"/>
      <c r="DR79" s="3"/>
      <c r="DS79" s="3"/>
      <c r="DT79" s="4"/>
      <c r="DU79" s="4"/>
      <c r="DV79" s="4"/>
      <c r="DW79" s="4"/>
      <c r="DX79" s="4"/>
      <c r="DY79" s="4"/>
      <c r="DZ79" s="2"/>
      <c r="EA79" s="7">
        <v>44799.626516203702</v>
      </c>
      <c r="EB79" s="2" t="s">
        <v>368</v>
      </c>
      <c r="EC79" s="8">
        <v>0</v>
      </c>
      <c r="ED79" t="b">
        <v>0</v>
      </c>
      <c r="EE79" t="s">
        <v>324</v>
      </c>
      <c r="EF79" s="2" t="s">
        <v>324</v>
      </c>
      <c r="EG79" s="2" t="s">
        <v>325</v>
      </c>
      <c r="EH79" s="1"/>
      <c r="EI79">
        <f t="shared" si="6"/>
        <v>209</v>
      </c>
      <c r="EJ79" t="str">
        <f t="shared" si="7"/>
        <v>no</v>
      </c>
      <c r="EL79" t="e">
        <f>VLOOKUP(D79,#REF!,2,0)</f>
        <v>#REF!</v>
      </c>
    </row>
    <row r="80" spans="1:142">
      <c r="A80" t="str">
        <f t="shared" si="4"/>
        <v>4478831788.22</v>
      </c>
      <c r="B80" t="str">
        <f t="shared" si="5"/>
        <v>4478831788.22</v>
      </c>
      <c r="C80" s="1">
        <v>44788</v>
      </c>
      <c r="D80" s="2" t="s">
        <v>490</v>
      </c>
      <c r="E80" s="2" t="s">
        <v>491</v>
      </c>
      <c r="F80" s="2" t="s">
        <v>175</v>
      </c>
      <c r="G80" s="1">
        <v>44474</v>
      </c>
      <c r="H80" s="2"/>
      <c r="I80" s="2"/>
      <c r="J80" s="1"/>
      <c r="K80" s="1"/>
      <c r="L80" s="2"/>
      <c r="M80" t="b">
        <v>0</v>
      </c>
      <c r="N80" s="2"/>
      <c r="O80" s="2" t="s">
        <v>320</v>
      </c>
      <c r="P80" s="2" t="s">
        <v>373</v>
      </c>
      <c r="Q80" s="2"/>
      <c r="R80" s="2"/>
      <c r="S80" s="2"/>
      <c r="T80" s="2"/>
      <c r="U80" s="2"/>
      <c r="V80" s="2"/>
      <c r="W80" s="2" t="s">
        <v>492</v>
      </c>
      <c r="X80" s="2" t="s">
        <v>492</v>
      </c>
      <c r="Y80" s="3"/>
      <c r="AA80" t="b">
        <v>0</v>
      </c>
      <c r="AE80" s="4"/>
      <c r="AF80" s="4"/>
      <c r="AG80" s="4"/>
      <c r="AH80" s="4"/>
      <c r="AM80" s="4"/>
      <c r="AN80" s="4"/>
      <c r="AO80" s="4"/>
      <c r="AP80" s="4"/>
      <c r="AU80" s="4"/>
      <c r="AV80" s="4"/>
      <c r="AW80" s="4"/>
      <c r="AX80" s="4"/>
      <c r="BC80" s="4"/>
      <c r="BD80" s="4"/>
      <c r="BE80" s="4"/>
      <c r="BF80" s="4"/>
      <c r="BK80" s="4"/>
      <c r="BL80" s="4"/>
      <c r="BM80" s="4"/>
      <c r="BN80" s="4"/>
      <c r="BS80" s="4"/>
      <c r="BT80" s="4"/>
      <c r="BU80" s="4"/>
      <c r="BV80" s="4"/>
      <c r="BW80" s="3"/>
      <c r="BX80" s="3"/>
      <c r="BY80" s="4">
        <v>0</v>
      </c>
      <c r="BZ80" s="5"/>
      <c r="CA80" s="3">
        <v>0</v>
      </c>
      <c r="CB80" s="4">
        <v>0</v>
      </c>
      <c r="CC80" s="5" t="s">
        <v>322</v>
      </c>
      <c r="CD80" s="3">
        <v>0</v>
      </c>
      <c r="CE80" s="4">
        <v>0</v>
      </c>
      <c r="CF80" s="5" t="s">
        <v>322</v>
      </c>
      <c r="CG80" s="3">
        <v>0</v>
      </c>
      <c r="CH80" s="4">
        <v>0</v>
      </c>
      <c r="CI80" s="5" t="s">
        <v>322</v>
      </c>
      <c r="CJ80" s="3">
        <v>0</v>
      </c>
      <c r="CK80" s="4">
        <v>0</v>
      </c>
      <c r="CL80" s="5" t="s">
        <v>322</v>
      </c>
      <c r="CM80" s="2">
        <v>0</v>
      </c>
      <c r="CN80" s="4">
        <v>0</v>
      </c>
      <c r="CO80" s="5" t="s">
        <v>322</v>
      </c>
      <c r="CP80" s="3"/>
      <c r="CQ80" s="4">
        <v>0</v>
      </c>
      <c r="CR80" s="3"/>
      <c r="CS80" s="3"/>
      <c r="CT80" s="3"/>
      <c r="CU80" s="3"/>
      <c r="CV80" s="4">
        <v>0</v>
      </c>
      <c r="CW80" s="4">
        <v>0</v>
      </c>
      <c r="CX80" t="b">
        <v>0</v>
      </c>
      <c r="CY80" t="b">
        <v>0</v>
      </c>
      <c r="CZ80" t="b">
        <v>0</v>
      </c>
      <c r="DA80" s="2" t="s">
        <v>6</v>
      </c>
      <c r="DB80" s="2" t="s">
        <v>6</v>
      </c>
      <c r="DD80" s="3"/>
      <c r="DE80" s="3"/>
      <c r="DF80" s="3"/>
      <c r="DG80" s="4"/>
      <c r="DH80" s="4"/>
      <c r="DI80" s="4"/>
      <c r="DJ80" s="3">
        <v>0</v>
      </c>
      <c r="DK80" s="4">
        <v>0</v>
      </c>
      <c r="DL80" t="b">
        <v>0</v>
      </c>
      <c r="DM80" s="6"/>
      <c r="DN80" s="3"/>
      <c r="DO80" s="3"/>
      <c r="DP80" s="3"/>
      <c r="DQ80" s="3"/>
      <c r="DR80" s="3"/>
      <c r="DS80" s="3"/>
      <c r="DT80" s="4"/>
      <c r="DU80" s="4"/>
      <c r="DV80" s="4"/>
      <c r="DW80" s="4"/>
      <c r="DX80" s="4"/>
      <c r="DY80" s="4"/>
      <c r="DZ80" s="2"/>
      <c r="EA80" s="7">
        <v>44799.698888888888</v>
      </c>
      <c r="EB80" s="2" t="s">
        <v>406</v>
      </c>
      <c r="EC80" s="8">
        <v>0</v>
      </c>
      <c r="ED80" t="b">
        <v>0</v>
      </c>
      <c r="EE80" t="s">
        <v>324</v>
      </c>
      <c r="EF80" s="2" t="s">
        <v>324</v>
      </c>
      <c r="EG80" s="2" t="s">
        <v>325</v>
      </c>
      <c r="EH80" s="1"/>
      <c r="EI80">
        <f t="shared" si="6"/>
        <v>0</v>
      </c>
      <c r="EJ80" t="str">
        <f t="shared" si="7"/>
        <v>yes</v>
      </c>
      <c r="EL80" t="e">
        <f>VLOOKUP(D80,#REF!,2,0)</f>
        <v>#REF!</v>
      </c>
    </row>
    <row r="81" spans="1:142">
      <c r="A81" t="str">
        <f t="shared" si="4"/>
        <v>4478831788.22</v>
      </c>
      <c r="B81" t="str">
        <f t="shared" si="5"/>
        <v>4478831788.22125672</v>
      </c>
      <c r="C81" s="1">
        <v>44788</v>
      </c>
      <c r="D81" s="2" t="s">
        <v>490</v>
      </c>
      <c r="E81" s="2" t="s">
        <v>491</v>
      </c>
      <c r="F81" s="2" t="s">
        <v>175</v>
      </c>
      <c r="G81" s="1">
        <v>44474</v>
      </c>
      <c r="H81" s="2" t="s">
        <v>493</v>
      </c>
      <c r="I81" s="2" t="s">
        <v>494</v>
      </c>
      <c r="J81" s="1"/>
      <c r="K81" s="1"/>
      <c r="L81" s="2"/>
      <c r="M81" t="b">
        <v>0</v>
      </c>
      <c r="N81" s="2"/>
      <c r="O81" s="2" t="s">
        <v>320</v>
      </c>
      <c r="P81" s="2" t="s">
        <v>373</v>
      </c>
      <c r="Q81" s="2"/>
      <c r="R81" s="2"/>
      <c r="S81" s="2"/>
      <c r="T81" s="2"/>
      <c r="U81" s="2"/>
      <c r="V81" s="2"/>
      <c r="W81" s="2" t="s">
        <v>492</v>
      </c>
      <c r="X81" s="2" t="s">
        <v>492</v>
      </c>
      <c r="Y81" s="3"/>
      <c r="AA81" t="b">
        <v>0</v>
      </c>
      <c r="AE81" s="4"/>
      <c r="AF81" s="4"/>
      <c r="AG81" s="4"/>
      <c r="AH81" s="4"/>
      <c r="AM81" s="4"/>
      <c r="AN81" s="4"/>
      <c r="AO81" s="4"/>
      <c r="AP81" s="4"/>
      <c r="AU81" s="4"/>
      <c r="AV81" s="4"/>
      <c r="AW81" s="4"/>
      <c r="AX81" s="4"/>
      <c r="BC81" s="4"/>
      <c r="BD81" s="4"/>
      <c r="BE81" s="4"/>
      <c r="BF81" s="4"/>
      <c r="BK81" s="4"/>
      <c r="BL81" s="4"/>
      <c r="BM81" s="4"/>
      <c r="BN81" s="4"/>
      <c r="BS81" s="4"/>
      <c r="BT81" s="4"/>
      <c r="BU81" s="4"/>
      <c r="BV81" s="4"/>
      <c r="BW81" s="3"/>
      <c r="BX81" s="3"/>
      <c r="BY81" s="4">
        <v>0</v>
      </c>
      <c r="BZ81" s="5"/>
      <c r="CA81" s="3">
        <v>0</v>
      </c>
      <c r="CB81" s="4">
        <v>0</v>
      </c>
      <c r="CC81" s="5" t="s">
        <v>322</v>
      </c>
      <c r="CD81" s="3">
        <v>0</v>
      </c>
      <c r="CE81" s="4">
        <v>0</v>
      </c>
      <c r="CF81" s="5" t="s">
        <v>322</v>
      </c>
      <c r="CG81" s="3">
        <v>0</v>
      </c>
      <c r="CH81" s="4">
        <v>0</v>
      </c>
      <c r="CI81" s="5" t="s">
        <v>322</v>
      </c>
      <c r="CJ81" s="3">
        <v>0</v>
      </c>
      <c r="CK81" s="4">
        <v>0</v>
      </c>
      <c r="CL81" s="5" t="s">
        <v>322</v>
      </c>
      <c r="CM81" s="2">
        <v>0</v>
      </c>
      <c r="CN81" s="4">
        <v>0</v>
      </c>
      <c r="CO81" s="5" t="s">
        <v>322</v>
      </c>
      <c r="CP81" s="3"/>
      <c r="CQ81" s="4">
        <v>0</v>
      </c>
      <c r="CR81" s="3"/>
      <c r="CS81" s="3"/>
      <c r="CT81" s="3"/>
      <c r="CU81" s="3"/>
      <c r="CV81" s="4">
        <v>0</v>
      </c>
      <c r="CW81" s="4">
        <v>0</v>
      </c>
      <c r="CX81" t="b">
        <v>0</v>
      </c>
      <c r="CY81" t="b">
        <v>0</v>
      </c>
      <c r="CZ81" t="b">
        <v>0</v>
      </c>
      <c r="DA81" s="2" t="s">
        <v>422</v>
      </c>
      <c r="DB81" s="2" t="s">
        <v>6</v>
      </c>
      <c r="DD81" s="3"/>
      <c r="DE81" s="3"/>
      <c r="DF81" s="3"/>
      <c r="DG81" s="4"/>
      <c r="DH81" s="4"/>
      <c r="DI81" s="4"/>
      <c r="DJ81" s="3">
        <v>0</v>
      </c>
      <c r="DK81" s="4">
        <v>0</v>
      </c>
      <c r="DL81" t="b">
        <v>0</v>
      </c>
      <c r="DM81" s="6"/>
      <c r="DN81" s="3"/>
      <c r="DO81" s="3"/>
      <c r="DP81" s="3"/>
      <c r="DQ81" s="3"/>
      <c r="DR81" s="3"/>
      <c r="DS81" s="3"/>
      <c r="DT81" s="4"/>
      <c r="DU81" s="4"/>
      <c r="DV81" s="4"/>
      <c r="DW81" s="4"/>
      <c r="DX81" s="4"/>
      <c r="DY81" s="4"/>
      <c r="DZ81" s="2"/>
      <c r="EA81" s="7">
        <v>44799.698958333334</v>
      </c>
      <c r="EB81" s="2" t="s">
        <v>406</v>
      </c>
      <c r="EC81" s="8">
        <v>0</v>
      </c>
      <c r="ED81" t="b">
        <v>0</v>
      </c>
      <c r="EE81" t="s">
        <v>324</v>
      </c>
      <c r="EF81" s="2" t="s">
        <v>324</v>
      </c>
      <c r="EG81" s="2" t="s">
        <v>325</v>
      </c>
      <c r="EH81" s="1"/>
      <c r="EI81">
        <f t="shared" si="6"/>
        <v>0</v>
      </c>
      <c r="EJ81" t="str">
        <f t="shared" si="7"/>
        <v>no</v>
      </c>
      <c r="EL81" t="e">
        <f>VLOOKUP(D81,#REF!,2,0)</f>
        <v>#REF!</v>
      </c>
    </row>
    <row r="82" spans="1:142">
      <c r="A82" t="str">
        <f t="shared" si="4"/>
        <v>4478831788.22</v>
      </c>
      <c r="B82" t="str">
        <f t="shared" si="5"/>
        <v>4478831788.22140579</v>
      </c>
      <c r="C82" s="1">
        <v>44788</v>
      </c>
      <c r="D82" s="2" t="s">
        <v>490</v>
      </c>
      <c r="E82" s="2" t="s">
        <v>491</v>
      </c>
      <c r="F82" s="2" t="s">
        <v>175</v>
      </c>
      <c r="G82" s="1">
        <v>44474</v>
      </c>
      <c r="H82" s="2" t="s">
        <v>495</v>
      </c>
      <c r="I82" s="2" t="s">
        <v>496</v>
      </c>
      <c r="J82" s="1"/>
      <c r="K82" s="1"/>
      <c r="L82" s="2"/>
      <c r="M82" t="b">
        <v>0</v>
      </c>
      <c r="N82" s="2"/>
      <c r="O82" s="2" t="s">
        <v>320</v>
      </c>
      <c r="P82" s="2" t="s">
        <v>373</v>
      </c>
      <c r="Q82" s="2"/>
      <c r="R82" s="2"/>
      <c r="S82" s="2"/>
      <c r="T82" s="2"/>
      <c r="U82" s="2"/>
      <c r="V82" s="2"/>
      <c r="W82" s="2" t="s">
        <v>492</v>
      </c>
      <c r="X82" s="2" t="s">
        <v>492</v>
      </c>
      <c r="Y82" s="3"/>
      <c r="AA82" t="b">
        <v>0</v>
      </c>
      <c r="AE82" s="4"/>
      <c r="AF82" s="4"/>
      <c r="AG82" s="4"/>
      <c r="AH82" s="4"/>
      <c r="AM82" s="4"/>
      <c r="AN82" s="4"/>
      <c r="AO82" s="4"/>
      <c r="AP82" s="4"/>
      <c r="AU82" s="4"/>
      <c r="AV82" s="4"/>
      <c r="AW82" s="4"/>
      <c r="AX82" s="4"/>
      <c r="BC82" s="4"/>
      <c r="BD82" s="4"/>
      <c r="BE82" s="4"/>
      <c r="BF82" s="4"/>
      <c r="BK82" s="4"/>
      <c r="BL82" s="4"/>
      <c r="BM82" s="4"/>
      <c r="BN82" s="4"/>
      <c r="BS82" s="4"/>
      <c r="BT82" s="4"/>
      <c r="BU82" s="4"/>
      <c r="BV82" s="4"/>
      <c r="BW82" s="3"/>
      <c r="BX82" s="3"/>
      <c r="BY82" s="4">
        <v>0</v>
      </c>
      <c r="BZ82" s="5"/>
      <c r="CA82" s="3">
        <v>0</v>
      </c>
      <c r="CB82" s="4">
        <v>0</v>
      </c>
      <c r="CC82" s="5" t="s">
        <v>322</v>
      </c>
      <c r="CD82" s="3">
        <v>0</v>
      </c>
      <c r="CE82" s="4">
        <v>0</v>
      </c>
      <c r="CF82" s="5" t="s">
        <v>322</v>
      </c>
      <c r="CG82" s="3">
        <v>0</v>
      </c>
      <c r="CH82" s="4">
        <v>0</v>
      </c>
      <c r="CI82" s="5" t="s">
        <v>322</v>
      </c>
      <c r="CJ82" s="3">
        <v>0</v>
      </c>
      <c r="CK82" s="4">
        <v>0</v>
      </c>
      <c r="CL82" s="5" t="s">
        <v>322</v>
      </c>
      <c r="CM82" s="2">
        <v>0</v>
      </c>
      <c r="CN82" s="4">
        <v>0</v>
      </c>
      <c r="CO82" s="5" t="s">
        <v>322</v>
      </c>
      <c r="CP82" s="3"/>
      <c r="CQ82" s="4">
        <v>0</v>
      </c>
      <c r="CR82" s="3"/>
      <c r="CS82" s="3"/>
      <c r="CT82" s="3"/>
      <c r="CU82" s="3"/>
      <c r="CV82" s="4">
        <v>0</v>
      </c>
      <c r="CW82" s="4">
        <v>0</v>
      </c>
      <c r="CX82" t="b">
        <v>0</v>
      </c>
      <c r="CY82" t="b">
        <v>0</v>
      </c>
      <c r="CZ82" t="b">
        <v>0</v>
      </c>
      <c r="DA82" s="2" t="s">
        <v>6</v>
      </c>
      <c r="DB82" s="2" t="s">
        <v>6</v>
      </c>
      <c r="DD82" s="3"/>
      <c r="DE82" s="3"/>
      <c r="DF82" s="3"/>
      <c r="DG82" s="4"/>
      <c r="DH82" s="4"/>
      <c r="DI82" s="4"/>
      <c r="DJ82" s="3">
        <v>0</v>
      </c>
      <c r="DK82" s="4">
        <v>0</v>
      </c>
      <c r="DL82" t="b">
        <v>0</v>
      </c>
      <c r="DM82" s="6"/>
      <c r="DN82" s="3"/>
      <c r="DO82" s="3"/>
      <c r="DP82" s="3"/>
      <c r="DQ82" s="3"/>
      <c r="DR82" s="3"/>
      <c r="DS82" s="3"/>
      <c r="DT82" s="4"/>
      <c r="DU82" s="4"/>
      <c r="DV82" s="4"/>
      <c r="DW82" s="4"/>
      <c r="DX82" s="4"/>
      <c r="DY82" s="4"/>
      <c r="DZ82" s="2"/>
      <c r="EA82" s="7">
        <v>44799.698969907404</v>
      </c>
      <c r="EB82" s="2" t="s">
        <v>406</v>
      </c>
      <c r="EC82" s="8">
        <v>0</v>
      </c>
      <c r="ED82" t="b">
        <v>0</v>
      </c>
      <c r="EE82" t="s">
        <v>324</v>
      </c>
      <c r="EF82" s="2" t="s">
        <v>324</v>
      </c>
      <c r="EG82" s="2" t="s">
        <v>325</v>
      </c>
      <c r="EH82" s="1"/>
      <c r="EI82">
        <f t="shared" si="6"/>
        <v>0</v>
      </c>
      <c r="EJ82" t="str">
        <f t="shared" si="7"/>
        <v>no</v>
      </c>
      <c r="EL82" t="e">
        <f>VLOOKUP(D82,#REF!,2,0)</f>
        <v>#REF!</v>
      </c>
    </row>
    <row r="83" spans="1:142">
      <c r="A83" t="str">
        <f t="shared" si="4"/>
        <v>4478831790.21</v>
      </c>
      <c r="B83" t="str">
        <f t="shared" si="5"/>
        <v>4478831790.21</v>
      </c>
      <c r="C83" s="1">
        <v>44788</v>
      </c>
      <c r="D83" s="2" t="s">
        <v>497</v>
      </c>
      <c r="E83" s="2" t="s">
        <v>498</v>
      </c>
      <c r="F83" s="2" t="s">
        <v>178</v>
      </c>
      <c r="G83" s="1">
        <v>44317</v>
      </c>
      <c r="H83" s="2"/>
      <c r="I83" s="2"/>
      <c r="J83" s="1"/>
      <c r="K83" s="1"/>
      <c r="L83" s="2"/>
      <c r="M83" t="b">
        <v>0</v>
      </c>
      <c r="N83" s="2"/>
      <c r="O83" s="2" t="s">
        <v>365</v>
      </c>
      <c r="P83" s="2" t="s">
        <v>373</v>
      </c>
      <c r="Q83" s="2"/>
      <c r="R83" s="2"/>
      <c r="S83" s="2"/>
      <c r="T83" s="2"/>
      <c r="U83" s="2"/>
      <c r="V83" s="2"/>
      <c r="W83" s="2"/>
      <c r="X83" s="2" t="s">
        <v>499</v>
      </c>
      <c r="Y83" s="3"/>
      <c r="AA83" t="b">
        <v>0</v>
      </c>
      <c r="AB83">
        <v>617</v>
      </c>
      <c r="AE83" s="4"/>
      <c r="AF83" s="4">
        <v>3240</v>
      </c>
      <c r="AG83" s="4"/>
      <c r="AH83" s="4"/>
      <c r="AM83" s="4"/>
      <c r="AN83" s="4"/>
      <c r="AO83" s="4"/>
      <c r="AP83" s="4"/>
      <c r="AU83" s="4"/>
      <c r="AV83" s="4"/>
      <c r="AW83" s="4"/>
      <c r="AX83" s="4"/>
      <c r="BC83" s="4"/>
      <c r="BD83" s="4"/>
      <c r="BE83" s="4"/>
      <c r="BF83" s="4"/>
      <c r="BK83" s="4"/>
      <c r="BL83" s="4"/>
      <c r="BM83" s="4"/>
      <c r="BN83" s="4"/>
      <c r="BS83" s="4"/>
      <c r="BT83" s="4"/>
      <c r="BU83" s="4"/>
      <c r="BV83" s="4"/>
      <c r="BW83" s="3"/>
      <c r="BX83" s="3"/>
      <c r="BY83" s="4">
        <v>3240</v>
      </c>
      <c r="BZ83" s="5"/>
      <c r="CA83" s="3">
        <v>0</v>
      </c>
      <c r="CB83" s="4">
        <v>0</v>
      </c>
      <c r="CC83" s="5" t="s">
        <v>322</v>
      </c>
      <c r="CD83" s="3">
        <v>0</v>
      </c>
      <c r="CE83" s="4">
        <v>0</v>
      </c>
      <c r="CF83" s="5" t="s">
        <v>322</v>
      </c>
      <c r="CG83" s="3">
        <v>0</v>
      </c>
      <c r="CH83" s="4">
        <v>0</v>
      </c>
      <c r="CI83" s="5" t="s">
        <v>322</v>
      </c>
      <c r="CJ83" s="3">
        <v>0</v>
      </c>
      <c r="CK83" s="4">
        <v>0</v>
      </c>
      <c r="CL83" s="5" t="s">
        <v>322</v>
      </c>
      <c r="CM83" s="2">
        <v>0</v>
      </c>
      <c r="CN83" s="4">
        <v>0</v>
      </c>
      <c r="CO83" s="5" t="s">
        <v>322</v>
      </c>
      <c r="CP83" s="3"/>
      <c r="CQ83" s="4">
        <v>3240</v>
      </c>
      <c r="CR83" s="3"/>
      <c r="CS83" s="3"/>
      <c r="CT83" s="3"/>
      <c r="CU83" s="3"/>
      <c r="CV83" s="4">
        <v>3240</v>
      </c>
      <c r="CW83" s="4">
        <v>3240</v>
      </c>
      <c r="CX83" t="b">
        <v>0</v>
      </c>
      <c r="CY83" t="b">
        <v>0</v>
      </c>
      <c r="CZ83" t="b">
        <v>0</v>
      </c>
      <c r="DA83" s="2" t="s">
        <v>6</v>
      </c>
      <c r="DB83" s="2" t="s">
        <v>6</v>
      </c>
      <c r="DD83" s="3"/>
      <c r="DE83" s="3"/>
      <c r="DF83" s="3"/>
      <c r="DG83" s="4"/>
      <c r="DH83" s="4"/>
      <c r="DI83" s="4"/>
      <c r="DJ83" s="3">
        <v>0</v>
      </c>
      <c r="DK83" s="4">
        <v>0</v>
      </c>
      <c r="DL83" t="b">
        <v>0</v>
      </c>
      <c r="DM83" s="6"/>
      <c r="DN83" s="3"/>
      <c r="DO83" s="3"/>
      <c r="DP83" s="3"/>
      <c r="DQ83" s="3"/>
      <c r="DR83" s="3"/>
      <c r="DS83" s="3"/>
      <c r="DT83" s="4"/>
      <c r="DU83" s="4"/>
      <c r="DV83" s="4"/>
      <c r="DW83" s="4"/>
      <c r="DX83" s="4"/>
      <c r="DY83" s="4"/>
      <c r="DZ83" s="2"/>
      <c r="EA83" s="7">
        <v>44803.493252314816</v>
      </c>
      <c r="EB83" s="2" t="s">
        <v>500</v>
      </c>
      <c r="EC83" s="8">
        <v>0</v>
      </c>
      <c r="ED83" t="b">
        <v>0</v>
      </c>
      <c r="EE83" t="s">
        <v>324</v>
      </c>
      <c r="EF83" s="2" t="s">
        <v>324</v>
      </c>
      <c r="EG83" s="2" t="s">
        <v>325</v>
      </c>
      <c r="EH83" s="1"/>
      <c r="EI83">
        <f t="shared" si="6"/>
        <v>617</v>
      </c>
      <c r="EJ83" t="str">
        <f t="shared" si="7"/>
        <v>yes</v>
      </c>
      <c r="EL83" t="e">
        <f>VLOOKUP(D83,#REF!,2,0)</f>
        <v>#REF!</v>
      </c>
    </row>
    <row r="84" spans="1:142">
      <c r="A84" t="str">
        <f t="shared" si="4"/>
        <v>4478831790.22</v>
      </c>
      <c r="B84" t="str">
        <f t="shared" si="5"/>
        <v>4478831790.2290170</v>
      </c>
      <c r="C84" s="1">
        <v>44788</v>
      </c>
      <c r="D84" s="2" t="s">
        <v>501</v>
      </c>
      <c r="E84" s="2" t="s">
        <v>502</v>
      </c>
      <c r="F84" s="2" t="s">
        <v>178</v>
      </c>
      <c r="G84" s="1">
        <v>44501</v>
      </c>
      <c r="H84" s="2" t="s">
        <v>503</v>
      </c>
      <c r="I84" s="2" t="s">
        <v>504</v>
      </c>
      <c r="J84" s="1"/>
      <c r="K84" s="1"/>
      <c r="L84" s="2"/>
      <c r="M84" t="b">
        <v>0</v>
      </c>
      <c r="N84" s="2"/>
      <c r="O84" s="2" t="s">
        <v>320</v>
      </c>
      <c r="P84" s="2" t="s">
        <v>373</v>
      </c>
      <c r="Q84" s="2"/>
      <c r="R84" s="2"/>
      <c r="S84" s="2"/>
      <c r="T84" s="2"/>
      <c r="U84" s="2"/>
      <c r="V84" s="2"/>
      <c r="W84" s="2"/>
      <c r="X84" s="2" t="s">
        <v>499</v>
      </c>
      <c r="Y84" s="3"/>
      <c r="AA84" t="b">
        <v>0</v>
      </c>
      <c r="AB84">
        <v>1543</v>
      </c>
      <c r="AE84" s="4"/>
      <c r="AF84" s="4">
        <v>8100</v>
      </c>
      <c r="AG84" s="4"/>
      <c r="AH84" s="4"/>
      <c r="AM84" s="4"/>
      <c r="AN84" s="4"/>
      <c r="AO84" s="4"/>
      <c r="AP84" s="4"/>
      <c r="AU84" s="4"/>
      <c r="AV84" s="4"/>
      <c r="AW84" s="4"/>
      <c r="AX84" s="4"/>
      <c r="BC84" s="4"/>
      <c r="BD84" s="4"/>
      <c r="BE84" s="4"/>
      <c r="BF84" s="4"/>
      <c r="BK84" s="4"/>
      <c r="BL84" s="4"/>
      <c r="BM84" s="4"/>
      <c r="BN84" s="4"/>
      <c r="BS84" s="4"/>
      <c r="BT84" s="4"/>
      <c r="BU84" s="4"/>
      <c r="BV84" s="4"/>
      <c r="BW84" s="3"/>
      <c r="BX84" s="3"/>
      <c r="BY84" s="4">
        <v>8100</v>
      </c>
      <c r="BZ84" s="5"/>
      <c r="CA84" s="3">
        <v>0</v>
      </c>
      <c r="CB84" s="4">
        <v>0</v>
      </c>
      <c r="CC84" s="5" t="s">
        <v>322</v>
      </c>
      <c r="CD84" s="3">
        <v>0</v>
      </c>
      <c r="CE84" s="4">
        <v>0</v>
      </c>
      <c r="CF84" s="5" t="s">
        <v>322</v>
      </c>
      <c r="CG84" s="3">
        <v>0</v>
      </c>
      <c r="CH84" s="4">
        <v>0</v>
      </c>
      <c r="CI84" s="5" t="s">
        <v>322</v>
      </c>
      <c r="CJ84" s="3">
        <v>0</v>
      </c>
      <c r="CK84" s="4">
        <v>0</v>
      </c>
      <c r="CL84" s="5" t="s">
        <v>322</v>
      </c>
      <c r="CM84" s="2">
        <v>0</v>
      </c>
      <c r="CN84" s="4">
        <v>0</v>
      </c>
      <c r="CO84" s="5" t="s">
        <v>322</v>
      </c>
      <c r="CP84" s="3"/>
      <c r="CQ84" s="4">
        <v>8100</v>
      </c>
      <c r="CR84" s="3"/>
      <c r="CS84" s="3"/>
      <c r="CT84" s="3"/>
      <c r="CU84" s="3"/>
      <c r="CV84" s="4">
        <v>8100</v>
      </c>
      <c r="CW84" s="4">
        <v>8100</v>
      </c>
      <c r="CX84" t="b">
        <v>0</v>
      </c>
      <c r="CY84" t="b">
        <v>0</v>
      </c>
      <c r="CZ84" t="b">
        <v>0</v>
      </c>
      <c r="DA84" s="2" t="s">
        <v>6</v>
      </c>
      <c r="DB84" s="2" t="s">
        <v>6</v>
      </c>
      <c r="DD84" s="3"/>
      <c r="DE84" s="3"/>
      <c r="DF84" s="3"/>
      <c r="DG84" s="4"/>
      <c r="DH84" s="4"/>
      <c r="DI84" s="4"/>
      <c r="DJ84" s="3">
        <v>0</v>
      </c>
      <c r="DK84" s="4">
        <v>0</v>
      </c>
      <c r="DL84" t="b">
        <v>0</v>
      </c>
      <c r="DM84" s="6"/>
      <c r="DN84" s="3"/>
      <c r="DO84" s="3"/>
      <c r="DP84" s="3"/>
      <c r="DQ84" s="3"/>
      <c r="DR84" s="3"/>
      <c r="DS84" s="3"/>
      <c r="DT84" s="4"/>
      <c r="DU84" s="4"/>
      <c r="DV84" s="4"/>
      <c r="DW84" s="4"/>
      <c r="DX84" s="4"/>
      <c r="DY84" s="4"/>
      <c r="DZ84" s="2"/>
      <c r="EA84" s="7">
        <v>44803.493657407409</v>
      </c>
      <c r="EB84" s="2" t="s">
        <v>500</v>
      </c>
      <c r="EC84" s="8">
        <v>0</v>
      </c>
      <c r="ED84" t="b">
        <v>0</v>
      </c>
      <c r="EE84" t="s">
        <v>324</v>
      </c>
      <c r="EF84" s="2" t="s">
        <v>324</v>
      </c>
      <c r="EG84" s="2" t="s">
        <v>325</v>
      </c>
      <c r="EH84" s="1"/>
      <c r="EI84">
        <f t="shared" si="6"/>
        <v>1543</v>
      </c>
      <c r="EJ84" t="str">
        <f t="shared" si="7"/>
        <v>no</v>
      </c>
      <c r="EL84" t="e">
        <f>VLOOKUP(D84,#REF!,2,0)</f>
        <v>#REF!</v>
      </c>
    </row>
    <row r="85" spans="1:142">
      <c r="A85" t="str">
        <f t="shared" si="4"/>
        <v>4478832737.22</v>
      </c>
      <c r="B85" t="str">
        <f t="shared" si="5"/>
        <v>4478832737.22132763</v>
      </c>
      <c r="C85" s="1">
        <v>44788</v>
      </c>
      <c r="D85" s="2" t="s">
        <v>120</v>
      </c>
      <c r="E85" s="2" t="s">
        <v>121</v>
      </c>
      <c r="F85" s="2" t="s">
        <v>41</v>
      </c>
      <c r="G85" s="1">
        <v>44587</v>
      </c>
      <c r="H85" s="2" t="s">
        <v>122</v>
      </c>
      <c r="I85" s="2" t="s">
        <v>123</v>
      </c>
      <c r="J85" s="1"/>
      <c r="K85" s="1"/>
      <c r="L85" s="2"/>
      <c r="M85" t="b">
        <v>0</v>
      </c>
      <c r="N85" s="2"/>
      <c r="O85" s="2" t="s">
        <v>320</v>
      </c>
      <c r="P85" s="2" t="s">
        <v>321</v>
      </c>
      <c r="Q85" s="2"/>
      <c r="R85" s="2"/>
      <c r="S85" s="2"/>
      <c r="T85" s="2"/>
      <c r="U85" s="2"/>
      <c r="V85" s="2"/>
      <c r="W85" s="2"/>
      <c r="X85" s="2"/>
      <c r="Y85" s="3"/>
      <c r="AA85" t="b">
        <v>0</v>
      </c>
      <c r="AB85">
        <v>332</v>
      </c>
      <c r="AC85">
        <v>652</v>
      </c>
      <c r="AD85">
        <v>246</v>
      </c>
      <c r="AE85" s="4"/>
      <c r="AF85" s="4">
        <v>1827</v>
      </c>
      <c r="AG85" s="4">
        <v>3587</v>
      </c>
      <c r="AH85" s="4">
        <v>1354</v>
      </c>
      <c r="AJ85">
        <v>92</v>
      </c>
      <c r="AK85">
        <v>180</v>
      </c>
      <c r="AL85">
        <v>68</v>
      </c>
      <c r="AM85" s="4"/>
      <c r="AN85" s="4">
        <v>298</v>
      </c>
      <c r="AO85" s="4">
        <v>585</v>
      </c>
      <c r="AP85" s="4">
        <v>221</v>
      </c>
      <c r="AU85" s="4"/>
      <c r="AV85" s="4"/>
      <c r="AW85" s="4"/>
      <c r="AX85" s="4"/>
      <c r="BC85" s="4"/>
      <c r="BD85" s="4"/>
      <c r="BE85" s="4"/>
      <c r="BF85" s="4"/>
      <c r="BK85" s="4"/>
      <c r="BL85" s="4"/>
      <c r="BM85" s="4"/>
      <c r="BN85" s="4"/>
      <c r="BS85" s="4"/>
      <c r="BT85" s="4"/>
      <c r="BU85" s="4"/>
      <c r="BV85" s="4"/>
      <c r="BW85" s="3"/>
      <c r="BX85" s="3"/>
      <c r="BY85" s="4">
        <v>6768</v>
      </c>
      <c r="BZ85" s="5"/>
      <c r="CA85" s="3">
        <v>340</v>
      </c>
      <c r="CB85" s="4">
        <v>1104</v>
      </c>
      <c r="CC85" s="5">
        <v>3.24705882352941</v>
      </c>
      <c r="CD85" s="3">
        <v>0</v>
      </c>
      <c r="CE85" s="4">
        <v>0</v>
      </c>
      <c r="CF85" s="5" t="s">
        <v>322</v>
      </c>
      <c r="CG85" s="3">
        <v>0</v>
      </c>
      <c r="CH85" s="4">
        <v>0</v>
      </c>
      <c r="CI85" s="5" t="s">
        <v>322</v>
      </c>
      <c r="CJ85" s="3">
        <v>0</v>
      </c>
      <c r="CK85" s="4">
        <v>0</v>
      </c>
      <c r="CL85" s="5" t="s">
        <v>322</v>
      </c>
      <c r="CM85" s="2">
        <v>0</v>
      </c>
      <c r="CN85" s="4">
        <v>0</v>
      </c>
      <c r="CO85" s="5" t="s">
        <v>322</v>
      </c>
      <c r="CP85" s="3"/>
      <c r="CQ85" s="4">
        <v>7872</v>
      </c>
      <c r="CR85" s="3"/>
      <c r="CS85" s="3"/>
      <c r="CT85" s="3"/>
      <c r="CU85" s="3"/>
      <c r="CV85" s="4">
        <v>7872</v>
      </c>
      <c r="CW85" s="4">
        <v>7872</v>
      </c>
      <c r="CX85" t="b">
        <v>0</v>
      </c>
      <c r="CY85" t="b">
        <v>0</v>
      </c>
      <c r="CZ85" t="b">
        <v>0</v>
      </c>
      <c r="DA85" s="2" t="s">
        <v>6</v>
      </c>
      <c r="DB85" s="2" t="s">
        <v>6</v>
      </c>
      <c r="DD85" s="3"/>
      <c r="DE85" s="3"/>
      <c r="DF85" s="3"/>
      <c r="DG85" s="4"/>
      <c r="DH85" s="4"/>
      <c r="DI85" s="4"/>
      <c r="DJ85" s="3">
        <v>0</v>
      </c>
      <c r="DK85" s="4">
        <v>0</v>
      </c>
      <c r="DL85" t="b">
        <v>0</v>
      </c>
      <c r="DM85" s="6"/>
      <c r="DN85" s="3"/>
      <c r="DO85" s="3"/>
      <c r="DP85" s="3"/>
      <c r="DQ85" s="3"/>
      <c r="DR85" s="3"/>
      <c r="DS85" s="3"/>
      <c r="DT85" s="4"/>
      <c r="DU85" s="4"/>
      <c r="DV85" s="4"/>
      <c r="DW85" s="4"/>
      <c r="DX85" s="4"/>
      <c r="DY85" s="4"/>
      <c r="DZ85" s="2"/>
      <c r="EA85" s="7">
        <v>44798.90047453704</v>
      </c>
      <c r="EB85" s="2" t="s">
        <v>323</v>
      </c>
      <c r="EC85" s="8">
        <v>0</v>
      </c>
      <c r="ED85" t="b">
        <v>0</v>
      </c>
      <c r="EE85" t="s">
        <v>324</v>
      </c>
      <c r="EF85" s="2" t="s">
        <v>324</v>
      </c>
      <c r="EG85" s="2" t="s">
        <v>325</v>
      </c>
      <c r="EH85" s="1"/>
      <c r="EI85">
        <f t="shared" si="6"/>
        <v>1230</v>
      </c>
      <c r="EJ85" t="str">
        <f t="shared" si="7"/>
        <v>no</v>
      </c>
      <c r="EL85" t="e">
        <f>VLOOKUP(D85,#REF!,2,0)</f>
        <v>#REF!</v>
      </c>
    </row>
    <row r="86" spans="1:142">
      <c r="A86" t="str">
        <f t="shared" si="4"/>
        <v>4478832792.22</v>
      </c>
      <c r="B86" t="str">
        <f t="shared" si="5"/>
        <v>4478832792.22155968</v>
      </c>
      <c r="C86" s="1">
        <v>44788</v>
      </c>
      <c r="D86" s="2" t="s">
        <v>124</v>
      </c>
      <c r="E86" s="2" t="s">
        <v>125</v>
      </c>
      <c r="F86" s="2" t="s">
        <v>41</v>
      </c>
      <c r="G86" s="1">
        <v>44503</v>
      </c>
      <c r="H86" s="2" t="s">
        <v>142</v>
      </c>
      <c r="I86" s="2" t="s">
        <v>143</v>
      </c>
      <c r="J86" s="1"/>
      <c r="K86" s="1"/>
      <c r="L86" s="2"/>
      <c r="M86" t="b">
        <v>0</v>
      </c>
      <c r="N86" s="2"/>
      <c r="O86" s="2" t="s">
        <v>329</v>
      </c>
      <c r="P86" s="2" t="s">
        <v>321</v>
      </c>
      <c r="Q86" s="2"/>
      <c r="R86" s="2"/>
      <c r="S86" s="2"/>
      <c r="T86" s="2"/>
      <c r="U86" s="2"/>
      <c r="V86" s="2"/>
      <c r="W86" s="2"/>
      <c r="X86" s="2"/>
      <c r="Y86" s="3"/>
      <c r="AA86" t="b">
        <v>0</v>
      </c>
      <c r="AB86">
        <v>-280</v>
      </c>
      <c r="AC86">
        <v>-550</v>
      </c>
      <c r="AD86">
        <v>-208</v>
      </c>
      <c r="AE86" s="4"/>
      <c r="AF86" s="4">
        <v>-1541</v>
      </c>
      <c r="AG86" s="4">
        <v>-3025</v>
      </c>
      <c r="AH86" s="4">
        <v>-1142</v>
      </c>
      <c r="AJ86">
        <v>-453</v>
      </c>
      <c r="AK86">
        <v>-890</v>
      </c>
      <c r="AL86">
        <v>-336</v>
      </c>
      <c r="AM86" s="4"/>
      <c r="AN86" s="4">
        <v>-1474</v>
      </c>
      <c r="AO86" s="4">
        <v>-2893</v>
      </c>
      <c r="AP86" s="4">
        <v>-1092</v>
      </c>
      <c r="AU86" s="4"/>
      <c r="AV86" s="4"/>
      <c r="AW86" s="4"/>
      <c r="AX86" s="4"/>
      <c r="BC86" s="4"/>
      <c r="BD86" s="4"/>
      <c r="BE86" s="4"/>
      <c r="BF86" s="4"/>
      <c r="BK86" s="4"/>
      <c r="BL86" s="4"/>
      <c r="BM86" s="4"/>
      <c r="BN86" s="4"/>
      <c r="BS86" s="4"/>
      <c r="BT86" s="4"/>
      <c r="BU86" s="4"/>
      <c r="BV86" s="4"/>
      <c r="BW86" s="3"/>
      <c r="BX86" s="3"/>
      <c r="BY86" s="4">
        <v>-5708</v>
      </c>
      <c r="BZ86" s="5"/>
      <c r="CA86" s="3">
        <v>-1679</v>
      </c>
      <c r="CB86" s="4">
        <v>-5459</v>
      </c>
      <c r="CC86" s="5" t="s">
        <v>322</v>
      </c>
      <c r="CD86" s="3">
        <v>0</v>
      </c>
      <c r="CE86" s="4">
        <v>0</v>
      </c>
      <c r="CF86" s="5" t="s">
        <v>322</v>
      </c>
      <c r="CG86" s="3">
        <v>0</v>
      </c>
      <c r="CH86" s="4">
        <v>0</v>
      </c>
      <c r="CI86" s="5" t="s">
        <v>322</v>
      </c>
      <c r="CJ86" s="3">
        <v>0</v>
      </c>
      <c r="CK86" s="4">
        <v>0</v>
      </c>
      <c r="CL86" s="5" t="s">
        <v>322</v>
      </c>
      <c r="CM86" s="2">
        <v>0</v>
      </c>
      <c r="CN86" s="4">
        <v>0</v>
      </c>
      <c r="CO86" s="5" t="s">
        <v>322</v>
      </c>
      <c r="CP86" s="3"/>
      <c r="CQ86" s="4">
        <v>-11167</v>
      </c>
      <c r="CR86" s="3"/>
      <c r="CS86" s="3"/>
      <c r="CT86" s="3"/>
      <c r="CU86" s="3"/>
      <c r="CV86" s="4">
        <v>-11167</v>
      </c>
      <c r="CW86" s="4">
        <v>-11167</v>
      </c>
      <c r="CX86" t="b">
        <v>0</v>
      </c>
      <c r="CY86" t="b">
        <v>0</v>
      </c>
      <c r="CZ86" t="b">
        <v>0</v>
      </c>
      <c r="DA86" s="2" t="s">
        <v>6</v>
      </c>
      <c r="DB86" s="2" t="s">
        <v>6</v>
      </c>
      <c r="DD86" s="3"/>
      <c r="DE86" s="3"/>
      <c r="DF86" s="3"/>
      <c r="DG86" s="4"/>
      <c r="DH86" s="4"/>
      <c r="DI86" s="4"/>
      <c r="DJ86" s="3">
        <v>0</v>
      </c>
      <c r="DK86" s="4">
        <v>0</v>
      </c>
      <c r="DL86" t="b">
        <v>0</v>
      </c>
      <c r="DM86" s="6"/>
      <c r="DN86" s="3"/>
      <c r="DO86" s="3"/>
      <c r="DP86" s="3"/>
      <c r="DQ86" s="3"/>
      <c r="DR86" s="3"/>
      <c r="DS86" s="3"/>
      <c r="DT86" s="4"/>
      <c r="DU86" s="4"/>
      <c r="DV86" s="4"/>
      <c r="DW86" s="4"/>
      <c r="DX86" s="4"/>
      <c r="DY86" s="4"/>
      <c r="DZ86" s="2"/>
      <c r="EA86" s="7">
        <v>44798.911076388889</v>
      </c>
      <c r="EB86" s="2" t="s">
        <v>323</v>
      </c>
      <c r="EC86" s="8">
        <v>0</v>
      </c>
      <c r="ED86" t="b">
        <v>0</v>
      </c>
      <c r="EE86" t="s">
        <v>324</v>
      </c>
      <c r="EF86" s="2" t="s">
        <v>324</v>
      </c>
      <c r="EG86" s="2" t="s">
        <v>325</v>
      </c>
      <c r="EH86" s="1"/>
      <c r="EI86">
        <f t="shared" si="6"/>
        <v>-1038</v>
      </c>
      <c r="EJ86" t="str">
        <f t="shared" si="7"/>
        <v>no</v>
      </c>
      <c r="EL86" t="e">
        <f>VLOOKUP(D86,#REF!,2,0)</f>
        <v>#REF!</v>
      </c>
    </row>
    <row r="87" spans="1:142">
      <c r="A87" t="str">
        <f t="shared" ref="A87:A150" si="8">C87&amp;D87</f>
        <v>4478832792.22</v>
      </c>
      <c r="B87" t="str">
        <f t="shared" ref="B87:B150" si="9">C87&amp;D87&amp;H87</f>
        <v>4478832792.22143947</v>
      </c>
      <c r="C87" s="1">
        <v>44788</v>
      </c>
      <c r="D87" s="2" t="s">
        <v>124</v>
      </c>
      <c r="E87" s="2" t="s">
        <v>125</v>
      </c>
      <c r="F87" s="2" t="s">
        <v>41</v>
      </c>
      <c r="G87" s="1">
        <v>44503</v>
      </c>
      <c r="H87" s="2" t="s">
        <v>140</v>
      </c>
      <c r="I87" s="2" t="s">
        <v>141</v>
      </c>
      <c r="J87" s="1"/>
      <c r="K87" s="1"/>
      <c r="L87" s="2"/>
      <c r="M87" t="b">
        <v>0</v>
      </c>
      <c r="N87" s="2"/>
      <c r="O87" s="2" t="s">
        <v>329</v>
      </c>
      <c r="P87" s="2" t="s">
        <v>321</v>
      </c>
      <c r="Q87" s="2"/>
      <c r="R87" s="2"/>
      <c r="S87" s="2"/>
      <c r="T87" s="2"/>
      <c r="U87" s="2"/>
      <c r="V87" s="2"/>
      <c r="W87" s="2"/>
      <c r="X87" s="2"/>
      <c r="Y87" s="3"/>
      <c r="AA87" t="b">
        <v>0</v>
      </c>
      <c r="AB87">
        <v>-4611</v>
      </c>
      <c r="AC87">
        <v>-9051</v>
      </c>
      <c r="AD87">
        <v>-3416</v>
      </c>
      <c r="AE87" s="4"/>
      <c r="AF87" s="4">
        <v>-25360</v>
      </c>
      <c r="AG87" s="4">
        <v>-49782</v>
      </c>
      <c r="AH87" s="4">
        <v>-18786</v>
      </c>
      <c r="AJ87">
        <v>-1646</v>
      </c>
      <c r="AK87">
        <v>-3231</v>
      </c>
      <c r="AL87">
        <v>-1219</v>
      </c>
      <c r="AM87" s="4"/>
      <c r="AN87" s="4">
        <v>-5350</v>
      </c>
      <c r="AO87" s="4">
        <v>-10502</v>
      </c>
      <c r="AP87" s="4">
        <v>-3963</v>
      </c>
      <c r="AU87" s="4"/>
      <c r="AV87" s="4"/>
      <c r="AW87" s="4"/>
      <c r="AX87" s="4"/>
      <c r="BC87" s="4"/>
      <c r="BD87" s="4"/>
      <c r="BE87" s="4"/>
      <c r="BF87" s="4"/>
      <c r="BK87" s="4"/>
      <c r="BL87" s="4"/>
      <c r="BM87" s="4"/>
      <c r="BN87" s="4"/>
      <c r="BS87" s="4"/>
      <c r="BT87" s="4"/>
      <c r="BU87" s="4"/>
      <c r="BV87" s="4"/>
      <c r="BW87" s="3"/>
      <c r="BX87" s="3"/>
      <c r="BY87" s="4">
        <v>-93928</v>
      </c>
      <c r="BZ87" s="5"/>
      <c r="CA87" s="3">
        <v>-6096</v>
      </c>
      <c r="CB87" s="4">
        <v>-19815</v>
      </c>
      <c r="CC87" s="5" t="s">
        <v>322</v>
      </c>
      <c r="CD87" s="3">
        <v>0</v>
      </c>
      <c r="CE87" s="4">
        <v>0</v>
      </c>
      <c r="CF87" s="5" t="s">
        <v>322</v>
      </c>
      <c r="CG87" s="3">
        <v>0</v>
      </c>
      <c r="CH87" s="4">
        <v>0</v>
      </c>
      <c r="CI87" s="5" t="s">
        <v>322</v>
      </c>
      <c r="CJ87" s="3">
        <v>0</v>
      </c>
      <c r="CK87" s="4">
        <v>0</v>
      </c>
      <c r="CL87" s="5" t="s">
        <v>322</v>
      </c>
      <c r="CM87" s="2">
        <v>0</v>
      </c>
      <c r="CN87" s="4">
        <v>0</v>
      </c>
      <c r="CO87" s="5" t="s">
        <v>322</v>
      </c>
      <c r="CP87" s="3"/>
      <c r="CQ87" s="4">
        <v>-113743</v>
      </c>
      <c r="CR87" s="3"/>
      <c r="CS87" s="3"/>
      <c r="CT87" s="3"/>
      <c r="CU87" s="3"/>
      <c r="CV87" s="4">
        <v>-113743</v>
      </c>
      <c r="CW87" s="4">
        <v>-113743</v>
      </c>
      <c r="CX87" t="b">
        <v>0</v>
      </c>
      <c r="CY87" t="b">
        <v>0</v>
      </c>
      <c r="CZ87" t="b">
        <v>0</v>
      </c>
      <c r="DA87" s="2" t="s">
        <v>6</v>
      </c>
      <c r="DB87" s="2" t="s">
        <v>6</v>
      </c>
      <c r="DD87" s="3"/>
      <c r="DE87" s="3"/>
      <c r="DF87" s="3"/>
      <c r="DG87" s="4"/>
      <c r="DH87" s="4"/>
      <c r="DI87" s="4"/>
      <c r="DJ87" s="3">
        <v>0</v>
      </c>
      <c r="DK87" s="4">
        <v>0</v>
      </c>
      <c r="DL87" t="b">
        <v>0</v>
      </c>
      <c r="DM87" s="6"/>
      <c r="DN87" s="3"/>
      <c r="DO87" s="3"/>
      <c r="DP87" s="3"/>
      <c r="DQ87" s="3"/>
      <c r="DR87" s="3"/>
      <c r="DS87" s="3"/>
      <c r="DT87" s="4"/>
      <c r="DU87" s="4"/>
      <c r="DV87" s="4"/>
      <c r="DW87" s="4"/>
      <c r="DX87" s="4"/>
      <c r="DY87" s="4"/>
      <c r="DZ87" s="2"/>
      <c r="EA87" s="7">
        <v>44798.909560185188</v>
      </c>
      <c r="EB87" s="2" t="s">
        <v>323</v>
      </c>
      <c r="EC87" s="8">
        <v>0</v>
      </c>
      <c r="ED87" t="b">
        <v>0</v>
      </c>
      <c r="EE87" t="s">
        <v>324</v>
      </c>
      <c r="EF87" s="2" t="s">
        <v>324</v>
      </c>
      <c r="EG87" s="2" t="s">
        <v>325</v>
      </c>
      <c r="EH87" s="1"/>
      <c r="EI87">
        <f t="shared" si="6"/>
        <v>-17078</v>
      </c>
      <c r="EJ87" t="str">
        <f t="shared" si="7"/>
        <v>no</v>
      </c>
      <c r="EL87" t="e">
        <f>VLOOKUP(D87,#REF!,2,0)</f>
        <v>#REF!</v>
      </c>
    </row>
    <row r="88" spans="1:142">
      <c r="A88" t="str">
        <f t="shared" si="8"/>
        <v>4478832792.22</v>
      </c>
      <c r="B88" t="str">
        <f t="shared" si="9"/>
        <v>4478832792.22143177</v>
      </c>
      <c r="C88" s="1">
        <v>44788</v>
      </c>
      <c r="D88" s="2" t="s">
        <v>124</v>
      </c>
      <c r="E88" s="2" t="s">
        <v>125</v>
      </c>
      <c r="F88" s="2" t="s">
        <v>41</v>
      </c>
      <c r="G88" s="1">
        <v>44503</v>
      </c>
      <c r="H88" s="2" t="s">
        <v>134</v>
      </c>
      <c r="I88" s="2" t="s">
        <v>135</v>
      </c>
      <c r="J88" s="1"/>
      <c r="K88" s="1"/>
      <c r="L88" s="2"/>
      <c r="M88" t="b">
        <v>0</v>
      </c>
      <c r="N88" s="2"/>
      <c r="O88" s="2" t="s">
        <v>329</v>
      </c>
      <c r="P88" s="2" t="s">
        <v>321</v>
      </c>
      <c r="Q88" s="2"/>
      <c r="R88" s="2"/>
      <c r="S88" s="2"/>
      <c r="T88" s="2"/>
      <c r="U88" s="2"/>
      <c r="V88" s="2"/>
      <c r="W88" s="2"/>
      <c r="X88" s="2"/>
      <c r="Y88" s="3"/>
      <c r="AA88" t="b">
        <v>0</v>
      </c>
      <c r="AB88">
        <v>-1537</v>
      </c>
      <c r="AC88">
        <v>-3017</v>
      </c>
      <c r="AD88">
        <v>-1139</v>
      </c>
      <c r="AE88" s="4"/>
      <c r="AF88" s="4">
        <v>-8454</v>
      </c>
      <c r="AG88" s="4">
        <v>-16594</v>
      </c>
      <c r="AH88" s="4">
        <v>-6262</v>
      </c>
      <c r="AJ88">
        <v>-549</v>
      </c>
      <c r="AK88">
        <v>-1077</v>
      </c>
      <c r="AL88">
        <v>-406</v>
      </c>
      <c r="AM88" s="4"/>
      <c r="AN88" s="4">
        <v>-1783</v>
      </c>
      <c r="AO88" s="4">
        <v>-3501</v>
      </c>
      <c r="AP88" s="4">
        <v>-1321</v>
      </c>
      <c r="AU88" s="4"/>
      <c r="AV88" s="4"/>
      <c r="AW88" s="4"/>
      <c r="AX88" s="4"/>
      <c r="BC88" s="4"/>
      <c r="BD88" s="4"/>
      <c r="BE88" s="4"/>
      <c r="BF88" s="4"/>
      <c r="BK88" s="4"/>
      <c r="BL88" s="4"/>
      <c r="BM88" s="4"/>
      <c r="BN88" s="4"/>
      <c r="BS88" s="4"/>
      <c r="BT88" s="4"/>
      <c r="BU88" s="4"/>
      <c r="BV88" s="4"/>
      <c r="BW88" s="3"/>
      <c r="BX88" s="3"/>
      <c r="BY88" s="4">
        <v>-31310</v>
      </c>
      <c r="BZ88" s="5"/>
      <c r="CA88" s="3">
        <v>-2032</v>
      </c>
      <c r="CB88" s="4">
        <v>-6605</v>
      </c>
      <c r="CC88" s="5" t="s">
        <v>322</v>
      </c>
      <c r="CD88" s="3">
        <v>0</v>
      </c>
      <c r="CE88" s="4">
        <v>0</v>
      </c>
      <c r="CF88" s="5" t="s">
        <v>322</v>
      </c>
      <c r="CG88" s="3">
        <v>0</v>
      </c>
      <c r="CH88" s="4">
        <v>0</v>
      </c>
      <c r="CI88" s="5" t="s">
        <v>322</v>
      </c>
      <c r="CJ88" s="3">
        <v>0</v>
      </c>
      <c r="CK88" s="4">
        <v>0</v>
      </c>
      <c r="CL88" s="5" t="s">
        <v>322</v>
      </c>
      <c r="CM88" s="2">
        <v>0</v>
      </c>
      <c r="CN88" s="4">
        <v>0</v>
      </c>
      <c r="CO88" s="5" t="s">
        <v>322</v>
      </c>
      <c r="CP88" s="3"/>
      <c r="CQ88" s="4">
        <v>-37915</v>
      </c>
      <c r="CR88" s="3"/>
      <c r="CS88" s="3"/>
      <c r="CT88" s="3"/>
      <c r="CU88" s="3"/>
      <c r="CV88" s="4">
        <v>-37915</v>
      </c>
      <c r="CW88" s="4">
        <v>-37915</v>
      </c>
      <c r="CX88" t="b">
        <v>0</v>
      </c>
      <c r="CY88" t="b">
        <v>0</v>
      </c>
      <c r="CZ88" t="b">
        <v>0</v>
      </c>
      <c r="DA88" s="2" t="s">
        <v>6</v>
      </c>
      <c r="DB88" s="2" t="s">
        <v>6</v>
      </c>
      <c r="DD88" s="3"/>
      <c r="DE88" s="3"/>
      <c r="DF88" s="3"/>
      <c r="DG88" s="4"/>
      <c r="DH88" s="4"/>
      <c r="DI88" s="4"/>
      <c r="DJ88" s="3">
        <v>0</v>
      </c>
      <c r="DK88" s="4">
        <v>0</v>
      </c>
      <c r="DL88" t="b">
        <v>0</v>
      </c>
      <c r="DM88" s="6"/>
      <c r="DN88" s="3"/>
      <c r="DO88" s="3"/>
      <c r="DP88" s="3"/>
      <c r="DQ88" s="3"/>
      <c r="DR88" s="3"/>
      <c r="DS88" s="3"/>
      <c r="DT88" s="4"/>
      <c r="DU88" s="4"/>
      <c r="DV88" s="4"/>
      <c r="DW88" s="4"/>
      <c r="DX88" s="4"/>
      <c r="DY88" s="4"/>
      <c r="DZ88" s="2"/>
      <c r="EA88" s="7">
        <v>44798.907256944447</v>
      </c>
      <c r="EB88" s="2" t="s">
        <v>323</v>
      </c>
      <c r="EC88" s="8">
        <v>0</v>
      </c>
      <c r="ED88" t="b">
        <v>0</v>
      </c>
      <c r="EE88" t="s">
        <v>324</v>
      </c>
      <c r="EF88" s="2" t="s">
        <v>324</v>
      </c>
      <c r="EG88" s="2" t="s">
        <v>325</v>
      </c>
      <c r="EH88" s="1"/>
      <c r="EI88">
        <f t="shared" si="6"/>
        <v>-5693</v>
      </c>
      <c r="EJ88" t="str">
        <f t="shared" si="7"/>
        <v>no</v>
      </c>
      <c r="EL88" t="e">
        <f>VLOOKUP(D88,#REF!,2,0)</f>
        <v>#REF!</v>
      </c>
    </row>
    <row r="89" spans="1:142">
      <c r="A89" t="str">
        <f t="shared" si="8"/>
        <v>4478832792.22</v>
      </c>
      <c r="B89" t="str">
        <f t="shared" si="9"/>
        <v>4478832792.22142561</v>
      </c>
      <c r="C89" s="1">
        <v>44788</v>
      </c>
      <c r="D89" s="2" t="s">
        <v>124</v>
      </c>
      <c r="E89" s="2" t="s">
        <v>125</v>
      </c>
      <c r="F89" s="2" t="s">
        <v>41</v>
      </c>
      <c r="G89" s="1">
        <v>44503</v>
      </c>
      <c r="H89" s="2" t="s">
        <v>132</v>
      </c>
      <c r="I89" s="2" t="s">
        <v>133</v>
      </c>
      <c r="J89" s="1"/>
      <c r="K89" s="1"/>
      <c r="L89" s="2"/>
      <c r="M89" t="b">
        <v>0</v>
      </c>
      <c r="N89" s="2"/>
      <c r="O89" s="2" t="s">
        <v>329</v>
      </c>
      <c r="P89" s="2" t="s">
        <v>321</v>
      </c>
      <c r="Q89" s="2"/>
      <c r="R89" s="2"/>
      <c r="S89" s="2"/>
      <c r="T89" s="2"/>
      <c r="U89" s="2"/>
      <c r="V89" s="2"/>
      <c r="W89" s="2"/>
      <c r="X89" s="2"/>
      <c r="Y89" s="3"/>
      <c r="AA89" t="b">
        <v>0</v>
      </c>
      <c r="AB89">
        <v>-1537</v>
      </c>
      <c r="AC89">
        <v>-3017</v>
      </c>
      <c r="AD89">
        <v>-1139</v>
      </c>
      <c r="AE89" s="4"/>
      <c r="AF89" s="4">
        <v>-8454</v>
      </c>
      <c r="AG89" s="4">
        <v>-16594</v>
      </c>
      <c r="AH89" s="4">
        <v>-6262</v>
      </c>
      <c r="AJ89">
        <v>-549</v>
      </c>
      <c r="AK89">
        <v>-1077</v>
      </c>
      <c r="AL89">
        <v>-406</v>
      </c>
      <c r="AM89" s="4"/>
      <c r="AN89" s="4">
        <v>-1783</v>
      </c>
      <c r="AO89" s="4">
        <v>-3501</v>
      </c>
      <c r="AP89" s="4">
        <v>-1321</v>
      </c>
      <c r="AU89" s="4"/>
      <c r="AV89" s="4"/>
      <c r="AW89" s="4"/>
      <c r="AX89" s="4"/>
      <c r="BC89" s="4"/>
      <c r="BD89" s="4"/>
      <c r="BE89" s="4"/>
      <c r="BF89" s="4"/>
      <c r="BK89" s="4"/>
      <c r="BL89" s="4"/>
      <c r="BM89" s="4"/>
      <c r="BN89" s="4"/>
      <c r="BS89" s="4"/>
      <c r="BT89" s="4"/>
      <c r="BU89" s="4"/>
      <c r="BV89" s="4"/>
      <c r="BW89" s="3"/>
      <c r="BX89" s="3"/>
      <c r="BY89" s="4">
        <v>-31310</v>
      </c>
      <c r="BZ89" s="5"/>
      <c r="CA89" s="3">
        <v>-2032</v>
      </c>
      <c r="CB89" s="4">
        <v>-6605</v>
      </c>
      <c r="CC89" s="5" t="s">
        <v>322</v>
      </c>
      <c r="CD89" s="3">
        <v>0</v>
      </c>
      <c r="CE89" s="4">
        <v>0</v>
      </c>
      <c r="CF89" s="5" t="s">
        <v>322</v>
      </c>
      <c r="CG89" s="3">
        <v>0</v>
      </c>
      <c r="CH89" s="4">
        <v>0</v>
      </c>
      <c r="CI89" s="5" t="s">
        <v>322</v>
      </c>
      <c r="CJ89" s="3">
        <v>0</v>
      </c>
      <c r="CK89" s="4">
        <v>0</v>
      </c>
      <c r="CL89" s="5" t="s">
        <v>322</v>
      </c>
      <c r="CM89" s="2">
        <v>0</v>
      </c>
      <c r="CN89" s="4">
        <v>0</v>
      </c>
      <c r="CO89" s="5" t="s">
        <v>322</v>
      </c>
      <c r="CP89" s="3"/>
      <c r="CQ89" s="4">
        <v>-37915</v>
      </c>
      <c r="CR89" s="3"/>
      <c r="CS89" s="3"/>
      <c r="CT89" s="3"/>
      <c r="CU89" s="3"/>
      <c r="CV89" s="4">
        <v>-37915</v>
      </c>
      <c r="CW89" s="4">
        <v>-37915</v>
      </c>
      <c r="CX89" t="b">
        <v>0</v>
      </c>
      <c r="CY89" t="b">
        <v>0</v>
      </c>
      <c r="CZ89" t="b">
        <v>0</v>
      </c>
      <c r="DA89" s="2" t="s">
        <v>6</v>
      </c>
      <c r="DB89" s="2" t="s">
        <v>6</v>
      </c>
      <c r="DD89" s="3"/>
      <c r="DE89" s="3"/>
      <c r="DF89" s="3"/>
      <c r="DG89" s="4"/>
      <c r="DH89" s="4"/>
      <c r="DI89" s="4"/>
      <c r="DJ89" s="3">
        <v>0</v>
      </c>
      <c r="DK89" s="4">
        <v>0</v>
      </c>
      <c r="DL89" t="b">
        <v>0</v>
      </c>
      <c r="DM89" s="6"/>
      <c r="DN89" s="3"/>
      <c r="DO89" s="3"/>
      <c r="DP89" s="3"/>
      <c r="DQ89" s="3"/>
      <c r="DR89" s="3"/>
      <c r="DS89" s="3"/>
      <c r="DT89" s="4"/>
      <c r="DU89" s="4"/>
      <c r="DV89" s="4"/>
      <c r="DW89" s="4"/>
      <c r="DX89" s="4"/>
      <c r="DY89" s="4"/>
      <c r="DZ89" s="2"/>
      <c r="EA89" s="7">
        <v>44798.906759259262</v>
      </c>
      <c r="EB89" s="2" t="s">
        <v>323</v>
      </c>
      <c r="EC89" s="8">
        <v>0</v>
      </c>
      <c r="ED89" t="b">
        <v>0</v>
      </c>
      <c r="EE89" t="s">
        <v>324</v>
      </c>
      <c r="EF89" s="2" t="s">
        <v>324</v>
      </c>
      <c r="EG89" s="2" t="s">
        <v>325</v>
      </c>
      <c r="EH89" s="1"/>
      <c r="EI89">
        <f t="shared" si="6"/>
        <v>-5693</v>
      </c>
      <c r="EJ89" t="str">
        <f t="shared" si="7"/>
        <v>no</v>
      </c>
      <c r="EL89" t="e">
        <f>VLOOKUP(D89,#REF!,2,0)</f>
        <v>#REF!</v>
      </c>
    </row>
    <row r="90" spans="1:142">
      <c r="A90" t="str">
        <f t="shared" si="8"/>
        <v>4478832792.22</v>
      </c>
      <c r="B90" t="str">
        <f t="shared" si="9"/>
        <v>4478832792.22143335</v>
      </c>
      <c r="C90" s="1">
        <v>44788</v>
      </c>
      <c r="D90" s="2" t="s">
        <v>124</v>
      </c>
      <c r="E90" s="2" t="s">
        <v>125</v>
      </c>
      <c r="F90" s="2" t="s">
        <v>41</v>
      </c>
      <c r="G90" s="1">
        <v>44503</v>
      </c>
      <c r="H90" s="2" t="s">
        <v>138</v>
      </c>
      <c r="I90" s="2" t="s">
        <v>139</v>
      </c>
      <c r="J90" s="1"/>
      <c r="K90" s="1"/>
      <c r="L90" s="2"/>
      <c r="M90" t="b">
        <v>0</v>
      </c>
      <c r="N90" s="2"/>
      <c r="O90" s="2" t="s">
        <v>329</v>
      </c>
      <c r="P90" s="2" t="s">
        <v>321</v>
      </c>
      <c r="Q90" s="2"/>
      <c r="R90" s="2"/>
      <c r="S90" s="2"/>
      <c r="T90" s="2"/>
      <c r="U90" s="2"/>
      <c r="V90" s="2"/>
      <c r="W90" s="2" t="s">
        <v>505</v>
      </c>
      <c r="X90" s="2" t="s">
        <v>505</v>
      </c>
      <c r="Y90" s="3"/>
      <c r="AA90" t="b">
        <v>0</v>
      </c>
      <c r="AE90" s="4"/>
      <c r="AF90" s="4"/>
      <c r="AG90" s="4"/>
      <c r="AH90" s="4"/>
      <c r="AM90" s="4"/>
      <c r="AN90" s="4"/>
      <c r="AO90" s="4"/>
      <c r="AP90" s="4"/>
      <c r="AU90" s="4"/>
      <c r="AV90" s="4"/>
      <c r="AW90" s="4"/>
      <c r="AX90" s="4"/>
      <c r="BC90" s="4"/>
      <c r="BD90" s="4"/>
      <c r="BE90" s="4"/>
      <c r="BF90" s="4"/>
      <c r="BK90" s="4"/>
      <c r="BL90" s="4"/>
      <c r="BM90" s="4"/>
      <c r="BN90" s="4"/>
      <c r="BS90" s="4"/>
      <c r="BT90" s="4"/>
      <c r="BU90" s="4"/>
      <c r="BV90" s="4"/>
      <c r="BW90" s="3"/>
      <c r="BX90" s="3"/>
      <c r="BY90" s="4">
        <v>0</v>
      </c>
      <c r="BZ90" s="5"/>
      <c r="CA90" s="3">
        <v>0</v>
      </c>
      <c r="CB90" s="4">
        <v>0</v>
      </c>
      <c r="CC90" s="5" t="s">
        <v>322</v>
      </c>
      <c r="CD90" s="3">
        <v>0</v>
      </c>
      <c r="CE90" s="4">
        <v>0</v>
      </c>
      <c r="CF90" s="5" t="s">
        <v>322</v>
      </c>
      <c r="CG90" s="3">
        <v>0</v>
      </c>
      <c r="CH90" s="4">
        <v>0</v>
      </c>
      <c r="CI90" s="5" t="s">
        <v>322</v>
      </c>
      <c r="CJ90" s="3">
        <v>0</v>
      </c>
      <c r="CK90" s="4">
        <v>0</v>
      </c>
      <c r="CL90" s="5" t="s">
        <v>322</v>
      </c>
      <c r="CM90" s="2">
        <v>0</v>
      </c>
      <c r="CN90" s="4">
        <v>0</v>
      </c>
      <c r="CO90" s="5" t="s">
        <v>322</v>
      </c>
      <c r="CP90" s="3"/>
      <c r="CQ90" s="4">
        <v>0</v>
      </c>
      <c r="CR90" s="3"/>
      <c r="CS90" s="3"/>
      <c r="CT90" s="3"/>
      <c r="CU90" s="3"/>
      <c r="CV90" s="4">
        <v>0</v>
      </c>
      <c r="CW90" s="4">
        <v>0</v>
      </c>
      <c r="CX90" t="b">
        <v>0</v>
      </c>
      <c r="CY90" t="b">
        <v>0</v>
      </c>
      <c r="CZ90" t="b">
        <v>0</v>
      </c>
      <c r="DA90" s="2" t="s">
        <v>6</v>
      </c>
      <c r="DB90" s="2" t="s">
        <v>6</v>
      </c>
      <c r="DD90" s="3"/>
      <c r="DE90" s="3"/>
      <c r="DF90" s="3"/>
      <c r="DG90" s="4"/>
      <c r="DH90" s="4"/>
      <c r="DI90" s="4"/>
      <c r="DJ90" s="3">
        <v>0</v>
      </c>
      <c r="DK90" s="4">
        <v>0</v>
      </c>
      <c r="DL90" t="b">
        <v>0</v>
      </c>
      <c r="DM90" s="6"/>
      <c r="DN90" s="3"/>
      <c r="DO90" s="3"/>
      <c r="DP90" s="3"/>
      <c r="DQ90" s="3"/>
      <c r="DR90" s="3"/>
      <c r="DS90" s="3"/>
      <c r="DT90" s="4"/>
      <c r="DU90" s="4"/>
      <c r="DV90" s="4"/>
      <c r="DW90" s="4"/>
      <c r="DX90" s="4"/>
      <c r="DY90" s="4"/>
      <c r="DZ90" s="2"/>
      <c r="EA90" s="7">
        <v>44803.487372685187</v>
      </c>
      <c r="EB90" s="2" t="s">
        <v>380</v>
      </c>
      <c r="EC90" s="8">
        <v>0</v>
      </c>
      <c r="ED90" t="b">
        <v>0</v>
      </c>
      <c r="EE90" t="s">
        <v>324</v>
      </c>
      <c r="EF90" s="2" t="s">
        <v>324</v>
      </c>
      <c r="EG90" s="2" t="s">
        <v>325</v>
      </c>
      <c r="EH90" s="1"/>
      <c r="EI90">
        <f t="shared" si="6"/>
        <v>0</v>
      </c>
      <c r="EJ90" t="str">
        <f t="shared" si="7"/>
        <v>no</v>
      </c>
      <c r="EL90" t="e">
        <f>VLOOKUP(D90,#REF!,2,0)</f>
        <v>#REF!</v>
      </c>
    </row>
    <row r="91" spans="1:142">
      <c r="A91" t="str">
        <f t="shared" si="8"/>
        <v>4478836934.22</v>
      </c>
      <c r="B91" t="str">
        <f t="shared" si="9"/>
        <v>4478836934.22162061</v>
      </c>
      <c r="C91" s="1">
        <v>44788</v>
      </c>
      <c r="D91" s="2" t="s">
        <v>506</v>
      </c>
      <c r="E91" s="2" t="s">
        <v>507</v>
      </c>
      <c r="F91" s="2" t="s">
        <v>171</v>
      </c>
      <c r="G91" s="1">
        <v>44593</v>
      </c>
      <c r="H91" s="2" t="s">
        <v>508</v>
      </c>
      <c r="I91" s="2" t="s">
        <v>509</v>
      </c>
      <c r="J91" s="1"/>
      <c r="K91" s="1"/>
      <c r="L91" s="2"/>
      <c r="M91" t="b">
        <v>0</v>
      </c>
      <c r="N91" s="2"/>
      <c r="O91" s="2" t="s">
        <v>320</v>
      </c>
      <c r="P91" s="2" t="s">
        <v>337</v>
      </c>
      <c r="Q91" s="2"/>
      <c r="R91" s="2"/>
      <c r="S91" s="2"/>
      <c r="T91" s="2"/>
      <c r="U91" s="2"/>
      <c r="V91" s="2"/>
      <c r="W91" s="2"/>
      <c r="X91" s="2"/>
      <c r="Y91" s="3"/>
      <c r="AA91" t="b">
        <v>0</v>
      </c>
      <c r="AE91" s="4"/>
      <c r="AF91" s="4"/>
      <c r="AG91" s="4"/>
      <c r="AH91" s="4"/>
      <c r="AM91" s="4"/>
      <c r="AN91" s="4"/>
      <c r="AO91" s="4"/>
      <c r="AP91" s="4"/>
      <c r="AU91" s="4"/>
      <c r="AV91" s="4"/>
      <c r="AW91" s="4"/>
      <c r="AX91" s="4"/>
      <c r="BC91" s="4"/>
      <c r="BD91" s="4"/>
      <c r="BE91" s="4"/>
      <c r="BF91" s="4"/>
      <c r="BK91" s="4"/>
      <c r="BL91" s="4"/>
      <c r="BM91" s="4"/>
      <c r="BN91" s="4"/>
      <c r="BS91" s="4"/>
      <c r="BT91" s="4"/>
      <c r="BU91" s="4"/>
      <c r="BV91" s="4"/>
      <c r="BW91" s="3"/>
      <c r="BX91" s="3"/>
      <c r="BY91" s="4">
        <v>0</v>
      </c>
      <c r="BZ91" s="5"/>
      <c r="CA91" s="3">
        <v>0</v>
      </c>
      <c r="CB91" s="4">
        <v>0</v>
      </c>
      <c r="CC91" s="5" t="s">
        <v>322</v>
      </c>
      <c r="CD91" s="3">
        <v>0</v>
      </c>
      <c r="CE91" s="4">
        <v>0</v>
      </c>
      <c r="CF91" s="5" t="s">
        <v>322</v>
      </c>
      <c r="CG91" s="3">
        <v>0</v>
      </c>
      <c r="CH91" s="4">
        <v>0</v>
      </c>
      <c r="CI91" s="5" t="s">
        <v>322</v>
      </c>
      <c r="CJ91" s="3">
        <v>0</v>
      </c>
      <c r="CK91" s="4">
        <v>0</v>
      </c>
      <c r="CL91" s="5" t="s">
        <v>322</v>
      </c>
      <c r="CM91" s="2">
        <v>0</v>
      </c>
      <c r="CN91" s="4">
        <v>0</v>
      </c>
      <c r="CO91" s="5" t="s">
        <v>322</v>
      </c>
      <c r="CP91" s="3"/>
      <c r="CQ91" s="4">
        <v>0</v>
      </c>
      <c r="CR91" s="3"/>
      <c r="CS91" s="3"/>
      <c r="CT91" s="3"/>
      <c r="CU91" s="3"/>
      <c r="CV91" s="4">
        <v>0</v>
      </c>
      <c r="CW91" s="4">
        <v>0</v>
      </c>
      <c r="CX91" t="b">
        <v>0</v>
      </c>
      <c r="CY91" t="b">
        <v>0</v>
      </c>
      <c r="CZ91" t="b">
        <v>0</v>
      </c>
      <c r="DA91" s="2" t="s">
        <v>352</v>
      </c>
      <c r="DB91" s="2" t="s">
        <v>6</v>
      </c>
      <c r="DD91" s="3"/>
      <c r="DE91" s="3"/>
      <c r="DF91" s="3"/>
      <c r="DG91" s="4"/>
      <c r="DH91" s="4"/>
      <c r="DI91" s="4"/>
      <c r="DJ91" s="3">
        <v>0</v>
      </c>
      <c r="DK91" s="4">
        <v>0</v>
      </c>
      <c r="DL91" t="b">
        <v>0</v>
      </c>
      <c r="DM91" s="6"/>
      <c r="DN91" s="3"/>
      <c r="DO91" s="3"/>
      <c r="DP91" s="3"/>
      <c r="DQ91" s="3"/>
      <c r="DR91" s="3"/>
      <c r="DS91" s="3"/>
      <c r="DT91" s="4"/>
      <c r="DU91" s="4"/>
      <c r="DV91" s="4"/>
      <c r="DW91" s="4"/>
      <c r="DX91" s="4"/>
      <c r="DY91" s="4"/>
      <c r="DZ91" s="2"/>
      <c r="EA91" s="7">
        <v>44796.662349537037</v>
      </c>
      <c r="EB91" s="2" t="s">
        <v>332</v>
      </c>
      <c r="EC91" s="8">
        <v>0</v>
      </c>
      <c r="ED91" t="b">
        <v>0</v>
      </c>
      <c r="EE91" t="s">
        <v>324</v>
      </c>
      <c r="EF91" s="2" t="s">
        <v>324</v>
      </c>
      <c r="EG91" s="2" t="s">
        <v>325</v>
      </c>
      <c r="EH91" s="1"/>
      <c r="EI91">
        <f t="shared" si="6"/>
        <v>0</v>
      </c>
      <c r="EJ91" t="str">
        <f t="shared" si="7"/>
        <v>no</v>
      </c>
      <c r="EL91" t="e">
        <f>VLOOKUP(D91,#REF!,2,0)</f>
        <v>#REF!</v>
      </c>
    </row>
    <row r="92" spans="1:142">
      <c r="A92" t="str">
        <f t="shared" si="8"/>
        <v>4478832792.22</v>
      </c>
      <c r="B92" t="str">
        <f t="shared" si="9"/>
        <v>4478832792.22134754</v>
      </c>
      <c r="C92" s="1">
        <v>44788</v>
      </c>
      <c r="D92" s="2" t="s">
        <v>124</v>
      </c>
      <c r="E92" s="2" t="s">
        <v>125</v>
      </c>
      <c r="F92" s="2" t="s">
        <v>41</v>
      </c>
      <c r="G92" s="1">
        <v>44503</v>
      </c>
      <c r="H92" s="2" t="s">
        <v>126</v>
      </c>
      <c r="I92" s="2" t="s">
        <v>127</v>
      </c>
      <c r="J92" s="1"/>
      <c r="K92" s="1"/>
      <c r="L92" s="2"/>
      <c r="M92" t="b">
        <v>0</v>
      </c>
      <c r="N92" s="2"/>
      <c r="O92" s="2" t="s">
        <v>329</v>
      </c>
      <c r="P92" s="2" t="s">
        <v>321</v>
      </c>
      <c r="Q92" s="2"/>
      <c r="R92" s="2"/>
      <c r="S92" s="2"/>
      <c r="T92" s="2"/>
      <c r="U92" s="2"/>
      <c r="V92" s="2"/>
      <c r="W92" s="2"/>
      <c r="X92" s="2" t="s">
        <v>510</v>
      </c>
      <c r="Y92" s="3"/>
      <c r="AA92" t="b">
        <v>0</v>
      </c>
      <c r="AB92">
        <v>-1537</v>
      </c>
      <c r="AC92">
        <v>-3017</v>
      </c>
      <c r="AD92">
        <v>-1139</v>
      </c>
      <c r="AE92" s="4"/>
      <c r="AF92" s="4">
        <v>-8453</v>
      </c>
      <c r="AG92" s="4">
        <v>-16594</v>
      </c>
      <c r="AH92" s="4">
        <v>-6262</v>
      </c>
      <c r="AJ92">
        <v>-549</v>
      </c>
      <c r="AK92">
        <v>-1077</v>
      </c>
      <c r="AL92">
        <v>-406</v>
      </c>
      <c r="AM92" s="4"/>
      <c r="AN92" s="4">
        <v>-1783</v>
      </c>
      <c r="AO92" s="4">
        <v>-3501</v>
      </c>
      <c r="AP92" s="4">
        <v>-1321</v>
      </c>
      <c r="AU92" s="4"/>
      <c r="AV92" s="4"/>
      <c r="AW92" s="4"/>
      <c r="AX92" s="4"/>
      <c r="BC92" s="4"/>
      <c r="BD92" s="4"/>
      <c r="BE92" s="4"/>
      <c r="BF92" s="4"/>
      <c r="BK92" s="4"/>
      <c r="BL92" s="4"/>
      <c r="BM92" s="4"/>
      <c r="BN92" s="4"/>
      <c r="BS92" s="4"/>
      <c r="BT92" s="4"/>
      <c r="BU92" s="4"/>
      <c r="BV92" s="4"/>
      <c r="BW92" s="3"/>
      <c r="BX92" s="3"/>
      <c r="BY92" s="4">
        <v>-31309</v>
      </c>
      <c r="BZ92" s="5"/>
      <c r="CA92" s="3">
        <v>-2032</v>
      </c>
      <c r="CB92" s="4">
        <v>-6605</v>
      </c>
      <c r="CC92" s="5" t="s">
        <v>322</v>
      </c>
      <c r="CD92" s="3">
        <v>0</v>
      </c>
      <c r="CE92" s="4">
        <v>0</v>
      </c>
      <c r="CF92" s="5" t="s">
        <v>322</v>
      </c>
      <c r="CG92" s="3">
        <v>0</v>
      </c>
      <c r="CH92" s="4">
        <v>0</v>
      </c>
      <c r="CI92" s="5" t="s">
        <v>322</v>
      </c>
      <c r="CJ92" s="3">
        <v>0</v>
      </c>
      <c r="CK92" s="4">
        <v>0</v>
      </c>
      <c r="CL92" s="5" t="s">
        <v>322</v>
      </c>
      <c r="CM92" s="2">
        <v>0</v>
      </c>
      <c r="CN92" s="4">
        <v>0</v>
      </c>
      <c r="CO92" s="5" t="s">
        <v>322</v>
      </c>
      <c r="CP92" s="3"/>
      <c r="CQ92" s="4">
        <v>-37914</v>
      </c>
      <c r="CR92" s="3"/>
      <c r="CS92" s="3"/>
      <c r="CT92" s="3"/>
      <c r="CU92" s="3"/>
      <c r="CV92" s="4">
        <v>-37914</v>
      </c>
      <c r="CW92" s="4">
        <v>-37914</v>
      </c>
      <c r="CX92" t="b">
        <v>0</v>
      </c>
      <c r="CY92" t="b">
        <v>0</v>
      </c>
      <c r="CZ92" t="b">
        <v>0</v>
      </c>
      <c r="DA92" s="2" t="s">
        <v>6</v>
      </c>
      <c r="DB92" s="2" t="s">
        <v>6</v>
      </c>
      <c r="DD92" s="3"/>
      <c r="DE92" s="3"/>
      <c r="DF92" s="3"/>
      <c r="DG92" s="4"/>
      <c r="DH92" s="4"/>
      <c r="DI92" s="4"/>
      <c r="DJ92" s="3">
        <v>0</v>
      </c>
      <c r="DK92" s="4">
        <v>0</v>
      </c>
      <c r="DL92" t="b">
        <v>0</v>
      </c>
      <c r="DM92" s="6"/>
      <c r="DN92" s="3"/>
      <c r="DO92" s="3"/>
      <c r="DP92" s="3"/>
      <c r="DQ92" s="3"/>
      <c r="DR92" s="3"/>
      <c r="DS92" s="3"/>
      <c r="DT92" s="4"/>
      <c r="DU92" s="4"/>
      <c r="DV92" s="4"/>
      <c r="DW92" s="4"/>
      <c r="DX92" s="4"/>
      <c r="DY92" s="4"/>
      <c r="DZ92" s="2"/>
      <c r="EA92" s="7">
        <v>44798.903738425928</v>
      </c>
      <c r="EB92" s="2" t="s">
        <v>323</v>
      </c>
      <c r="EC92" s="8">
        <v>0</v>
      </c>
      <c r="ED92" t="b">
        <v>0</v>
      </c>
      <c r="EE92" t="s">
        <v>324</v>
      </c>
      <c r="EF92" s="2" t="s">
        <v>324</v>
      </c>
      <c r="EG92" s="2" t="s">
        <v>325</v>
      </c>
      <c r="EH92" s="1"/>
      <c r="EI92">
        <f t="shared" si="6"/>
        <v>-5693</v>
      </c>
      <c r="EJ92" t="str">
        <f t="shared" si="7"/>
        <v>no</v>
      </c>
      <c r="EL92" t="e">
        <f>VLOOKUP(D92,#REF!,2,0)</f>
        <v>#REF!</v>
      </c>
    </row>
    <row r="93" spans="1:142">
      <c r="A93" t="str">
        <f t="shared" si="8"/>
        <v>4478832792.22</v>
      </c>
      <c r="B93" t="str">
        <f t="shared" si="9"/>
        <v>4478832792.22134755</v>
      </c>
      <c r="C93" s="1">
        <v>44788</v>
      </c>
      <c r="D93" s="2" t="s">
        <v>124</v>
      </c>
      <c r="E93" s="2" t="s">
        <v>125</v>
      </c>
      <c r="F93" s="2" t="s">
        <v>41</v>
      </c>
      <c r="G93" s="1">
        <v>44503</v>
      </c>
      <c r="H93" s="2" t="s">
        <v>128</v>
      </c>
      <c r="I93" s="2" t="s">
        <v>129</v>
      </c>
      <c r="J93" s="1"/>
      <c r="K93" s="1"/>
      <c r="L93" s="2"/>
      <c r="M93" t="b">
        <v>0</v>
      </c>
      <c r="N93" s="2"/>
      <c r="O93" s="2" t="s">
        <v>329</v>
      </c>
      <c r="P93" s="2" t="s">
        <v>321</v>
      </c>
      <c r="Q93" s="2"/>
      <c r="R93" s="2"/>
      <c r="S93" s="2"/>
      <c r="T93" s="2"/>
      <c r="U93" s="2"/>
      <c r="V93" s="2"/>
      <c r="W93" s="2"/>
      <c r="X93" s="2"/>
      <c r="Y93" s="3"/>
      <c r="AA93" t="b">
        <v>0</v>
      </c>
      <c r="AB93">
        <v>-1537</v>
      </c>
      <c r="AC93">
        <v>-3017</v>
      </c>
      <c r="AD93">
        <v>-1139</v>
      </c>
      <c r="AE93" s="4"/>
      <c r="AF93" s="4">
        <v>-8453</v>
      </c>
      <c r="AG93" s="4">
        <v>-16594</v>
      </c>
      <c r="AH93" s="4">
        <v>-6262</v>
      </c>
      <c r="AJ93">
        <v>-549</v>
      </c>
      <c r="AK93">
        <v>-1077</v>
      </c>
      <c r="AL93">
        <v>-406</v>
      </c>
      <c r="AM93" s="4"/>
      <c r="AN93" s="4">
        <v>-1783</v>
      </c>
      <c r="AO93" s="4">
        <v>-3501</v>
      </c>
      <c r="AP93" s="4">
        <v>-1321</v>
      </c>
      <c r="AU93" s="4"/>
      <c r="AV93" s="4"/>
      <c r="AW93" s="4"/>
      <c r="AX93" s="4"/>
      <c r="BC93" s="4"/>
      <c r="BD93" s="4"/>
      <c r="BE93" s="4"/>
      <c r="BF93" s="4"/>
      <c r="BK93" s="4"/>
      <c r="BL93" s="4"/>
      <c r="BM93" s="4"/>
      <c r="BN93" s="4"/>
      <c r="BS93" s="4"/>
      <c r="BT93" s="4"/>
      <c r="BU93" s="4"/>
      <c r="BV93" s="4"/>
      <c r="BW93" s="3"/>
      <c r="BX93" s="3"/>
      <c r="BY93" s="4">
        <v>-31309</v>
      </c>
      <c r="BZ93" s="5"/>
      <c r="CA93" s="3">
        <v>-2032</v>
      </c>
      <c r="CB93" s="4">
        <v>-6605</v>
      </c>
      <c r="CC93" s="5" t="s">
        <v>322</v>
      </c>
      <c r="CD93" s="3">
        <v>0</v>
      </c>
      <c r="CE93" s="4">
        <v>0</v>
      </c>
      <c r="CF93" s="5" t="s">
        <v>322</v>
      </c>
      <c r="CG93" s="3">
        <v>0</v>
      </c>
      <c r="CH93" s="4">
        <v>0</v>
      </c>
      <c r="CI93" s="5" t="s">
        <v>322</v>
      </c>
      <c r="CJ93" s="3">
        <v>0</v>
      </c>
      <c r="CK93" s="4">
        <v>0</v>
      </c>
      <c r="CL93" s="5" t="s">
        <v>322</v>
      </c>
      <c r="CM93" s="2">
        <v>0</v>
      </c>
      <c r="CN93" s="4">
        <v>0</v>
      </c>
      <c r="CO93" s="5" t="s">
        <v>322</v>
      </c>
      <c r="CP93" s="3"/>
      <c r="CQ93" s="4">
        <v>-37914</v>
      </c>
      <c r="CR93" s="3"/>
      <c r="CS93" s="3"/>
      <c r="CT93" s="3"/>
      <c r="CU93" s="3"/>
      <c r="CV93" s="4">
        <v>-37914</v>
      </c>
      <c r="CW93" s="4">
        <v>-37914</v>
      </c>
      <c r="CX93" t="b">
        <v>0</v>
      </c>
      <c r="CY93" t="b">
        <v>0</v>
      </c>
      <c r="CZ93" t="b">
        <v>0</v>
      </c>
      <c r="DA93" s="2" t="s">
        <v>6</v>
      </c>
      <c r="DB93" s="2" t="s">
        <v>6</v>
      </c>
      <c r="DD93" s="3"/>
      <c r="DE93" s="3"/>
      <c r="DF93" s="3"/>
      <c r="DG93" s="4"/>
      <c r="DH93" s="4"/>
      <c r="DI93" s="4"/>
      <c r="DJ93" s="3">
        <v>0</v>
      </c>
      <c r="DK93" s="4">
        <v>0</v>
      </c>
      <c r="DL93" t="b">
        <v>0</v>
      </c>
      <c r="DM93" s="6"/>
      <c r="DN93" s="3"/>
      <c r="DO93" s="3"/>
      <c r="DP93" s="3"/>
      <c r="DQ93" s="3"/>
      <c r="DR93" s="3"/>
      <c r="DS93" s="3"/>
      <c r="DT93" s="4"/>
      <c r="DU93" s="4"/>
      <c r="DV93" s="4"/>
      <c r="DW93" s="4"/>
      <c r="DX93" s="4"/>
      <c r="DY93" s="4"/>
      <c r="DZ93" s="2"/>
      <c r="EA93" s="7">
        <v>44798.904224537036</v>
      </c>
      <c r="EB93" s="2" t="s">
        <v>323</v>
      </c>
      <c r="EC93" s="8">
        <v>0</v>
      </c>
      <c r="ED93" t="b">
        <v>0</v>
      </c>
      <c r="EE93" t="s">
        <v>324</v>
      </c>
      <c r="EF93" s="2" t="s">
        <v>324</v>
      </c>
      <c r="EG93" s="2" t="s">
        <v>325</v>
      </c>
      <c r="EH93" s="1"/>
      <c r="EI93">
        <f t="shared" si="6"/>
        <v>-5693</v>
      </c>
      <c r="EJ93" t="str">
        <f t="shared" si="7"/>
        <v>no</v>
      </c>
      <c r="EL93" t="e">
        <f>VLOOKUP(D93,#REF!,2,0)</f>
        <v>#REF!</v>
      </c>
    </row>
    <row r="94" spans="1:142">
      <c r="A94" t="str">
        <f t="shared" si="8"/>
        <v>4478832792.22</v>
      </c>
      <c r="B94" t="str">
        <f t="shared" si="9"/>
        <v>4478832792.22141287</v>
      </c>
      <c r="C94" s="1">
        <v>44788</v>
      </c>
      <c r="D94" s="2" t="s">
        <v>124</v>
      </c>
      <c r="E94" s="2" t="s">
        <v>125</v>
      </c>
      <c r="F94" s="2" t="s">
        <v>41</v>
      </c>
      <c r="G94" s="1">
        <v>44503</v>
      </c>
      <c r="H94" s="2" t="s">
        <v>511</v>
      </c>
      <c r="I94" s="2" t="s">
        <v>512</v>
      </c>
      <c r="J94" s="1"/>
      <c r="K94" s="1"/>
      <c r="L94" s="2"/>
      <c r="M94" t="b">
        <v>0</v>
      </c>
      <c r="N94" s="2"/>
      <c r="O94" s="2" t="s">
        <v>329</v>
      </c>
      <c r="P94" s="2" t="s">
        <v>321</v>
      </c>
      <c r="Q94" s="2"/>
      <c r="R94" s="2"/>
      <c r="S94" s="2"/>
      <c r="T94" s="2"/>
      <c r="U94" s="2"/>
      <c r="V94" s="2"/>
      <c r="W94" s="2"/>
      <c r="X94" s="2"/>
      <c r="Y94" s="3"/>
      <c r="AA94" t="b">
        <v>0</v>
      </c>
      <c r="AE94" s="4"/>
      <c r="AF94" s="4"/>
      <c r="AG94" s="4"/>
      <c r="AH94" s="4"/>
      <c r="AM94" s="4"/>
      <c r="AN94" s="4"/>
      <c r="AO94" s="4"/>
      <c r="AP94" s="4"/>
      <c r="AU94" s="4"/>
      <c r="AV94" s="4"/>
      <c r="AW94" s="4"/>
      <c r="AX94" s="4"/>
      <c r="BC94" s="4"/>
      <c r="BD94" s="4"/>
      <c r="BE94" s="4"/>
      <c r="BF94" s="4"/>
      <c r="BK94" s="4"/>
      <c r="BL94" s="4"/>
      <c r="BM94" s="4"/>
      <c r="BN94" s="4"/>
      <c r="BS94" s="4"/>
      <c r="BT94" s="4"/>
      <c r="BU94" s="4"/>
      <c r="BV94" s="4"/>
      <c r="BW94" s="3"/>
      <c r="BX94" s="3"/>
      <c r="BY94" s="4">
        <v>0</v>
      </c>
      <c r="BZ94" s="5"/>
      <c r="CA94" s="3">
        <v>0</v>
      </c>
      <c r="CB94" s="4">
        <v>0</v>
      </c>
      <c r="CC94" s="5" t="s">
        <v>322</v>
      </c>
      <c r="CD94" s="3">
        <v>0</v>
      </c>
      <c r="CE94" s="4">
        <v>0</v>
      </c>
      <c r="CF94" s="5" t="s">
        <v>322</v>
      </c>
      <c r="CG94" s="3">
        <v>0</v>
      </c>
      <c r="CH94" s="4">
        <v>0</v>
      </c>
      <c r="CI94" s="5" t="s">
        <v>322</v>
      </c>
      <c r="CJ94" s="3">
        <v>0</v>
      </c>
      <c r="CK94" s="4">
        <v>0</v>
      </c>
      <c r="CL94" s="5" t="s">
        <v>322</v>
      </c>
      <c r="CM94" s="2">
        <v>0</v>
      </c>
      <c r="CN94" s="4">
        <v>0</v>
      </c>
      <c r="CO94" s="5" t="s">
        <v>322</v>
      </c>
      <c r="CP94" s="3"/>
      <c r="CQ94" s="4">
        <v>0</v>
      </c>
      <c r="CR94" s="3"/>
      <c r="CS94" s="3"/>
      <c r="CT94" s="3"/>
      <c r="CU94" s="3"/>
      <c r="CV94" s="4">
        <v>0</v>
      </c>
      <c r="CW94" s="4">
        <v>0</v>
      </c>
      <c r="CX94" t="b">
        <v>0</v>
      </c>
      <c r="CY94" t="b">
        <v>0</v>
      </c>
      <c r="CZ94" t="b">
        <v>0</v>
      </c>
      <c r="DA94" s="2" t="s">
        <v>513</v>
      </c>
      <c r="DB94" s="2" t="s">
        <v>6</v>
      </c>
      <c r="DD94" s="3"/>
      <c r="DE94" s="3"/>
      <c r="DF94" s="3"/>
      <c r="DG94" s="4"/>
      <c r="DH94" s="4"/>
      <c r="DI94" s="4"/>
      <c r="DJ94" s="3">
        <v>0</v>
      </c>
      <c r="DK94" s="4">
        <v>0</v>
      </c>
      <c r="DL94" t="b">
        <v>0</v>
      </c>
      <c r="DM94" s="6"/>
      <c r="DN94" s="3"/>
      <c r="DO94" s="3"/>
      <c r="DP94" s="3"/>
      <c r="DQ94" s="3"/>
      <c r="DR94" s="3"/>
      <c r="DS94" s="3"/>
      <c r="DT94" s="4"/>
      <c r="DU94" s="4"/>
      <c r="DV94" s="4"/>
      <c r="DW94" s="4"/>
      <c r="DX94" s="4"/>
      <c r="DY94" s="4"/>
      <c r="DZ94" s="2"/>
      <c r="EA94" s="7">
        <v>44796.662349537037</v>
      </c>
      <c r="EB94" s="2" t="s">
        <v>332</v>
      </c>
      <c r="EC94" s="8">
        <v>0</v>
      </c>
      <c r="ED94" t="b">
        <v>0</v>
      </c>
      <c r="EE94" t="s">
        <v>324</v>
      </c>
      <c r="EF94" s="2" t="s">
        <v>324</v>
      </c>
      <c r="EG94" s="2" t="s">
        <v>325</v>
      </c>
      <c r="EH94" s="1"/>
      <c r="EI94">
        <f t="shared" si="6"/>
        <v>0</v>
      </c>
      <c r="EJ94" t="str">
        <f t="shared" si="7"/>
        <v>no</v>
      </c>
      <c r="EL94" t="e">
        <f>VLOOKUP(D94,#REF!,2,0)</f>
        <v>#REF!</v>
      </c>
    </row>
    <row r="95" spans="1:142">
      <c r="A95" t="str">
        <f t="shared" si="8"/>
        <v>4478832792.22</v>
      </c>
      <c r="B95" t="str">
        <f t="shared" si="9"/>
        <v>4478832792.22143873</v>
      </c>
      <c r="C95" s="1">
        <v>44788</v>
      </c>
      <c r="D95" s="2" t="s">
        <v>124</v>
      </c>
      <c r="E95" s="2" t="s">
        <v>125</v>
      </c>
      <c r="F95" s="2" t="s">
        <v>41</v>
      </c>
      <c r="G95" s="1">
        <v>44503</v>
      </c>
      <c r="H95" s="2" t="s">
        <v>514</v>
      </c>
      <c r="I95" s="2" t="s">
        <v>515</v>
      </c>
      <c r="J95" s="1"/>
      <c r="K95" s="1"/>
      <c r="L95" s="2"/>
      <c r="M95" t="b">
        <v>0</v>
      </c>
      <c r="N95" s="2"/>
      <c r="O95" s="2" t="s">
        <v>329</v>
      </c>
      <c r="P95" s="2" t="s">
        <v>321</v>
      </c>
      <c r="Q95" s="2"/>
      <c r="R95" s="2"/>
      <c r="S95" s="2"/>
      <c r="T95" s="2"/>
      <c r="U95" s="2"/>
      <c r="V95" s="2"/>
      <c r="W95" s="2"/>
      <c r="X95" s="2"/>
      <c r="Y95" s="3"/>
      <c r="AA95" t="b">
        <v>0</v>
      </c>
      <c r="AE95" s="4"/>
      <c r="AF95" s="4"/>
      <c r="AG95" s="4"/>
      <c r="AH95" s="4"/>
      <c r="AM95" s="4"/>
      <c r="AN95" s="4"/>
      <c r="AO95" s="4"/>
      <c r="AP95" s="4"/>
      <c r="AU95" s="4"/>
      <c r="AV95" s="4"/>
      <c r="AW95" s="4"/>
      <c r="AX95" s="4"/>
      <c r="BC95" s="4"/>
      <c r="BD95" s="4"/>
      <c r="BE95" s="4"/>
      <c r="BF95" s="4"/>
      <c r="BK95" s="4"/>
      <c r="BL95" s="4"/>
      <c r="BM95" s="4"/>
      <c r="BN95" s="4"/>
      <c r="BS95" s="4"/>
      <c r="BT95" s="4"/>
      <c r="BU95" s="4"/>
      <c r="BV95" s="4"/>
      <c r="BW95" s="3"/>
      <c r="BX95" s="3"/>
      <c r="BY95" s="4">
        <v>0</v>
      </c>
      <c r="BZ95" s="5"/>
      <c r="CA95" s="3">
        <v>0</v>
      </c>
      <c r="CB95" s="4">
        <v>0</v>
      </c>
      <c r="CC95" s="5" t="s">
        <v>322</v>
      </c>
      <c r="CD95" s="3">
        <v>0</v>
      </c>
      <c r="CE95" s="4">
        <v>0</v>
      </c>
      <c r="CF95" s="5" t="s">
        <v>322</v>
      </c>
      <c r="CG95" s="3">
        <v>0</v>
      </c>
      <c r="CH95" s="4">
        <v>0</v>
      </c>
      <c r="CI95" s="5" t="s">
        <v>322</v>
      </c>
      <c r="CJ95" s="3">
        <v>0</v>
      </c>
      <c r="CK95" s="4">
        <v>0</v>
      </c>
      <c r="CL95" s="5" t="s">
        <v>322</v>
      </c>
      <c r="CM95" s="2">
        <v>0</v>
      </c>
      <c r="CN95" s="4">
        <v>0</v>
      </c>
      <c r="CO95" s="5" t="s">
        <v>322</v>
      </c>
      <c r="CP95" s="3"/>
      <c r="CQ95" s="4">
        <v>0</v>
      </c>
      <c r="CR95" s="3"/>
      <c r="CS95" s="3"/>
      <c r="CT95" s="3"/>
      <c r="CU95" s="3"/>
      <c r="CV95" s="4">
        <v>0</v>
      </c>
      <c r="CW95" s="4">
        <v>0</v>
      </c>
      <c r="CX95" t="b">
        <v>0</v>
      </c>
      <c r="CY95" t="b">
        <v>0</v>
      </c>
      <c r="CZ95" t="b">
        <v>0</v>
      </c>
      <c r="DA95" s="2" t="s">
        <v>513</v>
      </c>
      <c r="DB95" s="2" t="s">
        <v>6</v>
      </c>
      <c r="DD95" s="3"/>
      <c r="DE95" s="3"/>
      <c r="DF95" s="3"/>
      <c r="DG95" s="4"/>
      <c r="DH95" s="4"/>
      <c r="DI95" s="4"/>
      <c r="DJ95" s="3">
        <v>0</v>
      </c>
      <c r="DK95" s="4">
        <v>0</v>
      </c>
      <c r="DL95" t="b">
        <v>0</v>
      </c>
      <c r="DM95" s="6"/>
      <c r="DN95" s="3"/>
      <c r="DO95" s="3"/>
      <c r="DP95" s="3"/>
      <c r="DQ95" s="3"/>
      <c r="DR95" s="3"/>
      <c r="DS95" s="3"/>
      <c r="DT95" s="4"/>
      <c r="DU95" s="4"/>
      <c r="DV95" s="4"/>
      <c r="DW95" s="4"/>
      <c r="DX95" s="4"/>
      <c r="DY95" s="4"/>
      <c r="DZ95" s="2"/>
      <c r="EA95" s="7">
        <v>44796.662349537037</v>
      </c>
      <c r="EB95" s="2" t="s">
        <v>332</v>
      </c>
      <c r="EC95" s="8">
        <v>0</v>
      </c>
      <c r="ED95" t="b">
        <v>0</v>
      </c>
      <c r="EE95" t="s">
        <v>324</v>
      </c>
      <c r="EF95" s="2" t="s">
        <v>324</v>
      </c>
      <c r="EG95" s="2" t="s">
        <v>325</v>
      </c>
      <c r="EH95" s="1"/>
      <c r="EI95">
        <f t="shared" si="6"/>
        <v>0</v>
      </c>
      <c r="EJ95" t="str">
        <f t="shared" si="7"/>
        <v>no</v>
      </c>
      <c r="EL95" t="e">
        <f>VLOOKUP(D95,#REF!,2,0)</f>
        <v>#REF!</v>
      </c>
    </row>
    <row r="96" spans="1:142">
      <c r="A96" t="str">
        <f t="shared" si="8"/>
        <v>4478833314.22</v>
      </c>
      <c r="B96" t="str">
        <f t="shared" si="9"/>
        <v>4478833314.22151318</v>
      </c>
      <c r="C96" s="1">
        <v>44788</v>
      </c>
      <c r="D96" s="2" t="s">
        <v>516</v>
      </c>
      <c r="E96" s="2" t="s">
        <v>517</v>
      </c>
      <c r="F96" s="2" t="s">
        <v>181</v>
      </c>
      <c r="G96" s="1">
        <v>44593</v>
      </c>
      <c r="H96" s="2" t="s">
        <v>518</v>
      </c>
      <c r="I96" s="2" t="s">
        <v>519</v>
      </c>
      <c r="J96" s="1"/>
      <c r="K96" s="1"/>
      <c r="L96" s="2"/>
      <c r="M96" t="b">
        <v>0</v>
      </c>
      <c r="N96" s="2"/>
      <c r="O96" s="2" t="s">
        <v>320</v>
      </c>
      <c r="P96" s="2" t="s">
        <v>337</v>
      </c>
      <c r="Q96" s="2"/>
      <c r="R96" s="2"/>
      <c r="S96" s="2"/>
      <c r="T96" s="2"/>
      <c r="U96" s="2"/>
      <c r="V96" s="2"/>
      <c r="W96" s="2"/>
      <c r="X96" s="2"/>
      <c r="Y96" s="3"/>
      <c r="AA96" t="b">
        <v>0</v>
      </c>
      <c r="AE96" s="4"/>
      <c r="AF96" s="4"/>
      <c r="AG96" s="4"/>
      <c r="AH96" s="4"/>
      <c r="AM96" s="4"/>
      <c r="AN96" s="4"/>
      <c r="AO96" s="4"/>
      <c r="AP96" s="4"/>
      <c r="AU96" s="4"/>
      <c r="AV96" s="4"/>
      <c r="AW96" s="4"/>
      <c r="AX96" s="4"/>
      <c r="BC96" s="4"/>
      <c r="BD96" s="4"/>
      <c r="BE96" s="4"/>
      <c r="BF96" s="4"/>
      <c r="BK96" s="4"/>
      <c r="BL96" s="4"/>
      <c r="BM96" s="4"/>
      <c r="BN96" s="4"/>
      <c r="BS96" s="4"/>
      <c r="BT96" s="4"/>
      <c r="BU96" s="4"/>
      <c r="BV96" s="4"/>
      <c r="BW96" s="3"/>
      <c r="BX96" s="3"/>
      <c r="BY96" s="4">
        <v>0</v>
      </c>
      <c r="BZ96" s="5"/>
      <c r="CA96" s="3">
        <v>0</v>
      </c>
      <c r="CB96" s="4">
        <v>0</v>
      </c>
      <c r="CC96" s="5" t="s">
        <v>322</v>
      </c>
      <c r="CD96" s="3">
        <v>0</v>
      </c>
      <c r="CE96" s="4">
        <v>0</v>
      </c>
      <c r="CF96" s="5" t="s">
        <v>322</v>
      </c>
      <c r="CG96" s="3">
        <v>0</v>
      </c>
      <c r="CH96" s="4">
        <v>0</v>
      </c>
      <c r="CI96" s="5" t="s">
        <v>322</v>
      </c>
      <c r="CJ96" s="3">
        <v>0</v>
      </c>
      <c r="CK96" s="4">
        <v>0</v>
      </c>
      <c r="CL96" s="5" t="s">
        <v>322</v>
      </c>
      <c r="CM96" s="2">
        <v>0</v>
      </c>
      <c r="CN96" s="4">
        <v>0</v>
      </c>
      <c r="CO96" s="5" t="s">
        <v>322</v>
      </c>
      <c r="CP96" s="3"/>
      <c r="CQ96" s="4">
        <v>0</v>
      </c>
      <c r="CR96" s="3"/>
      <c r="CS96" s="3"/>
      <c r="CT96" s="3"/>
      <c r="CU96" s="3"/>
      <c r="CV96" s="4">
        <v>0</v>
      </c>
      <c r="CW96" s="4">
        <v>0</v>
      </c>
      <c r="CX96" t="b">
        <v>0</v>
      </c>
      <c r="CY96" t="b">
        <v>0</v>
      </c>
      <c r="CZ96" t="b">
        <v>0</v>
      </c>
      <c r="DA96" s="2" t="s">
        <v>352</v>
      </c>
      <c r="DB96" s="2" t="s">
        <v>6</v>
      </c>
      <c r="DD96" s="3"/>
      <c r="DE96" s="3"/>
      <c r="DF96" s="3"/>
      <c r="DG96" s="4"/>
      <c r="DH96" s="4"/>
      <c r="DI96" s="4"/>
      <c r="DJ96" s="3">
        <v>0</v>
      </c>
      <c r="DK96" s="4">
        <v>0</v>
      </c>
      <c r="DL96" t="b">
        <v>0</v>
      </c>
      <c r="DM96" s="6"/>
      <c r="DN96" s="3"/>
      <c r="DO96" s="3"/>
      <c r="DP96" s="3"/>
      <c r="DQ96" s="3"/>
      <c r="DR96" s="3"/>
      <c r="DS96" s="3"/>
      <c r="DT96" s="4"/>
      <c r="DU96" s="4"/>
      <c r="DV96" s="4"/>
      <c r="DW96" s="4"/>
      <c r="DX96" s="4"/>
      <c r="DY96" s="4"/>
      <c r="DZ96" s="2"/>
      <c r="EA96" s="7">
        <v>44796.662349537037</v>
      </c>
      <c r="EB96" s="2" t="s">
        <v>332</v>
      </c>
      <c r="EC96" s="8">
        <v>0</v>
      </c>
      <c r="ED96" t="b">
        <v>0</v>
      </c>
      <c r="EE96" t="s">
        <v>324</v>
      </c>
      <c r="EF96" s="2" t="s">
        <v>324</v>
      </c>
      <c r="EG96" s="2" t="s">
        <v>325</v>
      </c>
      <c r="EH96" s="1"/>
      <c r="EI96">
        <f t="shared" si="6"/>
        <v>0</v>
      </c>
      <c r="EJ96" t="str">
        <f t="shared" si="7"/>
        <v>no</v>
      </c>
      <c r="EL96" t="e">
        <f>VLOOKUP(D96,#REF!,2,0)</f>
        <v>#REF!</v>
      </c>
    </row>
    <row r="97" spans="1:142">
      <c r="A97" t="str">
        <f t="shared" si="8"/>
        <v>4478833316.22</v>
      </c>
      <c r="B97" t="str">
        <f t="shared" si="9"/>
        <v>4478833316.22150745</v>
      </c>
      <c r="C97" s="1">
        <v>44788</v>
      </c>
      <c r="D97" s="2" t="s">
        <v>520</v>
      </c>
      <c r="E97" s="2" t="s">
        <v>521</v>
      </c>
      <c r="F97" s="2" t="s">
        <v>181</v>
      </c>
      <c r="G97" s="1">
        <v>44593</v>
      </c>
      <c r="H97" s="2" t="s">
        <v>522</v>
      </c>
      <c r="I97" s="2" t="s">
        <v>523</v>
      </c>
      <c r="J97" s="1"/>
      <c r="K97" s="1"/>
      <c r="L97" s="2"/>
      <c r="M97" t="b">
        <v>0</v>
      </c>
      <c r="N97" s="2"/>
      <c r="O97" s="2" t="s">
        <v>320</v>
      </c>
      <c r="P97" s="2" t="s">
        <v>337</v>
      </c>
      <c r="Q97" s="2"/>
      <c r="R97" s="2"/>
      <c r="S97" s="2"/>
      <c r="T97" s="2"/>
      <c r="U97" s="2"/>
      <c r="V97" s="2"/>
      <c r="W97" s="2"/>
      <c r="X97" s="2"/>
      <c r="Y97" s="3"/>
      <c r="AA97" t="b">
        <v>0</v>
      </c>
      <c r="AE97" s="4"/>
      <c r="AF97" s="4"/>
      <c r="AG97" s="4"/>
      <c r="AH97" s="4"/>
      <c r="AM97" s="4"/>
      <c r="AN97" s="4"/>
      <c r="AO97" s="4"/>
      <c r="AP97" s="4"/>
      <c r="AU97" s="4"/>
      <c r="AV97" s="4"/>
      <c r="AW97" s="4"/>
      <c r="AX97" s="4"/>
      <c r="BC97" s="4"/>
      <c r="BD97" s="4"/>
      <c r="BE97" s="4"/>
      <c r="BF97" s="4"/>
      <c r="BK97" s="4"/>
      <c r="BL97" s="4"/>
      <c r="BM97" s="4"/>
      <c r="BN97" s="4"/>
      <c r="BS97" s="4"/>
      <c r="BT97" s="4"/>
      <c r="BU97" s="4"/>
      <c r="BV97" s="4"/>
      <c r="BW97" s="3"/>
      <c r="BX97" s="3"/>
      <c r="BY97" s="4">
        <v>0</v>
      </c>
      <c r="BZ97" s="5"/>
      <c r="CA97" s="3">
        <v>0</v>
      </c>
      <c r="CB97" s="4">
        <v>0</v>
      </c>
      <c r="CC97" s="5" t="s">
        <v>322</v>
      </c>
      <c r="CD97" s="3">
        <v>0</v>
      </c>
      <c r="CE97" s="4">
        <v>0</v>
      </c>
      <c r="CF97" s="5" t="s">
        <v>322</v>
      </c>
      <c r="CG97" s="3">
        <v>0</v>
      </c>
      <c r="CH97" s="4">
        <v>0</v>
      </c>
      <c r="CI97" s="5" t="s">
        <v>322</v>
      </c>
      <c r="CJ97" s="3">
        <v>0</v>
      </c>
      <c r="CK97" s="4">
        <v>0</v>
      </c>
      <c r="CL97" s="5" t="s">
        <v>322</v>
      </c>
      <c r="CM97" s="2">
        <v>0</v>
      </c>
      <c r="CN97" s="4">
        <v>0</v>
      </c>
      <c r="CO97" s="5" t="s">
        <v>322</v>
      </c>
      <c r="CP97" s="3"/>
      <c r="CQ97" s="4">
        <v>0</v>
      </c>
      <c r="CR97" s="3"/>
      <c r="CS97" s="3"/>
      <c r="CT97" s="3"/>
      <c r="CU97" s="3"/>
      <c r="CV97" s="4">
        <v>0</v>
      </c>
      <c r="CW97" s="4">
        <v>0</v>
      </c>
      <c r="CX97" t="b">
        <v>0</v>
      </c>
      <c r="CY97" t="b">
        <v>0</v>
      </c>
      <c r="CZ97" t="b">
        <v>0</v>
      </c>
      <c r="DA97" s="2" t="s">
        <v>352</v>
      </c>
      <c r="DB97" s="2" t="s">
        <v>6</v>
      </c>
      <c r="DD97" s="3"/>
      <c r="DE97" s="3"/>
      <c r="DF97" s="3"/>
      <c r="DG97" s="4"/>
      <c r="DH97" s="4"/>
      <c r="DI97" s="4"/>
      <c r="DJ97" s="3">
        <v>0</v>
      </c>
      <c r="DK97" s="4">
        <v>0</v>
      </c>
      <c r="DL97" t="b">
        <v>0</v>
      </c>
      <c r="DM97" s="6"/>
      <c r="DN97" s="3"/>
      <c r="DO97" s="3"/>
      <c r="DP97" s="3"/>
      <c r="DQ97" s="3"/>
      <c r="DR97" s="3"/>
      <c r="DS97" s="3"/>
      <c r="DT97" s="4"/>
      <c r="DU97" s="4"/>
      <c r="DV97" s="4"/>
      <c r="DW97" s="4"/>
      <c r="DX97" s="4"/>
      <c r="DY97" s="4"/>
      <c r="DZ97" s="2"/>
      <c r="EA97" s="7">
        <v>44796.662349537037</v>
      </c>
      <c r="EB97" s="2" t="s">
        <v>332</v>
      </c>
      <c r="EC97" s="8">
        <v>0</v>
      </c>
      <c r="ED97" t="b">
        <v>0</v>
      </c>
      <c r="EE97" t="s">
        <v>324</v>
      </c>
      <c r="EF97" s="2" t="s">
        <v>324</v>
      </c>
      <c r="EG97" s="2" t="s">
        <v>325</v>
      </c>
      <c r="EH97" s="1"/>
      <c r="EI97">
        <f t="shared" si="6"/>
        <v>0</v>
      </c>
      <c r="EJ97" t="str">
        <f t="shared" si="7"/>
        <v>no</v>
      </c>
      <c r="EL97" t="e">
        <f>VLOOKUP(D97,#REF!,2,0)</f>
        <v>#REF!</v>
      </c>
    </row>
    <row r="98" spans="1:142">
      <c r="A98" t="str">
        <f t="shared" si="8"/>
        <v>4478833978.22</v>
      </c>
      <c r="B98" t="str">
        <f t="shared" si="9"/>
        <v>4478833978.22142702</v>
      </c>
      <c r="C98" s="1">
        <v>44788</v>
      </c>
      <c r="D98" s="2" t="s">
        <v>524</v>
      </c>
      <c r="E98" s="2" t="s">
        <v>525</v>
      </c>
      <c r="F98" s="2" t="s">
        <v>177</v>
      </c>
      <c r="G98" s="1">
        <v>44503</v>
      </c>
      <c r="H98" s="2" t="s">
        <v>526</v>
      </c>
      <c r="I98" s="2" t="s">
        <v>527</v>
      </c>
      <c r="J98" s="1"/>
      <c r="K98" s="1"/>
      <c r="L98" s="2"/>
      <c r="M98" t="b">
        <v>0</v>
      </c>
      <c r="N98" s="2"/>
      <c r="O98" s="2" t="s">
        <v>329</v>
      </c>
      <c r="P98" s="2" t="s">
        <v>343</v>
      </c>
      <c r="Q98" s="2"/>
      <c r="R98" s="2"/>
      <c r="S98" s="2"/>
      <c r="T98" s="2"/>
      <c r="U98" s="2"/>
      <c r="V98" s="2"/>
      <c r="W98" s="2"/>
      <c r="X98" s="2" t="s">
        <v>331</v>
      </c>
      <c r="Y98" s="3"/>
      <c r="AA98" t="b">
        <v>0</v>
      </c>
      <c r="AE98" s="4"/>
      <c r="AF98" s="4"/>
      <c r="AG98" s="4"/>
      <c r="AH98" s="4"/>
      <c r="AM98" s="4"/>
      <c r="AN98" s="4"/>
      <c r="AO98" s="4"/>
      <c r="AP98" s="4"/>
      <c r="AU98" s="4"/>
      <c r="AV98" s="4"/>
      <c r="AW98" s="4"/>
      <c r="AX98" s="4"/>
      <c r="BC98" s="4"/>
      <c r="BD98" s="4"/>
      <c r="BE98" s="4"/>
      <c r="BF98" s="4"/>
      <c r="BK98" s="4"/>
      <c r="BL98" s="4"/>
      <c r="BM98" s="4"/>
      <c r="BN98" s="4"/>
      <c r="BS98" s="4"/>
      <c r="BT98" s="4"/>
      <c r="BU98" s="4"/>
      <c r="BV98" s="4"/>
      <c r="BW98" s="3"/>
      <c r="BX98" s="3"/>
      <c r="BY98" s="4">
        <v>0</v>
      </c>
      <c r="BZ98" s="5"/>
      <c r="CA98" s="3">
        <v>0</v>
      </c>
      <c r="CB98" s="4">
        <v>0</v>
      </c>
      <c r="CC98" s="5" t="s">
        <v>322</v>
      </c>
      <c r="CD98" s="3">
        <v>0</v>
      </c>
      <c r="CE98" s="4">
        <v>0</v>
      </c>
      <c r="CF98" s="5" t="s">
        <v>322</v>
      </c>
      <c r="CG98" s="3">
        <v>0</v>
      </c>
      <c r="CH98" s="4">
        <v>0</v>
      </c>
      <c r="CI98" s="5" t="s">
        <v>322</v>
      </c>
      <c r="CJ98" s="3">
        <v>0</v>
      </c>
      <c r="CK98" s="4">
        <v>0</v>
      </c>
      <c r="CL98" s="5" t="s">
        <v>322</v>
      </c>
      <c r="CM98" s="2">
        <v>0</v>
      </c>
      <c r="CN98" s="4">
        <v>0</v>
      </c>
      <c r="CO98" s="5" t="s">
        <v>322</v>
      </c>
      <c r="CP98" s="3"/>
      <c r="CQ98" s="4">
        <v>0</v>
      </c>
      <c r="CR98" s="3"/>
      <c r="CS98" s="3"/>
      <c r="CT98" s="3"/>
      <c r="CU98" s="3"/>
      <c r="CV98" s="4">
        <v>0</v>
      </c>
      <c r="CW98" s="4">
        <v>0</v>
      </c>
      <c r="CX98" t="b">
        <v>0</v>
      </c>
      <c r="CY98" t="b">
        <v>0</v>
      </c>
      <c r="CZ98" t="b">
        <v>0</v>
      </c>
      <c r="DA98" s="2" t="s">
        <v>6</v>
      </c>
      <c r="DB98" s="2" t="s">
        <v>6</v>
      </c>
      <c r="DD98" s="3"/>
      <c r="DE98" s="3"/>
      <c r="DF98" s="3"/>
      <c r="DG98" s="4"/>
      <c r="DH98" s="4"/>
      <c r="DI98" s="4"/>
      <c r="DJ98" s="3">
        <v>0</v>
      </c>
      <c r="DK98" s="4">
        <v>0</v>
      </c>
      <c r="DL98" t="b">
        <v>0</v>
      </c>
      <c r="DM98" s="6"/>
      <c r="DN98" s="3"/>
      <c r="DO98" s="3"/>
      <c r="DP98" s="3"/>
      <c r="DQ98" s="3"/>
      <c r="DR98" s="3"/>
      <c r="DS98" s="3"/>
      <c r="DT98" s="4"/>
      <c r="DU98" s="4"/>
      <c r="DV98" s="4"/>
      <c r="DW98" s="4"/>
      <c r="DX98" s="4"/>
      <c r="DY98" s="4"/>
      <c r="DZ98" s="2"/>
      <c r="EA98" s="7">
        <v>44796.668587962966</v>
      </c>
      <c r="EB98" s="2" t="s">
        <v>332</v>
      </c>
      <c r="EC98" s="8">
        <v>0</v>
      </c>
      <c r="ED98" t="b">
        <v>0</v>
      </c>
      <c r="EE98" t="s">
        <v>324</v>
      </c>
      <c r="EF98" s="2" t="s">
        <v>324</v>
      </c>
      <c r="EG98" s="2" t="s">
        <v>325</v>
      </c>
      <c r="EH98" s="1"/>
      <c r="EI98">
        <f t="shared" si="6"/>
        <v>0</v>
      </c>
      <c r="EJ98" t="str">
        <f t="shared" si="7"/>
        <v>no</v>
      </c>
      <c r="EL98" t="e">
        <f>VLOOKUP(D98,#REF!,2,0)</f>
        <v>#REF!</v>
      </c>
    </row>
    <row r="99" spans="1:142">
      <c r="A99" t="str">
        <f t="shared" si="8"/>
        <v>4478833978.22</v>
      </c>
      <c r="B99" t="str">
        <f t="shared" si="9"/>
        <v>4478833978.22144191</v>
      </c>
      <c r="C99" s="1">
        <v>44788</v>
      </c>
      <c r="D99" s="2" t="s">
        <v>524</v>
      </c>
      <c r="E99" s="2" t="s">
        <v>525</v>
      </c>
      <c r="F99" s="2" t="s">
        <v>177</v>
      </c>
      <c r="G99" s="1">
        <v>44503</v>
      </c>
      <c r="H99" s="2" t="s">
        <v>528</v>
      </c>
      <c r="I99" s="2" t="s">
        <v>529</v>
      </c>
      <c r="J99" s="1"/>
      <c r="K99" s="1"/>
      <c r="L99" s="2"/>
      <c r="M99" t="b">
        <v>0</v>
      </c>
      <c r="N99" s="2"/>
      <c r="O99" s="2" t="s">
        <v>329</v>
      </c>
      <c r="P99" s="2" t="s">
        <v>343</v>
      </c>
      <c r="Q99" s="2"/>
      <c r="R99" s="2"/>
      <c r="S99" s="2"/>
      <c r="T99" s="2"/>
      <c r="U99" s="2"/>
      <c r="V99" s="2"/>
      <c r="W99" s="2"/>
      <c r="X99" s="2"/>
      <c r="Y99" s="3"/>
      <c r="AA99" t="b">
        <v>0</v>
      </c>
      <c r="AC99">
        <v>136</v>
      </c>
      <c r="AE99" s="4"/>
      <c r="AF99" s="4"/>
      <c r="AG99" s="4">
        <v>424</v>
      </c>
      <c r="AH99" s="4"/>
      <c r="AM99" s="4"/>
      <c r="AN99" s="4"/>
      <c r="AO99" s="4"/>
      <c r="AP99" s="4"/>
      <c r="AU99" s="4"/>
      <c r="AV99" s="4"/>
      <c r="AW99" s="4"/>
      <c r="AX99" s="4"/>
      <c r="BC99" s="4"/>
      <c r="BD99" s="4"/>
      <c r="BE99" s="4"/>
      <c r="BF99" s="4"/>
      <c r="BK99" s="4"/>
      <c r="BL99" s="4"/>
      <c r="BM99" s="4"/>
      <c r="BN99" s="4"/>
      <c r="BS99" s="4"/>
      <c r="BT99" s="4"/>
      <c r="BU99" s="4"/>
      <c r="BV99" s="4"/>
      <c r="BW99" s="3"/>
      <c r="BX99" s="3"/>
      <c r="BY99" s="4">
        <v>424</v>
      </c>
      <c r="BZ99" s="5"/>
      <c r="CA99" s="3">
        <v>0</v>
      </c>
      <c r="CB99" s="4">
        <v>0</v>
      </c>
      <c r="CC99" s="5" t="s">
        <v>322</v>
      </c>
      <c r="CD99" s="3">
        <v>0</v>
      </c>
      <c r="CE99" s="4">
        <v>0</v>
      </c>
      <c r="CF99" s="5" t="s">
        <v>322</v>
      </c>
      <c r="CG99" s="3">
        <v>0</v>
      </c>
      <c r="CH99" s="4">
        <v>0</v>
      </c>
      <c r="CI99" s="5" t="s">
        <v>322</v>
      </c>
      <c r="CJ99" s="3">
        <v>0</v>
      </c>
      <c r="CK99" s="4">
        <v>0</v>
      </c>
      <c r="CL99" s="5" t="s">
        <v>322</v>
      </c>
      <c r="CM99" s="2">
        <v>0</v>
      </c>
      <c r="CN99" s="4">
        <v>0</v>
      </c>
      <c r="CO99" s="5" t="s">
        <v>322</v>
      </c>
      <c r="CP99" s="3"/>
      <c r="CQ99" s="4">
        <v>424</v>
      </c>
      <c r="CR99" s="3"/>
      <c r="CS99" s="3"/>
      <c r="CT99" s="3"/>
      <c r="CU99" s="3"/>
      <c r="CV99" s="4">
        <v>424</v>
      </c>
      <c r="CW99" s="4">
        <v>424</v>
      </c>
      <c r="CX99" t="b">
        <v>0</v>
      </c>
      <c r="CY99" t="b">
        <v>0</v>
      </c>
      <c r="CZ99" t="b">
        <v>0</v>
      </c>
      <c r="DA99" s="2" t="s">
        <v>6</v>
      </c>
      <c r="DB99" s="2" t="s">
        <v>6</v>
      </c>
      <c r="DD99" s="3"/>
      <c r="DE99" s="3"/>
      <c r="DF99" s="3"/>
      <c r="DG99" s="4"/>
      <c r="DH99" s="4"/>
      <c r="DI99" s="4"/>
      <c r="DJ99" s="3">
        <v>0</v>
      </c>
      <c r="DK99" s="4">
        <v>0</v>
      </c>
      <c r="DL99" t="b">
        <v>0</v>
      </c>
      <c r="DM99" s="6"/>
      <c r="DN99" s="3"/>
      <c r="DO99" s="3"/>
      <c r="DP99" s="3"/>
      <c r="DQ99" s="3"/>
      <c r="DR99" s="3"/>
      <c r="DS99" s="3"/>
      <c r="DT99" s="4"/>
      <c r="DU99" s="4"/>
      <c r="DV99" s="4"/>
      <c r="DW99" s="4"/>
      <c r="DX99" s="4"/>
      <c r="DY99" s="4"/>
      <c r="DZ99" s="2"/>
      <c r="EA99" s="7">
        <v>44803.416273148148</v>
      </c>
      <c r="EB99" s="2" t="s">
        <v>344</v>
      </c>
      <c r="EC99" s="8">
        <v>0</v>
      </c>
      <c r="ED99" t="b">
        <v>0</v>
      </c>
      <c r="EE99" t="s">
        <v>324</v>
      </c>
      <c r="EF99" s="2" t="s">
        <v>324</v>
      </c>
      <c r="EG99" s="2" t="s">
        <v>325</v>
      </c>
      <c r="EH99" s="1"/>
      <c r="EI99">
        <f t="shared" si="6"/>
        <v>136</v>
      </c>
      <c r="EJ99" t="str">
        <f t="shared" si="7"/>
        <v>no</v>
      </c>
      <c r="EL99" t="e">
        <f>VLOOKUP(D99,#REF!,2,0)</f>
        <v>#REF!</v>
      </c>
    </row>
    <row r="100" spans="1:142">
      <c r="A100" t="str">
        <f t="shared" si="8"/>
        <v>4478828301.22</v>
      </c>
      <c r="B100" t="str">
        <f t="shared" si="9"/>
        <v>4478828301.2291738</v>
      </c>
      <c r="C100" s="1">
        <v>44788</v>
      </c>
      <c r="D100" s="2" t="s">
        <v>530</v>
      </c>
      <c r="E100" s="2" t="s">
        <v>531</v>
      </c>
      <c r="F100" s="2" t="s">
        <v>177</v>
      </c>
      <c r="G100" s="1">
        <v>44549</v>
      </c>
      <c r="H100" s="2" t="s">
        <v>532</v>
      </c>
      <c r="I100" s="2" t="s">
        <v>533</v>
      </c>
      <c r="J100" s="1"/>
      <c r="K100" s="1"/>
      <c r="L100" s="2"/>
      <c r="M100" t="b">
        <v>0</v>
      </c>
      <c r="N100" s="2"/>
      <c r="O100" s="2" t="s">
        <v>534</v>
      </c>
      <c r="P100" s="2" t="s">
        <v>343</v>
      </c>
      <c r="Q100" s="2"/>
      <c r="R100" s="2"/>
      <c r="S100" s="2"/>
      <c r="T100" s="2"/>
      <c r="U100" s="2"/>
      <c r="V100" s="2"/>
      <c r="W100" s="2" t="s">
        <v>331</v>
      </c>
      <c r="X100" s="2" t="s">
        <v>331</v>
      </c>
      <c r="Y100" s="3"/>
      <c r="AA100" t="b">
        <v>0</v>
      </c>
      <c r="AE100" s="4"/>
      <c r="AF100" s="4"/>
      <c r="AG100" s="4"/>
      <c r="AH100" s="4"/>
      <c r="AM100" s="4"/>
      <c r="AN100" s="4"/>
      <c r="AO100" s="4"/>
      <c r="AP100" s="4"/>
      <c r="AU100" s="4"/>
      <c r="AV100" s="4"/>
      <c r="AW100" s="4"/>
      <c r="AX100" s="4"/>
      <c r="BC100" s="4"/>
      <c r="BD100" s="4"/>
      <c r="BE100" s="4"/>
      <c r="BF100" s="4"/>
      <c r="BK100" s="4"/>
      <c r="BL100" s="4"/>
      <c r="BM100" s="4"/>
      <c r="BN100" s="4"/>
      <c r="BS100" s="4"/>
      <c r="BT100" s="4"/>
      <c r="BU100" s="4"/>
      <c r="BV100" s="4"/>
      <c r="BW100" s="3"/>
      <c r="BX100" s="3"/>
      <c r="BY100" s="4">
        <v>0</v>
      </c>
      <c r="BZ100" s="5"/>
      <c r="CA100" s="3">
        <v>0</v>
      </c>
      <c r="CB100" s="4">
        <v>0</v>
      </c>
      <c r="CC100" s="5" t="s">
        <v>322</v>
      </c>
      <c r="CD100" s="3">
        <v>0</v>
      </c>
      <c r="CE100" s="4">
        <v>0</v>
      </c>
      <c r="CF100" s="5" t="s">
        <v>322</v>
      </c>
      <c r="CG100" s="3">
        <v>0</v>
      </c>
      <c r="CH100" s="4">
        <v>0</v>
      </c>
      <c r="CI100" s="5" t="s">
        <v>322</v>
      </c>
      <c r="CJ100" s="3">
        <v>0</v>
      </c>
      <c r="CK100" s="4">
        <v>0</v>
      </c>
      <c r="CL100" s="5" t="s">
        <v>322</v>
      </c>
      <c r="CM100" s="2">
        <v>0</v>
      </c>
      <c r="CN100" s="4">
        <v>0</v>
      </c>
      <c r="CO100" s="5" t="s">
        <v>322</v>
      </c>
      <c r="CP100" s="3"/>
      <c r="CQ100" s="4">
        <v>0</v>
      </c>
      <c r="CR100" s="3"/>
      <c r="CS100" s="3"/>
      <c r="CT100" s="3"/>
      <c r="CU100" s="3"/>
      <c r="CV100" s="4">
        <v>0</v>
      </c>
      <c r="CW100" s="4">
        <v>0</v>
      </c>
      <c r="CX100" t="b">
        <v>0</v>
      </c>
      <c r="CY100" t="b">
        <v>0</v>
      </c>
      <c r="CZ100" t="b">
        <v>0</v>
      </c>
      <c r="DA100" s="2" t="s">
        <v>6</v>
      </c>
      <c r="DB100" s="2" t="s">
        <v>6</v>
      </c>
      <c r="DD100" s="3"/>
      <c r="DE100" s="3"/>
      <c r="DF100" s="3"/>
      <c r="DG100" s="4"/>
      <c r="DH100" s="4"/>
      <c r="DI100" s="4"/>
      <c r="DJ100" s="3">
        <v>0</v>
      </c>
      <c r="DK100" s="4">
        <v>0</v>
      </c>
      <c r="DL100" t="b">
        <v>0</v>
      </c>
      <c r="DM100" s="6"/>
      <c r="DN100" s="3"/>
      <c r="DO100" s="3"/>
      <c r="DP100" s="3"/>
      <c r="DQ100" s="3"/>
      <c r="DR100" s="3"/>
      <c r="DS100" s="3"/>
      <c r="DT100" s="4"/>
      <c r="DU100" s="4"/>
      <c r="DV100" s="4"/>
      <c r="DW100" s="4"/>
      <c r="DX100" s="4"/>
      <c r="DY100" s="4"/>
      <c r="DZ100" s="2"/>
      <c r="EA100" s="7">
        <v>44796.662442129629</v>
      </c>
      <c r="EB100" s="2" t="s">
        <v>332</v>
      </c>
      <c r="EC100" s="8">
        <v>0</v>
      </c>
      <c r="ED100" t="b">
        <v>0</v>
      </c>
      <c r="EE100" t="s">
        <v>324</v>
      </c>
      <c r="EF100" s="2" t="s">
        <v>324</v>
      </c>
      <c r="EG100" s="2" t="s">
        <v>325</v>
      </c>
      <c r="EH100" s="1"/>
      <c r="EI100">
        <f t="shared" si="6"/>
        <v>0</v>
      </c>
      <c r="EJ100" t="str">
        <f t="shared" si="7"/>
        <v>no</v>
      </c>
      <c r="EL100" t="e">
        <f>VLOOKUP(D100,#REF!,2,0)</f>
        <v>#REF!</v>
      </c>
    </row>
    <row r="101" spans="1:142">
      <c r="A101" t="str">
        <f t="shared" si="8"/>
        <v>4478833978.22</v>
      </c>
      <c r="B101" t="str">
        <f t="shared" si="9"/>
        <v>4478833978.22143445</v>
      </c>
      <c r="C101" s="1">
        <v>44788</v>
      </c>
      <c r="D101" s="2" t="s">
        <v>524</v>
      </c>
      <c r="E101" s="2" t="s">
        <v>525</v>
      </c>
      <c r="F101" s="2" t="s">
        <v>177</v>
      </c>
      <c r="G101" s="1">
        <v>44503</v>
      </c>
      <c r="H101" s="2" t="s">
        <v>535</v>
      </c>
      <c r="I101" s="2" t="s">
        <v>536</v>
      </c>
      <c r="J101" s="1"/>
      <c r="K101" s="1"/>
      <c r="L101" s="2"/>
      <c r="M101" t="b">
        <v>0</v>
      </c>
      <c r="N101" s="2"/>
      <c r="O101" s="2" t="s">
        <v>329</v>
      </c>
      <c r="P101" s="2" t="s">
        <v>343</v>
      </c>
      <c r="Q101" s="2"/>
      <c r="R101" s="2"/>
      <c r="S101" s="2"/>
      <c r="T101" s="2"/>
      <c r="U101" s="2"/>
      <c r="V101" s="2"/>
      <c r="W101" s="2" t="s">
        <v>537</v>
      </c>
      <c r="X101" s="2" t="s">
        <v>537</v>
      </c>
      <c r="Y101" s="3"/>
      <c r="AA101" t="b">
        <v>0</v>
      </c>
      <c r="AE101" s="4"/>
      <c r="AF101" s="4"/>
      <c r="AG101" s="4"/>
      <c r="AH101" s="4"/>
      <c r="AM101" s="4"/>
      <c r="AN101" s="4"/>
      <c r="AO101" s="4"/>
      <c r="AP101" s="4"/>
      <c r="AU101" s="4"/>
      <c r="AV101" s="4"/>
      <c r="AW101" s="4"/>
      <c r="AX101" s="4"/>
      <c r="BC101" s="4"/>
      <c r="BD101" s="4"/>
      <c r="BE101" s="4"/>
      <c r="BF101" s="4"/>
      <c r="BK101" s="4"/>
      <c r="BL101" s="4"/>
      <c r="BM101" s="4"/>
      <c r="BN101" s="4"/>
      <c r="BS101" s="4"/>
      <c r="BT101" s="4"/>
      <c r="BU101" s="4"/>
      <c r="BV101" s="4"/>
      <c r="BW101" s="3"/>
      <c r="BX101" s="3"/>
      <c r="BY101" s="4">
        <v>0</v>
      </c>
      <c r="BZ101" s="5"/>
      <c r="CA101" s="3">
        <v>0</v>
      </c>
      <c r="CB101" s="4">
        <v>0</v>
      </c>
      <c r="CC101" s="5" t="s">
        <v>322</v>
      </c>
      <c r="CD101" s="3">
        <v>0</v>
      </c>
      <c r="CE101" s="4">
        <v>0</v>
      </c>
      <c r="CF101" s="5" t="s">
        <v>322</v>
      </c>
      <c r="CG101" s="3">
        <v>0</v>
      </c>
      <c r="CH101" s="4">
        <v>0</v>
      </c>
      <c r="CI101" s="5" t="s">
        <v>322</v>
      </c>
      <c r="CJ101" s="3">
        <v>0</v>
      </c>
      <c r="CK101" s="4">
        <v>0</v>
      </c>
      <c r="CL101" s="5" t="s">
        <v>322</v>
      </c>
      <c r="CM101" s="2">
        <v>0</v>
      </c>
      <c r="CN101" s="4">
        <v>0</v>
      </c>
      <c r="CO101" s="5" t="s">
        <v>322</v>
      </c>
      <c r="CP101" s="3"/>
      <c r="CQ101" s="4">
        <v>0</v>
      </c>
      <c r="CR101" s="3"/>
      <c r="CS101" s="3"/>
      <c r="CT101" s="3"/>
      <c r="CU101" s="3"/>
      <c r="CV101" s="4">
        <v>0</v>
      </c>
      <c r="CW101" s="4">
        <v>0</v>
      </c>
      <c r="CX101" t="b">
        <v>0</v>
      </c>
      <c r="CY101" t="b">
        <v>0</v>
      </c>
      <c r="CZ101" t="b">
        <v>0</v>
      </c>
      <c r="DA101" s="2" t="s">
        <v>6</v>
      </c>
      <c r="DB101" s="2" t="s">
        <v>6</v>
      </c>
      <c r="DD101" s="3"/>
      <c r="DE101" s="3"/>
      <c r="DF101" s="3"/>
      <c r="DG101" s="4"/>
      <c r="DH101" s="4"/>
      <c r="DI101" s="4"/>
      <c r="DJ101" s="3">
        <v>0</v>
      </c>
      <c r="DK101" s="4">
        <v>0</v>
      </c>
      <c r="DL101" t="b">
        <v>0</v>
      </c>
      <c r="DM101" s="6"/>
      <c r="DN101" s="3"/>
      <c r="DO101" s="3"/>
      <c r="DP101" s="3"/>
      <c r="DQ101" s="3"/>
      <c r="DR101" s="3"/>
      <c r="DS101" s="3"/>
      <c r="DT101" s="4"/>
      <c r="DU101" s="4"/>
      <c r="DV101" s="4"/>
      <c r="DW101" s="4"/>
      <c r="DX101" s="4"/>
      <c r="DY101" s="4"/>
      <c r="DZ101" s="2"/>
      <c r="EA101" s="7">
        <v>44796.662442129629</v>
      </c>
      <c r="EB101" s="2" t="s">
        <v>332</v>
      </c>
      <c r="EC101" s="8">
        <v>0</v>
      </c>
      <c r="ED101" t="b">
        <v>0</v>
      </c>
      <c r="EE101" t="s">
        <v>324</v>
      </c>
      <c r="EF101" s="2" t="s">
        <v>324</v>
      </c>
      <c r="EG101" s="2" t="s">
        <v>325</v>
      </c>
      <c r="EH101" s="1"/>
      <c r="EI101">
        <f t="shared" si="6"/>
        <v>0</v>
      </c>
      <c r="EJ101" t="str">
        <f t="shared" si="7"/>
        <v>no</v>
      </c>
      <c r="EL101" t="e">
        <f>VLOOKUP(D101,#REF!,2,0)</f>
        <v>#REF!</v>
      </c>
    </row>
    <row r="102" spans="1:142">
      <c r="A102" t="str">
        <f t="shared" si="8"/>
        <v>4478833978.22</v>
      </c>
      <c r="B102" t="str">
        <f t="shared" si="9"/>
        <v>4478833978.22144191</v>
      </c>
      <c r="C102" s="1">
        <v>44788</v>
      </c>
      <c r="D102" s="2" t="s">
        <v>524</v>
      </c>
      <c r="E102" s="2" t="s">
        <v>525</v>
      </c>
      <c r="F102" s="2" t="s">
        <v>177</v>
      </c>
      <c r="G102" s="1">
        <v>44503</v>
      </c>
      <c r="H102" s="2" t="s">
        <v>528</v>
      </c>
      <c r="I102" s="2" t="s">
        <v>529</v>
      </c>
      <c r="J102" s="1"/>
      <c r="K102" s="1"/>
      <c r="L102" s="2"/>
      <c r="M102" t="b">
        <v>0</v>
      </c>
      <c r="N102" s="2"/>
      <c r="O102" s="2" t="s">
        <v>329</v>
      </c>
      <c r="P102" s="2" t="s">
        <v>343</v>
      </c>
      <c r="Q102" s="2"/>
      <c r="R102" s="2"/>
      <c r="S102" s="2"/>
      <c r="T102" s="2"/>
      <c r="U102" s="2"/>
      <c r="V102" s="2"/>
      <c r="W102" s="2" t="s">
        <v>537</v>
      </c>
      <c r="X102" s="2" t="s">
        <v>537</v>
      </c>
      <c r="Y102" s="3"/>
      <c r="AA102" t="b">
        <v>0</v>
      </c>
      <c r="AE102" s="4"/>
      <c r="AF102" s="4"/>
      <c r="AG102" s="4"/>
      <c r="AH102" s="4"/>
      <c r="AM102" s="4"/>
      <c r="AN102" s="4"/>
      <c r="AO102" s="4"/>
      <c r="AP102" s="4"/>
      <c r="AU102" s="4"/>
      <c r="AV102" s="4"/>
      <c r="AW102" s="4"/>
      <c r="AX102" s="4"/>
      <c r="BC102" s="4"/>
      <c r="BD102" s="4"/>
      <c r="BE102" s="4"/>
      <c r="BF102" s="4"/>
      <c r="BK102" s="4"/>
      <c r="BL102" s="4"/>
      <c r="BM102" s="4"/>
      <c r="BN102" s="4"/>
      <c r="BS102" s="4"/>
      <c r="BT102" s="4"/>
      <c r="BU102" s="4"/>
      <c r="BV102" s="4"/>
      <c r="BW102" s="3"/>
      <c r="BX102" s="3"/>
      <c r="BY102" s="4">
        <v>0</v>
      </c>
      <c r="BZ102" s="5"/>
      <c r="CA102" s="3">
        <v>0</v>
      </c>
      <c r="CB102" s="4">
        <v>0</v>
      </c>
      <c r="CC102" s="5" t="s">
        <v>322</v>
      </c>
      <c r="CD102" s="3">
        <v>0</v>
      </c>
      <c r="CE102" s="4">
        <v>0</v>
      </c>
      <c r="CF102" s="5" t="s">
        <v>322</v>
      </c>
      <c r="CG102" s="3">
        <v>0</v>
      </c>
      <c r="CH102" s="4">
        <v>0</v>
      </c>
      <c r="CI102" s="5" t="s">
        <v>322</v>
      </c>
      <c r="CJ102" s="3">
        <v>0</v>
      </c>
      <c r="CK102" s="4">
        <v>0</v>
      </c>
      <c r="CL102" s="5" t="s">
        <v>322</v>
      </c>
      <c r="CM102" s="2">
        <v>0</v>
      </c>
      <c r="CN102" s="4">
        <v>0</v>
      </c>
      <c r="CO102" s="5" t="s">
        <v>322</v>
      </c>
      <c r="CP102" s="3"/>
      <c r="CQ102" s="4">
        <v>0</v>
      </c>
      <c r="CR102" s="3"/>
      <c r="CS102" s="3"/>
      <c r="CT102" s="3"/>
      <c r="CU102" s="3"/>
      <c r="CV102" s="4">
        <v>0</v>
      </c>
      <c r="CW102" s="4">
        <v>0</v>
      </c>
      <c r="CX102" t="b">
        <v>0</v>
      </c>
      <c r="CY102" t="b">
        <v>0</v>
      </c>
      <c r="CZ102" t="b">
        <v>0</v>
      </c>
      <c r="DA102" s="2" t="s">
        <v>6</v>
      </c>
      <c r="DB102" s="2" t="s">
        <v>6</v>
      </c>
      <c r="DD102" s="3"/>
      <c r="DE102" s="3"/>
      <c r="DF102" s="3"/>
      <c r="DG102" s="4"/>
      <c r="DH102" s="4"/>
      <c r="DI102" s="4"/>
      <c r="DJ102" s="3">
        <v>0</v>
      </c>
      <c r="DK102" s="4">
        <v>0</v>
      </c>
      <c r="DL102" t="b">
        <v>0</v>
      </c>
      <c r="DM102" s="6"/>
      <c r="DN102" s="3"/>
      <c r="DO102" s="3"/>
      <c r="DP102" s="3"/>
      <c r="DQ102" s="3"/>
      <c r="DR102" s="3"/>
      <c r="DS102" s="3"/>
      <c r="DT102" s="4"/>
      <c r="DU102" s="4"/>
      <c r="DV102" s="4"/>
      <c r="DW102" s="4"/>
      <c r="DX102" s="4"/>
      <c r="DY102" s="4"/>
      <c r="DZ102" s="2"/>
      <c r="EA102" s="7">
        <v>44796.662442129629</v>
      </c>
      <c r="EB102" s="2" t="s">
        <v>332</v>
      </c>
      <c r="EC102" s="8">
        <v>0</v>
      </c>
      <c r="ED102" t="b">
        <v>0</v>
      </c>
      <c r="EE102" t="s">
        <v>324</v>
      </c>
      <c r="EF102" s="2" t="s">
        <v>324</v>
      </c>
      <c r="EG102" s="2" t="s">
        <v>325</v>
      </c>
      <c r="EH102" s="1"/>
      <c r="EI102">
        <f t="shared" si="6"/>
        <v>0</v>
      </c>
      <c r="EJ102" t="str">
        <f t="shared" si="7"/>
        <v>no</v>
      </c>
      <c r="EL102" t="e">
        <f>VLOOKUP(D102,#REF!,2,0)</f>
        <v>#REF!</v>
      </c>
    </row>
    <row r="103" spans="1:142">
      <c r="A103" t="str">
        <f t="shared" si="8"/>
        <v>4478833994.22</v>
      </c>
      <c r="B103" t="str">
        <f t="shared" si="9"/>
        <v>4478833994.22168111</v>
      </c>
      <c r="C103" s="1">
        <v>44788</v>
      </c>
      <c r="D103" s="2" t="s">
        <v>149</v>
      </c>
      <c r="E103" s="2" t="s">
        <v>150</v>
      </c>
      <c r="F103" s="2" t="s">
        <v>41</v>
      </c>
      <c r="G103" s="1">
        <v>44650</v>
      </c>
      <c r="H103" s="2" t="s">
        <v>153</v>
      </c>
      <c r="I103" s="2" t="s">
        <v>154</v>
      </c>
      <c r="J103" s="1"/>
      <c r="K103" s="1"/>
      <c r="L103" s="2"/>
      <c r="M103" t="b">
        <v>0</v>
      </c>
      <c r="N103" s="2"/>
      <c r="O103" s="2" t="s">
        <v>329</v>
      </c>
      <c r="P103" s="2" t="s">
        <v>538</v>
      </c>
      <c r="Q103" s="2"/>
      <c r="R103" s="2"/>
      <c r="S103" s="2"/>
      <c r="T103" s="2"/>
      <c r="U103" s="2"/>
      <c r="V103" s="2"/>
      <c r="W103" s="2" t="s">
        <v>539</v>
      </c>
      <c r="X103" s="2" t="s">
        <v>539</v>
      </c>
      <c r="Y103" s="3"/>
      <c r="AA103" t="b">
        <v>0</v>
      </c>
      <c r="AB103">
        <v>725</v>
      </c>
      <c r="AC103">
        <v>1422</v>
      </c>
      <c r="AD103">
        <v>537</v>
      </c>
      <c r="AE103" s="4"/>
      <c r="AF103" s="4">
        <v>3985</v>
      </c>
      <c r="AG103" s="4">
        <v>7823</v>
      </c>
      <c r="AH103" s="4">
        <v>2952</v>
      </c>
      <c r="AJ103">
        <v>22</v>
      </c>
      <c r="AK103">
        <v>44</v>
      </c>
      <c r="AL103">
        <v>17</v>
      </c>
      <c r="AM103" s="4"/>
      <c r="AN103" s="4">
        <v>73</v>
      </c>
      <c r="AO103" s="4">
        <v>143</v>
      </c>
      <c r="AP103" s="4">
        <v>54</v>
      </c>
      <c r="AU103" s="4"/>
      <c r="AV103" s="4"/>
      <c r="AW103" s="4"/>
      <c r="AX103" s="4"/>
      <c r="BC103" s="4"/>
      <c r="BD103" s="4"/>
      <c r="BE103" s="4"/>
      <c r="BF103" s="4"/>
      <c r="BK103" s="4"/>
      <c r="BL103" s="4"/>
      <c r="BM103" s="4"/>
      <c r="BN103" s="4"/>
      <c r="BS103" s="4"/>
      <c r="BT103" s="4"/>
      <c r="BU103" s="4"/>
      <c r="BV103" s="4"/>
      <c r="BW103" s="3"/>
      <c r="BX103" s="3"/>
      <c r="BY103" s="4">
        <v>14760</v>
      </c>
      <c r="BZ103" s="5"/>
      <c r="CA103" s="3">
        <v>83</v>
      </c>
      <c r="CB103" s="4">
        <v>270</v>
      </c>
      <c r="CC103" s="5">
        <v>3.2530120481927698</v>
      </c>
      <c r="CD103" s="3">
        <v>0</v>
      </c>
      <c r="CE103" s="4">
        <v>0</v>
      </c>
      <c r="CF103" s="5" t="s">
        <v>322</v>
      </c>
      <c r="CG103" s="3">
        <v>0</v>
      </c>
      <c r="CH103" s="4">
        <v>0</v>
      </c>
      <c r="CI103" s="5" t="s">
        <v>322</v>
      </c>
      <c r="CJ103" s="3">
        <v>0</v>
      </c>
      <c r="CK103" s="4">
        <v>0</v>
      </c>
      <c r="CL103" s="5" t="s">
        <v>322</v>
      </c>
      <c r="CM103" s="2">
        <v>0</v>
      </c>
      <c r="CN103" s="4">
        <v>0</v>
      </c>
      <c r="CO103" s="5" t="s">
        <v>322</v>
      </c>
      <c r="CP103" s="3"/>
      <c r="CQ103" s="4">
        <v>15030</v>
      </c>
      <c r="CR103" s="3"/>
      <c r="CS103" s="3"/>
      <c r="CT103" s="3"/>
      <c r="CU103" s="3"/>
      <c r="CV103" s="4">
        <v>15030</v>
      </c>
      <c r="CW103" s="4">
        <v>15030</v>
      </c>
      <c r="CX103" t="b">
        <v>0</v>
      </c>
      <c r="CY103" t="b">
        <v>0</v>
      </c>
      <c r="CZ103" t="b">
        <v>0</v>
      </c>
      <c r="DA103" s="2" t="s">
        <v>6</v>
      </c>
      <c r="DB103" s="2" t="s">
        <v>6</v>
      </c>
      <c r="DD103" s="3"/>
      <c r="DE103" s="3"/>
      <c r="DF103" s="3"/>
      <c r="DG103" s="4"/>
      <c r="DH103" s="4"/>
      <c r="DI103" s="4"/>
      <c r="DJ103" s="3">
        <v>0</v>
      </c>
      <c r="DK103" s="4">
        <v>0</v>
      </c>
      <c r="DL103" t="b">
        <v>0</v>
      </c>
      <c r="DM103" s="6"/>
      <c r="DN103" s="3"/>
      <c r="DO103" s="3"/>
      <c r="DP103" s="3"/>
      <c r="DQ103" s="3"/>
      <c r="DR103" s="3"/>
      <c r="DS103" s="3"/>
      <c r="DT103" s="4"/>
      <c r="DU103" s="4"/>
      <c r="DV103" s="4"/>
      <c r="DW103" s="4"/>
      <c r="DX103" s="4"/>
      <c r="DY103" s="4"/>
      <c r="DZ103" s="2"/>
      <c r="EA103" s="7">
        <v>44799.58871527778</v>
      </c>
      <c r="EB103" s="2" t="s">
        <v>380</v>
      </c>
      <c r="EC103" s="8">
        <v>0</v>
      </c>
      <c r="ED103" t="b">
        <v>0</v>
      </c>
      <c r="EE103" t="s">
        <v>324</v>
      </c>
      <c r="EF103" s="2" t="s">
        <v>324</v>
      </c>
      <c r="EG103" s="2" t="s">
        <v>325</v>
      </c>
      <c r="EH103" s="1"/>
      <c r="EI103">
        <f t="shared" si="6"/>
        <v>2684</v>
      </c>
      <c r="EJ103" t="str">
        <f t="shared" si="7"/>
        <v>no</v>
      </c>
      <c r="EL103" t="e">
        <f>VLOOKUP(D103,#REF!,2,0)</f>
        <v>#REF!</v>
      </c>
    </row>
    <row r="104" spans="1:142">
      <c r="A104" t="str">
        <f t="shared" si="8"/>
        <v>4478833994.22</v>
      </c>
      <c r="B104" t="str">
        <f t="shared" si="9"/>
        <v>4478833994.22168118</v>
      </c>
      <c r="C104" s="1">
        <v>44788</v>
      </c>
      <c r="D104" s="2" t="s">
        <v>149</v>
      </c>
      <c r="E104" s="2" t="s">
        <v>150</v>
      </c>
      <c r="F104" s="2" t="s">
        <v>41</v>
      </c>
      <c r="G104" s="1">
        <v>44650</v>
      </c>
      <c r="H104" s="2" t="s">
        <v>155</v>
      </c>
      <c r="I104" s="2" t="s">
        <v>156</v>
      </c>
      <c r="J104" s="1"/>
      <c r="K104" s="1"/>
      <c r="L104" s="2"/>
      <c r="M104" t="b">
        <v>0</v>
      </c>
      <c r="N104" s="2"/>
      <c r="O104" s="2" t="s">
        <v>329</v>
      </c>
      <c r="P104" s="2" t="s">
        <v>538</v>
      </c>
      <c r="Q104" s="2"/>
      <c r="R104" s="2"/>
      <c r="S104" s="2"/>
      <c r="T104" s="2"/>
      <c r="U104" s="2"/>
      <c r="V104" s="2"/>
      <c r="W104" s="2" t="s">
        <v>540</v>
      </c>
      <c r="X104" s="2" t="s">
        <v>540</v>
      </c>
      <c r="Y104" s="3"/>
      <c r="AA104" t="b">
        <v>0</v>
      </c>
      <c r="AE104" s="4"/>
      <c r="AF104" s="4"/>
      <c r="AG104" s="4"/>
      <c r="AH104" s="4"/>
      <c r="AM104" s="4"/>
      <c r="AN104" s="4"/>
      <c r="AO104" s="4"/>
      <c r="AP104" s="4"/>
      <c r="AU104" s="4"/>
      <c r="AV104" s="4"/>
      <c r="AW104" s="4"/>
      <c r="AX104" s="4"/>
      <c r="BC104" s="4"/>
      <c r="BD104" s="4"/>
      <c r="BE104" s="4"/>
      <c r="BF104" s="4"/>
      <c r="BK104" s="4"/>
      <c r="BL104" s="4"/>
      <c r="BM104" s="4"/>
      <c r="BN104" s="4"/>
      <c r="BS104" s="4"/>
      <c r="BT104" s="4"/>
      <c r="BU104" s="4"/>
      <c r="BV104" s="4"/>
      <c r="BW104" s="3"/>
      <c r="BX104" s="3"/>
      <c r="BY104" s="4">
        <v>0</v>
      </c>
      <c r="BZ104" s="5"/>
      <c r="CA104" s="3">
        <v>0</v>
      </c>
      <c r="CB104" s="4">
        <v>0</v>
      </c>
      <c r="CC104" s="5" t="s">
        <v>322</v>
      </c>
      <c r="CD104" s="3">
        <v>0</v>
      </c>
      <c r="CE104" s="4">
        <v>0</v>
      </c>
      <c r="CF104" s="5" t="s">
        <v>322</v>
      </c>
      <c r="CG104" s="3">
        <v>0</v>
      </c>
      <c r="CH104" s="4">
        <v>0</v>
      </c>
      <c r="CI104" s="5" t="s">
        <v>322</v>
      </c>
      <c r="CJ104" s="3">
        <v>0</v>
      </c>
      <c r="CK104" s="4">
        <v>0</v>
      </c>
      <c r="CL104" s="5" t="s">
        <v>322</v>
      </c>
      <c r="CM104" s="2">
        <v>0</v>
      </c>
      <c r="CN104" s="4">
        <v>0</v>
      </c>
      <c r="CO104" s="5" t="s">
        <v>322</v>
      </c>
      <c r="CP104" s="3"/>
      <c r="CQ104" s="4">
        <v>0</v>
      </c>
      <c r="CR104" s="3"/>
      <c r="CS104" s="3"/>
      <c r="CT104" s="3"/>
      <c r="CU104" s="3"/>
      <c r="CV104" s="4">
        <v>0</v>
      </c>
      <c r="CW104" s="4">
        <v>0</v>
      </c>
      <c r="CX104" t="b">
        <v>0</v>
      </c>
      <c r="CY104" t="b">
        <v>0</v>
      </c>
      <c r="CZ104" t="b">
        <v>0</v>
      </c>
      <c r="DA104" s="2" t="s">
        <v>6</v>
      </c>
      <c r="DB104" s="2" t="s">
        <v>6</v>
      </c>
      <c r="DD104" s="3"/>
      <c r="DE104" s="3"/>
      <c r="DF104" s="3"/>
      <c r="DG104" s="4"/>
      <c r="DH104" s="4"/>
      <c r="DI104" s="4"/>
      <c r="DJ104" s="3">
        <v>0</v>
      </c>
      <c r="DK104" s="4">
        <v>0</v>
      </c>
      <c r="DL104" t="b">
        <v>0</v>
      </c>
      <c r="DM104" s="6"/>
      <c r="DN104" s="3"/>
      <c r="DO104" s="3"/>
      <c r="DP104" s="3"/>
      <c r="DQ104" s="3"/>
      <c r="DR104" s="3"/>
      <c r="DS104" s="3"/>
      <c r="DT104" s="4"/>
      <c r="DU104" s="4"/>
      <c r="DV104" s="4"/>
      <c r="DW104" s="4"/>
      <c r="DX104" s="4"/>
      <c r="DY104" s="4"/>
      <c r="DZ104" s="2"/>
      <c r="EA104" s="7">
        <v>44803.466168981482</v>
      </c>
      <c r="EB104" s="2" t="s">
        <v>380</v>
      </c>
      <c r="EC104" s="8">
        <v>0</v>
      </c>
      <c r="ED104" t="b">
        <v>0</v>
      </c>
      <c r="EE104" t="s">
        <v>324</v>
      </c>
      <c r="EF104" s="2" t="s">
        <v>324</v>
      </c>
      <c r="EG104" s="2" t="s">
        <v>325</v>
      </c>
      <c r="EH104" s="1"/>
      <c r="EI104">
        <f t="shared" si="6"/>
        <v>0</v>
      </c>
      <c r="EJ104" t="str">
        <f t="shared" si="7"/>
        <v>no</v>
      </c>
      <c r="EL104" t="e">
        <f>VLOOKUP(D104,#REF!,2,0)</f>
        <v>#REF!</v>
      </c>
    </row>
    <row r="105" spans="1:142">
      <c r="A105" t="str">
        <f t="shared" si="8"/>
        <v>44788</v>
      </c>
      <c r="B105" t="str">
        <f t="shared" si="9"/>
        <v>44788</v>
      </c>
      <c r="C105" s="1">
        <v>44788</v>
      </c>
      <c r="D105" s="2"/>
      <c r="E105" s="2" t="s">
        <v>541</v>
      </c>
      <c r="F105" s="2" t="s">
        <v>171</v>
      </c>
      <c r="G105" s="1">
        <v>44407</v>
      </c>
      <c r="H105" s="2"/>
      <c r="I105" s="2"/>
      <c r="J105" s="1"/>
      <c r="K105" s="1"/>
      <c r="L105" s="2"/>
      <c r="M105" t="b">
        <v>0</v>
      </c>
      <c r="N105" s="2"/>
      <c r="O105" s="2" t="s">
        <v>320</v>
      </c>
      <c r="P105" s="2" t="s">
        <v>337</v>
      </c>
      <c r="Q105" s="2"/>
      <c r="R105" s="2"/>
      <c r="S105" s="2"/>
      <c r="T105" s="2"/>
      <c r="U105" s="2"/>
      <c r="V105" s="2"/>
      <c r="W105" s="2"/>
      <c r="X105" s="2"/>
      <c r="Y105" s="3"/>
      <c r="AA105" t="b">
        <v>0</v>
      </c>
      <c r="AE105" s="4"/>
      <c r="AF105" s="4"/>
      <c r="AG105" s="4"/>
      <c r="AH105" s="4"/>
      <c r="AM105" s="4"/>
      <c r="AN105" s="4"/>
      <c r="AO105" s="4"/>
      <c r="AP105" s="4"/>
      <c r="AU105" s="4"/>
      <c r="AV105" s="4"/>
      <c r="AW105" s="4"/>
      <c r="AX105" s="4"/>
      <c r="BC105" s="4"/>
      <c r="BD105" s="4"/>
      <c r="BE105" s="4"/>
      <c r="BF105" s="4"/>
      <c r="BK105" s="4"/>
      <c r="BL105" s="4"/>
      <c r="BM105" s="4"/>
      <c r="BN105" s="4"/>
      <c r="BS105" s="4"/>
      <c r="BT105" s="4"/>
      <c r="BU105" s="4"/>
      <c r="BV105" s="4"/>
      <c r="BW105" s="3"/>
      <c r="BX105" s="3"/>
      <c r="BY105" s="4">
        <v>0</v>
      </c>
      <c r="BZ105" s="5"/>
      <c r="CA105" s="3">
        <v>0</v>
      </c>
      <c r="CB105" s="4">
        <v>0</v>
      </c>
      <c r="CC105" s="5" t="s">
        <v>322</v>
      </c>
      <c r="CD105" s="3">
        <v>0</v>
      </c>
      <c r="CE105" s="4">
        <v>0</v>
      </c>
      <c r="CF105" s="5" t="s">
        <v>322</v>
      </c>
      <c r="CG105" s="3">
        <v>0</v>
      </c>
      <c r="CH105" s="4">
        <v>0</v>
      </c>
      <c r="CI105" s="5" t="s">
        <v>322</v>
      </c>
      <c r="CJ105" s="3">
        <v>0</v>
      </c>
      <c r="CK105" s="4">
        <v>0</v>
      </c>
      <c r="CL105" s="5" t="s">
        <v>322</v>
      </c>
      <c r="CM105" s="2">
        <v>0</v>
      </c>
      <c r="CN105" s="4">
        <v>0</v>
      </c>
      <c r="CO105" s="5" t="s">
        <v>322</v>
      </c>
      <c r="CP105" s="3"/>
      <c r="CQ105" s="4">
        <v>0</v>
      </c>
      <c r="CR105" s="3"/>
      <c r="CS105" s="3"/>
      <c r="CT105" s="3"/>
      <c r="CU105" s="3"/>
      <c r="CV105" s="4">
        <v>0</v>
      </c>
      <c r="CW105" s="4">
        <v>0</v>
      </c>
      <c r="CX105" t="b">
        <v>0</v>
      </c>
      <c r="CY105" t="b">
        <v>0</v>
      </c>
      <c r="CZ105" t="b">
        <v>0</v>
      </c>
      <c r="DA105" s="2" t="s">
        <v>6</v>
      </c>
      <c r="DB105" s="2" t="s">
        <v>6</v>
      </c>
      <c r="DD105" s="3"/>
      <c r="DE105" s="3"/>
      <c r="DF105" s="3"/>
      <c r="DG105" s="4"/>
      <c r="DH105" s="4"/>
      <c r="DI105" s="4"/>
      <c r="DJ105" s="3">
        <v>0</v>
      </c>
      <c r="DK105" s="4">
        <v>0</v>
      </c>
      <c r="DL105" t="b">
        <v>0</v>
      </c>
      <c r="DM105" s="6"/>
      <c r="DN105" s="3"/>
      <c r="DO105" s="3"/>
      <c r="DP105" s="3"/>
      <c r="DQ105" s="3"/>
      <c r="DR105" s="3"/>
      <c r="DS105" s="3"/>
      <c r="DT105" s="4"/>
      <c r="DU105" s="4"/>
      <c r="DV105" s="4"/>
      <c r="DW105" s="4"/>
      <c r="DX105" s="4"/>
      <c r="DY105" s="4"/>
      <c r="DZ105" s="2"/>
      <c r="EA105" s="7">
        <v>44796.662442129629</v>
      </c>
      <c r="EB105" s="2" t="s">
        <v>332</v>
      </c>
      <c r="EC105" s="8">
        <v>0</v>
      </c>
      <c r="ED105" t="b">
        <v>0</v>
      </c>
      <c r="EE105" t="s">
        <v>324</v>
      </c>
      <c r="EF105" s="2" t="s">
        <v>324</v>
      </c>
      <c r="EG105" s="2" t="s">
        <v>325</v>
      </c>
      <c r="EH105" s="1"/>
      <c r="EI105">
        <f t="shared" si="6"/>
        <v>0</v>
      </c>
      <c r="EJ105" t="str">
        <f t="shared" si="7"/>
        <v>yes</v>
      </c>
      <c r="EL105" t="e">
        <f>VLOOKUP(D105,#REF!,2,0)</f>
        <v>#REF!</v>
      </c>
    </row>
    <row r="106" spans="1:142">
      <c r="A106" t="str">
        <f t="shared" si="8"/>
        <v>4478833978.22</v>
      </c>
      <c r="B106" t="str">
        <f t="shared" si="9"/>
        <v>4478833978.22143445</v>
      </c>
      <c r="C106" s="1">
        <v>44788</v>
      </c>
      <c r="D106" s="2" t="s">
        <v>524</v>
      </c>
      <c r="E106" s="2" t="s">
        <v>525</v>
      </c>
      <c r="F106" s="2" t="s">
        <v>177</v>
      </c>
      <c r="G106" s="1">
        <v>44503</v>
      </c>
      <c r="H106" s="2" t="s">
        <v>535</v>
      </c>
      <c r="I106" s="2" t="s">
        <v>536</v>
      </c>
      <c r="J106" s="1"/>
      <c r="K106" s="1"/>
      <c r="L106" s="2"/>
      <c r="M106" t="b">
        <v>0</v>
      </c>
      <c r="N106" s="2"/>
      <c r="O106" s="2" t="s">
        <v>329</v>
      </c>
      <c r="P106" s="2" t="s">
        <v>343</v>
      </c>
      <c r="Q106" s="2"/>
      <c r="R106" s="2"/>
      <c r="S106" s="2"/>
      <c r="T106" s="2"/>
      <c r="U106" s="2"/>
      <c r="V106" s="2"/>
      <c r="W106" s="2" t="s">
        <v>331</v>
      </c>
      <c r="X106" s="2" t="s">
        <v>331</v>
      </c>
      <c r="Y106" s="3"/>
      <c r="AA106" t="b">
        <v>0</v>
      </c>
      <c r="AE106" s="4"/>
      <c r="AF106" s="4"/>
      <c r="AG106" s="4"/>
      <c r="AH106" s="4"/>
      <c r="AM106" s="4"/>
      <c r="AN106" s="4"/>
      <c r="AO106" s="4"/>
      <c r="AP106" s="4"/>
      <c r="AU106" s="4"/>
      <c r="AV106" s="4"/>
      <c r="AW106" s="4"/>
      <c r="AX106" s="4"/>
      <c r="BC106" s="4"/>
      <c r="BD106" s="4"/>
      <c r="BE106" s="4"/>
      <c r="BF106" s="4"/>
      <c r="BK106" s="4"/>
      <c r="BL106" s="4"/>
      <c r="BM106" s="4"/>
      <c r="BN106" s="4"/>
      <c r="BS106" s="4"/>
      <c r="BT106" s="4"/>
      <c r="BU106" s="4"/>
      <c r="BV106" s="4"/>
      <c r="BW106" s="3"/>
      <c r="BX106" s="3"/>
      <c r="BY106" s="4">
        <v>0</v>
      </c>
      <c r="BZ106" s="5"/>
      <c r="CA106" s="3">
        <v>0</v>
      </c>
      <c r="CB106" s="4">
        <v>0</v>
      </c>
      <c r="CC106" s="5" t="s">
        <v>322</v>
      </c>
      <c r="CD106" s="3">
        <v>0</v>
      </c>
      <c r="CE106" s="4">
        <v>0</v>
      </c>
      <c r="CF106" s="5" t="s">
        <v>322</v>
      </c>
      <c r="CG106" s="3">
        <v>0</v>
      </c>
      <c r="CH106" s="4">
        <v>0</v>
      </c>
      <c r="CI106" s="5" t="s">
        <v>322</v>
      </c>
      <c r="CJ106" s="3">
        <v>0</v>
      </c>
      <c r="CK106" s="4">
        <v>0</v>
      </c>
      <c r="CL106" s="5" t="s">
        <v>322</v>
      </c>
      <c r="CM106" s="2">
        <v>0</v>
      </c>
      <c r="CN106" s="4">
        <v>0</v>
      </c>
      <c r="CO106" s="5" t="s">
        <v>322</v>
      </c>
      <c r="CP106" s="3"/>
      <c r="CQ106" s="4">
        <v>0</v>
      </c>
      <c r="CR106" s="3"/>
      <c r="CS106" s="3"/>
      <c r="CT106" s="3"/>
      <c r="CU106" s="3"/>
      <c r="CV106" s="4">
        <v>0</v>
      </c>
      <c r="CW106" s="4">
        <v>0</v>
      </c>
      <c r="CX106" t="b">
        <v>0</v>
      </c>
      <c r="CY106" t="b">
        <v>0</v>
      </c>
      <c r="CZ106" t="b">
        <v>0</v>
      </c>
      <c r="DA106" s="2" t="s">
        <v>6</v>
      </c>
      <c r="DB106" s="2" t="s">
        <v>6</v>
      </c>
      <c r="DD106" s="3"/>
      <c r="DE106" s="3"/>
      <c r="DF106" s="3"/>
      <c r="DG106" s="4"/>
      <c r="DH106" s="4"/>
      <c r="DI106" s="4"/>
      <c r="DJ106" s="3">
        <v>0</v>
      </c>
      <c r="DK106" s="4">
        <v>0</v>
      </c>
      <c r="DL106" t="b">
        <v>0</v>
      </c>
      <c r="DM106" s="6"/>
      <c r="DN106" s="3"/>
      <c r="DO106" s="3"/>
      <c r="DP106" s="3"/>
      <c r="DQ106" s="3"/>
      <c r="DR106" s="3"/>
      <c r="DS106" s="3"/>
      <c r="DT106" s="4"/>
      <c r="DU106" s="4"/>
      <c r="DV106" s="4"/>
      <c r="DW106" s="4"/>
      <c r="DX106" s="4"/>
      <c r="DY106" s="4"/>
      <c r="DZ106" s="2"/>
      <c r="EA106" s="7">
        <v>44796.668692129628</v>
      </c>
      <c r="EB106" s="2" t="s">
        <v>332</v>
      </c>
      <c r="EC106" s="8">
        <v>0</v>
      </c>
      <c r="ED106" t="b">
        <v>0</v>
      </c>
      <c r="EE106" t="s">
        <v>324</v>
      </c>
      <c r="EF106" s="2" t="s">
        <v>324</v>
      </c>
      <c r="EG106" s="2" t="s">
        <v>325</v>
      </c>
      <c r="EH106" s="1"/>
      <c r="EI106">
        <f t="shared" si="6"/>
        <v>0</v>
      </c>
      <c r="EJ106" t="str">
        <f t="shared" si="7"/>
        <v>no</v>
      </c>
      <c r="EL106" t="e">
        <f>VLOOKUP(D106,#REF!,2,0)</f>
        <v>#REF!</v>
      </c>
    </row>
    <row r="107" spans="1:142">
      <c r="A107" t="str">
        <f t="shared" si="8"/>
        <v>4478833978.22</v>
      </c>
      <c r="B107" t="str">
        <f t="shared" si="9"/>
        <v>4478833978.22150742</v>
      </c>
      <c r="C107" s="1">
        <v>44788</v>
      </c>
      <c r="D107" s="2" t="s">
        <v>524</v>
      </c>
      <c r="E107" s="2" t="s">
        <v>525</v>
      </c>
      <c r="F107" s="2" t="s">
        <v>177</v>
      </c>
      <c r="G107" s="1">
        <v>44503</v>
      </c>
      <c r="H107" s="2" t="s">
        <v>542</v>
      </c>
      <c r="I107" s="2" t="s">
        <v>543</v>
      </c>
      <c r="J107" s="1"/>
      <c r="K107" s="1"/>
      <c r="L107" s="2"/>
      <c r="M107" t="b">
        <v>0</v>
      </c>
      <c r="N107" s="2"/>
      <c r="O107" s="2" t="s">
        <v>329</v>
      </c>
      <c r="P107" s="2" t="s">
        <v>343</v>
      </c>
      <c r="Q107" s="2"/>
      <c r="R107" s="2"/>
      <c r="S107" s="2"/>
      <c r="T107" s="2"/>
      <c r="U107" s="2"/>
      <c r="V107" s="2"/>
      <c r="W107" s="2" t="s">
        <v>331</v>
      </c>
      <c r="X107" s="2" t="s">
        <v>331</v>
      </c>
      <c r="Y107" s="3"/>
      <c r="AA107" t="b">
        <v>0</v>
      </c>
      <c r="AE107" s="4"/>
      <c r="AF107" s="4"/>
      <c r="AG107" s="4"/>
      <c r="AH107" s="4"/>
      <c r="AM107" s="4"/>
      <c r="AN107" s="4"/>
      <c r="AO107" s="4"/>
      <c r="AP107" s="4"/>
      <c r="AU107" s="4"/>
      <c r="AV107" s="4"/>
      <c r="AW107" s="4"/>
      <c r="AX107" s="4"/>
      <c r="BC107" s="4"/>
      <c r="BD107" s="4"/>
      <c r="BE107" s="4"/>
      <c r="BF107" s="4"/>
      <c r="BK107" s="4"/>
      <c r="BL107" s="4"/>
      <c r="BM107" s="4"/>
      <c r="BN107" s="4"/>
      <c r="BS107" s="4"/>
      <c r="BT107" s="4"/>
      <c r="BU107" s="4"/>
      <c r="BV107" s="4"/>
      <c r="BW107" s="3"/>
      <c r="BX107" s="3"/>
      <c r="BY107" s="4">
        <v>0</v>
      </c>
      <c r="BZ107" s="5"/>
      <c r="CA107" s="3">
        <v>0</v>
      </c>
      <c r="CB107" s="4">
        <v>0</v>
      </c>
      <c r="CC107" s="5" t="s">
        <v>322</v>
      </c>
      <c r="CD107" s="3">
        <v>0</v>
      </c>
      <c r="CE107" s="4">
        <v>0</v>
      </c>
      <c r="CF107" s="5" t="s">
        <v>322</v>
      </c>
      <c r="CG107" s="3">
        <v>0</v>
      </c>
      <c r="CH107" s="4">
        <v>0</v>
      </c>
      <c r="CI107" s="5" t="s">
        <v>322</v>
      </c>
      <c r="CJ107" s="3">
        <v>0</v>
      </c>
      <c r="CK107" s="4">
        <v>0</v>
      </c>
      <c r="CL107" s="5" t="s">
        <v>322</v>
      </c>
      <c r="CM107" s="2">
        <v>0</v>
      </c>
      <c r="CN107" s="4">
        <v>0</v>
      </c>
      <c r="CO107" s="5" t="s">
        <v>322</v>
      </c>
      <c r="CP107" s="3"/>
      <c r="CQ107" s="4">
        <v>0</v>
      </c>
      <c r="CR107" s="3"/>
      <c r="CS107" s="3"/>
      <c r="CT107" s="3"/>
      <c r="CU107" s="3"/>
      <c r="CV107" s="4">
        <v>0</v>
      </c>
      <c r="CW107" s="4">
        <v>0</v>
      </c>
      <c r="CX107" t="b">
        <v>0</v>
      </c>
      <c r="CY107" t="b">
        <v>0</v>
      </c>
      <c r="CZ107" t="b">
        <v>0</v>
      </c>
      <c r="DA107" s="2" t="s">
        <v>6</v>
      </c>
      <c r="DB107" s="2" t="s">
        <v>6</v>
      </c>
      <c r="DD107" s="3"/>
      <c r="DE107" s="3"/>
      <c r="DF107" s="3"/>
      <c r="DG107" s="4"/>
      <c r="DH107" s="4"/>
      <c r="DI107" s="4"/>
      <c r="DJ107" s="3">
        <v>0</v>
      </c>
      <c r="DK107" s="4">
        <v>0</v>
      </c>
      <c r="DL107" t="b">
        <v>0</v>
      </c>
      <c r="DM107" s="6"/>
      <c r="DN107" s="3"/>
      <c r="DO107" s="3"/>
      <c r="DP107" s="3"/>
      <c r="DQ107" s="3"/>
      <c r="DR107" s="3"/>
      <c r="DS107" s="3"/>
      <c r="DT107" s="4"/>
      <c r="DU107" s="4"/>
      <c r="DV107" s="4"/>
      <c r="DW107" s="4"/>
      <c r="DX107" s="4"/>
      <c r="DY107" s="4"/>
      <c r="DZ107" s="2"/>
      <c r="EA107" s="7">
        <v>44796.662442129629</v>
      </c>
      <c r="EB107" s="2" t="s">
        <v>332</v>
      </c>
      <c r="EC107" s="8">
        <v>0</v>
      </c>
      <c r="ED107" t="b">
        <v>0</v>
      </c>
      <c r="EE107" t="s">
        <v>324</v>
      </c>
      <c r="EF107" s="2" t="s">
        <v>324</v>
      </c>
      <c r="EG107" s="2" t="s">
        <v>325</v>
      </c>
      <c r="EH107" s="1"/>
      <c r="EI107">
        <f t="shared" si="6"/>
        <v>0</v>
      </c>
      <c r="EJ107" t="str">
        <f t="shared" si="7"/>
        <v>no</v>
      </c>
      <c r="EL107" t="e">
        <f>VLOOKUP(D107,#REF!,2,0)</f>
        <v>#REF!</v>
      </c>
    </row>
    <row r="108" spans="1:142">
      <c r="A108" t="str">
        <f t="shared" si="8"/>
        <v>4478833978.22</v>
      </c>
      <c r="B108" t="str">
        <f t="shared" si="9"/>
        <v>4478833978.22142701</v>
      </c>
      <c r="C108" s="1">
        <v>44788</v>
      </c>
      <c r="D108" s="2" t="s">
        <v>524</v>
      </c>
      <c r="E108" s="2" t="s">
        <v>525</v>
      </c>
      <c r="F108" s="2" t="s">
        <v>177</v>
      </c>
      <c r="G108" s="1">
        <v>44503</v>
      </c>
      <c r="H108" s="2" t="s">
        <v>544</v>
      </c>
      <c r="I108" s="2" t="s">
        <v>545</v>
      </c>
      <c r="J108" s="1"/>
      <c r="K108" s="1"/>
      <c r="L108" s="2"/>
      <c r="M108" t="b">
        <v>0</v>
      </c>
      <c r="N108" s="2"/>
      <c r="O108" s="2" t="s">
        <v>329</v>
      </c>
      <c r="P108" s="2" t="s">
        <v>343</v>
      </c>
      <c r="Q108" s="2"/>
      <c r="R108" s="2"/>
      <c r="S108" s="2"/>
      <c r="T108" s="2"/>
      <c r="U108" s="2"/>
      <c r="V108" s="2"/>
      <c r="W108" s="2" t="s">
        <v>331</v>
      </c>
      <c r="X108" s="2" t="s">
        <v>331</v>
      </c>
      <c r="Y108" s="3"/>
      <c r="AA108" t="b">
        <v>0</v>
      </c>
      <c r="AE108" s="4"/>
      <c r="AF108" s="4"/>
      <c r="AG108" s="4"/>
      <c r="AH108" s="4"/>
      <c r="AM108" s="4"/>
      <c r="AN108" s="4"/>
      <c r="AO108" s="4"/>
      <c r="AP108" s="4"/>
      <c r="AU108" s="4"/>
      <c r="AV108" s="4"/>
      <c r="AW108" s="4"/>
      <c r="AX108" s="4"/>
      <c r="BC108" s="4"/>
      <c r="BD108" s="4"/>
      <c r="BE108" s="4"/>
      <c r="BF108" s="4"/>
      <c r="BK108" s="4"/>
      <c r="BL108" s="4"/>
      <c r="BM108" s="4"/>
      <c r="BN108" s="4"/>
      <c r="BS108" s="4"/>
      <c r="BT108" s="4"/>
      <c r="BU108" s="4"/>
      <c r="BV108" s="4"/>
      <c r="BW108" s="3"/>
      <c r="BX108" s="3"/>
      <c r="BY108" s="4">
        <v>0</v>
      </c>
      <c r="BZ108" s="5"/>
      <c r="CA108" s="3">
        <v>0</v>
      </c>
      <c r="CB108" s="4">
        <v>0</v>
      </c>
      <c r="CC108" s="5" t="s">
        <v>322</v>
      </c>
      <c r="CD108" s="3">
        <v>0</v>
      </c>
      <c r="CE108" s="4">
        <v>0</v>
      </c>
      <c r="CF108" s="5" t="s">
        <v>322</v>
      </c>
      <c r="CG108" s="3">
        <v>0</v>
      </c>
      <c r="CH108" s="4">
        <v>0</v>
      </c>
      <c r="CI108" s="5" t="s">
        <v>322</v>
      </c>
      <c r="CJ108" s="3">
        <v>0</v>
      </c>
      <c r="CK108" s="4">
        <v>0</v>
      </c>
      <c r="CL108" s="5" t="s">
        <v>322</v>
      </c>
      <c r="CM108" s="2">
        <v>0</v>
      </c>
      <c r="CN108" s="4">
        <v>0</v>
      </c>
      <c r="CO108" s="5" t="s">
        <v>322</v>
      </c>
      <c r="CP108" s="3"/>
      <c r="CQ108" s="4">
        <v>0</v>
      </c>
      <c r="CR108" s="3"/>
      <c r="CS108" s="3"/>
      <c r="CT108" s="3"/>
      <c r="CU108" s="3"/>
      <c r="CV108" s="4">
        <v>0</v>
      </c>
      <c r="CW108" s="4">
        <v>0</v>
      </c>
      <c r="CX108" t="b">
        <v>0</v>
      </c>
      <c r="CY108" t="b">
        <v>0</v>
      </c>
      <c r="CZ108" t="b">
        <v>0</v>
      </c>
      <c r="DA108" s="2" t="s">
        <v>6</v>
      </c>
      <c r="DB108" s="2" t="s">
        <v>6</v>
      </c>
      <c r="DD108" s="3"/>
      <c r="DE108" s="3"/>
      <c r="DF108" s="3"/>
      <c r="DG108" s="4"/>
      <c r="DH108" s="4"/>
      <c r="DI108" s="4"/>
      <c r="DJ108" s="3">
        <v>0</v>
      </c>
      <c r="DK108" s="4">
        <v>0</v>
      </c>
      <c r="DL108" t="b">
        <v>0</v>
      </c>
      <c r="DM108" s="6"/>
      <c r="DN108" s="3"/>
      <c r="DO108" s="3"/>
      <c r="DP108" s="3"/>
      <c r="DQ108" s="3"/>
      <c r="DR108" s="3"/>
      <c r="DS108" s="3"/>
      <c r="DT108" s="4"/>
      <c r="DU108" s="4"/>
      <c r="DV108" s="4"/>
      <c r="DW108" s="4"/>
      <c r="DX108" s="4"/>
      <c r="DY108" s="4"/>
      <c r="DZ108" s="2"/>
      <c r="EA108" s="7">
        <v>44796.662442129629</v>
      </c>
      <c r="EB108" s="2" t="s">
        <v>332</v>
      </c>
      <c r="EC108" s="8">
        <v>0</v>
      </c>
      <c r="ED108" t="b">
        <v>0</v>
      </c>
      <c r="EE108" t="s">
        <v>324</v>
      </c>
      <c r="EF108" s="2" t="s">
        <v>324</v>
      </c>
      <c r="EG108" s="2" t="s">
        <v>325</v>
      </c>
      <c r="EH108" s="1"/>
      <c r="EI108">
        <f t="shared" si="6"/>
        <v>0</v>
      </c>
      <c r="EJ108" t="str">
        <f t="shared" si="7"/>
        <v>no</v>
      </c>
      <c r="EL108" t="e">
        <f>VLOOKUP(D108,#REF!,2,0)</f>
        <v>#REF!</v>
      </c>
    </row>
    <row r="109" spans="1:142">
      <c r="A109" t="str">
        <f t="shared" si="8"/>
        <v>4478833988.22</v>
      </c>
      <c r="B109" t="str">
        <f t="shared" si="9"/>
        <v>4478833988.22159617</v>
      </c>
      <c r="C109" s="1">
        <v>44788</v>
      </c>
      <c r="D109" s="2" t="s">
        <v>546</v>
      </c>
      <c r="E109" s="2" t="s">
        <v>547</v>
      </c>
      <c r="F109" s="2" t="s">
        <v>182</v>
      </c>
      <c r="G109" s="1">
        <v>44593</v>
      </c>
      <c r="H109" s="2" t="s">
        <v>548</v>
      </c>
      <c r="I109" s="2" t="s">
        <v>549</v>
      </c>
      <c r="J109" s="1"/>
      <c r="K109" s="1"/>
      <c r="L109" s="2"/>
      <c r="M109" t="b">
        <v>0</v>
      </c>
      <c r="N109" s="2"/>
      <c r="O109" s="2" t="s">
        <v>320</v>
      </c>
      <c r="P109" s="2" t="s">
        <v>373</v>
      </c>
      <c r="Q109" s="2"/>
      <c r="R109" s="2"/>
      <c r="S109" s="2"/>
      <c r="T109" s="2"/>
      <c r="U109" s="2"/>
      <c r="V109" s="2"/>
      <c r="W109" s="2"/>
      <c r="X109" s="2"/>
      <c r="Y109" s="3"/>
      <c r="AA109" t="b">
        <v>0</v>
      </c>
      <c r="AE109" s="4"/>
      <c r="AF109" s="4"/>
      <c r="AG109" s="4"/>
      <c r="AH109" s="4"/>
      <c r="AM109" s="4"/>
      <c r="AN109" s="4"/>
      <c r="AO109" s="4"/>
      <c r="AP109" s="4"/>
      <c r="AU109" s="4"/>
      <c r="AV109" s="4"/>
      <c r="AW109" s="4"/>
      <c r="AX109" s="4"/>
      <c r="BC109" s="4"/>
      <c r="BD109" s="4"/>
      <c r="BE109" s="4"/>
      <c r="BF109" s="4"/>
      <c r="BK109" s="4"/>
      <c r="BL109" s="4"/>
      <c r="BM109" s="4"/>
      <c r="BN109" s="4"/>
      <c r="BS109" s="4"/>
      <c r="BT109" s="4"/>
      <c r="BU109" s="4"/>
      <c r="BV109" s="4"/>
      <c r="BW109" s="3"/>
      <c r="BX109" s="3"/>
      <c r="BY109" s="4">
        <v>0</v>
      </c>
      <c r="BZ109" s="5"/>
      <c r="CA109" s="3">
        <v>0</v>
      </c>
      <c r="CB109" s="4">
        <v>0</v>
      </c>
      <c r="CC109" s="5" t="s">
        <v>322</v>
      </c>
      <c r="CD109" s="3">
        <v>0</v>
      </c>
      <c r="CE109" s="4">
        <v>0</v>
      </c>
      <c r="CF109" s="5" t="s">
        <v>322</v>
      </c>
      <c r="CG109" s="3">
        <v>0</v>
      </c>
      <c r="CH109" s="4">
        <v>0</v>
      </c>
      <c r="CI109" s="5" t="s">
        <v>322</v>
      </c>
      <c r="CJ109" s="3">
        <v>0</v>
      </c>
      <c r="CK109" s="4">
        <v>0</v>
      </c>
      <c r="CL109" s="5" t="s">
        <v>322</v>
      </c>
      <c r="CM109" s="2">
        <v>0</v>
      </c>
      <c r="CN109" s="4">
        <v>0</v>
      </c>
      <c r="CO109" s="5" t="s">
        <v>322</v>
      </c>
      <c r="CP109" s="3"/>
      <c r="CQ109" s="4">
        <v>0</v>
      </c>
      <c r="CR109" s="3"/>
      <c r="CS109" s="3"/>
      <c r="CT109" s="3"/>
      <c r="CU109" s="3"/>
      <c r="CV109" s="4">
        <v>0</v>
      </c>
      <c r="CW109" s="4">
        <v>0</v>
      </c>
      <c r="CX109" t="b">
        <v>0</v>
      </c>
      <c r="CY109" t="b">
        <v>0</v>
      </c>
      <c r="CZ109" t="b">
        <v>0</v>
      </c>
      <c r="DA109" s="2" t="s">
        <v>6</v>
      </c>
      <c r="DB109" s="2" t="s">
        <v>6</v>
      </c>
      <c r="DD109" s="3"/>
      <c r="DE109" s="3"/>
      <c r="DF109" s="3"/>
      <c r="DG109" s="4"/>
      <c r="DH109" s="4"/>
      <c r="DI109" s="4"/>
      <c r="DJ109" s="3">
        <v>0</v>
      </c>
      <c r="DK109" s="4">
        <v>0</v>
      </c>
      <c r="DL109" t="b">
        <v>0</v>
      </c>
      <c r="DM109" s="6"/>
      <c r="DN109" s="3"/>
      <c r="DO109" s="3"/>
      <c r="DP109" s="3"/>
      <c r="DQ109" s="3"/>
      <c r="DR109" s="3"/>
      <c r="DS109" s="3"/>
      <c r="DT109" s="4"/>
      <c r="DU109" s="4"/>
      <c r="DV109" s="4"/>
      <c r="DW109" s="4"/>
      <c r="DX109" s="4"/>
      <c r="DY109" s="4"/>
      <c r="DZ109" s="2"/>
      <c r="EA109" s="7">
        <v>44796.662442129629</v>
      </c>
      <c r="EB109" s="2" t="s">
        <v>332</v>
      </c>
      <c r="EC109" s="8">
        <v>0</v>
      </c>
      <c r="ED109" t="b">
        <v>0</v>
      </c>
      <c r="EE109" t="s">
        <v>324</v>
      </c>
      <c r="EF109" s="2" t="s">
        <v>324</v>
      </c>
      <c r="EG109" s="2" t="s">
        <v>325</v>
      </c>
      <c r="EH109" s="1"/>
      <c r="EI109">
        <f t="shared" si="6"/>
        <v>0</v>
      </c>
      <c r="EJ109" t="str">
        <f t="shared" si="7"/>
        <v>no</v>
      </c>
      <c r="EL109" t="e">
        <f>VLOOKUP(D109,#REF!,2,0)</f>
        <v>#REF!</v>
      </c>
    </row>
    <row r="110" spans="1:142">
      <c r="A110" t="str">
        <f t="shared" si="8"/>
        <v>4478834926.22</v>
      </c>
      <c r="B110" t="str">
        <f t="shared" si="9"/>
        <v>4478834926.22150762</v>
      </c>
      <c r="C110" s="1">
        <v>44788</v>
      </c>
      <c r="D110" s="2" t="s">
        <v>550</v>
      </c>
      <c r="E110" s="2" t="s">
        <v>551</v>
      </c>
      <c r="F110" s="2" t="s">
        <v>171</v>
      </c>
      <c r="G110" s="1">
        <v>44593</v>
      </c>
      <c r="H110" s="2" t="s">
        <v>552</v>
      </c>
      <c r="I110" s="2" t="s">
        <v>553</v>
      </c>
      <c r="J110" s="1"/>
      <c r="K110" s="1"/>
      <c r="L110" s="2"/>
      <c r="M110" t="b">
        <v>0</v>
      </c>
      <c r="N110" s="2"/>
      <c r="O110" s="2" t="s">
        <v>320</v>
      </c>
      <c r="P110" s="2" t="s">
        <v>337</v>
      </c>
      <c r="Q110" s="2"/>
      <c r="R110" s="2"/>
      <c r="S110" s="2"/>
      <c r="T110" s="2"/>
      <c r="U110" s="2"/>
      <c r="V110" s="2"/>
      <c r="W110" s="2"/>
      <c r="X110" s="2"/>
      <c r="Y110" s="3"/>
      <c r="AA110" t="b">
        <v>0</v>
      </c>
      <c r="AE110" s="4"/>
      <c r="AF110" s="4"/>
      <c r="AG110" s="4"/>
      <c r="AH110" s="4"/>
      <c r="AM110" s="4"/>
      <c r="AN110" s="4"/>
      <c r="AO110" s="4"/>
      <c r="AP110" s="4"/>
      <c r="AU110" s="4"/>
      <c r="AV110" s="4"/>
      <c r="AW110" s="4"/>
      <c r="AX110" s="4"/>
      <c r="BC110" s="4"/>
      <c r="BD110" s="4"/>
      <c r="BE110" s="4"/>
      <c r="BF110" s="4"/>
      <c r="BK110" s="4"/>
      <c r="BL110" s="4"/>
      <c r="BM110" s="4"/>
      <c r="BN110" s="4"/>
      <c r="BS110" s="4"/>
      <c r="BT110" s="4"/>
      <c r="BU110" s="4"/>
      <c r="BV110" s="4"/>
      <c r="BW110" s="3"/>
      <c r="BX110" s="3"/>
      <c r="BY110" s="4">
        <v>0</v>
      </c>
      <c r="BZ110" s="5"/>
      <c r="CA110" s="3">
        <v>0</v>
      </c>
      <c r="CB110" s="4">
        <v>0</v>
      </c>
      <c r="CC110" s="5" t="s">
        <v>322</v>
      </c>
      <c r="CD110" s="3">
        <v>0</v>
      </c>
      <c r="CE110" s="4">
        <v>0</v>
      </c>
      <c r="CF110" s="5" t="s">
        <v>322</v>
      </c>
      <c r="CG110" s="3">
        <v>0</v>
      </c>
      <c r="CH110" s="4">
        <v>0</v>
      </c>
      <c r="CI110" s="5" t="s">
        <v>322</v>
      </c>
      <c r="CJ110" s="3">
        <v>0</v>
      </c>
      <c r="CK110" s="4">
        <v>0</v>
      </c>
      <c r="CL110" s="5" t="s">
        <v>322</v>
      </c>
      <c r="CM110" s="2">
        <v>0</v>
      </c>
      <c r="CN110" s="4">
        <v>0</v>
      </c>
      <c r="CO110" s="5" t="s">
        <v>322</v>
      </c>
      <c r="CP110" s="3"/>
      <c r="CQ110" s="4">
        <v>0</v>
      </c>
      <c r="CR110" s="3"/>
      <c r="CS110" s="3"/>
      <c r="CT110" s="3"/>
      <c r="CU110" s="3"/>
      <c r="CV110" s="4">
        <v>0</v>
      </c>
      <c r="CW110" s="4">
        <v>0</v>
      </c>
      <c r="CX110" t="b">
        <v>0</v>
      </c>
      <c r="CY110" t="b">
        <v>0</v>
      </c>
      <c r="CZ110" t="b">
        <v>0</v>
      </c>
      <c r="DA110" s="2" t="s">
        <v>6</v>
      </c>
      <c r="DB110" s="2" t="s">
        <v>6</v>
      </c>
      <c r="DD110" s="3"/>
      <c r="DE110" s="3"/>
      <c r="DF110" s="3"/>
      <c r="DG110" s="4"/>
      <c r="DH110" s="4"/>
      <c r="DI110" s="4"/>
      <c r="DJ110" s="3">
        <v>0</v>
      </c>
      <c r="DK110" s="4">
        <v>0</v>
      </c>
      <c r="DL110" t="b">
        <v>0</v>
      </c>
      <c r="DM110" s="6"/>
      <c r="DN110" s="3"/>
      <c r="DO110" s="3"/>
      <c r="DP110" s="3"/>
      <c r="DQ110" s="3"/>
      <c r="DR110" s="3"/>
      <c r="DS110" s="3"/>
      <c r="DT110" s="4"/>
      <c r="DU110" s="4"/>
      <c r="DV110" s="4"/>
      <c r="DW110" s="4"/>
      <c r="DX110" s="4"/>
      <c r="DY110" s="4"/>
      <c r="DZ110" s="2"/>
      <c r="EA110" s="7">
        <v>44796.662442129629</v>
      </c>
      <c r="EB110" s="2" t="s">
        <v>332</v>
      </c>
      <c r="EC110" s="8">
        <v>0</v>
      </c>
      <c r="ED110" t="b">
        <v>0</v>
      </c>
      <c r="EE110" t="s">
        <v>324</v>
      </c>
      <c r="EF110" s="2" t="s">
        <v>324</v>
      </c>
      <c r="EG110" s="2" t="s">
        <v>325</v>
      </c>
      <c r="EH110" s="1"/>
      <c r="EI110">
        <f t="shared" si="6"/>
        <v>0</v>
      </c>
      <c r="EJ110" t="str">
        <f t="shared" si="7"/>
        <v>no</v>
      </c>
      <c r="EL110" t="e">
        <f>VLOOKUP(D110,#REF!,2,0)</f>
        <v>#REF!</v>
      </c>
    </row>
    <row r="111" spans="1:142">
      <c r="A111" t="str">
        <f t="shared" si="8"/>
        <v>4478834926.22</v>
      </c>
      <c r="B111" t="str">
        <f t="shared" si="9"/>
        <v>4478834926.22150761</v>
      </c>
      <c r="C111" s="1">
        <v>44788</v>
      </c>
      <c r="D111" s="2" t="s">
        <v>550</v>
      </c>
      <c r="E111" s="2" t="s">
        <v>551</v>
      </c>
      <c r="F111" s="2" t="s">
        <v>171</v>
      </c>
      <c r="G111" s="1">
        <v>44593</v>
      </c>
      <c r="H111" s="2" t="s">
        <v>554</v>
      </c>
      <c r="I111" s="2" t="s">
        <v>555</v>
      </c>
      <c r="J111" s="1"/>
      <c r="K111" s="1"/>
      <c r="L111" s="2"/>
      <c r="M111" t="b">
        <v>0</v>
      </c>
      <c r="N111" s="2"/>
      <c r="O111" s="2" t="s">
        <v>320</v>
      </c>
      <c r="P111" s="2" t="s">
        <v>337</v>
      </c>
      <c r="Q111" s="2"/>
      <c r="R111" s="2"/>
      <c r="S111" s="2"/>
      <c r="T111" s="2"/>
      <c r="U111" s="2"/>
      <c r="V111" s="2"/>
      <c r="W111" s="2"/>
      <c r="X111" s="2"/>
      <c r="Y111" s="3"/>
      <c r="AA111" t="b">
        <v>0</v>
      </c>
      <c r="AE111" s="4"/>
      <c r="AF111" s="4"/>
      <c r="AG111" s="4"/>
      <c r="AH111" s="4"/>
      <c r="AM111" s="4"/>
      <c r="AN111" s="4"/>
      <c r="AO111" s="4"/>
      <c r="AP111" s="4"/>
      <c r="AU111" s="4"/>
      <c r="AV111" s="4"/>
      <c r="AW111" s="4"/>
      <c r="AX111" s="4"/>
      <c r="BC111" s="4"/>
      <c r="BD111" s="4"/>
      <c r="BE111" s="4"/>
      <c r="BF111" s="4"/>
      <c r="BK111" s="4"/>
      <c r="BL111" s="4"/>
      <c r="BM111" s="4"/>
      <c r="BN111" s="4"/>
      <c r="BS111" s="4"/>
      <c r="BT111" s="4"/>
      <c r="BU111" s="4"/>
      <c r="BV111" s="4"/>
      <c r="BW111" s="3"/>
      <c r="BX111" s="3"/>
      <c r="BY111" s="4">
        <v>0</v>
      </c>
      <c r="BZ111" s="5"/>
      <c r="CA111" s="3">
        <v>0</v>
      </c>
      <c r="CB111" s="4">
        <v>0</v>
      </c>
      <c r="CC111" s="5" t="s">
        <v>322</v>
      </c>
      <c r="CD111" s="3">
        <v>0</v>
      </c>
      <c r="CE111" s="4">
        <v>0</v>
      </c>
      <c r="CF111" s="5" t="s">
        <v>322</v>
      </c>
      <c r="CG111" s="3">
        <v>0</v>
      </c>
      <c r="CH111" s="4">
        <v>0</v>
      </c>
      <c r="CI111" s="5" t="s">
        <v>322</v>
      </c>
      <c r="CJ111" s="3">
        <v>0</v>
      </c>
      <c r="CK111" s="4">
        <v>0</v>
      </c>
      <c r="CL111" s="5" t="s">
        <v>322</v>
      </c>
      <c r="CM111" s="2">
        <v>0</v>
      </c>
      <c r="CN111" s="4">
        <v>0</v>
      </c>
      <c r="CO111" s="5" t="s">
        <v>322</v>
      </c>
      <c r="CP111" s="3"/>
      <c r="CQ111" s="4">
        <v>0</v>
      </c>
      <c r="CR111" s="3"/>
      <c r="CS111" s="3"/>
      <c r="CT111" s="3"/>
      <c r="CU111" s="3"/>
      <c r="CV111" s="4">
        <v>0</v>
      </c>
      <c r="CW111" s="4">
        <v>0</v>
      </c>
      <c r="CX111" t="b">
        <v>0</v>
      </c>
      <c r="CY111" t="b">
        <v>0</v>
      </c>
      <c r="CZ111" t="b">
        <v>0</v>
      </c>
      <c r="DA111" s="2" t="s">
        <v>352</v>
      </c>
      <c r="DB111" s="2" t="s">
        <v>6</v>
      </c>
      <c r="DD111" s="3"/>
      <c r="DE111" s="3"/>
      <c r="DF111" s="3"/>
      <c r="DG111" s="4"/>
      <c r="DH111" s="4"/>
      <c r="DI111" s="4"/>
      <c r="DJ111" s="3">
        <v>0</v>
      </c>
      <c r="DK111" s="4">
        <v>0</v>
      </c>
      <c r="DL111" t="b">
        <v>0</v>
      </c>
      <c r="DM111" s="6"/>
      <c r="DN111" s="3"/>
      <c r="DO111" s="3"/>
      <c r="DP111" s="3"/>
      <c r="DQ111" s="3"/>
      <c r="DR111" s="3"/>
      <c r="DS111" s="3"/>
      <c r="DT111" s="4"/>
      <c r="DU111" s="4"/>
      <c r="DV111" s="4"/>
      <c r="DW111" s="4"/>
      <c r="DX111" s="4"/>
      <c r="DY111" s="4"/>
      <c r="DZ111" s="2"/>
      <c r="EA111" s="7">
        <v>44796.662442129629</v>
      </c>
      <c r="EB111" s="2" t="s">
        <v>332</v>
      </c>
      <c r="EC111" s="8">
        <v>0</v>
      </c>
      <c r="ED111" t="b">
        <v>0</v>
      </c>
      <c r="EE111" t="s">
        <v>324</v>
      </c>
      <c r="EF111" s="2" t="s">
        <v>324</v>
      </c>
      <c r="EG111" s="2" t="s">
        <v>325</v>
      </c>
      <c r="EH111" s="1"/>
      <c r="EI111">
        <f t="shared" si="6"/>
        <v>0</v>
      </c>
      <c r="EJ111" t="str">
        <f t="shared" si="7"/>
        <v>no</v>
      </c>
      <c r="EL111" t="e">
        <f>VLOOKUP(D111,#REF!,2,0)</f>
        <v>#REF!</v>
      </c>
    </row>
    <row r="112" spans="1:142">
      <c r="A112" t="str">
        <f t="shared" si="8"/>
        <v>4478836844.22</v>
      </c>
      <c r="B112" t="str">
        <f t="shared" si="9"/>
        <v>4478836844.22167555</v>
      </c>
      <c r="C112" s="1">
        <v>44788</v>
      </c>
      <c r="D112" s="2" t="s">
        <v>556</v>
      </c>
      <c r="E112" s="2" t="s">
        <v>557</v>
      </c>
      <c r="F112" s="2" t="s">
        <v>171</v>
      </c>
      <c r="G112" s="1">
        <v>44593</v>
      </c>
      <c r="H112" s="2" t="s">
        <v>558</v>
      </c>
      <c r="I112" s="2" t="s">
        <v>559</v>
      </c>
      <c r="J112" s="1"/>
      <c r="K112" s="1"/>
      <c r="L112" s="2"/>
      <c r="M112" t="b">
        <v>0</v>
      </c>
      <c r="N112" s="2"/>
      <c r="O112" s="2" t="s">
        <v>320</v>
      </c>
      <c r="P112" s="2" t="s">
        <v>337</v>
      </c>
      <c r="Q112" s="2"/>
      <c r="R112" s="2"/>
      <c r="S112" s="2"/>
      <c r="T112" s="2"/>
      <c r="U112" s="2"/>
      <c r="V112" s="2"/>
      <c r="W112" s="2"/>
      <c r="X112" s="2"/>
      <c r="Y112" s="3"/>
      <c r="AA112" t="b">
        <v>0</v>
      </c>
      <c r="AE112" s="4"/>
      <c r="AF112" s="4"/>
      <c r="AG112" s="4"/>
      <c r="AH112" s="4"/>
      <c r="AM112" s="4"/>
      <c r="AN112" s="4"/>
      <c r="AO112" s="4"/>
      <c r="AP112" s="4"/>
      <c r="AU112" s="4"/>
      <c r="AV112" s="4"/>
      <c r="AW112" s="4"/>
      <c r="AX112" s="4"/>
      <c r="BC112" s="4"/>
      <c r="BD112" s="4"/>
      <c r="BE112" s="4"/>
      <c r="BF112" s="4"/>
      <c r="BK112" s="4"/>
      <c r="BL112" s="4"/>
      <c r="BM112" s="4"/>
      <c r="BN112" s="4"/>
      <c r="BS112" s="4"/>
      <c r="BT112" s="4"/>
      <c r="BU112" s="4"/>
      <c r="BV112" s="4"/>
      <c r="BW112" s="3"/>
      <c r="BX112" s="3"/>
      <c r="BY112" s="4">
        <v>0</v>
      </c>
      <c r="BZ112" s="5"/>
      <c r="CA112" s="3">
        <v>0</v>
      </c>
      <c r="CB112" s="4">
        <v>0</v>
      </c>
      <c r="CC112" s="5" t="s">
        <v>322</v>
      </c>
      <c r="CD112" s="3">
        <v>0</v>
      </c>
      <c r="CE112" s="4">
        <v>0</v>
      </c>
      <c r="CF112" s="5" t="s">
        <v>322</v>
      </c>
      <c r="CG112" s="3">
        <v>0</v>
      </c>
      <c r="CH112" s="4">
        <v>0</v>
      </c>
      <c r="CI112" s="5" t="s">
        <v>322</v>
      </c>
      <c r="CJ112" s="3">
        <v>0</v>
      </c>
      <c r="CK112" s="4">
        <v>0</v>
      </c>
      <c r="CL112" s="5" t="s">
        <v>322</v>
      </c>
      <c r="CM112" s="2">
        <v>0</v>
      </c>
      <c r="CN112" s="4">
        <v>0</v>
      </c>
      <c r="CO112" s="5" t="s">
        <v>322</v>
      </c>
      <c r="CP112" s="3"/>
      <c r="CQ112" s="4">
        <v>0</v>
      </c>
      <c r="CR112" s="3"/>
      <c r="CS112" s="3"/>
      <c r="CT112" s="3"/>
      <c r="CU112" s="3"/>
      <c r="CV112" s="4">
        <v>0</v>
      </c>
      <c r="CW112" s="4">
        <v>0</v>
      </c>
      <c r="CX112" t="b">
        <v>0</v>
      </c>
      <c r="CY112" t="b">
        <v>0</v>
      </c>
      <c r="CZ112" t="b">
        <v>0</v>
      </c>
      <c r="DA112" s="2" t="s">
        <v>560</v>
      </c>
      <c r="DB112" s="2" t="s">
        <v>6</v>
      </c>
      <c r="DD112" s="3"/>
      <c r="DE112" s="3"/>
      <c r="DF112" s="3"/>
      <c r="DG112" s="4"/>
      <c r="DH112" s="4"/>
      <c r="DI112" s="4"/>
      <c r="DJ112" s="3">
        <v>0</v>
      </c>
      <c r="DK112" s="4">
        <v>0</v>
      </c>
      <c r="DL112" t="b">
        <v>0</v>
      </c>
      <c r="DM112" s="6"/>
      <c r="DN112" s="3"/>
      <c r="DO112" s="3"/>
      <c r="DP112" s="3"/>
      <c r="DQ112" s="3"/>
      <c r="DR112" s="3"/>
      <c r="DS112" s="3"/>
      <c r="DT112" s="4"/>
      <c r="DU112" s="4"/>
      <c r="DV112" s="4"/>
      <c r="DW112" s="4"/>
      <c r="DX112" s="4"/>
      <c r="DY112" s="4"/>
      <c r="DZ112" s="2"/>
      <c r="EA112" s="7">
        <v>44796.662442129629</v>
      </c>
      <c r="EB112" s="2" t="s">
        <v>332</v>
      </c>
      <c r="EC112" s="8">
        <v>0</v>
      </c>
      <c r="ED112" t="b">
        <v>0</v>
      </c>
      <c r="EE112" t="s">
        <v>324</v>
      </c>
      <c r="EF112" s="2" t="s">
        <v>324</v>
      </c>
      <c r="EG112" s="2" t="s">
        <v>325</v>
      </c>
      <c r="EH112" s="1"/>
      <c r="EI112">
        <f t="shared" si="6"/>
        <v>0</v>
      </c>
      <c r="EJ112" t="str">
        <f t="shared" si="7"/>
        <v>no</v>
      </c>
      <c r="EL112" t="e">
        <f>VLOOKUP(D112,#REF!,2,0)</f>
        <v>#REF!</v>
      </c>
    </row>
    <row r="113" spans="1:142">
      <c r="A113" t="str">
        <f t="shared" si="8"/>
        <v>4478836934.22</v>
      </c>
      <c r="B113" t="str">
        <f t="shared" si="9"/>
        <v>4478836934.22159560</v>
      </c>
      <c r="C113" s="1">
        <v>44788</v>
      </c>
      <c r="D113" s="2" t="s">
        <v>506</v>
      </c>
      <c r="E113" s="2" t="s">
        <v>507</v>
      </c>
      <c r="F113" s="2" t="s">
        <v>171</v>
      </c>
      <c r="G113" s="1">
        <v>44593</v>
      </c>
      <c r="H113" s="2" t="s">
        <v>561</v>
      </c>
      <c r="I113" s="2" t="s">
        <v>562</v>
      </c>
      <c r="J113" s="1"/>
      <c r="K113" s="1"/>
      <c r="L113" s="2"/>
      <c r="M113" t="b">
        <v>0</v>
      </c>
      <c r="N113" s="2"/>
      <c r="O113" s="2" t="s">
        <v>320</v>
      </c>
      <c r="P113" s="2" t="s">
        <v>337</v>
      </c>
      <c r="Q113" s="2"/>
      <c r="R113" s="2"/>
      <c r="S113" s="2"/>
      <c r="T113" s="2"/>
      <c r="U113" s="2"/>
      <c r="V113" s="2"/>
      <c r="W113" s="2"/>
      <c r="X113" s="2"/>
      <c r="Y113" s="3"/>
      <c r="AA113" t="b">
        <v>0</v>
      </c>
      <c r="AE113" s="4"/>
      <c r="AF113" s="4"/>
      <c r="AG113" s="4"/>
      <c r="AH113" s="4"/>
      <c r="AM113" s="4"/>
      <c r="AN113" s="4"/>
      <c r="AO113" s="4"/>
      <c r="AP113" s="4"/>
      <c r="AU113" s="4"/>
      <c r="AV113" s="4"/>
      <c r="AW113" s="4"/>
      <c r="AX113" s="4"/>
      <c r="BC113" s="4"/>
      <c r="BD113" s="4"/>
      <c r="BE113" s="4"/>
      <c r="BF113" s="4"/>
      <c r="BK113" s="4"/>
      <c r="BL113" s="4"/>
      <c r="BM113" s="4"/>
      <c r="BN113" s="4"/>
      <c r="BS113" s="4"/>
      <c r="BT113" s="4"/>
      <c r="BU113" s="4"/>
      <c r="BV113" s="4"/>
      <c r="BW113" s="3"/>
      <c r="BX113" s="3"/>
      <c r="BY113" s="4">
        <v>0</v>
      </c>
      <c r="BZ113" s="5"/>
      <c r="CA113" s="3">
        <v>0</v>
      </c>
      <c r="CB113" s="4">
        <v>0</v>
      </c>
      <c r="CC113" s="5" t="s">
        <v>322</v>
      </c>
      <c r="CD113" s="3">
        <v>0</v>
      </c>
      <c r="CE113" s="4">
        <v>0</v>
      </c>
      <c r="CF113" s="5" t="s">
        <v>322</v>
      </c>
      <c r="CG113" s="3">
        <v>0</v>
      </c>
      <c r="CH113" s="4">
        <v>0</v>
      </c>
      <c r="CI113" s="5" t="s">
        <v>322</v>
      </c>
      <c r="CJ113" s="3">
        <v>0</v>
      </c>
      <c r="CK113" s="4">
        <v>0</v>
      </c>
      <c r="CL113" s="5" t="s">
        <v>322</v>
      </c>
      <c r="CM113" s="2">
        <v>0</v>
      </c>
      <c r="CN113" s="4">
        <v>0</v>
      </c>
      <c r="CO113" s="5" t="s">
        <v>322</v>
      </c>
      <c r="CP113" s="3"/>
      <c r="CQ113" s="4">
        <v>0</v>
      </c>
      <c r="CR113" s="3"/>
      <c r="CS113" s="3"/>
      <c r="CT113" s="3"/>
      <c r="CU113" s="3"/>
      <c r="CV113" s="4">
        <v>0</v>
      </c>
      <c r="CW113" s="4">
        <v>0</v>
      </c>
      <c r="CX113" t="b">
        <v>0</v>
      </c>
      <c r="CY113" t="b">
        <v>0</v>
      </c>
      <c r="CZ113" t="b">
        <v>0</v>
      </c>
      <c r="DA113" s="2" t="s">
        <v>563</v>
      </c>
      <c r="DB113" s="2" t="s">
        <v>6</v>
      </c>
      <c r="DD113" s="3"/>
      <c r="DE113" s="3"/>
      <c r="DF113" s="3"/>
      <c r="DG113" s="4"/>
      <c r="DH113" s="4"/>
      <c r="DI113" s="4"/>
      <c r="DJ113" s="3">
        <v>0</v>
      </c>
      <c r="DK113" s="4">
        <v>0</v>
      </c>
      <c r="DL113" t="b">
        <v>0</v>
      </c>
      <c r="DM113" s="6"/>
      <c r="DN113" s="3"/>
      <c r="DO113" s="3"/>
      <c r="DP113" s="3"/>
      <c r="DQ113" s="3"/>
      <c r="DR113" s="3"/>
      <c r="DS113" s="3"/>
      <c r="DT113" s="4"/>
      <c r="DU113" s="4"/>
      <c r="DV113" s="4"/>
      <c r="DW113" s="4"/>
      <c r="DX113" s="4"/>
      <c r="DY113" s="4"/>
      <c r="DZ113" s="2"/>
      <c r="EA113" s="7">
        <v>44796.662442129629</v>
      </c>
      <c r="EB113" s="2" t="s">
        <v>332</v>
      </c>
      <c r="EC113" s="8">
        <v>0</v>
      </c>
      <c r="ED113" t="b">
        <v>0</v>
      </c>
      <c r="EE113" t="s">
        <v>324</v>
      </c>
      <c r="EF113" s="2" t="s">
        <v>324</v>
      </c>
      <c r="EG113" s="2" t="s">
        <v>325</v>
      </c>
      <c r="EH113" s="1"/>
      <c r="EI113">
        <f t="shared" si="6"/>
        <v>0</v>
      </c>
      <c r="EJ113" t="str">
        <f t="shared" si="7"/>
        <v>no</v>
      </c>
      <c r="EL113" t="e">
        <f>VLOOKUP(D113,#REF!,2,0)</f>
        <v>#REF!</v>
      </c>
    </row>
    <row r="114" spans="1:142">
      <c r="A114" t="str">
        <f t="shared" si="8"/>
        <v>4478836934.22</v>
      </c>
      <c r="B114" t="str">
        <f t="shared" si="9"/>
        <v>4478836934.22159559</v>
      </c>
      <c r="C114" s="1">
        <v>44788</v>
      </c>
      <c r="D114" s="2" t="s">
        <v>506</v>
      </c>
      <c r="E114" s="2" t="s">
        <v>507</v>
      </c>
      <c r="F114" s="2" t="s">
        <v>171</v>
      </c>
      <c r="G114" s="1">
        <v>44593</v>
      </c>
      <c r="H114" s="2" t="s">
        <v>564</v>
      </c>
      <c r="I114" s="2" t="s">
        <v>565</v>
      </c>
      <c r="J114" s="1"/>
      <c r="K114" s="1"/>
      <c r="L114" s="2"/>
      <c r="M114" t="b">
        <v>0</v>
      </c>
      <c r="N114" s="2"/>
      <c r="O114" s="2" t="s">
        <v>320</v>
      </c>
      <c r="P114" s="2" t="s">
        <v>337</v>
      </c>
      <c r="Q114" s="2"/>
      <c r="R114" s="2"/>
      <c r="S114" s="2"/>
      <c r="T114" s="2"/>
      <c r="U114" s="2"/>
      <c r="V114" s="2"/>
      <c r="W114" s="2"/>
      <c r="X114" s="2"/>
      <c r="Y114" s="3"/>
      <c r="AA114" t="b">
        <v>0</v>
      </c>
      <c r="AE114" s="4"/>
      <c r="AF114" s="4"/>
      <c r="AG114" s="4"/>
      <c r="AH114" s="4"/>
      <c r="AM114" s="4"/>
      <c r="AN114" s="4"/>
      <c r="AO114" s="4"/>
      <c r="AP114" s="4"/>
      <c r="AU114" s="4"/>
      <c r="AV114" s="4"/>
      <c r="AW114" s="4"/>
      <c r="AX114" s="4"/>
      <c r="BC114" s="4"/>
      <c r="BD114" s="4"/>
      <c r="BE114" s="4"/>
      <c r="BF114" s="4"/>
      <c r="BK114" s="4"/>
      <c r="BL114" s="4"/>
      <c r="BM114" s="4"/>
      <c r="BN114" s="4"/>
      <c r="BS114" s="4"/>
      <c r="BT114" s="4"/>
      <c r="BU114" s="4"/>
      <c r="BV114" s="4"/>
      <c r="BW114" s="3"/>
      <c r="BX114" s="3"/>
      <c r="BY114" s="4">
        <v>0</v>
      </c>
      <c r="BZ114" s="5"/>
      <c r="CA114" s="3">
        <v>0</v>
      </c>
      <c r="CB114" s="4">
        <v>0</v>
      </c>
      <c r="CC114" s="5" t="s">
        <v>322</v>
      </c>
      <c r="CD114" s="3">
        <v>0</v>
      </c>
      <c r="CE114" s="4">
        <v>0</v>
      </c>
      <c r="CF114" s="5" t="s">
        <v>322</v>
      </c>
      <c r="CG114" s="3">
        <v>0</v>
      </c>
      <c r="CH114" s="4">
        <v>0</v>
      </c>
      <c r="CI114" s="5" t="s">
        <v>322</v>
      </c>
      <c r="CJ114" s="3">
        <v>0</v>
      </c>
      <c r="CK114" s="4">
        <v>0</v>
      </c>
      <c r="CL114" s="5" t="s">
        <v>322</v>
      </c>
      <c r="CM114" s="2">
        <v>0</v>
      </c>
      <c r="CN114" s="4">
        <v>0</v>
      </c>
      <c r="CO114" s="5" t="s">
        <v>322</v>
      </c>
      <c r="CP114" s="3"/>
      <c r="CQ114" s="4">
        <v>0</v>
      </c>
      <c r="CR114" s="3"/>
      <c r="CS114" s="3"/>
      <c r="CT114" s="3"/>
      <c r="CU114" s="3"/>
      <c r="CV114" s="4">
        <v>0</v>
      </c>
      <c r="CW114" s="4">
        <v>0</v>
      </c>
      <c r="CX114" t="b">
        <v>0</v>
      </c>
      <c r="CY114" t="b">
        <v>0</v>
      </c>
      <c r="CZ114" t="b">
        <v>0</v>
      </c>
      <c r="DA114" s="2" t="s">
        <v>6</v>
      </c>
      <c r="DB114" s="2" t="s">
        <v>6</v>
      </c>
      <c r="DD114" s="3"/>
      <c r="DE114" s="3"/>
      <c r="DF114" s="3"/>
      <c r="DG114" s="4"/>
      <c r="DH114" s="4"/>
      <c r="DI114" s="4"/>
      <c r="DJ114" s="3">
        <v>0</v>
      </c>
      <c r="DK114" s="4">
        <v>0</v>
      </c>
      <c r="DL114" t="b">
        <v>0</v>
      </c>
      <c r="DM114" s="6"/>
      <c r="DN114" s="3"/>
      <c r="DO114" s="3"/>
      <c r="DP114" s="3"/>
      <c r="DQ114" s="3"/>
      <c r="DR114" s="3"/>
      <c r="DS114" s="3"/>
      <c r="DT114" s="4"/>
      <c r="DU114" s="4"/>
      <c r="DV114" s="4"/>
      <c r="DW114" s="4"/>
      <c r="DX114" s="4"/>
      <c r="DY114" s="4"/>
      <c r="DZ114" s="2"/>
      <c r="EA114" s="7">
        <v>44796.662442129629</v>
      </c>
      <c r="EB114" s="2" t="s">
        <v>332</v>
      </c>
      <c r="EC114" s="8">
        <v>0</v>
      </c>
      <c r="ED114" t="b">
        <v>0</v>
      </c>
      <c r="EE114" t="s">
        <v>324</v>
      </c>
      <c r="EF114" s="2" t="s">
        <v>324</v>
      </c>
      <c r="EG114" s="2" t="s">
        <v>325</v>
      </c>
      <c r="EH114" s="1"/>
      <c r="EI114">
        <f t="shared" si="6"/>
        <v>0</v>
      </c>
      <c r="EJ114" t="str">
        <f t="shared" si="7"/>
        <v>no</v>
      </c>
      <c r="EL114" t="e">
        <f>VLOOKUP(D114,#REF!,2,0)</f>
        <v>#REF!</v>
      </c>
    </row>
    <row r="115" spans="1:142">
      <c r="A115" t="str">
        <f t="shared" si="8"/>
        <v>4478831036.22</v>
      </c>
      <c r="B115" t="str">
        <f t="shared" si="9"/>
        <v>4478831036.22116976</v>
      </c>
      <c r="C115" s="1">
        <v>44788</v>
      </c>
      <c r="D115" s="2" t="s">
        <v>114</v>
      </c>
      <c r="E115" s="2" t="s">
        <v>115</v>
      </c>
      <c r="F115" s="2" t="s">
        <v>41</v>
      </c>
      <c r="G115" s="1">
        <v>44385</v>
      </c>
      <c r="H115" s="2" t="s">
        <v>116</v>
      </c>
      <c r="I115" s="2" t="s">
        <v>117</v>
      </c>
      <c r="J115" s="1"/>
      <c r="K115" s="1"/>
      <c r="L115" s="2"/>
      <c r="M115" t="b">
        <v>0</v>
      </c>
      <c r="N115" s="2"/>
      <c r="O115" s="2" t="s">
        <v>320</v>
      </c>
      <c r="P115" s="2" t="s">
        <v>321</v>
      </c>
      <c r="Q115" s="2"/>
      <c r="R115" s="2"/>
      <c r="S115" s="2"/>
      <c r="T115" s="2"/>
      <c r="U115" s="2"/>
      <c r="V115" s="2"/>
      <c r="W115" s="2"/>
      <c r="X115" s="2"/>
      <c r="Y115" s="3"/>
      <c r="AA115" t="b">
        <v>0</v>
      </c>
      <c r="AB115">
        <v>18603</v>
      </c>
      <c r="AC115">
        <v>36518</v>
      </c>
      <c r="AD115">
        <v>13780</v>
      </c>
      <c r="AE115" s="4"/>
      <c r="AF115" s="4">
        <v>102319</v>
      </c>
      <c r="AG115" s="4">
        <v>200848</v>
      </c>
      <c r="AH115" s="4">
        <v>75792</v>
      </c>
      <c r="AJ115">
        <v>3150</v>
      </c>
      <c r="AK115">
        <v>6183</v>
      </c>
      <c r="AL115">
        <v>2333</v>
      </c>
      <c r="AM115" s="4"/>
      <c r="AN115" s="4">
        <v>10237</v>
      </c>
      <c r="AO115" s="4">
        <v>20096</v>
      </c>
      <c r="AP115" s="4">
        <v>7583</v>
      </c>
      <c r="AU115" s="4"/>
      <c r="AV115" s="4"/>
      <c r="AW115" s="4"/>
      <c r="AX115" s="4"/>
      <c r="BC115" s="4"/>
      <c r="BD115" s="4"/>
      <c r="BE115" s="4"/>
      <c r="BF115" s="4"/>
      <c r="BK115" s="4"/>
      <c r="BL115" s="4"/>
      <c r="BM115" s="4"/>
      <c r="BN115" s="4"/>
      <c r="BS115" s="4"/>
      <c r="BT115" s="4"/>
      <c r="BU115" s="4"/>
      <c r="BV115" s="4"/>
      <c r="BW115" s="3"/>
      <c r="BX115" s="3"/>
      <c r="BY115" s="4">
        <v>378959</v>
      </c>
      <c r="BZ115" s="5"/>
      <c r="CA115" s="3">
        <v>11666</v>
      </c>
      <c r="CB115" s="4">
        <v>37916</v>
      </c>
      <c r="CC115" s="5">
        <v>3.25012857877593</v>
      </c>
      <c r="CD115" s="3">
        <v>0</v>
      </c>
      <c r="CE115" s="4">
        <v>0</v>
      </c>
      <c r="CF115" s="5" t="s">
        <v>322</v>
      </c>
      <c r="CG115" s="3">
        <v>0</v>
      </c>
      <c r="CH115" s="4">
        <v>0</v>
      </c>
      <c r="CI115" s="5" t="s">
        <v>322</v>
      </c>
      <c r="CJ115" s="3">
        <v>0</v>
      </c>
      <c r="CK115" s="4">
        <v>0</v>
      </c>
      <c r="CL115" s="5" t="s">
        <v>322</v>
      </c>
      <c r="CM115" s="2">
        <v>0</v>
      </c>
      <c r="CN115" s="4">
        <v>0</v>
      </c>
      <c r="CO115" s="5" t="s">
        <v>322</v>
      </c>
      <c r="CP115" s="3"/>
      <c r="CQ115" s="4">
        <v>416875</v>
      </c>
      <c r="CR115" s="3"/>
      <c r="CS115" s="3"/>
      <c r="CT115" s="3"/>
      <c r="CU115" s="3"/>
      <c r="CV115" s="4">
        <v>416875</v>
      </c>
      <c r="CW115" s="4">
        <v>416875</v>
      </c>
      <c r="CX115" t="b">
        <v>0</v>
      </c>
      <c r="CY115" t="b">
        <v>0</v>
      </c>
      <c r="CZ115" t="b">
        <v>0</v>
      </c>
      <c r="DA115" s="2" t="s">
        <v>6</v>
      </c>
      <c r="DB115" s="2" t="s">
        <v>6</v>
      </c>
      <c r="DD115" s="3"/>
      <c r="DE115" s="3"/>
      <c r="DF115" s="3"/>
      <c r="DG115" s="4"/>
      <c r="DH115" s="4"/>
      <c r="DI115" s="4"/>
      <c r="DJ115" s="3">
        <v>0</v>
      </c>
      <c r="DK115" s="4">
        <v>0</v>
      </c>
      <c r="DL115" t="b">
        <v>0</v>
      </c>
      <c r="DM115" s="6"/>
      <c r="DN115" s="3"/>
      <c r="DO115" s="3"/>
      <c r="DP115" s="3"/>
      <c r="DQ115" s="3"/>
      <c r="DR115" s="3"/>
      <c r="DS115" s="3"/>
      <c r="DT115" s="4"/>
      <c r="DU115" s="4"/>
      <c r="DV115" s="4"/>
      <c r="DW115" s="4"/>
      <c r="DX115" s="4"/>
      <c r="DY115" s="4"/>
      <c r="DZ115" s="2"/>
      <c r="EA115" s="7">
        <v>44798.895173611112</v>
      </c>
      <c r="EB115" s="2" t="s">
        <v>323</v>
      </c>
      <c r="EC115" s="8">
        <v>0</v>
      </c>
      <c r="ED115" t="b">
        <v>0</v>
      </c>
      <c r="EE115" t="s">
        <v>324</v>
      </c>
      <c r="EF115" s="2" t="s">
        <v>324</v>
      </c>
      <c r="EG115" s="2" t="s">
        <v>325</v>
      </c>
      <c r="EH115" s="1"/>
      <c r="EI115">
        <f t="shared" si="6"/>
        <v>68901</v>
      </c>
      <c r="EJ115" t="str">
        <f t="shared" si="7"/>
        <v>no</v>
      </c>
      <c r="EL115" t="e">
        <f>VLOOKUP(D115,#REF!,2,0)</f>
        <v>#REF!</v>
      </c>
    </row>
    <row r="116" spans="1:142">
      <c r="A116" t="str">
        <f t="shared" si="8"/>
        <v>4478827261.22</v>
      </c>
      <c r="B116" t="str">
        <f t="shared" si="9"/>
        <v>4478827261.22154463</v>
      </c>
      <c r="C116" s="1">
        <v>44788</v>
      </c>
      <c r="D116" s="2" t="s">
        <v>89</v>
      </c>
      <c r="E116" s="2" t="s">
        <v>86</v>
      </c>
      <c r="F116" s="2" t="s">
        <v>41</v>
      </c>
      <c r="G116" s="1">
        <v>44503</v>
      </c>
      <c r="H116" s="2" t="s">
        <v>566</v>
      </c>
      <c r="I116" s="2" t="s">
        <v>567</v>
      </c>
      <c r="J116" s="1"/>
      <c r="K116" s="1"/>
      <c r="L116" s="2"/>
      <c r="M116" t="b">
        <v>0</v>
      </c>
      <c r="N116" s="2"/>
      <c r="O116" s="2" t="s">
        <v>320</v>
      </c>
      <c r="P116" s="2" t="s">
        <v>321</v>
      </c>
      <c r="Q116" s="2"/>
      <c r="R116" s="2"/>
      <c r="S116" s="2"/>
      <c r="T116" s="2"/>
      <c r="U116" s="2"/>
      <c r="V116" s="2"/>
      <c r="W116" s="2"/>
      <c r="X116" s="2"/>
      <c r="Y116" s="3"/>
      <c r="AA116" t="b">
        <v>0</v>
      </c>
      <c r="AE116" s="4"/>
      <c r="AF116" s="4"/>
      <c r="AG116" s="4"/>
      <c r="AH116" s="4"/>
      <c r="AM116" s="4"/>
      <c r="AN116" s="4"/>
      <c r="AO116" s="4"/>
      <c r="AP116" s="4"/>
      <c r="AU116" s="4"/>
      <c r="AV116" s="4"/>
      <c r="AW116" s="4"/>
      <c r="AX116" s="4"/>
      <c r="BC116" s="4"/>
      <c r="BD116" s="4"/>
      <c r="BE116" s="4"/>
      <c r="BF116" s="4"/>
      <c r="BK116" s="4"/>
      <c r="BL116" s="4"/>
      <c r="BM116" s="4"/>
      <c r="BN116" s="4"/>
      <c r="BS116" s="4"/>
      <c r="BT116" s="4"/>
      <c r="BU116" s="4"/>
      <c r="BV116" s="4"/>
      <c r="BW116" s="3"/>
      <c r="BX116" s="3"/>
      <c r="BY116" s="4">
        <v>0</v>
      </c>
      <c r="BZ116" s="5"/>
      <c r="CA116" s="3">
        <v>0</v>
      </c>
      <c r="CB116" s="4">
        <v>0</v>
      </c>
      <c r="CC116" s="5" t="s">
        <v>322</v>
      </c>
      <c r="CD116" s="3">
        <v>0</v>
      </c>
      <c r="CE116" s="4">
        <v>0</v>
      </c>
      <c r="CF116" s="5" t="s">
        <v>322</v>
      </c>
      <c r="CG116" s="3">
        <v>0</v>
      </c>
      <c r="CH116" s="4">
        <v>0</v>
      </c>
      <c r="CI116" s="5" t="s">
        <v>322</v>
      </c>
      <c r="CJ116" s="3">
        <v>0</v>
      </c>
      <c r="CK116" s="4">
        <v>0</v>
      </c>
      <c r="CL116" s="5" t="s">
        <v>322</v>
      </c>
      <c r="CM116" s="2">
        <v>0</v>
      </c>
      <c r="CN116" s="4">
        <v>0</v>
      </c>
      <c r="CO116" s="5" t="s">
        <v>322</v>
      </c>
      <c r="CP116" s="3"/>
      <c r="CQ116" s="4">
        <v>0</v>
      </c>
      <c r="CR116" s="3"/>
      <c r="CS116" s="3"/>
      <c r="CT116" s="3"/>
      <c r="CU116" s="3"/>
      <c r="CV116" s="4">
        <v>0</v>
      </c>
      <c r="CW116" s="4">
        <v>0</v>
      </c>
      <c r="CX116" t="b">
        <v>0</v>
      </c>
      <c r="CY116" t="b">
        <v>0</v>
      </c>
      <c r="CZ116" t="b">
        <v>0</v>
      </c>
      <c r="DA116" s="2" t="s">
        <v>352</v>
      </c>
      <c r="DB116" s="2" t="s">
        <v>6</v>
      </c>
      <c r="DD116" s="3"/>
      <c r="DE116" s="3"/>
      <c r="DF116" s="3"/>
      <c r="DG116" s="4"/>
      <c r="DH116" s="4"/>
      <c r="DI116" s="4"/>
      <c r="DJ116" s="3">
        <v>0</v>
      </c>
      <c r="DK116" s="4">
        <v>0</v>
      </c>
      <c r="DL116" t="b">
        <v>0</v>
      </c>
      <c r="DM116" s="6"/>
      <c r="DN116" s="3"/>
      <c r="DO116" s="3"/>
      <c r="DP116" s="3"/>
      <c r="DQ116" s="3"/>
      <c r="DR116" s="3"/>
      <c r="DS116" s="3"/>
      <c r="DT116" s="4"/>
      <c r="DU116" s="4"/>
      <c r="DV116" s="4"/>
      <c r="DW116" s="4"/>
      <c r="DX116" s="4"/>
      <c r="DY116" s="4"/>
      <c r="DZ116" s="2"/>
      <c r="EA116" s="7">
        <v>44796.662442129629</v>
      </c>
      <c r="EB116" s="2" t="s">
        <v>332</v>
      </c>
      <c r="EC116" s="8">
        <v>0</v>
      </c>
      <c r="ED116" t="b">
        <v>0</v>
      </c>
      <c r="EE116" t="s">
        <v>324</v>
      </c>
      <c r="EF116" s="2" t="s">
        <v>324</v>
      </c>
      <c r="EG116" s="2" t="s">
        <v>325</v>
      </c>
      <c r="EH116" s="1"/>
      <c r="EI116">
        <f t="shared" si="6"/>
        <v>0</v>
      </c>
      <c r="EJ116" t="str">
        <f t="shared" si="7"/>
        <v>no</v>
      </c>
      <c r="EL116" t="e">
        <f>VLOOKUP(D116,#REF!,2,0)</f>
        <v>#REF!</v>
      </c>
    </row>
    <row r="117" spans="1:142">
      <c r="A117" t="str">
        <f t="shared" si="8"/>
        <v>4478830817.22</v>
      </c>
      <c r="B117" t="str">
        <f t="shared" si="9"/>
        <v>4478830817.22135952</v>
      </c>
      <c r="C117" s="1">
        <v>44788</v>
      </c>
      <c r="D117" s="2" t="s">
        <v>110</v>
      </c>
      <c r="E117" s="2" t="s">
        <v>111</v>
      </c>
      <c r="F117" s="2" t="s">
        <v>174</v>
      </c>
      <c r="G117" s="1">
        <v>44586</v>
      </c>
      <c r="H117" s="2" t="s">
        <v>568</v>
      </c>
      <c r="I117" s="2" t="s">
        <v>113</v>
      </c>
      <c r="J117" s="1"/>
      <c r="K117" s="1"/>
      <c r="L117" s="2"/>
      <c r="M117" t="b">
        <v>0</v>
      </c>
      <c r="N117" s="2"/>
      <c r="O117" s="2" t="s">
        <v>320</v>
      </c>
      <c r="P117" s="2" t="s">
        <v>321</v>
      </c>
      <c r="Q117" s="2"/>
      <c r="R117" s="2"/>
      <c r="S117" s="2"/>
      <c r="T117" s="2"/>
      <c r="U117" s="2"/>
      <c r="V117" s="2"/>
      <c r="W117" s="2" t="s">
        <v>569</v>
      </c>
      <c r="X117" s="2" t="s">
        <v>570</v>
      </c>
      <c r="Y117" s="3"/>
      <c r="AA117" t="b">
        <v>0</v>
      </c>
      <c r="AE117" s="4"/>
      <c r="AF117" s="4"/>
      <c r="AG117" s="4"/>
      <c r="AH117" s="4"/>
      <c r="AM117" s="4"/>
      <c r="AN117" s="4"/>
      <c r="AO117" s="4"/>
      <c r="AP117" s="4"/>
      <c r="AU117" s="4"/>
      <c r="AV117" s="4"/>
      <c r="AW117" s="4"/>
      <c r="AX117" s="4"/>
      <c r="BC117" s="4"/>
      <c r="BD117" s="4"/>
      <c r="BE117" s="4"/>
      <c r="BF117" s="4"/>
      <c r="BK117" s="4"/>
      <c r="BL117" s="4"/>
      <c r="BM117" s="4"/>
      <c r="BN117" s="4"/>
      <c r="BS117" s="4"/>
      <c r="BT117" s="4"/>
      <c r="BU117" s="4"/>
      <c r="BV117" s="4"/>
      <c r="BW117" s="3"/>
      <c r="BX117" s="3"/>
      <c r="BY117" s="4">
        <v>0</v>
      </c>
      <c r="BZ117" s="5"/>
      <c r="CA117" s="3">
        <v>0</v>
      </c>
      <c r="CB117" s="4">
        <v>0</v>
      </c>
      <c r="CC117" s="5" t="s">
        <v>322</v>
      </c>
      <c r="CD117" s="3">
        <v>0</v>
      </c>
      <c r="CE117" s="4">
        <v>0</v>
      </c>
      <c r="CF117" s="5" t="s">
        <v>322</v>
      </c>
      <c r="CG117" s="3">
        <v>0</v>
      </c>
      <c r="CH117" s="4">
        <v>0</v>
      </c>
      <c r="CI117" s="5" t="s">
        <v>322</v>
      </c>
      <c r="CJ117" s="3">
        <v>0</v>
      </c>
      <c r="CK117" s="4">
        <v>0</v>
      </c>
      <c r="CL117" s="5" t="s">
        <v>322</v>
      </c>
      <c r="CM117" s="2">
        <v>0</v>
      </c>
      <c r="CN117" s="4">
        <v>0</v>
      </c>
      <c r="CO117" s="5" t="s">
        <v>322</v>
      </c>
      <c r="CP117" s="3"/>
      <c r="CQ117" s="4">
        <v>0</v>
      </c>
      <c r="CR117" s="3"/>
      <c r="CS117" s="3"/>
      <c r="CT117" s="3"/>
      <c r="CU117" s="3"/>
      <c r="CV117" s="4">
        <v>0</v>
      </c>
      <c r="CW117" s="4">
        <v>0</v>
      </c>
      <c r="CX117" t="b">
        <v>0</v>
      </c>
      <c r="CY117" t="b">
        <v>0</v>
      </c>
      <c r="CZ117" t="b">
        <v>0</v>
      </c>
      <c r="DA117" s="2" t="s">
        <v>6</v>
      </c>
      <c r="DB117" s="2" t="s">
        <v>6</v>
      </c>
      <c r="DD117" s="3"/>
      <c r="DE117" s="3"/>
      <c r="DF117" s="3"/>
      <c r="DG117" s="4"/>
      <c r="DH117" s="4"/>
      <c r="DI117" s="4"/>
      <c r="DJ117" s="3">
        <v>0</v>
      </c>
      <c r="DK117" s="4">
        <v>0</v>
      </c>
      <c r="DL117" t="b">
        <v>0</v>
      </c>
      <c r="DM117" s="6"/>
      <c r="DN117" s="3"/>
      <c r="DO117" s="3"/>
      <c r="DP117" s="3"/>
      <c r="DQ117" s="3"/>
      <c r="DR117" s="3"/>
      <c r="DS117" s="3"/>
      <c r="DT117" s="4"/>
      <c r="DU117" s="4"/>
      <c r="DV117" s="4"/>
      <c r="DW117" s="4"/>
      <c r="DX117" s="4"/>
      <c r="DY117" s="4"/>
      <c r="DZ117" s="2"/>
      <c r="EA117" s="7">
        <v>44796.662442129629</v>
      </c>
      <c r="EB117" s="2" t="s">
        <v>332</v>
      </c>
      <c r="EC117" s="8">
        <v>0</v>
      </c>
      <c r="ED117" t="b">
        <v>0</v>
      </c>
      <c r="EE117" t="s">
        <v>324</v>
      </c>
      <c r="EF117" s="2" t="s">
        <v>324</v>
      </c>
      <c r="EG117" s="2" t="s">
        <v>325</v>
      </c>
      <c r="EH117" s="1"/>
      <c r="EI117">
        <f t="shared" si="6"/>
        <v>0</v>
      </c>
      <c r="EJ117" t="str">
        <f t="shared" si="7"/>
        <v>no</v>
      </c>
      <c r="EL117" t="e">
        <f>VLOOKUP(D117,#REF!,2,0)</f>
        <v>#REF!</v>
      </c>
    </row>
    <row r="118" spans="1:142">
      <c r="A118" t="str">
        <f t="shared" si="8"/>
        <v>4478831790.22</v>
      </c>
      <c r="B118" t="str">
        <f t="shared" si="9"/>
        <v>4478831790.22112361</v>
      </c>
      <c r="C118" s="1">
        <v>44788</v>
      </c>
      <c r="D118" s="2" t="s">
        <v>501</v>
      </c>
      <c r="E118" s="2" t="s">
        <v>502</v>
      </c>
      <c r="F118" s="2" t="s">
        <v>178</v>
      </c>
      <c r="G118" s="1">
        <v>44501</v>
      </c>
      <c r="H118" s="2" t="s">
        <v>571</v>
      </c>
      <c r="I118" s="2" t="s">
        <v>572</v>
      </c>
      <c r="J118" s="1"/>
      <c r="K118" s="1"/>
      <c r="L118" s="2"/>
      <c r="M118" t="b">
        <v>0</v>
      </c>
      <c r="N118" s="2"/>
      <c r="O118" s="2" t="s">
        <v>320</v>
      </c>
      <c r="P118" s="2" t="s">
        <v>373</v>
      </c>
      <c r="Q118" s="2"/>
      <c r="R118" s="2"/>
      <c r="S118" s="2"/>
      <c r="T118" s="2"/>
      <c r="U118" s="2"/>
      <c r="V118" s="2"/>
      <c r="W118" s="2"/>
      <c r="X118" s="2" t="s">
        <v>499</v>
      </c>
      <c r="Y118" s="3"/>
      <c r="AA118" t="b">
        <v>0</v>
      </c>
      <c r="AB118">
        <v>1543</v>
      </c>
      <c r="AE118" s="4"/>
      <c r="AF118" s="4">
        <v>8100</v>
      </c>
      <c r="AG118" s="4"/>
      <c r="AH118" s="4"/>
      <c r="AM118" s="4"/>
      <c r="AN118" s="4"/>
      <c r="AO118" s="4"/>
      <c r="AP118" s="4"/>
      <c r="AU118" s="4"/>
      <c r="AV118" s="4"/>
      <c r="AW118" s="4"/>
      <c r="AX118" s="4"/>
      <c r="BC118" s="4"/>
      <c r="BD118" s="4"/>
      <c r="BE118" s="4"/>
      <c r="BF118" s="4"/>
      <c r="BK118" s="4"/>
      <c r="BL118" s="4"/>
      <c r="BM118" s="4"/>
      <c r="BN118" s="4"/>
      <c r="BS118" s="4"/>
      <c r="BT118" s="4"/>
      <c r="BU118" s="4"/>
      <c r="BV118" s="4"/>
      <c r="BW118" s="3"/>
      <c r="BX118" s="3"/>
      <c r="BY118" s="4">
        <v>8100</v>
      </c>
      <c r="BZ118" s="5"/>
      <c r="CA118" s="3">
        <v>0</v>
      </c>
      <c r="CB118" s="4">
        <v>0</v>
      </c>
      <c r="CC118" s="5" t="s">
        <v>322</v>
      </c>
      <c r="CD118" s="3">
        <v>0</v>
      </c>
      <c r="CE118" s="4">
        <v>0</v>
      </c>
      <c r="CF118" s="5" t="s">
        <v>322</v>
      </c>
      <c r="CG118" s="3">
        <v>0</v>
      </c>
      <c r="CH118" s="4">
        <v>0</v>
      </c>
      <c r="CI118" s="5" t="s">
        <v>322</v>
      </c>
      <c r="CJ118" s="3">
        <v>0</v>
      </c>
      <c r="CK118" s="4">
        <v>0</v>
      </c>
      <c r="CL118" s="5" t="s">
        <v>322</v>
      </c>
      <c r="CM118" s="2">
        <v>0</v>
      </c>
      <c r="CN118" s="4">
        <v>0</v>
      </c>
      <c r="CO118" s="5" t="s">
        <v>322</v>
      </c>
      <c r="CP118" s="3"/>
      <c r="CQ118" s="4">
        <v>8100</v>
      </c>
      <c r="CR118" s="3"/>
      <c r="CS118" s="3"/>
      <c r="CT118" s="3"/>
      <c r="CU118" s="3"/>
      <c r="CV118" s="4">
        <v>8100</v>
      </c>
      <c r="CW118" s="4">
        <v>8100</v>
      </c>
      <c r="CX118" t="b">
        <v>0</v>
      </c>
      <c r="CY118" t="b">
        <v>0</v>
      </c>
      <c r="CZ118" t="b">
        <v>0</v>
      </c>
      <c r="DA118" s="2" t="s">
        <v>6</v>
      </c>
      <c r="DB118" s="2" t="s">
        <v>6</v>
      </c>
      <c r="DD118" s="3"/>
      <c r="DE118" s="3"/>
      <c r="DF118" s="3"/>
      <c r="DG118" s="4"/>
      <c r="DH118" s="4"/>
      <c r="DI118" s="4"/>
      <c r="DJ118" s="3">
        <v>0</v>
      </c>
      <c r="DK118" s="4">
        <v>0</v>
      </c>
      <c r="DL118" t="b">
        <v>0</v>
      </c>
      <c r="DM118" s="6"/>
      <c r="DN118" s="3"/>
      <c r="DO118" s="3"/>
      <c r="DP118" s="3"/>
      <c r="DQ118" s="3"/>
      <c r="DR118" s="3"/>
      <c r="DS118" s="3"/>
      <c r="DT118" s="4"/>
      <c r="DU118" s="4"/>
      <c r="DV118" s="4"/>
      <c r="DW118" s="4"/>
      <c r="DX118" s="4"/>
      <c r="DY118" s="4"/>
      <c r="DZ118" s="2"/>
      <c r="EA118" s="7">
        <v>44803.493657407409</v>
      </c>
      <c r="EB118" s="2" t="s">
        <v>500</v>
      </c>
      <c r="EC118" s="8">
        <v>0</v>
      </c>
      <c r="ED118" t="b">
        <v>0</v>
      </c>
      <c r="EE118" t="s">
        <v>324</v>
      </c>
      <c r="EF118" s="2" t="s">
        <v>324</v>
      </c>
      <c r="EG118" s="2" t="s">
        <v>325</v>
      </c>
      <c r="EH118" s="1"/>
      <c r="EI118">
        <f t="shared" si="6"/>
        <v>1543</v>
      </c>
      <c r="EJ118" t="str">
        <f t="shared" si="7"/>
        <v>no</v>
      </c>
      <c r="EL118" t="e">
        <f>VLOOKUP(D118,#REF!,2,0)</f>
        <v>#REF!</v>
      </c>
    </row>
    <row r="119" spans="1:142">
      <c r="A119" t="str">
        <f t="shared" si="8"/>
        <v>4478831790.22</v>
      </c>
      <c r="B119" t="str">
        <f t="shared" si="9"/>
        <v>4478831790.22114368</v>
      </c>
      <c r="C119" s="1">
        <v>44788</v>
      </c>
      <c r="D119" s="2" t="s">
        <v>501</v>
      </c>
      <c r="E119" s="2" t="s">
        <v>502</v>
      </c>
      <c r="F119" s="2" t="s">
        <v>178</v>
      </c>
      <c r="G119" s="1">
        <v>44501</v>
      </c>
      <c r="H119" s="2" t="s">
        <v>573</v>
      </c>
      <c r="I119" s="2" t="s">
        <v>574</v>
      </c>
      <c r="J119" s="1"/>
      <c r="K119" s="1"/>
      <c r="L119" s="2"/>
      <c r="M119" t="b">
        <v>0</v>
      </c>
      <c r="N119" s="2"/>
      <c r="O119" s="2" t="s">
        <v>320</v>
      </c>
      <c r="P119" s="2" t="s">
        <v>373</v>
      </c>
      <c r="Q119" s="2"/>
      <c r="R119" s="2"/>
      <c r="S119" s="2"/>
      <c r="T119" s="2"/>
      <c r="U119" s="2"/>
      <c r="V119" s="2"/>
      <c r="W119" s="2"/>
      <c r="X119" s="2" t="s">
        <v>499</v>
      </c>
      <c r="Y119" s="3"/>
      <c r="AA119" t="b">
        <v>0</v>
      </c>
      <c r="AB119">
        <v>464</v>
      </c>
      <c r="AE119" s="4"/>
      <c r="AF119" s="4">
        <v>2438</v>
      </c>
      <c r="AG119" s="4"/>
      <c r="AH119" s="4"/>
      <c r="AM119" s="4"/>
      <c r="AN119" s="4"/>
      <c r="AO119" s="4"/>
      <c r="AP119" s="4"/>
      <c r="AU119" s="4"/>
      <c r="AV119" s="4"/>
      <c r="AW119" s="4"/>
      <c r="AX119" s="4"/>
      <c r="BC119" s="4"/>
      <c r="BD119" s="4"/>
      <c r="BE119" s="4"/>
      <c r="BF119" s="4"/>
      <c r="BK119" s="4"/>
      <c r="BL119" s="4"/>
      <c r="BM119" s="4"/>
      <c r="BN119" s="4"/>
      <c r="BS119" s="4"/>
      <c r="BT119" s="4"/>
      <c r="BU119" s="4"/>
      <c r="BV119" s="4"/>
      <c r="BW119" s="3"/>
      <c r="BX119" s="3"/>
      <c r="BY119" s="4">
        <v>2438</v>
      </c>
      <c r="BZ119" s="5"/>
      <c r="CA119" s="3">
        <v>0</v>
      </c>
      <c r="CB119" s="4">
        <v>0</v>
      </c>
      <c r="CC119" s="5" t="s">
        <v>322</v>
      </c>
      <c r="CD119" s="3">
        <v>0</v>
      </c>
      <c r="CE119" s="4">
        <v>0</v>
      </c>
      <c r="CF119" s="5" t="s">
        <v>322</v>
      </c>
      <c r="CG119" s="3">
        <v>0</v>
      </c>
      <c r="CH119" s="4">
        <v>0</v>
      </c>
      <c r="CI119" s="5" t="s">
        <v>322</v>
      </c>
      <c r="CJ119" s="3">
        <v>0</v>
      </c>
      <c r="CK119" s="4">
        <v>0</v>
      </c>
      <c r="CL119" s="5" t="s">
        <v>322</v>
      </c>
      <c r="CM119" s="2">
        <v>0</v>
      </c>
      <c r="CN119" s="4">
        <v>0</v>
      </c>
      <c r="CO119" s="5" t="s">
        <v>322</v>
      </c>
      <c r="CP119" s="3"/>
      <c r="CQ119" s="4">
        <v>2438</v>
      </c>
      <c r="CR119" s="3"/>
      <c r="CS119" s="3"/>
      <c r="CT119" s="3"/>
      <c r="CU119" s="3"/>
      <c r="CV119" s="4">
        <v>2438</v>
      </c>
      <c r="CW119" s="4">
        <v>2438</v>
      </c>
      <c r="CX119" t="b">
        <v>0</v>
      </c>
      <c r="CY119" t="b">
        <v>0</v>
      </c>
      <c r="CZ119" t="b">
        <v>0</v>
      </c>
      <c r="DA119" s="2" t="s">
        <v>6</v>
      </c>
      <c r="DB119" s="2" t="s">
        <v>6</v>
      </c>
      <c r="DD119" s="3"/>
      <c r="DE119" s="3"/>
      <c r="DF119" s="3"/>
      <c r="DG119" s="4"/>
      <c r="DH119" s="4"/>
      <c r="DI119" s="4"/>
      <c r="DJ119" s="3">
        <v>0</v>
      </c>
      <c r="DK119" s="4">
        <v>0</v>
      </c>
      <c r="DL119" t="b">
        <v>0</v>
      </c>
      <c r="DM119" s="6"/>
      <c r="DN119" s="3"/>
      <c r="DO119" s="3"/>
      <c r="DP119" s="3"/>
      <c r="DQ119" s="3"/>
      <c r="DR119" s="3"/>
      <c r="DS119" s="3"/>
      <c r="DT119" s="4"/>
      <c r="DU119" s="4"/>
      <c r="DV119" s="4"/>
      <c r="DW119" s="4"/>
      <c r="DX119" s="4"/>
      <c r="DY119" s="4"/>
      <c r="DZ119" s="2"/>
      <c r="EA119" s="7">
        <v>44803.493796296294</v>
      </c>
      <c r="EB119" s="2" t="s">
        <v>500</v>
      </c>
      <c r="EC119" s="8">
        <v>0</v>
      </c>
      <c r="ED119" t="b">
        <v>0</v>
      </c>
      <c r="EE119" t="s">
        <v>324</v>
      </c>
      <c r="EF119" s="2" t="s">
        <v>324</v>
      </c>
      <c r="EG119" s="2" t="s">
        <v>325</v>
      </c>
      <c r="EH119" s="1"/>
      <c r="EI119">
        <f t="shared" si="6"/>
        <v>464</v>
      </c>
      <c r="EJ119" t="str">
        <f t="shared" si="7"/>
        <v>no</v>
      </c>
      <c r="EL119" t="e">
        <f>VLOOKUP(D119,#REF!,2,0)</f>
        <v>#REF!</v>
      </c>
    </row>
    <row r="120" spans="1:142">
      <c r="A120" t="str">
        <f t="shared" si="8"/>
        <v>4478831790.22</v>
      </c>
      <c r="B120" t="str">
        <f t="shared" si="9"/>
        <v>4478831790.22144611</v>
      </c>
      <c r="C120" s="1">
        <v>44788</v>
      </c>
      <c r="D120" s="2" t="s">
        <v>501</v>
      </c>
      <c r="E120" s="2" t="s">
        <v>502</v>
      </c>
      <c r="F120" s="2" t="s">
        <v>178</v>
      </c>
      <c r="G120" s="1">
        <v>44501</v>
      </c>
      <c r="H120" s="2" t="s">
        <v>575</v>
      </c>
      <c r="I120" s="2" t="s">
        <v>576</v>
      </c>
      <c r="J120" s="1"/>
      <c r="K120" s="1"/>
      <c r="L120" s="2"/>
      <c r="M120" t="b">
        <v>0</v>
      </c>
      <c r="N120" s="2"/>
      <c r="O120" s="2" t="s">
        <v>320</v>
      </c>
      <c r="P120" s="2" t="s">
        <v>373</v>
      </c>
      <c r="Q120" s="2"/>
      <c r="R120" s="2"/>
      <c r="S120" s="2"/>
      <c r="T120" s="2"/>
      <c r="U120" s="2"/>
      <c r="V120" s="2"/>
      <c r="W120" s="2"/>
      <c r="X120" s="2" t="s">
        <v>499</v>
      </c>
      <c r="Y120" s="3"/>
      <c r="AA120" t="b">
        <v>0</v>
      </c>
      <c r="AB120">
        <v>464</v>
      </c>
      <c r="AE120" s="4"/>
      <c r="AF120" s="4">
        <v>2438</v>
      </c>
      <c r="AG120" s="4"/>
      <c r="AH120" s="4"/>
      <c r="AM120" s="4"/>
      <c r="AN120" s="4"/>
      <c r="AO120" s="4"/>
      <c r="AP120" s="4"/>
      <c r="AU120" s="4"/>
      <c r="AV120" s="4"/>
      <c r="AW120" s="4"/>
      <c r="AX120" s="4"/>
      <c r="BC120" s="4"/>
      <c r="BD120" s="4"/>
      <c r="BE120" s="4"/>
      <c r="BF120" s="4"/>
      <c r="BK120" s="4"/>
      <c r="BL120" s="4"/>
      <c r="BM120" s="4"/>
      <c r="BN120" s="4"/>
      <c r="BS120" s="4"/>
      <c r="BT120" s="4"/>
      <c r="BU120" s="4"/>
      <c r="BV120" s="4"/>
      <c r="BW120" s="3"/>
      <c r="BX120" s="3"/>
      <c r="BY120" s="4">
        <v>2438</v>
      </c>
      <c r="BZ120" s="5"/>
      <c r="CA120" s="3">
        <v>0</v>
      </c>
      <c r="CB120" s="4">
        <v>0</v>
      </c>
      <c r="CC120" s="5" t="s">
        <v>322</v>
      </c>
      <c r="CD120" s="3">
        <v>0</v>
      </c>
      <c r="CE120" s="4">
        <v>0</v>
      </c>
      <c r="CF120" s="5" t="s">
        <v>322</v>
      </c>
      <c r="CG120" s="3">
        <v>0</v>
      </c>
      <c r="CH120" s="4">
        <v>0</v>
      </c>
      <c r="CI120" s="5" t="s">
        <v>322</v>
      </c>
      <c r="CJ120" s="3">
        <v>0</v>
      </c>
      <c r="CK120" s="4">
        <v>0</v>
      </c>
      <c r="CL120" s="5" t="s">
        <v>322</v>
      </c>
      <c r="CM120" s="2">
        <v>0</v>
      </c>
      <c r="CN120" s="4">
        <v>0</v>
      </c>
      <c r="CO120" s="5" t="s">
        <v>322</v>
      </c>
      <c r="CP120" s="3"/>
      <c r="CQ120" s="4">
        <v>2438</v>
      </c>
      <c r="CR120" s="3"/>
      <c r="CS120" s="3"/>
      <c r="CT120" s="3"/>
      <c r="CU120" s="3"/>
      <c r="CV120" s="4">
        <v>2438</v>
      </c>
      <c r="CW120" s="4">
        <v>2438</v>
      </c>
      <c r="CX120" t="b">
        <v>0</v>
      </c>
      <c r="CY120" t="b">
        <v>0</v>
      </c>
      <c r="CZ120" t="b">
        <v>0</v>
      </c>
      <c r="DA120" s="2" t="s">
        <v>6</v>
      </c>
      <c r="DB120" s="2" t="s">
        <v>6</v>
      </c>
      <c r="DD120" s="3"/>
      <c r="DE120" s="3"/>
      <c r="DF120" s="3"/>
      <c r="DG120" s="4"/>
      <c r="DH120" s="4"/>
      <c r="DI120" s="4"/>
      <c r="DJ120" s="3">
        <v>0</v>
      </c>
      <c r="DK120" s="4">
        <v>0</v>
      </c>
      <c r="DL120" t="b">
        <v>0</v>
      </c>
      <c r="DM120" s="6"/>
      <c r="DN120" s="3"/>
      <c r="DO120" s="3"/>
      <c r="DP120" s="3"/>
      <c r="DQ120" s="3"/>
      <c r="DR120" s="3"/>
      <c r="DS120" s="3"/>
      <c r="DT120" s="4"/>
      <c r="DU120" s="4"/>
      <c r="DV120" s="4"/>
      <c r="DW120" s="4"/>
      <c r="DX120" s="4"/>
      <c r="DY120" s="4"/>
      <c r="DZ120" s="2"/>
      <c r="EA120" s="7">
        <v>44803.493946759256</v>
      </c>
      <c r="EB120" s="2" t="s">
        <v>500</v>
      </c>
      <c r="EC120" s="8">
        <v>0</v>
      </c>
      <c r="ED120" t="b">
        <v>0</v>
      </c>
      <c r="EE120" t="s">
        <v>324</v>
      </c>
      <c r="EF120" s="2" t="s">
        <v>324</v>
      </c>
      <c r="EG120" s="2" t="s">
        <v>325</v>
      </c>
      <c r="EH120" s="1"/>
      <c r="EI120">
        <f t="shared" si="6"/>
        <v>464</v>
      </c>
      <c r="EJ120" t="str">
        <f t="shared" si="7"/>
        <v>no</v>
      </c>
      <c r="EL120" t="e">
        <f>VLOOKUP(D120,#REF!,2,0)</f>
        <v>#REF!</v>
      </c>
    </row>
    <row r="121" spans="1:142">
      <c r="A121" t="str">
        <f t="shared" si="8"/>
        <v>4478831788.22</v>
      </c>
      <c r="B121" t="str">
        <f t="shared" si="9"/>
        <v>4478831788.22148071</v>
      </c>
      <c r="C121" s="1">
        <v>44788</v>
      </c>
      <c r="D121" s="2" t="s">
        <v>490</v>
      </c>
      <c r="E121" s="2" t="s">
        <v>491</v>
      </c>
      <c r="F121" s="2" t="s">
        <v>175</v>
      </c>
      <c r="G121" s="1">
        <v>44474</v>
      </c>
      <c r="H121" s="2" t="s">
        <v>577</v>
      </c>
      <c r="I121" s="2" t="s">
        <v>578</v>
      </c>
      <c r="J121" s="1"/>
      <c r="K121" s="1"/>
      <c r="L121" s="2"/>
      <c r="M121" t="b">
        <v>0</v>
      </c>
      <c r="N121" s="2"/>
      <c r="O121" s="2" t="s">
        <v>320</v>
      </c>
      <c r="P121" s="2" t="s">
        <v>373</v>
      </c>
      <c r="Q121" s="2"/>
      <c r="R121" s="2"/>
      <c r="S121" s="2"/>
      <c r="T121" s="2"/>
      <c r="U121" s="2"/>
      <c r="V121" s="2"/>
      <c r="W121" s="2" t="s">
        <v>492</v>
      </c>
      <c r="X121" s="2" t="s">
        <v>492</v>
      </c>
      <c r="Y121" s="3"/>
      <c r="AA121" t="b">
        <v>0</v>
      </c>
      <c r="AE121" s="4"/>
      <c r="AF121" s="4"/>
      <c r="AG121" s="4"/>
      <c r="AH121" s="4"/>
      <c r="AM121" s="4"/>
      <c r="AN121" s="4"/>
      <c r="AO121" s="4"/>
      <c r="AP121" s="4"/>
      <c r="AU121" s="4"/>
      <c r="AV121" s="4"/>
      <c r="AW121" s="4"/>
      <c r="AX121" s="4"/>
      <c r="BC121" s="4"/>
      <c r="BD121" s="4"/>
      <c r="BE121" s="4"/>
      <c r="BF121" s="4"/>
      <c r="BK121" s="4"/>
      <c r="BL121" s="4"/>
      <c r="BM121" s="4"/>
      <c r="BN121" s="4"/>
      <c r="BS121" s="4"/>
      <c r="BT121" s="4"/>
      <c r="BU121" s="4"/>
      <c r="BV121" s="4"/>
      <c r="BW121" s="3"/>
      <c r="BX121" s="3"/>
      <c r="BY121" s="4">
        <v>0</v>
      </c>
      <c r="BZ121" s="5"/>
      <c r="CA121" s="3">
        <v>0</v>
      </c>
      <c r="CB121" s="4">
        <v>0</v>
      </c>
      <c r="CC121" s="5" t="s">
        <v>322</v>
      </c>
      <c r="CD121" s="3">
        <v>0</v>
      </c>
      <c r="CE121" s="4">
        <v>0</v>
      </c>
      <c r="CF121" s="5" t="s">
        <v>322</v>
      </c>
      <c r="CG121" s="3">
        <v>0</v>
      </c>
      <c r="CH121" s="4">
        <v>0</v>
      </c>
      <c r="CI121" s="5" t="s">
        <v>322</v>
      </c>
      <c r="CJ121" s="3">
        <v>0</v>
      </c>
      <c r="CK121" s="4">
        <v>0</v>
      </c>
      <c r="CL121" s="5" t="s">
        <v>322</v>
      </c>
      <c r="CM121" s="2">
        <v>0</v>
      </c>
      <c r="CN121" s="4">
        <v>0</v>
      </c>
      <c r="CO121" s="5" t="s">
        <v>322</v>
      </c>
      <c r="CP121" s="3"/>
      <c r="CQ121" s="4">
        <v>0</v>
      </c>
      <c r="CR121" s="3"/>
      <c r="CS121" s="3"/>
      <c r="CT121" s="3"/>
      <c r="CU121" s="3"/>
      <c r="CV121" s="4">
        <v>0</v>
      </c>
      <c r="CW121" s="4">
        <v>0</v>
      </c>
      <c r="CX121" t="b">
        <v>0</v>
      </c>
      <c r="CY121" t="b">
        <v>0</v>
      </c>
      <c r="CZ121" t="b">
        <v>0</v>
      </c>
      <c r="DA121" s="2" t="s">
        <v>6</v>
      </c>
      <c r="DB121" s="2" t="s">
        <v>6</v>
      </c>
      <c r="DD121" s="3"/>
      <c r="DE121" s="3"/>
      <c r="DF121" s="3"/>
      <c r="DG121" s="4"/>
      <c r="DH121" s="4"/>
      <c r="DI121" s="4"/>
      <c r="DJ121" s="3">
        <v>0</v>
      </c>
      <c r="DK121" s="4">
        <v>0</v>
      </c>
      <c r="DL121" t="b">
        <v>0</v>
      </c>
      <c r="DM121" s="6"/>
      <c r="DN121" s="3"/>
      <c r="DO121" s="3"/>
      <c r="DP121" s="3"/>
      <c r="DQ121" s="3"/>
      <c r="DR121" s="3"/>
      <c r="DS121" s="3"/>
      <c r="DT121" s="4"/>
      <c r="DU121" s="4"/>
      <c r="DV121" s="4"/>
      <c r="DW121" s="4"/>
      <c r="DX121" s="4"/>
      <c r="DY121" s="4"/>
      <c r="DZ121" s="2"/>
      <c r="EA121" s="7">
        <v>44799.698969907404</v>
      </c>
      <c r="EB121" s="2" t="s">
        <v>406</v>
      </c>
      <c r="EC121" s="8">
        <v>0</v>
      </c>
      <c r="ED121" t="b">
        <v>0</v>
      </c>
      <c r="EE121" t="s">
        <v>324</v>
      </c>
      <c r="EF121" s="2" t="s">
        <v>324</v>
      </c>
      <c r="EG121" s="2" t="s">
        <v>325</v>
      </c>
      <c r="EH121" s="1"/>
      <c r="EI121">
        <f t="shared" si="6"/>
        <v>0</v>
      </c>
      <c r="EJ121" t="str">
        <f t="shared" si="7"/>
        <v>no</v>
      </c>
      <c r="EL121" t="e">
        <f>VLOOKUP(D121,#REF!,2,0)</f>
        <v>#REF!</v>
      </c>
    </row>
    <row r="122" spans="1:142">
      <c r="A122" t="str">
        <f t="shared" si="8"/>
        <v>4478831786.22</v>
      </c>
      <c r="B122" t="str">
        <f t="shared" si="9"/>
        <v>4478831786.22128096</v>
      </c>
      <c r="C122" s="1">
        <v>44788</v>
      </c>
      <c r="D122" s="2" t="s">
        <v>369</v>
      </c>
      <c r="E122" s="2" t="s">
        <v>370</v>
      </c>
      <c r="F122" s="2" t="s">
        <v>179</v>
      </c>
      <c r="G122" s="1">
        <v>44473</v>
      </c>
      <c r="H122" s="2" t="s">
        <v>579</v>
      </c>
      <c r="I122" s="2" t="s">
        <v>580</v>
      </c>
      <c r="J122" s="1"/>
      <c r="K122" s="1"/>
      <c r="L122" s="2"/>
      <c r="M122" t="b">
        <v>0</v>
      </c>
      <c r="N122" s="2"/>
      <c r="O122" s="2" t="s">
        <v>320</v>
      </c>
      <c r="P122" s="2" t="s">
        <v>373</v>
      </c>
      <c r="Q122" s="2"/>
      <c r="R122" s="2"/>
      <c r="S122" s="2"/>
      <c r="T122" s="2"/>
      <c r="U122" s="2"/>
      <c r="V122" s="2"/>
      <c r="W122" s="2" t="s">
        <v>374</v>
      </c>
      <c r="X122" s="2" t="s">
        <v>374</v>
      </c>
      <c r="Y122" s="3"/>
      <c r="AA122" t="b">
        <v>0</v>
      </c>
      <c r="AB122">
        <v>61</v>
      </c>
      <c r="AC122">
        <v>115</v>
      </c>
      <c r="AD122">
        <v>33</v>
      </c>
      <c r="AE122" s="4"/>
      <c r="AF122" s="4">
        <v>319</v>
      </c>
      <c r="AG122" s="4">
        <v>602</v>
      </c>
      <c r="AH122" s="4">
        <v>175</v>
      </c>
      <c r="AJ122">
        <v>103</v>
      </c>
      <c r="AK122">
        <v>195</v>
      </c>
      <c r="AL122">
        <v>57</v>
      </c>
      <c r="AM122" s="4"/>
      <c r="AN122" s="4">
        <v>335</v>
      </c>
      <c r="AO122" s="4">
        <v>633</v>
      </c>
      <c r="AP122" s="4">
        <v>184</v>
      </c>
      <c r="AU122" s="4"/>
      <c r="AV122" s="4"/>
      <c r="AW122" s="4"/>
      <c r="AX122" s="4"/>
      <c r="BC122" s="4"/>
      <c r="BD122" s="4"/>
      <c r="BE122" s="4"/>
      <c r="BF122" s="4"/>
      <c r="BK122" s="4"/>
      <c r="BL122" s="4"/>
      <c r="BM122" s="4"/>
      <c r="BN122" s="4"/>
      <c r="BS122" s="4"/>
      <c r="BT122" s="4"/>
      <c r="BU122" s="4"/>
      <c r="BV122" s="4"/>
      <c r="BW122" s="3"/>
      <c r="BX122" s="3"/>
      <c r="BY122" s="4">
        <v>1096</v>
      </c>
      <c r="BZ122" s="5"/>
      <c r="CA122" s="3">
        <v>355</v>
      </c>
      <c r="CB122" s="4">
        <v>1152</v>
      </c>
      <c r="CC122" s="5">
        <v>3.2450704225352101</v>
      </c>
      <c r="CD122" s="3">
        <v>0</v>
      </c>
      <c r="CE122" s="4">
        <v>0</v>
      </c>
      <c r="CF122" s="5" t="s">
        <v>322</v>
      </c>
      <c r="CG122" s="3">
        <v>0</v>
      </c>
      <c r="CH122" s="4">
        <v>0</v>
      </c>
      <c r="CI122" s="5" t="s">
        <v>322</v>
      </c>
      <c r="CJ122" s="3">
        <v>0</v>
      </c>
      <c r="CK122" s="4">
        <v>0</v>
      </c>
      <c r="CL122" s="5" t="s">
        <v>322</v>
      </c>
      <c r="CM122" s="2">
        <v>0</v>
      </c>
      <c r="CN122" s="4">
        <v>0</v>
      </c>
      <c r="CO122" s="5" t="s">
        <v>322</v>
      </c>
      <c r="CP122" s="3"/>
      <c r="CQ122" s="4">
        <v>2248</v>
      </c>
      <c r="CR122" s="3"/>
      <c r="CS122" s="3"/>
      <c r="CT122" s="3"/>
      <c r="CU122" s="3"/>
      <c r="CV122" s="4">
        <v>2248</v>
      </c>
      <c r="CW122" s="4">
        <v>2248</v>
      </c>
      <c r="CX122" t="b">
        <v>0</v>
      </c>
      <c r="CY122" t="b">
        <v>0</v>
      </c>
      <c r="CZ122" t="b">
        <v>0</v>
      </c>
      <c r="DA122" s="2" t="s">
        <v>6</v>
      </c>
      <c r="DB122" s="2" t="s">
        <v>6</v>
      </c>
      <c r="DD122" s="3"/>
      <c r="DE122" s="3"/>
      <c r="DF122" s="3"/>
      <c r="DG122" s="4"/>
      <c r="DH122" s="4"/>
      <c r="DI122" s="4"/>
      <c r="DJ122" s="3">
        <v>0</v>
      </c>
      <c r="DK122" s="4">
        <v>0</v>
      </c>
      <c r="DL122" t="b">
        <v>0</v>
      </c>
      <c r="DM122" s="6"/>
      <c r="DN122" s="3"/>
      <c r="DO122" s="3"/>
      <c r="DP122" s="3"/>
      <c r="DQ122" s="3"/>
      <c r="DR122" s="3"/>
      <c r="DS122" s="3"/>
      <c r="DT122" s="4"/>
      <c r="DU122" s="4"/>
      <c r="DV122" s="4"/>
      <c r="DW122" s="4"/>
      <c r="DX122" s="4"/>
      <c r="DY122" s="4"/>
      <c r="DZ122" s="2"/>
      <c r="EA122" s="7">
        <v>44799.626574074071</v>
      </c>
      <c r="EB122" s="2" t="s">
        <v>368</v>
      </c>
      <c r="EC122" s="8">
        <v>0</v>
      </c>
      <c r="ED122" t="b">
        <v>0</v>
      </c>
      <c r="EE122" t="s">
        <v>324</v>
      </c>
      <c r="EF122" s="2" t="s">
        <v>324</v>
      </c>
      <c r="EG122" s="2" t="s">
        <v>325</v>
      </c>
      <c r="EH122" s="1"/>
      <c r="EI122">
        <f t="shared" si="6"/>
        <v>209</v>
      </c>
      <c r="EJ122" t="str">
        <f t="shared" si="7"/>
        <v>no</v>
      </c>
      <c r="EL122" t="e">
        <f>VLOOKUP(D122,#REF!,2,0)</f>
        <v>#REF!</v>
      </c>
    </row>
    <row r="123" spans="1:142">
      <c r="A123" t="str">
        <f t="shared" si="8"/>
        <v>4478831786.22</v>
      </c>
      <c r="B123" t="str">
        <f t="shared" si="9"/>
        <v>4478831786.22128099</v>
      </c>
      <c r="C123" s="1">
        <v>44788</v>
      </c>
      <c r="D123" s="2" t="s">
        <v>369</v>
      </c>
      <c r="E123" s="2" t="s">
        <v>370</v>
      </c>
      <c r="F123" s="2" t="s">
        <v>179</v>
      </c>
      <c r="G123" s="1">
        <v>44473</v>
      </c>
      <c r="H123" s="2" t="s">
        <v>581</v>
      </c>
      <c r="I123" s="2" t="s">
        <v>582</v>
      </c>
      <c r="J123" s="1"/>
      <c r="K123" s="1"/>
      <c r="L123" s="2"/>
      <c r="M123" t="b">
        <v>0</v>
      </c>
      <c r="N123" s="2"/>
      <c r="O123" s="2" t="s">
        <v>320</v>
      </c>
      <c r="P123" s="2" t="s">
        <v>373</v>
      </c>
      <c r="Q123" s="2"/>
      <c r="R123" s="2"/>
      <c r="S123" s="2"/>
      <c r="T123" s="2"/>
      <c r="U123" s="2"/>
      <c r="V123" s="2"/>
      <c r="W123" s="2" t="s">
        <v>374</v>
      </c>
      <c r="X123" s="2" t="s">
        <v>374</v>
      </c>
      <c r="Y123" s="3"/>
      <c r="AA123" t="b">
        <v>0</v>
      </c>
      <c r="AB123">
        <v>61</v>
      </c>
      <c r="AC123">
        <v>115</v>
      </c>
      <c r="AD123">
        <v>33</v>
      </c>
      <c r="AE123" s="4"/>
      <c r="AF123" s="4">
        <v>319</v>
      </c>
      <c r="AG123" s="4">
        <v>602</v>
      </c>
      <c r="AH123" s="4">
        <v>175</v>
      </c>
      <c r="AJ123">
        <v>103</v>
      </c>
      <c r="AK123">
        <v>195</v>
      </c>
      <c r="AL123">
        <v>57</v>
      </c>
      <c r="AM123" s="4"/>
      <c r="AN123" s="4">
        <v>335</v>
      </c>
      <c r="AO123" s="4">
        <v>633</v>
      </c>
      <c r="AP123" s="4">
        <v>184</v>
      </c>
      <c r="AU123" s="4"/>
      <c r="AV123" s="4"/>
      <c r="AW123" s="4"/>
      <c r="AX123" s="4"/>
      <c r="BC123" s="4"/>
      <c r="BD123" s="4"/>
      <c r="BE123" s="4"/>
      <c r="BF123" s="4"/>
      <c r="BK123" s="4"/>
      <c r="BL123" s="4"/>
      <c r="BM123" s="4"/>
      <c r="BN123" s="4"/>
      <c r="BS123" s="4"/>
      <c r="BT123" s="4"/>
      <c r="BU123" s="4"/>
      <c r="BV123" s="4"/>
      <c r="BW123" s="3"/>
      <c r="BX123" s="3"/>
      <c r="BY123" s="4">
        <v>1096</v>
      </c>
      <c r="BZ123" s="5"/>
      <c r="CA123" s="3">
        <v>355</v>
      </c>
      <c r="CB123" s="4">
        <v>1152</v>
      </c>
      <c r="CC123" s="5">
        <v>3.2450704225352101</v>
      </c>
      <c r="CD123" s="3">
        <v>0</v>
      </c>
      <c r="CE123" s="4">
        <v>0</v>
      </c>
      <c r="CF123" s="5" t="s">
        <v>322</v>
      </c>
      <c r="CG123" s="3">
        <v>0</v>
      </c>
      <c r="CH123" s="4">
        <v>0</v>
      </c>
      <c r="CI123" s="5" t="s">
        <v>322</v>
      </c>
      <c r="CJ123" s="3">
        <v>0</v>
      </c>
      <c r="CK123" s="4">
        <v>0</v>
      </c>
      <c r="CL123" s="5" t="s">
        <v>322</v>
      </c>
      <c r="CM123" s="2">
        <v>0</v>
      </c>
      <c r="CN123" s="4">
        <v>0</v>
      </c>
      <c r="CO123" s="5" t="s">
        <v>322</v>
      </c>
      <c r="CP123" s="3"/>
      <c r="CQ123" s="4">
        <v>2248</v>
      </c>
      <c r="CR123" s="3"/>
      <c r="CS123" s="3"/>
      <c r="CT123" s="3"/>
      <c r="CU123" s="3"/>
      <c r="CV123" s="4">
        <v>2248</v>
      </c>
      <c r="CW123" s="4">
        <v>2248</v>
      </c>
      <c r="CX123" t="b">
        <v>0</v>
      </c>
      <c r="CY123" t="b">
        <v>0</v>
      </c>
      <c r="CZ123" t="b">
        <v>0</v>
      </c>
      <c r="DA123" s="2" t="s">
        <v>6</v>
      </c>
      <c r="DB123" s="2" t="s">
        <v>6</v>
      </c>
      <c r="DD123" s="3"/>
      <c r="DE123" s="3"/>
      <c r="DF123" s="3"/>
      <c r="DG123" s="4"/>
      <c r="DH123" s="4"/>
      <c r="DI123" s="4"/>
      <c r="DJ123" s="3">
        <v>0</v>
      </c>
      <c r="DK123" s="4">
        <v>0</v>
      </c>
      <c r="DL123" t="b">
        <v>0</v>
      </c>
      <c r="DM123" s="6"/>
      <c r="DN123" s="3"/>
      <c r="DO123" s="3"/>
      <c r="DP123" s="3"/>
      <c r="DQ123" s="3"/>
      <c r="DR123" s="3"/>
      <c r="DS123" s="3"/>
      <c r="DT123" s="4"/>
      <c r="DU123" s="4"/>
      <c r="DV123" s="4"/>
      <c r="DW123" s="4"/>
      <c r="DX123" s="4"/>
      <c r="DY123" s="4"/>
      <c r="DZ123" s="2"/>
      <c r="EA123" s="7">
        <v>44799.626608796294</v>
      </c>
      <c r="EB123" s="2" t="s">
        <v>368</v>
      </c>
      <c r="EC123" s="8">
        <v>0</v>
      </c>
      <c r="ED123" t="b">
        <v>0</v>
      </c>
      <c r="EE123" t="s">
        <v>324</v>
      </c>
      <c r="EF123" s="2" t="s">
        <v>324</v>
      </c>
      <c r="EG123" s="2" t="s">
        <v>325</v>
      </c>
      <c r="EH123" s="1"/>
      <c r="EI123">
        <f t="shared" si="6"/>
        <v>209</v>
      </c>
      <c r="EJ123" t="str">
        <f t="shared" si="7"/>
        <v>no</v>
      </c>
      <c r="EL123" t="e">
        <f>VLOOKUP(D123,#REF!,2,0)</f>
        <v>#REF!</v>
      </c>
    </row>
    <row r="124" spans="1:142">
      <c r="A124" t="str">
        <f t="shared" si="8"/>
        <v>4478832792.22</v>
      </c>
      <c r="B124" t="str">
        <f t="shared" si="9"/>
        <v>4478832792.22142822</v>
      </c>
      <c r="C124" s="1">
        <v>44788</v>
      </c>
      <c r="D124" s="2" t="s">
        <v>124</v>
      </c>
      <c r="E124" s="2" t="s">
        <v>125</v>
      </c>
      <c r="F124" s="2" t="s">
        <v>41</v>
      </c>
      <c r="G124" s="1">
        <v>44503</v>
      </c>
      <c r="H124" s="2" t="s">
        <v>583</v>
      </c>
      <c r="I124" s="2" t="s">
        <v>584</v>
      </c>
      <c r="J124" s="1"/>
      <c r="K124" s="1"/>
      <c r="L124" s="2"/>
      <c r="M124" t="b">
        <v>0</v>
      </c>
      <c r="N124" s="2"/>
      <c r="O124" s="2" t="s">
        <v>329</v>
      </c>
      <c r="P124" s="2" t="s">
        <v>321</v>
      </c>
      <c r="Q124" s="2"/>
      <c r="R124" s="2"/>
      <c r="S124" s="2"/>
      <c r="T124" s="2"/>
      <c r="U124" s="2"/>
      <c r="V124" s="2"/>
      <c r="W124" s="2"/>
      <c r="X124" s="2"/>
      <c r="Y124" s="3"/>
      <c r="AA124" t="b">
        <v>0</v>
      </c>
      <c r="AE124" s="4"/>
      <c r="AF124" s="4"/>
      <c r="AG124" s="4"/>
      <c r="AH124" s="4"/>
      <c r="AM124" s="4"/>
      <c r="AN124" s="4"/>
      <c r="AO124" s="4"/>
      <c r="AP124" s="4"/>
      <c r="AU124" s="4"/>
      <c r="AV124" s="4"/>
      <c r="AW124" s="4"/>
      <c r="AX124" s="4"/>
      <c r="BC124" s="4"/>
      <c r="BD124" s="4"/>
      <c r="BE124" s="4"/>
      <c r="BF124" s="4"/>
      <c r="BK124" s="4"/>
      <c r="BL124" s="4"/>
      <c r="BM124" s="4"/>
      <c r="BN124" s="4"/>
      <c r="BS124" s="4"/>
      <c r="BT124" s="4"/>
      <c r="BU124" s="4"/>
      <c r="BV124" s="4"/>
      <c r="BW124" s="3"/>
      <c r="BX124" s="3"/>
      <c r="BY124" s="4">
        <v>0</v>
      </c>
      <c r="BZ124" s="5"/>
      <c r="CA124" s="3">
        <v>0</v>
      </c>
      <c r="CB124" s="4">
        <v>0</v>
      </c>
      <c r="CC124" s="5" t="s">
        <v>322</v>
      </c>
      <c r="CD124" s="3">
        <v>0</v>
      </c>
      <c r="CE124" s="4">
        <v>0</v>
      </c>
      <c r="CF124" s="5" t="s">
        <v>322</v>
      </c>
      <c r="CG124" s="3">
        <v>0</v>
      </c>
      <c r="CH124" s="4">
        <v>0</v>
      </c>
      <c r="CI124" s="5" t="s">
        <v>322</v>
      </c>
      <c r="CJ124" s="3">
        <v>0</v>
      </c>
      <c r="CK124" s="4">
        <v>0</v>
      </c>
      <c r="CL124" s="5" t="s">
        <v>322</v>
      </c>
      <c r="CM124" s="2">
        <v>0</v>
      </c>
      <c r="CN124" s="4">
        <v>0</v>
      </c>
      <c r="CO124" s="5" t="s">
        <v>322</v>
      </c>
      <c r="CP124" s="3"/>
      <c r="CQ124" s="4">
        <v>0</v>
      </c>
      <c r="CR124" s="3"/>
      <c r="CS124" s="3"/>
      <c r="CT124" s="3"/>
      <c r="CU124" s="3"/>
      <c r="CV124" s="4">
        <v>0</v>
      </c>
      <c r="CW124" s="4">
        <v>0</v>
      </c>
      <c r="CX124" t="b">
        <v>0</v>
      </c>
      <c r="CY124" t="b">
        <v>0</v>
      </c>
      <c r="CZ124" t="b">
        <v>0</v>
      </c>
      <c r="DA124" s="2" t="s">
        <v>352</v>
      </c>
      <c r="DB124" s="2" t="s">
        <v>6</v>
      </c>
      <c r="DD124" s="3"/>
      <c r="DE124" s="3"/>
      <c r="DF124" s="3"/>
      <c r="DG124" s="4"/>
      <c r="DH124" s="4"/>
      <c r="DI124" s="4"/>
      <c r="DJ124" s="3">
        <v>0</v>
      </c>
      <c r="DK124" s="4">
        <v>0</v>
      </c>
      <c r="DL124" t="b">
        <v>0</v>
      </c>
      <c r="DM124" s="6"/>
      <c r="DN124" s="3"/>
      <c r="DO124" s="3"/>
      <c r="DP124" s="3"/>
      <c r="DQ124" s="3"/>
      <c r="DR124" s="3"/>
      <c r="DS124" s="3"/>
      <c r="DT124" s="4"/>
      <c r="DU124" s="4"/>
      <c r="DV124" s="4"/>
      <c r="DW124" s="4"/>
      <c r="DX124" s="4"/>
      <c r="DY124" s="4"/>
      <c r="DZ124" s="2"/>
      <c r="EA124" s="7">
        <v>44796.662442129629</v>
      </c>
      <c r="EB124" s="2" t="s">
        <v>332</v>
      </c>
      <c r="EC124" s="8">
        <v>0</v>
      </c>
      <c r="ED124" t="b">
        <v>0</v>
      </c>
      <c r="EE124" t="s">
        <v>324</v>
      </c>
      <c r="EF124" s="2" t="s">
        <v>324</v>
      </c>
      <c r="EG124" s="2" t="s">
        <v>325</v>
      </c>
      <c r="EH124" s="1"/>
      <c r="EI124">
        <f t="shared" si="6"/>
        <v>0</v>
      </c>
      <c r="EJ124" t="str">
        <f t="shared" si="7"/>
        <v>no</v>
      </c>
      <c r="EL124" t="e">
        <f>VLOOKUP(D124,#REF!,2,0)</f>
        <v>#REF!</v>
      </c>
    </row>
    <row r="125" spans="1:142">
      <c r="A125" t="str">
        <f t="shared" si="8"/>
        <v>4478832792.22</v>
      </c>
      <c r="B125" t="str">
        <f t="shared" si="9"/>
        <v>4478832792.22143181</v>
      </c>
      <c r="C125" s="1">
        <v>44788</v>
      </c>
      <c r="D125" s="2" t="s">
        <v>124</v>
      </c>
      <c r="E125" s="2" t="s">
        <v>125</v>
      </c>
      <c r="F125" s="2" t="s">
        <v>41</v>
      </c>
      <c r="G125" s="1">
        <v>44503</v>
      </c>
      <c r="H125" s="2" t="s">
        <v>136</v>
      </c>
      <c r="I125" s="2" t="s">
        <v>137</v>
      </c>
      <c r="J125" s="1"/>
      <c r="K125" s="1"/>
      <c r="L125" s="2"/>
      <c r="M125" t="b">
        <v>0</v>
      </c>
      <c r="N125" s="2"/>
      <c r="O125" s="2" t="s">
        <v>329</v>
      </c>
      <c r="P125" s="2" t="s">
        <v>321</v>
      </c>
      <c r="Q125" s="2"/>
      <c r="R125" s="2"/>
      <c r="S125" s="2"/>
      <c r="T125" s="2"/>
      <c r="U125" s="2"/>
      <c r="V125" s="2"/>
      <c r="W125" s="2"/>
      <c r="X125" s="2"/>
      <c r="Y125" s="3"/>
      <c r="AA125" t="b">
        <v>0</v>
      </c>
      <c r="AB125">
        <v>-1537</v>
      </c>
      <c r="AC125">
        <v>-3017</v>
      </c>
      <c r="AD125">
        <v>-1139</v>
      </c>
      <c r="AE125" s="4"/>
      <c r="AF125" s="4">
        <v>-8454</v>
      </c>
      <c r="AG125" s="4">
        <v>-16594</v>
      </c>
      <c r="AH125" s="4">
        <v>-6262</v>
      </c>
      <c r="AJ125">
        <v>-549</v>
      </c>
      <c r="AK125">
        <v>-1077</v>
      </c>
      <c r="AL125">
        <v>-406</v>
      </c>
      <c r="AM125" s="4"/>
      <c r="AN125" s="4">
        <v>-1783</v>
      </c>
      <c r="AO125" s="4">
        <v>-3501</v>
      </c>
      <c r="AP125" s="4">
        <v>-1321</v>
      </c>
      <c r="AU125" s="4"/>
      <c r="AV125" s="4"/>
      <c r="AW125" s="4"/>
      <c r="AX125" s="4"/>
      <c r="BC125" s="4"/>
      <c r="BD125" s="4"/>
      <c r="BE125" s="4"/>
      <c r="BF125" s="4"/>
      <c r="BK125" s="4"/>
      <c r="BL125" s="4"/>
      <c r="BM125" s="4"/>
      <c r="BN125" s="4"/>
      <c r="BS125" s="4"/>
      <c r="BT125" s="4"/>
      <c r="BU125" s="4"/>
      <c r="BV125" s="4"/>
      <c r="BW125" s="3"/>
      <c r="BX125" s="3"/>
      <c r="BY125" s="4">
        <v>-31310</v>
      </c>
      <c r="BZ125" s="5"/>
      <c r="CA125" s="3">
        <v>-2032</v>
      </c>
      <c r="CB125" s="4">
        <v>-6605</v>
      </c>
      <c r="CC125" s="5" t="s">
        <v>322</v>
      </c>
      <c r="CD125" s="3">
        <v>0</v>
      </c>
      <c r="CE125" s="4">
        <v>0</v>
      </c>
      <c r="CF125" s="5" t="s">
        <v>322</v>
      </c>
      <c r="CG125" s="3">
        <v>0</v>
      </c>
      <c r="CH125" s="4">
        <v>0</v>
      </c>
      <c r="CI125" s="5" t="s">
        <v>322</v>
      </c>
      <c r="CJ125" s="3">
        <v>0</v>
      </c>
      <c r="CK125" s="4">
        <v>0</v>
      </c>
      <c r="CL125" s="5" t="s">
        <v>322</v>
      </c>
      <c r="CM125" s="2">
        <v>0</v>
      </c>
      <c r="CN125" s="4">
        <v>0</v>
      </c>
      <c r="CO125" s="5" t="s">
        <v>322</v>
      </c>
      <c r="CP125" s="3"/>
      <c r="CQ125" s="4">
        <v>-37915</v>
      </c>
      <c r="CR125" s="3"/>
      <c r="CS125" s="3"/>
      <c r="CT125" s="3"/>
      <c r="CU125" s="3"/>
      <c r="CV125" s="4">
        <v>-37915</v>
      </c>
      <c r="CW125" s="4">
        <v>-37915</v>
      </c>
      <c r="CX125" t="b">
        <v>0</v>
      </c>
      <c r="CY125" t="b">
        <v>0</v>
      </c>
      <c r="CZ125" t="b">
        <v>0</v>
      </c>
      <c r="DA125" s="2" t="s">
        <v>6</v>
      </c>
      <c r="DB125" s="2" t="s">
        <v>6</v>
      </c>
      <c r="DD125" s="3"/>
      <c r="DE125" s="3"/>
      <c r="DF125" s="3"/>
      <c r="DG125" s="4"/>
      <c r="DH125" s="4"/>
      <c r="DI125" s="4"/>
      <c r="DJ125" s="3">
        <v>0</v>
      </c>
      <c r="DK125" s="4">
        <v>0</v>
      </c>
      <c r="DL125" t="b">
        <v>0</v>
      </c>
      <c r="DM125" s="6"/>
      <c r="DN125" s="3"/>
      <c r="DO125" s="3"/>
      <c r="DP125" s="3"/>
      <c r="DQ125" s="3"/>
      <c r="DR125" s="3"/>
      <c r="DS125" s="3"/>
      <c r="DT125" s="4"/>
      <c r="DU125" s="4"/>
      <c r="DV125" s="4"/>
      <c r="DW125" s="4"/>
      <c r="DX125" s="4"/>
      <c r="DY125" s="4"/>
      <c r="DZ125" s="2"/>
      <c r="EA125" s="7">
        <v>44798.907905092594</v>
      </c>
      <c r="EB125" s="2" t="s">
        <v>323</v>
      </c>
      <c r="EC125" s="8">
        <v>0</v>
      </c>
      <c r="ED125" t="b">
        <v>0</v>
      </c>
      <c r="EE125" t="s">
        <v>324</v>
      </c>
      <c r="EF125" s="2" t="s">
        <v>324</v>
      </c>
      <c r="EG125" s="2" t="s">
        <v>325</v>
      </c>
      <c r="EH125" s="1"/>
      <c r="EI125">
        <f t="shared" si="6"/>
        <v>-5693</v>
      </c>
      <c r="EJ125" t="str">
        <f t="shared" si="7"/>
        <v>no</v>
      </c>
      <c r="EL125" t="e">
        <f>VLOOKUP(D125,#REF!,2,0)</f>
        <v>#REF!</v>
      </c>
    </row>
    <row r="126" spans="1:142">
      <c r="A126" t="str">
        <f t="shared" si="8"/>
        <v>4478827261.22</v>
      </c>
      <c r="B126" t="str">
        <f t="shared" si="9"/>
        <v>4478827261.22139861</v>
      </c>
      <c r="C126" s="1">
        <v>44788</v>
      </c>
      <c r="D126" s="2" t="s">
        <v>89</v>
      </c>
      <c r="E126" s="2" t="s">
        <v>86</v>
      </c>
      <c r="F126" s="2" t="s">
        <v>41</v>
      </c>
      <c r="G126" s="1">
        <v>44503</v>
      </c>
      <c r="H126" s="2" t="s">
        <v>585</v>
      </c>
      <c r="I126" s="2" t="s">
        <v>586</v>
      </c>
      <c r="J126" s="1"/>
      <c r="K126" s="1"/>
      <c r="L126" s="2"/>
      <c r="M126" t="b">
        <v>0</v>
      </c>
      <c r="N126" s="2"/>
      <c r="O126" s="2" t="s">
        <v>320</v>
      </c>
      <c r="P126" s="2" t="s">
        <v>321</v>
      </c>
      <c r="Q126" s="2"/>
      <c r="R126" s="2"/>
      <c r="S126" s="2"/>
      <c r="T126" s="2"/>
      <c r="U126" s="2"/>
      <c r="V126" s="2"/>
      <c r="W126" s="2"/>
      <c r="X126" s="2"/>
      <c r="Y126" s="3"/>
      <c r="AA126" t="b">
        <v>0</v>
      </c>
      <c r="AE126" s="4"/>
      <c r="AF126" s="4"/>
      <c r="AG126" s="4"/>
      <c r="AH126" s="4"/>
      <c r="AM126" s="4"/>
      <c r="AN126" s="4"/>
      <c r="AO126" s="4"/>
      <c r="AP126" s="4"/>
      <c r="AU126" s="4"/>
      <c r="AV126" s="4"/>
      <c r="AW126" s="4"/>
      <c r="AX126" s="4"/>
      <c r="BC126" s="4"/>
      <c r="BD126" s="4"/>
      <c r="BE126" s="4"/>
      <c r="BF126" s="4"/>
      <c r="BK126" s="4"/>
      <c r="BL126" s="4"/>
      <c r="BM126" s="4"/>
      <c r="BN126" s="4"/>
      <c r="BS126" s="4"/>
      <c r="BT126" s="4"/>
      <c r="BU126" s="4"/>
      <c r="BV126" s="4"/>
      <c r="BW126" s="3"/>
      <c r="BX126" s="3"/>
      <c r="BY126" s="4">
        <v>0</v>
      </c>
      <c r="BZ126" s="5"/>
      <c r="CA126" s="3">
        <v>0</v>
      </c>
      <c r="CB126" s="4">
        <v>0</v>
      </c>
      <c r="CC126" s="5" t="s">
        <v>322</v>
      </c>
      <c r="CD126" s="3">
        <v>0</v>
      </c>
      <c r="CE126" s="4">
        <v>0</v>
      </c>
      <c r="CF126" s="5" t="s">
        <v>322</v>
      </c>
      <c r="CG126" s="3">
        <v>0</v>
      </c>
      <c r="CH126" s="4">
        <v>0</v>
      </c>
      <c r="CI126" s="5" t="s">
        <v>322</v>
      </c>
      <c r="CJ126" s="3">
        <v>0</v>
      </c>
      <c r="CK126" s="4">
        <v>0</v>
      </c>
      <c r="CL126" s="5" t="s">
        <v>322</v>
      </c>
      <c r="CM126" s="2">
        <v>0</v>
      </c>
      <c r="CN126" s="4">
        <v>0</v>
      </c>
      <c r="CO126" s="5" t="s">
        <v>322</v>
      </c>
      <c r="CP126" s="3"/>
      <c r="CQ126" s="4">
        <v>0</v>
      </c>
      <c r="CR126" s="3"/>
      <c r="CS126" s="3"/>
      <c r="CT126" s="3"/>
      <c r="CU126" s="3"/>
      <c r="CV126" s="4">
        <v>0</v>
      </c>
      <c r="CW126" s="4">
        <v>0</v>
      </c>
      <c r="CX126" t="b">
        <v>0</v>
      </c>
      <c r="CY126" t="b">
        <v>0</v>
      </c>
      <c r="CZ126" t="b">
        <v>0</v>
      </c>
      <c r="DA126" s="2" t="s">
        <v>513</v>
      </c>
      <c r="DB126" s="2" t="s">
        <v>6</v>
      </c>
      <c r="DD126" s="3"/>
      <c r="DE126" s="3"/>
      <c r="DF126" s="3"/>
      <c r="DG126" s="4"/>
      <c r="DH126" s="4"/>
      <c r="DI126" s="4"/>
      <c r="DJ126" s="3">
        <v>0</v>
      </c>
      <c r="DK126" s="4">
        <v>0</v>
      </c>
      <c r="DL126" t="b">
        <v>0</v>
      </c>
      <c r="DM126" s="6"/>
      <c r="DN126" s="3"/>
      <c r="DO126" s="3"/>
      <c r="DP126" s="3"/>
      <c r="DQ126" s="3"/>
      <c r="DR126" s="3"/>
      <c r="DS126" s="3"/>
      <c r="DT126" s="4"/>
      <c r="DU126" s="4"/>
      <c r="DV126" s="4"/>
      <c r="DW126" s="4"/>
      <c r="DX126" s="4"/>
      <c r="DY126" s="4"/>
      <c r="DZ126" s="2"/>
      <c r="EA126" s="7">
        <v>44796.662442129629</v>
      </c>
      <c r="EB126" s="2" t="s">
        <v>332</v>
      </c>
      <c r="EC126" s="8">
        <v>0</v>
      </c>
      <c r="ED126" t="b">
        <v>0</v>
      </c>
      <c r="EE126" t="s">
        <v>324</v>
      </c>
      <c r="EF126" s="2" t="s">
        <v>324</v>
      </c>
      <c r="EG126" s="2" t="s">
        <v>325</v>
      </c>
      <c r="EH126" s="1"/>
      <c r="EI126">
        <f t="shared" si="6"/>
        <v>0</v>
      </c>
      <c r="EJ126" t="str">
        <f t="shared" si="7"/>
        <v>no</v>
      </c>
      <c r="EL126" t="e">
        <f>VLOOKUP(D126,#REF!,2,0)</f>
        <v>#REF!</v>
      </c>
    </row>
    <row r="127" spans="1:142">
      <c r="A127" t="str">
        <f t="shared" si="8"/>
        <v>4478828339.22</v>
      </c>
      <c r="B127" t="str">
        <f t="shared" si="9"/>
        <v>4478828339.22123150</v>
      </c>
      <c r="C127" s="1">
        <v>44788</v>
      </c>
      <c r="D127" s="2" t="s">
        <v>24</v>
      </c>
      <c r="E127" s="2" t="s">
        <v>25</v>
      </c>
      <c r="F127" s="2" t="s">
        <v>26</v>
      </c>
      <c r="G127" s="1">
        <v>44531</v>
      </c>
      <c r="H127" s="2" t="s">
        <v>587</v>
      </c>
      <c r="I127" s="2" t="s">
        <v>588</v>
      </c>
      <c r="J127" s="1"/>
      <c r="K127" s="1"/>
      <c r="L127" s="2"/>
      <c r="M127" t="b">
        <v>0</v>
      </c>
      <c r="N127" s="2"/>
      <c r="O127" s="2" t="s">
        <v>320</v>
      </c>
      <c r="P127" s="2" t="s">
        <v>347</v>
      </c>
      <c r="Q127" s="2"/>
      <c r="R127" s="2"/>
      <c r="S127" s="2"/>
      <c r="T127" s="2"/>
      <c r="U127" s="2"/>
      <c r="V127" s="2"/>
      <c r="W127" s="2"/>
      <c r="X127" s="2"/>
      <c r="Y127" s="3"/>
      <c r="AA127" t="b">
        <v>0</v>
      </c>
      <c r="AE127" s="4"/>
      <c r="AF127" s="4"/>
      <c r="AG127" s="4"/>
      <c r="AH127" s="4"/>
      <c r="AM127" s="4"/>
      <c r="AN127" s="4"/>
      <c r="AO127" s="4"/>
      <c r="AP127" s="4"/>
      <c r="AU127" s="4"/>
      <c r="AV127" s="4"/>
      <c r="AW127" s="4"/>
      <c r="AX127" s="4"/>
      <c r="BC127" s="4"/>
      <c r="BD127" s="4"/>
      <c r="BE127" s="4"/>
      <c r="BF127" s="4"/>
      <c r="BK127" s="4"/>
      <c r="BL127" s="4"/>
      <c r="BM127" s="4"/>
      <c r="BN127" s="4"/>
      <c r="BS127" s="4"/>
      <c r="BT127" s="4"/>
      <c r="BU127" s="4"/>
      <c r="BV127" s="4"/>
      <c r="BW127" s="3"/>
      <c r="BX127" s="3"/>
      <c r="BY127" s="4">
        <v>0</v>
      </c>
      <c r="BZ127" s="5"/>
      <c r="CA127" s="3">
        <v>0</v>
      </c>
      <c r="CB127" s="4">
        <v>0</v>
      </c>
      <c r="CC127" s="5" t="s">
        <v>322</v>
      </c>
      <c r="CD127" s="3">
        <v>0</v>
      </c>
      <c r="CE127" s="4">
        <v>0</v>
      </c>
      <c r="CF127" s="5" t="s">
        <v>322</v>
      </c>
      <c r="CG127" s="3">
        <v>0</v>
      </c>
      <c r="CH127" s="4">
        <v>0</v>
      </c>
      <c r="CI127" s="5" t="s">
        <v>322</v>
      </c>
      <c r="CJ127" s="3">
        <v>0</v>
      </c>
      <c r="CK127" s="4">
        <v>0</v>
      </c>
      <c r="CL127" s="5" t="s">
        <v>322</v>
      </c>
      <c r="CM127" s="2">
        <v>0</v>
      </c>
      <c r="CN127" s="4">
        <v>0</v>
      </c>
      <c r="CO127" s="5" t="s">
        <v>322</v>
      </c>
      <c r="CP127" s="3"/>
      <c r="CQ127" s="4">
        <v>0</v>
      </c>
      <c r="CR127" s="3"/>
      <c r="CS127" s="3"/>
      <c r="CT127" s="3"/>
      <c r="CU127" s="3"/>
      <c r="CV127" s="4">
        <v>0</v>
      </c>
      <c r="CW127" s="4">
        <v>0</v>
      </c>
      <c r="CX127" t="b">
        <v>0</v>
      </c>
      <c r="CY127" t="b">
        <v>0</v>
      </c>
      <c r="CZ127" t="b">
        <v>0</v>
      </c>
      <c r="DA127" s="2" t="s">
        <v>6</v>
      </c>
      <c r="DB127" s="2" t="s">
        <v>6</v>
      </c>
      <c r="DD127" s="3"/>
      <c r="DE127" s="3"/>
      <c r="DF127" s="3"/>
      <c r="DG127" s="4"/>
      <c r="DH127" s="4"/>
      <c r="DI127" s="4"/>
      <c r="DJ127" s="3">
        <v>0</v>
      </c>
      <c r="DK127" s="4">
        <v>0</v>
      </c>
      <c r="DL127" t="b">
        <v>0</v>
      </c>
      <c r="DM127" s="6"/>
      <c r="DN127" s="3"/>
      <c r="DO127" s="3"/>
      <c r="DP127" s="3"/>
      <c r="DQ127" s="3"/>
      <c r="DR127" s="3"/>
      <c r="DS127" s="3"/>
      <c r="DT127" s="4"/>
      <c r="DU127" s="4"/>
      <c r="DV127" s="4"/>
      <c r="DW127" s="4"/>
      <c r="DX127" s="4"/>
      <c r="DY127" s="4"/>
      <c r="DZ127" s="2"/>
      <c r="EA127" s="7">
        <v>44796.669479166667</v>
      </c>
      <c r="EB127" s="2" t="s">
        <v>332</v>
      </c>
      <c r="EC127" s="8">
        <v>0</v>
      </c>
      <c r="ED127" t="b">
        <v>0</v>
      </c>
      <c r="EE127" t="s">
        <v>324</v>
      </c>
      <c r="EF127" s="2" t="s">
        <v>324</v>
      </c>
      <c r="EG127" s="2" t="s">
        <v>325</v>
      </c>
      <c r="EH127" s="1"/>
      <c r="EI127">
        <f t="shared" si="6"/>
        <v>0</v>
      </c>
      <c r="EJ127" t="str">
        <f t="shared" si="7"/>
        <v>no</v>
      </c>
      <c r="EL127" t="e">
        <f>VLOOKUP(D127,#REF!,2,0)</f>
        <v>#REF!</v>
      </c>
    </row>
    <row r="128" spans="1:142">
      <c r="A128" t="str">
        <f t="shared" si="8"/>
        <v>4478831204.22</v>
      </c>
      <c r="B128" t="str">
        <f t="shared" si="9"/>
        <v>4478831204.22124597</v>
      </c>
      <c r="C128" s="1">
        <v>44788</v>
      </c>
      <c r="D128" s="2" t="s">
        <v>589</v>
      </c>
      <c r="E128" s="2" t="s">
        <v>590</v>
      </c>
      <c r="F128" s="2" t="s">
        <v>181</v>
      </c>
      <c r="G128" s="1">
        <v>44489</v>
      </c>
      <c r="H128" s="2" t="s">
        <v>591</v>
      </c>
      <c r="I128" s="2" t="s">
        <v>592</v>
      </c>
      <c r="J128" s="1"/>
      <c r="K128" s="1"/>
      <c r="L128" s="2"/>
      <c r="M128" t="b">
        <v>0</v>
      </c>
      <c r="N128" s="2"/>
      <c r="O128" s="2" t="s">
        <v>320</v>
      </c>
      <c r="P128" s="2" t="s">
        <v>330</v>
      </c>
      <c r="Q128" s="2"/>
      <c r="R128" s="2"/>
      <c r="S128" s="2"/>
      <c r="T128" s="2"/>
      <c r="U128" s="2"/>
      <c r="V128" s="2"/>
      <c r="W128" s="2"/>
      <c r="X128" s="2"/>
      <c r="Y128" s="3"/>
      <c r="AA128" t="b">
        <v>0</v>
      </c>
      <c r="AE128" s="4"/>
      <c r="AF128" s="4"/>
      <c r="AG128" s="4"/>
      <c r="AH128" s="4"/>
      <c r="AM128" s="4"/>
      <c r="AN128" s="4"/>
      <c r="AO128" s="4"/>
      <c r="AP128" s="4"/>
      <c r="AU128" s="4"/>
      <c r="AV128" s="4"/>
      <c r="AW128" s="4"/>
      <c r="AX128" s="4"/>
      <c r="BC128" s="4"/>
      <c r="BD128" s="4"/>
      <c r="BE128" s="4"/>
      <c r="BF128" s="4"/>
      <c r="BK128" s="4"/>
      <c r="BL128" s="4"/>
      <c r="BM128" s="4"/>
      <c r="BN128" s="4"/>
      <c r="BS128" s="4"/>
      <c r="BT128" s="4"/>
      <c r="BU128" s="4"/>
      <c r="BV128" s="4"/>
      <c r="BW128" s="3"/>
      <c r="BX128" s="3"/>
      <c r="BY128" s="4">
        <v>0</v>
      </c>
      <c r="BZ128" s="5"/>
      <c r="CA128" s="3">
        <v>0</v>
      </c>
      <c r="CB128" s="4">
        <v>0</v>
      </c>
      <c r="CC128" s="5" t="s">
        <v>322</v>
      </c>
      <c r="CD128" s="3">
        <v>0</v>
      </c>
      <c r="CE128" s="4">
        <v>0</v>
      </c>
      <c r="CF128" s="5" t="s">
        <v>322</v>
      </c>
      <c r="CG128" s="3">
        <v>0</v>
      </c>
      <c r="CH128" s="4">
        <v>0</v>
      </c>
      <c r="CI128" s="5" t="s">
        <v>322</v>
      </c>
      <c r="CJ128" s="3">
        <v>0</v>
      </c>
      <c r="CK128" s="4">
        <v>0</v>
      </c>
      <c r="CL128" s="5" t="s">
        <v>322</v>
      </c>
      <c r="CM128" s="2">
        <v>0</v>
      </c>
      <c r="CN128" s="4">
        <v>0</v>
      </c>
      <c r="CO128" s="5" t="s">
        <v>322</v>
      </c>
      <c r="CP128" s="3"/>
      <c r="CQ128" s="4">
        <v>0</v>
      </c>
      <c r="CR128" s="3"/>
      <c r="CS128" s="3"/>
      <c r="CT128" s="3"/>
      <c r="CU128" s="3"/>
      <c r="CV128" s="4">
        <v>0</v>
      </c>
      <c r="CW128" s="4">
        <v>0</v>
      </c>
      <c r="CX128" t="b">
        <v>0</v>
      </c>
      <c r="CY128" t="b">
        <v>0</v>
      </c>
      <c r="CZ128" t="b">
        <v>0</v>
      </c>
      <c r="DA128" s="2" t="s">
        <v>6</v>
      </c>
      <c r="DB128" s="2" t="s">
        <v>6</v>
      </c>
      <c r="DD128" s="3"/>
      <c r="DE128" s="3"/>
      <c r="DF128" s="3"/>
      <c r="DG128" s="4"/>
      <c r="DH128" s="4"/>
      <c r="DI128" s="4"/>
      <c r="DJ128" s="3">
        <v>0</v>
      </c>
      <c r="DK128" s="4">
        <v>0</v>
      </c>
      <c r="DL128" t="b">
        <v>0</v>
      </c>
      <c r="DM128" s="6"/>
      <c r="DN128" s="3"/>
      <c r="DO128" s="3"/>
      <c r="DP128" s="3"/>
      <c r="DQ128" s="3"/>
      <c r="DR128" s="3"/>
      <c r="DS128" s="3"/>
      <c r="DT128" s="4"/>
      <c r="DU128" s="4"/>
      <c r="DV128" s="4"/>
      <c r="DW128" s="4"/>
      <c r="DX128" s="4"/>
      <c r="DY128" s="4"/>
      <c r="DZ128" s="2"/>
      <c r="EA128" s="7">
        <v>44796.662453703706</v>
      </c>
      <c r="EB128" s="2" t="s">
        <v>332</v>
      </c>
      <c r="EC128" s="8">
        <v>0</v>
      </c>
      <c r="ED128" t="b">
        <v>0</v>
      </c>
      <c r="EE128" t="s">
        <v>324</v>
      </c>
      <c r="EF128" s="2" t="s">
        <v>324</v>
      </c>
      <c r="EG128" s="2" t="s">
        <v>325</v>
      </c>
      <c r="EH128" s="1"/>
      <c r="EI128">
        <f t="shared" si="6"/>
        <v>0</v>
      </c>
      <c r="EJ128" t="str">
        <f t="shared" si="7"/>
        <v>no</v>
      </c>
      <c r="EL128" t="e">
        <f>VLOOKUP(D128,#REF!,2,0)</f>
        <v>#REF!</v>
      </c>
    </row>
    <row r="129" spans="1:142">
      <c r="A129" t="str">
        <f t="shared" si="8"/>
        <v>4478831786.22</v>
      </c>
      <c r="B129" t="str">
        <f t="shared" si="9"/>
        <v>4478831786.22128098</v>
      </c>
      <c r="C129" s="1">
        <v>44788</v>
      </c>
      <c r="D129" s="2" t="s">
        <v>369</v>
      </c>
      <c r="E129" s="2" t="s">
        <v>370</v>
      </c>
      <c r="F129" s="2" t="s">
        <v>179</v>
      </c>
      <c r="G129" s="1">
        <v>44473</v>
      </c>
      <c r="H129" s="2" t="s">
        <v>593</v>
      </c>
      <c r="I129" s="2" t="s">
        <v>594</v>
      </c>
      <c r="J129" s="1"/>
      <c r="K129" s="1"/>
      <c r="L129" s="2"/>
      <c r="M129" t="b">
        <v>0</v>
      </c>
      <c r="N129" s="2"/>
      <c r="O129" s="2" t="s">
        <v>320</v>
      </c>
      <c r="P129" s="2" t="s">
        <v>373</v>
      </c>
      <c r="Q129" s="2"/>
      <c r="R129" s="2"/>
      <c r="S129" s="2"/>
      <c r="T129" s="2"/>
      <c r="U129" s="2"/>
      <c r="V129" s="2"/>
      <c r="W129" s="2" t="s">
        <v>374</v>
      </c>
      <c r="X129" s="2" t="s">
        <v>374</v>
      </c>
      <c r="Y129" s="3"/>
      <c r="AA129" t="b">
        <v>0</v>
      </c>
      <c r="AB129">
        <v>61</v>
      </c>
      <c r="AC129">
        <v>115</v>
      </c>
      <c r="AD129">
        <v>33</v>
      </c>
      <c r="AE129" s="4"/>
      <c r="AF129" s="4">
        <v>319</v>
      </c>
      <c r="AG129" s="4">
        <v>602</v>
      </c>
      <c r="AH129" s="4">
        <v>175</v>
      </c>
      <c r="AJ129">
        <v>103</v>
      </c>
      <c r="AK129">
        <v>195</v>
      </c>
      <c r="AL129">
        <v>57</v>
      </c>
      <c r="AM129" s="4"/>
      <c r="AN129" s="4">
        <v>335</v>
      </c>
      <c r="AO129" s="4">
        <v>633</v>
      </c>
      <c r="AP129" s="4">
        <v>184</v>
      </c>
      <c r="AU129" s="4"/>
      <c r="AV129" s="4"/>
      <c r="AW129" s="4"/>
      <c r="AX129" s="4"/>
      <c r="BC129" s="4"/>
      <c r="BD129" s="4"/>
      <c r="BE129" s="4"/>
      <c r="BF129" s="4"/>
      <c r="BK129" s="4"/>
      <c r="BL129" s="4"/>
      <c r="BM129" s="4"/>
      <c r="BN129" s="4"/>
      <c r="BS129" s="4"/>
      <c r="BT129" s="4"/>
      <c r="BU129" s="4"/>
      <c r="BV129" s="4"/>
      <c r="BW129" s="3"/>
      <c r="BX129" s="3"/>
      <c r="BY129" s="4">
        <v>1096</v>
      </c>
      <c r="BZ129" s="5"/>
      <c r="CA129" s="3">
        <v>355</v>
      </c>
      <c r="CB129" s="4">
        <v>1152</v>
      </c>
      <c r="CC129" s="5">
        <v>3.2450704225352101</v>
      </c>
      <c r="CD129" s="3">
        <v>0</v>
      </c>
      <c r="CE129" s="4">
        <v>0</v>
      </c>
      <c r="CF129" s="5" t="s">
        <v>322</v>
      </c>
      <c r="CG129" s="3">
        <v>0</v>
      </c>
      <c r="CH129" s="4">
        <v>0</v>
      </c>
      <c r="CI129" s="5" t="s">
        <v>322</v>
      </c>
      <c r="CJ129" s="3">
        <v>0</v>
      </c>
      <c r="CK129" s="4">
        <v>0</v>
      </c>
      <c r="CL129" s="5" t="s">
        <v>322</v>
      </c>
      <c r="CM129" s="2">
        <v>0</v>
      </c>
      <c r="CN129" s="4">
        <v>0</v>
      </c>
      <c r="CO129" s="5" t="s">
        <v>322</v>
      </c>
      <c r="CP129" s="3"/>
      <c r="CQ129" s="4">
        <v>2248</v>
      </c>
      <c r="CR129" s="3"/>
      <c r="CS129" s="3"/>
      <c r="CT129" s="3"/>
      <c r="CU129" s="3"/>
      <c r="CV129" s="4">
        <v>2248</v>
      </c>
      <c r="CW129" s="4">
        <v>2248</v>
      </c>
      <c r="CX129" t="b">
        <v>0</v>
      </c>
      <c r="CY129" t="b">
        <v>0</v>
      </c>
      <c r="CZ129" t="b">
        <v>0</v>
      </c>
      <c r="DA129" s="2" t="s">
        <v>6</v>
      </c>
      <c r="DB129" s="2" t="s">
        <v>6</v>
      </c>
      <c r="DD129" s="3"/>
      <c r="DE129" s="3"/>
      <c r="DF129" s="3"/>
      <c r="DG129" s="4"/>
      <c r="DH129" s="4"/>
      <c r="DI129" s="4"/>
      <c r="DJ129" s="3">
        <v>0</v>
      </c>
      <c r="DK129" s="4">
        <v>0</v>
      </c>
      <c r="DL129" t="b">
        <v>0</v>
      </c>
      <c r="DM129" s="6"/>
      <c r="DN129" s="3"/>
      <c r="DO129" s="3"/>
      <c r="DP129" s="3"/>
      <c r="DQ129" s="3"/>
      <c r="DR129" s="3"/>
      <c r="DS129" s="3"/>
      <c r="DT129" s="4"/>
      <c r="DU129" s="4"/>
      <c r="DV129" s="4"/>
      <c r="DW129" s="4"/>
      <c r="DX129" s="4"/>
      <c r="DY129" s="4"/>
      <c r="DZ129" s="2"/>
      <c r="EA129" s="7">
        <v>44799.628472222219</v>
      </c>
      <c r="EB129" s="2" t="s">
        <v>368</v>
      </c>
      <c r="EC129" s="8">
        <v>0</v>
      </c>
      <c r="ED129" t="b">
        <v>0</v>
      </c>
      <c r="EE129" t="s">
        <v>324</v>
      </c>
      <c r="EF129" s="2" t="s">
        <v>324</v>
      </c>
      <c r="EG129" s="2" t="s">
        <v>325</v>
      </c>
      <c r="EH129" s="1"/>
      <c r="EI129">
        <f t="shared" si="6"/>
        <v>209</v>
      </c>
      <c r="EJ129" t="str">
        <f t="shared" si="7"/>
        <v>no</v>
      </c>
      <c r="EL129" t="e">
        <f>VLOOKUP(D129,#REF!,2,0)</f>
        <v>#REF!</v>
      </c>
    </row>
    <row r="130" spans="1:142">
      <c r="A130" t="str">
        <f t="shared" si="8"/>
        <v>4478832792.22</v>
      </c>
      <c r="B130" t="str">
        <f t="shared" si="9"/>
        <v>4478832792.22141285</v>
      </c>
      <c r="C130" s="1">
        <v>44788</v>
      </c>
      <c r="D130" s="2" t="s">
        <v>124</v>
      </c>
      <c r="E130" s="2" t="s">
        <v>125</v>
      </c>
      <c r="F130" s="2" t="s">
        <v>41</v>
      </c>
      <c r="G130" s="1">
        <v>44503</v>
      </c>
      <c r="H130" s="2" t="s">
        <v>595</v>
      </c>
      <c r="I130" s="2" t="s">
        <v>596</v>
      </c>
      <c r="J130" s="1"/>
      <c r="K130" s="1"/>
      <c r="L130" s="2"/>
      <c r="M130" t="b">
        <v>0</v>
      </c>
      <c r="N130" s="2"/>
      <c r="O130" s="2" t="s">
        <v>329</v>
      </c>
      <c r="P130" s="2" t="s">
        <v>321</v>
      </c>
      <c r="Q130" s="2"/>
      <c r="R130" s="2"/>
      <c r="S130" s="2"/>
      <c r="T130" s="2"/>
      <c r="U130" s="2"/>
      <c r="V130" s="2"/>
      <c r="W130" s="2"/>
      <c r="X130" s="2"/>
      <c r="Y130" s="3"/>
      <c r="AA130" t="b">
        <v>0</v>
      </c>
      <c r="AE130" s="4"/>
      <c r="AF130" s="4"/>
      <c r="AG130" s="4"/>
      <c r="AH130" s="4"/>
      <c r="AM130" s="4"/>
      <c r="AN130" s="4"/>
      <c r="AO130" s="4"/>
      <c r="AP130" s="4"/>
      <c r="AU130" s="4"/>
      <c r="AV130" s="4"/>
      <c r="AW130" s="4"/>
      <c r="AX130" s="4"/>
      <c r="BC130" s="4"/>
      <c r="BD130" s="4"/>
      <c r="BE130" s="4"/>
      <c r="BF130" s="4"/>
      <c r="BK130" s="4"/>
      <c r="BL130" s="4"/>
      <c r="BM130" s="4"/>
      <c r="BN130" s="4"/>
      <c r="BS130" s="4"/>
      <c r="BT130" s="4"/>
      <c r="BU130" s="4"/>
      <c r="BV130" s="4"/>
      <c r="BW130" s="3"/>
      <c r="BX130" s="3"/>
      <c r="BY130" s="4">
        <v>0</v>
      </c>
      <c r="BZ130" s="5"/>
      <c r="CA130" s="3">
        <v>0</v>
      </c>
      <c r="CB130" s="4">
        <v>0</v>
      </c>
      <c r="CC130" s="5" t="s">
        <v>322</v>
      </c>
      <c r="CD130" s="3">
        <v>0</v>
      </c>
      <c r="CE130" s="4">
        <v>0</v>
      </c>
      <c r="CF130" s="5" t="s">
        <v>322</v>
      </c>
      <c r="CG130" s="3">
        <v>0</v>
      </c>
      <c r="CH130" s="4">
        <v>0</v>
      </c>
      <c r="CI130" s="5" t="s">
        <v>322</v>
      </c>
      <c r="CJ130" s="3">
        <v>0</v>
      </c>
      <c r="CK130" s="4">
        <v>0</v>
      </c>
      <c r="CL130" s="5" t="s">
        <v>322</v>
      </c>
      <c r="CM130" s="2">
        <v>0</v>
      </c>
      <c r="CN130" s="4">
        <v>0</v>
      </c>
      <c r="CO130" s="5" t="s">
        <v>322</v>
      </c>
      <c r="CP130" s="3"/>
      <c r="CQ130" s="4">
        <v>0</v>
      </c>
      <c r="CR130" s="3"/>
      <c r="CS130" s="3"/>
      <c r="CT130" s="3"/>
      <c r="CU130" s="3"/>
      <c r="CV130" s="4">
        <v>0</v>
      </c>
      <c r="CW130" s="4">
        <v>0</v>
      </c>
      <c r="CX130" t="b">
        <v>0</v>
      </c>
      <c r="CY130" t="b">
        <v>0</v>
      </c>
      <c r="CZ130" t="b">
        <v>0</v>
      </c>
      <c r="DA130" s="2" t="s">
        <v>352</v>
      </c>
      <c r="DB130" s="2" t="s">
        <v>6</v>
      </c>
      <c r="DD130" s="3"/>
      <c r="DE130" s="3"/>
      <c r="DF130" s="3"/>
      <c r="DG130" s="4"/>
      <c r="DH130" s="4"/>
      <c r="DI130" s="4"/>
      <c r="DJ130" s="3">
        <v>0</v>
      </c>
      <c r="DK130" s="4">
        <v>0</v>
      </c>
      <c r="DL130" t="b">
        <v>0</v>
      </c>
      <c r="DM130" s="6"/>
      <c r="DN130" s="3"/>
      <c r="DO130" s="3"/>
      <c r="DP130" s="3"/>
      <c r="DQ130" s="3"/>
      <c r="DR130" s="3"/>
      <c r="DS130" s="3"/>
      <c r="DT130" s="4"/>
      <c r="DU130" s="4"/>
      <c r="DV130" s="4"/>
      <c r="DW130" s="4"/>
      <c r="DX130" s="4"/>
      <c r="DY130" s="4"/>
      <c r="DZ130" s="2"/>
      <c r="EA130" s="7">
        <v>44796.662453703706</v>
      </c>
      <c r="EB130" s="2" t="s">
        <v>332</v>
      </c>
      <c r="EC130" s="8">
        <v>0</v>
      </c>
      <c r="ED130" t="b">
        <v>0</v>
      </c>
      <c r="EE130" t="s">
        <v>324</v>
      </c>
      <c r="EF130" s="2" t="s">
        <v>324</v>
      </c>
      <c r="EG130" s="2" t="s">
        <v>325</v>
      </c>
      <c r="EH130" s="1"/>
      <c r="EI130">
        <f t="shared" ref="EI130:EI193" si="10">AB130+AC130+AD130</f>
        <v>0</v>
      </c>
      <c r="EJ130" t="str">
        <f t="shared" ref="EJ130:EJ193" si="11">IF(H130&lt;1,"yes","no")</f>
        <v>no</v>
      </c>
      <c r="EL130" t="e">
        <f>VLOOKUP(D130,#REF!,2,0)</f>
        <v>#REF!</v>
      </c>
    </row>
    <row r="131" spans="1:142">
      <c r="A131" t="str">
        <f t="shared" si="8"/>
        <v>4478828307.22</v>
      </c>
      <c r="B131" t="str">
        <f t="shared" si="9"/>
        <v>4478828307.22139683</v>
      </c>
      <c r="C131" s="1">
        <v>44788</v>
      </c>
      <c r="D131" s="2" t="s">
        <v>597</v>
      </c>
      <c r="E131" s="2" t="s">
        <v>598</v>
      </c>
      <c r="F131" s="2" t="s">
        <v>177</v>
      </c>
      <c r="G131" s="1">
        <v>44501</v>
      </c>
      <c r="H131" s="2" t="s">
        <v>599</v>
      </c>
      <c r="I131" s="2" t="s">
        <v>600</v>
      </c>
      <c r="J131" s="1"/>
      <c r="K131" s="1"/>
      <c r="L131" s="2"/>
      <c r="M131" t="b">
        <v>0</v>
      </c>
      <c r="N131" s="2"/>
      <c r="O131" s="2" t="s">
        <v>320</v>
      </c>
      <c r="P131" s="2" t="s">
        <v>343</v>
      </c>
      <c r="Q131" s="2"/>
      <c r="R131" s="2"/>
      <c r="S131" s="2"/>
      <c r="T131" s="2"/>
      <c r="U131" s="2"/>
      <c r="V131" s="2"/>
      <c r="W131" s="2"/>
      <c r="X131" s="2"/>
      <c r="Y131" s="3"/>
      <c r="AA131" t="b">
        <v>0</v>
      </c>
      <c r="AE131" s="4"/>
      <c r="AF131" s="4"/>
      <c r="AG131" s="4"/>
      <c r="AH131" s="4"/>
      <c r="AM131" s="4"/>
      <c r="AN131" s="4"/>
      <c r="AO131" s="4"/>
      <c r="AP131" s="4"/>
      <c r="AU131" s="4"/>
      <c r="AV131" s="4"/>
      <c r="AW131" s="4"/>
      <c r="AX131" s="4"/>
      <c r="BC131" s="4"/>
      <c r="BD131" s="4"/>
      <c r="BE131" s="4"/>
      <c r="BF131" s="4"/>
      <c r="BK131" s="4"/>
      <c r="BL131" s="4"/>
      <c r="BM131" s="4"/>
      <c r="BN131" s="4"/>
      <c r="BS131" s="4"/>
      <c r="BT131" s="4"/>
      <c r="BU131" s="4"/>
      <c r="BV131" s="4"/>
      <c r="BW131" s="3"/>
      <c r="BX131" s="3"/>
      <c r="BY131" s="4">
        <v>0</v>
      </c>
      <c r="BZ131" s="5"/>
      <c r="CA131" s="3">
        <v>0</v>
      </c>
      <c r="CB131" s="4">
        <v>0</v>
      </c>
      <c r="CC131" s="5" t="s">
        <v>322</v>
      </c>
      <c r="CD131" s="3">
        <v>0</v>
      </c>
      <c r="CE131" s="4">
        <v>0</v>
      </c>
      <c r="CF131" s="5" t="s">
        <v>322</v>
      </c>
      <c r="CG131" s="3">
        <v>0</v>
      </c>
      <c r="CH131" s="4">
        <v>0</v>
      </c>
      <c r="CI131" s="5" t="s">
        <v>322</v>
      </c>
      <c r="CJ131" s="3">
        <v>0</v>
      </c>
      <c r="CK131" s="4">
        <v>0</v>
      </c>
      <c r="CL131" s="5" t="s">
        <v>322</v>
      </c>
      <c r="CM131" s="2">
        <v>0</v>
      </c>
      <c r="CN131" s="4">
        <v>0</v>
      </c>
      <c r="CO131" s="5" t="s">
        <v>322</v>
      </c>
      <c r="CP131" s="3"/>
      <c r="CQ131" s="4">
        <v>0</v>
      </c>
      <c r="CR131" s="3"/>
      <c r="CS131" s="3"/>
      <c r="CT131" s="3"/>
      <c r="CU131" s="3"/>
      <c r="CV131" s="4">
        <v>0</v>
      </c>
      <c r="CW131" s="4">
        <v>0</v>
      </c>
      <c r="CX131" t="b">
        <v>0</v>
      </c>
      <c r="CY131" t="b">
        <v>0</v>
      </c>
      <c r="CZ131" t="b">
        <v>0</v>
      </c>
      <c r="DA131" s="2" t="s">
        <v>6</v>
      </c>
      <c r="DB131" s="2" t="s">
        <v>6</v>
      </c>
      <c r="DD131" s="3"/>
      <c r="DE131" s="3"/>
      <c r="DF131" s="3"/>
      <c r="DG131" s="4"/>
      <c r="DH131" s="4"/>
      <c r="DI131" s="4"/>
      <c r="DJ131" s="3">
        <v>0</v>
      </c>
      <c r="DK131" s="4">
        <v>0</v>
      </c>
      <c r="DL131" t="b">
        <v>0</v>
      </c>
      <c r="DM131" s="6"/>
      <c r="DN131" s="3"/>
      <c r="DO131" s="3"/>
      <c r="DP131" s="3"/>
      <c r="DQ131" s="3"/>
      <c r="DR131" s="3"/>
      <c r="DS131" s="3"/>
      <c r="DT131" s="4"/>
      <c r="DU131" s="4"/>
      <c r="DV131" s="4"/>
      <c r="DW131" s="4"/>
      <c r="DX131" s="4"/>
      <c r="DY131" s="4"/>
      <c r="DZ131" s="2"/>
      <c r="EA131" s="7">
        <v>44796.662453703706</v>
      </c>
      <c r="EB131" s="2" t="s">
        <v>332</v>
      </c>
      <c r="EC131" s="8">
        <v>0</v>
      </c>
      <c r="ED131" t="b">
        <v>0</v>
      </c>
      <c r="EE131" t="s">
        <v>324</v>
      </c>
      <c r="EF131" s="2" t="s">
        <v>324</v>
      </c>
      <c r="EG131" s="2" t="s">
        <v>325</v>
      </c>
      <c r="EH131" s="1"/>
      <c r="EI131">
        <f t="shared" si="10"/>
        <v>0</v>
      </c>
      <c r="EJ131" t="str">
        <f t="shared" si="11"/>
        <v>no</v>
      </c>
      <c r="EL131" t="e">
        <f>VLOOKUP(D131,#REF!,2,0)</f>
        <v>#REF!</v>
      </c>
    </row>
    <row r="132" spans="1:142">
      <c r="A132" t="str">
        <f t="shared" si="8"/>
        <v>4478831012.22</v>
      </c>
      <c r="B132" t="str">
        <f t="shared" si="9"/>
        <v>4478831012.22119878</v>
      </c>
      <c r="C132" s="1">
        <v>44788</v>
      </c>
      <c r="D132" s="2" t="s">
        <v>601</v>
      </c>
      <c r="E132" s="2" t="s">
        <v>602</v>
      </c>
      <c r="F132" s="2" t="s">
        <v>181</v>
      </c>
      <c r="G132" s="1">
        <v>44440</v>
      </c>
      <c r="H132" s="2" t="s">
        <v>603</v>
      </c>
      <c r="I132" s="2" t="s">
        <v>604</v>
      </c>
      <c r="J132" s="1"/>
      <c r="K132" s="1"/>
      <c r="L132" s="2"/>
      <c r="M132" t="b">
        <v>0</v>
      </c>
      <c r="N132" s="2"/>
      <c r="O132" s="2" t="s">
        <v>320</v>
      </c>
      <c r="P132" s="2" t="s">
        <v>366</v>
      </c>
      <c r="Q132" s="2"/>
      <c r="R132" s="2"/>
      <c r="S132" s="2"/>
      <c r="T132" s="2"/>
      <c r="U132" s="2"/>
      <c r="V132" s="2"/>
      <c r="W132" s="2"/>
      <c r="X132" s="2"/>
      <c r="Y132" s="3"/>
      <c r="AA132" t="b">
        <v>0</v>
      </c>
      <c r="AE132" s="4"/>
      <c r="AF132" s="4"/>
      <c r="AG132" s="4"/>
      <c r="AH132" s="4"/>
      <c r="AM132" s="4"/>
      <c r="AN132" s="4"/>
      <c r="AO132" s="4"/>
      <c r="AP132" s="4"/>
      <c r="AU132" s="4"/>
      <c r="AV132" s="4"/>
      <c r="AW132" s="4"/>
      <c r="AX132" s="4"/>
      <c r="BC132" s="4"/>
      <c r="BD132" s="4"/>
      <c r="BE132" s="4"/>
      <c r="BF132" s="4"/>
      <c r="BK132" s="4"/>
      <c r="BL132" s="4"/>
      <c r="BM132" s="4"/>
      <c r="BN132" s="4"/>
      <c r="BS132" s="4"/>
      <c r="BT132" s="4"/>
      <c r="BU132" s="4"/>
      <c r="BV132" s="4"/>
      <c r="BW132" s="3"/>
      <c r="BX132" s="3"/>
      <c r="BY132" s="4">
        <v>0</v>
      </c>
      <c r="BZ132" s="5"/>
      <c r="CA132" s="3">
        <v>0</v>
      </c>
      <c r="CB132" s="4">
        <v>0</v>
      </c>
      <c r="CC132" s="5" t="s">
        <v>322</v>
      </c>
      <c r="CD132" s="3">
        <v>0</v>
      </c>
      <c r="CE132" s="4">
        <v>0</v>
      </c>
      <c r="CF132" s="5" t="s">
        <v>322</v>
      </c>
      <c r="CG132" s="3">
        <v>0</v>
      </c>
      <c r="CH132" s="4">
        <v>0</v>
      </c>
      <c r="CI132" s="5" t="s">
        <v>322</v>
      </c>
      <c r="CJ132" s="3">
        <v>0</v>
      </c>
      <c r="CK132" s="4">
        <v>0</v>
      </c>
      <c r="CL132" s="5" t="s">
        <v>322</v>
      </c>
      <c r="CM132" s="2">
        <v>0</v>
      </c>
      <c r="CN132" s="4">
        <v>0</v>
      </c>
      <c r="CO132" s="5" t="s">
        <v>322</v>
      </c>
      <c r="CP132" s="3"/>
      <c r="CQ132" s="4">
        <v>0</v>
      </c>
      <c r="CR132" s="3"/>
      <c r="CS132" s="3"/>
      <c r="CT132" s="3"/>
      <c r="CU132" s="3"/>
      <c r="CV132" s="4">
        <v>0</v>
      </c>
      <c r="CW132" s="4">
        <v>0</v>
      </c>
      <c r="CX132" t="b">
        <v>0</v>
      </c>
      <c r="CY132" t="b">
        <v>0</v>
      </c>
      <c r="CZ132" t="b">
        <v>0</v>
      </c>
      <c r="DA132" s="2" t="s">
        <v>6</v>
      </c>
      <c r="DB132" s="2" t="s">
        <v>6</v>
      </c>
      <c r="DD132" s="3"/>
      <c r="DE132" s="3"/>
      <c r="DF132" s="3"/>
      <c r="DG132" s="4"/>
      <c r="DH132" s="4"/>
      <c r="DI132" s="4"/>
      <c r="DJ132" s="3">
        <v>0</v>
      </c>
      <c r="DK132" s="4">
        <v>0</v>
      </c>
      <c r="DL132" t="b">
        <v>0</v>
      </c>
      <c r="DM132" s="6"/>
      <c r="DN132" s="3"/>
      <c r="DO132" s="3"/>
      <c r="DP132" s="3"/>
      <c r="DQ132" s="3"/>
      <c r="DR132" s="3"/>
      <c r="DS132" s="3"/>
      <c r="DT132" s="4"/>
      <c r="DU132" s="4"/>
      <c r="DV132" s="4"/>
      <c r="DW132" s="4"/>
      <c r="DX132" s="4"/>
      <c r="DY132" s="4"/>
      <c r="DZ132" s="2"/>
      <c r="EA132" s="7">
        <v>44796.662453703706</v>
      </c>
      <c r="EB132" s="2" t="s">
        <v>332</v>
      </c>
      <c r="EC132" s="8">
        <v>0</v>
      </c>
      <c r="ED132" t="b">
        <v>0</v>
      </c>
      <c r="EE132" t="s">
        <v>324</v>
      </c>
      <c r="EF132" s="2" t="s">
        <v>324</v>
      </c>
      <c r="EG132" s="2" t="s">
        <v>325</v>
      </c>
      <c r="EH132" s="1"/>
      <c r="EI132">
        <f t="shared" si="10"/>
        <v>0</v>
      </c>
      <c r="EJ132" t="str">
        <f t="shared" si="11"/>
        <v>no</v>
      </c>
      <c r="EL132" t="e">
        <f>VLOOKUP(D132,#REF!,2,0)</f>
        <v>#REF!</v>
      </c>
    </row>
    <row r="133" spans="1:142">
      <c r="A133" t="str">
        <f t="shared" si="8"/>
        <v>4478837908.22</v>
      </c>
      <c r="B133" t="str">
        <f t="shared" si="9"/>
        <v>4478837908.22149246</v>
      </c>
      <c r="C133" s="1">
        <v>44788</v>
      </c>
      <c r="D133" s="2" t="s">
        <v>605</v>
      </c>
      <c r="E133" s="2" t="s">
        <v>606</v>
      </c>
      <c r="F133" s="2" t="s">
        <v>41</v>
      </c>
      <c r="G133" s="1">
        <v>44679</v>
      </c>
      <c r="H133" s="2" t="s">
        <v>607</v>
      </c>
      <c r="I133" s="2" t="s">
        <v>608</v>
      </c>
      <c r="J133" s="1"/>
      <c r="K133" s="1"/>
      <c r="L133" s="2"/>
      <c r="M133" t="b">
        <v>0</v>
      </c>
      <c r="N133" s="2"/>
      <c r="O133" s="2" t="s">
        <v>329</v>
      </c>
      <c r="P133" s="2" t="s">
        <v>538</v>
      </c>
      <c r="Q133" s="2"/>
      <c r="R133" s="2"/>
      <c r="S133" s="2"/>
      <c r="T133" s="2"/>
      <c r="U133" s="2"/>
      <c r="V133" s="2"/>
      <c r="W133" s="2"/>
      <c r="X133" s="2"/>
      <c r="Y133" s="3"/>
      <c r="AA133" t="b">
        <v>0</v>
      </c>
      <c r="AE133" s="4"/>
      <c r="AF133" s="4"/>
      <c r="AG133" s="4"/>
      <c r="AH133" s="4"/>
      <c r="AM133" s="4"/>
      <c r="AN133" s="4"/>
      <c r="AO133" s="4"/>
      <c r="AP133" s="4"/>
      <c r="AU133" s="4"/>
      <c r="AV133" s="4"/>
      <c r="AW133" s="4"/>
      <c r="AX133" s="4"/>
      <c r="BC133" s="4"/>
      <c r="BD133" s="4"/>
      <c r="BE133" s="4"/>
      <c r="BF133" s="4"/>
      <c r="BK133" s="4"/>
      <c r="BL133" s="4"/>
      <c r="BM133" s="4"/>
      <c r="BN133" s="4"/>
      <c r="BS133" s="4"/>
      <c r="BT133" s="4"/>
      <c r="BU133" s="4"/>
      <c r="BV133" s="4"/>
      <c r="BW133" s="3"/>
      <c r="BX133" s="3"/>
      <c r="BY133" s="4">
        <v>0</v>
      </c>
      <c r="BZ133" s="5"/>
      <c r="CA133" s="3">
        <v>0</v>
      </c>
      <c r="CB133" s="4">
        <v>0</v>
      </c>
      <c r="CC133" s="5" t="s">
        <v>322</v>
      </c>
      <c r="CD133" s="3">
        <v>0</v>
      </c>
      <c r="CE133" s="4">
        <v>0</v>
      </c>
      <c r="CF133" s="5" t="s">
        <v>322</v>
      </c>
      <c r="CG133" s="3">
        <v>0</v>
      </c>
      <c r="CH133" s="4">
        <v>0</v>
      </c>
      <c r="CI133" s="5" t="s">
        <v>322</v>
      </c>
      <c r="CJ133" s="3">
        <v>0</v>
      </c>
      <c r="CK133" s="4">
        <v>0</v>
      </c>
      <c r="CL133" s="5" t="s">
        <v>322</v>
      </c>
      <c r="CM133" s="2">
        <v>0</v>
      </c>
      <c r="CN133" s="4">
        <v>0</v>
      </c>
      <c r="CO133" s="5" t="s">
        <v>322</v>
      </c>
      <c r="CP133" s="3"/>
      <c r="CQ133" s="4">
        <v>0</v>
      </c>
      <c r="CR133" s="3"/>
      <c r="CS133" s="3"/>
      <c r="CT133" s="3"/>
      <c r="CU133" s="3"/>
      <c r="CV133" s="4">
        <v>0</v>
      </c>
      <c r="CW133" s="4">
        <v>0</v>
      </c>
      <c r="CX133" t="b">
        <v>0</v>
      </c>
      <c r="CY133" t="b">
        <v>0</v>
      </c>
      <c r="CZ133" t="b">
        <v>0</v>
      </c>
      <c r="DA133" s="2" t="s">
        <v>609</v>
      </c>
      <c r="DB133" s="2" t="s">
        <v>6</v>
      </c>
      <c r="DD133" s="3"/>
      <c r="DE133" s="3"/>
      <c r="DF133" s="3"/>
      <c r="DG133" s="4"/>
      <c r="DH133" s="4"/>
      <c r="DI133" s="4"/>
      <c r="DJ133" s="3">
        <v>0</v>
      </c>
      <c r="DK133" s="4">
        <v>0</v>
      </c>
      <c r="DL133" t="b">
        <v>0</v>
      </c>
      <c r="DM133" s="6"/>
      <c r="DN133" s="3"/>
      <c r="DO133" s="3"/>
      <c r="DP133" s="3"/>
      <c r="DQ133" s="3"/>
      <c r="DR133" s="3"/>
      <c r="DS133" s="3"/>
      <c r="DT133" s="4"/>
      <c r="DU133" s="4"/>
      <c r="DV133" s="4"/>
      <c r="DW133" s="4"/>
      <c r="DX133" s="4"/>
      <c r="DY133" s="4"/>
      <c r="DZ133" s="2"/>
      <c r="EA133" s="7">
        <v>44796.662453703706</v>
      </c>
      <c r="EB133" s="2" t="s">
        <v>332</v>
      </c>
      <c r="EC133" s="8">
        <v>0</v>
      </c>
      <c r="ED133" t="b">
        <v>0</v>
      </c>
      <c r="EE133" t="s">
        <v>324</v>
      </c>
      <c r="EF133" s="2" t="s">
        <v>324</v>
      </c>
      <c r="EG133" s="2" t="s">
        <v>325</v>
      </c>
      <c r="EH133" s="1"/>
      <c r="EI133">
        <f t="shared" si="10"/>
        <v>0</v>
      </c>
      <c r="EJ133" t="str">
        <f t="shared" si="11"/>
        <v>no</v>
      </c>
      <c r="EL133" t="e">
        <f>VLOOKUP(D133,#REF!,2,0)</f>
        <v>#REF!</v>
      </c>
    </row>
    <row r="134" spans="1:142">
      <c r="A134" t="str">
        <f t="shared" si="8"/>
        <v>4478833994.22</v>
      </c>
      <c r="B134" t="str">
        <f t="shared" si="9"/>
        <v>4478833994.22168106</v>
      </c>
      <c r="C134" s="1">
        <v>44788</v>
      </c>
      <c r="D134" s="2" t="s">
        <v>149</v>
      </c>
      <c r="E134" s="2" t="s">
        <v>150</v>
      </c>
      <c r="F134" s="2" t="s">
        <v>41</v>
      </c>
      <c r="G134" s="1">
        <v>44650</v>
      </c>
      <c r="H134" s="2" t="s">
        <v>151</v>
      </c>
      <c r="I134" s="2" t="s">
        <v>152</v>
      </c>
      <c r="J134" s="1"/>
      <c r="K134" s="1"/>
      <c r="L134" s="2"/>
      <c r="M134" t="b">
        <v>0</v>
      </c>
      <c r="N134" s="2"/>
      <c r="O134" s="2" t="s">
        <v>329</v>
      </c>
      <c r="P134" s="2" t="s">
        <v>538</v>
      </c>
      <c r="Q134" s="2"/>
      <c r="R134" s="2"/>
      <c r="S134" s="2"/>
      <c r="T134" s="2"/>
      <c r="U134" s="2"/>
      <c r="V134" s="2"/>
      <c r="W134" s="2"/>
      <c r="X134" s="2"/>
      <c r="Y134" s="3"/>
      <c r="AA134" t="b">
        <v>0</v>
      </c>
      <c r="AE134" s="4"/>
      <c r="AF134" s="4"/>
      <c r="AG134" s="4"/>
      <c r="AH134" s="4"/>
      <c r="AM134" s="4"/>
      <c r="AN134" s="4"/>
      <c r="AO134" s="4"/>
      <c r="AP134" s="4"/>
      <c r="AU134" s="4"/>
      <c r="AV134" s="4"/>
      <c r="AW134" s="4"/>
      <c r="AX134" s="4"/>
      <c r="BC134" s="4"/>
      <c r="BD134" s="4"/>
      <c r="BE134" s="4"/>
      <c r="BF134" s="4"/>
      <c r="BK134" s="4"/>
      <c r="BL134" s="4"/>
      <c r="BM134" s="4"/>
      <c r="BN134" s="4"/>
      <c r="BS134" s="4"/>
      <c r="BT134" s="4"/>
      <c r="BU134" s="4"/>
      <c r="BV134" s="4"/>
      <c r="BW134" s="3"/>
      <c r="BX134" s="3"/>
      <c r="BY134" s="4">
        <v>0</v>
      </c>
      <c r="BZ134" s="5"/>
      <c r="CA134" s="3">
        <v>0</v>
      </c>
      <c r="CB134" s="4">
        <v>0</v>
      </c>
      <c r="CC134" s="5" t="s">
        <v>322</v>
      </c>
      <c r="CD134" s="3">
        <v>0</v>
      </c>
      <c r="CE134" s="4">
        <v>0</v>
      </c>
      <c r="CF134" s="5" t="s">
        <v>322</v>
      </c>
      <c r="CG134" s="3">
        <v>0</v>
      </c>
      <c r="CH134" s="4">
        <v>0</v>
      </c>
      <c r="CI134" s="5" t="s">
        <v>322</v>
      </c>
      <c r="CJ134" s="3">
        <v>0</v>
      </c>
      <c r="CK134" s="4">
        <v>0</v>
      </c>
      <c r="CL134" s="5" t="s">
        <v>322</v>
      </c>
      <c r="CM134" s="2">
        <v>0</v>
      </c>
      <c r="CN134" s="4">
        <v>0</v>
      </c>
      <c r="CO134" s="5" t="s">
        <v>322</v>
      </c>
      <c r="CP134" s="3"/>
      <c r="CQ134" s="4">
        <v>0</v>
      </c>
      <c r="CR134" s="3"/>
      <c r="CS134" s="3"/>
      <c r="CT134" s="3"/>
      <c r="CU134" s="3"/>
      <c r="CV134" s="4">
        <v>0</v>
      </c>
      <c r="CW134" s="4">
        <v>0</v>
      </c>
      <c r="CX134" t="b">
        <v>0</v>
      </c>
      <c r="CY134" t="b">
        <v>0</v>
      </c>
      <c r="CZ134" t="b">
        <v>0</v>
      </c>
      <c r="DA134" s="2" t="s">
        <v>6</v>
      </c>
      <c r="DB134" s="2" t="s">
        <v>6</v>
      </c>
      <c r="DD134" s="3"/>
      <c r="DE134" s="3"/>
      <c r="DF134" s="3"/>
      <c r="DG134" s="4"/>
      <c r="DH134" s="4"/>
      <c r="DI134" s="4"/>
      <c r="DJ134" s="3">
        <v>0</v>
      </c>
      <c r="DK134" s="4">
        <v>0</v>
      </c>
      <c r="DL134" t="b">
        <v>0</v>
      </c>
      <c r="DM134" s="6"/>
      <c r="DN134" s="3"/>
      <c r="DO134" s="3"/>
      <c r="DP134" s="3"/>
      <c r="DQ134" s="3"/>
      <c r="DR134" s="3"/>
      <c r="DS134" s="3"/>
      <c r="DT134" s="4"/>
      <c r="DU134" s="4"/>
      <c r="DV134" s="4"/>
      <c r="DW134" s="4"/>
      <c r="DX134" s="4"/>
      <c r="DY134" s="4"/>
      <c r="DZ134" s="2"/>
      <c r="EA134" s="7">
        <v>44796.669502314813</v>
      </c>
      <c r="EB134" s="2" t="s">
        <v>332</v>
      </c>
      <c r="EC134" s="8">
        <v>0</v>
      </c>
      <c r="ED134" t="b">
        <v>0</v>
      </c>
      <c r="EE134" t="s">
        <v>324</v>
      </c>
      <c r="EF134" s="2" t="s">
        <v>324</v>
      </c>
      <c r="EG134" s="2" t="s">
        <v>325</v>
      </c>
      <c r="EH134" s="1"/>
      <c r="EI134">
        <f t="shared" si="10"/>
        <v>0</v>
      </c>
      <c r="EJ134" t="str">
        <f t="shared" si="11"/>
        <v>no</v>
      </c>
      <c r="EL134" t="e">
        <f>VLOOKUP(D134,#REF!,2,0)</f>
        <v>#REF!</v>
      </c>
    </row>
    <row r="135" spans="1:142">
      <c r="A135" t="str">
        <f t="shared" si="8"/>
        <v>4478826822.22</v>
      </c>
      <c r="B135" t="str">
        <f t="shared" si="9"/>
        <v>4478826822.22145527</v>
      </c>
      <c r="C135" s="1">
        <v>44788</v>
      </c>
      <c r="D135" s="2" t="s">
        <v>397</v>
      </c>
      <c r="E135" s="2" t="s">
        <v>394</v>
      </c>
      <c r="F135" s="2" t="s">
        <v>184</v>
      </c>
      <c r="G135" s="1">
        <v>44593</v>
      </c>
      <c r="H135" s="2" t="s">
        <v>610</v>
      </c>
      <c r="I135" s="2" t="s">
        <v>611</v>
      </c>
      <c r="J135" s="1"/>
      <c r="K135" s="1"/>
      <c r="L135" s="2"/>
      <c r="M135" t="b">
        <v>0</v>
      </c>
      <c r="N135" s="2"/>
      <c r="O135" s="2" t="s">
        <v>320</v>
      </c>
      <c r="P135" s="2" t="s">
        <v>337</v>
      </c>
      <c r="Q135" s="2"/>
      <c r="R135" s="2"/>
      <c r="S135" s="2"/>
      <c r="T135" s="2"/>
      <c r="U135" s="2"/>
      <c r="V135" s="2"/>
      <c r="W135" s="2"/>
      <c r="X135" s="2" t="s">
        <v>392</v>
      </c>
      <c r="Y135" s="3"/>
      <c r="AA135" t="b">
        <v>0</v>
      </c>
      <c r="AE135" s="4"/>
      <c r="AF135" s="4"/>
      <c r="AG135" s="4"/>
      <c r="AH135" s="4"/>
      <c r="AM135" s="4"/>
      <c r="AN135" s="4"/>
      <c r="AO135" s="4"/>
      <c r="AP135" s="4"/>
      <c r="AU135" s="4"/>
      <c r="AV135" s="4"/>
      <c r="AW135" s="4"/>
      <c r="AX135" s="4"/>
      <c r="BC135" s="4"/>
      <c r="BD135" s="4"/>
      <c r="BE135" s="4"/>
      <c r="BF135" s="4"/>
      <c r="BK135" s="4"/>
      <c r="BL135" s="4"/>
      <c r="BM135" s="4"/>
      <c r="BN135" s="4"/>
      <c r="BS135" s="4"/>
      <c r="BT135" s="4"/>
      <c r="BU135" s="4"/>
      <c r="BV135" s="4"/>
      <c r="BW135" s="3"/>
      <c r="BX135" s="3"/>
      <c r="BY135" s="4">
        <v>0</v>
      </c>
      <c r="BZ135" s="5"/>
      <c r="CA135" s="3">
        <v>0</v>
      </c>
      <c r="CB135" s="4">
        <v>0</v>
      </c>
      <c r="CC135" s="5" t="s">
        <v>322</v>
      </c>
      <c r="CD135" s="3">
        <v>0</v>
      </c>
      <c r="CE135" s="4">
        <v>0</v>
      </c>
      <c r="CF135" s="5" t="s">
        <v>322</v>
      </c>
      <c r="CG135" s="3">
        <v>0</v>
      </c>
      <c r="CH135" s="4">
        <v>0</v>
      </c>
      <c r="CI135" s="5" t="s">
        <v>322</v>
      </c>
      <c r="CJ135" s="3">
        <v>0</v>
      </c>
      <c r="CK135" s="4">
        <v>0</v>
      </c>
      <c r="CL135" s="5" t="s">
        <v>322</v>
      </c>
      <c r="CM135" s="2">
        <v>0</v>
      </c>
      <c r="CN135" s="4">
        <v>0</v>
      </c>
      <c r="CO135" s="5" t="s">
        <v>322</v>
      </c>
      <c r="CP135" s="3"/>
      <c r="CQ135" s="4">
        <v>0</v>
      </c>
      <c r="CR135" s="3"/>
      <c r="CS135" s="3"/>
      <c r="CT135" s="3"/>
      <c r="CU135" s="3"/>
      <c r="CV135" s="4">
        <v>0</v>
      </c>
      <c r="CW135" s="4">
        <v>0</v>
      </c>
      <c r="CX135" t="b">
        <v>0</v>
      </c>
      <c r="CY135" t="b">
        <v>0</v>
      </c>
      <c r="CZ135" t="b">
        <v>0</v>
      </c>
      <c r="DA135" s="2" t="s">
        <v>6</v>
      </c>
      <c r="DB135" s="2" t="s">
        <v>6</v>
      </c>
      <c r="DD135" s="3"/>
      <c r="DE135" s="3"/>
      <c r="DF135" s="3"/>
      <c r="DG135" s="4"/>
      <c r="DH135" s="4"/>
      <c r="DI135" s="4"/>
      <c r="DJ135" s="3">
        <v>0</v>
      </c>
      <c r="DK135" s="4">
        <v>0</v>
      </c>
      <c r="DL135" t="b">
        <v>0</v>
      </c>
      <c r="DM135" s="6"/>
      <c r="DN135" s="3"/>
      <c r="DO135" s="3"/>
      <c r="DP135" s="3"/>
      <c r="DQ135" s="3"/>
      <c r="DR135" s="3"/>
      <c r="DS135" s="3"/>
      <c r="DT135" s="4"/>
      <c r="DU135" s="4"/>
      <c r="DV135" s="4"/>
      <c r="DW135" s="4"/>
      <c r="DX135" s="4"/>
      <c r="DY135" s="4"/>
      <c r="DZ135" s="2"/>
      <c r="EA135" s="7">
        <v>44796.669583333336</v>
      </c>
      <c r="EB135" s="2" t="s">
        <v>332</v>
      </c>
      <c r="EC135" s="8">
        <v>0</v>
      </c>
      <c r="ED135" t="b">
        <v>0</v>
      </c>
      <c r="EE135" t="s">
        <v>324</v>
      </c>
      <c r="EF135" s="2" t="s">
        <v>324</v>
      </c>
      <c r="EG135" s="2" t="s">
        <v>325</v>
      </c>
      <c r="EH135" s="1"/>
      <c r="EI135">
        <f t="shared" si="10"/>
        <v>0</v>
      </c>
      <c r="EJ135" t="str">
        <f t="shared" si="11"/>
        <v>no</v>
      </c>
      <c r="EL135" t="e">
        <f>VLOOKUP(D135,#REF!,2,0)</f>
        <v>#REF!</v>
      </c>
    </row>
    <row r="136" spans="1:142">
      <c r="A136" t="str">
        <f t="shared" si="8"/>
        <v>4478826822.22</v>
      </c>
      <c r="B136" t="str">
        <f t="shared" si="9"/>
        <v>4478826822.22145529</v>
      </c>
      <c r="C136" s="1">
        <v>44788</v>
      </c>
      <c r="D136" s="2" t="s">
        <v>397</v>
      </c>
      <c r="E136" s="2" t="s">
        <v>394</v>
      </c>
      <c r="F136" s="2" t="s">
        <v>184</v>
      </c>
      <c r="G136" s="1">
        <v>44593</v>
      </c>
      <c r="H136" s="2" t="s">
        <v>612</v>
      </c>
      <c r="I136" s="2" t="s">
        <v>613</v>
      </c>
      <c r="J136" s="1"/>
      <c r="K136" s="1"/>
      <c r="L136" s="2"/>
      <c r="M136" t="b">
        <v>0</v>
      </c>
      <c r="N136" s="2"/>
      <c r="O136" s="2" t="s">
        <v>320</v>
      </c>
      <c r="P136" s="2" t="s">
        <v>337</v>
      </c>
      <c r="Q136" s="2"/>
      <c r="R136" s="2"/>
      <c r="S136" s="2"/>
      <c r="T136" s="2"/>
      <c r="U136" s="2"/>
      <c r="V136" s="2"/>
      <c r="W136" s="2"/>
      <c r="X136" s="2" t="s">
        <v>392</v>
      </c>
      <c r="Y136" s="3"/>
      <c r="AA136" t="b">
        <v>0</v>
      </c>
      <c r="AE136" s="4"/>
      <c r="AF136" s="4"/>
      <c r="AG136" s="4"/>
      <c r="AH136" s="4"/>
      <c r="AM136" s="4"/>
      <c r="AN136" s="4"/>
      <c r="AO136" s="4"/>
      <c r="AP136" s="4"/>
      <c r="AU136" s="4"/>
      <c r="AV136" s="4"/>
      <c r="AW136" s="4"/>
      <c r="AX136" s="4"/>
      <c r="BC136" s="4"/>
      <c r="BD136" s="4"/>
      <c r="BE136" s="4"/>
      <c r="BF136" s="4"/>
      <c r="BK136" s="4"/>
      <c r="BL136" s="4"/>
      <c r="BM136" s="4"/>
      <c r="BN136" s="4"/>
      <c r="BS136" s="4"/>
      <c r="BT136" s="4"/>
      <c r="BU136" s="4"/>
      <c r="BV136" s="4"/>
      <c r="BW136" s="3"/>
      <c r="BX136" s="3"/>
      <c r="BY136" s="4">
        <v>0</v>
      </c>
      <c r="BZ136" s="5"/>
      <c r="CA136" s="3">
        <v>0</v>
      </c>
      <c r="CB136" s="4">
        <v>0</v>
      </c>
      <c r="CC136" s="5" t="s">
        <v>322</v>
      </c>
      <c r="CD136" s="3">
        <v>0</v>
      </c>
      <c r="CE136" s="4">
        <v>0</v>
      </c>
      <c r="CF136" s="5" t="s">
        <v>322</v>
      </c>
      <c r="CG136" s="3">
        <v>0</v>
      </c>
      <c r="CH136" s="4">
        <v>0</v>
      </c>
      <c r="CI136" s="5" t="s">
        <v>322</v>
      </c>
      <c r="CJ136" s="3">
        <v>0</v>
      </c>
      <c r="CK136" s="4">
        <v>0</v>
      </c>
      <c r="CL136" s="5" t="s">
        <v>322</v>
      </c>
      <c r="CM136" s="2">
        <v>0</v>
      </c>
      <c r="CN136" s="4">
        <v>0</v>
      </c>
      <c r="CO136" s="5" t="s">
        <v>322</v>
      </c>
      <c r="CP136" s="3"/>
      <c r="CQ136" s="4">
        <v>0</v>
      </c>
      <c r="CR136" s="3"/>
      <c r="CS136" s="3"/>
      <c r="CT136" s="3"/>
      <c r="CU136" s="3"/>
      <c r="CV136" s="4">
        <v>0</v>
      </c>
      <c r="CW136" s="4">
        <v>0</v>
      </c>
      <c r="CX136" t="b">
        <v>0</v>
      </c>
      <c r="CY136" t="b">
        <v>0</v>
      </c>
      <c r="CZ136" t="b">
        <v>0</v>
      </c>
      <c r="DA136" s="2" t="s">
        <v>6</v>
      </c>
      <c r="DB136" s="2" t="s">
        <v>6</v>
      </c>
      <c r="DD136" s="3"/>
      <c r="DE136" s="3"/>
      <c r="DF136" s="3"/>
      <c r="DG136" s="4"/>
      <c r="DH136" s="4"/>
      <c r="DI136" s="4"/>
      <c r="DJ136" s="3">
        <v>0</v>
      </c>
      <c r="DK136" s="4">
        <v>0</v>
      </c>
      <c r="DL136" t="b">
        <v>0</v>
      </c>
      <c r="DM136" s="6"/>
      <c r="DN136" s="3"/>
      <c r="DO136" s="3"/>
      <c r="DP136" s="3"/>
      <c r="DQ136" s="3"/>
      <c r="DR136" s="3"/>
      <c r="DS136" s="3"/>
      <c r="DT136" s="4"/>
      <c r="DU136" s="4"/>
      <c r="DV136" s="4"/>
      <c r="DW136" s="4"/>
      <c r="DX136" s="4"/>
      <c r="DY136" s="4"/>
      <c r="DZ136" s="2"/>
      <c r="EA136" s="7">
        <v>44796.669594907406</v>
      </c>
      <c r="EB136" s="2" t="s">
        <v>332</v>
      </c>
      <c r="EC136" s="8">
        <v>0</v>
      </c>
      <c r="ED136" t="b">
        <v>0</v>
      </c>
      <c r="EE136" t="s">
        <v>324</v>
      </c>
      <c r="EF136" s="2" t="s">
        <v>324</v>
      </c>
      <c r="EG136" s="2" t="s">
        <v>325</v>
      </c>
      <c r="EH136" s="1"/>
      <c r="EI136">
        <f t="shared" si="10"/>
        <v>0</v>
      </c>
      <c r="EJ136" t="str">
        <f t="shared" si="11"/>
        <v>no</v>
      </c>
      <c r="EL136" t="e">
        <f>VLOOKUP(D136,#REF!,2,0)</f>
        <v>#REF!</v>
      </c>
    </row>
    <row r="137" spans="1:142">
      <c r="A137" t="str">
        <f t="shared" si="8"/>
        <v>4478826822.22</v>
      </c>
      <c r="B137" t="str">
        <f t="shared" si="9"/>
        <v>4478826822.22145857</v>
      </c>
      <c r="C137" s="1">
        <v>44788</v>
      </c>
      <c r="D137" s="2" t="s">
        <v>397</v>
      </c>
      <c r="E137" s="2" t="s">
        <v>394</v>
      </c>
      <c r="F137" s="2" t="s">
        <v>184</v>
      </c>
      <c r="G137" s="1">
        <v>44593</v>
      </c>
      <c r="H137" s="2" t="s">
        <v>614</v>
      </c>
      <c r="I137" s="2" t="s">
        <v>615</v>
      </c>
      <c r="J137" s="1"/>
      <c r="K137" s="1"/>
      <c r="L137" s="2"/>
      <c r="M137" t="b">
        <v>0</v>
      </c>
      <c r="N137" s="2"/>
      <c r="O137" s="2" t="s">
        <v>320</v>
      </c>
      <c r="P137" s="2" t="s">
        <v>337</v>
      </c>
      <c r="Q137" s="2"/>
      <c r="R137" s="2"/>
      <c r="S137" s="2"/>
      <c r="T137" s="2"/>
      <c r="U137" s="2"/>
      <c r="V137" s="2"/>
      <c r="W137" s="2"/>
      <c r="X137" s="2" t="s">
        <v>392</v>
      </c>
      <c r="Y137" s="3"/>
      <c r="AA137" t="b">
        <v>0</v>
      </c>
      <c r="AE137" s="4"/>
      <c r="AF137" s="4"/>
      <c r="AG137" s="4"/>
      <c r="AH137" s="4"/>
      <c r="AM137" s="4"/>
      <c r="AN137" s="4"/>
      <c r="AO137" s="4"/>
      <c r="AP137" s="4"/>
      <c r="AU137" s="4"/>
      <c r="AV137" s="4"/>
      <c r="AW137" s="4"/>
      <c r="AX137" s="4"/>
      <c r="BC137" s="4"/>
      <c r="BD137" s="4"/>
      <c r="BE137" s="4"/>
      <c r="BF137" s="4"/>
      <c r="BK137" s="4"/>
      <c r="BL137" s="4"/>
      <c r="BM137" s="4"/>
      <c r="BN137" s="4"/>
      <c r="BS137" s="4"/>
      <c r="BT137" s="4"/>
      <c r="BU137" s="4"/>
      <c r="BV137" s="4"/>
      <c r="BW137" s="3"/>
      <c r="BX137" s="3"/>
      <c r="BY137" s="4">
        <v>0</v>
      </c>
      <c r="BZ137" s="5"/>
      <c r="CA137" s="3">
        <v>0</v>
      </c>
      <c r="CB137" s="4">
        <v>0</v>
      </c>
      <c r="CC137" s="5" t="s">
        <v>322</v>
      </c>
      <c r="CD137" s="3">
        <v>0</v>
      </c>
      <c r="CE137" s="4">
        <v>0</v>
      </c>
      <c r="CF137" s="5" t="s">
        <v>322</v>
      </c>
      <c r="CG137" s="3">
        <v>0</v>
      </c>
      <c r="CH137" s="4">
        <v>0</v>
      </c>
      <c r="CI137" s="5" t="s">
        <v>322</v>
      </c>
      <c r="CJ137" s="3">
        <v>0</v>
      </c>
      <c r="CK137" s="4">
        <v>0</v>
      </c>
      <c r="CL137" s="5" t="s">
        <v>322</v>
      </c>
      <c r="CM137" s="2">
        <v>0</v>
      </c>
      <c r="CN137" s="4">
        <v>0</v>
      </c>
      <c r="CO137" s="5" t="s">
        <v>322</v>
      </c>
      <c r="CP137" s="3"/>
      <c r="CQ137" s="4">
        <v>0</v>
      </c>
      <c r="CR137" s="3"/>
      <c r="CS137" s="3"/>
      <c r="CT137" s="3"/>
      <c r="CU137" s="3"/>
      <c r="CV137" s="4">
        <v>0</v>
      </c>
      <c r="CW137" s="4">
        <v>0</v>
      </c>
      <c r="CX137" t="b">
        <v>0</v>
      </c>
      <c r="CY137" t="b">
        <v>0</v>
      </c>
      <c r="CZ137" t="b">
        <v>0</v>
      </c>
      <c r="DA137" s="2" t="s">
        <v>6</v>
      </c>
      <c r="DB137" s="2" t="s">
        <v>6</v>
      </c>
      <c r="DD137" s="3"/>
      <c r="DE137" s="3"/>
      <c r="DF137" s="3"/>
      <c r="DG137" s="4"/>
      <c r="DH137" s="4"/>
      <c r="DI137" s="4"/>
      <c r="DJ137" s="3">
        <v>0</v>
      </c>
      <c r="DK137" s="4">
        <v>0</v>
      </c>
      <c r="DL137" t="b">
        <v>0</v>
      </c>
      <c r="DM137" s="6"/>
      <c r="DN137" s="3"/>
      <c r="DO137" s="3"/>
      <c r="DP137" s="3"/>
      <c r="DQ137" s="3"/>
      <c r="DR137" s="3"/>
      <c r="DS137" s="3"/>
      <c r="DT137" s="4"/>
      <c r="DU137" s="4"/>
      <c r="DV137" s="4"/>
      <c r="DW137" s="4"/>
      <c r="DX137" s="4"/>
      <c r="DY137" s="4"/>
      <c r="DZ137" s="2"/>
      <c r="EA137" s="7">
        <v>44796.669594907406</v>
      </c>
      <c r="EB137" s="2" t="s">
        <v>332</v>
      </c>
      <c r="EC137" s="8">
        <v>0</v>
      </c>
      <c r="ED137" t="b">
        <v>0</v>
      </c>
      <c r="EE137" t="s">
        <v>324</v>
      </c>
      <c r="EF137" s="2" t="s">
        <v>324</v>
      </c>
      <c r="EG137" s="2" t="s">
        <v>325</v>
      </c>
      <c r="EH137" s="1"/>
      <c r="EI137">
        <f t="shared" si="10"/>
        <v>0</v>
      </c>
      <c r="EJ137" t="str">
        <f t="shared" si="11"/>
        <v>no</v>
      </c>
      <c r="EL137" t="e">
        <f>VLOOKUP(D137,#REF!,2,0)</f>
        <v>#REF!</v>
      </c>
    </row>
    <row r="138" spans="1:142">
      <c r="A138" t="str">
        <f t="shared" si="8"/>
        <v>4478829312.22</v>
      </c>
      <c r="B138" t="str">
        <f t="shared" si="9"/>
        <v>4478829312.22161654</v>
      </c>
      <c r="C138" s="1">
        <v>44788</v>
      </c>
      <c r="D138" s="2" t="s">
        <v>616</v>
      </c>
      <c r="E138" s="2" t="s">
        <v>617</v>
      </c>
      <c r="F138" s="2" t="s">
        <v>175</v>
      </c>
      <c r="G138" s="1"/>
      <c r="H138" s="2" t="s">
        <v>618</v>
      </c>
      <c r="I138" s="2" t="s">
        <v>619</v>
      </c>
      <c r="J138" s="1"/>
      <c r="K138" s="1"/>
      <c r="L138" s="2"/>
      <c r="M138" t="b">
        <v>0</v>
      </c>
      <c r="N138" s="2"/>
      <c r="O138" s="2" t="s">
        <v>320</v>
      </c>
      <c r="P138" s="2" t="s">
        <v>337</v>
      </c>
      <c r="Q138" s="2"/>
      <c r="R138" s="2"/>
      <c r="S138" s="2"/>
      <c r="T138" s="2"/>
      <c r="U138" s="2"/>
      <c r="V138" s="2"/>
      <c r="W138" s="2" t="s">
        <v>620</v>
      </c>
      <c r="X138" s="2" t="s">
        <v>620</v>
      </c>
      <c r="Y138" s="3"/>
      <c r="AA138" t="b">
        <v>0</v>
      </c>
      <c r="AE138" s="4"/>
      <c r="AF138" s="4"/>
      <c r="AG138" s="4"/>
      <c r="AH138" s="4"/>
      <c r="AM138" s="4"/>
      <c r="AN138" s="4"/>
      <c r="AO138" s="4"/>
      <c r="AP138" s="4"/>
      <c r="AU138" s="4"/>
      <c r="AV138" s="4"/>
      <c r="AW138" s="4"/>
      <c r="AX138" s="4"/>
      <c r="BC138" s="4"/>
      <c r="BD138" s="4"/>
      <c r="BE138" s="4"/>
      <c r="BF138" s="4"/>
      <c r="BK138" s="4"/>
      <c r="BL138" s="4"/>
      <c r="BM138" s="4"/>
      <c r="BN138" s="4"/>
      <c r="BS138" s="4"/>
      <c r="BT138" s="4"/>
      <c r="BU138" s="4"/>
      <c r="BV138" s="4"/>
      <c r="BW138" s="3"/>
      <c r="BX138" s="3"/>
      <c r="BY138" s="4">
        <v>0</v>
      </c>
      <c r="BZ138" s="5"/>
      <c r="CA138" s="3">
        <v>0</v>
      </c>
      <c r="CB138" s="4">
        <v>0</v>
      </c>
      <c r="CC138" s="5" t="s">
        <v>322</v>
      </c>
      <c r="CD138" s="3">
        <v>0</v>
      </c>
      <c r="CE138" s="4">
        <v>0</v>
      </c>
      <c r="CF138" s="5" t="s">
        <v>322</v>
      </c>
      <c r="CG138" s="3">
        <v>0</v>
      </c>
      <c r="CH138" s="4">
        <v>0</v>
      </c>
      <c r="CI138" s="5" t="s">
        <v>322</v>
      </c>
      <c r="CJ138" s="3">
        <v>0</v>
      </c>
      <c r="CK138" s="4">
        <v>0</v>
      </c>
      <c r="CL138" s="5" t="s">
        <v>322</v>
      </c>
      <c r="CM138" s="2">
        <v>0</v>
      </c>
      <c r="CN138" s="4">
        <v>0</v>
      </c>
      <c r="CO138" s="5" t="s">
        <v>322</v>
      </c>
      <c r="CP138" s="3"/>
      <c r="CQ138" s="4">
        <v>0</v>
      </c>
      <c r="CR138" s="3"/>
      <c r="CS138" s="3"/>
      <c r="CT138" s="3"/>
      <c r="CU138" s="3"/>
      <c r="CV138" s="4">
        <v>0</v>
      </c>
      <c r="CW138" s="4">
        <v>0</v>
      </c>
      <c r="CX138" t="b">
        <v>0</v>
      </c>
      <c r="CY138" t="b">
        <v>0</v>
      </c>
      <c r="CZ138" t="b">
        <v>0</v>
      </c>
      <c r="DA138" s="2" t="s">
        <v>6</v>
      </c>
      <c r="DB138" s="2" t="s">
        <v>6</v>
      </c>
      <c r="DD138" s="3"/>
      <c r="DE138" s="3"/>
      <c r="DF138" s="3"/>
      <c r="DG138" s="4"/>
      <c r="DH138" s="4"/>
      <c r="DI138" s="4"/>
      <c r="DJ138" s="3">
        <v>0</v>
      </c>
      <c r="DK138" s="4">
        <v>0</v>
      </c>
      <c r="DL138" t="b">
        <v>0</v>
      </c>
      <c r="DM138" s="6"/>
      <c r="DN138" s="3"/>
      <c r="DO138" s="3"/>
      <c r="DP138" s="3"/>
      <c r="DQ138" s="3"/>
      <c r="DR138" s="3"/>
      <c r="DS138" s="3"/>
      <c r="DT138" s="4"/>
      <c r="DU138" s="4"/>
      <c r="DV138" s="4"/>
      <c r="DW138" s="4"/>
      <c r="DX138" s="4"/>
      <c r="DY138" s="4"/>
      <c r="DZ138" s="2"/>
      <c r="EA138" s="7">
        <v>44799.699317129627</v>
      </c>
      <c r="EB138" s="2" t="s">
        <v>406</v>
      </c>
      <c r="EC138" s="8">
        <v>0</v>
      </c>
      <c r="ED138" t="b">
        <v>0</v>
      </c>
      <c r="EE138" t="s">
        <v>324</v>
      </c>
      <c r="EF138" s="2" t="s">
        <v>324</v>
      </c>
      <c r="EG138" s="2" t="s">
        <v>325</v>
      </c>
      <c r="EH138" s="1"/>
      <c r="EI138">
        <f t="shared" si="10"/>
        <v>0</v>
      </c>
      <c r="EJ138" t="str">
        <f t="shared" si="11"/>
        <v>no</v>
      </c>
      <c r="EL138" t="e">
        <f>VLOOKUP(D138,#REF!,2,0)</f>
        <v>#REF!</v>
      </c>
    </row>
    <row r="139" spans="1:142">
      <c r="A139" t="str">
        <f t="shared" si="8"/>
        <v>4478826822.22</v>
      </c>
      <c r="B139" t="str">
        <f t="shared" si="9"/>
        <v>4478826822.22163534</v>
      </c>
      <c r="C139" s="1">
        <v>44788</v>
      </c>
      <c r="D139" s="2" t="s">
        <v>397</v>
      </c>
      <c r="E139" s="2" t="s">
        <v>394</v>
      </c>
      <c r="F139" s="2" t="s">
        <v>184</v>
      </c>
      <c r="G139" s="1">
        <v>44593</v>
      </c>
      <c r="H139" s="2" t="s">
        <v>621</v>
      </c>
      <c r="I139" s="2" t="s">
        <v>622</v>
      </c>
      <c r="J139" s="1"/>
      <c r="K139" s="1"/>
      <c r="L139" s="2"/>
      <c r="M139" t="b">
        <v>0</v>
      </c>
      <c r="N139" s="2"/>
      <c r="O139" s="2" t="s">
        <v>320</v>
      </c>
      <c r="P139" s="2" t="s">
        <v>337</v>
      </c>
      <c r="Q139" s="2"/>
      <c r="R139" s="2"/>
      <c r="S139" s="2"/>
      <c r="T139" s="2"/>
      <c r="U139" s="2"/>
      <c r="V139" s="2"/>
      <c r="W139" s="2"/>
      <c r="X139" s="2" t="s">
        <v>392</v>
      </c>
      <c r="Y139" s="3"/>
      <c r="AA139" t="b">
        <v>0</v>
      </c>
      <c r="AE139" s="4"/>
      <c r="AF139" s="4"/>
      <c r="AG139" s="4"/>
      <c r="AH139" s="4"/>
      <c r="AM139" s="4"/>
      <c r="AN139" s="4"/>
      <c r="AO139" s="4"/>
      <c r="AP139" s="4"/>
      <c r="AU139" s="4"/>
      <c r="AV139" s="4"/>
      <c r="AW139" s="4"/>
      <c r="AX139" s="4"/>
      <c r="BC139" s="4"/>
      <c r="BD139" s="4"/>
      <c r="BE139" s="4"/>
      <c r="BF139" s="4"/>
      <c r="BK139" s="4"/>
      <c r="BL139" s="4"/>
      <c r="BM139" s="4"/>
      <c r="BN139" s="4"/>
      <c r="BS139" s="4"/>
      <c r="BT139" s="4"/>
      <c r="BU139" s="4"/>
      <c r="BV139" s="4"/>
      <c r="BW139" s="3"/>
      <c r="BX139" s="3"/>
      <c r="BY139" s="4">
        <v>0</v>
      </c>
      <c r="BZ139" s="5"/>
      <c r="CA139" s="3">
        <v>0</v>
      </c>
      <c r="CB139" s="4">
        <v>0</v>
      </c>
      <c r="CC139" s="5" t="s">
        <v>322</v>
      </c>
      <c r="CD139" s="3">
        <v>0</v>
      </c>
      <c r="CE139" s="4">
        <v>0</v>
      </c>
      <c r="CF139" s="5" t="s">
        <v>322</v>
      </c>
      <c r="CG139" s="3">
        <v>0</v>
      </c>
      <c r="CH139" s="4">
        <v>0</v>
      </c>
      <c r="CI139" s="5" t="s">
        <v>322</v>
      </c>
      <c r="CJ139" s="3">
        <v>0</v>
      </c>
      <c r="CK139" s="4">
        <v>0</v>
      </c>
      <c r="CL139" s="5" t="s">
        <v>322</v>
      </c>
      <c r="CM139" s="2">
        <v>0</v>
      </c>
      <c r="CN139" s="4">
        <v>0</v>
      </c>
      <c r="CO139" s="5" t="s">
        <v>322</v>
      </c>
      <c r="CP139" s="3"/>
      <c r="CQ139" s="4">
        <v>0</v>
      </c>
      <c r="CR139" s="3"/>
      <c r="CS139" s="3"/>
      <c r="CT139" s="3"/>
      <c r="CU139" s="3"/>
      <c r="CV139" s="4">
        <v>0</v>
      </c>
      <c r="CW139" s="4">
        <v>0</v>
      </c>
      <c r="CX139" t="b">
        <v>0</v>
      </c>
      <c r="CY139" t="b">
        <v>0</v>
      </c>
      <c r="CZ139" t="b">
        <v>0</v>
      </c>
      <c r="DA139" s="2" t="s">
        <v>6</v>
      </c>
      <c r="DB139" s="2" t="s">
        <v>6</v>
      </c>
      <c r="DD139" s="3"/>
      <c r="DE139" s="3"/>
      <c r="DF139" s="3"/>
      <c r="DG139" s="4"/>
      <c r="DH139" s="4"/>
      <c r="DI139" s="4"/>
      <c r="DJ139" s="3">
        <v>0</v>
      </c>
      <c r="DK139" s="4">
        <v>0</v>
      </c>
      <c r="DL139" t="b">
        <v>0</v>
      </c>
      <c r="DM139" s="6"/>
      <c r="DN139" s="3"/>
      <c r="DO139" s="3"/>
      <c r="DP139" s="3"/>
      <c r="DQ139" s="3"/>
      <c r="DR139" s="3"/>
      <c r="DS139" s="3"/>
      <c r="DT139" s="4"/>
      <c r="DU139" s="4"/>
      <c r="DV139" s="4"/>
      <c r="DW139" s="4"/>
      <c r="DX139" s="4"/>
      <c r="DY139" s="4"/>
      <c r="DZ139" s="2"/>
      <c r="EA139" s="7">
        <v>44796.669606481482</v>
      </c>
      <c r="EB139" s="2" t="s">
        <v>332</v>
      </c>
      <c r="EC139" s="8">
        <v>0</v>
      </c>
      <c r="ED139" t="b">
        <v>0</v>
      </c>
      <c r="EE139" t="s">
        <v>324</v>
      </c>
      <c r="EF139" s="2" t="s">
        <v>324</v>
      </c>
      <c r="EG139" s="2" t="s">
        <v>325</v>
      </c>
      <c r="EH139" s="1"/>
      <c r="EI139">
        <f t="shared" si="10"/>
        <v>0</v>
      </c>
      <c r="EJ139" t="str">
        <f t="shared" si="11"/>
        <v>no</v>
      </c>
      <c r="EL139" t="e">
        <f>VLOOKUP(D139,#REF!,2,0)</f>
        <v>#REF!</v>
      </c>
    </row>
    <row r="140" spans="1:142">
      <c r="A140" t="str">
        <f t="shared" si="8"/>
        <v>4478826856.22</v>
      </c>
      <c r="B140" t="str">
        <f t="shared" si="9"/>
        <v>4478826856.22164255</v>
      </c>
      <c r="C140" s="1">
        <v>44788</v>
      </c>
      <c r="D140" s="2" t="s">
        <v>72</v>
      </c>
      <c r="E140" s="2" t="s">
        <v>37</v>
      </c>
      <c r="F140" s="2" t="s">
        <v>41</v>
      </c>
      <c r="G140" s="1"/>
      <c r="H140" s="2" t="s">
        <v>77</v>
      </c>
      <c r="I140" s="2" t="s">
        <v>78</v>
      </c>
      <c r="J140" s="1"/>
      <c r="K140" s="1"/>
      <c r="L140" s="2"/>
      <c r="M140" t="b">
        <v>0</v>
      </c>
      <c r="N140" s="2"/>
      <c r="O140" s="2" t="s">
        <v>320</v>
      </c>
      <c r="P140" s="2" t="s">
        <v>623</v>
      </c>
      <c r="Q140" s="2"/>
      <c r="R140" s="2"/>
      <c r="S140" s="2"/>
      <c r="T140" s="2"/>
      <c r="U140" s="2"/>
      <c r="V140" s="2"/>
      <c r="W140" s="2" t="s">
        <v>624</v>
      </c>
      <c r="X140" s="2" t="s">
        <v>624</v>
      </c>
      <c r="Y140" s="3"/>
      <c r="AA140" t="b">
        <v>0</v>
      </c>
      <c r="AE140" s="4"/>
      <c r="AF140" s="4"/>
      <c r="AG140" s="4"/>
      <c r="AH140" s="4"/>
      <c r="AM140" s="4"/>
      <c r="AN140" s="4"/>
      <c r="AO140" s="4"/>
      <c r="AP140" s="4"/>
      <c r="AU140" s="4"/>
      <c r="AV140" s="4"/>
      <c r="AW140" s="4"/>
      <c r="AX140" s="4"/>
      <c r="BC140" s="4"/>
      <c r="BD140" s="4"/>
      <c r="BE140" s="4"/>
      <c r="BF140" s="4"/>
      <c r="BK140" s="4"/>
      <c r="BL140" s="4"/>
      <c r="BM140" s="4"/>
      <c r="BN140" s="4"/>
      <c r="BS140" s="4"/>
      <c r="BT140" s="4"/>
      <c r="BU140" s="4"/>
      <c r="BV140" s="4"/>
      <c r="BW140" s="3"/>
      <c r="BX140" s="3"/>
      <c r="BY140" s="4">
        <v>0</v>
      </c>
      <c r="BZ140" s="5"/>
      <c r="CA140" s="3">
        <v>0</v>
      </c>
      <c r="CB140" s="4">
        <v>0</v>
      </c>
      <c r="CC140" s="5" t="s">
        <v>322</v>
      </c>
      <c r="CD140" s="3">
        <v>0</v>
      </c>
      <c r="CE140" s="4">
        <v>0</v>
      </c>
      <c r="CF140" s="5" t="s">
        <v>322</v>
      </c>
      <c r="CG140" s="3">
        <v>0</v>
      </c>
      <c r="CH140" s="4">
        <v>0</v>
      </c>
      <c r="CI140" s="5" t="s">
        <v>322</v>
      </c>
      <c r="CJ140" s="3">
        <v>0</v>
      </c>
      <c r="CK140" s="4">
        <v>0</v>
      </c>
      <c r="CL140" s="5" t="s">
        <v>322</v>
      </c>
      <c r="CM140" s="2">
        <v>0</v>
      </c>
      <c r="CN140" s="4">
        <v>0</v>
      </c>
      <c r="CO140" s="5" t="s">
        <v>322</v>
      </c>
      <c r="CP140" s="3"/>
      <c r="CQ140" s="4">
        <v>0</v>
      </c>
      <c r="CR140" s="3"/>
      <c r="CS140" s="3"/>
      <c r="CT140" s="3"/>
      <c r="CU140" s="3"/>
      <c r="CV140" s="4">
        <v>0</v>
      </c>
      <c r="CW140" s="4">
        <v>0</v>
      </c>
      <c r="CX140" t="b">
        <v>0</v>
      </c>
      <c r="CY140" t="b">
        <v>0</v>
      </c>
      <c r="CZ140" t="b">
        <v>0</v>
      </c>
      <c r="DA140" s="2" t="s">
        <v>6</v>
      </c>
      <c r="DB140" s="2" t="s">
        <v>6</v>
      </c>
      <c r="DD140" s="3"/>
      <c r="DE140" s="3"/>
      <c r="DF140" s="3"/>
      <c r="DG140" s="4"/>
      <c r="DH140" s="4"/>
      <c r="DI140" s="4"/>
      <c r="DJ140" s="3">
        <v>0</v>
      </c>
      <c r="DK140" s="4">
        <v>0</v>
      </c>
      <c r="DL140" t="b">
        <v>0</v>
      </c>
      <c r="DM140" s="6"/>
      <c r="DN140" s="3"/>
      <c r="DO140" s="3"/>
      <c r="DP140" s="3"/>
      <c r="DQ140" s="3"/>
      <c r="DR140" s="3"/>
      <c r="DS140" s="3"/>
      <c r="DT140" s="4"/>
      <c r="DU140" s="4"/>
      <c r="DV140" s="4"/>
      <c r="DW140" s="4"/>
      <c r="DX140" s="4"/>
      <c r="DY140" s="4"/>
      <c r="DZ140" s="2"/>
      <c r="EA140" s="7">
        <v>44803.464722222219</v>
      </c>
      <c r="EB140" s="2" t="s">
        <v>380</v>
      </c>
      <c r="EC140" s="8">
        <v>0</v>
      </c>
      <c r="ED140" t="b">
        <v>0</v>
      </c>
      <c r="EE140" t="s">
        <v>324</v>
      </c>
      <c r="EF140" s="2" t="s">
        <v>324</v>
      </c>
      <c r="EG140" s="2" t="s">
        <v>325</v>
      </c>
      <c r="EH140" s="1"/>
      <c r="EI140">
        <f t="shared" si="10"/>
        <v>0</v>
      </c>
      <c r="EJ140" t="str">
        <f t="shared" si="11"/>
        <v>no</v>
      </c>
      <c r="EL140" t="e">
        <f>VLOOKUP(D140,#REF!,2,0)</f>
        <v>#REF!</v>
      </c>
    </row>
    <row r="141" spans="1:142">
      <c r="A141" t="str">
        <f t="shared" si="8"/>
        <v>4478833011.22</v>
      </c>
      <c r="B141" t="str">
        <f t="shared" si="9"/>
        <v>4478833011.22166526</v>
      </c>
      <c r="C141" s="1">
        <v>44788</v>
      </c>
      <c r="D141" s="2" t="s">
        <v>625</v>
      </c>
      <c r="E141" s="2" t="s">
        <v>626</v>
      </c>
      <c r="F141" s="2" t="s">
        <v>178</v>
      </c>
      <c r="G141" s="1"/>
      <c r="H141" s="2" t="s">
        <v>627</v>
      </c>
      <c r="I141" s="2" t="s">
        <v>628</v>
      </c>
      <c r="J141" s="1"/>
      <c r="K141" s="1"/>
      <c r="L141" s="2"/>
      <c r="M141" t="b">
        <v>0</v>
      </c>
      <c r="N141" s="2"/>
      <c r="O141" s="2" t="s">
        <v>320</v>
      </c>
      <c r="P141" s="2" t="s">
        <v>337</v>
      </c>
      <c r="Q141" s="2"/>
      <c r="R141" s="2"/>
      <c r="S141" s="2"/>
      <c r="T141" s="2"/>
      <c r="U141" s="2"/>
      <c r="V141" s="2"/>
      <c r="W141" s="2"/>
      <c r="X141" s="2" t="s">
        <v>629</v>
      </c>
      <c r="Y141" s="3"/>
      <c r="AA141" t="b">
        <v>0</v>
      </c>
      <c r="AE141" s="4"/>
      <c r="AF141" s="4"/>
      <c r="AG141" s="4"/>
      <c r="AH141" s="4"/>
      <c r="AM141" s="4"/>
      <c r="AN141" s="4"/>
      <c r="AO141" s="4"/>
      <c r="AP141" s="4"/>
      <c r="AU141" s="4"/>
      <c r="AV141" s="4"/>
      <c r="AW141" s="4"/>
      <c r="AX141" s="4"/>
      <c r="BC141" s="4"/>
      <c r="BD141" s="4"/>
      <c r="BE141" s="4"/>
      <c r="BF141" s="4"/>
      <c r="BK141" s="4"/>
      <c r="BL141" s="4"/>
      <c r="BM141" s="4"/>
      <c r="BN141" s="4"/>
      <c r="BS141" s="4"/>
      <c r="BT141" s="4"/>
      <c r="BU141" s="4"/>
      <c r="BV141" s="4"/>
      <c r="BW141" s="3"/>
      <c r="BX141" s="3"/>
      <c r="BY141" s="4">
        <v>0</v>
      </c>
      <c r="BZ141" s="5"/>
      <c r="CA141" s="3">
        <v>0</v>
      </c>
      <c r="CB141" s="4">
        <v>0</v>
      </c>
      <c r="CC141" s="5" t="s">
        <v>322</v>
      </c>
      <c r="CD141" s="3">
        <v>0</v>
      </c>
      <c r="CE141" s="4">
        <v>0</v>
      </c>
      <c r="CF141" s="5" t="s">
        <v>322</v>
      </c>
      <c r="CG141" s="3">
        <v>0</v>
      </c>
      <c r="CH141" s="4">
        <v>0</v>
      </c>
      <c r="CI141" s="5" t="s">
        <v>322</v>
      </c>
      <c r="CJ141" s="3">
        <v>0</v>
      </c>
      <c r="CK141" s="4">
        <v>0</v>
      </c>
      <c r="CL141" s="5" t="s">
        <v>322</v>
      </c>
      <c r="CM141" s="2">
        <v>0</v>
      </c>
      <c r="CN141" s="4">
        <v>0</v>
      </c>
      <c r="CO141" s="5" t="s">
        <v>322</v>
      </c>
      <c r="CP141" s="3"/>
      <c r="CQ141" s="4">
        <v>0</v>
      </c>
      <c r="CR141" s="3"/>
      <c r="CS141" s="3"/>
      <c r="CT141" s="3"/>
      <c r="CU141" s="3"/>
      <c r="CV141" s="4">
        <v>0</v>
      </c>
      <c r="CW141" s="4">
        <v>0</v>
      </c>
      <c r="CX141" t="b">
        <v>0</v>
      </c>
      <c r="CY141" t="b">
        <v>0</v>
      </c>
      <c r="CZ141" t="b">
        <v>0</v>
      </c>
      <c r="DA141" s="2" t="s">
        <v>6</v>
      </c>
      <c r="DB141" s="2" t="s">
        <v>6</v>
      </c>
      <c r="DD141" s="3"/>
      <c r="DE141" s="3"/>
      <c r="DF141" s="3"/>
      <c r="DG141" s="4"/>
      <c r="DH141" s="4"/>
      <c r="DI141" s="4"/>
      <c r="DJ141" s="3">
        <v>0</v>
      </c>
      <c r="DK141" s="4">
        <v>0</v>
      </c>
      <c r="DL141" t="b">
        <v>0</v>
      </c>
      <c r="DM141" s="6"/>
      <c r="DN141" s="3"/>
      <c r="DO141" s="3"/>
      <c r="DP141" s="3"/>
      <c r="DQ141" s="3"/>
      <c r="DR141" s="3"/>
      <c r="DS141" s="3"/>
      <c r="DT141" s="4"/>
      <c r="DU141" s="4"/>
      <c r="DV141" s="4"/>
      <c r="DW141" s="4"/>
      <c r="DX141" s="4"/>
      <c r="DY141" s="4"/>
      <c r="DZ141" s="2"/>
      <c r="EA141" s="7">
        <v>44796.669618055559</v>
      </c>
      <c r="EB141" s="2" t="s">
        <v>332</v>
      </c>
      <c r="EC141" s="8">
        <v>0</v>
      </c>
      <c r="ED141" t="b">
        <v>0</v>
      </c>
      <c r="EE141" t="s">
        <v>324</v>
      </c>
      <c r="EF141" s="2" t="s">
        <v>324</v>
      </c>
      <c r="EG141" s="2" t="s">
        <v>325</v>
      </c>
      <c r="EH141" s="1"/>
      <c r="EI141">
        <f t="shared" si="10"/>
        <v>0</v>
      </c>
      <c r="EJ141" t="str">
        <f t="shared" si="11"/>
        <v>no</v>
      </c>
      <c r="EL141" t="e">
        <f>VLOOKUP(D141,#REF!,2,0)</f>
        <v>#REF!</v>
      </c>
    </row>
    <row r="142" spans="1:142">
      <c r="A142" t="str">
        <f t="shared" si="8"/>
        <v>4478833994.22</v>
      </c>
      <c r="B142" t="str">
        <f t="shared" si="9"/>
        <v>4478833994.22168113</v>
      </c>
      <c r="C142" s="1">
        <v>44788</v>
      </c>
      <c r="D142" s="2" t="s">
        <v>149</v>
      </c>
      <c r="E142" s="2" t="s">
        <v>150</v>
      </c>
      <c r="F142" s="2" t="s">
        <v>41</v>
      </c>
      <c r="G142" s="1"/>
      <c r="H142" s="2" t="s">
        <v>157</v>
      </c>
      <c r="I142" s="2" t="s">
        <v>158</v>
      </c>
      <c r="J142" s="1"/>
      <c r="K142" s="1"/>
      <c r="L142" s="2"/>
      <c r="M142" t="b">
        <v>0</v>
      </c>
      <c r="N142" s="2"/>
      <c r="O142" s="2" t="s">
        <v>320</v>
      </c>
      <c r="P142" s="2" t="s">
        <v>538</v>
      </c>
      <c r="Q142" s="2"/>
      <c r="R142" s="2"/>
      <c r="S142" s="2"/>
      <c r="T142" s="2"/>
      <c r="U142" s="2"/>
      <c r="V142" s="2"/>
      <c r="W142" s="2" t="s">
        <v>630</v>
      </c>
      <c r="X142" s="2" t="s">
        <v>630</v>
      </c>
      <c r="Y142" s="3"/>
      <c r="AA142" t="b">
        <v>0</v>
      </c>
      <c r="AB142">
        <v>59</v>
      </c>
      <c r="AC142">
        <v>116</v>
      </c>
      <c r="AD142">
        <v>44</v>
      </c>
      <c r="AE142" s="4"/>
      <c r="AF142" s="4">
        <v>324</v>
      </c>
      <c r="AG142" s="4">
        <v>636</v>
      </c>
      <c r="AH142" s="4">
        <v>240</v>
      </c>
      <c r="AJ142">
        <v>-10</v>
      </c>
      <c r="AK142">
        <v>-19</v>
      </c>
      <c r="AL142">
        <v>-7</v>
      </c>
      <c r="AM142" s="4"/>
      <c r="AN142" s="4">
        <v>-32</v>
      </c>
      <c r="AO142" s="4">
        <v>-63</v>
      </c>
      <c r="AP142" s="4">
        <v>-24</v>
      </c>
      <c r="AU142" s="4"/>
      <c r="AV142" s="4"/>
      <c r="AW142" s="4"/>
      <c r="AX142" s="4"/>
      <c r="BC142" s="4"/>
      <c r="BD142" s="4"/>
      <c r="BE142" s="4"/>
      <c r="BF142" s="4"/>
      <c r="BK142" s="4"/>
      <c r="BL142" s="4"/>
      <c r="BM142" s="4"/>
      <c r="BN142" s="4"/>
      <c r="BS142" s="4"/>
      <c r="BT142" s="4"/>
      <c r="BU142" s="4"/>
      <c r="BV142" s="4"/>
      <c r="BW142" s="3"/>
      <c r="BX142" s="3"/>
      <c r="BY142" s="4">
        <v>1200</v>
      </c>
      <c r="BZ142" s="5"/>
      <c r="CA142" s="3">
        <v>-36</v>
      </c>
      <c r="CB142" s="4">
        <v>-119</v>
      </c>
      <c r="CC142" s="5" t="s">
        <v>322</v>
      </c>
      <c r="CD142" s="3">
        <v>0</v>
      </c>
      <c r="CE142" s="4">
        <v>0</v>
      </c>
      <c r="CF142" s="5" t="s">
        <v>322</v>
      </c>
      <c r="CG142" s="3">
        <v>0</v>
      </c>
      <c r="CH142" s="4">
        <v>0</v>
      </c>
      <c r="CI142" s="5" t="s">
        <v>322</v>
      </c>
      <c r="CJ142" s="3">
        <v>0</v>
      </c>
      <c r="CK142" s="4">
        <v>0</v>
      </c>
      <c r="CL142" s="5" t="s">
        <v>322</v>
      </c>
      <c r="CM142" s="2">
        <v>0</v>
      </c>
      <c r="CN142" s="4">
        <v>0</v>
      </c>
      <c r="CO142" s="5" t="s">
        <v>322</v>
      </c>
      <c r="CP142" s="3"/>
      <c r="CQ142" s="4">
        <v>1081</v>
      </c>
      <c r="CR142" s="3"/>
      <c r="CS142" s="3"/>
      <c r="CT142" s="3"/>
      <c r="CU142" s="3"/>
      <c r="CV142" s="4">
        <v>1081</v>
      </c>
      <c r="CW142" s="4">
        <v>1081</v>
      </c>
      <c r="CX142" t="b">
        <v>0</v>
      </c>
      <c r="CY142" t="b">
        <v>0</v>
      </c>
      <c r="CZ142" t="b">
        <v>0</v>
      </c>
      <c r="DA142" s="2" t="s">
        <v>6</v>
      </c>
      <c r="DB142" s="2" t="s">
        <v>6</v>
      </c>
      <c r="DD142" s="3"/>
      <c r="DE142" s="3"/>
      <c r="DF142" s="3"/>
      <c r="DG142" s="4"/>
      <c r="DH142" s="4"/>
      <c r="DI142" s="4"/>
      <c r="DJ142" s="3">
        <v>0</v>
      </c>
      <c r="DK142" s="4">
        <v>0</v>
      </c>
      <c r="DL142" t="b">
        <v>0</v>
      </c>
      <c r="DM142" s="6"/>
      <c r="DN142" s="3"/>
      <c r="DO142" s="3"/>
      <c r="DP142" s="3"/>
      <c r="DQ142" s="3"/>
      <c r="DR142" s="3"/>
      <c r="DS142" s="3"/>
      <c r="DT142" s="4"/>
      <c r="DU142" s="4"/>
      <c r="DV142" s="4"/>
      <c r="DW142" s="4"/>
      <c r="DX142" s="4"/>
      <c r="DY142" s="4"/>
      <c r="DZ142" s="2"/>
      <c r="EA142" s="7">
        <v>44799.667800925927</v>
      </c>
      <c r="EB142" s="2" t="s">
        <v>376</v>
      </c>
      <c r="EC142" s="8">
        <v>0</v>
      </c>
      <c r="ED142" t="b">
        <v>0</v>
      </c>
      <c r="EE142" t="s">
        <v>324</v>
      </c>
      <c r="EF142" s="2" t="s">
        <v>324</v>
      </c>
      <c r="EG142" s="2" t="s">
        <v>325</v>
      </c>
      <c r="EH142" s="1"/>
      <c r="EI142">
        <f t="shared" si="10"/>
        <v>219</v>
      </c>
      <c r="EJ142" t="str">
        <f t="shared" si="11"/>
        <v>no</v>
      </c>
      <c r="EL142" t="e">
        <f>VLOOKUP(D142,#REF!,2,0)</f>
        <v>#REF!</v>
      </c>
    </row>
    <row r="143" spans="1:142">
      <c r="A143" t="str">
        <f t="shared" si="8"/>
        <v>4478836095.22</v>
      </c>
      <c r="B143" t="str">
        <f t="shared" si="9"/>
        <v>4478836095.22170098</v>
      </c>
      <c r="C143" s="1">
        <v>44788</v>
      </c>
      <c r="D143" s="2" t="s">
        <v>631</v>
      </c>
      <c r="E143" s="2" t="s">
        <v>632</v>
      </c>
      <c r="F143" s="2" t="s">
        <v>633</v>
      </c>
      <c r="G143" s="1"/>
      <c r="H143" s="2" t="s">
        <v>634</v>
      </c>
      <c r="I143" s="2" t="s">
        <v>635</v>
      </c>
      <c r="J143" s="1"/>
      <c r="K143" s="1"/>
      <c r="L143" s="2"/>
      <c r="M143" t="b">
        <v>0</v>
      </c>
      <c r="N143" s="2"/>
      <c r="O143" s="2" t="s">
        <v>320</v>
      </c>
      <c r="P143" s="2" t="s">
        <v>337</v>
      </c>
      <c r="Q143" s="2"/>
      <c r="R143" s="2"/>
      <c r="S143" s="2"/>
      <c r="T143" s="2"/>
      <c r="U143" s="2"/>
      <c r="V143" s="2"/>
      <c r="W143" s="2"/>
      <c r="X143" s="2"/>
      <c r="Y143" s="3"/>
      <c r="AA143" t="b">
        <v>0</v>
      </c>
      <c r="AE143" s="4"/>
      <c r="AF143" s="4"/>
      <c r="AG143" s="4"/>
      <c r="AH143" s="4"/>
      <c r="AM143" s="4"/>
      <c r="AN143" s="4"/>
      <c r="AO143" s="4"/>
      <c r="AP143" s="4"/>
      <c r="AU143" s="4"/>
      <c r="AV143" s="4"/>
      <c r="AW143" s="4"/>
      <c r="AX143" s="4"/>
      <c r="BC143" s="4"/>
      <c r="BD143" s="4"/>
      <c r="BE143" s="4"/>
      <c r="BF143" s="4"/>
      <c r="BK143" s="4"/>
      <c r="BL143" s="4"/>
      <c r="BM143" s="4"/>
      <c r="BN143" s="4"/>
      <c r="BS143" s="4"/>
      <c r="BT143" s="4"/>
      <c r="BU143" s="4"/>
      <c r="BV143" s="4"/>
      <c r="BW143" s="3"/>
      <c r="BX143" s="3"/>
      <c r="BY143" s="4">
        <v>0</v>
      </c>
      <c r="BZ143" s="5"/>
      <c r="CA143" s="3">
        <v>0</v>
      </c>
      <c r="CB143" s="4">
        <v>0</v>
      </c>
      <c r="CC143" s="5" t="s">
        <v>322</v>
      </c>
      <c r="CD143" s="3">
        <v>0</v>
      </c>
      <c r="CE143" s="4">
        <v>0</v>
      </c>
      <c r="CF143" s="5" t="s">
        <v>322</v>
      </c>
      <c r="CG143" s="3">
        <v>0</v>
      </c>
      <c r="CH143" s="4">
        <v>0</v>
      </c>
      <c r="CI143" s="5" t="s">
        <v>322</v>
      </c>
      <c r="CJ143" s="3">
        <v>0</v>
      </c>
      <c r="CK143" s="4">
        <v>0</v>
      </c>
      <c r="CL143" s="5" t="s">
        <v>322</v>
      </c>
      <c r="CM143" s="2">
        <v>0</v>
      </c>
      <c r="CN143" s="4">
        <v>0</v>
      </c>
      <c r="CO143" s="5" t="s">
        <v>322</v>
      </c>
      <c r="CP143" s="3"/>
      <c r="CQ143" s="4">
        <v>0</v>
      </c>
      <c r="CR143" s="3"/>
      <c r="CS143" s="3"/>
      <c r="CT143" s="3"/>
      <c r="CU143" s="3"/>
      <c r="CV143" s="4">
        <v>0</v>
      </c>
      <c r="CW143" s="4">
        <v>0</v>
      </c>
      <c r="CX143" t="b">
        <v>0</v>
      </c>
      <c r="CY143" t="b">
        <v>0</v>
      </c>
      <c r="CZ143" t="b">
        <v>0</v>
      </c>
      <c r="DA143" s="2" t="s">
        <v>636</v>
      </c>
      <c r="DB143" s="2" t="s">
        <v>6</v>
      </c>
      <c r="DD143" s="3"/>
      <c r="DE143" s="3"/>
      <c r="DF143" s="3"/>
      <c r="DG143" s="4"/>
      <c r="DH143" s="4"/>
      <c r="DI143" s="4"/>
      <c r="DJ143" s="3">
        <v>0</v>
      </c>
      <c r="DK143" s="4">
        <v>0</v>
      </c>
      <c r="DL143" t="b">
        <v>0</v>
      </c>
      <c r="DM143" s="6"/>
      <c r="DN143" s="3"/>
      <c r="DO143" s="3"/>
      <c r="DP143" s="3"/>
      <c r="DQ143" s="3"/>
      <c r="DR143" s="3"/>
      <c r="DS143" s="3"/>
      <c r="DT143" s="4"/>
      <c r="DU143" s="4"/>
      <c r="DV143" s="4"/>
      <c r="DW143" s="4"/>
      <c r="DX143" s="4"/>
      <c r="DY143" s="4"/>
      <c r="DZ143" s="2"/>
      <c r="EA143" s="7">
        <v>44796.662453703706</v>
      </c>
      <c r="EB143" s="2" t="s">
        <v>332</v>
      </c>
      <c r="EC143" s="8">
        <v>0</v>
      </c>
      <c r="ED143" t="b">
        <v>0</v>
      </c>
      <c r="EE143" t="s">
        <v>324</v>
      </c>
      <c r="EF143" s="2" t="s">
        <v>324</v>
      </c>
      <c r="EG143" s="2" t="s">
        <v>325</v>
      </c>
      <c r="EH143" s="1"/>
      <c r="EI143">
        <f t="shared" si="10"/>
        <v>0</v>
      </c>
      <c r="EJ143" t="str">
        <f t="shared" si="11"/>
        <v>no</v>
      </c>
      <c r="EL143" t="e">
        <f>VLOOKUP(D143,#REF!,2,0)</f>
        <v>#REF!</v>
      </c>
    </row>
    <row r="144" spans="1:142">
      <c r="A144" t="str">
        <f t="shared" si="8"/>
        <v>4478837827.22</v>
      </c>
      <c r="B144" t="str">
        <f t="shared" si="9"/>
        <v>4478837827.22171072</v>
      </c>
      <c r="C144" s="1">
        <v>44788</v>
      </c>
      <c r="D144" s="2" t="s">
        <v>637</v>
      </c>
      <c r="E144" s="2" t="s">
        <v>638</v>
      </c>
      <c r="F144" s="2" t="s">
        <v>177</v>
      </c>
      <c r="G144" s="1"/>
      <c r="H144" s="2" t="s">
        <v>639</v>
      </c>
      <c r="I144" s="2" t="s">
        <v>640</v>
      </c>
      <c r="J144" s="1"/>
      <c r="K144" s="1"/>
      <c r="L144" s="2"/>
      <c r="M144" t="b">
        <v>0</v>
      </c>
      <c r="N144" s="2"/>
      <c r="O144" s="2" t="s">
        <v>320</v>
      </c>
      <c r="P144" s="2" t="s">
        <v>337</v>
      </c>
      <c r="Q144" s="2"/>
      <c r="R144" s="2"/>
      <c r="S144" s="2"/>
      <c r="T144" s="2"/>
      <c r="U144" s="2"/>
      <c r="V144" s="2"/>
      <c r="W144" s="2"/>
      <c r="X144" s="2"/>
      <c r="Y144" s="3"/>
      <c r="AA144" t="b">
        <v>0</v>
      </c>
      <c r="AE144" s="4"/>
      <c r="AF144" s="4"/>
      <c r="AG144" s="4"/>
      <c r="AH144" s="4"/>
      <c r="AM144" s="4"/>
      <c r="AN144" s="4"/>
      <c r="AO144" s="4"/>
      <c r="AP144" s="4"/>
      <c r="AU144" s="4"/>
      <c r="AV144" s="4"/>
      <c r="AW144" s="4"/>
      <c r="AX144" s="4"/>
      <c r="BC144" s="4"/>
      <c r="BD144" s="4"/>
      <c r="BE144" s="4"/>
      <c r="BF144" s="4"/>
      <c r="BK144" s="4"/>
      <c r="BL144" s="4"/>
      <c r="BM144" s="4"/>
      <c r="BN144" s="4"/>
      <c r="BP144">
        <v>2124</v>
      </c>
      <c r="BS144" s="4"/>
      <c r="BT144" s="4">
        <v>11151</v>
      </c>
      <c r="BU144" s="4"/>
      <c r="BV144" s="4"/>
      <c r="BW144" s="3"/>
      <c r="BX144" s="3"/>
      <c r="BY144" s="4">
        <v>0</v>
      </c>
      <c r="BZ144" s="5"/>
      <c r="CA144" s="3">
        <v>0</v>
      </c>
      <c r="CB144" s="4">
        <v>0</v>
      </c>
      <c r="CC144" s="5" t="s">
        <v>322</v>
      </c>
      <c r="CD144" s="3">
        <v>0</v>
      </c>
      <c r="CE144" s="4">
        <v>0</v>
      </c>
      <c r="CF144" s="5" t="s">
        <v>322</v>
      </c>
      <c r="CG144" s="3">
        <v>0</v>
      </c>
      <c r="CH144" s="4">
        <v>0</v>
      </c>
      <c r="CI144" s="5" t="s">
        <v>322</v>
      </c>
      <c r="CJ144" s="3">
        <v>0</v>
      </c>
      <c r="CK144" s="4">
        <v>0</v>
      </c>
      <c r="CL144" s="5" t="s">
        <v>322</v>
      </c>
      <c r="CM144" s="2">
        <v>2124</v>
      </c>
      <c r="CN144" s="4">
        <v>11151</v>
      </c>
      <c r="CO144" s="5">
        <v>5.25</v>
      </c>
      <c r="CP144" s="3"/>
      <c r="CQ144" s="4">
        <v>0</v>
      </c>
      <c r="CR144" s="3"/>
      <c r="CS144" s="3"/>
      <c r="CT144" s="3"/>
      <c r="CU144" s="3"/>
      <c r="CV144" s="4">
        <v>11151</v>
      </c>
      <c r="CW144" s="4">
        <v>11151</v>
      </c>
      <c r="CX144" t="b">
        <v>0</v>
      </c>
      <c r="CY144" t="b">
        <v>0</v>
      </c>
      <c r="CZ144" t="b">
        <v>0</v>
      </c>
      <c r="DA144" s="2" t="s">
        <v>6</v>
      </c>
      <c r="DB144" s="2" t="s">
        <v>6</v>
      </c>
      <c r="DD144" s="3"/>
      <c r="DE144" s="3"/>
      <c r="DF144" s="3"/>
      <c r="DG144" s="4"/>
      <c r="DH144" s="4"/>
      <c r="DI144" s="4"/>
      <c r="DJ144" s="3">
        <v>0</v>
      </c>
      <c r="DK144" s="4">
        <v>0</v>
      </c>
      <c r="DL144" t="b">
        <v>0</v>
      </c>
      <c r="DM144" s="6"/>
      <c r="DN144" s="3"/>
      <c r="DO144" s="3"/>
      <c r="DP144" s="3"/>
      <c r="DQ144" s="3"/>
      <c r="DR144" s="3"/>
      <c r="DS144" s="3"/>
      <c r="DT144" s="4"/>
      <c r="DU144" s="4"/>
      <c r="DV144" s="4"/>
      <c r="DW144" s="4"/>
      <c r="DX144" s="4"/>
      <c r="DY144" s="4"/>
      <c r="DZ144" s="2"/>
      <c r="EA144" s="7">
        <v>44803.368425925924</v>
      </c>
      <c r="EB144" s="2" t="s">
        <v>344</v>
      </c>
      <c r="EC144" s="8">
        <v>0</v>
      </c>
      <c r="ED144" t="b">
        <v>0</v>
      </c>
      <c r="EE144" t="s">
        <v>324</v>
      </c>
      <c r="EF144" s="2" t="s">
        <v>324</v>
      </c>
      <c r="EG144" s="2" t="s">
        <v>325</v>
      </c>
      <c r="EH144" s="1"/>
      <c r="EI144">
        <f t="shared" si="10"/>
        <v>0</v>
      </c>
      <c r="EJ144" t="str">
        <f t="shared" si="11"/>
        <v>no</v>
      </c>
      <c r="EL144" t="e">
        <f>VLOOKUP(D144,#REF!,2,0)</f>
        <v>#REF!</v>
      </c>
    </row>
    <row r="145" spans="1:142">
      <c r="A145" t="str">
        <f t="shared" si="8"/>
        <v>4478827140.22</v>
      </c>
      <c r="B145" t="str">
        <f t="shared" si="9"/>
        <v>4478827140.22176753</v>
      </c>
      <c r="C145" s="1">
        <v>44788</v>
      </c>
      <c r="D145" s="2" t="s">
        <v>79</v>
      </c>
      <c r="E145" s="2" t="s">
        <v>80</v>
      </c>
      <c r="F145" s="2" t="s">
        <v>181</v>
      </c>
      <c r="G145" s="1"/>
      <c r="H145" s="2" t="s">
        <v>641</v>
      </c>
      <c r="I145" s="2" t="s">
        <v>642</v>
      </c>
      <c r="J145" s="1"/>
      <c r="K145" s="1"/>
      <c r="L145" s="2"/>
      <c r="M145" t="b">
        <v>0</v>
      </c>
      <c r="N145" s="2"/>
      <c r="O145" s="2" t="s">
        <v>320</v>
      </c>
      <c r="P145" s="2" t="s">
        <v>623</v>
      </c>
      <c r="Q145" s="2"/>
      <c r="R145" s="2"/>
      <c r="S145" s="2"/>
      <c r="T145" s="2"/>
      <c r="U145" s="2"/>
      <c r="V145" s="2"/>
      <c r="W145" s="2"/>
      <c r="X145" s="2"/>
      <c r="Y145" s="3"/>
      <c r="AA145" t="b">
        <v>0</v>
      </c>
      <c r="AE145" s="4"/>
      <c r="AF145" s="4"/>
      <c r="AG145" s="4"/>
      <c r="AH145" s="4"/>
      <c r="AM145" s="4"/>
      <c r="AN145" s="4"/>
      <c r="AO145" s="4"/>
      <c r="AP145" s="4"/>
      <c r="AU145" s="4"/>
      <c r="AV145" s="4"/>
      <c r="AW145" s="4"/>
      <c r="AX145" s="4"/>
      <c r="BC145" s="4"/>
      <c r="BD145" s="4"/>
      <c r="BE145" s="4"/>
      <c r="BF145" s="4"/>
      <c r="BK145" s="4"/>
      <c r="BL145" s="4"/>
      <c r="BM145" s="4"/>
      <c r="BN145" s="4"/>
      <c r="BS145" s="4"/>
      <c r="BT145" s="4"/>
      <c r="BU145" s="4"/>
      <c r="BV145" s="4"/>
      <c r="BW145" s="3"/>
      <c r="BX145" s="3"/>
      <c r="BY145" s="4">
        <v>0</v>
      </c>
      <c r="BZ145" s="5"/>
      <c r="CA145" s="3">
        <v>0</v>
      </c>
      <c r="CB145" s="4">
        <v>0</v>
      </c>
      <c r="CC145" s="5" t="s">
        <v>322</v>
      </c>
      <c r="CD145" s="3">
        <v>0</v>
      </c>
      <c r="CE145" s="4">
        <v>0</v>
      </c>
      <c r="CF145" s="5" t="s">
        <v>322</v>
      </c>
      <c r="CG145" s="3">
        <v>0</v>
      </c>
      <c r="CH145" s="4">
        <v>0</v>
      </c>
      <c r="CI145" s="5" t="s">
        <v>322</v>
      </c>
      <c r="CJ145" s="3">
        <v>0</v>
      </c>
      <c r="CK145" s="4">
        <v>0</v>
      </c>
      <c r="CL145" s="5" t="s">
        <v>322</v>
      </c>
      <c r="CM145" s="2">
        <v>0</v>
      </c>
      <c r="CN145" s="4">
        <v>0</v>
      </c>
      <c r="CO145" s="5" t="s">
        <v>322</v>
      </c>
      <c r="CP145" s="3"/>
      <c r="CQ145" s="4">
        <v>0</v>
      </c>
      <c r="CR145" s="3"/>
      <c r="CS145" s="3"/>
      <c r="CT145" s="3"/>
      <c r="CU145" s="3"/>
      <c r="CV145" s="4">
        <v>0</v>
      </c>
      <c r="CW145" s="4">
        <v>0</v>
      </c>
      <c r="CX145" t="b">
        <v>0</v>
      </c>
      <c r="CY145" t="b">
        <v>0</v>
      </c>
      <c r="CZ145" t="b">
        <v>0</v>
      </c>
      <c r="DA145" s="2" t="s">
        <v>6</v>
      </c>
      <c r="DB145" s="2" t="s">
        <v>6</v>
      </c>
      <c r="DD145" s="3"/>
      <c r="DE145" s="3"/>
      <c r="DF145" s="3"/>
      <c r="DG145" s="4"/>
      <c r="DH145" s="4"/>
      <c r="DI145" s="4"/>
      <c r="DJ145" s="3">
        <v>0</v>
      </c>
      <c r="DK145" s="4">
        <v>0</v>
      </c>
      <c r="DL145" t="b">
        <v>0</v>
      </c>
      <c r="DM145" s="6"/>
      <c r="DN145" s="3"/>
      <c r="DO145" s="3"/>
      <c r="DP145" s="3"/>
      <c r="DQ145" s="3"/>
      <c r="DR145" s="3"/>
      <c r="DS145" s="3"/>
      <c r="DT145" s="4"/>
      <c r="DU145" s="4"/>
      <c r="DV145" s="4"/>
      <c r="DW145" s="4"/>
      <c r="DX145" s="4"/>
      <c r="DY145" s="4"/>
      <c r="DZ145" s="2"/>
      <c r="EA145" s="7">
        <v>44796.662453703706</v>
      </c>
      <c r="EB145" s="2" t="s">
        <v>332</v>
      </c>
      <c r="EC145" s="8">
        <v>0</v>
      </c>
      <c r="ED145" t="b">
        <v>0</v>
      </c>
      <c r="EE145" t="s">
        <v>324</v>
      </c>
      <c r="EF145" s="2" t="s">
        <v>324</v>
      </c>
      <c r="EG145" s="2" t="s">
        <v>325</v>
      </c>
      <c r="EH145" s="1"/>
      <c r="EI145">
        <f t="shared" si="10"/>
        <v>0</v>
      </c>
      <c r="EJ145" t="str">
        <f t="shared" si="11"/>
        <v>no</v>
      </c>
      <c r="EL145" t="e">
        <f>VLOOKUP(D145,#REF!,2,0)</f>
        <v>#REF!</v>
      </c>
    </row>
    <row r="146" spans="1:142">
      <c r="A146" t="str">
        <f t="shared" si="8"/>
        <v>4478837882.22</v>
      </c>
      <c r="B146" t="str">
        <f t="shared" si="9"/>
        <v>4478837882.22182274</v>
      </c>
      <c r="C146" s="1">
        <v>44788</v>
      </c>
      <c r="D146" s="2" t="s">
        <v>643</v>
      </c>
      <c r="E146" s="2" t="s">
        <v>644</v>
      </c>
      <c r="F146" s="2" t="s">
        <v>633</v>
      </c>
      <c r="G146" s="1"/>
      <c r="H146" s="2" t="s">
        <v>645</v>
      </c>
      <c r="I146" s="2" t="s">
        <v>646</v>
      </c>
      <c r="J146" s="1"/>
      <c r="K146" s="1"/>
      <c r="L146" s="2"/>
      <c r="M146" t="b">
        <v>0</v>
      </c>
      <c r="N146" s="2"/>
      <c r="O146" s="2" t="s">
        <v>320</v>
      </c>
      <c r="P146" s="2" t="s">
        <v>337</v>
      </c>
      <c r="Q146" s="2"/>
      <c r="R146" s="2"/>
      <c r="S146" s="2"/>
      <c r="T146" s="2"/>
      <c r="U146" s="2"/>
      <c r="V146" s="2"/>
      <c r="W146" s="2"/>
      <c r="X146" s="2"/>
      <c r="Y146" s="3"/>
      <c r="AA146" t="b">
        <v>0</v>
      </c>
      <c r="AE146" s="4"/>
      <c r="AF146" s="4"/>
      <c r="AG146" s="4"/>
      <c r="AH146" s="4"/>
      <c r="AM146" s="4"/>
      <c r="AN146" s="4"/>
      <c r="AO146" s="4"/>
      <c r="AP146" s="4"/>
      <c r="AU146" s="4"/>
      <c r="AV146" s="4"/>
      <c r="AW146" s="4"/>
      <c r="AX146" s="4"/>
      <c r="BC146" s="4"/>
      <c r="BD146" s="4"/>
      <c r="BE146" s="4"/>
      <c r="BF146" s="4"/>
      <c r="BK146" s="4"/>
      <c r="BL146" s="4"/>
      <c r="BM146" s="4"/>
      <c r="BN146" s="4"/>
      <c r="BS146" s="4"/>
      <c r="BT146" s="4"/>
      <c r="BU146" s="4"/>
      <c r="BV146" s="4"/>
      <c r="BW146" s="3"/>
      <c r="BX146" s="3"/>
      <c r="BY146" s="4">
        <v>0</v>
      </c>
      <c r="BZ146" s="5"/>
      <c r="CA146" s="3">
        <v>0</v>
      </c>
      <c r="CB146" s="4">
        <v>0</v>
      </c>
      <c r="CC146" s="5" t="s">
        <v>322</v>
      </c>
      <c r="CD146" s="3">
        <v>0</v>
      </c>
      <c r="CE146" s="4">
        <v>0</v>
      </c>
      <c r="CF146" s="5" t="s">
        <v>322</v>
      </c>
      <c r="CG146" s="3">
        <v>0</v>
      </c>
      <c r="CH146" s="4">
        <v>0</v>
      </c>
      <c r="CI146" s="5" t="s">
        <v>322</v>
      </c>
      <c r="CJ146" s="3">
        <v>0</v>
      </c>
      <c r="CK146" s="4">
        <v>0</v>
      </c>
      <c r="CL146" s="5" t="s">
        <v>322</v>
      </c>
      <c r="CM146" s="2">
        <v>0</v>
      </c>
      <c r="CN146" s="4">
        <v>0</v>
      </c>
      <c r="CO146" s="5" t="s">
        <v>322</v>
      </c>
      <c r="CP146" s="3"/>
      <c r="CQ146" s="4">
        <v>0</v>
      </c>
      <c r="CR146" s="3"/>
      <c r="CS146" s="3"/>
      <c r="CT146" s="3"/>
      <c r="CU146" s="3"/>
      <c r="CV146" s="4">
        <v>0</v>
      </c>
      <c r="CW146" s="4">
        <v>0</v>
      </c>
      <c r="CX146" t="b">
        <v>0</v>
      </c>
      <c r="CY146" t="b">
        <v>0</v>
      </c>
      <c r="CZ146" t="b">
        <v>0</v>
      </c>
      <c r="DA146" s="2" t="s">
        <v>636</v>
      </c>
      <c r="DB146" s="2" t="s">
        <v>6</v>
      </c>
      <c r="DD146" s="3"/>
      <c r="DE146" s="3"/>
      <c r="DF146" s="3"/>
      <c r="DG146" s="4"/>
      <c r="DH146" s="4"/>
      <c r="DI146" s="4"/>
      <c r="DJ146" s="3">
        <v>0</v>
      </c>
      <c r="DK146" s="4">
        <v>0</v>
      </c>
      <c r="DL146" t="b">
        <v>0</v>
      </c>
      <c r="DM146" s="6"/>
      <c r="DN146" s="3"/>
      <c r="DO146" s="3"/>
      <c r="DP146" s="3"/>
      <c r="DQ146" s="3"/>
      <c r="DR146" s="3"/>
      <c r="DS146" s="3"/>
      <c r="DT146" s="4"/>
      <c r="DU146" s="4"/>
      <c r="DV146" s="4"/>
      <c r="DW146" s="4"/>
      <c r="DX146" s="4"/>
      <c r="DY146" s="4"/>
      <c r="DZ146" s="2"/>
      <c r="EA146" s="7">
        <v>44796.662453703706</v>
      </c>
      <c r="EB146" s="2" t="s">
        <v>332</v>
      </c>
      <c r="EC146" s="8">
        <v>0</v>
      </c>
      <c r="ED146" t="b">
        <v>0</v>
      </c>
      <c r="EE146" t="s">
        <v>324</v>
      </c>
      <c r="EF146" s="2" t="s">
        <v>324</v>
      </c>
      <c r="EG146" s="2" t="s">
        <v>325</v>
      </c>
      <c r="EH146" s="1"/>
      <c r="EI146">
        <f t="shared" si="10"/>
        <v>0</v>
      </c>
      <c r="EJ146" t="str">
        <f t="shared" si="11"/>
        <v>no</v>
      </c>
      <c r="EL146" t="e">
        <f>VLOOKUP(D146,#REF!,2,0)</f>
        <v>#REF!</v>
      </c>
    </row>
    <row r="147" spans="1:142">
      <c r="A147" t="str">
        <f t="shared" si="8"/>
        <v>44788</v>
      </c>
      <c r="B147" t="str">
        <f t="shared" si="9"/>
        <v>44788KM1484105</v>
      </c>
      <c r="C147" s="1">
        <v>44788</v>
      </c>
      <c r="D147" s="2"/>
      <c r="E147" s="2" t="s">
        <v>164</v>
      </c>
      <c r="F147" s="2" t="s">
        <v>41</v>
      </c>
      <c r="G147" s="1"/>
      <c r="H147" s="2" t="s">
        <v>165</v>
      </c>
      <c r="I147" s="2" t="s">
        <v>164</v>
      </c>
      <c r="J147" s="1"/>
      <c r="K147" s="1"/>
      <c r="L147" s="2"/>
      <c r="M147" t="b">
        <v>0</v>
      </c>
      <c r="N147" s="2"/>
      <c r="O147" s="2" t="s">
        <v>320</v>
      </c>
      <c r="P147" s="2" t="s">
        <v>538</v>
      </c>
      <c r="Q147" s="2"/>
      <c r="R147" s="2"/>
      <c r="S147" s="2"/>
      <c r="T147" s="2"/>
      <c r="U147" s="2"/>
      <c r="V147" s="2"/>
      <c r="W147" s="2"/>
      <c r="X147" s="2"/>
      <c r="Y147" s="3"/>
      <c r="AA147" t="b">
        <v>0</v>
      </c>
      <c r="AE147" s="4"/>
      <c r="AF147" s="4"/>
      <c r="AG147" s="4"/>
      <c r="AH147" s="4"/>
      <c r="AM147" s="4"/>
      <c r="AN147" s="4"/>
      <c r="AO147" s="4"/>
      <c r="AP147" s="4"/>
      <c r="AU147" s="4"/>
      <c r="AV147" s="4"/>
      <c r="AW147" s="4"/>
      <c r="AX147" s="4"/>
      <c r="BC147" s="4"/>
      <c r="BD147" s="4"/>
      <c r="BE147" s="4"/>
      <c r="BF147" s="4"/>
      <c r="BK147" s="4"/>
      <c r="BL147" s="4"/>
      <c r="BM147" s="4"/>
      <c r="BN147" s="4"/>
      <c r="BS147" s="4"/>
      <c r="BT147" s="4"/>
      <c r="BU147" s="4"/>
      <c r="BV147" s="4"/>
      <c r="BW147" s="3"/>
      <c r="BX147" s="3"/>
      <c r="BY147" s="4">
        <v>0</v>
      </c>
      <c r="BZ147" s="5"/>
      <c r="CA147" s="3">
        <v>0</v>
      </c>
      <c r="CB147" s="4">
        <v>0</v>
      </c>
      <c r="CC147" s="5" t="s">
        <v>322</v>
      </c>
      <c r="CD147" s="3">
        <v>0</v>
      </c>
      <c r="CE147" s="4">
        <v>0</v>
      </c>
      <c r="CF147" s="5" t="s">
        <v>322</v>
      </c>
      <c r="CG147" s="3">
        <v>0</v>
      </c>
      <c r="CH147" s="4">
        <v>0</v>
      </c>
      <c r="CI147" s="5" t="s">
        <v>322</v>
      </c>
      <c r="CJ147" s="3">
        <v>0</v>
      </c>
      <c r="CK147" s="4">
        <v>0</v>
      </c>
      <c r="CL147" s="5" t="s">
        <v>322</v>
      </c>
      <c r="CM147" s="2">
        <v>0</v>
      </c>
      <c r="CN147" s="4">
        <v>0</v>
      </c>
      <c r="CO147" s="5" t="s">
        <v>322</v>
      </c>
      <c r="CP147" s="3"/>
      <c r="CQ147" s="4">
        <v>0</v>
      </c>
      <c r="CR147" s="3"/>
      <c r="CS147" s="3"/>
      <c r="CT147" s="3"/>
      <c r="CU147" s="3"/>
      <c r="CV147" s="4">
        <v>0</v>
      </c>
      <c r="CW147" s="4">
        <v>0</v>
      </c>
      <c r="CX147" t="b">
        <v>0</v>
      </c>
      <c r="CY147" t="b">
        <v>0</v>
      </c>
      <c r="CZ147" t="b">
        <v>0</v>
      </c>
      <c r="DA147" s="2" t="s">
        <v>6</v>
      </c>
      <c r="DB147" s="2" t="s">
        <v>6</v>
      </c>
      <c r="DD147" s="3"/>
      <c r="DE147" s="3"/>
      <c r="DF147" s="3"/>
      <c r="DG147" s="4"/>
      <c r="DH147" s="4"/>
      <c r="DI147" s="4"/>
      <c r="DJ147" s="3">
        <v>0</v>
      </c>
      <c r="DK147" s="4">
        <v>0</v>
      </c>
      <c r="DL147" t="b">
        <v>0</v>
      </c>
      <c r="DM147" s="6"/>
      <c r="DN147" s="3"/>
      <c r="DO147" s="3"/>
      <c r="DP147" s="3"/>
      <c r="DQ147" s="3"/>
      <c r="DR147" s="3"/>
      <c r="DS147" s="3"/>
      <c r="DT147" s="4"/>
      <c r="DU147" s="4"/>
      <c r="DV147" s="4"/>
      <c r="DW147" s="4"/>
      <c r="DX147" s="4"/>
      <c r="DY147" s="4"/>
      <c r="DZ147" s="2"/>
      <c r="EA147" s="7">
        <v>44796.662453703706</v>
      </c>
      <c r="EB147" s="2" t="s">
        <v>332</v>
      </c>
      <c r="EC147" s="8">
        <v>0</v>
      </c>
      <c r="ED147" t="b">
        <v>0</v>
      </c>
      <c r="EE147" t="s">
        <v>324</v>
      </c>
      <c r="EF147" s="2" t="s">
        <v>324</v>
      </c>
      <c r="EG147" s="2" t="s">
        <v>325</v>
      </c>
      <c r="EH147" s="1"/>
      <c r="EI147">
        <f t="shared" si="10"/>
        <v>0</v>
      </c>
      <c r="EJ147" t="str">
        <f t="shared" si="11"/>
        <v>no</v>
      </c>
      <c r="EL147" t="e">
        <f>VLOOKUP(D147,#REF!,2,0)</f>
        <v>#REF!</v>
      </c>
    </row>
    <row r="148" spans="1:142">
      <c r="A148" t="str">
        <f t="shared" si="8"/>
        <v>4478832792.22</v>
      </c>
      <c r="B148" t="str">
        <f t="shared" si="9"/>
        <v>4478832792.22141290</v>
      </c>
      <c r="C148" s="1">
        <v>44788</v>
      </c>
      <c r="D148" s="2" t="s">
        <v>124</v>
      </c>
      <c r="E148" s="2" t="s">
        <v>144</v>
      </c>
      <c r="F148" s="2" t="s">
        <v>41</v>
      </c>
      <c r="G148" s="1">
        <v>44749</v>
      </c>
      <c r="H148" s="2" t="s">
        <v>145</v>
      </c>
      <c r="I148" s="2" t="s">
        <v>146</v>
      </c>
      <c r="J148" s="1"/>
      <c r="K148" s="1"/>
      <c r="L148" s="2"/>
      <c r="M148" t="b">
        <v>0</v>
      </c>
      <c r="N148" s="2"/>
      <c r="O148" s="2" t="s">
        <v>329</v>
      </c>
      <c r="P148" s="2" t="s">
        <v>337</v>
      </c>
      <c r="Q148" s="2"/>
      <c r="R148" s="2"/>
      <c r="S148" s="2"/>
      <c r="T148" s="2"/>
      <c r="U148" s="2"/>
      <c r="V148" s="2"/>
      <c r="W148" s="2"/>
      <c r="X148" s="2"/>
      <c r="Y148" s="3"/>
      <c r="AA148" t="b">
        <v>0</v>
      </c>
      <c r="AB148">
        <v>-1537</v>
      </c>
      <c r="AC148">
        <v>-3017</v>
      </c>
      <c r="AD148">
        <v>-1139</v>
      </c>
      <c r="AE148" s="4"/>
      <c r="AF148" s="4">
        <v>-8453</v>
      </c>
      <c r="AG148" s="4">
        <v>-16594</v>
      </c>
      <c r="AH148" s="4">
        <v>-6262</v>
      </c>
      <c r="AJ148">
        <v>-549</v>
      </c>
      <c r="AK148">
        <v>-1077</v>
      </c>
      <c r="AL148">
        <v>-406</v>
      </c>
      <c r="AM148" s="4"/>
      <c r="AN148" s="4">
        <v>-1783</v>
      </c>
      <c r="AO148" s="4">
        <v>-3501</v>
      </c>
      <c r="AP148" s="4">
        <v>-1321</v>
      </c>
      <c r="AU148" s="4"/>
      <c r="AV148" s="4"/>
      <c r="AW148" s="4"/>
      <c r="AX148" s="4"/>
      <c r="BC148" s="4"/>
      <c r="BD148" s="4"/>
      <c r="BE148" s="4"/>
      <c r="BF148" s="4"/>
      <c r="BK148" s="4"/>
      <c r="BL148" s="4"/>
      <c r="BM148" s="4"/>
      <c r="BN148" s="4"/>
      <c r="BS148" s="4"/>
      <c r="BT148" s="4"/>
      <c r="BU148" s="4"/>
      <c r="BV148" s="4"/>
      <c r="BW148" s="3"/>
      <c r="BX148" s="3"/>
      <c r="BY148" s="4">
        <v>-31309</v>
      </c>
      <c r="BZ148" s="5"/>
      <c r="CA148" s="3">
        <v>-2032</v>
      </c>
      <c r="CB148" s="4">
        <v>-6605</v>
      </c>
      <c r="CC148" s="5" t="s">
        <v>322</v>
      </c>
      <c r="CD148" s="3">
        <v>0</v>
      </c>
      <c r="CE148" s="4">
        <v>0</v>
      </c>
      <c r="CF148" s="5" t="s">
        <v>322</v>
      </c>
      <c r="CG148" s="3">
        <v>0</v>
      </c>
      <c r="CH148" s="4">
        <v>0</v>
      </c>
      <c r="CI148" s="5" t="s">
        <v>322</v>
      </c>
      <c r="CJ148" s="3">
        <v>0</v>
      </c>
      <c r="CK148" s="4">
        <v>0</v>
      </c>
      <c r="CL148" s="5" t="s">
        <v>322</v>
      </c>
      <c r="CM148" s="2">
        <v>0</v>
      </c>
      <c r="CN148" s="4">
        <v>0</v>
      </c>
      <c r="CO148" s="5" t="s">
        <v>322</v>
      </c>
      <c r="CP148" s="3"/>
      <c r="CQ148" s="4">
        <v>-37914</v>
      </c>
      <c r="CR148" s="3"/>
      <c r="CS148" s="3"/>
      <c r="CT148" s="3"/>
      <c r="CU148" s="3"/>
      <c r="CV148" s="4">
        <v>-37914</v>
      </c>
      <c r="CW148" s="4">
        <v>-37914</v>
      </c>
      <c r="CX148" t="b">
        <v>0</v>
      </c>
      <c r="CY148" t="b">
        <v>0</v>
      </c>
      <c r="CZ148" t="b">
        <v>0</v>
      </c>
      <c r="DA148" s="2" t="s">
        <v>6</v>
      </c>
      <c r="DB148" s="2" t="s">
        <v>6</v>
      </c>
      <c r="DD148" s="3"/>
      <c r="DE148" s="3"/>
      <c r="DF148" s="3"/>
      <c r="DG148" s="4"/>
      <c r="DH148" s="4"/>
      <c r="DI148" s="4"/>
      <c r="DJ148" s="3">
        <v>0</v>
      </c>
      <c r="DK148" s="4">
        <v>0</v>
      </c>
      <c r="DL148" t="b">
        <v>0</v>
      </c>
      <c r="DM148" s="6"/>
      <c r="DN148" s="3"/>
      <c r="DO148" s="3"/>
      <c r="DP148" s="3"/>
      <c r="DQ148" s="3"/>
      <c r="DR148" s="3"/>
      <c r="DS148" s="3"/>
      <c r="DT148" s="4"/>
      <c r="DU148" s="4"/>
      <c r="DV148" s="4"/>
      <c r="DW148" s="4"/>
      <c r="DX148" s="4"/>
      <c r="DY148" s="4"/>
      <c r="DZ148" s="2"/>
      <c r="EA148" s="7">
        <v>44798.905636574076</v>
      </c>
      <c r="EB148" s="2" t="s">
        <v>323</v>
      </c>
      <c r="EC148" s="8">
        <v>0</v>
      </c>
      <c r="ED148" t="b">
        <v>0</v>
      </c>
      <c r="EE148" t="s">
        <v>324</v>
      </c>
      <c r="EF148" s="2" t="s">
        <v>324</v>
      </c>
      <c r="EG148" s="2" t="s">
        <v>325</v>
      </c>
      <c r="EH148" s="1"/>
      <c r="EI148">
        <f t="shared" si="10"/>
        <v>-5693</v>
      </c>
      <c r="EJ148" t="str">
        <f t="shared" si="11"/>
        <v>no</v>
      </c>
      <c r="EL148" t="e">
        <f>VLOOKUP(D148,#REF!,2,0)</f>
        <v>#REF!</v>
      </c>
    </row>
    <row r="149" spans="1:142">
      <c r="A149" t="str">
        <f t="shared" si="8"/>
        <v>4478832792.22</v>
      </c>
      <c r="B149" t="str">
        <f t="shared" si="9"/>
        <v>4478832792.22141292</v>
      </c>
      <c r="C149" s="1">
        <v>44788</v>
      </c>
      <c r="D149" s="2" t="s">
        <v>124</v>
      </c>
      <c r="E149" s="2" t="s">
        <v>144</v>
      </c>
      <c r="F149" s="2" t="s">
        <v>41</v>
      </c>
      <c r="G149" s="1">
        <v>44749</v>
      </c>
      <c r="H149" s="2" t="s">
        <v>147</v>
      </c>
      <c r="I149" s="2" t="s">
        <v>148</v>
      </c>
      <c r="J149" s="1"/>
      <c r="K149" s="1"/>
      <c r="L149" s="2"/>
      <c r="M149" t="b">
        <v>0</v>
      </c>
      <c r="N149" s="2"/>
      <c r="O149" s="2" t="s">
        <v>329</v>
      </c>
      <c r="P149" s="2" t="s">
        <v>337</v>
      </c>
      <c r="Q149" s="2"/>
      <c r="R149" s="2"/>
      <c r="S149" s="2"/>
      <c r="T149" s="2"/>
      <c r="U149" s="2"/>
      <c r="V149" s="2"/>
      <c r="W149" s="2"/>
      <c r="X149" s="2"/>
      <c r="Y149" s="3"/>
      <c r="AA149" t="b">
        <v>0</v>
      </c>
      <c r="AB149">
        <v>-138</v>
      </c>
      <c r="AC149">
        <v>-271</v>
      </c>
      <c r="AD149">
        <v>-102</v>
      </c>
      <c r="AE149" s="4"/>
      <c r="AF149" s="4">
        <v>-760</v>
      </c>
      <c r="AG149" s="4">
        <v>-1491</v>
      </c>
      <c r="AH149" s="4">
        <v>-563</v>
      </c>
      <c r="AJ149">
        <v>-134</v>
      </c>
      <c r="AK149">
        <v>-263</v>
      </c>
      <c r="AL149">
        <v>-99</v>
      </c>
      <c r="AM149" s="4"/>
      <c r="AN149" s="4">
        <v>-435</v>
      </c>
      <c r="AO149" s="4">
        <v>-854</v>
      </c>
      <c r="AP149" s="4">
        <v>-322</v>
      </c>
      <c r="AU149" s="4"/>
      <c r="AV149" s="4"/>
      <c r="AW149" s="4"/>
      <c r="AX149" s="4"/>
      <c r="BC149" s="4"/>
      <c r="BD149" s="4"/>
      <c r="BE149" s="4"/>
      <c r="BF149" s="4"/>
      <c r="BK149" s="4"/>
      <c r="BL149" s="4"/>
      <c r="BM149" s="4"/>
      <c r="BN149" s="4"/>
      <c r="BS149" s="4"/>
      <c r="BT149" s="4"/>
      <c r="BU149" s="4"/>
      <c r="BV149" s="4"/>
      <c r="BW149" s="3"/>
      <c r="BX149" s="3"/>
      <c r="BY149" s="4">
        <v>-2814</v>
      </c>
      <c r="BZ149" s="5"/>
      <c r="CA149" s="3">
        <v>-496</v>
      </c>
      <c r="CB149" s="4">
        <v>-1611</v>
      </c>
      <c r="CC149" s="5" t="s">
        <v>322</v>
      </c>
      <c r="CD149" s="3">
        <v>0</v>
      </c>
      <c r="CE149" s="4">
        <v>0</v>
      </c>
      <c r="CF149" s="5" t="s">
        <v>322</v>
      </c>
      <c r="CG149" s="3">
        <v>0</v>
      </c>
      <c r="CH149" s="4">
        <v>0</v>
      </c>
      <c r="CI149" s="5" t="s">
        <v>322</v>
      </c>
      <c r="CJ149" s="3">
        <v>0</v>
      </c>
      <c r="CK149" s="4">
        <v>0</v>
      </c>
      <c r="CL149" s="5" t="s">
        <v>322</v>
      </c>
      <c r="CM149" s="2">
        <v>0</v>
      </c>
      <c r="CN149" s="4">
        <v>0</v>
      </c>
      <c r="CO149" s="5" t="s">
        <v>322</v>
      </c>
      <c r="CP149" s="3"/>
      <c r="CQ149" s="4">
        <v>-4425</v>
      </c>
      <c r="CR149" s="3"/>
      <c r="CS149" s="3"/>
      <c r="CT149" s="3"/>
      <c r="CU149" s="3"/>
      <c r="CV149" s="4">
        <v>-4425</v>
      </c>
      <c r="CW149" s="4">
        <v>-4425</v>
      </c>
      <c r="CX149" t="b">
        <v>0</v>
      </c>
      <c r="CY149" t="b">
        <v>0</v>
      </c>
      <c r="CZ149" t="b">
        <v>0</v>
      </c>
      <c r="DA149" s="2" t="s">
        <v>6</v>
      </c>
      <c r="DB149" s="2" t="s">
        <v>6</v>
      </c>
      <c r="DD149" s="3"/>
      <c r="DE149" s="3"/>
      <c r="DF149" s="3"/>
      <c r="DG149" s="4"/>
      <c r="DH149" s="4"/>
      <c r="DI149" s="4"/>
      <c r="DJ149" s="3">
        <v>0</v>
      </c>
      <c r="DK149" s="4">
        <v>0</v>
      </c>
      <c r="DL149" t="b">
        <v>0</v>
      </c>
      <c r="DM149" s="6"/>
      <c r="DN149" s="3"/>
      <c r="DO149" s="3"/>
      <c r="DP149" s="3"/>
      <c r="DQ149" s="3"/>
      <c r="DR149" s="3"/>
      <c r="DS149" s="3"/>
      <c r="DT149" s="4"/>
      <c r="DU149" s="4"/>
      <c r="DV149" s="4"/>
      <c r="DW149" s="4"/>
      <c r="DX149" s="4"/>
      <c r="DY149" s="4"/>
      <c r="DZ149" s="2"/>
      <c r="EA149" s="7">
        <v>44803.475428240738</v>
      </c>
      <c r="EB149" s="2" t="s">
        <v>380</v>
      </c>
      <c r="EC149" s="8">
        <v>0</v>
      </c>
      <c r="ED149" t="b">
        <v>0</v>
      </c>
      <c r="EE149" t="s">
        <v>324</v>
      </c>
      <c r="EF149" s="2" t="s">
        <v>324</v>
      </c>
      <c r="EG149" s="2" t="s">
        <v>325</v>
      </c>
      <c r="EH149" s="1"/>
      <c r="EI149">
        <f t="shared" si="10"/>
        <v>-511</v>
      </c>
      <c r="EJ149" t="str">
        <f t="shared" si="11"/>
        <v>no</v>
      </c>
      <c r="EL149" t="e">
        <f>VLOOKUP(D149,#REF!,2,0)</f>
        <v>#REF!</v>
      </c>
    </row>
    <row r="150" spans="1:142">
      <c r="A150" t="str">
        <f t="shared" si="8"/>
        <v>4478827140.22</v>
      </c>
      <c r="B150" t="str">
        <f t="shared" si="9"/>
        <v>4478827140.22171834</v>
      </c>
      <c r="C150" s="1">
        <v>44788</v>
      </c>
      <c r="D150" s="2" t="s">
        <v>79</v>
      </c>
      <c r="E150" s="2" t="s">
        <v>80</v>
      </c>
      <c r="F150" s="2" t="s">
        <v>41</v>
      </c>
      <c r="G150" s="1">
        <v>44734</v>
      </c>
      <c r="H150" s="2" t="s">
        <v>81</v>
      </c>
      <c r="I150" s="2" t="s">
        <v>82</v>
      </c>
      <c r="J150" s="1"/>
      <c r="K150" s="1"/>
      <c r="L150" s="2"/>
      <c r="M150" t="b">
        <v>0</v>
      </c>
      <c r="N150" s="2"/>
      <c r="O150" s="2" t="s">
        <v>647</v>
      </c>
      <c r="P150" s="2" t="s">
        <v>337</v>
      </c>
      <c r="Q150" s="2"/>
      <c r="R150" s="2"/>
      <c r="S150" s="2"/>
      <c r="T150" s="2"/>
      <c r="U150" s="2"/>
      <c r="V150" s="2"/>
      <c r="W150" s="2" t="s">
        <v>648</v>
      </c>
      <c r="X150" s="2" t="s">
        <v>648</v>
      </c>
      <c r="Y150" s="3"/>
      <c r="AA150" t="b">
        <v>0</v>
      </c>
      <c r="AE150" s="4"/>
      <c r="AF150" s="4"/>
      <c r="AG150" s="4"/>
      <c r="AH150" s="4"/>
      <c r="AM150" s="4"/>
      <c r="AN150" s="4"/>
      <c r="AO150" s="4"/>
      <c r="AP150" s="4"/>
      <c r="AU150" s="4"/>
      <c r="AV150" s="4"/>
      <c r="AW150" s="4"/>
      <c r="AX150" s="4"/>
      <c r="BC150" s="4"/>
      <c r="BD150" s="4"/>
      <c r="BE150" s="4"/>
      <c r="BF150" s="4"/>
      <c r="BK150" s="4"/>
      <c r="BL150" s="4"/>
      <c r="BM150" s="4"/>
      <c r="BN150" s="4"/>
      <c r="BS150" s="4"/>
      <c r="BT150" s="4"/>
      <c r="BU150" s="4"/>
      <c r="BV150" s="4"/>
      <c r="BW150" s="3"/>
      <c r="BX150" s="3"/>
      <c r="BY150" s="4">
        <v>0</v>
      </c>
      <c r="BZ150" s="5"/>
      <c r="CA150" s="3">
        <v>0</v>
      </c>
      <c r="CB150" s="4">
        <v>0</v>
      </c>
      <c r="CC150" s="5" t="s">
        <v>322</v>
      </c>
      <c r="CD150" s="3">
        <v>0</v>
      </c>
      <c r="CE150" s="4">
        <v>0</v>
      </c>
      <c r="CF150" s="5" t="s">
        <v>322</v>
      </c>
      <c r="CG150" s="3">
        <v>0</v>
      </c>
      <c r="CH150" s="4">
        <v>0</v>
      </c>
      <c r="CI150" s="5" t="s">
        <v>322</v>
      </c>
      <c r="CJ150" s="3">
        <v>0</v>
      </c>
      <c r="CK150" s="4">
        <v>0</v>
      </c>
      <c r="CL150" s="5" t="s">
        <v>322</v>
      </c>
      <c r="CM150" s="2">
        <v>0</v>
      </c>
      <c r="CN150" s="4">
        <v>0</v>
      </c>
      <c r="CO150" s="5" t="s">
        <v>322</v>
      </c>
      <c r="CP150" s="3"/>
      <c r="CQ150" s="4">
        <v>0</v>
      </c>
      <c r="CR150" s="3"/>
      <c r="CS150" s="3"/>
      <c r="CT150" s="3"/>
      <c r="CU150" s="3"/>
      <c r="CV150" s="4">
        <v>0</v>
      </c>
      <c r="CW150" s="4">
        <v>0</v>
      </c>
      <c r="CX150" t="b">
        <v>0</v>
      </c>
      <c r="CY150" t="b">
        <v>0</v>
      </c>
      <c r="CZ150" t="b">
        <v>0</v>
      </c>
      <c r="DA150" s="2" t="s">
        <v>6</v>
      </c>
      <c r="DB150" s="2" t="s">
        <v>6</v>
      </c>
      <c r="DD150" s="3"/>
      <c r="DE150" s="3"/>
      <c r="DF150" s="3"/>
      <c r="DG150" s="4"/>
      <c r="DH150" s="4"/>
      <c r="DI150" s="4"/>
      <c r="DJ150" s="3">
        <v>0</v>
      </c>
      <c r="DK150" s="4">
        <v>0</v>
      </c>
      <c r="DL150" t="b">
        <v>0</v>
      </c>
      <c r="DM150" s="6"/>
      <c r="DN150" s="3"/>
      <c r="DO150" s="3"/>
      <c r="DP150" s="3"/>
      <c r="DQ150" s="3"/>
      <c r="DR150" s="3"/>
      <c r="DS150" s="3"/>
      <c r="DT150" s="4"/>
      <c r="DU150" s="4"/>
      <c r="DV150" s="4"/>
      <c r="DW150" s="4"/>
      <c r="DX150" s="4"/>
      <c r="DY150" s="4"/>
      <c r="DZ150" s="2"/>
      <c r="EA150" s="7">
        <v>44803.471134259256</v>
      </c>
      <c r="EB150" s="2" t="s">
        <v>380</v>
      </c>
      <c r="EC150" s="8">
        <v>0</v>
      </c>
      <c r="ED150" t="b">
        <v>0</v>
      </c>
      <c r="EE150" t="s">
        <v>324</v>
      </c>
      <c r="EF150" s="2" t="s">
        <v>324</v>
      </c>
      <c r="EG150" s="2" t="s">
        <v>325</v>
      </c>
      <c r="EH150" s="1"/>
      <c r="EI150">
        <f t="shared" si="10"/>
        <v>0</v>
      </c>
      <c r="EJ150" t="str">
        <f t="shared" si="11"/>
        <v>no</v>
      </c>
      <c r="EL150" t="e">
        <f>VLOOKUP(D150,#REF!,2,0)</f>
        <v>#REF!</v>
      </c>
    </row>
    <row r="151" spans="1:142">
      <c r="A151" t="str">
        <f t="shared" ref="A151:A214" si="12">C151&amp;D151</f>
        <v>4478835225.22</v>
      </c>
      <c r="B151" t="str">
        <f t="shared" ref="B151:B214" si="13">C151&amp;D151&amp;H151</f>
        <v>4478835225.22181745</v>
      </c>
      <c r="C151" s="1">
        <v>44788</v>
      </c>
      <c r="D151" s="2" t="s">
        <v>167</v>
      </c>
      <c r="E151" s="2" t="s">
        <v>168</v>
      </c>
      <c r="F151" s="2" t="s">
        <v>41</v>
      </c>
      <c r="G151" s="1">
        <v>44734</v>
      </c>
      <c r="H151" s="2" t="s">
        <v>169</v>
      </c>
      <c r="I151" s="2" t="s">
        <v>170</v>
      </c>
      <c r="J151" s="1"/>
      <c r="K151" s="1"/>
      <c r="L151" s="2"/>
      <c r="M151" t="b">
        <v>0</v>
      </c>
      <c r="N151" s="2"/>
      <c r="O151" s="2" t="s">
        <v>329</v>
      </c>
      <c r="P151" s="2" t="s">
        <v>337</v>
      </c>
      <c r="Q151" s="2"/>
      <c r="R151" s="2"/>
      <c r="S151" s="2"/>
      <c r="T151" s="2"/>
      <c r="U151" s="2"/>
      <c r="V151" s="2"/>
      <c r="W151" s="2" t="s">
        <v>649</v>
      </c>
      <c r="X151" s="2" t="s">
        <v>649</v>
      </c>
      <c r="Y151" s="3"/>
      <c r="AA151" t="b">
        <v>0</v>
      </c>
      <c r="AB151">
        <v>331</v>
      </c>
      <c r="AC151">
        <v>649</v>
      </c>
      <c r="AD151">
        <v>245</v>
      </c>
      <c r="AE151" s="4"/>
      <c r="AF151" s="4">
        <v>1819</v>
      </c>
      <c r="AG151" s="4">
        <v>3570</v>
      </c>
      <c r="AH151" s="4">
        <v>1347</v>
      </c>
      <c r="AJ151">
        <v>-14</v>
      </c>
      <c r="AK151">
        <v>-27</v>
      </c>
      <c r="AL151">
        <v>-10</v>
      </c>
      <c r="AM151" s="4"/>
      <c r="AN151" s="4">
        <v>-44</v>
      </c>
      <c r="AO151" s="4">
        <v>-87</v>
      </c>
      <c r="AP151" s="4">
        <v>-33</v>
      </c>
      <c r="AU151" s="4"/>
      <c r="AV151" s="4"/>
      <c r="AW151" s="4"/>
      <c r="AX151" s="4"/>
      <c r="BC151" s="4"/>
      <c r="BD151" s="4"/>
      <c r="BE151" s="4"/>
      <c r="BF151" s="4"/>
      <c r="BK151" s="4"/>
      <c r="BL151" s="4"/>
      <c r="BM151" s="4"/>
      <c r="BN151" s="4"/>
      <c r="BS151" s="4"/>
      <c r="BT151" s="4"/>
      <c r="BU151" s="4"/>
      <c r="BV151" s="4"/>
      <c r="BW151" s="3"/>
      <c r="BX151" s="3"/>
      <c r="BY151" s="4">
        <v>6736</v>
      </c>
      <c r="BZ151" s="5"/>
      <c r="CA151" s="3">
        <v>-51</v>
      </c>
      <c r="CB151" s="4">
        <v>-164</v>
      </c>
      <c r="CC151" s="5" t="s">
        <v>322</v>
      </c>
      <c r="CD151" s="3">
        <v>0</v>
      </c>
      <c r="CE151" s="4">
        <v>0</v>
      </c>
      <c r="CF151" s="5" t="s">
        <v>322</v>
      </c>
      <c r="CG151" s="3">
        <v>0</v>
      </c>
      <c r="CH151" s="4">
        <v>0</v>
      </c>
      <c r="CI151" s="5" t="s">
        <v>322</v>
      </c>
      <c r="CJ151" s="3">
        <v>0</v>
      </c>
      <c r="CK151" s="4">
        <v>0</v>
      </c>
      <c r="CL151" s="5" t="s">
        <v>322</v>
      </c>
      <c r="CM151" s="2">
        <v>0</v>
      </c>
      <c r="CN151" s="4">
        <v>0</v>
      </c>
      <c r="CO151" s="5" t="s">
        <v>322</v>
      </c>
      <c r="CP151" s="3"/>
      <c r="CQ151" s="4">
        <v>6572</v>
      </c>
      <c r="CR151" s="3"/>
      <c r="CS151" s="3"/>
      <c r="CT151" s="3"/>
      <c r="CU151" s="3"/>
      <c r="CV151" s="4">
        <v>6572</v>
      </c>
      <c r="CW151" s="4">
        <v>6572</v>
      </c>
      <c r="CX151" t="b">
        <v>0</v>
      </c>
      <c r="CY151" t="b">
        <v>0</v>
      </c>
      <c r="CZ151" t="b">
        <v>0</v>
      </c>
      <c r="DA151" s="2" t="s">
        <v>6</v>
      </c>
      <c r="DB151" s="2" t="s">
        <v>6</v>
      </c>
      <c r="DD151" s="3"/>
      <c r="DE151" s="3"/>
      <c r="DF151" s="3"/>
      <c r="DG151" s="4"/>
      <c r="DH151" s="4"/>
      <c r="DI151" s="4"/>
      <c r="DJ151" s="3">
        <v>0</v>
      </c>
      <c r="DK151" s="4">
        <v>0</v>
      </c>
      <c r="DL151" t="b">
        <v>0</v>
      </c>
      <c r="DM151" s="6"/>
      <c r="DN151" s="3"/>
      <c r="DO151" s="3"/>
      <c r="DP151" s="3"/>
      <c r="DQ151" s="3"/>
      <c r="DR151" s="3"/>
      <c r="DS151" s="3"/>
      <c r="DT151" s="4"/>
      <c r="DU151" s="4"/>
      <c r="DV151" s="4"/>
      <c r="DW151" s="4"/>
      <c r="DX151" s="4"/>
      <c r="DY151" s="4"/>
      <c r="DZ151" s="2"/>
      <c r="EA151" s="7">
        <v>44799.66983796296</v>
      </c>
      <c r="EB151" s="2" t="s">
        <v>376</v>
      </c>
      <c r="EC151" s="8">
        <v>0</v>
      </c>
      <c r="ED151" t="b">
        <v>0</v>
      </c>
      <c r="EE151" t="s">
        <v>324</v>
      </c>
      <c r="EF151" s="2" t="s">
        <v>324</v>
      </c>
      <c r="EG151" s="2" t="s">
        <v>325</v>
      </c>
      <c r="EH151" s="1"/>
      <c r="EI151">
        <f t="shared" si="10"/>
        <v>1225</v>
      </c>
      <c r="EJ151" t="str">
        <f t="shared" si="11"/>
        <v>no</v>
      </c>
      <c r="EL151" t="e">
        <f>VLOOKUP(D151,#REF!,2,0)</f>
        <v>#REF!</v>
      </c>
    </row>
    <row r="152" spans="1:142">
      <c r="A152" t="str">
        <f t="shared" si="12"/>
        <v>4478831790.22</v>
      </c>
      <c r="B152" t="str">
        <f t="shared" si="13"/>
        <v>4478831790.22133825</v>
      </c>
      <c r="C152" s="1">
        <v>44788</v>
      </c>
      <c r="D152" s="2" t="s">
        <v>501</v>
      </c>
      <c r="E152" s="2" t="s">
        <v>502</v>
      </c>
      <c r="F152" s="2" t="s">
        <v>178</v>
      </c>
      <c r="G152" s="1">
        <v>44642</v>
      </c>
      <c r="H152" s="2" t="s">
        <v>650</v>
      </c>
      <c r="I152" s="2" t="s">
        <v>651</v>
      </c>
      <c r="J152" s="1"/>
      <c r="K152" s="1"/>
      <c r="L152" s="2"/>
      <c r="M152" t="b">
        <v>0</v>
      </c>
      <c r="N152" s="2"/>
      <c r="O152" s="2" t="s">
        <v>365</v>
      </c>
      <c r="P152" s="2" t="s">
        <v>337</v>
      </c>
      <c r="Q152" s="2"/>
      <c r="R152" s="2"/>
      <c r="S152" s="2"/>
      <c r="T152" s="2"/>
      <c r="U152" s="2"/>
      <c r="V152" s="2"/>
      <c r="W152" s="2"/>
      <c r="X152" s="2" t="s">
        <v>499</v>
      </c>
      <c r="Y152" s="3"/>
      <c r="AA152" t="b">
        <v>0</v>
      </c>
      <c r="AB152">
        <v>464</v>
      </c>
      <c r="AE152" s="4"/>
      <c r="AF152" s="4">
        <v>2438</v>
      </c>
      <c r="AG152" s="4"/>
      <c r="AH152" s="4"/>
      <c r="AM152" s="4"/>
      <c r="AN152" s="4"/>
      <c r="AO152" s="4"/>
      <c r="AP152" s="4"/>
      <c r="AU152" s="4"/>
      <c r="AV152" s="4"/>
      <c r="AW152" s="4"/>
      <c r="AX152" s="4"/>
      <c r="BC152" s="4"/>
      <c r="BD152" s="4"/>
      <c r="BE152" s="4"/>
      <c r="BF152" s="4"/>
      <c r="BK152" s="4"/>
      <c r="BL152" s="4"/>
      <c r="BM152" s="4"/>
      <c r="BN152" s="4"/>
      <c r="BS152" s="4"/>
      <c r="BT152" s="4"/>
      <c r="BU152" s="4"/>
      <c r="BV152" s="4"/>
      <c r="BW152" s="3"/>
      <c r="BX152" s="3"/>
      <c r="BY152" s="4">
        <v>2438</v>
      </c>
      <c r="BZ152" s="5"/>
      <c r="CA152" s="3">
        <v>0</v>
      </c>
      <c r="CB152" s="4">
        <v>0</v>
      </c>
      <c r="CC152" s="5" t="s">
        <v>322</v>
      </c>
      <c r="CD152" s="3">
        <v>0</v>
      </c>
      <c r="CE152" s="4">
        <v>0</v>
      </c>
      <c r="CF152" s="5" t="s">
        <v>322</v>
      </c>
      <c r="CG152" s="3">
        <v>0</v>
      </c>
      <c r="CH152" s="4">
        <v>0</v>
      </c>
      <c r="CI152" s="5" t="s">
        <v>322</v>
      </c>
      <c r="CJ152" s="3">
        <v>0</v>
      </c>
      <c r="CK152" s="4">
        <v>0</v>
      </c>
      <c r="CL152" s="5" t="s">
        <v>322</v>
      </c>
      <c r="CM152" s="2">
        <v>0</v>
      </c>
      <c r="CN152" s="4">
        <v>0</v>
      </c>
      <c r="CO152" s="5" t="s">
        <v>322</v>
      </c>
      <c r="CP152" s="3"/>
      <c r="CQ152" s="4">
        <v>2438</v>
      </c>
      <c r="CR152" s="3"/>
      <c r="CS152" s="3"/>
      <c r="CT152" s="3"/>
      <c r="CU152" s="3"/>
      <c r="CV152" s="4">
        <v>2438</v>
      </c>
      <c r="CW152" s="4">
        <v>2438</v>
      </c>
      <c r="CX152" t="b">
        <v>0</v>
      </c>
      <c r="CY152" t="b">
        <v>0</v>
      </c>
      <c r="CZ152" t="b">
        <v>0</v>
      </c>
      <c r="DA152" s="2" t="s">
        <v>6</v>
      </c>
      <c r="DB152" s="2" t="s">
        <v>6</v>
      </c>
      <c r="DD152" s="3"/>
      <c r="DE152" s="3"/>
      <c r="DF152" s="3"/>
      <c r="DG152" s="4"/>
      <c r="DH152" s="4"/>
      <c r="DI152" s="4"/>
      <c r="DJ152" s="3">
        <v>0</v>
      </c>
      <c r="DK152" s="4">
        <v>0</v>
      </c>
      <c r="DL152" t="b">
        <v>0</v>
      </c>
      <c r="DM152" s="6"/>
      <c r="DN152" s="3"/>
      <c r="DO152" s="3"/>
      <c r="DP152" s="3"/>
      <c r="DQ152" s="3"/>
      <c r="DR152" s="3"/>
      <c r="DS152" s="3"/>
      <c r="DT152" s="4"/>
      <c r="DU152" s="4"/>
      <c r="DV152" s="4"/>
      <c r="DW152" s="4"/>
      <c r="DX152" s="4"/>
      <c r="DY152" s="4"/>
      <c r="DZ152" s="2"/>
      <c r="EA152" s="7">
        <v>44803.493946759256</v>
      </c>
      <c r="EB152" s="2" t="s">
        <v>500</v>
      </c>
      <c r="EC152" s="8">
        <v>0</v>
      </c>
      <c r="ED152" t="b">
        <v>0</v>
      </c>
      <c r="EE152" t="s">
        <v>324</v>
      </c>
      <c r="EF152" s="2" t="s">
        <v>324</v>
      </c>
      <c r="EG152" s="2" t="s">
        <v>325</v>
      </c>
      <c r="EH152" s="1"/>
      <c r="EI152">
        <f t="shared" si="10"/>
        <v>464</v>
      </c>
      <c r="EJ152" t="str">
        <f t="shared" si="11"/>
        <v>no</v>
      </c>
      <c r="EL152" t="e">
        <f>VLOOKUP(D152,#REF!,2,0)</f>
        <v>#REF!</v>
      </c>
    </row>
    <row r="153" spans="1:142">
      <c r="A153" t="str">
        <f t="shared" si="12"/>
        <v>4478831790.22</v>
      </c>
      <c r="B153" t="str">
        <f t="shared" si="13"/>
        <v>4478831790.22143927</v>
      </c>
      <c r="C153" s="1">
        <v>44788</v>
      </c>
      <c r="D153" s="2" t="s">
        <v>501</v>
      </c>
      <c r="E153" s="2" t="s">
        <v>502</v>
      </c>
      <c r="F153" s="2" t="s">
        <v>178</v>
      </c>
      <c r="G153" s="1">
        <v>44501</v>
      </c>
      <c r="H153" s="2" t="s">
        <v>652</v>
      </c>
      <c r="I153" s="2" t="s">
        <v>653</v>
      </c>
      <c r="J153" s="1"/>
      <c r="K153" s="1"/>
      <c r="L153" s="2"/>
      <c r="M153" t="b">
        <v>0</v>
      </c>
      <c r="N153" s="2"/>
      <c r="O153" s="2" t="s">
        <v>365</v>
      </c>
      <c r="P153" s="2" t="s">
        <v>337</v>
      </c>
      <c r="Q153" s="2"/>
      <c r="R153" s="2"/>
      <c r="S153" s="2"/>
      <c r="T153" s="2"/>
      <c r="U153" s="2"/>
      <c r="V153" s="2"/>
      <c r="W153" s="2"/>
      <c r="X153" s="2" t="s">
        <v>499</v>
      </c>
      <c r="Y153" s="3"/>
      <c r="AA153" t="b">
        <v>0</v>
      </c>
      <c r="AB153">
        <v>464</v>
      </c>
      <c r="AE153" s="4"/>
      <c r="AF153" s="4">
        <v>2438</v>
      </c>
      <c r="AG153" s="4"/>
      <c r="AH153" s="4"/>
      <c r="AM153" s="4"/>
      <c r="AN153" s="4"/>
      <c r="AO153" s="4"/>
      <c r="AP153" s="4"/>
      <c r="AU153" s="4"/>
      <c r="AV153" s="4"/>
      <c r="AW153" s="4"/>
      <c r="AX153" s="4"/>
      <c r="BC153" s="4"/>
      <c r="BD153" s="4"/>
      <c r="BE153" s="4"/>
      <c r="BF153" s="4"/>
      <c r="BK153" s="4"/>
      <c r="BL153" s="4"/>
      <c r="BM153" s="4"/>
      <c r="BN153" s="4"/>
      <c r="BS153" s="4"/>
      <c r="BT153" s="4"/>
      <c r="BU153" s="4"/>
      <c r="BV153" s="4"/>
      <c r="BW153" s="3"/>
      <c r="BX153" s="3"/>
      <c r="BY153" s="4">
        <v>2438</v>
      </c>
      <c r="BZ153" s="5"/>
      <c r="CA153" s="3">
        <v>0</v>
      </c>
      <c r="CB153" s="4">
        <v>0</v>
      </c>
      <c r="CC153" s="5" t="s">
        <v>322</v>
      </c>
      <c r="CD153" s="3">
        <v>0</v>
      </c>
      <c r="CE153" s="4">
        <v>0</v>
      </c>
      <c r="CF153" s="5" t="s">
        <v>322</v>
      </c>
      <c r="CG153" s="3">
        <v>0</v>
      </c>
      <c r="CH153" s="4">
        <v>0</v>
      </c>
      <c r="CI153" s="5" t="s">
        <v>322</v>
      </c>
      <c r="CJ153" s="3">
        <v>0</v>
      </c>
      <c r="CK153" s="4">
        <v>0</v>
      </c>
      <c r="CL153" s="5" t="s">
        <v>322</v>
      </c>
      <c r="CM153" s="2">
        <v>0</v>
      </c>
      <c r="CN153" s="4">
        <v>0</v>
      </c>
      <c r="CO153" s="5" t="s">
        <v>322</v>
      </c>
      <c r="CP153" s="3"/>
      <c r="CQ153" s="4">
        <v>2438</v>
      </c>
      <c r="CR153" s="3"/>
      <c r="CS153" s="3"/>
      <c r="CT153" s="3"/>
      <c r="CU153" s="3"/>
      <c r="CV153" s="4">
        <v>2438</v>
      </c>
      <c r="CW153" s="4">
        <v>2438</v>
      </c>
      <c r="CX153" t="b">
        <v>0</v>
      </c>
      <c r="CY153" t="b">
        <v>0</v>
      </c>
      <c r="CZ153" t="b">
        <v>0</v>
      </c>
      <c r="DA153" s="2" t="s">
        <v>6</v>
      </c>
      <c r="DB153" s="2" t="s">
        <v>6</v>
      </c>
      <c r="DD153" s="3"/>
      <c r="DE153" s="3"/>
      <c r="DF153" s="3"/>
      <c r="DG153" s="4"/>
      <c r="DH153" s="4"/>
      <c r="DI153" s="4"/>
      <c r="DJ153" s="3">
        <v>0</v>
      </c>
      <c r="DK153" s="4">
        <v>0</v>
      </c>
      <c r="DL153" t="b">
        <v>0</v>
      </c>
      <c r="DM153" s="6"/>
      <c r="DN153" s="3"/>
      <c r="DO153" s="3"/>
      <c r="DP153" s="3"/>
      <c r="DQ153" s="3"/>
      <c r="DR153" s="3"/>
      <c r="DS153" s="3"/>
      <c r="DT153" s="4"/>
      <c r="DU153" s="4"/>
      <c r="DV153" s="4"/>
      <c r="DW153" s="4"/>
      <c r="DX153" s="4"/>
      <c r="DY153" s="4"/>
      <c r="DZ153" s="2"/>
      <c r="EA153" s="7">
        <v>44803.493946759256</v>
      </c>
      <c r="EB153" s="2" t="s">
        <v>500</v>
      </c>
      <c r="EC153" s="8">
        <v>0</v>
      </c>
      <c r="ED153" t="b">
        <v>0</v>
      </c>
      <c r="EE153" t="s">
        <v>324</v>
      </c>
      <c r="EF153" s="2" t="s">
        <v>324</v>
      </c>
      <c r="EG153" s="2" t="s">
        <v>325</v>
      </c>
      <c r="EH153" s="1"/>
      <c r="EI153">
        <f t="shared" si="10"/>
        <v>464</v>
      </c>
      <c r="EJ153" t="str">
        <f t="shared" si="11"/>
        <v>no</v>
      </c>
      <c r="EL153" t="e">
        <f>VLOOKUP(D153,#REF!,2,0)</f>
        <v>#REF!</v>
      </c>
    </row>
    <row r="154" spans="1:142">
      <c r="A154" t="str">
        <f t="shared" si="12"/>
        <v>4478831036.22</v>
      </c>
      <c r="B154" t="str">
        <f t="shared" si="13"/>
        <v>4478831036.22175402</v>
      </c>
      <c r="C154" s="1">
        <v>44788</v>
      </c>
      <c r="D154" s="2" t="s">
        <v>114</v>
      </c>
      <c r="E154" s="2" t="s">
        <v>115</v>
      </c>
      <c r="F154" s="2" t="s">
        <v>41</v>
      </c>
      <c r="G154" s="1">
        <v>44755</v>
      </c>
      <c r="H154" s="2" t="s">
        <v>118</v>
      </c>
      <c r="I154" s="2" t="s">
        <v>119</v>
      </c>
      <c r="J154" s="1"/>
      <c r="K154" s="1"/>
      <c r="L154" s="2"/>
      <c r="M154" t="b">
        <v>0</v>
      </c>
      <c r="N154" s="2"/>
      <c r="O154" s="2" t="s">
        <v>460</v>
      </c>
      <c r="P154" s="2" t="s">
        <v>337</v>
      </c>
      <c r="Q154" s="2"/>
      <c r="R154" s="2"/>
      <c r="S154" s="2"/>
      <c r="T154" s="2"/>
      <c r="U154" s="2"/>
      <c r="V154" s="2"/>
      <c r="W154" s="2" t="s">
        <v>654</v>
      </c>
      <c r="X154" s="2" t="s">
        <v>654</v>
      </c>
      <c r="Y154" s="3"/>
      <c r="AA154" t="b">
        <v>0</v>
      </c>
      <c r="AE154" s="4"/>
      <c r="AF154" s="4"/>
      <c r="AG154" s="4"/>
      <c r="AH154" s="4"/>
      <c r="AM154" s="4"/>
      <c r="AN154" s="4"/>
      <c r="AO154" s="4"/>
      <c r="AP154" s="4"/>
      <c r="AU154" s="4"/>
      <c r="AV154" s="4"/>
      <c r="AW154" s="4"/>
      <c r="AX154" s="4"/>
      <c r="BC154" s="4"/>
      <c r="BD154" s="4"/>
      <c r="BE154" s="4"/>
      <c r="BF154" s="4"/>
      <c r="BK154" s="4"/>
      <c r="BL154" s="4"/>
      <c r="BM154" s="4"/>
      <c r="BN154" s="4"/>
      <c r="BS154" s="4"/>
      <c r="BT154" s="4"/>
      <c r="BU154" s="4"/>
      <c r="BV154" s="4"/>
      <c r="BW154" s="3"/>
      <c r="BX154" s="3"/>
      <c r="BY154" s="4">
        <v>0</v>
      </c>
      <c r="BZ154" s="5"/>
      <c r="CA154" s="3">
        <v>0</v>
      </c>
      <c r="CB154" s="4">
        <v>0</v>
      </c>
      <c r="CC154" s="5" t="s">
        <v>322</v>
      </c>
      <c r="CD154" s="3">
        <v>0</v>
      </c>
      <c r="CE154" s="4">
        <v>0</v>
      </c>
      <c r="CF154" s="5" t="s">
        <v>322</v>
      </c>
      <c r="CG154" s="3">
        <v>0</v>
      </c>
      <c r="CH154" s="4">
        <v>0</v>
      </c>
      <c r="CI154" s="5" t="s">
        <v>322</v>
      </c>
      <c r="CJ154" s="3">
        <v>0</v>
      </c>
      <c r="CK154" s="4">
        <v>0</v>
      </c>
      <c r="CL154" s="5" t="s">
        <v>322</v>
      </c>
      <c r="CM154" s="2">
        <v>0</v>
      </c>
      <c r="CN154" s="4">
        <v>0</v>
      </c>
      <c r="CO154" s="5" t="s">
        <v>322</v>
      </c>
      <c r="CP154" s="3"/>
      <c r="CQ154" s="4">
        <v>0</v>
      </c>
      <c r="CR154" s="3"/>
      <c r="CS154" s="3"/>
      <c r="CT154" s="3"/>
      <c r="CU154" s="3"/>
      <c r="CV154" s="4">
        <v>0</v>
      </c>
      <c r="CW154" s="4">
        <v>0</v>
      </c>
      <c r="CX154" t="b">
        <v>0</v>
      </c>
      <c r="CY154" t="b">
        <v>0</v>
      </c>
      <c r="CZ154" t="b">
        <v>0</v>
      </c>
      <c r="DA154" s="2" t="s">
        <v>6</v>
      </c>
      <c r="DB154" s="2" t="s">
        <v>6</v>
      </c>
      <c r="DD154" s="3"/>
      <c r="DE154" s="3"/>
      <c r="DF154" s="3"/>
      <c r="DG154" s="4"/>
      <c r="DH154" s="4"/>
      <c r="DI154" s="4"/>
      <c r="DJ154" s="3">
        <v>0</v>
      </c>
      <c r="DK154" s="4">
        <v>0</v>
      </c>
      <c r="DL154" t="b">
        <v>0</v>
      </c>
      <c r="DM154" s="6"/>
      <c r="DN154" s="3"/>
      <c r="DO154" s="3"/>
      <c r="DP154" s="3"/>
      <c r="DQ154" s="3"/>
      <c r="DR154" s="3"/>
      <c r="DS154" s="3"/>
      <c r="DT154" s="4"/>
      <c r="DU154" s="4"/>
      <c r="DV154" s="4"/>
      <c r="DW154" s="4"/>
      <c r="DX154" s="4"/>
      <c r="DY154" s="4"/>
      <c r="DZ154" s="2"/>
      <c r="EA154" s="7">
        <v>44803.496388888889</v>
      </c>
      <c r="EB154" s="2" t="s">
        <v>323</v>
      </c>
      <c r="EC154" s="8">
        <v>0</v>
      </c>
      <c r="ED154" t="b">
        <v>0</v>
      </c>
      <c r="EE154" t="s">
        <v>324</v>
      </c>
      <c r="EF154" s="2" t="s">
        <v>324</v>
      </c>
      <c r="EG154" s="2" t="s">
        <v>325</v>
      </c>
      <c r="EH154" s="1"/>
      <c r="EI154">
        <f t="shared" si="10"/>
        <v>0</v>
      </c>
      <c r="EJ154" t="str">
        <f t="shared" si="11"/>
        <v>no</v>
      </c>
      <c r="EL154" t="e">
        <f>VLOOKUP(D154,#REF!,2,0)</f>
        <v>#REF!</v>
      </c>
    </row>
    <row r="155" spans="1:142">
      <c r="A155" t="str">
        <f t="shared" si="12"/>
        <v>4478836642.22</v>
      </c>
      <c r="B155" t="str">
        <f t="shared" si="13"/>
        <v>4478836642.22165311</v>
      </c>
      <c r="C155" s="1">
        <v>44788</v>
      </c>
      <c r="D155" s="2" t="s">
        <v>159</v>
      </c>
      <c r="E155" s="2" t="s">
        <v>160</v>
      </c>
      <c r="F155" s="2" t="s">
        <v>41</v>
      </c>
      <c r="G155" s="1">
        <v>44740</v>
      </c>
      <c r="H155" s="2" t="s">
        <v>161</v>
      </c>
      <c r="I155" s="2" t="s">
        <v>162</v>
      </c>
      <c r="J155" s="1"/>
      <c r="K155" s="1"/>
      <c r="L155" s="2"/>
      <c r="M155" t="b">
        <v>0</v>
      </c>
      <c r="N155" s="2"/>
      <c r="O155" s="2" t="s">
        <v>655</v>
      </c>
      <c r="P155" s="2" t="s">
        <v>337</v>
      </c>
      <c r="Q155" s="2"/>
      <c r="R155" s="2"/>
      <c r="S155" s="2"/>
      <c r="T155" s="2"/>
      <c r="U155" s="2"/>
      <c r="V155" s="2"/>
      <c r="W155" s="2" t="s">
        <v>656</v>
      </c>
      <c r="X155" s="2" t="s">
        <v>656</v>
      </c>
      <c r="Y155" s="3"/>
      <c r="AA155" t="b">
        <v>0</v>
      </c>
      <c r="AE155" s="4"/>
      <c r="AF155" s="4"/>
      <c r="AG155" s="4"/>
      <c r="AH155" s="4"/>
      <c r="AM155" s="4"/>
      <c r="AN155" s="4"/>
      <c r="AO155" s="4"/>
      <c r="AP155" s="4"/>
      <c r="AU155" s="4"/>
      <c r="AV155" s="4"/>
      <c r="AW155" s="4"/>
      <c r="AX155" s="4"/>
      <c r="BC155" s="4"/>
      <c r="BD155" s="4"/>
      <c r="BE155" s="4"/>
      <c r="BF155" s="4"/>
      <c r="BK155" s="4"/>
      <c r="BL155" s="4"/>
      <c r="BM155" s="4"/>
      <c r="BN155" s="4"/>
      <c r="BS155" s="4"/>
      <c r="BT155" s="4"/>
      <c r="BU155" s="4"/>
      <c r="BV155" s="4"/>
      <c r="BW155" s="3"/>
      <c r="BX155" s="3"/>
      <c r="BY155" s="4">
        <v>0</v>
      </c>
      <c r="BZ155" s="5"/>
      <c r="CA155" s="3">
        <v>0</v>
      </c>
      <c r="CB155" s="4">
        <v>0</v>
      </c>
      <c r="CC155" s="5" t="s">
        <v>322</v>
      </c>
      <c r="CD155" s="3">
        <v>0</v>
      </c>
      <c r="CE155" s="4">
        <v>0</v>
      </c>
      <c r="CF155" s="5" t="s">
        <v>322</v>
      </c>
      <c r="CG155" s="3">
        <v>0</v>
      </c>
      <c r="CH155" s="4">
        <v>0</v>
      </c>
      <c r="CI155" s="5" t="s">
        <v>322</v>
      </c>
      <c r="CJ155" s="3">
        <v>0</v>
      </c>
      <c r="CK155" s="4">
        <v>0</v>
      </c>
      <c r="CL155" s="5" t="s">
        <v>322</v>
      </c>
      <c r="CM155" s="2">
        <v>0</v>
      </c>
      <c r="CN155" s="4">
        <v>0</v>
      </c>
      <c r="CO155" s="5" t="s">
        <v>322</v>
      </c>
      <c r="CP155" s="3"/>
      <c r="CQ155" s="4">
        <v>0</v>
      </c>
      <c r="CR155" s="3"/>
      <c r="CS155" s="3"/>
      <c r="CT155" s="3"/>
      <c r="CU155" s="3"/>
      <c r="CV155" s="4">
        <v>0</v>
      </c>
      <c r="CW155" s="4">
        <v>0</v>
      </c>
      <c r="CX155" t="b">
        <v>0</v>
      </c>
      <c r="CY155" t="b">
        <v>0</v>
      </c>
      <c r="CZ155" t="b">
        <v>0</v>
      </c>
      <c r="DA155" s="2" t="s">
        <v>6</v>
      </c>
      <c r="DB155" s="2" t="s">
        <v>6</v>
      </c>
      <c r="DD155" s="3"/>
      <c r="DE155" s="3"/>
      <c r="DF155" s="3"/>
      <c r="DG155" s="4"/>
      <c r="DH155" s="4"/>
      <c r="DI155" s="4"/>
      <c r="DJ155" s="3">
        <v>0</v>
      </c>
      <c r="DK155" s="4">
        <v>0</v>
      </c>
      <c r="DL155" t="b">
        <v>0</v>
      </c>
      <c r="DM155" s="6"/>
      <c r="DN155" s="3"/>
      <c r="DO155" s="3"/>
      <c r="DP155" s="3"/>
      <c r="DQ155" s="3"/>
      <c r="DR155" s="3"/>
      <c r="DS155" s="3"/>
      <c r="DT155" s="4"/>
      <c r="DU155" s="4"/>
      <c r="DV155" s="4"/>
      <c r="DW155" s="4"/>
      <c r="DX155" s="4"/>
      <c r="DY155" s="4"/>
      <c r="DZ155" s="2"/>
      <c r="EA155" s="7">
        <v>44799.753865740742</v>
      </c>
      <c r="EB155" s="2" t="s">
        <v>376</v>
      </c>
      <c r="EC155" s="8">
        <v>0</v>
      </c>
      <c r="ED155" t="b">
        <v>0</v>
      </c>
      <c r="EE155" t="s">
        <v>324</v>
      </c>
      <c r="EF155" s="2" t="s">
        <v>324</v>
      </c>
      <c r="EG155" s="2" t="s">
        <v>325</v>
      </c>
      <c r="EH155" s="1"/>
      <c r="EI155">
        <f t="shared" si="10"/>
        <v>0</v>
      </c>
      <c r="EJ155" t="str">
        <f t="shared" si="11"/>
        <v>no</v>
      </c>
      <c r="EL155" t="e">
        <f>VLOOKUP(D155,#REF!,2,0)</f>
        <v>#REF!</v>
      </c>
    </row>
    <row r="156" spans="1:142">
      <c r="A156" t="str">
        <f t="shared" si="12"/>
        <v>4478830399.22</v>
      </c>
      <c r="B156" t="str">
        <f t="shared" si="13"/>
        <v>4478830399.22174729</v>
      </c>
      <c r="C156" s="1">
        <v>44788</v>
      </c>
      <c r="D156" s="2" t="s">
        <v>657</v>
      </c>
      <c r="E156" s="2" t="s">
        <v>658</v>
      </c>
      <c r="F156" s="2" t="s">
        <v>171</v>
      </c>
      <c r="G156" s="1">
        <v>44726</v>
      </c>
      <c r="H156" s="2" t="s">
        <v>659</v>
      </c>
      <c r="I156" s="2" t="s">
        <v>660</v>
      </c>
      <c r="J156" s="1"/>
      <c r="K156" s="1"/>
      <c r="L156" s="2"/>
      <c r="M156" t="b">
        <v>0</v>
      </c>
      <c r="N156" s="2"/>
      <c r="O156" s="2" t="s">
        <v>661</v>
      </c>
      <c r="P156" s="2" t="s">
        <v>337</v>
      </c>
      <c r="Q156" s="2"/>
      <c r="R156" s="2"/>
      <c r="S156" s="2"/>
      <c r="T156" s="2"/>
      <c r="U156" s="2"/>
      <c r="V156" s="2"/>
      <c r="W156" s="2"/>
      <c r="X156" s="2"/>
      <c r="Y156" s="3"/>
      <c r="AA156" t="b">
        <v>0</v>
      </c>
      <c r="AE156" s="4"/>
      <c r="AF156" s="4"/>
      <c r="AG156" s="4"/>
      <c r="AH156" s="4"/>
      <c r="AM156" s="4"/>
      <c r="AN156" s="4"/>
      <c r="AO156" s="4"/>
      <c r="AP156" s="4"/>
      <c r="AU156" s="4"/>
      <c r="AV156" s="4"/>
      <c r="AW156" s="4"/>
      <c r="AX156" s="4"/>
      <c r="BC156" s="4"/>
      <c r="BD156" s="4"/>
      <c r="BE156" s="4"/>
      <c r="BF156" s="4"/>
      <c r="BK156" s="4"/>
      <c r="BL156" s="4"/>
      <c r="BM156" s="4"/>
      <c r="BN156" s="4"/>
      <c r="BS156" s="4"/>
      <c r="BT156" s="4"/>
      <c r="BU156" s="4"/>
      <c r="BV156" s="4"/>
      <c r="BW156" s="3"/>
      <c r="BX156" s="3"/>
      <c r="BY156" s="4">
        <v>0</v>
      </c>
      <c r="BZ156" s="5"/>
      <c r="CA156" s="3">
        <v>0</v>
      </c>
      <c r="CB156" s="4">
        <v>0</v>
      </c>
      <c r="CC156" s="5" t="s">
        <v>322</v>
      </c>
      <c r="CD156" s="3">
        <v>0</v>
      </c>
      <c r="CE156" s="4">
        <v>0</v>
      </c>
      <c r="CF156" s="5" t="s">
        <v>322</v>
      </c>
      <c r="CG156" s="3">
        <v>0</v>
      </c>
      <c r="CH156" s="4">
        <v>0</v>
      </c>
      <c r="CI156" s="5" t="s">
        <v>322</v>
      </c>
      <c r="CJ156" s="3">
        <v>0</v>
      </c>
      <c r="CK156" s="4">
        <v>0</v>
      </c>
      <c r="CL156" s="5" t="s">
        <v>322</v>
      </c>
      <c r="CM156" s="2">
        <v>0</v>
      </c>
      <c r="CN156" s="4">
        <v>0</v>
      </c>
      <c r="CO156" s="5" t="s">
        <v>322</v>
      </c>
      <c r="CP156" s="3"/>
      <c r="CQ156" s="4">
        <v>0</v>
      </c>
      <c r="CR156" s="3"/>
      <c r="CS156" s="3"/>
      <c r="CT156" s="3"/>
      <c r="CU156" s="3"/>
      <c r="CV156" s="4">
        <v>0</v>
      </c>
      <c r="CW156" s="4">
        <v>0</v>
      </c>
      <c r="CX156" t="b">
        <v>0</v>
      </c>
      <c r="CY156" t="b">
        <v>0</v>
      </c>
      <c r="CZ156" t="b">
        <v>0</v>
      </c>
      <c r="DA156" s="2" t="s">
        <v>6</v>
      </c>
      <c r="DB156" s="2" t="s">
        <v>6</v>
      </c>
      <c r="DD156" s="3"/>
      <c r="DE156" s="3"/>
      <c r="DF156" s="3"/>
      <c r="DG156" s="4"/>
      <c r="DH156" s="4"/>
      <c r="DI156" s="4"/>
      <c r="DJ156" s="3">
        <v>0</v>
      </c>
      <c r="DK156" s="4">
        <v>0</v>
      </c>
      <c r="DL156" t="b">
        <v>0</v>
      </c>
      <c r="DM156" s="6"/>
      <c r="DN156" s="3"/>
      <c r="DO156" s="3"/>
      <c r="DP156" s="3"/>
      <c r="DQ156" s="3"/>
      <c r="DR156" s="3"/>
      <c r="DS156" s="3"/>
      <c r="DT156" s="4"/>
      <c r="DU156" s="4"/>
      <c r="DV156" s="4"/>
      <c r="DW156" s="4"/>
      <c r="DX156" s="4"/>
      <c r="DY156" s="4"/>
      <c r="DZ156" s="2"/>
      <c r="EA156" s="7">
        <v>44796.662453703706</v>
      </c>
      <c r="EB156" s="2" t="s">
        <v>332</v>
      </c>
      <c r="EC156" s="8">
        <v>0</v>
      </c>
      <c r="ED156" t="b">
        <v>0</v>
      </c>
      <c r="EE156" t="s">
        <v>324</v>
      </c>
      <c r="EF156" s="2" t="s">
        <v>324</v>
      </c>
      <c r="EG156" s="2" t="s">
        <v>325</v>
      </c>
      <c r="EH156" s="1"/>
      <c r="EI156">
        <f t="shared" si="10"/>
        <v>0</v>
      </c>
      <c r="EJ156" t="str">
        <f t="shared" si="11"/>
        <v>no</v>
      </c>
      <c r="EL156" t="e">
        <f>VLOOKUP(D156,#REF!,2,0)</f>
        <v>#REF!</v>
      </c>
    </row>
    <row r="157" spans="1:142">
      <c r="A157" t="str">
        <f t="shared" si="12"/>
        <v>4478828469.22</v>
      </c>
      <c r="B157" t="str">
        <f t="shared" si="13"/>
        <v>4478828469.22174725</v>
      </c>
      <c r="C157" s="1">
        <v>44788</v>
      </c>
      <c r="D157" s="2" t="s">
        <v>662</v>
      </c>
      <c r="E157" s="2" t="s">
        <v>663</v>
      </c>
      <c r="F157" s="2" t="s">
        <v>171</v>
      </c>
      <c r="G157" s="1">
        <v>44726</v>
      </c>
      <c r="H157" s="2" t="s">
        <v>664</v>
      </c>
      <c r="I157" s="2" t="s">
        <v>665</v>
      </c>
      <c r="J157" s="1"/>
      <c r="K157" s="1"/>
      <c r="L157" s="2"/>
      <c r="M157" t="b">
        <v>0</v>
      </c>
      <c r="N157" s="2"/>
      <c r="O157" s="2" t="s">
        <v>365</v>
      </c>
      <c r="P157" s="2" t="s">
        <v>337</v>
      </c>
      <c r="Q157" s="2"/>
      <c r="R157" s="2"/>
      <c r="S157" s="2"/>
      <c r="T157" s="2"/>
      <c r="U157" s="2"/>
      <c r="V157" s="2"/>
      <c r="W157" s="2"/>
      <c r="X157" s="2"/>
      <c r="Y157" s="3"/>
      <c r="AA157" t="b">
        <v>0</v>
      </c>
      <c r="AE157" s="4"/>
      <c r="AF157" s="4"/>
      <c r="AG157" s="4"/>
      <c r="AH157" s="4"/>
      <c r="AM157" s="4"/>
      <c r="AN157" s="4"/>
      <c r="AO157" s="4"/>
      <c r="AP157" s="4"/>
      <c r="AU157" s="4"/>
      <c r="AV157" s="4"/>
      <c r="AW157" s="4"/>
      <c r="AX157" s="4"/>
      <c r="BC157" s="4"/>
      <c r="BD157" s="4"/>
      <c r="BE157" s="4"/>
      <c r="BF157" s="4"/>
      <c r="BK157" s="4"/>
      <c r="BL157" s="4"/>
      <c r="BM157" s="4"/>
      <c r="BN157" s="4"/>
      <c r="BS157" s="4"/>
      <c r="BT157" s="4"/>
      <c r="BU157" s="4"/>
      <c r="BV157" s="4"/>
      <c r="BW157" s="3"/>
      <c r="BX157" s="3"/>
      <c r="BY157" s="4">
        <v>0</v>
      </c>
      <c r="BZ157" s="5"/>
      <c r="CA157" s="3">
        <v>0</v>
      </c>
      <c r="CB157" s="4">
        <v>0</v>
      </c>
      <c r="CC157" s="5" t="s">
        <v>322</v>
      </c>
      <c r="CD157" s="3">
        <v>0</v>
      </c>
      <c r="CE157" s="4">
        <v>0</v>
      </c>
      <c r="CF157" s="5" t="s">
        <v>322</v>
      </c>
      <c r="CG157" s="3">
        <v>0</v>
      </c>
      <c r="CH157" s="4">
        <v>0</v>
      </c>
      <c r="CI157" s="5" t="s">
        <v>322</v>
      </c>
      <c r="CJ157" s="3">
        <v>0</v>
      </c>
      <c r="CK157" s="4">
        <v>0</v>
      </c>
      <c r="CL157" s="5" t="s">
        <v>322</v>
      </c>
      <c r="CM157" s="2">
        <v>0</v>
      </c>
      <c r="CN157" s="4">
        <v>0</v>
      </c>
      <c r="CO157" s="5" t="s">
        <v>322</v>
      </c>
      <c r="CP157" s="3"/>
      <c r="CQ157" s="4">
        <v>0</v>
      </c>
      <c r="CR157" s="3"/>
      <c r="CS157" s="3"/>
      <c r="CT157" s="3"/>
      <c r="CU157" s="3"/>
      <c r="CV157" s="4">
        <v>0</v>
      </c>
      <c r="CW157" s="4">
        <v>0</v>
      </c>
      <c r="CX157" t="b">
        <v>0</v>
      </c>
      <c r="CY157" t="b">
        <v>0</v>
      </c>
      <c r="CZ157" t="b">
        <v>0</v>
      </c>
      <c r="DA157" s="2" t="s">
        <v>6</v>
      </c>
      <c r="DB157" s="2" t="s">
        <v>6</v>
      </c>
      <c r="DD157" s="3"/>
      <c r="DE157" s="3"/>
      <c r="DF157" s="3"/>
      <c r="DG157" s="4"/>
      <c r="DH157" s="4"/>
      <c r="DI157" s="4"/>
      <c r="DJ157" s="3">
        <v>0</v>
      </c>
      <c r="DK157" s="4">
        <v>0</v>
      </c>
      <c r="DL157" t="b">
        <v>0</v>
      </c>
      <c r="DM157" s="6"/>
      <c r="DN157" s="3"/>
      <c r="DO157" s="3"/>
      <c r="DP157" s="3"/>
      <c r="DQ157" s="3"/>
      <c r="DR157" s="3"/>
      <c r="DS157" s="3"/>
      <c r="DT157" s="4"/>
      <c r="DU157" s="4"/>
      <c r="DV157" s="4"/>
      <c r="DW157" s="4"/>
      <c r="DX157" s="4"/>
      <c r="DY157" s="4"/>
      <c r="DZ157" s="2"/>
      <c r="EA157" s="7">
        <v>44796.662453703706</v>
      </c>
      <c r="EB157" s="2" t="s">
        <v>332</v>
      </c>
      <c r="EC157" s="8">
        <v>0</v>
      </c>
      <c r="ED157" t="b">
        <v>0</v>
      </c>
      <c r="EE157" t="s">
        <v>324</v>
      </c>
      <c r="EF157" s="2" t="s">
        <v>324</v>
      </c>
      <c r="EG157" s="2" t="s">
        <v>325</v>
      </c>
      <c r="EH157" s="1"/>
      <c r="EI157">
        <f t="shared" si="10"/>
        <v>0</v>
      </c>
      <c r="EJ157" t="str">
        <f t="shared" si="11"/>
        <v>no</v>
      </c>
      <c r="EL157" t="e">
        <f>VLOOKUP(D157,#REF!,2,0)</f>
        <v>#REF!</v>
      </c>
    </row>
    <row r="158" spans="1:142">
      <c r="A158" t="str">
        <f t="shared" si="12"/>
        <v>4478831023.22</v>
      </c>
      <c r="B158" t="str">
        <f t="shared" si="13"/>
        <v>4478831023.22174723</v>
      </c>
      <c r="C158" s="1">
        <v>44788</v>
      </c>
      <c r="D158" s="2" t="s">
        <v>666</v>
      </c>
      <c r="E158" s="2" t="s">
        <v>667</v>
      </c>
      <c r="F158" s="2" t="s">
        <v>171</v>
      </c>
      <c r="G158" s="1">
        <v>44726</v>
      </c>
      <c r="H158" s="2" t="s">
        <v>668</v>
      </c>
      <c r="I158" s="2" t="s">
        <v>669</v>
      </c>
      <c r="J158" s="1"/>
      <c r="K158" s="1"/>
      <c r="L158" s="2"/>
      <c r="M158" t="b">
        <v>0</v>
      </c>
      <c r="N158" s="2"/>
      <c r="O158" s="2" t="s">
        <v>329</v>
      </c>
      <c r="P158" s="2" t="s">
        <v>337</v>
      </c>
      <c r="Q158" s="2"/>
      <c r="R158" s="2"/>
      <c r="S158" s="2"/>
      <c r="T158" s="2"/>
      <c r="U158" s="2"/>
      <c r="V158" s="2"/>
      <c r="W158" s="2"/>
      <c r="X158" s="2"/>
      <c r="Y158" s="3"/>
      <c r="AA158" t="b">
        <v>0</v>
      </c>
      <c r="AE158" s="4"/>
      <c r="AF158" s="4"/>
      <c r="AG158" s="4"/>
      <c r="AH158" s="4"/>
      <c r="AM158" s="4"/>
      <c r="AN158" s="4"/>
      <c r="AO158" s="4"/>
      <c r="AP158" s="4"/>
      <c r="AU158" s="4"/>
      <c r="AV158" s="4"/>
      <c r="AW158" s="4"/>
      <c r="AX158" s="4"/>
      <c r="BC158" s="4"/>
      <c r="BD158" s="4"/>
      <c r="BE158" s="4"/>
      <c r="BF158" s="4"/>
      <c r="BK158" s="4"/>
      <c r="BL158" s="4"/>
      <c r="BM158" s="4"/>
      <c r="BN158" s="4"/>
      <c r="BS158" s="4"/>
      <c r="BT158" s="4"/>
      <c r="BU158" s="4"/>
      <c r="BV158" s="4"/>
      <c r="BW158" s="3"/>
      <c r="BX158" s="3"/>
      <c r="BY158" s="4">
        <v>0</v>
      </c>
      <c r="BZ158" s="5"/>
      <c r="CA158" s="3">
        <v>0</v>
      </c>
      <c r="CB158" s="4">
        <v>0</v>
      </c>
      <c r="CC158" s="5" t="s">
        <v>322</v>
      </c>
      <c r="CD158" s="3">
        <v>0</v>
      </c>
      <c r="CE158" s="4">
        <v>0</v>
      </c>
      <c r="CF158" s="5" t="s">
        <v>322</v>
      </c>
      <c r="CG158" s="3">
        <v>0</v>
      </c>
      <c r="CH158" s="4">
        <v>0</v>
      </c>
      <c r="CI158" s="5" t="s">
        <v>322</v>
      </c>
      <c r="CJ158" s="3">
        <v>0</v>
      </c>
      <c r="CK158" s="4">
        <v>0</v>
      </c>
      <c r="CL158" s="5" t="s">
        <v>322</v>
      </c>
      <c r="CM158" s="2">
        <v>0</v>
      </c>
      <c r="CN158" s="4">
        <v>0</v>
      </c>
      <c r="CO158" s="5" t="s">
        <v>322</v>
      </c>
      <c r="CP158" s="3"/>
      <c r="CQ158" s="4">
        <v>0</v>
      </c>
      <c r="CR158" s="3"/>
      <c r="CS158" s="3"/>
      <c r="CT158" s="3"/>
      <c r="CU158" s="3"/>
      <c r="CV158" s="4">
        <v>0</v>
      </c>
      <c r="CW158" s="4">
        <v>0</v>
      </c>
      <c r="CX158" t="b">
        <v>0</v>
      </c>
      <c r="CY158" t="b">
        <v>0</v>
      </c>
      <c r="CZ158" t="b">
        <v>0</v>
      </c>
      <c r="DA158" s="2" t="s">
        <v>6</v>
      </c>
      <c r="DB158" s="2" t="s">
        <v>6</v>
      </c>
      <c r="DD158" s="3"/>
      <c r="DE158" s="3"/>
      <c r="DF158" s="3"/>
      <c r="DG158" s="4"/>
      <c r="DH158" s="4"/>
      <c r="DI158" s="4"/>
      <c r="DJ158" s="3">
        <v>0</v>
      </c>
      <c r="DK158" s="4">
        <v>0</v>
      </c>
      <c r="DL158" t="b">
        <v>0</v>
      </c>
      <c r="DM158" s="6"/>
      <c r="DN158" s="3"/>
      <c r="DO158" s="3"/>
      <c r="DP158" s="3"/>
      <c r="DQ158" s="3"/>
      <c r="DR158" s="3"/>
      <c r="DS158" s="3"/>
      <c r="DT158" s="4"/>
      <c r="DU158" s="4"/>
      <c r="DV158" s="4"/>
      <c r="DW158" s="4"/>
      <c r="DX158" s="4"/>
      <c r="DY158" s="4"/>
      <c r="DZ158" s="2"/>
      <c r="EA158" s="7">
        <v>44796.662453703706</v>
      </c>
      <c r="EB158" s="2" t="s">
        <v>332</v>
      </c>
      <c r="EC158" s="8">
        <v>0</v>
      </c>
      <c r="ED158" t="b">
        <v>0</v>
      </c>
      <c r="EE158" t="s">
        <v>324</v>
      </c>
      <c r="EF158" s="2" t="s">
        <v>324</v>
      </c>
      <c r="EG158" s="2" t="s">
        <v>325</v>
      </c>
      <c r="EH158" s="1"/>
      <c r="EI158">
        <f t="shared" si="10"/>
        <v>0</v>
      </c>
      <c r="EJ158" t="str">
        <f t="shared" si="11"/>
        <v>no</v>
      </c>
      <c r="EL158" t="e">
        <f>VLOOKUP(D158,#REF!,2,0)</f>
        <v>#REF!</v>
      </c>
    </row>
    <row r="159" spans="1:142">
      <c r="A159" t="str">
        <f t="shared" si="12"/>
        <v>4478831023.22</v>
      </c>
      <c r="B159" t="str">
        <f t="shared" si="13"/>
        <v>4478831023.22168093</v>
      </c>
      <c r="C159" s="1">
        <v>44788</v>
      </c>
      <c r="D159" s="2" t="s">
        <v>666</v>
      </c>
      <c r="E159" s="2" t="s">
        <v>667</v>
      </c>
      <c r="F159" s="2" t="s">
        <v>171</v>
      </c>
      <c r="G159" s="1">
        <v>44726</v>
      </c>
      <c r="H159" s="2" t="s">
        <v>670</v>
      </c>
      <c r="I159" s="2" t="s">
        <v>671</v>
      </c>
      <c r="J159" s="1"/>
      <c r="K159" s="1"/>
      <c r="L159" s="2"/>
      <c r="M159" t="b">
        <v>0</v>
      </c>
      <c r="N159" s="2"/>
      <c r="O159" s="2" t="s">
        <v>329</v>
      </c>
      <c r="P159" s="2" t="s">
        <v>337</v>
      </c>
      <c r="Q159" s="2"/>
      <c r="R159" s="2"/>
      <c r="S159" s="2"/>
      <c r="T159" s="2"/>
      <c r="U159" s="2"/>
      <c r="V159" s="2"/>
      <c r="W159" s="2"/>
      <c r="X159" s="2"/>
      <c r="Y159" s="3"/>
      <c r="AA159" t="b">
        <v>0</v>
      </c>
      <c r="AE159" s="4"/>
      <c r="AF159" s="4"/>
      <c r="AG159" s="4"/>
      <c r="AH159" s="4"/>
      <c r="AM159" s="4"/>
      <c r="AN159" s="4"/>
      <c r="AO159" s="4"/>
      <c r="AP159" s="4"/>
      <c r="AU159" s="4"/>
      <c r="AV159" s="4"/>
      <c r="AW159" s="4"/>
      <c r="AX159" s="4"/>
      <c r="BC159" s="4"/>
      <c r="BD159" s="4"/>
      <c r="BE159" s="4"/>
      <c r="BF159" s="4"/>
      <c r="BK159" s="4"/>
      <c r="BL159" s="4"/>
      <c r="BM159" s="4"/>
      <c r="BN159" s="4"/>
      <c r="BS159" s="4"/>
      <c r="BT159" s="4"/>
      <c r="BU159" s="4"/>
      <c r="BV159" s="4"/>
      <c r="BW159" s="3"/>
      <c r="BX159" s="3"/>
      <c r="BY159" s="4">
        <v>0</v>
      </c>
      <c r="BZ159" s="5"/>
      <c r="CA159" s="3">
        <v>0</v>
      </c>
      <c r="CB159" s="4">
        <v>0</v>
      </c>
      <c r="CC159" s="5" t="s">
        <v>322</v>
      </c>
      <c r="CD159" s="3">
        <v>0</v>
      </c>
      <c r="CE159" s="4">
        <v>0</v>
      </c>
      <c r="CF159" s="5" t="s">
        <v>322</v>
      </c>
      <c r="CG159" s="3">
        <v>0</v>
      </c>
      <c r="CH159" s="4">
        <v>0</v>
      </c>
      <c r="CI159" s="5" t="s">
        <v>322</v>
      </c>
      <c r="CJ159" s="3">
        <v>0</v>
      </c>
      <c r="CK159" s="4">
        <v>0</v>
      </c>
      <c r="CL159" s="5" t="s">
        <v>322</v>
      </c>
      <c r="CM159" s="2">
        <v>0</v>
      </c>
      <c r="CN159" s="4">
        <v>0</v>
      </c>
      <c r="CO159" s="5" t="s">
        <v>322</v>
      </c>
      <c r="CP159" s="3"/>
      <c r="CQ159" s="4">
        <v>0</v>
      </c>
      <c r="CR159" s="3"/>
      <c r="CS159" s="3"/>
      <c r="CT159" s="3"/>
      <c r="CU159" s="3"/>
      <c r="CV159" s="4">
        <v>0</v>
      </c>
      <c r="CW159" s="4">
        <v>0</v>
      </c>
      <c r="CX159" t="b">
        <v>0</v>
      </c>
      <c r="CY159" t="b">
        <v>0</v>
      </c>
      <c r="CZ159" t="b">
        <v>0</v>
      </c>
      <c r="DA159" s="2" t="s">
        <v>6</v>
      </c>
      <c r="DB159" s="2" t="s">
        <v>6</v>
      </c>
      <c r="DD159" s="3"/>
      <c r="DE159" s="3"/>
      <c r="DF159" s="3"/>
      <c r="DG159" s="4"/>
      <c r="DH159" s="4"/>
      <c r="DI159" s="4"/>
      <c r="DJ159" s="3">
        <v>0</v>
      </c>
      <c r="DK159" s="4">
        <v>0</v>
      </c>
      <c r="DL159" t="b">
        <v>0</v>
      </c>
      <c r="DM159" s="6"/>
      <c r="DN159" s="3"/>
      <c r="DO159" s="3"/>
      <c r="DP159" s="3"/>
      <c r="DQ159" s="3"/>
      <c r="DR159" s="3"/>
      <c r="DS159" s="3"/>
      <c r="DT159" s="4"/>
      <c r="DU159" s="4"/>
      <c r="DV159" s="4"/>
      <c r="DW159" s="4"/>
      <c r="DX159" s="4"/>
      <c r="DY159" s="4"/>
      <c r="DZ159" s="2"/>
      <c r="EA159" s="7">
        <v>44796.662453703706</v>
      </c>
      <c r="EB159" s="2" t="s">
        <v>332</v>
      </c>
      <c r="EC159" s="8">
        <v>0</v>
      </c>
      <c r="ED159" t="b">
        <v>0</v>
      </c>
      <c r="EE159" t="s">
        <v>324</v>
      </c>
      <c r="EF159" s="2" t="s">
        <v>324</v>
      </c>
      <c r="EG159" s="2" t="s">
        <v>325</v>
      </c>
      <c r="EH159" s="1"/>
      <c r="EI159">
        <f t="shared" si="10"/>
        <v>0</v>
      </c>
      <c r="EJ159" t="str">
        <f t="shared" si="11"/>
        <v>no</v>
      </c>
      <c r="EL159" t="e">
        <f>VLOOKUP(D159,#REF!,2,0)</f>
        <v>#REF!</v>
      </c>
    </row>
    <row r="160" spans="1:142">
      <c r="A160" t="str">
        <f t="shared" si="12"/>
        <v>4478828371.22</v>
      </c>
      <c r="B160" t="str">
        <f t="shared" si="13"/>
        <v>4478828371.22153508</v>
      </c>
      <c r="C160" s="1">
        <v>44788</v>
      </c>
      <c r="D160" s="2" t="s">
        <v>427</v>
      </c>
      <c r="E160" s="2" t="s">
        <v>428</v>
      </c>
      <c r="F160" s="2" t="s">
        <v>171</v>
      </c>
      <c r="G160" s="1">
        <v>44586</v>
      </c>
      <c r="H160" s="2" t="s">
        <v>672</v>
      </c>
      <c r="I160" s="2" t="s">
        <v>673</v>
      </c>
      <c r="J160" s="1"/>
      <c r="K160" s="1"/>
      <c r="L160" s="2"/>
      <c r="M160" t="b">
        <v>0</v>
      </c>
      <c r="N160" s="2"/>
      <c r="O160" s="2" t="s">
        <v>674</v>
      </c>
      <c r="P160" s="2" t="s">
        <v>337</v>
      </c>
      <c r="Q160" s="2"/>
      <c r="R160" s="2"/>
      <c r="S160" s="2"/>
      <c r="T160" s="2"/>
      <c r="U160" s="2"/>
      <c r="V160" s="2"/>
      <c r="W160" s="2"/>
      <c r="X160" s="2"/>
      <c r="Y160" s="3"/>
      <c r="AA160" t="b">
        <v>0</v>
      </c>
      <c r="AE160" s="4"/>
      <c r="AF160" s="4"/>
      <c r="AG160" s="4"/>
      <c r="AH160" s="4"/>
      <c r="AM160" s="4"/>
      <c r="AN160" s="4"/>
      <c r="AO160" s="4"/>
      <c r="AP160" s="4"/>
      <c r="AU160" s="4"/>
      <c r="AV160" s="4"/>
      <c r="AW160" s="4"/>
      <c r="AX160" s="4"/>
      <c r="BC160" s="4"/>
      <c r="BD160" s="4"/>
      <c r="BE160" s="4"/>
      <c r="BF160" s="4"/>
      <c r="BK160" s="4"/>
      <c r="BL160" s="4"/>
      <c r="BM160" s="4"/>
      <c r="BN160" s="4"/>
      <c r="BS160" s="4"/>
      <c r="BT160" s="4"/>
      <c r="BU160" s="4"/>
      <c r="BV160" s="4"/>
      <c r="BW160" s="3"/>
      <c r="BX160" s="3"/>
      <c r="BY160" s="4">
        <v>0</v>
      </c>
      <c r="BZ160" s="5"/>
      <c r="CA160" s="3">
        <v>0</v>
      </c>
      <c r="CB160" s="4">
        <v>0</v>
      </c>
      <c r="CC160" s="5" t="s">
        <v>322</v>
      </c>
      <c r="CD160" s="3">
        <v>0</v>
      </c>
      <c r="CE160" s="4">
        <v>0</v>
      </c>
      <c r="CF160" s="5" t="s">
        <v>322</v>
      </c>
      <c r="CG160" s="3">
        <v>0</v>
      </c>
      <c r="CH160" s="4">
        <v>0</v>
      </c>
      <c r="CI160" s="5" t="s">
        <v>322</v>
      </c>
      <c r="CJ160" s="3">
        <v>0</v>
      </c>
      <c r="CK160" s="4">
        <v>0</v>
      </c>
      <c r="CL160" s="5" t="s">
        <v>322</v>
      </c>
      <c r="CM160" s="2">
        <v>0</v>
      </c>
      <c r="CN160" s="4">
        <v>0</v>
      </c>
      <c r="CO160" s="5" t="s">
        <v>322</v>
      </c>
      <c r="CP160" s="3"/>
      <c r="CQ160" s="4">
        <v>0</v>
      </c>
      <c r="CR160" s="3"/>
      <c r="CS160" s="3"/>
      <c r="CT160" s="3"/>
      <c r="CU160" s="3"/>
      <c r="CV160" s="4">
        <v>0</v>
      </c>
      <c r="CW160" s="4">
        <v>0</v>
      </c>
      <c r="CX160" t="b">
        <v>0</v>
      </c>
      <c r="CY160" t="b">
        <v>0</v>
      </c>
      <c r="CZ160" t="b">
        <v>0</v>
      </c>
      <c r="DA160" s="2" t="s">
        <v>6</v>
      </c>
      <c r="DB160" s="2" t="s">
        <v>6</v>
      </c>
      <c r="DD160" s="3"/>
      <c r="DE160" s="3"/>
      <c r="DF160" s="3"/>
      <c r="DG160" s="4"/>
      <c r="DH160" s="4"/>
      <c r="DI160" s="4"/>
      <c r="DJ160" s="3">
        <v>0</v>
      </c>
      <c r="DK160" s="4">
        <v>0</v>
      </c>
      <c r="DL160" t="b">
        <v>0</v>
      </c>
      <c r="DM160" s="6"/>
      <c r="DN160" s="3"/>
      <c r="DO160" s="3"/>
      <c r="DP160" s="3"/>
      <c r="DQ160" s="3"/>
      <c r="DR160" s="3"/>
      <c r="DS160" s="3"/>
      <c r="DT160" s="4"/>
      <c r="DU160" s="4"/>
      <c r="DV160" s="4"/>
      <c r="DW160" s="4"/>
      <c r="DX160" s="4"/>
      <c r="DY160" s="4"/>
      <c r="DZ160" s="2"/>
      <c r="EA160" s="7">
        <v>44796.662453703706</v>
      </c>
      <c r="EB160" s="2" t="s">
        <v>332</v>
      </c>
      <c r="EC160" s="8">
        <v>0</v>
      </c>
      <c r="ED160" t="b">
        <v>0</v>
      </c>
      <c r="EE160" t="s">
        <v>324</v>
      </c>
      <c r="EF160" s="2" t="s">
        <v>324</v>
      </c>
      <c r="EG160" s="2" t="s">
        <v>325</v>
      </c>
      <c r="EH160" s="1"/>
      <c r="EI160">
        <f t="shared" si="10"/>
        <v>0</v>
      </c>
      <c r="EJ160" t="str">
        <f t="shared" si="11"/>
        <v>no</v>
      </c>
      <c r="EL160" t="e">
        <f>VLOOKUP(D160,#REF!,2,0)</f>
        <v>#REF!</v>
      </c>
    </row>
    <row r="161" spans="1:142">
      <c r="A161" t="str">
        <f t="shared" si="12"/>
        <v>4478828371.22</v>
      </c>
      <c r="B161" t="str">
        <f t="shared" si="13"/>
        <v>4478828371.22153509</v>
      </c>
      <c r="C161" s="1">
        <v>44788</v>
      </c>
      <c r="D161" s="2" t="s">
        <v>427</v>
      </c>
      <c r="E161" s="2" t="s">
        <v>428</v>
      </c>
      <c r="F161" s="2" t="s">
        <v>171</v>
      </c>
      <c r="G161" s="1">
        <v>44586</v>
      </c>
      <c r="H161" s="2" t="s">
        <v>675</v>
      </c>
      <c r="I161" s="2" t="s">
        <v>676</v>
      </c>
      <c r="J161" s="1"/>
      <c r="K161" s="1"/>
      <c r="L161" s="2"/>
      <c r="M161" t="b">
        <v>0</v>
      </c>
      <c r="N161" s="2"/>
      <c r="O161" s="2" t="s">
        <v>674</v>
      </c>
      <c r="P161" s="2" t="s">
        <v>337</v>
      </c>
      <c r="Q161" s="2"/>
      <c r="R161" s="2"/>
      <c r="S161" s="2"/>
      <c r="T161" s="2"/>
      <c r="U161" s="2"/>
      <c r="V161" s="2"/>
      <c r="W161" s="2"/>
      <c r="X161" s="2"/>
      <c r="Y161" s="3"/>
      <c r="AA161" t="b">
        <v>0</v>
      </c>
      <c r="AE161" s="4"/>
      <c r="AF161" s="4"/>
      <c r="AG161" s="4"/>
      <c r="AH161" s="4"/>
      <c r="AM161" s="4"/>
      <c r="AN161" s="4"/>
      <c r="AO161" s="4"/>
      <c r="AP161" s="4"/>
      <c r="AU161" s="4"/>
      <c r="AV161" s="4"/>
      <c r="AW161" s="4"/>
      <c r="AX161" s="4"/>
      <c r="BC161" s="4"/>
      <c r="BD161" s="4"/>
      <c r="BE161" s="4"/>
      <c r="BF161" s="4"/>
      <c r="BK161" s="4"/>
      <c r="BL161" s="4"/>
      <c r="BM161" s="4"/>
      <c r="BN161" s="4"/>
      <c r="BS161" s="4"/>
      <c r="BT161" s="4"/>
      <c r="BU161" s="4"/>
      <c r="BV161" s="4"/>
      <c r="BW161" s="3"/>
      <c r="BX161" s="3"/>
      <c r="BY161" s="4">
        <v>0</v>
      </c>
      <c r="BZ161" s="5"/>
      <c r="CA161" s="3">
        <v>0</v>
      </c>
      <c r="CB161" s="4">
        <v>0</v>
      </c>
      <c r="CC161" s="5" t="s">
        <v>322</v>
      </c>
      <c r="CD161" s="3">
        <v>0</v>
      </c>
      <c r="CE161" s="4">
        <v>0</v>
      </c>
      <c r="CF161" s="5" t="s">
        <v>322</v>
      </c>
      <c r="CG161" s="3">
        <v>0</v>
      </c>
      <c r="CH161" s="4">
        <v>0</v>
      </c>
      <c r="CI161" s="5" t="s">
        <v>322</v>
      </c>
      <c r="CJ161" s="3">
        <v>0</v>
      </c>
      <c r="CK161" s="4">
        <v>0</v>
      </c>
      <c r="CL161" s="5" t="s">
        <v>322</v>
      </c>
      <c r="CM161" s="2">
        <v>0</v>
      </c>
      <c r="CN161" s="4">
        <v>0</v>
      </c>
      <c r="CO161" s="5" t="s">
        <v>322</v>
      </c>
      <c r="CP161" s="3"/>
      <c r="CQ161" s="4">
        <v>0</v>
      </c>
      <c r="CR161" s="3"/>
      <c r="CS161" s="3"/>
      <c r="CT161" s="3"/>
      <c r="CU161" s="3"/>
      <c r="CV161" s="4">
        <v>0</v>
      </c>
      <c r="CW161" s="4">
        <v>0</v>
      </c>
      <c r="CX161" t="b">
        <v>0</v>
      </c>
      <c r="CY161" t="b">
        <v>0</v>
      </c>
      <c r="CZ161" t="b">
        <v>0</v>
      </c>
      <c r="DA161" s="2" t="s">
        <v>6</v>
      </c>
      <c r="DB161" s="2" t="s">
        <v>6</v>
      </c>
      <c r="DD161" s="3"/>
      <c r="DE161" s="3"/>
      <c r="DF161" s="3"/>
      <c r="DG161" s="4"/>
      <c r="DH161" s="4"/>
      <c r="DI161" s="4"/>
      <c r="DJ161" s="3">
        <v>0</v>
      </c>
      <c r="DK161" s="4">
        <v>0</v>
      </c>
      <c r="DL161" t="b">
        <v>0</v>
      </c>
      <c r="DM161" s="6"/>
      <c r="DN161" s="3"/>
      <c r="DO161" s="3"/>
      <c r="DP161" s="3"/>
      <c r="DQ161" s="3"/>
      <c r="DR161" s="3"/>
      <c r="DS161" s="3"/>
      <c r="DT161" s="4"/>
      <c r="DU161" s="4"/>
      <c r="DV161" s="4"/>
      <c r="DW161" s="4"/>
      <c r="DX161" s="4"/>
      <c r="DY161" s="4"/>
      <c r="DZ161" s="2"/>
      <c r="EA161" s="7">
        <v>44796.662453703706</v>
      </c>
      <c r="EB161" s="2" t="s">
        <v>332</v>
      </c>
      <c r="EC161" s="8">
        <v>0</v>
      </c>
      <c r="ED161" t="b">
        <v>0</v>
      </c>
      <c r="EE161" t="s">
        <v>324</v>
      </c>
      <c r="EF161" s="2" t="s">
        <v>324</v>
      </c>
      <c r="EG161" s="2" t="s">
        <v>325</v>
      </c>
      <c r="EH161" s="1"/>
      <c r="EI161">
        <f t="shared" si="10"/>
        <v>0</v>
      </c>
      <c r="EJ161" t="str">
        <f t="shared" si="11"/>
        <v>no</v>
      </c>
      <c r="EL161" t="e">
        <f>VLOOKUP(D161,#REF!,2,0)</f>
        <v>#REF!</v>
      </c>
    </row>
    <row r="162" spans="1:142">
      <c r="A162" t="str">
        <f t="shared" si="12"/>
        <v>4478826822.22</v>
      </c>
      <c r="B162" t="str">
        <f t="shared" si="13"/>
        <v>4478826822.22153510</v>
      </c>
      <c r="C162" s="1">
        <v>44788</v>
      </c>
      <c r="D162" s="2" t="s">
        <v>397</v>
      </c>
      <c r="E162" s="2" t="s">
        <v>394</v>
      </c>
      <c r="F162" s="2" t="s">
        <v>174</v>
      </c>
      <c r="G162" s="1">
        <v>44586</v>
      </c>
      <c r="H162" s="2" t="s">
        <v>677</v>
      </c>
      <c r="I162" s="2" t="s">
        <v>678</v>
      </c>
      <c r="J162" s="1"/>
      <c r="K162" s="1"/>
      <c r="L162" s="2"/>
      <c r="M162" t="b">
        <v>0</v>
      </c>
      <c r="N162" s="2"/>
      <c r="O162" s="2" t="s">
        <v>460</v>
      </c>
      <c r="P162" s="2" t="s">
        <v>337</v>
      </c>
      <c r="Q162" s="2"/>
      <c r="R162" s="2"/>
      <c r="S162" s="2"/>
      <c r="T162" s="2"/>
      <c r="U162" s="2"/>
      <c r="V162" s="2"/>
      <c r="W162" s="2" t="s">
        <v>679</v>
      </c>
      <c r="X162" s="2" t="s">
        <v>679</v>
      </c>
      <c r="Y162" s="3"/>
      <c r="AA162" t="b">
        <v>0</v>
      </c>
      <c r="AE162" s="4"/>
      <c r="AF162" s="4"/>
      <c r="AG162" s="4"/>
      <c r="AH162" s="4"/>
      <c r="AM162" s="4"/>
      <c r="AN162" s="4"/>
      <c r="AO162" s="4"/>
      <c r="AP162" s="4"/>
      <c r="AU162" s="4"/>
      <c r="AV162" s="4"/>
      <c r="AW162" s="4"/>
      <c r="AX162" s="4"/>
      <c r="BC162" s="4"/>
      <c r="BD162" s="4"/>
      <c r="BE162" s="4"/>
      <c r="BF162" s="4"/>
      <c r="BK162" s="4"/>
      <c r="BL162" s="4"/>
      <c r="BM162" s="4"/>
      <c r="BN162" s="4"/>
      <c r="BS162" s="4"/>
      <c r="BT162" s="4"/>
      <c r="BU162" s="4"/>
      <c r="BV162" s="4"/>
      <c r="BW162" s="3"/>
      <c r="BX162" s="3"/>
      <c r="BY162" s="4">
        <v>0</v>
      </c>
      <c r="BZ162" s="5"/>
      <c r="CA162" s="3">
        <v>0</v>
      </c>
      <c r="CB162" s="4">
        <v>0</v>
      </c>
      <c r="CC162" s="5" t="s">
        <v>322</v>
      </c>
      <c r="CD162" s="3">
        <v>0</v>
      </c>
      <c r="CE162" s="4">
        <v>0</v>
      </c>
      <c r="CF162" s="5" t="s">
        <v>322</v>
      </c>
      <c r="CG162" s="3">
        <v>0</v>
      </c>
      <c r="CH162" s="4">
        <v>0</v>
      </c>
      <c r="CI162" s="5" t="s">
        <v>322</v>
      </c>
      <c r="CJ162" s="3">
        <v>0</v>
      </c>
      <c r="CK162" s="4">
        <v>0</v>
      </c>
      <c r="CL162" s="5" t="s">
        <v>322</v>
      </c>
      <c r="CM162" s="2">
        <v>0</v>
      </c>
      <c r="CN162" s="4">
        <v>0</v>
      </c>
      <c r="CO162" s="5" t="s">
        <v>322</v>
      </c>
      <c r="CP162" s="3"/>
      <c r="CQ162" s="4">
        <v>0</v>
      </c>
      <c r="CR162" s="3"/>
      <c r="CS162" s="3"/>
      <c r="CT162" s="3"/>
      <c r="CU162" s="3"/>
      <c r="CV162" s="4">
        <v>0</v>
      </c>
      <c r="CW162" s="4">
        <v>0</v>
      </c>
      <c r="CX162" t="b">
        <v>0</v>
      </c>
      <c r="CY162" t="b">
        <v>0</v>
      </c>
      <c r="CZ162" t="b">
        <v>0</v>
      </c>
      <c r="DA162" s="2" t="s">
        <v>6</v>
      </c>
      <c r="DB162" s="2" t="s">
        <v>6</v>
      </c>
      <c r="DD162" s="3"/>
      <c r="DE162" s="3"/>
      <c r="DF162" s="3"/>
      <c r="DG162" s="4"/>
      <c r="DH162" s="4"/>
      <c r="DI162" s="4"/>
      <c r="DJ162" s="3">
        <v>0</v>
      </c>
      <c r="DK162" s="4">
        <v>0</v>
      </c>
      <c r="DL162" t="b">
        <v>0</v>
      </c>
      <c r="DM162" s="6"/>
      <c r="DN162" s="3"/>
      <c r="DO162" s="3"/>
      <c r="DP162" s="3"/>
      <c r="DQ162" s="3"/>
      <c r="DR162" s="3"/>
      <c r="DS162" s="3"/>
      <c r="DT162" s="4"/>
      <c r="DU162" s="4"/>
      <c r="DV162" s="4"/>
      <c r="DW162" s="4"/>
      <c r="DX162" s="4"/>
      <c r="DY162" s="4"/>
      <c r="DZ162" s="2"/>
      <c r="EA162" s="7">
        <v>44803.502314814818</v>
      </c>
      <c r="EB162" s="2" t="s">
        <v>413</v>
      </c>
      <c r="EC162" s="8">
        <v>0</v>
      </c>
      <c r="ED162" t="b">
        <v>0</v>
      </c>
      <c r="EE162" t="s">
        <v>324</v>
      </c>
      <c r="EF162" s="2" t="s">
        <v>324</v>
      </c>
      <c r="EG162" s="2" t="s">
        <v>325</v>
      </c>
      <c r="EH162" s="1"/>
      <c r="EI162">
        <f t="shared" si="10"/>
        <v>0</v>
      </c>
      <c r="EJ162" t="str">
        <f t="shared" si="11"/>
        <v>no</v>
      </c>
      <c r="EL162" t="e">
        <f>VLOOKUP(D162,#REF!,2,0)</f>
        <v>#REF!</v>
      </c>
    </row>
    <row r="163" spans="1:142">
      <c r="A163" t="str">
        <f t="shared" si="12"/>
        <v>4478826822.22</v>
      </c>
      <c r="B163" t="str">
        <f t="shared" si="13"/>
        <v>4478826822.22156779</v>
      </c>
      <c r="C163" s="1">
        <v>44788</v>
      </c>
      <c r="D163" s="2" t="s">
        <v>397</v>
      </c>
      <c r="E163" s="2" t="s">
        <v>394</v>
      </c>
      <c r="F163" s="2" t="s">
        <v>174</v>
      </c>
      <c r="G163" s="1">
        <v>44580</v>
      </c>
      <c r="H163" s="2" t="s">
        <v>680</v>
      </c>
      <c r="I163" s="2" t="s">
        <v>681</v>
      </c>
      <c r="J163" s="1"/>
      <c r="K163" s="1"/>
      <c r="L163" s="2"/>
      <c r="M163" t="b">
        <v>0</v>
      </c>
      <c r="N163" s="2"/>
      <c r="O163" s="2" t="s">
        <v>460</v>
      </c>
      <c r="P163" s="2" t="s">
        <v>337</v>
      </c>
      <c r="Q163" s="2"/>
      <c r="R163" s="2"/>
      <c r="S163" s="2"/>
      <c r="T163" s="2"/>
      <c r="U163" s="2"/>
      <c r="V163" s="2"/>
      <c r="W163" s="2" t="s">
        <v>682</v>
      </c>
      <c r="X163" s="2" t="s">
        <v>682</v>
      </c>
      <c r="Y163" s="3"/>
      <c r="AA163" t="b">
        <v>0</v>
      </c>
      <c r="AE163" s="4"/>
      <c r="AF163" s="4"/>
      <c r="AG163" s="4"/>
      <c r="AH163" s="4"/>
      <c r="AM163" s="4"/>
      <c r="AN163" s="4"/>
      <c r="AO163" s="4"/>
      <c r="AP163" s="4"/>
      <c r="AU163" s="4"/>
      <c r="AV163" s="4"/>
      <c r="AW163" s="4"/>
      <c r="AX163" s="4"/>
      <c r="BC163" s="4"/>
      <c r="BD163" s="4"/>
      <c r="BE163" s="4"/>
      <c r="BF163" s="4"/>
      <c r="BK163" s="4"/>
      <c r="BL163" s="4"/>
      <c r="BM163" s="4"/>
      <c r="BN163" s="4"/>
      <c r="BS163" s="4"/>
      <c r="BT163" s="4"/>
      <c r="BU163" s="4"/>
      <c r="BV163" s="4"/>
      <c r="BW163" s="3"/>
      <c r="BX163" s="3"/>
      <c r="BY163" s="4">
        <v>0</v>
      </c>
      <c r="BZ163" s="5"/>
      <c r="CA163" s="3">
        <v>0</v>
      </c>
      <c r="CB163" s="4">
        <v>0</v>
      </c>
      <c r="CC163" s="5" t="s">
        <v>322</v>
      </c>
      <c r="CD163" s="3">
        <v>0</v>
      </c>
      <c r="CE163" s="4">
        <v>0</v>
      </c>
      <c r="CF163" s="5" t="s">
        <v>322</v>
      </c>
      <c r="CG163" s="3">
        <v>0</v>
      </c>
      <c r="CH163" s="4">
        <v>0</v>
      </c>
      <c r="CI163" s="5" t="s">
        <v>322</v>
      </c>
      <c r="CJ163" s="3">
        <v>0</v>
      </c>
      <c r="CK163" s="4">
        <v>0</v>
      </c>
      <c r="CL163" s="5" t="s">
        <v>322</v>
      </c>
      <c r="CM163" s="2">
        <v>0</v>
      </c>
      <c r="CN163" s="4">
        <v>0</v>
      </c>
      <c r="CO163" s="5" t="s">
        <v>322</v>
      </c>
      <c r="CP163" s="3"/>
      <c r="CQ163" s="4">
        <v>0</v>
      </c>
      <c r="CR163" s="3"/>
      <c r="CS163" s="3"/>
      <c r="CT163" s="3"/>
      <c r="CU163" s="3"/>
      <c r="CV163" s="4">
        <v>0</v>
      </c>
      <c r="CW163" s="4">
        <v>0</v>
      </c>
      <c r="CX163" t="b">
        <v>0</v>
      </c>
      <c r="CY163" t="b">
        <v>0</v>
      </c>
      <c r="CZ163" t="b">
        <v>0</v>
      </c>
      <c r="DA163" s="2" t="s">
        <v>6</v>
      </c>
      <c r="DB163" s="2" t="s">
        <v>6</v>
      </c>
      <c r="DD163" s="3"/>
      <c r="DE163" s="3"/>
      <c r="DF163" s="3"/>
      <c r="DG163" s="4"/>
      <c r="DH163" s="4"/>
      <c r="DI163" s="4"/>
      <c r="DJ163" s="3">
        <v>0</v>
      </c>
      <c r="DK163" s="4">
        <v>0</v>
      </c>
      <c r="DL163" t="b">
        <v>0</v>
      </c>
      <c r="DM163" s="6"/>
      <c r="DN163" s="3"/>
      <c r="DO163" s="3"/>
      <c r="DP163" s="3"/>
      <c r="DQ163" s="3"/>
      <c r="DR163" s="3"/>
      <c r="DS163" s="3"/>
      <c r="DT163" s="4"/>
      <c r="DU163" s="4"/>
      <c r="DV163" s="4"/>
      <c r="DW163" s="4"/>
      <c r="DX163" s="4"/>
      <c r="DY163" s="4"/>
      <c r="DZ163" s="2"/>
      <c r="EA163" s="7">
        <v>44803.502615740741</v>
      </c>
      <c r="EB163" s="2" t="s">
        <v>413</v>
      </c>
      <c r="EC163" s="8">
        <v>0</v>
      </c>
      <c r="ED163" t="b">
        <v>0</v>
      </c>
      <c r="EE163" t="s">
        <v>324</v>
      </c>
      <c r="EF163" s="2" t="s">
        <v>324</v>
      </c>
      <c r="EG163" s="2" t="s">
        <v>325</v>
      </c>
      <c r="EH163" s="1"/>
      <c r="EI163">
        <f t="shared" si="10"/>
        <v>0</v>
      </c>
      <c r="EJ163" t="str">
        <f t="shared" si="11"/>
        <v>no</v>
      </c>
      <c r="EL163" t="e">
        <f>VLOOKUP(D163,#REF!,2,0)</f>
        <v>#REF!</v>
      </c>
    </row>
    <row r="164" spans="1:142">
      <c r="A164" t="str">
        <f t="shared" si="12"/>
        <v>4478826822.22</v>
      </c>
      <c r="B164" t="str">
        <f t="shared" si="13"/>
        <v>4478826822.22176773</v>
      </c>
      <c r="C164" s="1">
        <v>44788</v>
      </c>
      <c r="D164" s="2" t="s">
        <v>397</v>
      </c>
      <c r="E164" s="2" t="s">
        <v>394</v>
      </c>
      <c r="F164" s="2" t="s">
        <v>174</v>
      </c>
      <c r="G164" s="1">
        <v>44580</v>
      </c>
      <c r="H164" s="2" t="s">
        <v>683</v>
      </c>
      <c r="I164" s="2" t="s">
        <v>684</v>
      </c>
      <c r="J164" s="1"/>
      <c r="K164" s="1"/>
      <c r="L164" s="2"/>
      <c r="M164" t="b">
        <v>0</v>
      </c>
      <c r="N164" s="2"/>
      <c r="O164" s="2" t="s">
        <v>460</v>
      </c>
      <c r="P164" s="2" t="s">
        <v>337</v>
      </c>
      <c r="Q164" s="2"/>
      <c r="R164" s="2"/>
      <c r="S164" s="2"/>
      <c r="T164" s="2"/>
      <c r="U164" s="2"/>
      <c r="V164" s="2"/>
      <c r="W164" s="2" t="s">
        <v>679</v>
      </c>
      <c r="X164" s="2" t="s">
        <v>682</v>
      </c>
      <c r="Y164" s="3"/>
      <c r="AA164" t="b">
        <v>0</v>
      </c>
      <c r="AE164" s="4"/>
      <c r="AF164" s="4"/>
      <c r="AG164" s="4"/>
      <c r="AH164" s="4"/>
      <c r="AM164" s="4"/>
      <c r="AN164" s="4"/>
      <c r="AO164" s="4"/>
      <c r="AP164" s="4"/>
      <c r="AU164" s="4"/>
      <c r="AV164" s="4"/>
      <c r="AW164" s="4"/>
      <c r="AX164" s="4"/>
      <c r="BC164" s="4"/>
      <c r="BD164" s="4"/>
      <c r="BE164" s="4"/>
      <c r="BF164" s="4"/>
      <c r="BK164" s="4"/>
      <c r="BL164" s="4"/>
      <c r="BM164" s="4"/>
      <c r="BN164" s="4"/>
      <c r="BS164" s="4"/>
      <c r="BT164" s="4"/>
      <c r="BU164" s="4"/>
      <c r="BV164" s="4"/>
      <c r="BW164" s="3"/>
      <c r="BX164" s="3"/>
      <c r="BY164" s="4">
        <v>0</v>
      </c>
      <c r="BZ164" s="5"/>
      <c r="CA164" s="3">
        <v>0</v>
      </c>
      <c r="CB164" s="4">
        <v>0</v>
      </c>
      <c r="CC164" s="5" t="s">
        <v>322</v>
      </c>
      <c r="CD164" s="3">
        <v>0</v>
      </c>
      <c r="CE164" s="4">
        <v>0</v>
      </c>
      <c r="CF164" s="5" t="s">
        <v>322</v>
      </c>
      <c r="CG164" s="3">
        <v>0</v>
      </c>
      <c r="CH164" s="4">
        <v>0</v>
      </c>
      <c r="CI164" s="5" t="s">
        <v>322</v>
      </c>
      <c r="CJ164" s="3">
        <v>0</v>
      </c>
      <c r="CK164" s="4">
        <v>0</v>
      </c>
      <c r="CL164" s="5" t="s">
        <v>322</v>
      </c>
      <c r="CM164" s="2">
        <v>0</v>
      </c>
      <c r="CN164" s="4">
        <v>0</v>
      </c>
      <c r="CO164" s="5" t="s">
        <v>322</v>
      </c>
      <c r="CP164" s="3"/>
      <c r="CQ164" s="4">
        <v>0</v>
      </c>
      <c r="CR164" s="3"/>
      <c r="CS164" s="3"/>
      <c r="CT164" s="3"/>
      <c r="CU164" s="3"/>
      <c r="CV164" s="4">
        <v>0</v>
      </c>
      <c r="CW164" s="4">
        <v>0</v>
      </c>
      <c r="CX164" t="b">
        <v>0</v>
      </c>
      <c r="CY164" t="b">
        <v>0</v>
      </c>
      <c r="CZ164" t="b">
        <v>0</v>
      </c>
      <c r="DA164" s="2" t="s">
        <v>6</v>
      </c>
      <c r="DB164" s="2" t="s">
        <v>6</v>
      </c>
      <c r="DD164" s="3"/>
      <c r="DE164" s="3"/>
      <c r="DF164" s="3"/>
      <c r="DG164" s="4"/>
      <c r="DH164" s="4"/>
      <c r="DI164" s="4"/>
      <c r="DJ164" s="3">
        <v>0</v>
      </c>
      <c r="DK164" s="4">
        <v>0</v>
      </c>
      <c r="DL164" t="b">
        <v>0</v>
      </c>
      <c r="DM164" s="6"/>
      <c r="DN164" s="3"/>
      <c r="DO164" s="3"/>
      <c r="DP164" s="3"/>
      <c r="DQ164" s="3"/>
      <c r="DR164" s="3"/>
      <c r="DS164" s="3"/>
      <c r="DT164" s="4"/>
      <c r="DU164" s="4"/>
      <c r="DV164" s="4"/>
      <c r="DW164" s="4"/>
      <c r="DX164" s="4"/>
      <c r="DY164" s="4"/>
      <c r="DZ164" s="2"/>
      <c r="EA164" s="7">
        <v>44803.502418981479</v>
      </c>
      <c r="EB164" s="2" t="s">
        <v>413</v>
      </c>
      <c r="EC164" s="8">
        <v>0</v>
      </c>
      <c r="ED164" t="b">
        <v>0</v>
      </c>
      <c r="EE164" t="s">
        <v>324</v>
      </c>
      <c r="EF164" s="2" t="s">
        <v>324</v>
      </c>
      <c r="EG164" s="2" t="s">
        <v>325</v>
      </c>
      <c r="EH164" s="1"/>
      <c r="EI164">
        <f t="shared" si="10"/>
        <v>0</v>
      </c>
      <c r="EJ164" t="str">
        <f t="shared" si="11"/>
        <v>no</v>
      </c>
      <c r="EL164" t="e">
        <f>VLOOKUP(D164,#REF!,2,0)</f>
        <v>#REF!</v>
      </c>
    </row>
    <row r="165" spans="1:142">
      <c r="A165" t="str">
        <f t="shared" si="12"/>
        <v>4478826821.21</v>
      </c>
      <c r="B165" t="str">
        <f t="shared" si="13"/>
        <v>4478826821.21103735</v>
      </c>
      <c r="C165" s="1">
        <v>44788</v>
      </c>
      <c r="D165" s="2" t="s">
        <v>685</v>
      </c>
      <c r="E165" s="2" t="s">
        <v>686</v>
      </c>
      <c r="F165" s="2" t="s">
        <v>178</v>
      </c>
      <c r="G165" s="1"/>
      <c r="H165" s="2" t="s">
        <v>687</v>
      </c>
      <c r="I165" s="2" t="s">
        <v>688</v>
      </c>
      <c r="J165" s="1"/>
      <c r="K165" s="1"/>
      <c r="L165" s="2"/>
      <c r="M165" t="b">
        <v>0</v>
      </c>
      <c r="N165" s="2"/>
      <c r="O165" s="2" t="s">
        <v>320</v>
      </c>
      <c r="P165" s="2" t="s">
        <v>373</v>
      </c>
      <c r="Q165" s="2"/>
      <c r="R165" s="2"/>
      <c r="S165" s="2"/>
      <c r="T165" s="2"/>
      <c r="U165" s="2"/>
      <c r="V165" s="2"/>
      <c r="W165" s="2"/>
      <c r="X165" s="2" t="s">
        <v>629</v>
      </c>
      <c r="Y165" s="3"/>
      <c r="AA165" t="b">
        <v>0</v>
      </c>
      <c r="AE165" s="4"/>
      <c r="AF165" s="4"/>
      <c r="AG165" s="4"/>
      <c r="AH165" s="4"/>
      <c r="AM165" s="4"/>
      <c r="AN165" s="4"/>
      <c r="AO165" s="4"/>
      <c r="AP165" s="4"/>
      <c r="AU165" s="4"/>
      <c r="AV165" s="4"/>
      <c r="AW165" s="4"/>
      <c r="AX165" s="4"/>
      <c r="BC165" s="4"/>
      <c r="BD165" s="4"/>
      <c r="BE165" s="4"/>
      <c r="BF165" s="4"/>
      <c r="BK165" s="4"/>
      <c r="BL165" s="4"/>
      <c r="BM165" s="4"/>
      <c r="BN165" s="4"/>
      <c r="BS165" s="4"/>
      <c r="BT165" s="4"/>
      <c r="BU165" s="4"/>
      <c r="BV165" s="4"/>
      <c r="BW165" s="3"/>
      <c r="BX165" s="3"/>
      <c r="BY165" s="4">
        <v>0</v>
      </c>
      <c r="BZ165" s="5"/>
      <c r="CA165" s="3">
        <v>0</v>
      </c>
      <c r="CB165" s="4">
        <v>0</v>
      </c>
      <c r="CC165" s="5" t="s">
        <v>322</v>
      </c>
      <c r="CD165" s="3">
        <v>0</v>
      </c>
      <c r="CE165" s="4">
        <v>0</v>
      </c>
      <c r="CF165" s="5" t="s">
        <v>322</v>
      </c>
      <c r="CG165" s="3">
        <v>0</v>
      </c>
      <c r="CH165" s="4">
        <v>0</v>
      </c>
      <c r="CI165" s="5" t="s">
        <v>322</v>
      </c>
      <c r="CJ165" s="3">
        <v>0</v>
      </c>
      <c r="CK165" s="4">
        <v>0</v>
      </c>
      <c r="CL165" s="5" t="s">
        <v>322</v>
      </c>
      <c r="CM165" s="2">
        <v>0</v>
      </c>
      <c r="CN165" s="4">
        <v>0</v>
      </c>
      <c r="CO165" s="5" t="s">
        <v>322</v>
      </c>
      <c r="CP165" s="3"/>
      <c r="CQ165" s="4">
        <v>0</v>
      </c>
      <c r="CR165" s="3"/>
      <c r="CS165" s="3"/>
      <c r="CT165" s="3"/>
      <c r="CU165" s="3"/>
      <c r="CV165" s="4">
        <v>0</v>
      </c>
      <c r="CW165" s="4">
        <v>0</v>
      </c>
      <c r="CX165" t="b">
        <v>0</v>
      </c>
      <c r="CY165" t="b">
        <v>1</v>
      </c>
      <c r="CZ165" t="b">
        <v>0</v>
      </c>
      <c r="DA165" s="2" t="s">
        <v>6</v>
      </c>
      <c r="DB165" s="2" t="s">
        <v>6</v>
      </c>
      <c r="DD165" s="3"/>
      <c r="DE165" s="3"/>
      <c r="DF165" s="3"/>
      <c r="DG165" s="4"/>
      <c r="DH165" s="4"/>
      <c r="DI165" s="4"/>
      <c r="DJ165" s="3">
        <v>0</v>
      </c>
      <c r="DK165" s="4">
        <v>0</v>
      </c>
      <c r="DL165" t="b">
        <v>0</v>
      </c>
      <c r="DM165" s="6"/>
      <c r="DN165" s="3"/>
      <c r="DO165" s="3"/>
      <c r="DP165" s="3"/>
      <c r="DQ165" s="3"/>
      <c r="DR165" s="3"/>
      <c r="DS165" s="3"/>
      <c r="DT165" s="4"/>
      <c r="DU165" s="4"/>
      <c r="DV165" s="4"/>
      <c r="DW165" s="4"/>
      <c r="DX165" s="4"/>
      <c r="DY165" s="4"/>
      <c r="DZ165" s="2"/>
      <c r="EA165" s="7">
        <v>44796.669652777775</v>
      </c>
      <c r="EB165" s="2" t="s">
        <v>332</v>
      </c>
      <c r="EC165" s="8">
        <v>0</v>
      </c>
      <c r="ED165" t="b">
        <v>0</v>
      </c>
      <c r="EE165" t="s">
        <v>324</v>
      </c>
      <c r="EF165" s="2" t="s">
        <v>324</v>
      </c>
      <c r="EG165" s="2" t="s">
        <v>325</v>
      </c>
      <c r="EH165" s="1"/>
      <c r="EI165">
        <f t="shared" si="10"/>
        <v>0</v>
      </c>
      <c r="EJ165" t="str">
        <f t="shared" si="11"/>
        <v>no</v>
      </c>
      <c r="EL165" t="e">
        <f>VLOOKUP(D165,#REF!,2,0)</f>
        <v>#REF!</v>
      </c>
    </row>
    <row r="166" spans="1:142">
      <c r="A166" t="str">
        <f t="shared" si="12"/>
        <v>4478826821.21</v>
      </c>
      <c r="B166" t="str">
        <f t="shared" si="13"/>
        <v>4478826821.21103736</v>
      </c>
      <c r="C166" s="1">
        <v>44788</v>
      </c>
      <c r="D166" s="2" t="s">
        <v>685</v>
      </c>
      <c r="E166" s="2" t="s">
        <v>686</v>
      </c>
      <c r="F166" s="2" t="s">
        <v>178</v>
      </c>
      <c r="G166" s="1"/>
      <c r="H166" s="2" t="s">
        <v>689</v>
      </c>
      <c r="I166" s="2" t="s">
        <v>690</v>
      </c>
      <c r="J166" s="1"/>
      <c r="K166" s="1"/>
      <c r="L166" s="2"/>
      <c r="M166" t="b">
        <v>0</v>
      </c>
      <c r="N166" s="2"/>
      <c r="O166" s="2" t="s">
        <v>320</v>
      </c>
      <c r="P166" s="2" t="s">
        <v>373</v>
      </c>
      <c r="Q166" s="2"/>
      <c r="R166" s="2"/>
      <c r="S166" s="2"/>
      <c r="T166" s="2"/>
      <c r="U166" s="2"/>
      <c r="V166" s="2"/>
      <c r="W166" s="2"/>
      <c r="X166" s="2" t="s">
        <v>629</v>
      </c>
      <c r="Y166" s="3"/>
      <c r="AA166" t="b">
        <v>0</v>
      </c>
      <c r="AE166" s="4"/>
      <c r="AF166" s="4"/>
      <c r="AG166" s="4"/>
      <c r="AH166" s="4"/>
      <c r="AM166" s="4"/>
      <c r="AN166" s="4"/>
      <c r="AO166" s="4"/>
      <c r="AP166" s="4"/>
      <c r="AU166" s="4"/>
      <c r="AV166" s="4"/>
      <c r="AW166" s="4"/>
      <c r="AX166" s="4"/>
      <c r="BC166" s="4"/>
      <c r="BD166" s="4"/>
      <c r="BE166" s="4"/>
      <c r="BF166" s="4"/>
      <c r="BK166" s="4"/>
      <c r="BL166" s="4"/>
      <c r="BM166" s="4"/>
      <c r="BN166" s="4"/>
      <c r="BS166" s="4"/>
      <c r="BT166" s="4"/>
      <c r="BU166" s="4"/>
      <c r="BV166" s="4"/>
      <c r="BW166" s="3"/>
      <c r="BX166" s="3"/>
      <c r="BY166" s="4">
        <v>0</v>
      </c>
      <c r="BZ166" s="5"/>
      <c r="CA166" s="3">
        <v>0</v>
      </c>
      <c r="CB166" s="4">
        <v>0</v>
      </c>
      <c r="CC166" s="5" t="s">
        <v>322</v>
      </c>
      <c r="CD166" s="3">
        <v>0</v>
      </c>
      <c r="CE166" s="4">
        <v>0</v>
      </c>
      <c r="CF166" s="5" t="s">
        <v>322</v>
      </c>
      <c r="CG166" s="3">
        <v>0</v>
      </c>
      <c r="CH166" s="4">
        <v>0</v>
      </c>
      <c r="CI166" s="5" t="s">
        <v>322</v>
      </c>
      <c r="CJ166" s="3">
        <v>0</v>
      </c>
      <c r="CK166" s="4">
        <v>0</v>
      </c>
      <c r="CL166" s="5" t="s">
        <v>322</v>
      </c>
      <c r="CM166" s="2">
        <v>0</v>
      </c>
      <c r="CN166" s="4">
        <v>0</v>
      </c>
      <c r="CO166" s="5" t="s">
        <v>322</v>
      </c>
      <c r="CP166" s="3"/>
      <c r="CQ166" s="4">
        <v>0</v>
      </c>
      <c r="CR166" s="3"/>
      <c r="CS166" s="3"/>
      <c r="CT166" s="3"/>
      <c r="CU166" s="3"/>
      <c r="CV166" s="4">
        <v>0</v>
      </c>
      <c r="CW166" s="4">
        <v>0</v>
      </c>
      <c r="CX166" t="b">
        <v>0</v>
      </c>
      <c r="CY166" t="b">
        <v>1</v>
      </c>
      <c r="CZ166" t="b">
        <v>0</v>
      </c>
      <c r="DA166" s="2" t="s">
        <v>6</v>
      </c>
      <c r="DB166" s="2" t="s">
        <v>6</v>
      </c>
      <c r="DD166" s="3"/>
      <c r="DE166" s="3"/>
      <c r="DF166" s="3"/>
      <c r="DG166" s="4"/>
      <c r="DH166" s="4"/>
      <c r="DI166" s="4"/>
      <c r="DJ166" s="3">
        <v>0</v>
      </c>
      <c r="DK166" s="4">
        <v>0</v>
      </c>
      <c r="DL166" t="b">
        <v>0</v>
      </c>
      <c r="DM166" s="6"/>
      <c r="DN166" s="3"/>
      <c r="DO166" s="3"/>
      <c r="DP166" s="3"/>
      <c r="DQ166" s="3"/>
      <c r="DR166" s="3"/>
      <c r="DS166" s="3"/>
      <c r="DT166" s="4"/>
      <c r="DU166" s="4"/>
      <c r="DV166" s="4"/>
      <c r="DW166" s="4"/>
      <c r="DX166" s="4"/>
      <c r="DY166" s="4"/>
      <c r="DZ166" s="2"/>
      <c r="EA166" s="7">
        <v>44796.669664351852</v>
      </c>
      <c r="EB166" s="2" t="s">
        <v>332</v>
      </c>
      <c r="EC166" s="8">
        <v>0</v>
      </c>
      <c r="ED166" t="b">
        <v>0</v>
      </c>
      <c r="EE166" t="s">
        <v>324</v>
      </c>
      <c r="EF166" s="2" t="s">
        <v>324</v>
      </c>
      <c r="EG166" s="2" t="s">
        <v>325</v>
      </c>
      <c r="EH166" s="1"/>
      <c r="EI166">
        <f t="shared" si="10"/>
        <v>0</v>
      </c>
      <c r="EJ166" t="str">
        <f t="shared" si="11"/>
        <v>no</v>
      </c>
      <c r="EL166" t="e">
        <f>VLOOKUP(D166,#REF!,2,0)</f>
        <v>#REF!</v>
      </c>
    </row>
    <row r="167" spans="1:142">
      <c r="A167" t="str">
        <f t="shared" si="12"/>
        <v>4478826821.21</v>
      </c>
      <c r="B167" t="str">
        <f t="shared" si="13"/>
        <v>4478826821.21103737</v>
      </c>
      <c r="C167" s="1">
        <v>44788</v>
      </c>
      <c r="D167" s="2" t="s">
        <v>685</v>
      </c>
      <c r="E167" s="2" t="s">
        <v>686</v>
      </c>
      <c r="F167" s="2" t="s">
        <v>178</v>
      </c>
      <c r="G167" s="1"/>
      <c r="H167" s="2" t="s">
        <v>691</v>
      </c>
      <c r="I167" s="2" t="s">
        <v>692</v>
      </c>
      <c r="J167" s="1"/>
      <c r="K167" s="1"/>
      <c r="L167" s="2"/>
      <c r="M167" t="b">
        <v>0</v>
      </c>
      <c r="N167" s="2"/>
      <c r="O167" s="2" t="s">
        <v>320</v>
      </c>
      <c r="P167" s="2" t="s">
        <v>373</v>
      </c>
      <c r="Q167" s="2"/>
      <c r="R167" s="2"/>
      <c r="S167" s="2"/>
      <c r="T167" s="2"/>
      <c r="U167" s="2"/>
      <c r="V167" s="2"/>
      <c r="W167" s="2"/>
      <c r="X167" s="2" t="s">
        <v>629</v>
      </c>
      <c r="Y167" s="3"/>
      <c r="AA167" t="b">
        <v>0</v>
      </c>
      <c r="AE167" s="4"/>
      <c r="AF167" s="4"/>
      <c r="AG167" s="4"/>
      <c r="AH167" s="4"/>
      <c r="AM167" s="4"/>
      <c r="AN167" s="4"/>
      <c r="AO167" s="4"/>
      <c r="AP167" s="4"/>
      <c r="AU167" s="4"/>
      <c r="AV167" s="4"/>
      <c r="AW167" s="4"/>
      <c r="AX167" s="4"/>
      <c r="BC167" s="4"/>
      <c r="BD167" s="4"/>
      <c r="BE167" s="4"/>
      <c r="BF167" s="4"/>
      <c r="BK167" s="4"/>
      <c r="BL167" s="4"/>
      <c r="BM167" s="4"/>
      <c r="BN167" s="4"/>
      <c r="BS167" s="4"/>
      <c r="BT167" s="4"/>
      <c r="BU167" s="4"/>
      <c r="BV167" s="4"/>
      <c r="BW167" s="3"/>
      <c r="BX167" s="3"/>
      <c r="BY167" s="4">
        <v>0</v>
      </c>
      <c r="BZ167" s="5"/>
      <c r="CA167" s="3">
        <v>0</v>
      </c>
      <c r="CB167" s="4">
        <v>0</v>
      </c>
      <c r="CC167" s="5" t="s">
        <v>322</v>
      </c>
      <c r="CD167" s="3">
        <v>0</v>
      </c>
      <c r="CE167" s="4">
        <v>0</v>
      </c>
      <c r="CF167" s="5" t="s">
        <v>322</v>
      </c>
      <c r="CG167" s="3">
        <v>0</v>
      </c>
      <c r="CH167" s="4">
        <v>0</v>
      </c>
      <c r="CI167" s="5" t="s">
        <v>322</v>
      </c>
      <c r="CJ167" s="3">
        <v>0</v>
      </c>
      <c r="CK167" s="4">
        <v>0</v>
      </c>
      <c r="CL167" s="5" t="s">
        <v>322</v>
      </c>
      <c r="CM167" s="2">
        <v>0</v>
      </c>
      <c r="CN167" s="4">
        <v>0</v>
      </c>
      <c r="CO167" s="5" t="s">
        <v>322</v>
      </c>
      <c r="CP167" s="3"/>
      <c r="CQ167" s="4">
        <v>0</v>
      </c>
      <c r="CR167" s="3"/>
      <c r="CS167" s="3"/>
      <c r="CT167" s="3"/>
      <c r="CU167" s="3"/>
      <c r="CV167" s="4">
        <v>0</v>
      </c>
      <c r="CW167" s="4">
        <v>0</v>
      </c>
      <c r="CX167" t="b">
        <v>0</v>
      </c>
      <c r="CY167" t="b">
        <v>1</v>
      </c>
      <c r="CZ167" t="b">
        <v>0</v>
      </c>
      <c r="DA167" s="2" t="s">
        <v>6</v>
      </c>
      <c r="DB167" s="2" t="s">
        <v>6</v>
      </c>
      <c r="DD167" s="3"/>
      <c r="DE167" s="3"/>
      <c r="DF167" s="3"/>
      <c r="DG167" s="4"/>
      <c r="DH167" s="4"/>
      <c r="DI167" s="4"/>
      <c r="DJ167" s="3">
        <v>0</v>
      </c>
      <c r="DK167" s="4">
        <v>0</v>
      </c>
      <c r="DL167" t="b">
        <v>0</v>
      </c>
      <c r="DM167" s="6"/>
      <c r="DN167" s="3"/>
      <c r="DO167" s="3"/>
      <c r="DP167" s="3"/>
      <c r="DQ167" s="3"/>
      <c r="DR167" s="3"/>
      <c r="DS167" s="3"/>
      <c r="DT167" s="4"/>
      <c r="DU167" s="4"/>
      <c r="DV167" s="4"/>
      <c r="DW167" s="4"/>
      <c r="DX167" s="4"/>
      <c r="DY167" s="4"/>
      <c r="DZ167" s="2"/>
      <c r="EA167" s="7">
        <v>44796.669664351852</v>
      </c>
      <c r="EB167" s="2" t="s">
        <v>332</v>
      </c>
      <c r="EC167" s="8">
        <v>0</v>
      </c>
      <c r="ED167" t="b">
        <v>0</v>
      </c>
      <c r="EE167" t="s">
        <v>324</v>
      </c>
      <c r="EF167" s="2" t="s">
        <v>324</v>
      </c>
      <c r="EG167" s="2" t="s">
        <v>325</v>
      </c>
      <c r="EH167" s="1"/>
      <c r="EI167">
        <f t="shared" si="10"/>
        <v>0</v>
      </c>
      <c r="EJ167" t="str">
        <f t="shared" si="11"/>
        <v>no</v>
      </c>
      <c r="EL167" t="e">
        <f>VLOOKUP(D167,#REF!,2,0)</f>
        <v>#REF!</v>
      </c>
    </row>
    <row r="168" spans="1:142">
      <c r="A168" t="str">
        <f t="shared" si="12"/>
        <v>4478826821.21</v>
      </c>
      <c r="B168" t="str">
        <f t="shared" si="13"/>
        <v>4478826821.21103738</v>
      </c>
      <c r="C168" s="1">
        <v>44788</v>
      </c>
      <c r="D168" s="2" t="s">
        <v>685</v>
      </c>
      <c r="E168" s="2" t="s">
        <v>686</v>
      </c>
      <c r="F168" s="2" t="s">
        <v>178</v>
      </c>
      <c r="G168" s="1"/>
      <c r="H168" s="2" t="s">
        <v>693</v>
      </c>
      <c r="I168" s="2" t="s">
        <v>694</v>
      </c>
      <c r="J168" s="1"/>
      <c r="K168" s="1"/>
      <c r="L168" s="2"/>
      <c r="M168" t="b">
        <v>0</v>
      </c>
      <c r="N168" s="2"/>
      <c r="O168" s="2" t="s">
        <v>320</v>
      </c>
      <c r="P168" s="2" t="s">
        <v>373</v>
      </c>
      <c r="Q168" s="2"/>
      <c r="R168" s="2"/>
      <c r="S168" s="2"/>
      <c r="T168" s="2"/>
      <c r="U168" s="2"/>
      <c r="V168" s="2"/>
      <c r="W168" s="2"/>
      <c r="X168" s="2" t="s">
        <v>629</v>
      </c>
      <c r="Y168" s="3"/>
      <c r="AA168" t="b">
        <v>0</v>
      </c>
      <c r="AE168" s="4"/>
      <c r="AF168" s="4"/>
      <c r="AG168" s="4"/>
      <c r="AH168" s="4"/>
      <c r="AM168" s="4"/>
      <c r="AN168" s="4"/>
      <c r="AO168" s="4"/>
      <c r="AP168" s="4"/>
      <c r="AU168" s="4"/>
      <c r="AV168" s="4"/>
      <c r="AW168" s="4"/>
      <c r="AX168" s="4"/>
      <c r="BC168" s="4"/>
      <c r="BD168" s="4"/>
      <c r="BE168" s="4"/>
      <c r="BF168" s="4"/>
      <c r="BK168" s="4"/>
      <c r="BL168" s="4"/>
      <c r="BM168" s="4"/>
      <c r="BN168" s="4"/>
      <c r="BS168" s="4"/>
      <c r="BT168" s="4"/>
      <c r="BU168" s="4"/>
      <c r="BV168" s="4"/>
      <c r="BW168" s="3"/>
      <c r="BX168" s="3"/>
      <c r="BY168" s="4">
        <v>0</v>
      </c>
      <c r="BZ168" s="5"/>
      <c r="CA168" s="3">
        <v>0</v>
      </c>
      <c r="CB168" s="4">
        <v>0</v>
      </c>
      <c r="CC168" s="5" t="s">
        <v>322</v>
      </c>
      <c r="CD168" s="3">
        <v>0</v>
      </c>
      <c r="CE168" s="4">
        <v>0</v>
      </c>
      <c r="CF168" s="5" t="s">
        <v>322</v>
      </c>
      <c r="CG168" s="3">
        <v>0</v>
      </c>
      <c r="CH168" s="4">
        <v>0</v>
      </c>
      <c r="CI168" s="5" t="s">
        <v>322</v>
      </c>
      <c r="CJ168" s="3">
        <v>0</v>
      </c>
      <c r="CK168" s="4">
        <v>0</v>
      </c>
      <c r="CL168" s="5" t="s">
        <v>322</v>
      </c>
      <c r="CM168" s="2">
        <v>0</v>
      </c>
      <c r="CN168" s="4">
        <v>0</v>
      </c>
      <c r="CO168" s="5" t="s">
        <v>322</v>
      </c>
      <c r="CP168" s="3"/>
      <c r="CQ168" s="4">
        <v>0</v>
      </c>
      <c r="CR168" s="3"/>
      <c r="CS168" s="3"/>
      <c r="CT168" s="3"/>
      <c r="CU168" s="3"/>
      <c r="CV168" s="4">
        <v>0</v>
      </c>
      <c r="CW168" s="4">
        <v>0</v>
      </c>
      <c r="CX168" t="b">
        <v>0</v>
      </c>
      <c r="CY168" t="b">
        <v>1</v>
      </c>
      <c r="CZ168" t="b">
        <v>0</v>
      </c>
      <c r="DA168" s="2" t="s">
        <v>6</v>
      </c>
      <c r="DB168" s="2" t="s">
        <v>6</v>
      </c>
      <c r="DD168" s="3"/>
      <c r="DE168" s="3"/>
      <c r="DF168" s="3"/>
      <c r="DG168" s="4"/>
      <c r="DH168" s="4"/>
      <c r="DI168" s="4"/>
      <c r="DJ168" s="3">
        <v>0</v>
      </c>
      <c r="DK168" s="4">
        <v>0</v>
      </c>
      <c r="DL168" t="b">
        <v>0</v>
      </c>
      <c r="DM168" s="6"/>
      <c r="DN168" s="3"/>
      <c r="DO168" s="3"/>
      <c r="DP168" s="3"/>
      <c r="DQ168" s="3"/>
      <c r="DR168" s="3"/>
      <c r="DS168" s="3"/>
      <c r="DT168" s="4"/>
      <c r="DU168" s="4"/>
      <c r="DV168" s="4"/>
      <c r="DW168" s="4"/>
      <c r="DX168" s="4"/>
      <c r="DY168" s="4"/>
      <c r="DZ168" s="2"/>
      <c r="EA168" s="7">
        <v>44796.669664351852</v>
      </c>
      <c r="EB168" s="2" t="s">
        <v>332</v>
      </c>
      <c r="EC168" s="8">
        <v>0</v>
      </c>
      <c r="ED168" t="b">
        <v>0</v>
      </c>
      <c r="EE168" t="s">
        <v>324</v>
      </c>
      <c r="EF168" s="2" t="s">
        <v>324</v>
      </c>
      <c r="EG168" s="2" t="s">
        <v>325</v>
      </c>
      <c r="EH168" s="1"/>
      <c r="EI168">
        <f t="shared" si="10"/>
        <v>0</v>
      </c>
      <c r="EJ168" t="str">
        <f t="shared" si="11"/>
        <v>no</v>
      </c>
      <c r="EL168" t="e">
        <f>VLOOKUP(D168,#REF!,2,0)</f>
        <v>#REF!</v>
      </c>
    </row>
    <row r="169" spans="1:142">
      <c r="A169" t="str">
        <f t="shared" si="12"/>
        <v>4478826821.21</v>
      </c>
      <c r="B169" t="str">
        <f t="shared" si="13"/>
        <v>4478826821.21103739</v>
      </c>
      <c r="C169" s="1">
        <v>44788</v>
      </c>
      <c r="D169" s="2" t="s">
        <v>685</v>
      </c>
      <c r="E169" s="2" t="s">
        <v>686</v>
      </c>
      <c r="F169" s="2" t="s">
        <v>178</v>
      </c>
      <c r="G169" s="1"/>
      <c r="H169" s="2" t="s">
        <v>695</v>
      </c>
      <c r="I169" s="2" t="s">
        <v>696</v>
      </c>
      <c r="J169" s="1"/>
      <c r="K169" s="1"/>
      <c r="L169" s="2"/>
      <c r="M169" t="b">
        <v>0</v>
      </c>
      <c r="N169" s="2"/>
      <c r="O169" s="2" t="s">
        <v>320</v>
      </c>
      <c r="P169" s="2" t="s">
        <v>373</v>
      </c>
      <c r="Q169" s="2"/>
      <c r="R169" s="2"/>
      <c r="S169" s="2"/>
      <c r="T169" s="2"/>
      <c r="U169" s="2"/>
      <c r="V169" s="2"/>
      <c r="W169" s="2"/>
      <c r="X169" s="2" t="s">
        <v>629</v>
      </c>
      <c r="Y169" s="3"/>
      <c r="AA169" t="b">
        <v>0</v>
      </c>
      <c r="AE169" s="4"/>
      <c r="AF169" s="4"/>
      <c r="AG169" s="4"/>
      <c r="AH169" s="4"/>
      <c r="AM169" s="4"/>
      <c r="AN169" s="4"/>
      <c r="AO169" s="4"/>
      <c r="AP169" s="4"/>
      <c r="AU169" s="4"/>
      <c r="AV169" s="4"/>
      <c r="AW169" s="4"/>
      <c r="AX169" s="4"/>
      <c r="BC169" s="4"/>
      <c r="BD169" s="4"/>
      <c r="BE169" s="4"/>
      <c r="BF169" s="4"/>
      <c r="BK169" s="4"/>
      <c r="BL169" s="4"/>
      <c r="BM169" s="4"/>
      <c r="BN169" s="4"/>
      <c r="BS169" s="4"/>
      <c r="BT169" s="4"/>
      <c r="BU169" s="4"/>
      <c r="BV169" s="4"/>
      <c r="BW169" s="3"/>
      <c r="BX169" s="3"/>
      <c r="BY169" s="4">
        <v>0</v>
      </c>
      <c r="BZ169" s="5"/>
      <c r="CA169" s="3">
        <v>0</v>
      </c>
      <c r="CB169" s="4">
        <v>0</v>
      </c>
      <c r="CC169" s="5" t="s">
        <v>322</v>
      </c>
      <c r="CD169" s="3">
        <v>0</v>
      </c>
      <c r="CE169" s="4">
        <v>0</v>
      </c>
      <c r="CF169" s="5" t="s">
        <v>322</v>
      </c>
      <c r="CG169" s="3">
        <v>0</v>
      </c>
      <c r="CH169" s="4">
        <v>0</v>
      </c>
      <c r="CI169" s="5" t="s">
        <v>322</v>
      </c>
      <c r="CJ169" s="3">
        <v>0</v>
      </c>
      <c r="CK169" s="4">
        <v>0</v>
      </c>
      <c r="CL169" s="5" t="s">
        <v>322</v>
      </c>
      <c r="CM169" s="2">
        <v>0</v>
      </c>
      <c r="CN169" s="4">
        <v>0</v>
      </c>
      <c r="CO169" s="5" t="s">
        <v>322</v>
      </c>
      <c r="CP169" s="3"/>
      <c r="CQ169" s="4">
        <v>0</v>
      </c>
      <c r="CR169" s="3"/>
      <c r="CS169" s="3"/>
      <c r="CT169" s="3"/>
      <c r="CU169" s="3"/>
      <c r="CV169" s="4">
        <v>0</v>
      </c>
      <c r="CW169" s="4">
        <v>0</v>
      </c>
      <c r="CX169" t="b">
        <v>0</v>
      </c>
      <c r="CY169" t="b">
        <v>1</v>
      </c>
      <c r="CZ169" t="b">
        <v>0</v>
      </c>
      <c r="DA169" s="2" t="s">
        <v>6</v>
      </c>
      <c r="DB169" s="2" t="s">
        <v>6</v>
      </c>
      <c r="DD169" s="3"/>
      <c r="DE169" s="3"/>
      <c r="DF169" s="3"/>
      <c r="DG169" s="4"/>
      <c r="DH169" s="4"/>
      <c r="DI169" s="4"/>
      <c r="DJ169" s="3">
        <v>0</v>
      </c>
      <c r="DK169" s="4">
        <v>0</v>
      </c>
      <c r="DL169" t="b">
        <v>0</v>
      </c>
      <c r="DM169" s="6"/>
      <c r="DN169" s="3"/>
      <c r="DO169" s="3"/>
      <c r="DP169" s="3"/>
      <c r="DQ169" s="3"/>
      <c r="DR169" s="3"/>
      <c r="DS169" s="3"/>
      <c r="DT169" s="4"/>
      <c r="DU169" s="4"/>
      <c r="DV169" s="4"/>
      <c r="DW169" s="4"/>
      <c r="DX169" s="4"/>
      <c r="DY169" s="4"/>
      <c r="DZ169" s="2"/>
      <c r="EA169" s="7">
        <v>44796.669675925928</v>
      </c>
      <c r="EB169" s="2" t="s">
        <v>332</v>
      </c>
      <c r="EC169" s="8">
        <v>0</v>
      </c>
      <c r="ED169" t="b">
        <v>0</v>
      </c>
      <c r="EE169" t="s">
        <v>324</v>
      </c>
      <c r="EF169" s="2" t="s">
        <v>324</v>
      </c>
      <c r="EG169" s="2" t="s">
        <v>325</v>
      </c>
      <c r="EH169" s="1"/>
      <c r="EI169">
        <f t="shared" si="10"/>
        <v>0</v>
      </c>
      <c r="EJ169" t="str">
        <f t="shared" si="11"/>
        <v>no</v>
      </c>
      <c r="EL169" t="e">
        <f>VLOOKUP(D169,#REF!,2,0)</f>
        <v>#REF!</v>
      </c>
    </row>
    <row r="170" spans="1:142">
      <c r="A170" t="str">
        <f t="shared" si="12"/>
        <v>4478826821.21</v>
      </c>
      <c r="B170" t="str">
        <f t="shared" si="13"/>
        <v>4478826821.21103740</v>
      </c>
      <c r="C170" s="1">
        <v>44788</v>
      </c>
      <c r="D170" s="2" t="s">
        <v>685</v>
      </c>
      <c r="E170" s="2" t="s">
        <v>686</v>
      </c>
      <c r="F170" s="2" t="s">
        <v>178</v>
      </c>
      <c r="G170" s="1"/>
      <c r="H170" s="2" t="s">
        <v>697</v>
      </c>
      <c r="I170" s="2" t="s">
        <v>698</v>
      </c>
      <c r="J170" s="1"/>
      <c r="K170" s="1"/>
      <c r="L170" s="2"/>
      <c r="M170" t="b">
        <v>0</v>
      </c>
      <c r="N170" s="2"/>
      <c r="O170" s="2" t="s">
        <v>320</v>
      </c>
      <c r="P170" s="2" t="s">
        <v>373</v>
      </c>
      <c r="Q170" s="2"/>
      <c r="R170" s="2"/>
      <c r="S170" s="2"/>
      <c r="T170" s="2"/>
      <c r="U170" s="2"/>
      <c r="V170" s="2"/>
      <c r="W170" s="2"/>
      <c r="X170" s="2" t="s">
        <v>629</v>
      </c>
      <c r="Y170" s="3"/>
      <c r="AA170" t="b">
        <v>0</v>
      </c>
      <c r="AE170" s="4"/>
      <c r="AF170" s="4"/>
      <c r="AG170" s="4"/>
      <c r="AH170" s="4"/>
      <c r="AM170" s="4"/>
      <c r="AN170" s="4"/>
      <c r="AO170" s="4"/>
      <c r="AP170" s="4"/>
      <c r="AU170" s="4"/>
      <c r="AV170" s="4"/>
      <c r="AW170" s="4"/>
      <c r="AX170" s="4"/>
      <c r="BC170" s="4"/>
      <c r="BD170" s="4"/>
      <c r="BE170" s="4"/>
      <c r="BF170" s="4"/>
      <c r="BK170" s="4"/>
      <c r="BL170" s="4"/>
      <c r="BM170" s="4"/>
      <c r="BN170" s="4"/>
      <c r="BS170" s="4"/>
      <c r="BT170" s="4"/>
      <c r="BU170" s="4"/>
      <c r="BV170" s="4"/>
      <c r="BW170" s="3"/>
      <c r="BX170" s="3"/>
      <c r="BY170" s="4">
        <v>0</v>
      </c>
      <c r="BZ170" s="5"/>
      <c r="CA170" s="3">
        <v>0</v>
      </c>
      <c r="CB170" s="4">
        <v>0</v>
      </c>
      <c r="CC170" s="5" t="s">
        <v>322</v>
      </c>
      <c r="CD170" s="3">
        <v>0</v>
      </c>
      <c r="CE170" s="4">
        <v>0</v>
      </c>
      <c r="CF170" s="5" t="s">
        <v>322</v>
      </c>
      <c r="CG170" s="3">
        <v>0</v>
      </c>
      <c r="CH170" s="4">
        <v>0</v>
      </c>
      <c r="CI170" s="5" t="s">
        <v>322</v>
      </c>
      <c r="CJ170" s="3">
        <v>0</v>
      </c>
      <c r="CK170" s="4">
        <v>0</v>
      </c>
      <c r="CL170" s="5" t="s">
        <v>322</v>
      </c>
      <c r="CM170" s="2">
        <v>0</v>
      </c>
      <c r="CN170" s="4">
        <v>0</v>
      </c>
      <c r="CO170" s="5" t="s">
        <v>322</v>
      </c>
      <c r="CP170" s="3"/>
      <c r="CQ170" s="4">
        <v>0</v>
      </c>
      <c r="CR170" s="3"/>
      <c r="CS170" s="3"/>
      <c r="CT170" s="3"/>
      <c r="CU170" s="3"/>
      <c r="CV170" s="4">
        <v>0</v>
      </c>
      <c r="CW170" s="4">
        <v>0</v>
      </c>
      <c r="CX170" t="b">
        <v>0</v>
      </c>
      <c r="CY170" t="b">
        <v>1</v>
      </c>
      <c r="CZ170" t="b">
        <v>0</v>
      </c>
      <c r="DA170" s="2" t="s">
        <v>6</v>
      </c>
      <c r="DB170" s="2" t="s">
        <v>6</v>
      </c>
      <c r="DD170" s="3"/>
      <c r="DE170" s="3"/>
      <c r="DF170" s="3"/>
      <c r="DG170" s="4"/>
      <c r="DH170" s="4"/>
      <c r="DI170" s="4"/>
      <c r="DJ170" s="3">
        <v>0</v>
      </c>
      <c r="DK170" s="4">
        <v>0</v>
      </c>
      <c r="DL170" t="b">
        <v>0</v>
      </c>
      <c r="DM170" s="6"/>
      <c r="DN170" s="3"/>
      <c r="DO170" s="3"/>
      <c r="DP170" s="3"/>
      <c r="DQ170" s="3"/>
      <c r="DR170" s="3"/>
      <c r="DS170" s="3"/>
      <c r="DT170" s="4"/>
      <c r="DU170" s="4"/>
      <c r="DV170" s="4"/>
      <c r="DW170" s="4"/>
      <c r="DX170" s="4"/>
      <c r="DY170" s="4"/>
      <c r="DZ170" s="2"/>
      <c r="EA170" s="7">
        <v>44796.669675925928</v>
      </c>
      <c r="EB170" s="2" t="s">
        <v>332</v>
      </c>
      <c r="EC170" s="8">
        <v>0</v>
      </c>
      <c r="ED170" t="b">
        <v>0</v>
      </c>
      <c r="EE170" t="s">
        <v>324</v>
      </c>
      <c r="EF170" s="2" t="s">
        <v>324</v>
      </c>
      <c r="EG170" s="2" t="s">
        <v>325</v>
      </c>
      <c r="EH170" s="1"/>
      <c r="EI170">
        <f t="shared" si="10"/>
        <v>0</v>
      </c>
      <c r="EJ170" t="str">
        <f t="shared" si="11"/>
        <v>no</v>
      </c>
      <c r="EL170" t="e">
        <f>VLOOKUP(D170,#REF!,2,0)</f>
        <v>#REF!</v>
      </c>
    </row>
    <row r="171" spans="1:142">
      <c r="A171" t="str">
        <f t="shared" si="12"/>
        <v>4478826821.21</v>
      </c>
      <c r="B171" t="str">
        <f t="shared" si="13"/>
        <v>4478826821.2198643</v>
      </c>
      <c r="C171" s="1">
        <v>44788</v>
      </c>
      <c r="D171" s="2" t="s">
        <v>685</v>
      </c>
      <c r="E171" s="2" t="s">
        <v>686</v>
      </c>
      <c r="F171" s="2" t="s">
        <v>178</v>
      </c>
      <c r="G171" s="1"/>
      <c r="H171" s="2" t="s">
        <v>699</v>
      </c>
      <c r="I171" s="2" t="s">
        <v>700</v>
      </c>
      <c r="J171" s="1"/>
      <c r="K171" s="1"/>
      <c r="L171" s="2"/>
      <c r="M171" t="b">
        <v>0</v>
      </c>
      <c r="N171" s="2"/>
      <c r="O171" s="2" t="s">
        <v>320</v>
      </c>
      <c r="P171" s="2" t="s">
        <v>373</v>
      </c>
      <c r="Q171" s="2"/>
      <c r="R171" s="2"/>
      <c r="S171" s="2"/>
      <c r="T171" s="2"/>
      <c r="U171" s="2"/>
      <c r="V171" s="2"/>
      <c r="W171" s="2"/>
      <c r="X171" s="2" t="s">
        <v>629</v>
      </c>
      <c r="Y171" s="3"/>
      <c r="AA171" t="b">
        <v>0</v>
      </c>
      <c r="AE171" s="4"/>
      <c r="AF171" s="4"/>
      <c r="AG171" s="4"/>
      <c r="AH171" s="4"/>
      <c r="AM171" s="4"/>
      <c r="AN171" s="4"/>
      <c r="AO171" s="4"/>
      <c r="AP171" s="4"/>
      <c r="AU171" s="4"/>
      <c r="AV171" s="4"/>
      <c r="AW171" s="4"/>
      <c r="AX171" s="4"/>
      <c r="BC171" s="4"/>
      <c r="BD171" s="4"/>
      <c r="BE171" s="4"/>
      <c r="BF171" s="4"/>
      <c r="BK171" s="4"/>
      <c r="BL171" s="4"/>
      <c r="BM171" s="4"/>
      <c r="BN171" s="4"/>
      <c r="BS171" s="4"/>
      <c r="BT171" s="4"/>
      <c r="BU171" s="4"/>
      <c r="BV171" s="4"/>
      <c r="BW171" s="3"/>
      <c r="BX171" s="3"/>
      <c r="BY171" s="4">
        <v>0</v>
      </c>
      <c r="BZ171" s="5"/>
      <c r="CA171" s="3">
        <v>0</v>
      </c>
      <c r="CB171" s="4">
        <v>0</v>
      </c>
      <c r="CC171" s="5" t="s">
        <v>322</v>
      </c>
      <c r="CD171" s="3">
        <v>0</v>
      </c>
      <c r="CE171" s="4">
        <v>0</v>
      </c>
      <c r="CF171" s="5" t="s">
        <v>322</v>
      </c>
      <c r="CG171" s="3">
        <v>0</v>
      </c>
      <c r="CH171" s="4">
        <v>0</v>
      </c>
      <c r="CI171" s="5" t="s">
        <v>322</v>
      </c>
      <c r="CJ171" s="3">
        <v>0</v>
      </c>
      <c r="CK171" s="4">
        <v>0</v>
      </c>
      <c r="CL171" s="5" t="s">
        <v>322</v>
      </c>
      <c r="CM171" s="2">
        <v>0</v>
      </c>
      <c r="CN171" s="4">
        <v>0</v>
      </c>
      <c r="CO171" s="5" t="s">
        <v>322</v>
      </c>
      <c r="CP171" s="3"/>
      <c r="CQ171" s="4">
        <v>0</v>
      </c>
      <c r="CR171" s="3"/>
      <c r="CS171" s="3"/>
      <c r="CT171" s="3"/>
      <c r="CU171" s="3"/>
      <c r="CV171" s="4">
        <v>0</v>
      </c>
      <c r="CW171" s="4">
        <v>0</v>
      </c>
      <c r="CX171" t="b">
        <v>0</v>
      </c>
      <c r="CY171" t="b">
        <v>1</v>
      </c>
      <c r="CZ171" t="b">
        <v>0</v>
      </c>
      <c r="DA171" s="2" t="s">
        <v>6</v>
      </c>
      <c r="DB171" s="2" t="s">
        <v>6</v>
      </c>
      <c r="DD171" s="3"/>
      <c r="DE171" s="3"/>
      <c r="DF171" s="3"/>
      <c r="DG171" s="4"/>
      <c r="DH171" s="4"/>
      <c r="DI171" s="4"/>
      <c r="DJ171" s="3">
        <v>0</v>
      </c>
      <c r="DK171" s="4">
        <v>0</v>
      </c>
      <c r="DL171" t="b">
        <v>0</v>
      </c>
      <c r="DM171" s="6"/>
      <c r="DN171" s="3"/>
      <c r="DO171" s="3"/>
      <c r="DP171" s="3"/>
      <c r="DQ171" s="3"/>
      <c r="DR171" s="3"/>
      <c r="DS171" s="3"/>
      <c r="DT171" s="4"/>
      <c r="DU171" s="4"/>
      <c r="DV171" s="4"/>
      <c r="DW171" s="4"/>
      <c r="DX171" s="4"/>
      <c r="DY171" s="4"/>
      <c r="DZ171" s="2"/>
      <c r="EA171" s="7">
        <v>44796.669675925928</v>
      </c>
      <c r="EB171" s="2" t="s">
        <v>332</v>
      </c>
      <c r="EC171" s="8">
        <v>0</v>
      </c>
      <c r="ED171" t="b">
        <v>0</v>
      </c>
      <c r="EE171" t="s">
        <v>324</v>
      </c>
      <c r="EF171" s="2" t="s">
        <v>324</v>
      </c>
      <c r="EG171" s="2" t="s">
        <v>325</v>
      </c>
      <c r="EH171" s="1"/>
      <c r="EI171">
        <f t="shared" si="10"/>
        <v>0</v>
      </c>
      <c r="EJ171" t="str">
        <f t="shared" si="11"/>
        <v>no</v>
      </c>
      <c r="EL171" t="e">
        <f>VLOOKUP(D171,#REF!,2,0)</f>
        <v>#REF!</v>
      </c>
    </row>
    <row r="172" spans="1:142">
      <c r="A172" t="str">
        <f t="shared" si="12"/>
        <v>4478833994.22</v>
      </c>
      <c r="B172" t="str">
        <f t="shared" si="13"/>
        <v>4478833994.22168107</v>
      </c>
      <c r="C172" s="1">
        <v>44788</v>
      </c>
      <c r="D172" s="2" t="s">
        <v>149</v>
      </c>
      <c r="E172" s="2" t="s">
        <v>150</v>
      </c>
      <c r="F172" s="2" t="s">
        <v>41</v>
      </c>
      <c r="G172" s="1">
        <v>44650</v>
      </c>
      <c r="H172" s="2" t="s">
        <v>701</v>
      </c>
      <c r="I172" s="2" t="s">
        <v>702</v>
      </c>
      <c r="J172" s="1"/>
      <c r="K172" s="1"/>
      <c r="L172" s="2"/>
      <c r="M172" t="b">
        <v>0</v>
      </c>
      <c r="N172" s="2"/>
      <c r="O172" s="2" t="s">
        <v>329</v>
      </c>
      <c r="P172" s="2" t="s">
        <v>538</v>
      </c>
      <c r="Q172" s="2"/>
      <c r="R172" s="2"/>
      <c r="S172" s="2"/>
      <c r="T172" s="2"/>
      <c r="U172" s="2"/>
      <c r="V172" s="2"/>
      <c r="W172" s="2"/>
      <c r="X172" s="2"/>
      <c r="Y172" s="3"/>
      <c r="AA172" t="b">
        <v>0</v>
      </c>
      <c r="AE172" s="4"/>
      <c r="AF172" s="4"/>
      <c r="AG172" s="4"/>
      <c r="AH172" s="4"/>
      <c r="AM172" s="4"/>
      <c r="AN172" s="4"/>
      <c r="AO172" s="4"/>
      <c r="AP172" s="4"/>
      <c r="AU172" s="4"/>
      <c r="AV172" s="4"/>
      <c r="AW172" s="4"/>
      <c r="AX172" s="4"/>
      <c r="BC172" s="4"/>
      <c r="BD172" s="4"/>
      <c r="BE172" s="4"/>
      <c r="BF172" s="4"/>
      <c r="BK172" s="4"/>
      <c r="BL172" s="4"/>
      <c r="BM172" s="4"/>
      <c r="BN172" s="4"/>
      <c r="BS172" s="4"/>
      <c r="BT172" s="4"/>
      <c r="BU172" s="4"/>
      <c r="BV172" s="4"/>
      <c r="BW172" s="3"/>
      <c r="BX172" s="3"/>
      <c r="BY172" s="4">
        <v>0</v>
      </c>
      <c r="BZ172" s="5"/>
      <c r="CA172" s="3">
        <v>0</v>
      </c>
      <c r="CB172" s="4">
        <v>0</v>
      </c>
      <c r="CC172" s="5" t="s">
        <v>322</v>
      </c>
      <c r="CD172" s="3">
        <v>0</v>
      </c>
      <c r="CE172" s="4">
        <v>0</v>
      </c>
      <c r="CF172" s="5" t="s">
        <v>322</v>
      </c>
      <c r="CG172" s="3">
        <v>0</v>
      </c>
      <c r="CH172" s="4">
        <v>0</v>
      </c>
      <c r="CI172" s="5" t="s">
        <v>322</v>
      </c>
      <c r="CJ172" s="3">
        <v>0</v>
      </c>
      <c r="CK172" s="4">
        <v>0</v>
      </c>
      <c r="CL172" s="5" t="s">
        <v>322</v>
      </c>
      <c r="CM172" s="2">
        <v>0</v>
      </c>
      <c r="CN172" s="4">
        <v>0</v>
      </c>
      <c r="CO172" s="5" t="s">
        <v>322</v>
      </c>
      <c r="CP172" s="3"/>
      <c r="CQ172" s="4">
        <v>0</v>
      </c>
      <c r="CR172" s="3"/>
      <c r="CS172" s="3"/>
      <c r="CT172" s="3"/>
      <c r="CU172" s="3"/>
      <c r="CV172" s="4">
        <v>0</v>
      </c>
      <c r="CW172" s="4">
        <v>0</v>
      </c>
      <c r="CX172" t="b">
        <v>0</v>
      </c>
      <c r="CY172" t="b">
        <v>0</v>
      </c>
      <c r="CZ172" t="b">
        <v>0</v>
      </c>
      <c r="DA172" s="2" t="s">
        <v>703</v>
      </c>
      <c r="DB172" s="2" t="s">
        <v>704</v>
      </c>
      <c r="DD172" s="3"/>
      <c r="DE172" s="3"/>
      <c r="DF172" s="3"/>
      <c r="DG172" s="4"/>
      <c r="DH172" s="4"/>
      <c r="DI172" s="4"/>
      <c r="DJ172" s="3">
        <v>0</v>
      </c>
      <c r="DK172" s="4">
        <v>0</v>
      </c>
      <c r="DL172" t="b">
        <v>0</v>
      </c>
      <c r="DM172" s="6"/>
      <c r="DN172" s="3"/>
      <c r="DO172" s="3"/>
      <c r="DP172" s="3"/>
      <c r="DQ172" s="3"/>
      <c r="DR172" s="3"/>
      <c r="DS172" s="3"/>
      <c r="DT172" s="4"/>
      <c r="DU172" s="4"/>
      <c r="DV172" s="4"/>
      <c r="DW172" s="4"/>
      <c r="DX172" s="4"/>
      <c r="DY172" s="4"/>
      <c r="DZ172" s="2"/>
      <c r="EA172" s="7">
        <v>44796.662465277775</v>
      </c>
      <c r="EB172" s="2" t="s">
        <v>332</v>
      </c>
      <c r="EC172" s="8">
        <v>0</v>
      </c>
      <c r="ED172" t="b">
        <v>0</v>
      </c>
      <c r="EE172" t="s">
        <v>324</v>
      </c>
      <c r="EF172" s="2" t="s">
        <v>324</v>
      </c>
      <c r="EG172" s="2" t="s">
        <v>325</v>
      </c>
      <c r="EH172" s="1"/>
      <c r="EI172">
        <f t="shared" si="10"/>
        <v>0</v>
      </c>
      <c r="EJ172" t="str">
        <f t="shared" si="11"/>
        <v>no</v>
      </c>
      <c r="EL172" t="e">
        <f>VLOOKUP(D172,#REF!,2,0)</f>
        <v>#REF!</v>
      </c>
    </row>
    <row r="173" spans="1:142">
      <c r="A173" t="str">
        <f t="shared" si="12"/>
        <v>4478826856.22</v>
      </c>
      <c r="B173" t="str">
        <f t="shared" si="13"/>
        <v>4478826856.22133119</v>
      </c>
      <c r="C173" s="1">
        <v>44788</v>
      </c>
      <c r="D173" s="2" t="s">
        <v>72</v>
      </c>
      <c r="E173" s="2" t="s">
        <v>37</v>
      </c>
      <c r="F173" s="2" t="s">
        <v>41</v>
      </c>
      <c r="G173" s="1">
        <v>44503</v>
      </c>
      <c r="H173" s="2" t="s">
        <v>73</v>
      </c>
      <c r="I173" s="2" t="s">
        <v>74</v>
      </c>
      <c r="J173" s="1"/>
      <c r="K173" s="1"/>
      <c r="L173" s="2"/>
      <c r="M173" t="b">
        <v>0</v>
      </c>
      <c r="N173" s="2"/>
      <c r="O173" s="2" t="s">
        <v>329</v>
      </c>
      <c r="P173" s="2" t="s">
        <v>321</v>
      </c>
      <c r="Q173" s="2"/>
      <c r="R173" s="2"/>
      <c r="S173" s="2"/>
      <c r="T173" s="2"/>
      <c r="U173" s="2"/>
      <c r="V173" s="2"/>
      <c r="W173" s="2"/>
      <c r="X173" s="2" t="s">
        <v>705</v>
      </c>
      <c r="Y173" s="3"/>
      <c r="AA173" t="b">
        <v>0</v>
      </c>
      <c r="AB173">
        <v>66796</v>
      </c>
      <c r="AC173">
        <v>131118</v>
      </c>
      <c r="AD173">
        <v>49478</v>
      </c>
      <c r="AE173" s="4"/>
      <c r="AF173" s="4">
        <v>367377</v>
      </c>
      <c r="AG173" s="4">
        <v>721147</v>
      </c>
      <c r="AH173" s="4">
        <v>272131</v>
      </c>
      <c r="AJ173">
        <v>5866</v>
      </c>
      <c r="AK173">
        <v>11514</v>
      </c>
      <c r="AL173">
        <v>4345</v>
      </c>
      <c r="AM173" s="4"/>
      <c r="AN173" s="4">
        <v>19064</v>
      </c>
      <c r="AO173" s="4">
        <v>37421</v>
      </c>
      <c r="AP173" s="4">
        <v>14121</v>
      </c>
      <c r="AU173" s="4"/>
      <c r="AV173" s="4"/>
      <c r="AW173" s="4"/>
      <c r="AX173" s="4"/>
      <c r="BC173" s="4"/>
      <c r="BD173" s="4"/>
      <c r="BE173" s="4"/>
      <c r="BF173" s="4"/>
      <c r="BK173" s="4"/>
      <c r="BL173" s="4"/>
      <c r="BM173" s="4"/>
      <c r="BN173" s="4"/>
      <c r="BS173" s="4"/>
      <c r="BT173" s="4"/>
      <c r="BU173" s="4"/>
      <c r="BV173" s="4"/>
      <c r="BW173" s="3"/>
      <c r="BX173" s="3"/>
      <c r="BY173" s="4">
        <v>1360655</v>
      </c>
      <c r="BZ173" s="5"/>
      <c r="CA173" s="3">
        <v>21725</v>
      </c>
      <c r="CB173" s="4">
        <v>70606</v>
      </c>
      <c r="CC173" s="5">
        <v>3.2499884925201399</v>
      </c>
      <c r="CD173" s="3">
        <v>0</v>
      </c>
      <c r="CE173" s="4">
        <v>0</v>
      </c>
      <c r="CF173" s="5" t="s">
        <v>322</v>
      </c>
      <c r="CG173" s="3">
        <v>0</v>
      </c>
      <c r="CH173" s="4">
        <v>0</v>
      </c>
      <c r="CI173" s="5" t="s">
        <v>322</v>
      </c>
      <c r="CJ173" s="3">
        <v>0</v>
      </c>
      <c r="CK173" s="4">
        <v>0</v>
      </c>
      <c r="CL173" s="5" t="s">
        <v>322</v>
      </c>
      <c r="CM173" s="2">
        <v>0</v>
      </c>
      <c r="CN173" s="4">
        <v>0</v>
      </c>
      <c r="CO173" s="5" t="s">
        <v>322</v>
      </c>
      <c r="CP173" s="3"/>
      <c r="CQ173" s="4">
        <v>1431261</v>
      </c>
      <c r="CR173" s="3"/>
      <c r="CS173" s="3"/>
      <c r="CT173" s="3"/>
      <c r="CU173" s="3"/>
      <c r="CV173" s="4">
        <v>1431261</v>
      </c>
      <c r="CW173" s="4">
        <v>1431261</v>
      </c>
      <c r="CX173" t="b">
        <v>0</v>
      </c>
      <c r="CY173" t="b">
        <v>0</v>
      </c>
      <c r="CZ173" t="b">
        <v>0</v>
      </c>
      <c r="DA173" s="2" t="s">
        <v>6</v>
      </c>
      <c r="DB173" s="2" t="s">
        <v>6</v>
      </c>
      <c r="DD173" s="3"/>
      <c r="DE173" s="3"/>
      <c r="DF173" s="3"/>
      <c r="DG173" s="4"/>
      <c r="DH173" s="4"/>
      <c r="DI173" s="4"/>
      <c r="DJ173" s="3">
        <v>0</v>
      </c>
      <c r="DK173" s="4">
        <v>0</v>
      </c>
      <c r="DL173" t="b">
        <v>0</v>
      </c>
      <c r="DM173" s="6"/>
      <c r="DN173" s="3"/>
      <c r="DO173" s="3"/>
      <c r="DP173" s="3"/>
      <c r="DQ173" s="3"/>
      <c r="DR173" s="3"/>
      <c r="DS173" s="3"/>
      <c r="DT173" s="4"/>
      <c r="DU173" s="4"/>
      <c r="DV173" s="4"/>
      <c r="DW173" s="4"/>
      <c r="DX173" s="4"/>
      <c r="DY173" s="4"/>
      <c r="DZ173" s="2"/>
      <c r="EA173" s="7">
        <v>44798.902928240743</v>
      </c>
      <c r="EB173" s="2" t="s">
        <v>323</v>
      </c>
      <c r="EC173" s="8">
        <v>0</v>
      </c>
      <c r="ED173" t="b">
        <v>0</v>
      </c>
      <c r="EE173" t="s">
        <v>324</v>
      </c>
      <c r="EF173" s="2" t="s">
        <v>324</v>
      </c>
      <c r="EG173" s="2" t="s">
        <v>325</v>
      </c>
      <c r="EH173" s="1"/>
      <c r="EI173">
        <f t="shared" si="10"/>
        <v>247392</v>
      </c>
      <c r="EJ173" t="str">
        <f t="shared" si="11"/>
        <v>no</v>
      </c>
      <c r="EL173" t="e">
        <f>VLOOKUP(D173,#REF!,2,0)</f>
        <v>#REF!</v>
      </c>
    </row>
    <row r="174" spans="1:142">
      <c r="A174" t="str">
        <f t="shared" si="12"/>
        <v>4478832792.22</v>
      </c>
      <c r="B174" t="str">
        <f t="shared" si="13"/>
        <v>4478832792.22141294</v>
      </c>
      <c r="C174" s="1">
        <v>44788</v>
      </c>
      <c r="D174" s="2" t="s">
        <v>124</v>
      </c>
      <c r="E174" s="2" t="s">
        <v>125</v>
      </c>
      <c r="F174" s="2" t="s">
        <v>41</v>
      </c>
      <c r="G174" s="1">
        <v>44503</v>
      </c>
      <c r="H174" s="2" t="s">
        <v>130</v>
      </c>
      <c r="I174" s="2" t="s">
        <v>131</v>
      </c>
      <c r="J174" s="1"/>
      <c r="K174" s="1"/>
      <c r="L174" s="2"/>
      <c r="M174" t="b">
        <v>0</v>
      </c>
      <c r="N174" s="2"/>
      <c r="O174" s="2" t="s">
        <v>329</v>
      </c>
      <c r="P174" s="2" t="s">
        <v>321</v>
      </c>
      <c r="Q174" s="2"/>
      <c r="R174" s="2"/>
      <c r="S174" s="2"/>
      <c r="T174" s="2"/>
      <c r="U174" s="2"/>
      <c r="V174" s="2"/>
      <c r="W174" s="2" t="s">
        <v>706</v>
      </c>
      <c r="X174" s="2" t="s">
        <v>706</v>
      </c>
      <c r="Y174" s="3"/>
      <c r="AA174" t="b">
        <v>0</v>
      </c>
      <c r="AE174" s="4"/>
      <c r="AF174" s="4"/>
      <c r="AG174" s="4"/>
      <c r="AH174" s="4"/>
      <c r="AM174" s="4"/>
      <c r="AN174" s="4"/>
      <c r="AO174" s="4"/>
      <c r="AP174" s="4"/>
      <c r="AU174" s="4"/>
      <c r="AV174" s="4"/>
      <c r="AW174" s="4"/>
      <c r="AX174" s="4"/>
      <c r="BC174" s="4"/>
      <c r="BD174" s="4"/>
      <c r="BE174" s="4"/>
      <c r="BF174" s="4"/>
      <c r="BK174" s="4"/>
      <c r="BL174" s="4"/>
      <c r="BM174" s="4"/>
      <c r="BN174" s="4"/>
      <c r="BS174" s="4"/>
      <c r="BT174" s="4"/>
      <c r="BU174" s="4"/>
      <c r="BV174" s="4"/>
      <c r="BW174" s="3"/>
      <c r="BX174" s="3"/>
      <c r="BY174" s="4">
        <v>0</v>
      </c>
      <c r="BZ174" s="5"/>
      <c r="CA174" s="3">
        <v>0</v>
      </c>
      <c r="CB174" s="4">
        <v>0</v>
      </c>
      <c r="CC174" s="5" t="s">
        <v>322</v>
      </c>
      <c r="CD174" s="3">
        <v>0</v>
      </c>
      <c r="CE174" s="4">
        <v>0</v>
      </c>
      <c r="CF174" s="5" t="s">
        <v>322</v>
      </c>
      <c r="CG174" s="3">
        <v>0</v>
      </c>
      <c r="CH174" s="4">
        <v>0</v>
      </c>
      <c r="CI174" s="5" t="s">
        <v>322</v>
      </c>
      <c r="CJ174" s="3">
        <v>0</v>
      </c>
      <c r="CK174" s="4">
        <v>0</v>
      </c>
      <c r="CL174" s="5" t="s">
        <v>322</v>
      </c>
      <c r="CM174" s="2">
        <v>0</v>
      </c>
      <c r="CN174" s="4">
        <v>0</v>
      </c>
      <c r="CO174" s="5" t="s">
        <v>322</v>
      </c>
      <c r="CP174" s="3"/>
      <c r="CQ174" s="4">
        <v>0</v>
      </c>
      <c r="CR174" s="3"/>
      <c r="CS174" s="3"/>
      <c r="CT174" s="3"/>
      <c r="CU174" s="3"/>
      <c r="CV174" s="4">
        <v>0</v>
      </c>
      <c r="CW174" s="4">
        <v>0</v>
      </c>
      <c r="CX174" t="b">
        <v>0</v>
      </c>
      <c r="CY174" t="b">
        <v>0</v>
      </c>
      <c r="CZ174" t="b">
        <v>0</v>
      </c>
      <c r="DA174" s="2" t="s">
        <v>6</v>
      </c>
      <c r="DB174" s="2" t="s">
        <v>6</v>
      </c>
      <c r="DD174" s="3"/>
      <c r="DE174" s="3"/>
      <c r="DF174" s="3"/>
      <c r="DG174" s="4"/>
      <c r="DH174" s="4"/>
      <c r="DI174" s="4"/>
      <c r="DJ174" s="3">
        <v>0</v>
      </c>
      <c r="DK174" s="4">
        <v>0</v>
      </c>
      <c r="DL174" t="b">
        <v>0</v>
      </c>
      <c r="DM174" s="6"/>
      <c r="DN174" s="3"/>
      <c r="DO174" s="3"/>
      <c r="DP174" s="3"/>
      <c r="DQ174" s="3"/>
      <c r="DR174" s="3"/>
      <c r="DS174" s="3"/>
      <c r="DT174" s="4"/>
      <c r="DU174" s="4"/>
      <c r="DV174" s="4"/>
      <c r="DW174" s="4"/>
      <c r="DX174" s="4"/>
      <c r="DY174" s="4"/>
      <c r="DZ174" s="2"/>
      <c r="EA174" s="7">
        <v>44803.476956018516</v>
      </c>
      <c r="EB174" s="2" t="s">
        <v>380</v>
      </c>
      <c r="EC174" s="8">
        <v>0</v>
      </c>
      <c r="ED174" t="b">
        <v>0</v>
      </c>
      <c r="EE174" t="s">
        <v>324</v>
      </c>
      <c r="EF174" s="2" t="s">
        <v>324</v>
      </c>
      <c r="EG174" s="2" t="s">
        <v>325</v>
      </c>
      <c r="EH174" s="1"/>
      <c r="EI174">
        <f t="shared" si="10"/>
        <v>0</v>
      </c>
      <c r="EJ174" t="str">
        <f t="shared" si="11"/>
        <v>no</v>
      </c>
      <c r="EL174" t="e">
        <f>VLOOKUP(D174,#REF!,2,0)</f>
        <v>#REF!</v>
      </c>
    </row>
    <row r="175" spans="1:142">
      <c r="A175" t="str">
        <f t="shared" si="12"/>
        <v>4478832792.22</v>
      </c>
      <c r="B175" t="str">
        <f t="shared" si="13"/>
        <v>4478832792.22143873</v>
      </c>
      <c r="C175" s="1">
        <v>44788</v>
      </c>
      <c r="D175" s="2" t="s">
        <v>124</v>
      </c>
      <c r="E175" s="2" t="s">
        <v>125</v>
      </c>
      <c r="F175" s="2" t="s">
        <v>41</v>
      </c>
      <c r="G175" s="1">
        <v>44503</v>
      </c>
      <c r="H175" s="2" t="s">
        <v>514</v>
      </c>
      <c r="I175" s="2" t="s">
        <v>707</v>
      </c>
      <c r="J175" s="1"/>
      <c r="K175" s="1"/>
      <c r="L175" s="2"/>
      <c r="M175" t="b">
        <v>0</v>
      </c>
      <c r="N175" s="2"/>
      <c r="O175" s="2" t="s">
        <v>329</v>
      </c>
      <c r="P175" s="2" t="s">
        <v>321</v>
      </c>
      <c r="Q175" s="2"/>
      <c r="R175" s="2"/>
      <c r="S175" s="2"/>
      <c r="T175" s="2"/>
      <c r="U175" s="2"/>
      <c r="V175" s="2"/>
      <c r="W175" s="2"/>
      <c r="X175" s="2"/>
      <c r="Y175" s="3"/>
      <c r="AA175" t="b">
        <v>0</v>
      </c>
      <c r="AE175" s="4"/>
      <c r="AF175" s="4"/>
      <c r="AG175" s="4"/>
      <c r="AH175" s="4"/>
      <c r="AM175" s="4"/>
      <c r="AN175" s="4"/>
      <c r="AO175" s="4"/>
      <c r="AP175" s="4"/>
      <c r="AU175" s="4"/>
      <c r="AV175" s="4"/>
      <c r="AW175" s="4"/>
      <c r="AX175" s="4"/>
      <c r="BC175" s="4"/>
      <c r="BD175" s="4"/>
      <c r="BE175" s="4"/>
      <c r="BF175" s="4"/>
      <c r="BK175" s="4"/>
      <c r="BL175" s="4"/>
      <c r="BM175" s="4"/>
      <c r="BN175" s="4"/>
      <c r="BS175" s="4"/>
      <c r="BT175" s="4"/>
      <c r="BU175" s="4"/>
      <c r="BV175" s="4"/>
      <c r="BW175" s="3"/>
      <c r="BX175" s="3"/>
      <c r="BY175" s="4">
        <v>0</v>
      </c>
      <c r="BZ175" s="5"/>
      <c r="CA175" s="3">
        <v>0</v>
      </c>
      <c r="CB175" s="4">
        <v>0</v>
      </c>
      <c r="CC175" s="5" t="s">
        <v>322</v>
      </c>
      <c r="CD175" s="3">
        <v>0</v>
      </c>
      <c r="CE175" s="4">
        <v>0</v>
      </c>
      <c r="CF175" s="5" t="s">
        <v>322</v>
      </c>
      <c r="CG175" s="3">
        <v>0</v>
      </c>
      <c r="CH175" s="4">
        <v>0</v>
      </c>
      <c r="CI175" s="5" t="s">
        <v>322</v>
      </c>
      <c r="CJ175" s="3">
        <v>0</v>
      </c>
      <c r="CK175" s="4">
        <v>0</v>
      </c>
      <c r="CL175" s="5" t="s">
        <v>322</v>
      </c>
      <c r="CM175" s="2">
        <v>0</v>
      </c>
      <c r="CN175" s="4">
        <v>0</v>
      </c>
      <c r="CO175" s="5" t="s">
        <v>322</v>
      </c>
      <c r="CP175" s="3"/>
      <c r="CQ175" s="4">
        <v>0</v>
      </c>
      <c r="CR175" s="3"/>
      <c r="CS175" s="3"/>
      <c r="CT175" s="3"/>
      <c r="CU175" s="3"/>
      <c r="CV175" s="4">
        <v>0</v>
      </c>
      <c r="CW175" s="4">
        <v>0</v>
      </c>
      <c r="CX175" t="b">
        <v>0</v>
      </c>
      <c r="CY175" t="b">
        <v>0</v>
      </c>
      <c r="CZ175" t="b">
        <v>0</v>
      </c>
      <c r="DA175" s="2" t="s">
        <v>708</v>
      </c>
      <c r="DB175" s="2" t="s">
        <v>6</v>
      </c>
      <c r="DD175" s="3"/>
      <c r="DE175" s="3"/>
      <c r="DF175" s="3"/>
      <c r="DG175" s="4"/>
      <c r="DH175" s="4"/>
      <c r="DI175" s="4"/>
      <c r="DJ175" s="3">
        <v>0</v>
      </c>
      <c r="DK175" s="4">
        <v>0</v>
      </c>
      <c r="DL175" t="b">
        <v>0</v>
      </c>
      <c r="DM175" s="6"/>
      <c r="DN175" s="3"/>
      <c r="DO175" s="3"/>
      <c r="DP175" s="3"/>
      <c r="DQ175" s="3"/>
      <c r="DR175" s="3"/>
      <c r="DS175" s="3"/>
      <c r="DT175" s="4"/>
      <c r="DU175" s="4"/>
      <c r="DV175" s="4"/>
      <c r="DW175" s="4"/>
      <c r="DX175" s="4"/>
      <c r="DY175" s="4"/>
      <c r="DZ175" s="2"/>
      <c r="EA175" s="7">
        <v>44796.662465277775</v>
      </c>
      <c r="EB175" s="2" t="s">
        <v>332</v>
      </c>
      <c r="EC175" s="8">
        <v>0</v>
      </c>
      <c r="ED175" t="b">
        <v>0</v>
      </c>
      <c r="EE175" t="s">
        <v>324</v>
      </c>
      <c r="EF175" s="2" t="s">
        <v>324</v>
      </c>
      <c r="EG175" s="2" t="s">
        <v>325</v>
      </c>
      <c r="EH175" s="1"/>
      <c r="EI175">
        <f t="shared" si="10"/>
        <v>0</v>
      </c>
      <c r="EJ175" t="str">
        <f t="shared" si="11"/>
        <v>no</v>
      </c>
      <c r="EL175" t="e">
        <f>VLOOKUP(D175,#REF!,2,0)</f>
        <v>#REF!</v>
      </c>
    </row>
    <row r="176" spans="1:142">
      <c r="A176" t="str">
        <f t="shared" si="12"/>
        <v>4478826856.22</v>
      </c>
      <c r="B176" t="str">
        <f t="shared" si="13"/>
        <v>4478826856.22167502</v>
      </c>
      <c r="C176" s="1">
        <v>44788</v>
      </c>
      <c r="D176" s="2" t="s">
        <v>72</v>
      </c>
      <c r="E176" s="2" t="s">
        <v>37</v>
      </c>
      <c r="F176" s="2" t="s">
        <v>41</v>
      </c>
      <c r="G176" s="1">
        <v>44503</v>
      </c>
      <c r="H176" s="2" t="s">
        <v>709</v>
      </c>
      <c r="I176" s="2" t="s">
        <v>710</v>
      </c>
      <c r="J176" s="1"/>
      <c r="K176" s="1"/>
      <c r="L176" s="2"/>
      <c r="M176" t="b">
        <v>0</v>
      </c>
      <c r="N176" s="2"/>
      <c r="O176" s="2" t="s">
        <v>329</v>
      </c>
      <c r="P176" s="2" t="s">
        <v>321</v>
      </c>
      <c r="Q176" s="2"/>
      <c r="R176" s="2"/>
      <c r="S176" s="2"/>
      <c r="T176" s="2"/>
      <c r="U176" s="2"/>
      <c r="V176" s="2"/>
      <c r="W176" s="2"/>
      <c r="X176" s="2"/>
      <c r="Y176" s="3"/>
      <c r="AA176" t="b">
        <v>0</v>
      </c>
      <c r="AE176" s="4"/>
      <c r="AF176" s="4"/>
      <c r="AG176" s="4"/>
      <c r="AH176" s="4"/>
      <c r="AM176" s="4"/>
      <c r="AN176" s="4"/>
      <c r="AO176" s="4"/>
      <c r="AP176" s="4"/>
      <c r="AU176" s="4"/>
      <c r="AV176" s="4"/>
      <c r="AW176" s="4"/>
      <c r="AX176" s="4"/>
      <c r="BC176" s="4"/>
      <c r="BD176" s="4"/>
      <c r="BE176" s="4"/>
      <c r="BF176" s="4"/>
      <c r="BK176" s="4"/>
      <c r="BL176" s="4"/>
      <c r="BM176" s="4"/>
      <c r="BN176" s="4"/>
      <c r="BS176" s="4"/>
      <c r="BT176" s="4"/>
      <c r="BU176" s="4"/>
      <c r="BV176" s="4"/>
      <c r="BW176" s="3"/>
      <c r="BX176" s="3"/>
      <c r="BY176" s="4">
        <v>0</v>
      </c>
      <c r="BZ176" s="5"/>
      <c r="CA176" s="3">
        <v>0</v>
      </c>
      <c r="CB176" s="4">
        <v>0</v>
      </c>
      <c r="CC176" s="5" t="s">
        <v>322</v>
      </c>
      <c r="CD176" s="3">
        <v>0</v>
      </c>
      <c r="CE176" s="4">
        <v>0</v>
      </c>
      <c r="CF176" s="5" t="s">
        <v>322</v>
      </c>
      <c r="CG176" s="3">
        <v>0</v>
      </c>
      <c r="CH176" s="4">
        <v>0</v>
      </c>
      <c r="CI176" s="5" t="s">
        <v>322</v>
      </c>
      <c r="CJ176" s="3">
        <v>0</v>
      </c>
      <c r="CK176" s="4">
        <v>0</v>
      </c>
      <c r="CL176" s="5" t="s">
        <v>322</v>
      </c>
      <c r="CM176" s="2">
        <v>0</v>
      </c>
      <c r="CN176" s="4">
        <v>0</v>
      </c>
      <c r="CO176" s="5" t="s">
        <v>322</v>
      </c>
      <c r="CP176" s="3"/>
      <c r="CQ176" s="4">
        <v>0</v>
      </c>
      <c r="CR176" s="3"/>
      <c r="CS176" s="3"/>
      <c r="CT176" s="3"/>
      <c r="CU176" s="3"/>
      <c r="CV176" s="4">
        <v>0</v>
      </c>
      <c r="CW176" s="4">
        <v>0</v>
      </c>
      <c r="CX176" t="b">
        <v>0</v>
      </c>
      <c r="CY176" t="b">
        <v>0</v>
      </c>
      <c r="CZ176" t="b">
        <v>0</v>
      </c>
      <c r="DA176" s="2" t="s">
        <v>513</v>
      </c>
      <c r="DB176" s="2" t="s">
        <v>6</v>
      </c>
      <c r="DD176" s="3"/>
      <c r="DE176" s="3"/>
      <c r="DF176" s="3"/>
      <c r="DG176" s="4"/>
      <c r="DH176" s="4"/>
      <c r="DI176" s="4"/>
      <c r="DJ176" s="3">
        <v>0</v>
      </c>
      <c r="DK176" s="4">
        <v>0</v>
      </c>
      <c r="DL176" t="b">
        <v>0</v>
      </c>
      <c r="DM176" s="6"/>
      <c r="DN176" s="3"/>
      <c r="DO176" s="3"/>
      <c r="DP176" s="3"/>
      <c r="DQ176" s="3"/>
      <c r="DR176" s="3"/>
      <c r="DS176" s="3"/>
      <c r="DT176" s="4"/>
      <c r="DU176" s="4"/>
      <c r="DV176" s="4"/>
      <c r="DW176" s="4"/>
      <c r="DX176" s="4"/>
      <c r="DY176" s="4"/>
      <c r="DZ176" s="2"/>
      <c r="EA176" s="7">
        <v>44796.662465277775</v>
      </c>
      <c r="EB176" s="2" t="s">
        <v>332</v>
      </c>
      <c r="EC176" s="8">
        <v>0</v>
      </c>
      <c r="ED176" t="b">
        <v>0</v>
      </c>
      <c r="EE176" t="s">
        <v>324</v>
      </c>
      <c r="EF176" s="2" t="s">
        <v>324</v>
      </c>
      <c r="EG176" s="2" t="s">
        <v>325</v>
      </c>
      <c r="EH176" s="1"/>
      <c r="EI176">
        <f t="shared" si="10"/>
        <v>0</v>
      </c>
      <c r="EJ176" t="str">
        <f t="shared" si="11"/>
        <v>no</v>
      </c>
      <c r="EL176" t="e">
        <f>VLOOKUP(D176,#REF!,2,0)</f>
        <v>#REF!</v>
      </c>
    </row>
    <row r="177" spans="1:142">
      <c r="A177" t="str">
        <f t="shared" si="12"/>
        <v>4478833968.22</v>
      </c>
      <c r="B177" t="str">
        <f t="shared" si="13"/>
        <v>4478833968.22149191</v>
      </c>
      <c r="C177" s="1">
        <v>44788</v>
      </c>
      <c r="D177" s="2" t="s">
        <v>711</v>
      </c>
      <c r="E177" s="2" t="s">
        <v>712</v>
      </c>
      <c r="F177" s="2" t="s">
        <v>171</v>
      </c>
      <c r="G177" s="1">
        <v>44679</v>
      </c>
      <c r="H177" s="2" t="s">
        <v>713</v>
      </c>
      <c r="I177" s="2" t="s">
        <v>714</v>
      </c>
      <c r="J177" s="1"/>
      <c r="K177" s="1"/>
      <c r="L177" s="2"/>
      <c r="M177" t="b">
        <v>0</v>
      </c>
      <c r="N177" s="2"/>
      <c r="O177" s="2" t="s">
        <v>534</v>
      </c>
      <c r="P177" s="2" t="s">
        <v>330</v>
      </c>
      <c r="Q177" s="2"/>
      <c r="R177" s="2"/>
      <c r="S177" s="2"/>
      <c r="T177" s="2"/>
      <c r="U177" s="2"/>
      <c r="V177" s="2"/>
      <c r="W177" s="2"/>
      <c r="X177" s="2" t="s">
        <v>715</v>
      </c>
      <c r="Y177" s="3"/>
      <c r="AA177" t="b">
        <v>0</v>
      </c>
      <c r="AE177" s="4"/>
      <c r="AF177" s="4"/>
      <c r="AG177" s="4"/>
      <c r="AH177" s="4"/>
      <c r="AM177" s="4"/>
      <c r="AN177" s="4"/>
      <c r="AO177" s="4"/>
      <c r="AP177" s="4"/>
      <c r="AU177" s="4"/>
      <c r="AV177" s="4"/>
      <c r="AW177" s="4"/>
      <c r="AX177" s="4"/>
      <c r="BC177" s="4"/>
      <c r="BD177" s="4"/>
      <c r="BE177" s="4"/>
      <c r="BF177" s="4"/>
      <c r="BK177" s="4"/>
      <c r="BL177" s="4"/>
      <c r="BM177" s="4"/>
      <c r="BN177" s="4"/>
      <c r="BS177" s="4"/>
      <c r="BT177" s="4"/>
      <c r="BU177" s="4"/>
      <c r="BV177" s="4"/>
      <c r="BW177" s="3"/>
      <c r="BX177" s="3"/>
      <c r="BY177" s="4">
        <v>0</v>
      </c>
      <c r="BZ177" s="5"/>
      <c r="CA177" s="3">
        <v>0</v>
      </c>
      <c r="CB177" s="4">
        <v>0</v>
      </c>
      <c r="CC177" s="5" t="s">
        <v>322</v>
      </c>
      <c r="CD177" s="3">
        <v>0</v>
      </c>
      <c r="CE177" s="4">
        <v>0</v>
      </c>
      <c r="CF177" s="5" t="s">
        <v>322</v>
      </c>
      <c r="CG177" s="3">
        <v>0</v>
      </c>
      <c r="CH177" s="4">
        <v>0</v>
      </c>
      <c r="CI177" s="5" t="s">
        <v>322</v>
      </c>
      <c r="CJ177" s="3">
        <v>0</v>
      </c>
      <c r="CK177" s="4">
        <v>0</v>
      </c>
      <c r="CL177" s="5" t="s">
        <v>322</v>
      </c>
      <c r="CM177" s="2">
        <v>0</v>
      </c>
      <c r="CN177" s="4">
        <v>0</v>
      </c>
      <c r="CO177" s="5" t="s">
        <v>322</v>
      </c>
      <c r="CP177" s="3"/>
      <c r="CQ177" s="4">
        <v>0</v>
      </c>
      <c r="CR177" s="3"/>
      <c r="CS177" s="3"/>
      <c r="CT177" s="3"/>
      <c r="CU177" s="3"/>
      <c r="CV177" s="4">
        <v>0</v>
      </c>
      <c r="CW177" s="4">
        <v>0</v>
      </c>
      <c r="CX177" t="b">
        <v>0</v>
      </c>
      <c r="CY177" t="b">
        <v>0</v>
      </c>
      <c r="CZ177" t="b">
        <v>0</v>
      </c>
      <c r="DA177" s="2" t="s">
        <v>6</v>
      </c>
      <c r="DB177" s="2" t="s">
        <v>6</v>
      </c>
      <c r="DD177" s="3"/>
      <c r="DE177" s="3"/>
      <c r="DF177" s="3"/>
      <c r="DG177" s="4"/>
      <c r="DH177" s="4"/>
      <c r="DI177" s="4"/>
      <c r="DJ177" s="3">
        <v>0</v>
      </c>
      <c r="DK177" s="4">
        <v>0</v>
      </c>
      <c r="DL177" t="b">
        <v>0</v>
      </c>
      <c r="DM177" s="6"/>
      <c r="DN177" s="3"/>
      <c r="DO177" s="3"/>
      <c r="DP177" s="3"/>
      <c r="DQ177" s="3"/>
      <c r="DR177" s="3"/>
      <c r="DS177" s="3"/>
      <c r="DT177" s="4"/>
      <c r="DU177" s="4"/>
      <c r="DV177" s="4"/>
      <c r="DW177" s="4"/>
      <c r="DX177" s="4"/>
      <c r="DY177" s="4"/>
      <c r="DZ177" s="2"/>
      <c r="EA177" s="7">
        <v>44796.662465277775</v>
      </c>
      <c r="EB177" s="2" t="s">
        <v>332</v>
      </c>
      <c r="EC177" s="8">
        <v>0</v>
      </c>
      <c r="ED177" t="b">
        <v>0</v>
      </c>
      <c r="EE177" t="s">
        <v>324</v>
      </c>
      <c r="EF177" s="2" t="s">
        <v>324</v>
      </c>
      <c r="EG177" s="2" t="s">
        <v>325</v>
      </c>
      <c r="EH177" s="1"/>
      <c r="EI177">
        <f t="shared" si="10"/>
        <v>0</v>
      </c>
      <c r="EJ177" t="str">
        <f t="shared" si="11"/>
        <v>no</v>
      </c>
      <c r="EL177" t="e">
        <f>VLOOKUP(D177,#REF!,2,0)</f>
        <v>#REF!</v>
      </c>
    </row>
    <row r="178" spans="1:142">
      <c r="A178" t="str">
        <f t="shared" si="12"/>
        <v>4478837431.22</v>
      </c>
      <c r="B178" t="str">
        <f t="shared" si="13"/>
        <v>4478837431.22167581</v>
      </c>
      <c r="C178" s="1">
        <v>44788</v>
      </c>
      <c r="D178" s="2" t="s">
        <v>716</v>
      </c>
      <c r="E178" s="2" t="s">
        <v>717</v>
      </c>
      <c r="F178" s="2" t="s">
        <v>184</v>
      </c>
      <c r="G178" s="1">
        <v>44613</v>
      </c>
      <c r="H178" s="2" t="s">
        <v>718</v>
      </c>
      <c r="I178" s="2" t="s">
        <v>719</v>
      </c>
      <c r="J178" s="1"/>
      <c r="K178" s="1"/>
      <c r="L178" s="2"/>
      <c r="M178" t="b">
        <v>0</v>
      </c>
      <c r="N178" s="2"/>
      <c r="O178" s="2" t="s">
        <v>534</v>
      </c>
      <c r="P178" s="2" t="s">
        <v>330</v>
      </c>
      <c r="Q178" s="2"/>
      <c r="R178" s="2"/>
      <c r="S178" s="2"/>
      <c r="T178" s="2"/>
      <c r="U178" s="2"/>
      <c r="V178" s="2"/>
      <c r="W178" s="2"/>
      <c r="X178" s="2"/>
      <c r="Y178" s="3"/>
      <c r="AA178" t="b">
        <v>0</v>
      </c>
      <c r="AE178" s="4"/>
      <c r="AF178" s="4"/>
      <c r="AG178" s="4"/>
      <c r="AH178" s="4"/>
      <c r="AM178" s="4"/>
      <c r="AN178" s="4"/>
      <c r="AO178" s="4"/>
      <c r="AP178" s="4"/>
      <c r="AU178" s="4"/>
      <c r="AV178" s="4"/>
      <c r="AW178" s="4"/>
      <c r="AX178" s="4"/>
      <c r="BC178" s="4"/>
      <c r="BD178" s="4"/>
      <c r="BE178" s="4"/>
      <c r="BF178" s="4"/>
      <c r="BK178" s="4"/>
      <c r="BL178" s="4"/>
      <c r="BM178" s="4"/>
      <c r="BN178" s="4"/>
      <c r="BS178" s="4"/>
      <c r="BT178" s="4"/>
      <c r="BU178" s="4"/>
      <c r="BV178" s="4"/>
      <c r="BW178" s="3"/>
      <c r="BX178" s="3"/>
      <c r="BY178" s="4">
        <v>0</v>
      </c>
      <c r="BZ178" s="5"/>
      <c r="CA178" s="3">
        <v>0</v>
      </c>
      <c r="CB178" s="4">
        <v>0</v>
      </c>
      <c r="CC178" s="5" t="s">
        <v>322</v>
      </c>
      <c r="CD178" s="3">
        <v>0</v>
      </c>
      <c r="CE178" s="4">
        <v>0</v>
      </c>
      <c r="CF178" s="5" t="s">
        <v>322</v>
      </c>
      <c r="CG178" s="3">
        <v>0</v>
      </c>
      <c r="CH178" s="4">
        <v>0</v>
      </c>
      <c r="CI178" s="5" t="s">
        <v>322</v>
      </c>
      <c r="CJ178" s="3">
        <v>0</v>
      </c>
      <c r="CK178" s="4">
        <v>0</v>
      </c>
      <c r="CL178" s="5" t="s">
        <v>322</v>
      </c>
      <c r="CM178" s="2">
        <v>0</v>
      </c>
      <c r="CN178" s="4">
        <v>0</v>
      </c>
      <c r="CO178" s="5" t="s">
        <v>322</v>
      </c>
      <c r="CP178" s="3"/>
      <c r="CQ178" s="4">
        <v>0</v>
      </c>
      <c r="CR178" s="3"/>
      <c r="CS178" s="3"/>
      <c r="CT178" s="3"/>
      <c r="CU178" s="3"/>
      <c r="CV178" s="4">
        <v>0</v>
      </c>
      <c r="CW178" s="4">
        <v>0</v>
      </c>
      <c r="CX178" t="b">
        <v>0</v>
      </c>
      <c r="CY178" t="b">
        <v>0</v>
      </c>
      <c r="CZ178" t="b">
        <v>0</v>
      </c>
      <c r="DA178" s="2" t="s">
        <v>6</v>
      </c>
      <c r="DB178" s="2" t="s">
        <v>6</v>
      </c>
      <c r="DD178" s="3"/>
      <c r="DE178" s="3"/>
      <c r="DF178" s="3"/>
      <c r="DG178" s="4"/>
      <c r="DH178" s="4"/>
      <c r="DI178" s="4"/>
      <c r="DJ178" s="3">
        <v>0</v>
      </c>
      <c r="DK178" s="4">
        <v>0</v>
      </c>
      <c r="DL178" t="b">
        <v>0</v>
      </c>
      <c r="DM178" s="6"/>
      <c r="DN178" s="3"/>
      <c r="DO178" s="3"/>
      <c r="DP178" s="3"/>
      <c r="DQ178" s="3"/>
      <c r="DR178" s="3"/>
      <c r="DS178" s="3"/>
      <c r="DT178" s="4"/>
      <c r="DU178" s="4"/>
      <c r="DV178" s="4"/>
      <c r="DW178" s="4"/>
      <c r="DX178" s="4"/>
      <c r="DY178" s="4"/>
      <c r="DZ178" s="2"/>
      <c r="EA178" s="7">
        <v>44796.662465277775</v>
      </c>
      <c r="EB178" s="2" t="s">
        <v>332</v>
      </c>
      <c r="EC178" s="8">
        <v>0</v>
      </c>
      <c r="ED178" t="b">
        <v>0</v>
      </c>
      <c r="EE178" t="s">
        <v>324</v>
      </c>
      <c r="EF178" s="2" t="s">
        <v>324</v>
      </c>
      <c r="EG178" s="2" t="s">
        <v>325</v>
      </c>
      <c r="EH178" s="1"/>
      <c r="EI178">
        <f t="shared" si="10"/>
        <v>0</v>
      </c>
      <c r="EJ178" t="str">
        <f t="shared" si="11"/>
        <v>no</v>
      </c>
      <c r="EL178" t="e">
        <f>VLOOKUP(D178,#REF!,2,0)</f>
        <v>#REF!</v>
      </c>
    </row>
    <row r="179" spans="1:142">
      <c r="A179" t="str">
        <f t="shared" si="12"/>
        <v>4478828468.22</v>
      </c>
      <c r="B179" t="str">
        <f t="shared" si="13"/>
        <v>4478828468.22102189</v>
      </c>
      <c r="C179" s="1">
        <v>44788</v>
      </c>
      <c r="D179" s="2" t="s">
        <v>720</v>
      </c>
      <c r="E179" s="2" t="s">
        <v>721</v>
      </c>
      <c r="F179" s="2" t="s">
        <v>178</v>
      </c>
      <c r="G179" s="1">
        <v>44656</v>
      </c>
      <c r="H179" s="2" t="s">
        <v>722</v>
      </c>
      <c r="I179" s="2" t="s">
        <v>723</v>
      </c>
      <c r="J179" s="1"/>
      <c r="K179" s="1"/>
      <c r="L179" s="2"/>
      <c r="M179" t="b">
        <v>0</v>
      </c>
      <c r="N179" s="2"/>
      <c r="O179" s="2" t="s">
        <v>365</v>
      </c>
      <c r="P179" s="2" t="s">
        <v>366</v>
      </c>
      <c r="Q179" s="2"/>
      <c r="R179" s="2"/>
      <c r="S179" s="2"/>
      <c r="T179" s="2"/>
      <c r="U179" s="2"/>
      <c r="V179" s="2"/>
      <c r="W179" s="2"/>
      <c r="X179" s="2" t="s">
        <v>629</v>
      </c>
      <c r="Y179" s="3"/>
      <c r="AA179" t="b">
        <v>0</v>
      </c>
      <c r="AE179" s="4"/>
      <c r="AF179" s="4"/>
      <c r="AG179" s="4"/>
      <c r="AH179" s="4"/>
      <c r="AM179" s="4"/>
      <c r="AN179" s="4"/>
      <c r="AO179" s="4"/>
      <c r="AP179" s="4"/>
      <c r="AU179" s="4"/>
      <c r="AV179" s="4"/>
      <c r="AW179" s="4"/>
      <c r="AX179" s="4"/>
      <c r="BC179" s="4"/>
      <c r="BD179" s="4"/>
      <c r="BE179" s="4"/>
      <c r="BF179" s="4"/>
      <c r="BK179" s="4"/>
      <c r="BL179" s="4"/>
      <c r="BM179" s="4"/>
      <c r="BN179" s="4"/>
      <c r="BS179" s="4"/>
      <c r="BT179" s="4"/>
      <c r="BU179" s="4"/>
      <c r="BV179" s="4"/>
      <c r="BW179" s="3"/>
      <c r="BX179" s="3"/>
      <c r="BY179" s="4">
        <v>0</v>
      </c>
      <c r="BZ179" s="5"/>
      <c r="CA179" s="3">
        <v>0</v>
      </c>
      <c r="CB179" s="4">
        <v>0</v>
      </c>
      <c r="CC179" s="5" t="s">
        <v>322</v>
      </c>
      <c r="CD179" s="3">
        <v>0</v>
      </c>
      <c r="CE179" s="4">
        <v>0</v>
      </c>
      <c r="CF179" s="5" t="s">
        <v>322</v>
      </c>
      <c r="CG179" s="3">
        <v>0</v>
      </c>
      <c r="CH179" s="4">
        <v>0</v>
      </c>
      <c r="CI179" s="5" t="s">
        <v>322</v>
      </c>
      <c r="CJ179" s="3">
        <v>0</v>
      </c>
      <c r="CK179" s="4">
        <v>0</v>
      </c>
      <c r="CL179" s="5" t="s">
        <v>322</v>
      </c>
      <c r="CM179" s="2">
        <v>0</v>
      </c>
      <c r="CN179" s="4">
        <v>0</v>
      </c>
      <c r="CO179" s="5" t="s">
        <v>322</v>
      </c>
      <c r="CP179" s="3"/>
      <c r="CQ179" s="4">
        <v>0</v>
      </c>
      <c r="CR179" s="3"/>
      <c r="CS179" s="3"/>
      <c r="CT179" s="3"/>
      <c r="CU179" s="3"/>
      <c r="CV179" s="4">
        <v>0</v>
      </c>
      <c r="CW179" s="4">
        <v>0</v>
      </c>
      <c r="CX179" t="b">
        <v>0</v>
      </c>
      <c r="CY179" t="b">
        <v>0</v>
      </c>
      <c r="CZ179" t="b">
        <v>0</v>
      </c>
      <c r="DA179" s="2" t="s">
        <v>352</v>
      </c>
      <c r="DB179" s="2" t="s">
        <v>6</v>
      </c>
      <c r="DD179" s="3"/>
      <c r="DE179" s="3"/>
      <c r="DF179" s="3"/>
      <c r="DG179" s="4"/>
      <c r="DH179" s="4"/>
      <c r="DI179" s="4"/>
      <c r="DJ179" s="3">
        <v>0</v>
      </c>
      <c r="DK179" s="4">
        <v>0</v>
      </c>
      <c r="DL179" t="b">
        <v>0</v>
      </c>
      <c r="DM179" s="6"/>
      <c r="DN179" s="3"/>
      <c r="DO179" s="3"/>
      <c r="DP179" s="3"/>
      <c r="DQ179" s="3"/>
      <c r="DR179" s="3"/>
      <c r="DS179" s="3"/>
      <c r="DT179" s="4"/>
      <c r="DU179" s="4"/>
      <c r="DV179" s="4"/>
      <c r="DW179" s="4"/>
      <c r="DX179" s="4"/>
      <c r="DY179" s="4"/>
      <c r="DZ179" s="2"/>
      <c r="EA179" s="7">
        <v>44796.669687499998</v>
      </c>
      <c r="EB179" s="2" t="s">
        <v>332</v>
      </c>
      <c r="EC179" s="8">
        <v>0</v>
      </c>
      <c r="ED179" t="b">
        <v>0</v>
      </c>
      <c r="EE179" t="s">
        <v>324</v>
      </c>
      <c r="EF179" s="2" t="s">
        <v>324</v>
      </c>
      <c r="EG179" s="2" t="s">
        <v>325</v>
      </c>
      <c r="EH179" s="1"/>
      <c r="EI179">
        <f t="shared" si="10"/>
        <v>0</v>
      </c>
      <c r="EJ179" t="str">
        <f t="shared" si="11"/>
        <v>no</v>
      </c>
      <c r="EL179" t="e">
        <f>VLOOKUP(D179,#REF!,2,0)</f>
        <v>#REF!</v>
      </c>
    </row>
    <row r="180" spans="1:142">
      <c r="A180" t="str">
        <f t="shared" si="12"/>
        <v>4478828468.22</v>
      </c>
      <c r="B180" t="str">
        <f t="shared" si="13"/>
        <v>4478828468.22116564</v>
      </c>
      <c r="C180" s="1">
        <v>44788</v>
      </c>
      <c r="D180" s="2" t="s">
        <v>720</v>
      </c>
      <c r="E180" s="2" t="s">
        <v>721</v>
      </c>
      <c r="F180" s="2" t="s">
        <v>178</v>
      </c>
      <c r="G180" s="1">
        <v>44656</v>
      </c>
      <c r="H180" s="2" t="s">
        <v>724</v>
      </c>
      <c r="I180" s="2" t="s">
        <v>725</v>
      </c>
      <c r="J180" s="1"/>
      <c r="K180" s="1"/>
      <c r="L180" s="2"/>
      <c r="M180" t="b">
        <v>0</v>
      </c>
      <c r="N180" s="2"/>
      <c r="O180" s="2" t="s">
        <v>365</v>
      </c>
      <c r="P180" s="2" t="s">
        <v>366</v>
      </c>
      <c r="Q180" s="2"/>
      <c r="R180" s="2"/>
      <c r="S180" s="2"/>
      <c r="T180" s="2"/>
      <c r="U180" s="2"/>
      <c r="V180" s="2"/>
      <c r="W180" s="2"/>
      <c r="X180" s="2" t="s">
        <v>629</v>
      </c>
      <c r="Y180" s="3"/>
      <c r="AA180" t="b">
        <v>0</v>
      </c>
      <c r="AE180" s="4"/>
      <c r="AF180" s="4"/>
      <c r="AG180" s="4"/>
      <c r="AH180" s="4"/>
      <c r="AM180" s="4"/>
      <c r="AN180" s="4"/>
      <c r="AO180" s="4"/>
      <c r="AP180" s="4"/>
      <c r="AU180" s="4"/>
      <c r="AV180" s="4"/>
      <c r="AW180" s="4"/>
      <c r="AX180" s="4"/>
      <c r="BC180" s="4"/>
      <c r="BD180" s="4"/>
      <c r="BE180" s="4"/>
      <c r="BF180" s="4"/>
      <c r="BK180" s="4"/>
      <c r="BL180" s="4"/>
      <c r="BM180" s="4"/>
      <c r="BN180" s="4"/>
      <c r="BS180" s="4"/>
      <c r="BT180" s="4"/>
      <c r="BU180" s="4"/>
      <c r="BV180" s="4"/>
      <c r="BW180" s="3"/>
      <c r="BX180" s="3"/>
      <c r="BY180" s="4">
        <v>0</v>
      </c>
      <c r="BZ180" s="5"/>
      <c r="CA180" s="3">
        <v>0</v>
      </c>
      <c r="CB180" s="4">
        <v>0</v>
      </c>
      <c r="CC180" s="5" t="s">
        <v>322</v>
      </c>
      <c r="CD180" s="3">
        <v>0</v>
      </c>
      <c r="CE180" s="4">
        <v>0</v>
      </c>
      <c r="CF180" s="5" t="s">
        <v>322</v>
      </c>
      <c r="CG180" s="3">
        <v>0</v>
      </c>
      <c r="CH180" s="4">
        <v>0</v>
      </c>
      <c r="CI180" s="5" t="s">
        <v>322</v>
      </c>
      <c r="CJ180" s="3">
        <v>0</v>
      </c>
      <c r="CK180" s="4">
        <v>0</v>
      </c>
      <c r="CL180" s="5" t="s">
        <v>322</v>
      </c>
      <c r="CM180" s="2">
        <v>0</v>
      </c>
      <c r="CN180" s="4">
        <v>0</v>
      </c>
      <c r="CO180" s="5" t="s">
        <v>322</v>
      </c>
      <c r="CP180" s="3"/>
      <c r="CQ180" s="4">
        <v>0</v>
      </c>
      <c r="CR180" s="3"/>
      <c r="CS180" s="3"/>
      <c r="CT180" s="3"/>
      <c r="CU180" s="3"/>
      <c r="CV180" s="4">
        <v>0</v>
      </c>
      <c r="CW180" s="4">
        <v>0</v>
      </c>
      <c r="CX180" t="b">
        <v>0</v>
      </c>
      <c r="CY180" t="b">
        <v>0</v>
      </c>
      <c r="CZ180" t="b">
        <v>0</v>
      </c>
      <c r="DA180" s="2" t="s">
        <v>6</v>
      </c>
      <c r="DB180" s="2" t="s">
        <v>6</v>
      </c>
      <c r="DD180" s="3"/>
      <c r="DE180" s="3"/>
      <c r="DF180" s="3"/>
      <c r="DG180" s="4"/>
      <c r="DH180" s="4"/>
      <c r="DI180" s="4"/>
      <c r="DJ180" s="3">
        <v>0</v>
      </c>
      <c r="DK180" s="4">
        <v>0</v>
      </c>
      <c r="DL180" t="b">
        <v>0</v>
      </c>
      <c r="DM180" s="6"/>
      <c r="DN180" s="3"/>
      <c r="DO180" s="3"/>
      <c r="DP180" s="3"/>
      <c r="DQ180" s="3"/>
      <c r="DR180" s="3"/>
      <c r="DS180" s="3"/>
      <c r="DT180" s="4"/>
      <c r="DU180" s="4"/>
      <c r="DV180" s="4"/>
      <c r="DW180" s="4"/>
      <c r="DX180" s="4"/>
      <c r="DY180" s="4"/>
      <c r="DZ180" s="2"/>
      <c r="EA180" s="7">
        <v>44796.669687499998</v>
      </c>
      <c r="EB180" s="2" t="s">
        <v>332</v>
      </c>
      <c r="EC180" s="8">
        <v>0</v>
      </c>
      <c r="ED180" t="b">
        <v>0</v>
      </c>
      <c r="EE180" t="s">
        <v>324</v>
      </c>
      <c r="EF180" s="2" t="s">
        <v>324</v>
      </c>
      <c r="EG180" s="2" t="s">
        <v>325</v>
      </c>
      <c r="EH180" s="1"/>
      <c r="EI180">
        <f t="shared" si="10"/>
        <v>0</v>
      </c>
      <c r="EJ180" t="str">
        <f t="shared" si="11"/>
        <v>no</v>
      </c>
      <c r="EL180" t="e">
        <f>VLOOKUP(D180,#REF!,2,0)</f>
        <v>#REF!</v>
      </c>
    </row>
    <row r="181" spans="1:142">
      <c r="A181" t="str">
        <f t="shared" si="12"/>
        <v>4478828468.22</v>
      </c>
      <c r="B181" t="str">
        <f t="shared" si="13"/>
        <v>4478828468.22116574</v>
      </c>
      <c r="C181" s="1">
        <v>44788</v>
      </c>
      <c r="D181" s="2" t="s">
        <v>720</v>
      </c>
      <c r="E181" s="2" t="s">
        <v>721</v>
      </c>
      <c r="F181" s="2" t="s">
        <v>178</v>
      </c>
      <c r="G181" s="1">
        <v>44656</v>
      </c>
      <c r="H181" s="2" t="s">
        <v>726</v>
      </c>
      <c r="I181" s="2" t="s">
        <v>727</v>
      </c>
      <c r="J181" s="1"/>
      <c r="K181" s="1"/>
      <c r="L181" s="2"/>
      <c r="M181" t="b">
        <v>0</v>
      </c>
      <c r="N181" s="2"/>
      <c r="O181" s="2" t="s">
        <v>365</v>
      </c>
      <c r="P181" s="2" t="s">
        <v>366</v>
      </c>
      <c r="Q181" s="2"/>
      <c r="R181" s="2"/>
      <c r="S181" s="2"/>
      <c r="T181" s="2"/>
      <c r="U181" s="2"/>
      <c r="V181" s="2"/>
      <c r="W181" s="2"/>
      <c r="X181" s="2" t="s">
        <v>629</v>
      </c>
      <c r="Y181" s="3"/>
      <c r="AA181" t="b">
        <v>0</v>
      </c>
      <c r="AE181" s="4"/>
      <c r="AF181" s="4"/>
      <c r="AG181" s="4"/>
      <c r="AH181" s="4"/>
      <c r="AM181" s="4"/>
      <c r="AN181" s="4"/>
      <c r="AO181" s="4"/>
      <c r="AP181" s="4"/>
      <c r="AU181" s="4"/>
      <c r="AV181" s="4"/>
      <c r="AW181" s="4"/>
      <c r="AX181" s="4"/>
      <c r="BC181" s="4"/>
      <c r="BD181" s="4"/>
      <c r="BE181" s="4"/>
      <c r="BF181" s="4"/>
      <c r="BK181" s="4"/>
      <c r="BL181" s="4"/>
      <c r="BM181" s="4"/>
      <c r="BN181" s="4"/>
      <c r="BS181" s="4"/>
      <c r="BT181" s="4"/>
      <c r="BU181" s="4"/>
      <c r="BV181" s="4"/>
      <c r="BW181" s="3"/>
      <c r="BX181" s="3"/>
      <c r="BY181" s="4">
        <v>0</v>
      </c>
      <c r="BZ181" s="5"/>
      <c r="CA181" s="3">
        <v>0</v>
      </c>
      <c r="CB181" s="4">
        <v>0</v>
      </c>
      <c r="CC181" s="5" t="s">
        <v>322</v>
      </c>
      <c r="CD181" s="3">
        <v>0</v>
      </c>
      <c r="CE181" s="4">
        <v>0</v>
      </c>
      <c r="CF181" s="5" t="s">
        <v>322</v>
      </c>
      <c r="CG181" s="3">
        <v>0</v>
      </c>
      <c r="CH181" s="4">
        <v>0</v>
      </c>
      <c r="CI181" s="5" t="s">
        <v>322</v>
      </c>
      <c r="CJ181" s="3">
        <v>0</v>
      </c>
      <c r="CK181" s="4">
        <v>0</v>
      </c>
      <c r="CL181" s="5" t="s">
        <v>322</v>
      </c>
      <c r="CM181" s="2">
        <v>0</v>
      </c>
      <c r="CN181" s="4">
        <v>0</v>
      </c>
      <c r="CO181" s="5" t="s">
        <v>322</v>
      </c>
      <c r="CP181" s="3"/>
      <c r="CQ181" s="4">
        <v>0</v>
      </c>
      <c r="CR181" s="3"/>
      <c r="CS181" s="3"/>
      <c r="CT181" s="3"/>
      <c r="CU181" s="3"/>
      <c r="CV181" s="4">
        <v>0</v>
      </c>
      <c r="CW181" s="4">
        <v>0</v>
      </c>
      <c r="CX181" t="b">
        <v>0</v>
      </c>
      <c r="CY181" t="b">
        <v>0</v>
      </c>
      <c r="CZ181" t="b">
        <v>0</v>
      </c>
      <c r="DA181" s="2" t="s">
        <v>6</v>
      </c>
      <c r="DB181" s="2" t="s">
        <v>6</v>
      </c>
      <c r="DD181" s="3"/>
      <c r="DE181" s="3"/>
      <c r="DF181" s="3"/>
      <c r="DG181" s="4"/>
      <c r="DH181" s="4"/>
      <c r="DI181" s="4"/>
      <c r="DJ181" s="3">
        <v>0</v>
      </c>
      <c r="DK181" s="4">
        <v>0</v>
      </c>
      <c r="DL181" t="b">
        <v>0</v>
      </c>
      <c r="DM181" s="6"/>
      <c r="DN181" s="3"/>
      <c r="DO181" s="3"/>
      <c r="DP181" s="3"/>
      <c r="DQ181" s="3"/>
      <c r="DR181" s="3"/>
      <c r="DS181" s="3"/>
      <c r="DT181" s="4"/>
      <c r="DU181" s="4"/>
      <c r="DV181" s="4"/>
      <c r="DW181" s="4"/>
      <c r="DX181" s="4"/>
      <c r="DY181" s="4"/>
      <c r="DZ181" s="2"/>
      <c r="EA181" s="7">
        <v>44796.669699074075</v>
      </c>
      <c r="EB181" s="2" t="s">
        <v>332</v>
      </c>
      <c r="EC181" s="8">
        <v>0</v>
      </c>
      <c r="ED181" t="b">
        <v>0</v>
      </c>
      <c r="EE181" t="s">
        <v>324</v>
      </c>
      <c r="EF181" s="2" t="s">
        <v>324</v>
      </c>
      <c r="EG181" s="2" t="s">
        <v>325</v>
      </c>
      <c r="EH181" s="1"/>
      <c r="EI181">
        <f t="shared" si="10"/>
        <v>0</v>
      </c>
      <c r="EJ181" t="str">
        <f t="shared" si="11"/>
        <v>no</v>
      </c>
      <c r="EL181" t="e">
        <f>VLOOKUP(D181,#REF!,2,0)</f>
        <v>#REF!</v>
      </c>
    </row>
    <row r="182" spans="1:142">
      <c r="A182" t="str">
        <f t="shared" si="12"/>
        <v>4478831658.22</v>
      </c>
      <c r="B182" t="str">
        <f t="shared" si="13"/>
        <v>4478831658.22131758</v>
      </c>
      <c r="C182" s="1">
        <v>44788</v>
      </c>
      <c r="D182" s="2" t="s">
        <v>361</v>
      </c>
      <c r="E182" s="2" t="s">
        <v>362</v>
      </c>
      <c r="F182" s="2" t="s">
        <v>179</v>
      </c>
      <c r="G182" s="1">
        <v>44574</v>
      </c>
      <c r="H182" s="2" t="s">
        <v>728</v>
      </c>
      <c r="I182" s="2" t="s">
        <v>729</v>
      </c>
      <c r="J182" s="1"/>
      <c r="K182" s="1"/>
      <c r="L182" s="2"/>
      <c r="M182" t="b">
        <v>0</v>
      </c>
      <c r="N182" s="2"/>
      <c r="O182" s="2" t="s">
        <v>365</v>
      </c>
      <c r="P182" s="2" t="s">
        <v>366</v>
      </c>
      <c r="Q182" s="2"/>
      <c r="R182" s="2"/>
      <c r="S182" s="2"/>
      <c r="T182" s="2"/>
      <c r="U182" s="2"/>
      <c r="V182" s="2"/>
      <c r="W182" s="2" t="s">
        <v>367</v>
      </c>
      <c r="X182" s="2" t="s">
        <v>367</v>
      </c>
      <c r="Y182" s="3"/>
      <c r="AA182" t="b">
        <v>0</v>
      </c>
      <c r="AB182">
        <v>705.18</v>
      </c>
      <c r="AC182">
        <v>2115.54</v>
      </c>
      <c r="AD182">
        <v>705.18</v>
      </c>
      <c r="AE182" s="4"/>
      <c r="AF182" s="4">
        <v>3702</v>
      </c>
      <c r="AG182" s="4">
        <v>11107</v>
      </c>
      <c r="AH182" s="4">
        <v>3702</v>
      </c>
      <c r="AJ182">
        <v>958.96</v>
      </c>
      <c r="AK182">
        <v>2876.89</v>
      </c>
      <c r="AL182">
        <v>958.96</v>
      </c>
      <c r="AM182" s="4"/>
      <c r="AN182" s="4">
        <v>3117</v>
      </c>
      <c r="AO182" s="4">
        <v>9350</v>
      </c>
      <c r="AP182" s="4">
        <v>3117</v>
      </c>
      <c r="AU182" s="4"/>
      <c r="AV182" s="4"/>
      <c r="AW182" s="4"/>
      <c r="AX182" s="4"/>
      <c r="BC182" s="4"/>
      <c r="BD182" s="4"/>
      <c r="BE182" s="4"/>
      <c r="BF182" s="4"/>
      <c r="BK182" s="4"/>
      <c r="BL182" s="4"/>
      <c r="BM182" s="4"/>
      <c r="BN182" s="4"/>
      <c r="BS182" s="4"/>
      <c r="BT182" s="4"/>
      <c r="BU182" s="4"/>
      <c r="BV182" s="4"/>
      <c r="BW182" s="3"/>
      <c r="BX182" s="3"/>
      <c r="BY182" s="4">
        <v>18511</v>
      </c>
      <c r="BZ182" s="5"/>
      <c r="CA182" s="3">
        <v>4794.8100000000004</v>
      </c>
      <c r="CB182" s="4">
        <v>15584</v>
      </c>
      <c r="CC182" s="5">
        <v>3.2501809247916</v>
      </c>
      <c r="CD182" s="3">
        <v>0</v>
      </c>
      <c r="CE182" s="4">
        <v>0</v>
      </c>
      <c r="CF182" s="5" t="s">
        <v>322</v>
      </c>
      <c r="CG182" s="3">
        <v>0</v>
      </c>
      <c r="CH182" s="4">
        <v>0</v>
      </c>
      <c r="CI182" s="5" t="s">
        <v>322</v>
      </c>
      <c r="CJ182" s="3">
        <v>0</v>
      </c>
      <c r="CK182" s="4">
        <v>0</v>
      </c>
      <c r="CL182" s="5" t="s">
        <v>322</v>
      </c>
      <c r="CM182" s="2">
        <v>0</v>
      </c>
      <c r="CN182" s="4">
        <v>0</v>
      </c>
      <c r="CO182" s="5" t="s">
        <v>322</v>
      </c>
      <c r="CP182" s="3"/>
      <c r="CQ182" s="4">
        <v>34095</v>
      </c>
      <c r="CR182" s="3"/>
      <c r="CS182" s="3"/>
      <c r="CT182" s="3"/>
      <c r="CU182" s="3"/>
      <c r="CV182" s="4">
        <v>34095</v>
      </c>
      <c r="CW182" s="4">
        <v>34095</v>
      </c>
      <c r="CX182" t="b">
        <v>0</v>
      </c>
      <c r="CY182" t="b">
        <v>0</v>
      </c>
      <c r="CZ182" t="b">
        <v>0</v>
      </c>
      <c r="DA182" s="2" t="s">
        <v>6</v>
      </c>
      <c r="DB182" s="2" t="s">
        <v>6</v>
      </c>
      <c r="DD182" s="3"/>
      <c r="DE182" s="3"/>
      <c r="DF182" s="3"/>
      <c r="DG182" s="4"/>
      <c r="DH182" s="4"/>
      <c r="DI182" s="4"/>
      <c r="DJ182" s="3">
        <v>0</v>
      </c>
      <c r="DK182" s="4">
        <v>0</v>
      </c>
      <c r="DL182" t="b">
        <v>0</v>
      </c>
      <c r="DM182" s="6"/>
      <c r="DN182" s="3"/>
      <c r="DO182" s="3"/>
      <c r="DP182" s="3"/>
      <c r="DQ182" s="3"/>
      <c r="DR182" s="3"/>
      <c r="DS182" s="3"/>
      <c r="DT182" s="4"/>
      <c r="DU182" s="4"/>
      <c r="DV182" s="4"/>
      <c r="DW182" s="4"/>
      <c r="DX182" s="4"/>
      <c r="DY182" s="4"/>
      <c r="DZ182" s="2"/>
      <c r="EA182" s="7">
        <v>44799.610532407409</v>
      </c>
      <c r="EB182" s="2" t="s">
        <v>368</v>
      </c>
      <c r="EC182" s="8">
        <v>0</v>
      </c>
      <c r="ED182" t="b">
        <v>0</v>
      </c>
      <c r="EE182" t="s">
        <v>324</v>
      </c>
      <c r="EF182" s="2" t="s">
        <v>324</v>
      </c>
      <c r="EG182" s="2" t="s">
        <v>325</v>
      </c>
      <c r="EH182" s="1"/>
      <c r="EI182">
        <f t="shared" si="10"/>
        <v>3525.8999999999996</v>
      </c>
      <c r="EJ182" t="str">
        <f t="shared" si="11"/>
        <v>no</v>
      </c>
      <c r="EL182" t="e">
        <f>VLOOKUP(D182,#REF!,2,0)</f>
        <v>#REF!</v>
      </c>
    </row>
    <row r="183" spans="1:142">
      <c r="A183" t="str">
        <f t="shared" si="12"/>
        <v>4478831788.22</v>
      </c>
      <c r="B183" t="str">
        <f t="shared" si="13"/>
        <v>4478831788.22148066</v>
      </c>
      <c r="C183" s="1">
        <v>44788</v>
      </c>
      <c r="D183" s="2" t="s">
        <v>490</v>
      </c>
      <c r="E183" s="2" t="s">
        <v>491</v>
      </c>
      <c r="F183" s="2" t="s">
        <v>175</v>
      </c>
      <c r="G183" s="1">
        <v>44474</v>
      </c>
      <c r="H183" s="2" t="s">
        <v>730</v>
      </c>
      <c r="I183" s="2" t="s">
        <v>731</v>
      </c>
      <c r="J183" s="1"/>
      <c r="K183" s="1"/>
      <c r="L183" s="2"/>
      <c r="M183" t="b">
        <v>0</v>
      </c>
      <c r="N183" s="2"/>
      <c r="O183" s="2" t="s">
        <v>365</v>
      </c>
      <c r="P183" s="2" t="s">
        <v>373</v>
      </c>
      <c r="Q183" s="2"/>
      <c r="R183" s="2"/>
      <c r="S183" s="2"/>
      <c r="T183" s="2"/>
      <c r="U183" s="2"/>
      <c r="V183" s="2"/>
      <c r="W183" s="2" t="s">
        <v>492</v>
      </c>
      <c r="X183" s="2" t="s">
        <v>492</v>
      </c>
      <c r="Y183" s="3"/>
      <c r="AA183" t="b">
        <v>0</v>
      </c>
      <c r="AE183" s="4"/>
      <c r="AF183" s="4"/>
      <c r="AG183" s="4"/>
      <c r="AH183" s="4"/>
      <c r="AM183" s="4"/>
      <c r="AN183" s="4"/>
      <c r="AO183" s="4"/>
      <c r="AP183" s="4"/>
      <c r="AU183" s="4"/>
      <c r="AV183" s="4"/>
      <c r="AW183" s="4"/>
      <c r="AX183" s="4"/>
      <c r="BC183" s="4"/>
      <c r="BD183" s="4"/>
      <c r="BE183" s="4"/>
      <c r="BF183" s="4"/>
      <c r="BK183" s="4"/>
      <c r="BL183" s="4"/>
      <c r="BM183" s="4"/>
      <c r="BN183" s="4"/>
      <c r="BS183" s="4"/>
      <c r="BT183" s="4"/>
      <c r="BU183" s="4"/>
      <c r="BV183" s="4"/>
      <c r="BW183" s="3"/>
      <c r="BX183" s="3"/>
      <c r="BY183" s="4">
        <v>0</v>
      </c>
      <c r="BZ183" s="5"/>
      <c r="CA183" s="3">
        <v>0</v>
      </c>
      <c r="CB183" s="4">
        <v>0</v>
      </c>
      <c r="CC183" s="5" t="s">
        <v>322</v>
      </c>
      <c r="CD183" s="3">
        <v>0</v>
      </c>
      <c r="CE183" s="4">
        <v>0</v>
      </c>
      <c r="CF183" s="5" t="s">
        <v>322</v>
      </c>
      <c r="CG183" s="3">
        <v>0</v>
      </c>
      <c r="CH183" s="4">
        <v>0</v>
      </c>
      <c r="CI183" s="5" t="s">
        <v>322</v>
      </c>
      <c r="CJ183" s="3">
        <v>0</v>
      </c>
      <c r="CK183" s="4">
        <v>0</v>
      </c>
      <c r="CL183" s="5" t="s">
        <v>322</v>
      </c>
      <c r="CM183" s="2">
        <v>0</v>
      </c>
      <c r="CN183" s="4">
        <v>0</v>
      </c>
      <c r="CO183" s="5" t="s">
        <v>322</v>
      </c>
      <c r="CP183" s="3"/>
      <c r="CQ183" s="4">
        <v>0</v>
      </c>
      <c r="CR183" s="3"/>
      <c r="CS183" s="3"/>
      <c r="CT183" s="3"/>
      <c r="CU183" s="3"/>
      <c r="CV183" s="4">
        <v>0</v>
      </c>
      <c r="CW183" s="4">
        <v>0</v>
      </c>
      <c r="CX183" t="b">
        <v>0</v>
      </c>
      <c r="CY183" t="b">
        <v>0</v>
      </c>
      <c r="CZ183" t="b">
        <v>0</v>
      </c>
      <c r="DA183" s="2" t="s">
        <v>6</v>
      </c>
      <c r="DB183" s="2" t="s">
        <v>6</v>
      </c>
      <c r="DD183" s="3"/>
      <c r="DE183" s="3"/>
      <c r="DF183" s="3"/>
      <c r="DG183" s="4"/>
      <c r="DH183" s="4"/>
      <c r="DI183" s="4"/>
      <c r="DJ183" s="3">
        <v>0</v>
      </c>
      <c r="DK183" s="4">
        <v>0</v>
      </c>
      <c r="DL183" t="b">
        <v>0</v>
      </c>
      <c r="DM183" s="6"/>
      <c r="DN183" s="3"/>
      <c r="DO183" s="3"/>
      <c r="DP183" s="3"/>
      <c r="DQ183" s="3"/>
      <c r="DR183" s="3"/>
      <c r="DS183" s="3"/>
      <c r="DT183" s="4"/>
      <c r="DU183" s="4"/>
      <c r="DV183" s="4"/>
      <c r="DW183" s="4"/>
      <c r="DX183" s="4"/>
      <c r="DY183" s="4"/>
      <c r="DZ183" s="2"/>
      <c r="EA183" s="7">
        <v>44799.699097222219</v>
      </c>
      <c r="EB183" s="2" t="s">
        <v>406</v>
      </c>
      <c r="EC183" s="8">
        <v>0</v>
      </c>
      <c r="ED183" t="b">
        <v>0</v>
      </c>
      <c r="EE183" t="s">
        <v>324</v>
      </c>
      <c r="EF183" s="2" t="s">
        <v>324</v>
      </c>
      <c r="EG183" s="2" t="s">
        <v>325</v>
      </c>
      <c r="EH183" s="1"/>
      <c r="EI183">
        <f t="shared" si="10"/>
        <v>0</v>
      </c>
      <c r="EJ183" t="str">
        <f t="shared" si="11"/>
        <v>no</v>
      </c>
      <c r="EL183" t="e">
        <f>VLOOKUP(D183,#REF!,2,0)</f>
        <v>#REF!</v>
      </c>
    </row>
    <row r="184" spans="1:142">
      <c r="A184" t="str">
        <f t="shared" si="12"/>
        <v>4478831788.22</v>
      </c>
      <c r="B184" t="str">
        <f t="shared" si="13"/>
        <v>4478831788.22148067</v>
      </c>
      <c r="C184" s="1">
        <v>44788</v>
      </c>
      <c r="D184" s="2" t="s">
        <v>490</v>
      </c>
      <c r="E184" s="2" t="s">
        <v>491</v>
      </c>
      <c r="F184" s="2" t="s">
        <v>175</v>
      </c>
      <c r="G184" s="1">
        <v>44474</v>
      </c>
      <c r="H184" s="2" t="s">
        <v>732</v>
      </c>
      <c r="I184" s="2" t="s">
        <v>733</v>
      </c>
      <c r="J184" s="1"/>
      <c r="K184" s="1"/>
      <c r="L184" s="2"/>
      <c r="M184" t="b">
        <v>0</v>
      </c>
      <c r="N184" s="2"/>
      <c r="O184" s="2" t="s">
        <v>365</v>
      </c>
      <c r="P184" s="2" t="s">
        <v>373</v>
      </c>
      <c r="Q184" s="2"/>
      <c r="R184" s="2"/>
      <c r="S184" s="2"/>
      <c r="T184" s="2"/>
      <c r="U184" s="2"/>
      <c r="V184" s="2"/>
      <c r="W184" s="2" t="s">
        <v>492</v>
      </c>
      <c r="X184" s="2" t="s">
        <v>492</v>
      </c>
      <c r="Y184" s="3"/>
      <c r="AA184" t="b">
        <v>0</v>
      </c>
      <c r="AE184" s="4"/>
      <c r="AF184" s="4"/>
      <c r="AG184" s="4"/>
      <c r="AH184" s="4"/>
      <c r="AM184" s="4"/>
      <c r="AN184" s="4"/>
      <c r="AO184" s="4"/>
      <c r="AP184" s="4"/>
      <c r="AU184" s="4"/>
      <c r="AV184" s="4"/>
      <c r="AW184" s="4"/>
      <c r="AX184" s="4"/>
      <c r="BC184" s="4"/>
      <c r="BD184" s="4"/>
      <c r="BE184" s="4"/>
      <c r="BF184" s="4"/>
      <c r="BK184" s="4"/>
      <c r="BL184" s="4"/>
      <c r="BM184" s="4"/>
      <c r="BN184" s="4"/>
      <c r="BS184" s="4"/>
      <c r="BT184" s="4"/>
      <c r="BU184" s="4"/>
      <c r="BV184" s="4"/>
      <c r="BW184" s="3"/>
      <c r="BX184" s="3"/>
      <c r="BY184" s="4">
        <v>0</v>
      </c>
      <c r="BZ184" s="5"/>
      <c r="CA184" s="3">
        <v>0</v>
      </c>
      <c r="CB184" s="4">
        <v>0</v>
      </c>
      <c r="CC184" s="5" t="s">
        <v>322</v>
      </c>
      <c r="CD184" s="3">
        <v>0</v>
      </c>
      <c r="CE184" s="4">
        <v>0</v>
      </c>
      <c r="CF184" s="5" t="s">
        <v>322</v>
      </c>
      <c r="CG184" s="3">
        <v>0</v>
      </c>
      <c r="CH184" s="4">
        <v>0</v>
      </c>
      <c r="CI184" s="5" t="s">
        <v>322</v>
      </c>
      <c r="CJ184" s="3">
        <v>0</v>
      </c>
      <c r="CK184" s="4">
        <v>0</v>
      </c>
      <c r="CL184" s="5" t="s">
        <v>322</v>
      </c>
      <c r="CM184" s="2">
        <v>0</v>
      </c>
      <c r="CN184" s="4">
        <v>0</v>
      </c>
      <c r="CO184" s="5" t="s">
        <v>322</v>
      </c>
      <c r="CP184" s="3"/>
      <c r="CQ184" s="4">
        <v>0</v>
      </c>
      <c r="CR184" s="3"/>
      <c r="CS184" s="3"/>
      <c r="CT184" s="3"/>
      <c r="CU184" s="3"/>
      <c r="CV184" s="4">
        <v>0</v>
      </c>
      <c r="CW184" s="4">
        <v>0</v>
      </c>
      <c r="CX184" t="b">
        <v>0</v>
      </c>
      <c r="CY184" t="b">
        <v>0</v>
      </c>
      <c r="CZ184" t="b">
        <v>0</v>
      </c>
      <c r="DA184" s="2" t="s">
        <v>6</v>
      </c>
      <c r="DB184" s="2" t="s">
        <v>6</v>
      </c>
      <c r="DD184" s="3"/>
      <c r="DE184" s="3"/>
      <c r="DF184" s="3"/>
      <c r="DG184" s="4"/>
      <c r="DH184" s="4"/>
      <c r="DI184" s="4"/>
      <c r="DJ184" s="3">
        <v>0</v>
      </c>
      <c r="DK184" s="4">
        <v>0</v>
      </c>
      <c r="DL184" t="b">
        <v>0</v>
      </c>
      <c r="DM184" s="6"/>
      <c r="DN184" s="3"/>
      <c r="DO184" s="3"/>
      <c r="DP184" s="3"/>
      <c r="DQ184" s="3"/>
      <c r="DR184" s="3"/>
      <c r="DS184" s="3"/>
      <c r="DT184" s="4"/>
      <c r="DU184" s="4"/>
      <c r="DV184" s="4"/>
      <c r="DW184" s="4"/>
      <c r="DX184" s="4"/>
      <c r="DY184" s="4"/>
      <c r="DZ184" s="2"/>
      <c r="EA184" s="7">
        <v>44799.699097222219</v>
      </c>
      <c r="EB184" s="2" t="s">
        <v>406</v>
      </c>
      <c r="EC184" s="8">
        <v>0</v>
      </c>
      <c r="ED184" t="b">
        <v>0</v>
      </c>
      <c r="EE184" t="s">
        <v>324</v>
      </c>
      <c r="EF184" s="2" t="s">
        <v>324</v>
      </c>
      <c r="EG184" s="2" t="s">
        <v>325</v>
      </c>
      <c r="EH184" s="1"/>
      <c r="EI184">
        <f t="shared" si="10"/>
        <v>0</v>
      </c>
      <c r="EJ184" t="str">
        <f t="shared" si="11"/>
        <v>no</v>
      </c>
      <c r="EL184" t="e">
        <f>VLOOKUP(D184,#REF!,2,0)</f>
        <v>#REF!</v>
      </c>
    </row>
    <row r="185" spans="1:142">
      <c r="A185" t="str">
        <f t="shared" si="12"/>
        <v>4478831788.22</v>
      </c>
      <c r="B185" t="str">
        <f t="shared" si="13"/>
        <v>4478831788.22149409</v>
      </c>
      <c r="C185" s="1">
        <v>44788</v>
      </c>
      <c r="D185" s="2" t="s">
        <v>490</v>
      </c>
      <c r="E185" s="2" t="s">
        <v>491</v>
      </c>
      <c r="F185" s="2" t="s">
        <v>175</v>
      </c>
      <c r="G185" s="1">
        <v>44474</v>
      </c>
      <c r="H185" s="2" t="s">
        <v>734</v>
      </c>
      <c r="I185" s="2" t="s">
        <v>735</v>
      </c>
      <c r="J185" s="1"/>
      <c r="K185" s="1"/>
      <c r="L185" s="2"/>
      <c r="M185" t="b">
        <v>0</v>
      </c>
      <c r="N185" s="2"/>
      <c r="O185" s="2" t="s">
        <v>365</v>
      </c>
      <c r="P185" s="2" t="s">
        <v>373</v>
      </c>
      <c r="Q185" s="2"/>
      <c r="R185" s="2"/>
      <c r="S185" s="2"/>
      <c r="T185" s="2"/>
      <c r="U185" s="2"/>
      <c r="V185" s="2"/>
      <c r="W185" s="2" t="s">
        <v>492</v>
      </c>
      <c r="X185" s="2" t="s">
        <v>492</v>
      </c>
      <c r="Y185" s="3"/>
      <c r="AA185" t="b">
        <v>0</v>
      </c>
      <c r="AE185" s="4"/>
      <c r="AF185" s="4"/>
      <c r="AG185" s="4"/>
      <c r="AH185" s="4"/>
      <c r="AM185" s="4"/>
      <c r="AN185" s="4"/>
      <c r="AO185" s="4"/>
      <c r="AP185" s="4"/>
      <c r="AU185" s="4"/>
      <c r="AV185" s="4"/>
      <c r="AW185" s="4"/>
      <c r="AX185" s="4"/>
      <c r="BC185" s="4"/>
      <c r="BD185" s="4"/>
      <c r="BE185" s="4"/>
      <c r="BF185" s="4"/>
      <c r="BK185" s="4"/>
      <c r="BL185" s="4"/>
      <c r="BM185" s="4"/>
      <c r="BN185" s="4"/>
      <c r="BS185" s="4"/>
      <c r="BT185" s="4"/>
      <c r="BU185" s="4"/>
      <c r="BV185" s="4"/>
      <c r="BW185" s="3"/>
      <c r="BX185" s="3"/>
      <c r="BY185" s="4">
        <v>0</v>
      </c>
      <c r="BZ185" s="5"/>
      <c r="CA185" s="3">
        <v>0</v>
      </c>
      <c r="CB185" s="4">
        <v>0</v>
      </c>
      <c r="CC185" s="5" t="s">
        <v>322</v>
      </c>
      <c r="CD185" s="3">
        <v>0</v>
      </c>
      <c r="CE185" s="4">
        <v>0</v>
      </c>
      <c r="CF185" s="5" t="s">
        <v>322</v>
      </c>
      <c r="CG185" s="3">
        <v>0</v>
      </c>
      <c r="CH185" s="4">
        <v>0</v>
      </c>
      <c r="CI185" s="5" t="s">
        <v>322</v>
      </c>
      <c r="CJ185" s="3">
        <v>0</v>
      </c>
      <c r="CK185" s="4">
        <v>0</v>
      </c>
      <c r="CL185" s="5" t="s">
        <v>322</v>
      </c>
      <c r="CM185" s="2">
        <v>0</v>
      </c>
      <c r="CN185" s="4">
        <v>0</v>
      </c>
      <c r="CO185" s="5" t="s">
        <v>322</v>
      </c>
      <c r="CP185" s="3"/>
      <c r="CQ185" s="4">
        <v>0</v>
      </c>
      <c r="CR185" s="3"/>
      <c r="CS185" s="3"/>
      <c r="CT185" s="3"/>
      <c r="CU185" s="3"/>
      <c r="CV185" s="4">
        <v>0</v>
      </c>
      <c r="CW185" s="4">
        <v>0</v>
      </c>
      <c r="CX185" t="b">
        <v>0</v>
      </c>
      <c r="CY185" t="b">
        <v>0</v>
      </c>
      <c r="CZ185" t="b">
        <v>0</v>
      </c>
      <c r="DA185" s="2" t="s">
        <v>6</v>
      </c>
      <c r="DB185" s="2" t="s">
        <v>6</v>
      </c>
      <c r="DD185" s="3"/>
      <c r="DE185" s="3"/>
      <c r="DF185" s="3"/>
      <c r="DG185" s="4"/>
      <c r="DH185" s="4"/>
      <c r="DI185" s="4"/>
      <c r="DJ185" s="3">
        <v>0</v>
      </c>
      <c r="DK185" s="4">
        <v>0</v>
      </c>
      <c r="DL185" t="b">
        <v>0</v>
      </c>
      <c r="DM185" s="6"/>
      <c r="DN185" s="3"/>
      <c r="DO185" s="3"/>
      <c r="DP185" s="3"/>
      <c r="DQ185" s="3"/>
      <c r="DR185" s="3"/>
      <c r="DS185" s="3"/>
      <c r="DT185" s="4"/>
      <c r="DU185" s="4"/>
      <c r="DV185" s="4"/>
      <c r="DW185" s="4"/>
      <c r="DX185" s="4"/>
      <c r="DY185" s="4"/>
      <c r="DZ185" s="2"/>
      <c r="EA185" s="7">
        <v>44799.699120370373</v>
      </c>
      <c r="EB185" s="2" t="s">
        <v>406</v>
      </c>
      <c r="EC185" s="8">
        <v>0</v>
      </c>
      <c r="ED185" t="b">
        <v>0</v>
      </c>
      <c r="EE185" t="s">
        <v>324</v>
      </c>
      <c r="EF185" s="2" t="s">
        <v>324</v>
      </c>
      <c r="EG185" s="2" t="s">
        <v>325</v>
      </c>
      <c r="EH185" s="1"/>
      <c r="EI185">
        <f t="shared" si="10"/>
        <v>0</v>
      </c>
      <c r="EJ185" t="str">
        <f t="shared" si="11"/>
        <v>no</v>
      </c>
      <c r="EL185" t="e">
        <f>VLOOKUP(D185,#REF!,2,0)</f>
        <v>#REF!</v>
      </c>
    </row>
    <row r="186" spans="1:142">
      <c r="A186" t="str">
        <f t="shared" si="12"/>
        <v>4478831788.22</v>
      </c>
      <c r="B186" t="str">
        <f t="shared" si="13"/>
        <v>4478831788.22154587</v>
      </c>
      <c r="C186" s="1">
        <v>44788</v>
      </c>
      <c r="D186" s="2" t="s">
        <v>490</v>
      </c>
      <c r="E186" s="2" t="s">
        <v>491</v>
      </c>
      <c r="F186" s="2" t="s">
        <v>175</v>
      </c>
      <c r="G186" s="1">
        <v>44474</v>
      </c>
      <c r="H186" s="2" t="s">
        <v>736</v>
      </c>
      <c r="I186" s="2" t="s">
        <v>737</v>
      </c>
      <c r="J186" s="1"/>
      <c r="K186" s="1"/>
      <c r="L186" s="2"/>
      <c r="M186" t="b">
        <v>0</v>
      </c>
      <c r="N186" s="2"/>
      <c r="O186" s="2" t="s">
        <v>365</v>
      </c>
      <c r="P186" s="2" t="s">
        <v>373</v>
      </c>
      <c r="Q186" s="2"/>
      <c r="R186" s="2"/>
      <c r="S186" s="2"/>
      <c r="T186" s="2"/>
      <c r="U186" s="2"/>
      <c r="V186" s="2"/>
      <c r="W186" s="2" t="s">
        <v>492</v>
      </c>
      <c r="X186" s="2" t="s">
        <v>492</v>
      </c>
      <c r="Y186" s="3"/>
      <c r="AA186" t="b">
        <v>0</v>
      </c>
      <c r="AE186" s="4"/>
      <c r="AF186" s="4"/>
      <c r="AG186" s="4"/>
      <c r="AH186" s="4"/>
      <c r="AM186" s="4"/>
      <c r="AN186" s="4"/>
      <c r="AO186" s="4"/>
      <c r="AP186" s="4"/>
      <c r="AU186" s="4"/>
      <c r="AV186" s="4"/>
      <c r="AW186" s="4"/>
      <c r="AX186" s="4"/>
      <c r="BC186" s="4"/>
      <c r="BD186" s="4"/>
      <c r="BE186" s="4"/>
      <c r="BF186" s="4"/>
      <c r="BK186" s="4"/>
      <c r="BL186" s="4"/>
      <c r="BM186" s="4"/>
      <c r="BN186" s="4"/>
      <c r="BS186" s="4"/>
      <c r="BT186" s="4"/>
      <c r="BU186" s="4"/>
      <c r="BV186" s="4"/>
      <c r="BW186" s="3"/>
      <c r="BX186" s="3"/>
      <c r="BY186" s="4">
        <v>0</v>
      </c>
      <c r="BZ186" s="5"/>
      <c r="CA186" s="3">
        <v>0</v>
      </c>
      <c r="CB186" s="4">
        <v>0</v>
      </c>
      <c r="CC186" s="5" t="s">
        <v>322</v>
      </c>
      <c r="CD186" s="3">
        <v>0</v>
      </c>
      <c r="CE186" s="4">
        <v>0</v>
      </c>
      <c r="CF186" s="5" t="s">
        <v>322</v>
      </c>
      <c r="CG186" s="3">
        <v>0</v>
      </c>
      <c r="CH186" s="4">
        <v>0</v>
      </c>
      <c r="CI186" s="5" t="s">
        <v>322</v>
      </c>
      <c r="CJ186" s="3">
        <v>0</v>
      </c>
      <c r="CK186" s="4">
        <v>0</v>
      </c>
      <c r="CL186" s="5" t="s">
        <v>322</v>
      </c>
      <c r="CM186" s="2">
        <v>0</v>
      </c>
      <c r="CN186" s="4">
        <v>0</v>
      </c>
      <c r="CO186" s="5" t="s">
        <v>322</v>
      </c>
      <c r="CP186" s="3"/>
      <c r="CQ186" s="4">
        <v>0</v>
      </c>
      <c r="CR186" s="3"/>
      <c r="CS186" s="3"/>
      <c r="CT186" s="3"/>
      <c r="CU186" s="3"/>
      <c r="CV186" s="4">
        <v>0</v>
      </c>
      <c r="CW186" s="4">
        <v>0</v>
      </c>
      <c r="CX186" t="b">
        <v>0</v>
      </c>
      <c r="CY186" t="b">
        <v>0</v>
      </c>
      <c r="CZ186" t="b">
        <v>0</v>
      </c>
      <c r="DA186" s="2" t="s">
        <v>6</v>
      </c>
      <c r="DB186" s="2" t="s">
        <v>6</v>
      </c>
      <c r="DD186" s="3"/>
      <c r="DE186" s="3"/>
      <c r="DF186" s="3"/>
      <c r="DG186" s="4"/>
      <c r="DH186" s="4"/>
      <c r="DI186" s="4"/>
      <c r="DJ186" s="3">
        <v>0</v>
      </c>
      <c r="DK186" s="4">
        <v>0</v>
      </c>
      <c r="DL186" t="b">
        <v>0</v>
      </c>
      <c r="DM186" s="6"/>
      <c r="DN186" s="3"/>
      <c r="DO186" s="3"/>
      <c r="DP186" s="3"/>
      <c r="DQ186" s="3"/>
      <c r="DR186" s="3"/>
      <c r="DS186" s="3"/>
      <c r="DT186" s="4"/>
      <c r="DU186" s="4"/>
      <c r="DV186" s="4"/>
      <c r="DW186" s="4"/>
      <c r="DX186" s="4"/>
      <c r="DY186" s="4"/>
      <c r="DZ186" s="2"/>
      <c r="EA186" s="7">
        <v>44799.699143518519</v>
      </c>
      <c r="EB186" s="2" t="s">
        <v>406</v>
      </c>
      <c r="EC186" s="8">
        <v>0</v>
      </c>
      <c r="ED186" t="b">
        <v>0</v>
      </c>
      <c r="EE186" t="s">
        <v>324</v>
      </c>
      <c r="EF186" s="2" t="s">
        <v>324</v>
      </c>
      <c r="EG186" s="2" t="s">
        <v>325</v>
      </c>
      <c r="EH186" s="1"/>
      <c r="EI186">
        <f t="shared" si="10"/>
        <v>0</v>
      </c>
      <c r="EJ186" t="str">
        <f t="shared" si="11"/>
        <v>no</v>
      </c>
      <c r="EL186" t="e">
        <f>VLOOKUP(D186,#REF!,2,0)</f>
        <v>#REF!</v>
      </c>
    </row>
    <row r="187" spans="1:142">
      <c r="A187" t="str">
        <f t="shared" si="12"/>
        <v>4478831788.22</v>
      </c>
      <c r="B187" t="str">
        <f t="shared" si="13"/>
        <v>4478831788.22155722</v>
      </c>
      <c r="C187" s="1">
        <v>44788</v>
      </c>
      <c r="D187" s="2" t="s">
        <v>490</v>
      </c>
      <c r="E187" s="2" t="s">
        <v>491</v>
      </c>
      <c r="F187" s="2" t="s">
        <v>175</v>
      </c>
      <c r="G187" s="1">
        <v>44474</v>
      </c>
      <c r="H187" s="2" t="s">
        <v>738</v>
      </c>
      <c r="I187" s="2" t="s">
        <v>739</v>
      </c>
      <c r="J187" s="1"/>
      <c r="K187" s="1"/>
      <c r="L187" s="2"/>
      <c r="M187" t="b">
        <v>0</v>
      </c>
      <c r="N187" s="2"/>
      <c r="O187" s="2" t="s">
        <v>365</v>
      </c>
      <c r="P187" s="2" t="s">
        <v>373</v>
      </c>
      <c r="Q187" s="2"/>
      <c r="R187" s="2"/>
      <c r="S187" s="2"/>
      <c r="T187" s="2"/>
      <c r="U187" s="2"/>
      <c r="V187" s="2"/>
      <c r="W187" s="2" t="s">
        <v>492</v>
      </c>
      <c r="X187" s="2" t="s">
        <v>492</v>
      </c>
      <c r="Y187" s="3"/>
      <c r="AA187" t="b">
        <v>0</v>
      </c>
      <c r="AE187" s="4"/>
      <c r="AF187" s="4"/>
      <c r="AG187" s="4"/>
      <c r="AH187" s="4"/>
      <c r="AM187" s="4"/>
      <c r="AN187" s="4"/>
      <c r="AO187" s="4"/>
      <c r="AP187" s="4"/>
      <c r="AU187" s="4"/>
      <c r="AV187" s="4"/>
      <c r="AW187" s="4"/>
      <c r="AX187" s="4"/>
      <c r="BC187" s="4"/>
      <c r="BD187" s="4"/>
      <c r="BE187" s="4"/>
      <c r="BF187" s="4"/>
      <c r="BK187" s="4"/>
      <c r="BL187" s="4"/>
      <c r="BM187" s="4"/>
      <c r="BN187" s="4"/>
      <c r="BS187" s="4"/>
      <c r="BT187" s="4"/>
      <c r="BU187" s="4"/>
      <c r="BV187" s="4"/>
      <c r="BW187" s="3"/>
      <c r="BX187" s="3"/>
      <c r="BY187" s="4">
        <v>0</v>
      </c>
      <c r="BZ187" s="5"/>
      <c r="CA187" s="3">
        <v>0</v>
      </c>
      <c r="CB187" s="4">
        <v>0</v>
      </c>
      <c r="CC187" s="5" t="s">
        <v>322</v>
      </c>
      <c r="CD187" s="3">
        <v>0</v>
      </c>
      <c r="CE187" s="4">
        <v>0</v>
      </c>
      <c r="CF187" s="5" t="s">
        <v>322</v>
      </c>
      <c r="CG187" s="3">
        <v>0</v>
      </c>
      <c r="CH187" s="4">
        <v>0</v>
      </c>
      <c r="CI187" s="5" t="s">
        <v>322</v>
      </c>
      <c r="CJ187" s="3">
        <v>0</v>
      </c>
      <c r="CK187" s="4">
        <v>0</v>
      </c>
      <c r="CL187" s="5" t="s">
        <v>322</v>
      </c>
      <c r="CM187" s="2">
        <v>0</v>
      </c>
      <c r="CN187" s="4">
        <v>0</v>
      </c>
      <c r="CO187" s="5" t="s">
        <v>322</v>
      </c>
      <c r="CP187" s="3"/>
      <c r="CQ187" s="4">
        <v>0</v>
      </c>
      <c r="CR187" s="3"/>
      <c r="CS187" s="3"/>
      <c r="CT187" s="3"/>
      <c r="CU187" s="3"/>
      <c r="CV187" s="4">
        <v>0</v>
      </c>
      <c r="CW187" s="4">
        <v>0</v>
      </c>
      <c r="CX187" t="b">
        <v>0</v>
      </c>
      <c r="CY187" t="b">
        <v>0</v>
      </c>
      <c r="CZ187" t="b">
        <v>0</v>
      </c>
      <c r="DA187" s="2" t="s">
        <v>6</v>
      </c>
      <c r="DB187" s="2" t="s">
        <v>6</v>
      </c>
      <c r="DD187" s="3"/>
      <c r="DE187" s="3"/>
      <c r="DF187" s="3"/>
      <c r="DG187" s="4"/>
      <c r="DH187" s="4"/>
      <c r="DI187" s="4"/>
      <c r="DJ187" s="3">
        <v>0</v>
      </c>
      <c r="DK187" s="4">
        <v>0</v>
      </c>
      <c r="DL187" t="b">
        <v>0</v>
      </c>
      <c r="DM187" s="6"/>
      <c r="DN187" s="3"/>
      <c r="DO187" s="3"/>
      <c r="DP187" s="3"/>
      <c r="DQ187" s="3"/>
      <c r="DR187" s="3"/>
      <c r="DS187" s="3"/>
      <c r="DT187" s="4"/>
      <c r="DU187" s="4"/>
      <c r="DV187" s="4"/>
      <c r="DW187" s="4"/>
      <c r="DX187" s="4"/>
      <c r="DY187" s="4"/>
      <c r="DZ187" s="2"/>
      <c r="EA187" s="7">
        <v>44799.699189814812</v>
      </c>
      <c r="EB187" s="2" t="s">
        <v>406</v>
      </c>
      <c r="EC187" s="8">
        <v>0</v>
      </c>
      <c r="ED187" t="b">
        <v>0</v>
      </c>
      <c r="EE187" t="s">
        <v>324</v>
      </c>
      <c r="EF187" s="2" t="s">
        <v>324</v>
      </c>
      <c r="EG187" s="2" t="s">
        <v>325</v>
      </c>
      <c r="EH187" s="1"/>
      <c r="EI187">
        <f t="shared" si="10"/>
        <v>0</v>
      </c>
      <c r="EJ187" t="str">
        <f t="shared" si="11"/>
        <v>no</v>
      </c>
      <c r="EL187" t="e">
        <f>VLOOKUP(D187,#REF!,2,0)</f>
        <v>#REF!</v>
      </c>
    </row>
    <row r="188" spans="1:142">
      <c r="A188" t="str">
        <f t="shared" si="12"/>
        <v>4478831788.22</v>
      </c>
      <c r="B188" t="str">
        <f t="shared" si="13"/>
        <v>4478831788.22159417</v>
      </c>
      <c r="C188" s="1">
        <v>44788</v>
      </c>
      <c r="D188" s="2" t="s">
        <v>490</v>
      </c>
      <c r="E188" s="2" t="s">
        <v>491</v>
      </c>
      <c r="F188" s="2" t="s">
        <v>175</v>
      </c>
      <c r="G188" s="1">
        <v>44474</v>
      </c>
      <c r="H188" s="2" t="s">
        <v>740</v>
      </c>
      <c r="I188" s="2" t="s">
        <v>741</v>
      </c>
      <c r="J188" s="1"/>
      <c r="K188" s="1"/>
      <c r="L188" s="2"/>
      <c r="M188" t="b">
        <v>0</v>
      </c>
      <c r="N188" s="2"/>
      <c r="O188" s="2" t="s">
        <v>365</v>
      </c>
      <c r="P188" s="2" t="s">
        <v>373</v>
      </c>
      <c r="Q188" s="2"/>
      <c r="R188" s="2"/>
      <c r="S188" s="2"/>
      <c r="T188" s="2"/>
      <c r="U188" s="2"/>
      <c r="V188" s="2"/>
      <c r="W188" s="2" t="s">
        <v>492</v>
      </c>
      <c r="X188" s="2" t="s">
        <v>492</v>
      </c>
      <c r="Y188" s="3"/>
      <c r="AA188" t="b">
        <v>0</v>
      </c>
      <c r="AE188" s="4"/>
      <c r="AF188" s="4"/>
      <c r="AG188" s="4"/>
      <c r="AH188" s="4"/>
      <c r="AM188" s="4"/>
      <c r="AN188" s="4"/>
      <c r="AO188" s="4"/>
      <c r="AP188" s="4"/>
      <c r="AU188" s="4"/>
      <c r="AV188" s="4"/>
      <c r="AW188" s="4"/>
      <c r="AX188" s="4"/>
      <c r="BC188" s="4"/>
      <c r="BD188" s="4"/>
      <c r="BE188" s="4"/>
      <c r="BF188" s="4"/>
      <c r="BK188" s="4"/>
      <c r="BL188" s="4"/>
      <c r="BM188" s="4"/>
      <c r="BN188" s="4"/>
      <c r="BS188" s="4"/>
      <c r="BT188" s="4"/>
      <c r="BU188" s="4"/>
      <c r="BV188" s="4"/>
      <c r="BW188" s="3"/>
      <c r="BX188" s="3"/>
      <c r="BY188" s="4">
        <v>0</v>
      </c>
      <c r="BZ188" s="5"/>
      <c r="CA188" s="3">
        <v>0</v>
      </c>
      <c r="CB188" s="4">
        <v>0</v>
      </c>
      <c r="CC188" s="5" t="s">
        <v>322</v>
      </c>
      <c r="CD188" s="3">
        <v>0</v>
      </c>
      <c r="CE188" s="4">
        <v>0</v>
      </c>
      <c r="CF188" s="5" t="s">
        <v>322</v>
      </c>
      <c r="CG188" s="3">
        <v>0</v>
      </c>
      <c r="CH188" s="4">
        <v>0</v>
      </c>
      <c r="CI188" s="5" t="s">
        <v>322</v>
      </c>
      <c r="CJ188" s="3">
        <v>0</v>
      </c>
      <c r="CK188" s="4">
        <v>0</v>
      </c>
      <c r="CL188" s="5" t="s">
        <v>322</v>
      </c>
      <c r="CM188" s="2">
        <v>0</v>
      </c>
      <c r="CN188" s="4">
        <v>0</v>
      </c>
      <c r="CO188" s="5" t="s">
        <v>322</v>
      </c>
      <c r="CP188" s="3"/>
      <c r="CQ188" s="4">
        <v>0</v>
      </c>
      <c r="CR188" s="3"/>
      <c r="CS188" s="3"/>
      <c r="CT188" s="3"/>
      <c r="CU188" s="3"/>
      <c r="CV188" s="4">
        <v>0</v>
      </c>
      <c r="CW188" s="4">
        <v>0</v>
      </c>
      <c r="CX188" t="b">
        <v>0</v>
      </c>
      <c r="CY188" t="b">
        <v>0</v>
      </c>
      <c r="CZ188" t="b">
        <v>0</v>
      </c>
      <c r="DA188" s="2" t="s">
        <v>6</v>
      </c>
      <c r="DB188" s="2" t="s">
        <v>6</v>
      </c>
      <c r="DD188" s="3"/>
      <c r="DE188" s="3"/>
      <c r="DF188" s="3"/>
      <c r="DG188" s="4"/>
      <c r="DH188" s="4"/>
      <c r="DI188" s="4"/>
      <c r="DJ188" s="3">
        <v>0</v>
      </c>
      <c r="DK188" s="4">
        <v>0</v>
      </c>
      <c r="DL188" t="b">
        <v>0</v>
      </c>
      <c r="DM188" s="6"/>
      <c r="DN188" s="3"/>
      <c r="DO188" s="3"/>
      <c r="DP188" s="3"/>
      <c r="DQ188" s="3"/>
      <c r="DR188" s="3"/>
      <c r="DS188" s="3"/>
      <c r="DT188" s="4"/>
      <c r="DU188" s="4"/>
      <c r="DV188" s="4"/>
      <c r="DW188" s="4"/>
      <c r="DX188" s="4"/>
      <c r="DY188" s="4"/>
      <c r="DZ188" s="2"/>
      <c r="EA188" s="7">
        <v>44799.699189814812</v>
      </c>
      <c r="EB188" s="2" t="s">
        <v>406</v>
      </c>
      <c r="EC188" s="8">
        <v>0</v>
      </c>
      <c r="ED188" t="b">
        <v>0</v>
      </c>
      <c r="EE188" t="s">
        <v>324</v>
      </c>
      <c r="EF188" s="2" t="s">
        <v>324</v>
      </c>
      <c r="EG188" s="2" t="s">
        <v>325</v>
      </c>
      <c r="EH188" s="1"/>
      <c r="EI188">
        <f t="shared" si="10"/>
        <v>0</v>
      </c>
      <c r="EJ188" t="str">
        <f t="shared" si="11"/>
        <v>no</v>
      </c>
      <c r="EL188" t="e">
        <f>VLOOKUP(D188,#REF!,2,0)</f>
        <v>#REF!</v>
      </c>
    </row>
    <row r="189" spans="1:142">
      <c r="A189" t="str">
        <f t="shared" si="12"/>
        <v>4478831788.22</v>
      </c>
      <c r="B189" t="str">
        <f t="shared" si="13"/>
        <v>4478831788.22159418</v>
      </c>
      <c r="C189" s="1">
        <v>44788</v>
      </c>
      <c r="D189" s="2" t="s">
        <v>490</v>
      </c>
      <c r="E189" s="2" t="s">
        <v>491</v>
      </c>
      <c r="F189" s="2" t="s">
        <v>175</v>
      </c>
      <c r="G189" s="1">
        <v>44474</v>
      </c>
      <c r="H189" s="2" t="s">
        <v>742</v>
      </c>
      <c r="I189" s="2" t="s">
        <v>743</v>
      </c>
      <c r="J189" s="1"/>
      <c r="K189" s="1"/>
      <c r="L189" s="2"/>
      <c r="M189" t="b">
        <v>0</v>
      </c>
      <c r="N189" s="2"/>
      <c r="O189" s="2" t="s">
        <v>365</v>
      </c>
      <c r="P189" s="2" t="s">
        <v>373</v>
      </c>
      <c r="Q189" s="2"/>
      <c r="R189" s="2"/>
      <c r="S189" s="2"/>
      <c r="T189" s="2"/>
      <c r="U189" s="2"/>
      <c r="V189" s="2"/>
      <c r="W189" s="2" t="s">
        <v>492</v>
      </c>
      <c r="X189" s="2" t="s">
        <v>492</v>
      </c>
      <c r="Y189" s="3"/>
      <c r="AA189" t="b">
        <v>0</v>
      </c>
      <c r="AE189" s="4"/>
      <c r="AF189" s="4"/>
      <c r="AG189" s="4"/>
      <c r="AH189" s="4"/>
      <c r="AM189" s="4"/>
      <c r="AN189" s="4"/>
      <c r="AO189" s="4"/>
      <c r="AP189" s="4"/>
      <c r="AU189" s="4"/>
      <c r="AV189" s="4"/>
      <c r="AW189" s="4"/>
      <c r="AX189" s="4"/>
      <c r="BC189" s="4"/>
      <c r="BD189" s="4"/>
      <c r="BE189" s="4"/>
      <c r="BF189" s="4"/>
      <c r="BK189" s="4"/>
      <c r="BL189" s="4"/>
      <c r="BM189" s="4"/>
      <c r="BN189" s="4"/>
      <c r="BS189" s="4"/>
      <c r="BT189" s="4"/>
      <c r="BU189" s="4"/>
      <c r="BV189" s="4"/>
      <c r="BW189" s="3"/>
      <c r="BX189" s="3"/>
      <c r="BY189" s="4">
        <v>0</v>
      </c>
      <c r="BZ189" s="5"/>
      <c r="CA189" s="3">
        <v>0</v>
      </c>
      <c r="CB189" s="4">
        <v>0</v>
      </c>
      <c r="CC189" s="5" t="s">
        <v>322</v>
      </c>
      <c r="CD189" s="3">
        <v>0</v>
      </c>
      <c r="CE189" s="4">
        <v>0</v>
      </c>
      <c r="CF189" s="5" t="s">
        <v>322</v>
      </c>
      <c r="CG189" s="3">
        <v>0</v>
      </c>
      <c r="CH189" s="4">
        <v>0</v>
      </c>
      <c r="CI189" s="5" t="s">
        <v>322</v>
      </c>
      <c r="CJ189" s="3">
        <v>0</v>
      </c>
      <c r="CK189" s="4">
        <v>0</v>
      </c>
      <c r="CL189" s="5" t="s">
        <v>322</v>
      </c>
      <c r="CM189" s="2">
        <v>0</v>
      </c>
      <c r="CN189" s="4">
        <v>0</v>
      </c>
      <c r="CO189" s="5" t="s">
        <v>322</v>
      </c>
      <c r="CP189" s="3"/>
      <c r="CQ189" s="4">
        <v>0</v>
      </c>
      <c r="CR189" s="3"/>
      <c r="CS189" s="3"/>
      <c r="CT189" s="3"/>
      <c r="CU189" s="3"/>
      <c r="CV189" s="4">
        <v>0</v>
      </c>
      <c r="CW189" s="4">
        <v>0</v>
      </c>
      <c r="CX189" t="b">
        <v>0</v>
      </c>
      <c r="CY189" t="b">
        <v>0</v>
      </c>
      <c r="CZ189" t="b">
        <v>0</v>
      </c>
      <c r="DA189" s="2" t="s">
        <v>6</v>
      </c>
      <c r="DB189" s="2" t="s">
        <v>6</v>
      </c>
      <c r="DD189" s="3"/>
      <c r="DE189" s="3"/>
      <c r="DF189" s="3"/>
      <c r="DG189" s="4"/>
      <c r="DH189" s="4"/>
      <c r="DI189" s="4"/>
      <c r="DJ189" s="3">
        <v>0</v>
      </c>
      <c r="DK189" s="4">
        <v>0</v>
      </c>
      <c r="DL189" t="b">
        <v>0</v>
      </c>
      <c r="DM189" s="6"/>
      <c r="DN189" s="3"/>
      <c r="DO189" s="3"/>
      <c r="DP189" s="3"/>
      <c r="DQ189" s="3"/>
      <c r="DR189" s="3"/>
      <c r="DS189" s="3"/>
      <c r="DT189" s="4"/>
      <c r="DU189" s="4"/>
      <c r="DV189" s="4"/>
      <c r="DW189" s="4"/>
      <c r="DX189" s="4"/>
      <c r="DY189" s="4"/>
      <c r="DZ189" s="2"/>
      <c r="EA189" s="7">
        <v>44799.699201388888</v>
      </c>
      <c r="EB189" s="2" t="s">
        <v>406</v>
      </c>
      <c r="EC189" s="8">
        <v>0</v>
      </c>
      <c r="ED189" t="b">
        <v>0</v>
      </c>
      <c r="EE189" t="s">
        <v>324</v>
      </c>
      <c r="EF189" s="2" t="s">
        <v>324</v>
      </c>
      <c r="EG189" s="2" t="s">
        <v>325</v>
      </c>
      <c r="EH189" s="1"/>
      <c r="EI189">
        <f t="shared" si="10"/>
        <v>0</v>
      </c>
      <c r="EJ189" t="str">
        <f t="shared" si="11"/>
        <v>no</v>
      </c>
      <c r="EL189" t="e">
        <f>VLOOKUP(D189,#REF!,2,0)</f>
        <v>#REF!</v>
      </c>
    </row>
    <row r="190" spans="1:142">
      <c r="A190" t="str">
        <f t="shared" si="12"/>
        <v>4478828373.22</v>
      </c>
      <c r="B190" t="str">
        <f t="shared" si="13"/>
        <v>4478828373.2289731</v>
      </c>
      <c r="C190" s="1">
        <v>44788</v>
      </c>
      <c r="D190" s="2" t="s">
        <v>744</v>
      </c>
      <c r="E190" s="2" t="s">
        <v>745</v>
      </c>
      <c r="F190" s="2" t="s">
        <v>177</v>
      </c>
      <c r="G190" s="1"/>
      <c r="H190" s="2" t="s">
        <v>746</v>
      </c>
      <c r="I190" s="2" t="s">
        <v>747</v>
      </c>
      <c r="J190" s="1"/>
      <c r="K190" s="1"/>
      <c r="L190" s="2"/>
      <c r="M190" t="b">
        <v>0</v>
      </c>
      <c r="N190" s="2"/>
      <c r="O190" s="2" t="s">
        <v>320</v>
      </c>
      <c r="P190" s="2" t="s">
        <v>337</v>
      </c>
      <c r="Q190" s="2"/>
      <c r="R190" s="2"/>
      <c r="S190" s="2"/>
      <c r="T190" s="2"/>
      <c r="U190" s="2"/>
      <c r="V190" s="2"/>
      <c r="W190" s="2"/>
      <c r="X190" s="2" t="s">
        <v>431</v>
      </c>
      <c r="Y190" s="3"/>
      <c r="AA190" t="b">
        <v>0</v>
      </c>
      <c r="AE190" s="4"/>
      <c r="AF190" s="4"/>
      <c r="AG190" s="4"/>
      <c r="AH190" s="4"/>
      <c r="AM190" s="4"/>
      <c r="AN190" s="4"/>
      <c r="AO190" s="4"/>
      <c r="AP190" s="4"/>
      <c r="AU190" s="4"/>
      <c r="AV190" s="4"/>
      <c r="AW190" s="4"/>
      <c r="AX190" s="4"/>
      <c r="BC190" s="4"/>
      <c r="BD190" s="4"/>
      <c r="BE190" s="4"/>
      <c r="BF190" s="4"/>
      <c r="BK190" s="4"/>
      <c r="BL190" s="4"/>
      <c r="BM190" s="4"/>
      <c r="BN190" s="4"/>
      <c r="BS190" s="4"/>
      <c r="BT190" s="4"/>
      <c r="BU190" s="4"/>
      <c r="BV190" s="4"/>
      <c r="BW190" s="3"/>
      <c r="BX190" s="3"/>
      <c r="BY190" s="4">
        <v>0</v>
      </c>
      <c r="BZ190" s="5"/>
      <c r="CA190" s="3">
        <v>0</v>
      </c>
      <c r="CB190" s="4">
        <v>0</v>
      </c>
      <c r="CC190" s="5" t="s">
        <v>322</v>
      </c>
      <c r="CD190" s="3">
        <v>0</v>
      </c>
      <c r="CE190" s="4">
        <v>0</v>
      </c>
      <c r="CF190" s="5" t="s">
        <v>322</v>
      </c>
      <c r="CG190" s="3">
        <v>0</v>
      </c>
      <c r="CH190" s="4">
        <v>0</v>
      </c>
      <c r="CI190" s="5" t="s">
        <v>322</v>
      </c>
      <c r="CJ190" s="3">
        <v>0</v>
      </c>
      <c r="CK190" s="4">
        <v>0</v>
      </c>
      <c r="CL190" s="5" t="s">
        <v>322</v>
      </c>
      <c r="CM190" s="2">
        <v>0</v>
      </c>
      <c r="CN190" s="4">
        <v>0</v>
      </c>
      <c r="CO190" s="5" t="s">
        <v>322</v>
      </c>
      <c r="CP190" s="3"/>
      <c r="CQ190" s="4">
        <v>0</v>
      </c>
      <c r="CR190" s="3"/>
      <c r="CS190" s="3"/>
      <c r="CT190" s="3"/>
      <c r="CU190" s="3"/>
      <c r="CV190" s="4">
        <v>0</v>
      </c>
      <c r="CW190" s="4">
        <v>0</v>
      </c>
      <c r="CX190" t="b">
        <v>0</v>
      </c>
      <c r="CY190" t="b">
        <v>0</v>
      </c>
      <c r="CZ190" t="b">
        <v>0</v>
      </c>
      <c r="DA190" s="2" t="s">
        <v>6</v>
      </c>
      <c r="DB190" s="2" t="s">
        <v>6</v>
      </c>
      <c r="DD190" s="3"/>
      <c r="DE190" s="3"/>
      <c r="DF190" s="3"/>
      <c r="DG190" s="4"/>
      <c r="DH190" s="4"/>
      <c r="DI190" s="4"/>
      <c r="DJ190" s="3">
        <v>0</v>
      </c>
      <c r="DK190" s="4">
        <v>0</v>
      </c>
      <c r="DL190" t="b">
        <v>0</v>
      </c>
      <c r="DM190" s="6"/>
      <c r="DN190" s="3"/>
      <c r="DO190" s="3"/>
      <c r="DP190" s="3"/>
      <c r="DQ190" s="3"/>
      <c r="DR190" s="3"/>
      <c r="DS190" s="3"/>
      <c r="DT190" s="4"/>
      <c r="DU190" s="4"/>
      <c r="DV190" s="4"/>
      <c r="DW190" s="4"/>
      <c r="DX190" s="4"/>
      <c r="DY190" s="4"/>
      <c r="DZ190" s="2"/>
      <c r="EA190" s="7">
        <v>44796.669733796298</v>
      </c>
      <c r="EB190" s="2" t="s">
        <v>332</v>
      </c>
      <c r="EC190" s="8">
        <v>0</v>
      </c>
      <c r="ED190" t="b">
        <v>0</v>
      </c>
      <c r="EE190" t="s">
        <v>324</v>
      </c>
      <c r="EF190" s="2" t="s">
        <v>324</v>
      </c>
      <c r="EG190" s="2" t="s">
        <v>325</v>
      </c>
      <c r="EH190" s="1"/>
      <c r="EI190">
        <f t="shared" si="10"/>
        <v>0</v>
      </c>
      <c r="EJ190" t="str">
        <f t="shared" si="11"/>
        <v>no</v>
      </c>
      <c r="EL190" t="e">
        <f>VLOOKUP(D190,#REF!,2,0)</f>
        <v>#REF!</v>
      </c>
    </row>
    <row r="191" spans="1:142">
      <c r="A191" t="str">
        <f t="shared" si="12"/>
        <v>4478828469.22</v>
      </c>
      <c r="B191" t="str">
        <f t="shared" si="13"/>
        <v>4478828469.22106117</v>
      </c>
      <c r="C191" s="1">
        <v>44788</v>
      </c>
      <c r="D191" s="2" t="s">
        <v>662</v>
      </c>
      <c r="E191" s="2" t="s">
        <v>663</v>
      </c>
      <c r="F191" s="2" t="s">
        <v>178</v>
      </c>
      <c r="G191" s="1"/>
      <c r="H191" s="2" t="s">
        <v>748</v>
      </c>
      <c r="I191" s="2" t="s">
        <v>749</v>
      </c>
      <c r="J191" s="1"/>
      <c r="K191" s="1"/>
      <c r="L191" s="2"/>
      <c r="M191" t="b">
        <v>0</v>
      </c>
      <c r="N191" s="2"/>
      <c r="O191" s="2" t="s">
        <v>320</v>
      </c>
      <c r="P191" s="2" t="s">
        <v>337</v>
      </c>
      <c r="Q191" s="2"/>
      <c r="R191" s="2"/>
      <c r="S191" s="2"/>
      <c r="T191" s="2"/>
      <c r="U191" s="2"/>
      <c r="V191" s="2"/>
      <c r="W191" s="2"/>
      <c r="X191" s="2" t="s">
        <v>629</v>
      </c>
      <c r="Y191" s="3"/>
      <c r="AA191" t="b">
        <v>0</v>
      </c>
      <c r="AE191" s="4"/>
      <c r="AF191" s="4"/>
      <c r="AG191" s="4"/>
      <c r="AH191" s="4"/>
      <c r="AM191" s="4"/>
      <c r="AN191" s="4"/>
      <c r="AO191" s="4"/>
      <c r="AP191" s="4"/>
      <c r="AU191" s="4"/>
      <c r="AV191" s="4"/>
      <c r="AW191" s="4"/>
      <c r="AX191" s="4"/>
      <c r="BC191" s="4"/>
      <c r="BD191" s="4"/>
      <c r="BE191" s="4"/>
      <c r="BF191" s="4"/>
      <c r="BK191" s="4"/>
      <c r="BL191" s="4"/>
      <c r="BM191" s="4"/>
      <c r="BN191" s="4"/>
      <c r="BS191" s="4"/>
      <c r="BT191" s="4"/>
      <c r="BU191" s="4"/>
      <c r="BV191" s="4"/>
      <c r="BW191" s="3"/>
      <c r="BX191" s="3"/>
      <c r="BY191" s="4">
        <v>0</v>
      </c>
      <c r="BZ191" s="5"/>
      <c r="CA191" s="3">
        <v>0</v>
      </c>
      <c r="CB191" s="4">
        <v>0</v>
      </c>
      <c r="CC191" s="5" t="s">
        <v>322</v>
      </c>
      <c r="CD191" s="3">
        <v>0</v>
      </c>
      <c r="CE191" s="4">
        <v>0</v>
      </c>
      <c r="CF191" s="5" t="s">
        <v>322</v>
      </c>
      <c r="CG191" s="3">
        <v>0</v>
      </c>
      <c r="CH191" s="4">
        <v>0</v>
      </c>
      <c r="CI191" s="5" t="s">
        <v>322</v>
      </c>
      <c r="CJ191" s="3">
        <v>0</v>
      </c>
      <c r="CK191" s="4">
        <v>0</v>
      </c>
      <c r="CL191" s="5" t="s">
        <v>322</v>
      </c>
      <c r="CM191" s="2">
        <v>0</v>
      </c>
      <c r="CN191" s="4">
        <v>0</v>
      </c>
      <c r="CO191" s="5" t="s">
        <v>322</v>
      </c>
      <c r="CP191" s="3"/>
      <c r="CQ191" s="4">
        <v>0</v>
      </c>
      <c r="CR191" s="3"/>
      <c r="CS191" s="3"/>
      <c r="CT191" s="3"/>
      <c r="CU191" s="3"/>
      <c r="CV191" s="4">
        <v>0</v>
      </c>
      <c r="CW191" s="4">
        <v>0</v>
      </c>
      <c r="CX191" t="b">
        <v>0</v>
      </c>
      <c r="CY191" t="b">
        <v>0</v>
      </c>
      <c r="CZ191" t="b">
        <v>0</v>
      </c>
      <c r="DA191" s="2" t="s">
        <v>6</v>
      </c>
      <c r="DB191" s="2" t="s">
        <v>6</v>
      </c>
      <c r="DD191" s="3"/>
      <c r="DE191" s="3"/>
      <c r="DF191" s="3"/>
      <c r="DG191" s="4"/>
      <c r="DH191" s="4"/>
      <c r="DI191" s="4"/>
      <c r="DJ191" s="3">
        <v>0</v>
      </c>
      <c r="DK191" s="4">
        <v>0</v>
      </c>
      <c r="DL191" t="b">
        <v>0</v>
      </c>
      <c r="DM191" s="6"/>
      <c r="DN191" s="3"/>
      <c r="DO191" s="3"/>
      <c r="DP191" s="3"/>
      <c r="DQ191" s="3"/>
      <c r="DR191" s="3"/>
      <c r="DS191" s="3"/>
      <c r="DT191" s="4"/>
      <c r="DU191" s="4"/>
      <c r="DV191" s="4"/>
      <c r="DW191" s="4"/>
      <c r="DX191" s="4"/>
      <c r="DY191" s="4"/>
      <c r="DZ191" s="2"/>
      <c r="EA191" s="7">
        <v>44796.669733796298</v>
      </c>
      <c r="EB191" s="2" t="s">
        <v>332</v>
      </c>
      <c r="EC191" s="8">
        <v>0</v>
      </c>
      <c r="ED191" t="b">
        <v>0</v>
      </c>
      <c r="EE191" t="s">
        <v>324</v>
      </c>
      <c r="EF191" s="2" t="s">
        <v>324</v>
      </c>
      <c r="EG191" s="2" t="s">
        <v>325</v>
      </c>
      <c r="EH191" s="1"/>
      <c r="EI191">
        <f t="shared" si="10"/>
        <v>0</v>
      </c>
      <c r="EJ191" t="str">
        <f t="shared" si="11"/>
        <v>no</v>
      </c>
      <c r="EL191" t="e">
        <f>VLOOKUP(D191,#REF!,2,0)</f>
        <v>#REF!</v>
      </c>
    </row>
    <row r="192" spans="1:142">
      <c r="A192" t="str">
        <f t="shared" si="12"/>
        <v>4478831023.22</v>
      </c>
      <c r="B192" t="str">
        <f t="shared" si="13"/>
        <v>4478831023.22125266</v>
      </c>
      <c r="C192" s="1">
        <v>44788</v>
      </c>
      <c r="D192" s="2" t="s">
        <v>666</v>
      </c>
      <c r="E192" s="2" t="s">
        <v>667</v>
      </c>
      <c r="F192" s="2" t="s">
        <v>171</v>
      </c>
      <c r="G192" s="1"/>
      <c r="H192" s="2" t="s">
        <v>750</v>
      </c>
      <c r="I192" s="2" t="s">
        <v>751</v>
      </c>
      <c r="J192" s="1"/>
      <c r="K192" s="1"/>
      <c r="L192" s="2"/>
      <c r="M192" t="b">
        <v>0</v>
      </c>
      <c r="N192" s="2"/>
      <c r="O192" s="2" t="s">
        <v>320</v>
      </c>
      <c r="P192" s="2" t="s">
        <v>330</v>
      </c>
      <c r="Q192" s="2"/>
      <c r="R192" s="2"/>
      <c r="S192" s="2"/>
      <c r="T192" s="2"/>
      <c r="U192" s="2"/>
      <c r="V192" s="2"/>
      <c r="W192" s="2"/>
      <c r="X192" s="2"/>
      <c r="Y192" s="3"/>
      <c r="AA192" t="b">
        <v>0</v>
      </c>
      <c r="AE192" s="4"/>
      <c r="AF192" s="4"/>
      <c r="AG192" s="4"/>
      <c r="AH192" s="4"/>
      <c r="AM192" s="4"/>
      <c r="AN192" s="4"/>
      <c r="AO192" s="4"/>
      <c r="AP192" s="4"/>
      <c r="AU192" s="4"/>
      <c r="AV192" s="4"/>
      <c r="AW192" s="4"/>
      <c r="AX192" s="4"/>
      <c r="BC192" s="4"/>
      <c r="BD192" s="4"/>
      <c r="BE192" s="4"/>
      <c r="BF192" s="4"/>
      <c r="BK192" s="4"/>
      <c r="BL192" s="4"/>
      <c r="BM192" s="4"/>
      <c r="BN192" s="4"/>
      <c r="BS192" s="4"/>
      <c r="BT192" s="4"/>
      <c r="BU192" s="4"/>
      <c r="BV192" s="4"/>
      <c r="BW192" s="3"/>
      <c r="BX192" s="3"/>
      <c r="BY192" s="4">
        <v>0</v>
      </c>
      <c r="BZ192" s="5"/>
      <c r="CA192" s="3">
        <v>0</v>
      </c>
      <c r="CB192" s="4">
        <v>0</v>
      </c>
      <c r="CC192" s="5" t="s">
        <v>322</v>
      </c>
      <c r="CD192" s="3">
        <v>0</v>
      </c>
      <c r="CE192" s="4">
        <v>0</v>
      </c>
      <c r="CF192" s="5" t="s">
        <v>322</v>
      </c>
      <c r="CG192" s="3">
        <v>0</v>
      </c>
      <c r="CH192" s="4">
        <v>0</v>
      </c>
      <c r="CI192" s="5" t="s">
        <v>322</v>
      </c>
      <c r="CJ192" s="3">
        <v>0</v>
      </c>
      <c r="CK192" s="4">
        <v>0</v>
      </c>
      <c r="CL192" s="5" t="s">
        <v>322</v>
      </c>
      <c r="CM192" s="2">
        <v>0</v>
      </c>
      <c r="CN192" s="4">
        <v>0</v>
      </c>
      <c r="CO192" s="5" t="s">
        <v>322</v>
      </c>
      <c r="CP192" s="3"/>
      <c r="CQ192" s="4">
        <v>0</v>
      </c>
      <c r="CR192" s="3"/>
      <c r="CS192" s="3"/>
      <c r="CT192" s="3"/>
      <c r="CU192" s="3"/>
      <c r="CV192" s="4">
        <v>0</v>
      </c>
      <c r="CW192" s="4">
        <v>0</v>
      </c>
      <c r="CX192" t="b">
        <v>0</v>
      </c>
      <c r="CY192" t="b">
        <v>0</v>
      </c>
      <c r="CZ192" t="b">
        <v>0</v>
      </c>
      <c r="DA192" s="2" t="s">
        <v>6</v>
      </c>
      <c r="DB192" s="2" t="s">
        <v>6</v>
      </c>
      <c r="DD192" s="3"/>
      <c r="DE192" s="3"/>
      <c r="DF192" s="3"/>
      <c r="DG192" s="4"/>
      <c r="DH192" s="4"/>
      <c r="DI192" s="4"/>
      <c r="DJ192" s="3">
        <v>0</v>
      </c>
      <c r="DK192" s="4">
        <v>0</v>
      </c>
      <c r="DL192" t="b">
        <v>0</v>
      </c>
      <c r="DM192" s="6"/>
      <c r="DN192" s="3"/>
      <c r="DO192" s="3"/>
      <c r="DP192" s="3"/>
      <c r="DQ192" s="3"/>
      <c r="DR192" s="3"/>
      <c r="DS192" s="3"/>
      <c r="DT192" s="4"/>
      <c r="DU192" s="4"/>
      <c r="DV192" s="4"/>
      <c r="DW192" s="4"/>
      <c r="DX192" s="4"/>
      <c r="DY192" s="4"/>
      <c r="DZ192" s="2"/>
      <c r="EA192" s="7">
        <v>44796.662465277775</v>
      </c>
      <c r="EB192" s="2" t="s">
        <v>332</v>
      </c>
      <c r="EC192" s="8">
        <v>0</v>
      </c>
      <c r="ED192" t="b">
        <v>0</v>
      </c>
      <c r="EE192" t="s">
        <v>324</v>
      </c>
      <c r="EF192" s="2" t="s">
        <v>324</v>
      </c>
      <c r="EG192" s="2" t="s">
        <v>325</v>
      </c>
      <c r="EH192" s="1"/>
      <c r="EI192">
        <f t="shared" si="10"/>
        <v>0</v>
      </c>
      <c r="EJ192" t="str">
        <f t="shared" si="11"/>
        <v>no</v>
      </c>
      <c r="EL192" t="e">
        <f>VLOOKUP(D192,#REF!,2,0)</f>
        <v>#REF!</v>
      </c>
    </row>
    <row r="193" spans="1:142">
      <c r="A193" t="str">
        <f t="shared" si="12"/>
        <v>4478831023.22</v>
      </c>
      <c r="B193" t="str">
        <f t="shared" si="13"/>
        <v>4478831023.22133997</v>
      </c>
      <c r="C193" s="1">
        <v>44788</v>
      </c>
      <c r="D193" s="2" t="s">
        <v>666</v>
      </c>
      <c r="E193" s="2" t="s">
        <v>667</v>
      </c>
      <c r="F193" s="2" t="s">
        <v>171</v>
      </c>
      <c r="G193" s="1"/>
      <c r="H193" s="2" t="s">
        <v>752</v>
      </c>
      <c r="I193" s="2" t="s">
        <v>753</v>
      </c>
      <c r="J193" s="1"/>
      <c r="K193" s="1"/>
      <c r="L193" s="2"/>
      <c r="M193" t="b">
        <v>0</v>
      </c>
      <c r="N193" s="2"/>
      <c r="O193" s="2" t="s">
        <v>320</v>
      </c>
      <c r="P193" s="2" t="s">
        <v>330</v>
      </c>
      <c r="Q193" s="2"/>
      <c r="R193" s="2"/>
      <c r="S193" s="2"/>
      <c r="T193" s="2"/>
      <c r="U193" s="2"/>
      <c r="V193" s="2"/>
      <c r="W193" s="2"/>
      <c r="X193" s="2"/>
      <c r="Y193" s="3"/>
      <c r="AA193" t="b">
        <v>0</v>
      </c>
      <c r="AE193" s="4"/>
      <c r="AF193" s="4"/>
      <c r="AG193" s="4"/>
      <c r="AH193" s="4"/>
      <c r="AM193" s="4"/>
      <c r="AN193" s="4"/>
      <c r="AO193" s="4"/>
      <c r="AP193" s="4"/>
      <c r="AU193" s="4"/>
      <c r="AV193" s="4"/>
      <c r="AW193" s="4"/>
      <c r="AX193" s="4"/>
      <c r="BC193" s="4"/>
      <c r="BD193" s="4"/>
      <c r="BE193" s="4"/>
      <c r="BF193" s="4"/>
      <c r="BK193" s="4"/>
      <c r="BL193" s="4"/>
      <c r="BM193" s="4"/>
      <c r="BN193" s="4"/>
      <c r="BS193" s="4"/>
      <c r="BT193" s="4"/>
      <c r="BU193" s="4"/>
      <c r="BV193" s="4"/>
      <c r="BW193" s="3"/>
      <c r="BX193" s="3"/>
      <c r="BY193" s="4">
        <v>0</v>
      </c>
      <c r="BZ193" s="5"/>
      <c r="CA193" s="3">
        <v>0</v>
      </c>
      <c r="CB193" s="4">
        <v>0</v>
      </c>
      <c r="CC193" s="5" t="s">
        <v>322</v>
      </c>
      <c r="CD193" s="3">
        <v>0</v>
      </c>
      <c r="CE193" s="4">
        <v>0</v>
      </c>
      <c r="CF193" s="5" t="s">
        <v>322</v>
      </c>
      <c r="CG193" s="3">
        <v>0</v>
      </c>
      <c r="CH193" s="4">
        <v>0</v>
      </c>
      <c r="CI193" s="5" t="s">
        <v>322</v>
      </c>
      <c r="CJ193" s="3">
        <v>0</v>
      </c>
      <c r="CK193" s="4">
        <v>0</v>
      </c>
      <c r="CL193" s="5" t="s">
        <v>322</v>
      </c>
      <c r="CM193" s="2">
        <v>0</v>
      </c>
      <c r="CN193" s="4">
        <v>0</v>
      </c>
      <c r="CO193" s="5" t="s">
        <v>322</v>
      </c>
      <c r="CP193" s="3"/>
      <c r="CQ193" s="4">
        <v>0</v>
      </c>
      <c r="CR193" s="3"/>
      <c r="CS193" s="3"/>
      <c r="CT193" s="3"/>
      <c r="CU193" s="3"/>
      <c r="CV193" s="4">
        <v>0</v>
      </c>
      <c r="CW193" s="4">
        <v>0</v>
      </c>
      <c r="CX193" t="b">
        <v>0</v>
      </c>
      <c r="CY193" t="b">
        <v>0</v>
      </c>
      <c r="CZ193" t="b">
        <v>0</v>
      </c>
      <c r="DA193" s="2" t="s">
        <v>6</v>
      </c>
      <c r="DB193" s="2" t="s">
        <v>6</v>
      </c>
      <c r="DD193" s="3"/>
      <c r="DE193" s="3"/>
      <c r="DF193" s="3"/>
      <c r="DG193" s="4"/>
      <c r="DH193" s="4"/>
      <c r="DI193" s="4"/>
      <c r="DJ193" s="3">
        <v>0</v>
      </c>
      <c r="DK193" s="4">
        <v>0</v>
      </c>
      <c r="DL193" t="b">
        <v>0</v>
      </c>
      <c r="DM193" s="6"/>
      <c r="DN193" s="3"/>
      <c r="DO193" s="3"/>
      <c r="DP193" s="3"/>
      <c r="DQ193" s="3"/>
      <c r="DR193" s="3"/>
      <c r="DS193" s="3"/>
      <c r="DT193" s="4"/>
      <c r="DU193" s="4"/>
      <c r="DV193" s="4"/>
      <c r="DW193" s="4"/>
      <c r="DX193" s="4"/>
      <c r="DY193" s="4"/>
      <c r="DZ193" s="2"/>
      <c r="EA193" s="7">
        <v>44796.662465277775</v>
      </c>
      <c r="EB193" s="2" t="s">
        <v>332</v>
      </c>
      <c r="EC193" s="8">
        <v>0</v>
      </c>
      <c r="ED193" t="b">
        <v>0</v>
      </c>
      <c r="EE193" t="s">
        <v>324</v>
      </c>
      <c r="EF193" s="2" t="s">
        <v>324</v>
      </c>
      <c r="EG193" s="2" t="s">
        <v>325</v>
      </c>
      <c r="EH193" s="1"/>
      <c r="EI193">
        <f t="shared" si="10"/>
        <v>0</v>
      </c>
      <c r="EJ193" t="str">
        <f t="shared" si="11"/>
        <v>no</v>
      </c>
      <c r="EL193" t="e">
        <f>VLOOKUP(D193,#REF!,2,0)</f>
        <v>#REF!</v>
      </c>
    </row>
    <row r="194" spans="1:142">
      <c r="A194" t="str">
        <f t="shared" si="12"/>
        <v>4478828371.22</v>
      </c>
      <c r="B194" t="str">
        <f t="shared" si="13"/>
        <v>4478828371.22136855</v>
      </c>
      <c r="C194" s="1">
        <v>44788</v>
      </c>
      <c r="D194" s="2" t="s">
        <v>427</v>
      </c>
      <c r="E194" s="2" t="s">
        <v>428</v>
      </c>
      <c r="F194" s="2" t="s">
        <v>177</v>
      </c>
      <c r="G194" s="1"/>
      <c r="H194" s="2" t="s">
        <v>754</v>
      </c>
      <c r="I194" s="2" t="s">
        <v>755</v>
      </c>
      <c r="J194" s="1"/>
      <c r="K194" s="1"/>
      <c r="L194" s="2"/>
      <c r="M194" t="b">
        <v>0</v>
      </c>
      <c r="N194" s="2"/>
      <c r="O194" s="2" t="s">
        <v>320</v>
      </c>
      <c r="P194" s="2" t="s">
        <v>337</v>
      </c>
      <c r="Q194" s="2"/>
      <c r="R194" s="2"/>
      <c r="S194" s="2"/>
      <c r="T194" s="2"/>
      <c r="U194" s="2"/>
      <c r="V194" s="2"/>
      <c r="W194" s="2"/>
      <c r="X194" s="2"/>
      <c r="Y194" s="3"/>
      <c r="AA194" t="b">
        <v>0</v>
      </c>
      <c r="AE194" s="4"/>
      <c r="AF194" s="4"/>
      <c r="AG194" s="4"/>
      <c r="AH194" s="4"/>
      <c r="AM194" s="4"/>
      <c r="AN194" s="4"/>
      <c r="AO194" s="4"/>
      <c r="AP194" s="4"/>
      <c r="AU194" s="4"/>
      <c r="AV194" s="4"/>
      <c r="AW194" s="4"/>
      <c r="AX194" s="4"/>
      <c r="BC194" s="4"/>
      <c r="BD194" s="4"/>
      <c r="BE194" s="4"/>
      <c r="BF194" s="4"/>
      <c r="BK194" s="4"/>
      <c r="BL194" s="4"/>
      <c r="BM194" s="4"/>
      <c r="BN194" s="4"/>
      <c r="BP194">
        <v>3962</v>
      </c>
      <c r="BS194" s="4"/>
      <c r="BT194" s="4">
        <v>8003</v>
      </c>
      <c r="BU194" s="4"/>
      <c r="BV194" s="4"/>
      <c r="BW194" s="3"/>
      <c r="BX194" s="3"/>
      <c r="BY194" s="4">
        <v>0</v>
      </c>
      <c r="BZ194" s="5"/>
      <c r="CA194" s="3">
        <v>0</v>
      </c>
      <c r="CB194" s="4">
        <v>0</v>
      </c>
      <c r="CC194" s="5" t="s">
        <v>322</v>
      </c>
      <c r="CD194" s="3">
        <v>0</v>
      </c>
      <c r="CE194" s="4">
        <v>0</v>
      </c>
      <c r="CF194" s="5" t="s">
        <v>322</v>
      </c>
      <c r="CG194" s="3">
        <v>0</v>
      </c>
      <c r="CH194" s="4">
        <v>0</v>
      </c>
      <c r="CI194" s="5" t="s">
        <v>322</v>
      </c>
      <c r="CJ194" s="3">
        <v>0</v>
      </c>
      <c r="CK194" s="4">
        <v>0</v>
      </c>
      <c r="CL194" s="5" t="s">
        <v>322</v>
      </c>
      <c r="CM194" s="2">
        <v>3962</v>
      </c>
      <c r="CN194" s="4">
        <v>8003</v>
      </c>
      <c r="CO194" s="5">
        <v>2.0199394245330602</v>
      </c>
      <c r="CP194" s="3"/>
      <c r="CQ194" s="4">
        <v>0</v>
      </c>
      <c r="CR194" s="3"/>
      <c r="CS194" s="3"/>
      <c r="CT194" s="3"/>
      <c r="CU194" s="3"/>
      <c r="CV194" s="4">
        <v>8003</v>
      </c>
      <c r="CW194" s="4">
        <v>8003</v>
      </c>
      <c r="CX194" t="b">
        <v>0</v>
      </c>
      <c r="CY194" t="b">
        <v>0</v>
      </c>
      <c r="CZ194" t="b">
        <v>0</v>
      </c>
      <c r="DA194" s="2" t="s">
        <v>6</v>
      </c>
      <c r="DB194" s="2" t="s">
        <v>6</v>
      </c>
      <c r="DD194" s="3"/>
      <c r="DE194" s="3"/>
      <c r="DF194" s="3"/>
      <c r="DG194" s="4"/>
      <c r="DH194" s="4"/>
      <c r="DI194" s="4"/>
      <c r="DJ194" s="3">
        <v>0</v>
      </c>
      <c r="DK194" s="4">
        <v>0</v>
      </c>
      <c r="DL194" t="b">
        <v>0</v>
      </c>
      <c r="DM194" s="6"/>
      <c r="DN194" s="3"/>
      <c r="DO194" s="3"/>
      <c r="DP194" s="3"/>
      <c r="DQ194" s="3"/>
      <c r="DR194" s="3"/>
      <c r="DS194" s="3"/>
      <c r="DT194" s="4"/>
      <c r="DU194" s="4"/>
      <c r="DV194" s="4"/>
      <c r="DW194" s="4"/>
      <c r="DX194" s="4"/>
      <c r="DY194" s="4"/>
      <c r="DZ194" s="2"/>
      <c r="EA194" s="7">
        <v>44803.369895833333</v>
      </c>
      <c r="EB194" s="2" t="s">
        <v>344</v>
      </c>
      <c r="EC194" s="8">
        <v>0</v>
      </c>
      <c r="ED194" t="b">
        <v>0</v>
      </c>
      <c r="EE194" t="s">
        <v>324</v>
      </c>
      <c r="EF194" s="2" t="s">
        <v>324</v>
      </c>
      <c r="EG194" s="2" t="s">
        <v>325</v>
      </c>
      <c r="EH194" s="1"/>
      <c r="EI194">
        <f t="shared" ref="EI194:EI257" si="14">AB194+AC194+AD194</f>
        <v>0</v>
      </c>
      <c r="EJ194" t="str">
        <f t="shared" ref="EJ194:EJ257" si="15">IF(H194&lt;1,"yes","no")</f>
        <v>no</v>
      </c>
      <c r="EL194" t="e">
        <f>VLOOKUP(D194,#REF!,2,0)</f>
        <v>#REF!</v>
      </c>
    </row>
    <row r="195" spans="1:142">
      <c r="A195" t="str">
        <f t="shared" si="12"/>
        <v>4478828371.22</v>
      </c>
      <c r="B195" t="str">
        <f t="shared" si="13"/>
        <v>4478828371.22145333</v>
      </c>
      <c r="C195" s="1">
        <v>44788</v>
      </c>
      <c r="D195" s="2" t="s">
        <v>427</v>
      </c>
      <c r="E195" s="2" t="s">
        <v>428</v>
      </c>
      <c r="F195" s="2" t="s">
        <v>177</v>
      </c>
      <c r="G195" s="1"/>
      <c r="H195" s="2" t="s">
        <v>756</v>
      </c>
      <c r="I195" s="2" t="s">
        <v>757</v>
      </c>
      <c r="J195" s="1"/>
      <c r="K195" s="1"/>
      <c r="L195" s="2"/>
      <c r="M195" t="b">
        <v>0</v>
      </c>
      <c r="N195" s="2"/>
      <c r="O195" s="2" t="s">
        <v>320</v>
      </c>
      <c r="P195" s="2" t="s">
        <v>337</v>
      </c>
      <c r="Q195" s="2"/>
      <c r="R195" s="2"/>
      <c r="S195" s="2"/>
      <c r="T195" s="2"/>
      <c r="U195" s="2"/>
      <c r="V195" s="2"/>
      <c r="W195" s="2"/>
      <c r="X195" s="2" t="s">
        <v>431</v>
      </c>
      <c r="Y195" s="3"/>
      <c r="AA195" t="b">
        <v>0</v>
      </c>
      <c r="AE195" s="4"/>
      <c r="AF195" s="4"/>
      <c r="AG195" s="4"/>
      <c r="AH195" s="4"/>
      <c r="AM195" s="4"/>
      <c r="AN195" s="4"/>
      <c r="AO195" s="4"/>
      <c r="AP195" s="4"/>
      <c r="AU195" s="4"/>
      <c r="AV195" s="4"/>
      <c r="AW195" s="4"/>
      <c r="AX195" s="4"/>
      <c r="BC195" s="4"/>
      <c r="BD195" s="4"/>
      <c r="BE195" s="4"/>
      <c r="BF195" s="4"/>
      <c r="BK195" s="4"/>
      <c r="BL195" s="4"/>
      <c r="BM195" s="4"/>
      <c r="BN195" s="4"/>
      <c r="BS195" s="4"/>
      <c r="BT195" s="4"/>
      <c r="BU195" s="4"/>
      <c r="BV195" s="4"/>
      <c r="BW195" s="3"/>
      <c r="BX195" s="3"/>
      <c r="BY195" s="4">
        <v>0</v>
      </c>
      <c r="BZ195" s="5"/>
      <c r="CA195" s="3">
        <v>0</v>
      </c>
      <c r="CB195" s="4">
        <v>0</v>
      </c>
      <c r="CC195" s="5" t="s">
        <v>322</v>
      </c>
      <c r="CD195" s="3">
        <v>0</v>
      </c>
      <c r="CE195" s="4">
        <v>0</v>
      </c>
      <c r="CF195" s="5" t="s">
        <v>322</v>
      </c>
      <c r="CG195" s="3">
        <v>0</v>
      </c>
      <c r="CH195" s="4">
        <v>0</v>
      </c>
      <c r="CI195" s="5" t="s">
        <v>322</v>
      </c>
      <c r="CJ195" s="3">
        <v>0</v>
      </c>
      <c r="CK195" s="4">
        <v>0</v>
      </c>
      <c r="CL195" s="5" t="s">
        <v>322</v>
      </c>
      <c r="CM195" s="2">
        <v>0</v>
      </c>
      <c r="CN195" s="4">
        <v>0</v>
      </c>
      <c r="CO195" s="5" t="s">
        <v>322</v>
      </c>
      <c r="CP195" s="3"/>
      <c r="CQ195" s="4">
        <v>0</v>
      </c>
      <c r="CR195" s="3"/>
      <c r="CS195" s="3"/>
      <c r="CT195" s="3"/>
      <c r="CU195" s="3"/>
      <c r="CV195" s="4">
        <v>0</v>
      </c>
      <c r="CW195" s="4">
        <v>0</v>
      </c>
      <c r="CX195" t="b">
        <v>0</v>
      </c>
      <c r="CY195" t="b">
        <v>0</v>
      </c>
      <c r="CZ195" t="b">
        <v>0</v>
      </c>
      <c r="DA195" s="2" t="s">
        <v>6</v>
      </c>
      <c r="DB195" s="2" t="s">
        <v>6</v>
      </c>
      <c r="DD195" s="3"/>
      <c r="DE195" s="3"/>
      <c r="DF195" s="3"/>
      <c r="DG195" s="4"/>
      <c r="DH195" s="4"/>
      <c r="DI195" s="4"/>
      <c r="DJ195" s="3">
        <v>0</v>
      </c>
      <c r="DK195" s="4">
        <v>0</v>
      </c>
      <c r="DL195" t="b">
        <v>0</v>
      </c>
      <c r="DM195" s="6"/>
      <c r="DN195" s="3"/>
      <c r="DO195" s="3"/>
      <c r="DP195" s="3"/>
      <c r="DQ195" s="3"/>
      <c r="DR195" s="3"/>
      <c r="DS195" s="3"/>
      <c r="DT195" s="4"/>
      <c r="DU195" s="4"/>
      <c r="DV195" s="4"/>
      <c r="DW195" s="4"/>
      <c r="DX195" s="4"/>
      <c r="DY195" s="4"/>
      <c r="DZ195" s="2"/>
      <c r="EA195" s="7">
        <v>44796.669745370367</v>
      </c>
      <c r="EB195" s="2" t="s">
        <v>332</v>
      </c>
      <c r="EC195" s="8">
        <v>0</v>
      </c>
      <c r="ED195" t="b">
        <v>0</v>
      </c>
      <c r="EE195" t="s">
        <v>324</v>
      </c>
      <c r="EF195" s="2" t="s">
        <v>324</v>
      </c>
      <c r="EG195" s="2" t="s">
        <v>325</v>
      </c>
      <c r="EH195" s="1"/>
      <c r="EI195">
        <f t="shared" si="14"/>
        <v>0</v>
      </c>
      <c r="EJ195" t="str">
        <f t="shared" si="15"/>
        <v>no</v>
      </c>
      <c r="EL195" t="e">
        <f>VLOOKUP(D195,#REF!,2,0)</f>
        <v>#REF!</v>
      </c>
    </row>
    <row r="196" spans="1:142">
      <c r="A196" t="str">
        <f t="shared" si="12"/>
        <v>4478826821.21</v>
      </c>
      <c r="B196" t="str">
        <f t="shared" si="13"/>
        <v>4478826821.2198645</v>
      </c>
      <c r="C196" s="1">
        <v>44788</v>
      </c>
      <c r="D196" s="2" t="s">
        <v>685</v>
      </c>
      <c r="E196" s="2" t="s">
        <v>686</v>
      </c>
      <c r="F196" s="2" t="s">
        <v>178</v>
      </c>
      <c r="G196" s="1"/>
      <c r="H196" s="2" t="s">
        <v>758</v>
      </c>
      <c r="I196" s="2" t="s">
        <v>759</v>
      </c>
      <c r="J196" s="1"/>
      <c r="K196" s="1"/>
      <c r="L196" s="2"/>
      <c r="M196" t="b">
        <v>0</v>
      </c>
      <c r="N196" s="2"/>
      <c r="O196" s="2" t="s">
        <v>320</v>
      </c>
      <c r="P196" s="2" t="s">
        <v>373</v>
      </c>
      <c r="Q196" s="2"/>
      <c r="R196" s="2"/>
      <c r="S196" s="2"/>
      <c r="T196" s="2"/>
      <c r="U196" s="2"/>
      <c r="V196" s="2"/>
      <c r="W196" s="2"/>
      <c r="X196" s="2" t="s">
        <v>629</v>
      </c>
      <c r="Y196" s="3"/>
      <c r="AA196" t="b">
        <v>0</v>
      </c>
      <c r="AE196" s="4"/>
      <c r="AF196" s="4"/>
      <c r="AG196" s="4"/>
      <c r="AH196" s="4"/>
      <c r="AM196" s="4"/>
      <c r="AN196" s="4"/>
      <c r="AO196" s="4"/>
      <c r="AP196" s="4"/>
      <c r="AU196" s="4"/>
      <c r="AV196" s="4"/>
      <c r="AW196" s="4"/>
      <c r="AX196" s="4"/>
      <c r="BC196" s="4"/>
      <c r="BD196" s="4"/>
      <c r="BE196" s="4"/>
      <c r="BF196" s="4"/>
      <c r="BK196" s="4"/>
      <c r="BL196" s="4"/>
      <c r="BM196" s="4"/>
      <c r="BN196" s="4"/>
      <c r="BS196" s="4"/>
      <c r="BT196" s="4"/>
      <c r="BU196" s="4"/>
      <c r="BV196" s="4"/>
      <c r="BW196" s="3"/>
      <c r="BX196" s="3"/>
      <c r="BY196" s="4">
        <v>0</v>
      </c>
      <c r="BZ196" s="5"/>
      <c r="CA196" s="3">
        <v>0</v>
      </c>
      <c r="CB196" s="4">
        <v>0</v>
      </c>
      <c r="CC196" s="5" t="s">
        <v>322</v>
      </c>
      <c r="CD196" s="3">
        <v>0</v>
      </c>
      <c r="CE196" s="4">
        <v>0</v>
      </c>
      <c r="CF196" s="5" t="s">
        <v>322</v>
      </c>
      <c r="CG196" s="3">
        <v>0</v>
      </c>
      <c r="CH196" s="4">
        <v>0</v>
      </c>
      <c r="CI196" s="5" t="s">
        <v>322</v>
      </c>
      <c r="CJ196" s="3">
        <v>0</v>
      </c>
      <c r="CK196" s="4">
        <v>0</v>
      </c>
      <c r="CL196" s="5" t="s">
        <v>322</v>
      </c>
      <c r="CM196" s="2">
        <v>0</v>
      </c>
      <c r="CN196" s="4">
        <v>0</v>
      </c>
      <c r="CO196" s="5" t="s">
        <v>322</v>
      </c>
      <c r="CP196" s="3"/>
      <c r="CQ196" s="4">
        <v>0</v>
      </c>
      <c r="CR196" s="3"/>
      <c r="CS196" s="3"/>
      <c r="CT196" s="3"/>
      <c r="CU196" s="3"/>
      <c r="CV196" s="4">
        <v>0</v>
      </c>
      <c r="CW196" s="4">
        <v>0</v>
      </c>
      <c r="CX196" t="b">
        <v>0</v>
      </c>
      <c r="CY196" t="b">
        <v>1</v>
      </c>
      <c r="CZ196" t="b">
        <v>0</v>
      </c>
      <c r="DA196" s="2" t="s">
        <v>6</v>
      </c>
      <c r="DB196" s="2" t="s">
        <v>6</v>
      </c>
      <c r="DD196" s="3"/>
      <c r="DE196" s="3"/>
      <c r="DF196" s="3"/>
      <c r="DG196" s="4"/>
      <c r="DH196" s="4"/>
      <c r="DI196" s="4"/>
      <c r="DJ196" s="3">
        <v>0</v>
      </c>
      <c r="DK196" s="4">
        <v>0</v>
      </c>
      <c r="DL196" t="b">
        <v>0</v>
      </c>
      <c r="DM196" s="6"/>
      <c r="DN196" s="3"/>
      <c r="DO196" s="3"/>
      <c r="DP196" s="3"/>
      <c r="DQ196" s="3"/>
      <c r="DR196" s="3"/>
      <c r="DS196" s="3"/>
      <c r="DT196" s="4"/>
      <c r="DU196" s="4"/>
      <c r="DV196" s="4"/>
      <c r="DW196" s="4"/>
      <c r="DX196" s="4"/>
      <c r="DY196" s="4"/>
      <c r="DZ196" s="2"/>
      <c r="EA196" s="7">
        <v>44796.669745370367</v>
      </c>
      <c r="EB196" s="2" t="s">
        <v>332</v>
      </c>
      <c r="EC196" s="8">
        <v>0</v>
      </c>
      <c r="ED196" t="b">
        <v>0</v>
      </c>
      <c r="EE196" t="s">
        <v>324</v>
      </c>
      <c r="EF196" s="2" t="s">
        <v>324</v>
      </c>
      <c r="EG196" s="2" t="s">
        <v>325</v>
      </c>
      <c r="EH196" s="1"/>
      <c r="EI196">
        <f t="shared" si="14"/>
        <v>0</v>
      </c>
      <c r="EJ196" t="str">
        <f t="shared" si="15"/>
        <v>no</v>
      </c>
      <c r="EL196" t="e">
        <f>VLOOKUP(D196,#REF!,2,0)</f>
        <v>#REF!</v>
      </c>
    </row>
    <row r="197" spans="1:142">
      <c r="A197" t="str">
        <f t="shared" si="12"/>
        <v>4478826821.22</v>
      </c>
      <c r="B197" t="str">
        <f t="shared" si="13"/>
        <v>4478826821.22134934</v>
      </c>
      <c r="C197" s="1">
        <v>44788</v>
      </c>
      <c r="D197" s="2" t="s">
        <v>760</v>
      </c>
      <c r="E197" s="2" t="s">
        <v>686</v>
      </c>
      <c r="F197" s="2" t="s">
        <v>178</v>
      </c>
      <c r="G197" s="1"/>
      <c r="H197" s="2" t="s">
        <v>761</v>
      </c>
      <c r="I197" s="2" t="s">
        <v>762</v>
      </c>
      <c r="J197" s="1"/>
      <c r="K197" s="1"/>
      <c r="L197" s="2"/>
      <c r="M197" t="b">
        <v>0</v>
      </c>
      <c r="N197" s="2"/>
      <c r="O197" s="2" t="s">
        <v>320</v>
      </c>
      <c r="P197" s="2" t="s">
        <v>337</v>
      </c>
      <c r="Q197" s="2"/>
      <c r="R197" s="2"/>
      <c r="S197" s="2"/>
      <c r="T197" s="2"/>
      <c r="U197" s="2"/>
      <c r="V197" s="2"/>
      <c r="W197" s="2"/>
      <c r="X197" s="2" t="s">
        <v>629</v>
      </c>
      <c r="Y197" s="3"/>
      <c r="AA197" t="b">
        <v>0</v>
      </c>
      <c r="AE197" s="4"/>
      <c r="AF197" s="4"/>
      <c r="AG197" s="4"/>
      <c r="AH197" s="4"/>
      <c r="AM197" s="4"/>
      <c r="AN197" s="4"/>
      <c r="AO197" s="4"/>
      <c r="AP197" s="4"/>
      <c r="AU197" s="4"/>
      <c r="AV197" s="4"/>
      <c r="AW197" s="4"/>
      <c r="AX197" s="4"/>
      <c r="BC197" s="4"/>
      <c r="BD197" s="4"/>
      <c r="BE197" s="4"/>
      <c r="BF197" s="4"/>
      <c r="BK197" s="4"/>
      <c r="BL197" s="4"/>
      <c r="BM197" s="4"/>
      <c r="BN197" s="4"/>
      <c r="BS197" s="4"/>
      <c r="BT197" s="4"/>
      <c r="BU197" s="4"/>
      <c r="BV197" s="4"/>
      <c r="BW197" s="3"/>
      <c r="BX197" s="3"/>
      <c r="BY197" s="4">
        <v>0</v>
      </c>
      <c r="BZ197" s="5"/>
      <c r="CA197" s="3">
        <v>0</v>
      </c>
      <c r="CB197" s="4">
        <v>0</v>
      </c>
      <c r="CC197" s="5" t="s">
        <v>322</v>
      </c>
      <c r="CD197" s="3">
        <v>0</v>
      </c>
      <c r="CE197" s="4">
        <v>0</v>
      </c>
      <c r="CF197" s="5" t="s">
        <v>322</v>
      </c>
      <c r="CG197" s="3">
        <v>0</v>
      </c>
      <c r="CH197" s="4">
        <v>0</v>
      </c>
      <c r="CI197" s="5" t="s">
        <v>322</v>
      </c>
      <c r="CJ197" s="3">
        <v>0</v>
      </c>
      <c r="CK197" s="4">
        <v>0</v>
      </c>
      <c r="CL197" s="5" t="s">
        <v>322</v>
      </c>
      <c r="CM197" s="2">
        <v>0</v>
      </c>
      <c r="CN197" s="4">
        <v>0</v>
      </c>
      <c r="CO197" s="5" t="s">
        <v>322</v>
      </c>
      <c r="CP197" s="3"/>
      <c r="CQ197" s="4">
        <v>0</v>
      </c>
      <c r="CR197" s="3"/>
      <c r="CS197" s="3"/>
      <c r="CT197" s="3"/>
      <c r="CU197" s="3"/>
      <c r="CV197" s="4">
        <v>0</v>
      </c>
      <c r="CW197" s="4">
        <v>0</v>
      </c>
      <c r="CX197" t="b">
        <v>0</v>
      </c>
      <c r="CY197" t="b">
        <v>0</v>
      </c>
      <c r="CZ197" t="b">
        <v>0</v>
      </c>
      <c r="DA197" s="2" t="s">
        <v>6</v>
      </c>
      <c r="DB197" s="2" t="s">
        <v>6</v>
      </c>
      <c r="DD197" s="3"/>
      <c r="DE197" s="3"/>
      <c r="DF197" s="3"/>
      <c r="DG197" s="4"/>
      <c r="DH197" s="4"/>
      <c r="DI197" s="4"/>
      <c r="DJ197" s="3">
        <v>0</v>
      </c>
      <c r="DK197" s="4">
        <v>0</v>
      </c>
      <c r="DL197" t="b">
        <v>0</v>
      </c>
      <c r="DM197" s="6"/>
      <c r="DN197" s="3"/>
      <c r="DO197" s="3"/>
      <c r="DP197" s="3"/>
      <c r="DQ197" s="3"/>
      <c r="DR197" s="3"/>
      <c r="DS197" s="3"/>
      <c r="DT197" s="4"/>
      <c r="DU197" s="4"/>
      <c r="DV197" s="4"/>
      <c r="DW197" s="4"/>
      <c r="DX197" s="4"/>
      <c r="DY197" s="4"/>
      <c r="DZ197" s="2"/>
      <c r="EA197" s="7">
        <v>44796.669745370367</v>
      </c>
      <c r="EB197" s="2" t="s">
        <v>332</v>
      </c>
      <c r="EC197" s="8">
        <v>0</v>
      </c>
      <c r="ED197" t="b">
        <v>0</v>
      </c>
      <c r="EE197" t="s">
        <v>324</v>
      </c>
      <c r="EF197" s="2" t="s">
        <v>324</v>
      </c>
      <c r="EG197" s="2" t="s">
        <v>325</v>
      </c>
      <c r="EH197" s="1"/>
      <c r="EI197">
        <f t="shared" si="14"/>
        <v>0</v>
      </c>
      <c r="EJ197" t="str">
        <f t="shared" si="15"/>
        <v>no</v>
      </c>
      <c r="EL197" t="e">
        <f>VLOOKUP(D197,#REF!,2,0)</f>
        <v>#REF!</v>
      </c>
    </row>
    <row r="198" spans="1:142">
      <c r="A198" t="str">
        <f t="shared" si="12"/>
        <v>4478830362.21</v>
      </c>
      <c r="B198" t="str">
        <f t="shared" si="13"/>
        <v>4478830362.21</v>
      </c>
      <c r="C198" s="1">
        <v>44788</v>
      </c>
      <c r="D198" s="2" t="s">
        <v>763</v>
      </c>
      <c r="E198" s="2" t="s">
        <v>764</v>
      </c>
      <c r="F198" s="2" t="s">
        <v>178</v>
      </c>
      <c r="G198" s="1"/>
      <c r="H198" s="2"/>
      <c r="I198" s="2" t="s">
        <v>163</v>
      </c>
      <c r="J198" s="1"/>
      <c r="K198" s="1"/>
      <c r="L198" s="2"/>
      <c r="M198" t="b">
        <v>0</v>
      </c>
      <c r="N198" s="2"/>
      <c r="O198" s="2" t="s">
        <v>320</v>
      </c>
      <c r="P198" s="2" t="s">
        <v>373</v>
      </c>
      <c r="Q198" s="2"/>
      <c r="R198" s="2"/>
      <c r="S198" s="2"/>
      <c r="T198" s="2"/>
      <c r="U198" s="2"/>
      <c r="V198" s="2"/>
      <c r="W198" s="2"/>
      <c r="X198" s="2" t="s">
        <v>629</v>
      </c>
      <c r="Y198" s="3"/>
      <c r="AA198" t="b">
        <v>0</v>
      </c>
      <c r="AE198" s="4"/>
      <c r="AF198" s="4"/>
      <c r="AG198" s="4"/>
      <c r="AH198" s="4"/>
      <c r="AM198" s="4"/>
      <c r="AN198" s="4"/>
      <c r="AO198" s="4"/>
      <c r="AP198" s="4"/>
      <c r="AU198" s="4"/>
      <c r="AV198" s="4"/>
      <c r="AW198" s="4"/>
      <c r="AX198" s="4"/>
      <c r="BC198" s="4"/>
      <c r="BD198" s="4"/>
      <c r="BE198" s="4"/>
      <c r="BF198" s="4"/>
      <c r="BK198" s="4"/>
      <c r="BL198" s="4"/>
      <c r="BM198" s="4"/>
      <c r="BN198" s="4"/>
      <c r="BS198" s="4"/>
      <c r="BT198" s="4"/>
      <c r="BU198" s="4"/>
      <c r="BV198" s="4"/>
      <c r="BW198" s="3"/>
      <c r="BX198" s="3"/>
      <c r="BY198" s="4">
        <v>0</v>
      </c>
      <c r="BZ198" s="5"/>
      <c r="CA198" s="3">
        <v>0</v>
      </c>
      <c r="CB198" s="4">
        <v>0</v>
      </c>
      <c r="CC198" s="5" t="s">
        <v>322</v>
      </c>
      <c r="CD198" s="3">
        <v>0</v>
      </c>
      <c r="CE198" s="4">
        <v>0</v>
      </c>
      <c r="CF198" s="5" t="s">
        <v>322</v>
      </c>
      <c r="CG198" s="3">
        <v>0</v>
      </c>
      <c r="CH198" s="4">
        <v>0</v>
      </c>
      <c r="CI198" s="5" t="s">
        <v>322</v>
      </c>
      <c r="CJ198" s="3">
        <v>0</v>
      </c>
      <c r="CK198" s="4">
        <v>0</v>
      </c>
      <c r="CL198" s="5" t="s">
        <v>322</v>
      </c>
      <c r="CM198" s="2">
        <v>0</v>
      </c>
      <c r="CN198" s="4">
        <v>0</v>
      </c>
      <c r="CO198" s="5" t="s">
        <v>322</v>
      </c>
      <c r="CP198" s="3"/>
      <c r="CQ198" s="4">
        <v>0</v>
      </c>
      <c r="CR198" s="3"/>
      <c r="CS198" s="3"/>
      <c r="CT198" s="3"/>
      <c r="CU198" s="3"/>
      <c r="CV198" s="4">
        <v>0</v>
      </c>
      <c r="CW198" s="4">
        <v>0</v>
      </c>
      <c r="CX198" t="b">
        <v>0</v>
      </c>
      <c r="CY198" t="b">
        <v>1</v>
      </c>
      <c r="CZ198" t="b">
        <v>0</v>
      </c>
      <c r="DA198" s="2" t="s">
        <v>6</v>
      </c>
      <c r="DB198" s="2" t="s">
        <v>6</v>
      </c>
      <c r="DD198" s="3"/>
      <c r="DE198" s="3"/>
      <c r="DF198" s="3"/>
      <c r="DG198" s="4"/>
      <c r="DH198" s="4"/>
      <c r="DI198" s="4"/>
      <c r="DJ198" s="3">
        <v>0</v>
      </c>
      <c r="DK198" s="4">
        <v>0</v>
      </c>
      <c r="DL198" t="b">
        <v>0</v>
      </c>
      <c r="DM198" s="6"/>
      <c r="DN198" s="3"/>
      <c r="DO198" s="3"/>
      <c r="DP198" s="3"/>
      <c r="DQ198" s="3"/>
      <c r="DR198" s="3"/>
      <c r="DS198" s="3"/>
      <c r="DT198" s="4"/>
      <c r="DU198" s="4"/>
      <c r="DV198" s="4"/>
      <c r="DW198" s="4"/>
      <c r="DX198" s="4"/>
      <c r="DY198" s="4"/>
      <c r="DZ198" s="2"/>
      <c r="EA198" s="7">
        <v>44796.669756944444</v>
      </c>
      <c r="EB198" s="2" t="s">
        <v>332</v>
      </c>
      <c r="EC198" s="8">
        <v>0</v>
      </c>
      <c r="ED198" t="b">
        <v>0</v>
      </c>
      <c r="EE198" t="s">
        <v>324</v>
      </c>
      <c r="EF198" s="2" t="s">
        <v>324</v>
      </c>
      <c r="EG198" s="2" t="s">
        <v>325</v>
      </c>
      <c r="EH198" s="1"/>
      <c r="EI198">
        <f t="shared" si="14"/>
        <v>0</v>
      </c>
      <c r="EJ198" t="str">
        <f t="shared" si="15"/>
        <v>yes</v>
      </c>
      <c r="EL198" t="e">
        <f>VLOOKUP(D198,#REF!,2,0)</f>
        <v>#REF!</v>
      </c>
    </row>
    <row r="199" spans="1:142">
      <c r="A199" t="str">
        <f t="shared" si="12"/>
        <v>4478831787.22</v>
      </c>
      <c r="B199" t="str">
        <f t="shared" si="13"/>
        <v>4478831787.22128115</v>
      </c>
      <c r="C199" s="1">
        <v>44788</v>
      </c>
      <c r="D199" s="2" t="s">
        <v>765</v>
      </c>
      <c r="E199" s="2" t="s">
        <v>766</v>
      </c>
      <c r="F199" s="2" t="s">
        <v>178</v>
      </c>
      <c r="G199" s="1"/>
      <c r="H199" s="2" t="s">
        <v>767</v>
      </c>
      <c r="I199" s="2" t="s">
        <v>768</v>
      </c>
      <c r="J199" s="1"/>
      <c r="K199" s="1"/>
      <c r="L199" s="2"/>
      <c r="M199" t="b">
        <v>0</v>
      </c>
      <c r="N199" s="2"/>
      <c r="O199" s="2" t="s">
        <v>320</v>
      </c>
      <c r="P199" s="2" t="s">
        <v>366</v>
      </c>
      <c r="Q199" s="2"/>
      <c r="R199" s="2"/>
      <c r="S199" s="2"/>
      <c r="T199" s="2"/>
      <c r="U199" s="2"/>
      <c r="V199" s="2"/>
      <c r="W199" s="2"/>
      <c r="X199" s="2" t="s">
        <v>629</v>
      </c>
      <c r="Y199" s="3"/>
      <c r="AA199" t="b">
        <v>0</v>
      </c>
      <c r="AE199" s="4"/>
      <c r="AF199" s="4"/>
      <c r="AG199" s="4"/>
      <c r="AH199" s="4"/>
      <c r="AM199" s="4"/>
      <c r="AN199" s="4"/>
      <c r="AO199" s="4"/>
      <c r="AP199" s="4"/>
      <c r="AU199" s="4"/>
      <c r="AV199" s="4"/>
      <c r="AW199" s="4"/>
      <c r="AX199" s="4"/>
      <c r="BC199" s="4"/>
      <c r="BD199" s="4"/>
      <c r="BE199" s="4"/>
      <c r="BF199" s="4"/>
      <c r="BK199" s="4"/>
      <c r="BL199" s="4"/>
      <c r="BM199" s="4"/>
      <c r="BN199" s="4"/>
      <c r="BS199" s="4"/>
      <c r="BT199" s="4"/>
      <c r="BU199" s="4"/>
      <c r="BV199" s="4"/>
      <c r="BW199" s="3"/>
      <c r="BX199" s="3"/>
      <c r="BY199" s="4">
        <v>0</v>
      </c>
      <c r="BZ199" s="5"/>
      <c r="CA199" s="3">
        <v>0</v>
      </c>
      <c r="CB199" s="4">
        <v>0</v>
      </c>
      <c r="CC199" s="5" t="s">
        <v>322</v>
      </c>
      <c r="CD199" s="3">
        <v>0</v>
      </c>
      <c r="CE199" s="4">
        <v>0</v>
      </c>
      <c r="CF199" s="5" t="s">
        <v>322</v>
      </c>
      <c r="CG199" s="3">
        <v>0</v>
      </c>
      <c r="CH199" s="4">
        <v>0</v>
      </c>
      <c r="CI199" s="5" t="s">
        <v>322</v>
      </c>
      <c r="CJ199" s="3">
        <v>0</v>
      </c>
      <c r="CK199" s="4">
        <v>0</v>
      </c>
      <c r="CL199" s="5" t="s">
        <v>322</v>
      </c>
      <c r="CM199" s="2">
        <v>0</v>
      </c>
      <c r="CN199" s="4">
        <v>0</v>
      </c>
      <c r="CO199" s="5" t="s">
        <v>322</v>
      </c>
      <c r="CP199" s="3"/>
      <c r="CQ199" s="4">
        <v>0</v>
      </c>
      <c r="CR199" s="3"/>
      <c r="CS199" s="3"/>
      <c r="CT199" s="3"/>
      <c r="CU199" s="3"/>
      <c r="CV199" s="4">
        <v>0</v>
      </c>
      <c r="CW199" s="4">
        <v>0</v>
      </c>
      <c r="CX199" t="b">
        <v>0</v>
      </c>
      <c r="CY199" t="b">
        <v>0</v>
      </c>
      <c r="CZ199" t="b">
        <v>0</v>
      </c>
      <c r="DA199" s="2" t="s">
        <v>6</v>
      </c>
      <c r="DB199" s="2" t="s">
        <v>6</v>
      </c>
      <c r="DD199" s="3"/>
      <c r="DE199" s="3"/>
      <c r="DF199" s="3"/>
      <c r="DG199" s="4"/>
      <c r="DH199" s="4"/>
      <c r="DI199" s="4"/>
      <c r="DJ199" s="3">
        <v>0</v>
      </c>
      <c r="DK199" s="4">
        <v>0</v>
      </c>
      <c r="DL199" t="b">
        <v>0</v>
      </c>
      <c r="DM199" s="6"/>
      <c r="DN199" s="3"/>
      <c r="DO199" s="3"/>
      <c r="DP199" s="3"/>
      <c r="DQ199" s="3"/>
      <c r="DR199" s="3"/>
      <c r="DS199" s="3"/>
      <c r="DT199" s="4"/>
      <c r="DU199" s="4"/>
      <c r="DV199" s="4"/>
      <c r="DW199" s="4"/>
      <c r="DX199" s="4"/>
      <c r="DY199" s="4"/>
      <c r="DZ199" s="2"/>
      <c r="EA199" s="7">
        <v>44796.669756944444</v>
      </c>
      <c r="EB199" s="2" t="s">
        <v>332</v>
      </c>
      <c r="EC199" s="8">
        <v>0</v>
      </c>
      <c r="ED199" t="b">
        <v>0</v>
      </c>
      <c r="EE199" t="s">
        <v>324</v>
      </c>
      <c r="EF199" s="2" t="s">
        <v>324</v>
      </c>
      <c r="EG199" s="2" t="s">
        <v>325</v>
      </c>
      <c r="EH199" s="1"/>
      <c r="EI199">
        <f t="shared" si="14"/>
        <v>0</v>
      </c>
      <c r="EJ199" t="str">
        <f t="shared" si="15"/>
        <v>no</v>
      </c>
      <c r="EL199" t="e">
        <f>VLOOKUP(D199,#REF!,2,0)</f>
        <v>#REF!</v>
      </c>
    </row>
    <row r="200" spans="1:142">
      <c r="A200" t="str">
        <f t="shared" si="12"/>
        <v>4478831787.22</v>
      </c>
      <c r="B200" t="str">
        <f t="shared" si="13"/>
        <v>4478831787.22128119</v>
      </c>
      <c r="C200" s="1">
        <v>44788</v>
      </c>
      <c r="D200" s="2" t="s">
        <v>765</v>
      </c>
      <c r="E200" s="2" t="s">
        <v>766</v>
      </c>
      <c r="F200" s="2" t="s">
        <v>178</v>
      </c>
      <c r="G200" s="1"/>
      <c r="H200" s="2" t="s">
        <v>769</v>
      </c>
      <c r="I200" s="2" t="s">
        <v>770</v>
      </c>
      <c r="J200" s="1"/>
      <c r="K200" s="1"/>
      <c r="L200" s="2"/>
      <c r="M200" t="b">
        <v>0</v>
      </c>
      <c r="N200" s="2"/>
      <c r="O200" s="2" t="s">
        <v>320</v>
      </c>
      <c r="P200" s="2" t="s">
        <v>366</v>
      </c>
      <c r="Q200" s="2"/>
      <c r="R200" s="2"/>
      <c r="S200" s="2"/>
      <c r="T200" s="2"/>
      <c r="U200" s="2"/>
      <c r="V200" s="2"/>
      <c r="W200" s="2"/>
      <c r="X200" s="2" t="s">
        <v>629</v>
      </c>
      <c r="Y200" s="3"/>
      <c r="AA200" t="b">
        <v>0</v>
      </c>
      <c r="AE200" s="4"/>
      <c r="AF200" s="4"/>
      <c r="AG200" s="4"/>
      <c r="AH200" s="4"/>
      <c r="AM200" s="4"/>
      <c r="AN200" s="4"/>
      <c r="AO200" s="4"/>
      <c r="AP200" s="4"/>
      <c r="AU200" s="4"/>
      <c r="AV200" s="4"/>
      <c r="AW200" s="4"/>
      <c r="AX200" s="4"/>
      <c r="BC200" s="4"/>
      <c r="BD200" s="4"/>
      <c r="BE200" s="4"/>
      <c r="BF200" s="4"/>
      <c r="BK200" s="4"/>
      <c r="BL200" s="4"/>
      <c r="BM200" s="4"/>
      <c r="BN200" s="4"/>
      <c r="BS200" s="4"/>
      <c r="BT200" s="4"/>
      <c r="BU200" s="4"/>
      <c r="BV200" s="4"/>
      <c r="BW200" s="3"/>
      <c r="BX200" s="3"/>
      <c r="BY200" s="4">
        <v>0</v>
      </c>
      <c r="BZ200" s="5"/>
      <c r="CA200" s="3">
        <v>0</v>
      </c>
      <c r="CB200" s="4">
        <v>0</v>
      </c>
      <c r="CC200" s="5" t="s">
        <v>322</v>
      </c>
      <c r="CD200" s="3">
        <v>0</v>
      </c>
      <c r="CE200" s="4">
        <v>0</v>
      </c>
      <c r="CF200" s="5" t="s">
        <v>322</v>
      </c>
      <c r="CG200" s="3">
        <v>0</v>
      </c>
      <c r="CH200" s="4">
        <v>0</v>
      </c>
      <c r="CI200" s="5" t="s">
        <v>322</v>
      </c>
      <c r="CJ200" s="3">
        <v>0</v>
      </c>
      <c r="CK200" s="4">
        <v>0</v>
      </c>
      <c r="CL200" s="5" t="s">
        <v>322</v>
      </c>
      <c r="CM200" s="2">
        <v>0</v>
      </c>
      <c r="CN200" s="4">
        <v>0</v>
      </c>
      <c r="CO200" s="5" t="s">
        <v>322</v>
      </c>
      <c r="CP200" s="3"/>
      <c r="CQ200" s="4">
        <v>0</v>
      </c>
      <c r="CR200" s="3"/>
      <c r="CS200" s="3"/>
      <c r="CT200" s="3"/>
      <c r="CU200" s="3"/>
      <c r="CV200" s="4">
        <v>0</v>
      </c>
      <c r="CW200" s="4">
        <v>0</v>
      </c>
      <c r="CX200" t="b">
        <v>0</v>
      </c>
      <c r="CY200" t="b">
        <v>0</v>
      </c>
      <c r="CZ200" t="b">
        <v>0</v>
      </c>
      <c r="DA200" s="2" t="s">
        <v>6</v>
      </c>
      <c r="DB200" s="2" t="s">
        <v>6</v>
      </c>
      <c r="DD200" s="3"/>
      <c r="DE200" s="3"/>
      <c r="DF200" s="3"/>
      <c r="DG200" s="4"/>
      <c r="DH200" s="4"/>
      <c r="DI200" s="4"/>
      <c r="DJ200" s="3">
        <v>0</v>
      </c>
      <c r="DK200" s="4">
        <v>0</v>
      </c>
      <c r="DL200" t="b">
        <v>0</v>
      </c>
      <c r="DM200" s="6"/>
      <c r="DN200" s="3"/>
      <c r="DO200" s="3"/>
      <c r="DP200" s="3"/>
      <c r="DQ200" s="3"/>
      <c r="DR200" s="3"/>
      <c r="DS200" s="3"/>
      <c r="DT200" s="4"/>
      <c r="DU200" s="4"/>
      <c r="DV200" s="4"/>
      <c r="DW200" s="4"/>
      <c r="DX200" s="4"/>
      <c r="DY200" s="4"/>
      <c r="DZ200" s="2"/>
      <c r="EA200" s="7">
        <v>44796.669768518521</v>
      </c>
      <c r="EB200" s="2" t="s">
        <v>332</v>
      </c>
      <c r="EC200" s="8">
        <v>0</v>
      </c>
      <c r="ED200" t="b">
        <v>0</v>
      </c>
      <c r="EE200" t="s">
        <v>324</v>
      </c>
      <c r="EF200" s="2" t="s">
        <v>324</v>
      </c>
      <c r="EG200" s="2" t="s">
        <v>325</v>
      </c>
      <c r="EH200" s="1"/>
      <c r="EI200">
        <f t="shared" si="14"/>
        <v>0</v>
      </c>
      <c r="EJ200" t="str">
        <f t="shared" si="15"/>
        <v>no</v>
      </c>
      <c r="EL200" t="e">
        <f>VLOOKUP(D200,#REF!,2,0)</f>
        <v>#REF!</v>
      </c>
    </row>
    <row r="201" spans="1:142">
      <c r="A201" t="str">
        <f t="shared" si="12"/>
        <v>4478832884.22</v>
      </c>
      <c r="B201" t="str">
        <f t="shared" si="13"/>
        <v>4478832884.22107692</v>
      </c>
      <c r="C201" s="1">
        <v>44788</v>
      </c>
      <c r="D201" s="2" t="s">
        <v>771</v>
      </c>
      <c r="E201" s="2" t="s">
        <v>772</v>
      </c>
      <c r="F201" s="2" t="s">
        <v>178</v>
      </c>
      <c r="G201" s="1"/>
      <c r="H201" s="2" t="s">
        <v>773</v>
      </c>
      <c r="I201" s="2" t="s">
        <v>774</v>
      </c>
      <c r="J201" s="1"/>
      <c r="K201" s="1"/>
      <c r="L201" s="2"/>
      <c r="M201" t="b">
        <v>0</v>
      </c>
      <c r="N201" s="2"/>
      <c r="O201" s="2" t="s">
        <v>365</v>
      </c>
      <c r="P201" s="2" t="s">
        <v>366</v>
      </c>
      <c r="Q201" s="2"/>
      <c r="R201" s="2"/>
      <c r="S201" s="2"/>
      <c r="T201" s="2"/>
      <c r="U201" s="2"/>
      <c r="V201" s="2"/>
      <c r="W201" s="2"/>
      <c r="X201" s="2" t="s">
        <v>629</v>
      </c>
      <c r="Y201" s="3"/>
      <c r="AA201" t="b">
        <v>0</v>
      </c>
      <c r="AE201" s="4"/>
      <c r="AF201" s="4"/>
      <c r="AG201" s="4"/>
      <c r="AH201" s="4"/>
      <c r="AM201" s="4"/>
      <c r="AN201" s="4"/>
      <c r="AO201" s="4"/>
      <c r="AP201" s="4"/>
      <c r="AU201" s="4"/>
      <c r="AV201" s="4"/>
      <c r="AW201" s="4"/>
      <c r="AX201" s="4"/>
      <c r="BC201" s="4"/>
      <c r="BD201" s="4"/>
      <c r="BE201" s="4"/>
      <c r="BF201" s="4"/>
      <c r="BK201" s="4"/>
      <c r="BL201" s="4"/>
      <c r="BM201" s="4"/>
      <c r="BN201" s="4"/>
      <c r="BS201" s="4"/>
      <c r="BT201" s="4"/>
      <c r="BU201" s="4"/>
      <c r="BV201" s="4"/>
      <c r="BW201" s="3"/>
      <c r="BX201" s="3"/>
      <c r="BY201" s="4">
        <v>0</v>
      </c>
      <c r="BZ201" s="5"/>
      <c r="CA201" s="3">
        <v>0</v>
      </c>
      <c r="CB201" s="4">
        <v>0</v>
      </c>
      <c r="CC201" s="5" t="s">
        <v>322</v>
      </c>
      <c r="CD201" s="3">
        <v>0</v>
      </c>
      <c r="CE201" s="4">
        <v>0</v>
      </c>
      <c r="CF201" s="5" t="s">
        <v>322</v>
      </c>
      <c r="CG201" s="3">
        <v>0</v>
      </c>
      <c r="CH201" s="4">
        <v>0</v>
      </c>
      <c r="CI201" s="5" t="s">
        <v>322</v>
      </c>
      <c r="CJ201" s="3">
        <v>0</v>
      </c>
      <c r="CK201" s="4">
        <v>0</v>
      </c>
      <c r="CL201" s="5" t="s">
        <v>322</v>
      </c>
      <c r="CM201" s="2">
        <v>0</v>
      </c>
      <c r="CN201" s="4">
        <v>0</v>
      </c>
      <c r="CO201" s="5" t="s">
        <v>322</v>
      </c>
      <c r="CP201" s="3"/>
      <c r="CQ201" s="4">
        <v>0</v>
      </c>
      <c r="CR201" s="3"/>
      <c r="CS201" s="3"/>
      <c r="CT201" s="3"/>
      <c r="CU201" s="3"/>
      <c r="CV201" s="4">
        <v>0</v>
      </c>
      <c r="CW201" s="4">
        <v>0</v>
      </c>
      <c r="CX201" t="b">
        <v>0</v>
      </c>
      <c r="CY201" t="b">
        <v>0</v>
      </c>
      <c r="CZ201" t="b">
        <v>0</v>
      </c>
      <c r="DA201" s="2" t="s">
        <v>6</v>
      </c>
      <c r="DB201" s="2" t="s">
        <v>6</v>
      </c>
      <c r="DD201" s="3"/>
      <c r="DE201" s="3"/>
      <c r="DF201" s="3"/>
      <c r="DG201" s="4"/>
      <c r="DH201" s="4"/>
      <c r="DI201" s="4"/>
      <c r="DJ201" s="3">
        <v>0</v>
      </c>
      <c r="DK201" s="4">
        <v>0</v>
      </c>
      <c r="DL201" t="b">
        <v>0</v>
      </c>
      <c r="DM201" s="6"/>
      <c r="DN201" s="3"/>
      <c r="DO201" s="3"/>
      <c r="DP201" s="3"/>
      <c r="DQ201" s="3"/>
      <c r="DR201" s="3"/>
      <c r="DS201" s="3"/>
      <c r="DT201" s="4"/>
      <c r="DU201" s="4"/>
      <c r="DV201" s="4"/>
      <c r="DW201" s="4"/>
      <c r="DX201" s="4"/>
      <c r="DY201" s="4"/>
      <c r="DZ201" s="2"/>
      <c r="EA201" s="7">
        <v>44796.66982638889</v>
      </c>
      <c r="EB201" s="2" t="s">
        <v>332</v>
      </c>
      <c r="EC201" s="8">
        <v>0</v>
      </c>
      <c r="ED201" t="b">
        <v>0</v>
      </c>
      <c r="EE201" t="s">
        <v>324</v>
      </c>
      <c r="EF201" s="2" t="s">
        <v>324</v>
      </c>
      <c r="EG201" s="2" t="s">
        <v>325</v>
      </c>
      <c r="EH201" s="1"/>
      <c r="EI201">
        <f t="shared" si="14"/>
        <v>0</v>
      </c>
      <c r="EJ201" t="str">
        <f t="shared" si="15"/>
        <v>no</v>
      </c>
      <c r="EL201" t="e">
        <f>VLOOKUP(D201,#REF!,2,0)</f>
        <v>#REF!</v>
      </c>
    </row>
    <row r="202" spans="1:142">
      <c r="A202" t="str">
        <f t="shared" si="12"/>
        <v>4478832884.22</v>
      </c>
      <c r="B202" t="str">
        <f t="shared" si="13"/>
        <v>4478832884.22143131</v>
      </c>
      <c r="C202" s="1">
        <v>44788</v>
      </c>
      <c r="D202" s="2" t="s">
        <v>771</v>
      </c>
      <c r="E202" s="2" t="s">
        <v>772</v>
      </c>
      <c r="F202" s="2" t="s">
        <v>178</v>
      </c>
      <c r="G202" s="1"/>
      <c r="H202" s="2" t="s">
        <v>775</v>
      </c>
      <c r="I202" s="2" t="s">
        <v>776</v>
      </c>
      <c r="J202" s="1"/>
      <c r="K202" s="1"/>
      <c r="L202" s="2"/>
      <c r="M202" t="b">
        <v>0</v>
      </c>
      <c r="N202" s="2"/>
      <c r="O202" s="2" t="s">
        <v>365</v>
      </c>
      <c r="P202" s="2" t="s">
        <v>366</v>
      </c>
      <c r="Q202" s="2"/>
      <c r="R202" s="2"/>
      <c r="S202" s="2"/>
      <c r="T202" s="2"/>
      <c r="U202" s="2"/>
      <c r="V202" s="2"/>
      <c r="W202" s="2"/>
      <c r="X202" s="2" t="s">
        <v>629</v>
      </c>
      <c r="Y202" s="3"/>
      <c r="AA202" t="b">
        <v>0</v>
      </c>
      <c r="AE202" s="4"/>
      <c r="AF202" s="4"/>
      <c r="AG202" s="4"/>
      <c r="AH202" s="4"/>
      <c r="AM202" s="4"/>
      <c r="AN202" s="4"/>
      <c r="AO202" s="4"/>
      <c r="AP202" s="4"/>
      <c r="AU202" s="4"/>
      <c r="AV202" s="4"/>
      <c r="AW202" s="4"/>
      <c r="AX202" s="4"/>
      <c r="BC202" s="4"/>
      <c r="BD202" s="4"/>
      <c r="BE202" s="4"/>
      <c r="BF202" s="4"/>
      <c r="BK202" s="4"/>
      <c r="BL202" s="4"/>
      <c r="BM202" s="4"/>
      <c r="BN202" s="4"/>
      <c r="BS202" s="4"/>
      <c r="BT202" s="4"/>
      <c r="BU202" s="4"/>
      <c r="BV202" s="4"/>
      <c r="BW202" s="3"/>
      <c r="BX202" s="3"/>
      <c r="BY202" s="4">
        <v>0</v>
      </c>
      <c r="BZ202" s="5"/>
      <c r="CA202" s="3">
        <v>0</v>
      </c>
      <c r="CB202" s="4">
        <v>0</v>
      </c>
      <c r="CC202" s="5" t="s">
        <v>322</v>
      </c>
      <c r="CD202" s="3">
        <v>0</v>
      </c>
      <c r="CE202" s="4">
        <v>0</v>
      </c>
      <c r="CF202" s="5" t="s">
        <v>322</v>
      </c>
      <c r="CG202" s="3">
        <v>0</v>
      </c>
      <c r="CH202" s="4">
        <v>0</v>
      </c>
      <c r="CI202" s="5" t="s">
        <v>322</v>
      </c>
      <c r="CJ202" s="3">
        <v>0</v>
      </c>
      <c r="CK202" s="4">
        <v>0</v>
      </c>
      <c r="CL202" s="5" t="s">
        <v>322</v>
      </c>
      <c r="CM202" s="2">
        <v>0</v>
      </c>
      <c r="CN202" s="4">
        <v>0</v>
      </c>
      <c r="CO202" s="5" t="s">
        <v>322</v>
      </c>
      <c r="CP202" s="3"/>
      <c r="CQ202" s="4">
        <v>0</v>
      </c>
      <c r="CR202" s="3"/>
      <c r="CS202" s="3"/>
      <c r="CT202" s="3"/>
      <c r="CU202" s="3"/>
      <c r="CV202" s="4">
        <v>0</v>
      </c>
      <c r="CW202" s="4">
        <v>0</v>
      </c>
      <c r="CX202" t="b">
        <v>0</v>
      </c>
      <c r="CY202" t="b">
        <v>0</v>
      </c>
      <c r="CZ202" t="b">
        <v>0</v>
      </c>
      <c r="DA202" s="2" t="s">
        <v>6</v>
      </c>
      <c r="DB202" s="2" t="s">
        <v>6</v>
      </c>
      <c r="DD202" s="3"/>
      <c r="DE202" s="3"/>
      <c r="DF202" s="3"/>
      <c r="DG202" s="4"/>
      <c r="DH202" s="4"/>
      <c r="DI202" s="4"/>
      <c r="DJ202" s="3">
        <v>0</v>
      </c>
      <c r="DK202" s="4">
        <v>0</v>
      </c>
      <c r="DL202" t="b">
        <v>0</v>
      </c>
      <c r="DM202" s="6"/>
      <c r="DN202" s="3"/>
      <c r="DO202" s="3"/>
      <c r="DP202" s="3"/>
      <c r="DQ202" s="3"/>
      <c r="DR202" s="3"/>
      <c r="DS202" s="3"/>
      <c r="DT202" s="4"/>
      <c r="DU202" s="4"/>
      <c r="DV202" s="4"/>
      <c r="DW202" s="4"/>
      <c r="DX202" s="4"/>
      <c r="DY202" s="4"/>
      <c r="DZ202" s="2"/>
      <c r="EA202" s="7">
        <v>44796.669814814813</v>
      </c>
      <c r="EB202" s="2" t="s">
        <v>332</v>
      </c>
      <c r="EC202" s="8">
        <v>0</v>
      </c>
      <c r="ED202" t="b">
        <v>0</v>
      </c>
      <c r="EE202" t="s">
        <v>324</v>
      </c>
      <c r="EF202" s="2" t="s">
        <v>324</v>
      </c>
      <c r="EG202" s="2" t="s">
        <v>325</v>
      </c>
      <c r="EH202" s="1"/>
      <c r="EI202">
        <f t="shared" si="14"/>
        <v>0</v>
      </c>
      <c r="EJ202" t="str">
        <f t="shared" si="15"/>
        <v>no</v>
      </c>
      <c r="EL202" t="e">
        <f>VLOOKUP(D202,#REF!,2,0)</f>
        <v>#REF!</v>
      </c>
    </row>
    <row r="203" spans="1:142">
      <c r="A203" t="str">
        <f t="shared" si="12"/>
        <v>4478832884.22</v>
      </c>
      <c r="B203" t="str">
        <f t="shared" si="13"/>
        <v>4478832884.22148221</v>
      </c>
      <c r="C203" s="1">
        <v>44788</v>
      </c>
      <c r="D203" s="2" t="s">
        <v>771</v>
      </c>
      <c r="E203" s="2" t="s">
        <v>772</v>
      </c>
      <c r="F203" s="2" t="s">
        <v>178</v>
      </c>
      <c r="G203" s="1"/>
      <c r="H203" s="2" t="s">
        <v>777</v>
      </c>
      <c r="I203" s="2" t="s">
        <v>778</v>
      </c>
      <c r="J203" s="1"/>
      <c r="K203" s="1"/>
      <c r="L203" s="2"/>
      <c r="M203" t="b">
        <v>0</v>
      </c>
      <c r="N203" s="2"/>
      <c r="O203" s="2" t="s">
        <v>365</v>
      </c>
      <c r="P203" s="2" t="s">
        <v>366</v>
      </c>
      <c r="Q203" s="2"/>
      <c r="R203" s="2"/>
      <c r="S203" s="2"/>
      <c r="T203" s="2"/>
      <c r="U203" s="2"/>
      <c r="V203" s="2"/>
      <c r="W203" s="2"/>
      <c r="X203" s="2" t="s">
        <v>629</v>
      </c>
      <c r="Y203" s="3"/>
      <c r="AA203" t="b">
        <v>0</v>
      </c>
      <c r="AE203" s="4"/>
      <c r="AF203" s="4"/>
      <c r="AG203" s="4"/>
      <c r="AH203" s="4"/>
      <c r="AM203" s="4"/>
      <c r="AN203" s="4"/>
      <c r="AO203" s="4"/>
      <c r="AP203" s="4"/>
      <c r="AU203" s="4"/>
      <c r="AV203" s="4"/>
      <c r="AW203" s="4"/>
      <c r="AX203" s="4"/>
      <c r="BC203" s="4"/>
      <c r="BD203" s="4"/>
      <c r="BE203" s="4"/>
      <c r="BF203" s="4"/>
      <c r="BK203" s="4"/>
      <c r="BL203" s="4"/>
      <c r="BM203" s="4"/>
      <c r="BN203" s="4"/>
      <c r="BS203" s="4"/>
      <c r="BT203" s="4"/>
      <c r="BU203" s="4"/>
      <c r="BV203" s="4"/>
      <c r="BW203" s="3"/>
      <c r="BX203" s="3"/>
      <c r="BY203" s="4">
        <v>0</v>
      </c>
      <c r="BZ203" s="5"/>
      <c r="CA203" s="3">
        <v>0</v>
      </c>
      <c r="CB203" s="4">
        <v>0</v>
      </c>
      <c r="CC203" s="5" t="s">
        <v>322</v>
      </c>
      <c r="CD203" s="3">
        <v>0</v>
      </c>
      <c r="CE203" s="4">
        <v>0</v>
      </c>
      <c r="CF203" s="5" t="s">
        <v>322</v>
      </c>
      <c r="CG203" s="3">
        <v>0</v>
      </c>
      <c r="CH203" s="4">
        <v>0</v>
      </c>
      <c r="CI203" s="5" t="s">
        <v>322</v>
      </c>
      <c r="CJ203" s="3">
        <v>0</v>
      </c>
      <c r="CK203" s="4">
        <v>0</v>
      </c>
      <c r="CL203" s="5" t="s">
        <v>322</v>
      </c>
      <c r="CM203" s="2">
        <v>0</v>
      </c>
      <c r="CN203" s="4">
        <v>0</v>
      </c>
      <c r="CO203" s="5" t="s">
        <v>322</v>
      </c>
      <c r="CP203" s="3"/>
      <c r="CQ203" s="4">
        <v>0</v>
      </c>
      <c r="CR203" s="3"/>
      <c r="CS203" s="3"/>
      <c r="CT203" s="3"/>
      <c r="CU203" s="3"/>
      <c r="CV203" s="4">
        <v>0</v>
      </c>
      <c r="CW203" s="4">
        <v>0</v>
      </c>
      <c r="CX203" t="b">
        <v>0</v>
      </c>
      <c r="CY203" t="b">
        <v>0</v>
      </c>
      <c r="CZ203" t="b">
        <v>0</v>
      </c>
      <c r="DA203" s="2" t="s">
        <v>6</v>
      </c>
      <c r="DB203" s="2" t="s">
        <v>6</v>
      </c>
      <c r="DD203" s="3"/>
      <c r="DE203" s="3"/>
      <c r="DF203" s="3"/>
      <c r="DG203" s="4"/>
      <c r="DH203" s="4"/>
      <c r="DI203" s="4"/>
      <c r="DJ203" s="3">
        <v>0</v>
      </c>
      <c r="DK203" s="4">
        <v>0</v>
      </c>
      <c r="DL203" t="b">
        <v>0</v>
      </c>
      <c r="DM203" s="6"/>
      <c r="DN203" s="3"/>
      <c r="DO203" s="3"/>
      <c r="DP203" s="3"/>
      <c r="DQ203" s="3"/>
      <c r="DR203" s="3"/>
      <c r="DS203" s="3"/>
      <c r="DT203" s="4"/>
      <c r="DU203" s="4"/>
      <c r="DV203" s="4"/>
      <c r="DW203" s="4"/>
      <c r="DX203" s="4"/>
      <c r="DY203" s="4"/>
      <c r="DZ203" s="2"/>
      <c r="EA203" s="7">
        <v>44796.669849537036</v>
      </c>
      <c r="EB203" s="2" t="s">
        <v>332</v>
      </c>
      <c r="EC203" s="8">
        <v>0</v>
      </c>
      <c r="ED203" t="b">
        <v>0</v>
      </c>
      <c r="EE203" t="s">
        <v>324</v>
      </c>
      <c r="EF203" s="2" t="s">
        <v>324</v>
      </c>
      <c r="EG203" s="2" t="s">
        <v>325</v>
      </c>
      <c r="EH203" s="1"/>
      <c r="EI203">
        <f t="shared" si="14"/>
        <v>0</v>
      </c>
      <c r="EJ203" t="str">
        <f t="shared" si="15"/>
        <v>no</v>
      </c>
      <c r="EL203" t="e">
        <f>VLOOKUP(D203,#REF!,2,0)</f>
        <v>#REF!</v>
      </c>
    </row>
    <row r="204" spans="1:142">
      <c r="A204" t="str">
        <f t="shared" si="12"/>
        <v>4478832884.22</v>
      </c>
      <c r="B204" t="str">
        <f t="shared" si="13"/>
        <v>4478832884.22168956</v>
      </c>
      <c r="C204" s="1">
        <v>44788</v>
      </c>
      <c r="D204" s="2" t="s">
        <v>771</v>
      </c>
      <c r="E204" s="2" t="s">
        <v>772</v>
      </c>
      <c r="F204" s="2" t="s">
        <v>178</v>
      </c>
      <c r="G204" s="1"/>
      <c r="H204" s="2" t="s">
        <v>779</v>
      </c>
      <c r="I204" s="2" t="s">
        <v>780</v>
      </c>
      <c r="J204" s="1"/>
      <c r="K204" s="1"/>
      <c r="L204" s="2"/>
      <c r="M204" t="b">
        <v>0</v>
      </c>
      <c r="N204" s="2"/>
      <c r="O204" s="2" t="s">
        <v>365</v>
      </c>
      <c r="P204" s="2" t="s">
        <v>366</v>
      </c>
      <c r="Q204" s="2"/>
      <c r="R204" s="2"/>
      <c r="S204" s="2"/>
      <c r="T204" s="2"/>
      <c r="U204" s="2"/>
      <c r="V204" s="2"/>
      <c r="W204" s="2"/>
      <c r="X204" s="2" t="s">
        <v>629</v>
      </c>
      <c r="Y204" s="3"/>
      <c r="AA204" t="b">
        <v>0</v>
      </c>
      <c r="AE204" s="4"/>
      <c r="AF204" s="4"/>
      <c r="AG204" s="4"/>
      <c r="AH204" s="4"/>
      <c r="AM204" s="4"/>
      <c r="AN204" s="4"/>
      <c r="AO204" s="4"/>
      <c r="AP204" s="4"/>
      <c r="AU204" s="4"/>
      <c r="AV204" s="4"/>
      <c r="AW204" s="4"/>
      <c r="AX204" s="4"/>
      <c r="BC204" s="4"/>
      <c r="BD204" s="4"/>
      <c r="BE204" s="4"/>
      <c r="BF204" s="4"/>
      <c r="BK204" s="4"/>
      <c r="BL204" s="4"/>
      <c r="BM204" s="4"/>
      <c r="BN204" s="4"/>
      <c r="BS204" s="4"/>
      <c r="BT204" s="4"/>
      <c r="BU204" s="4"/>
      <c r="BV204" s="4"/>
      <c r="BW204" s="3"/>
      <c r="BX204" s="3"/>
      <c r="BY204" s="4">
        <v>0</v>
      </c>
      <c r="BZ204" s="5"/>
      <c r="CA204" s="3">
        <v>0</v>
      </c>
      <c r="CB204" s="4">
        <v>0</v>
      </c>
      <c r="CC204" s="5" t="s">
        <v>322</v>
      </c>
      <c r="CD204" s="3">
        <v>0</v>
      </c>
      <c r="CE204" s="4">
        <v>0</v>
      </c>
      <c r="CF204" s="5" t="s">
        <v>322</v>
      </c>
      <c r="CG204" s="3">
        <v>0</v>
      </c>
      <c r="CH204" s="4">
        <v>0</v>
      </c>
      <c r="CI204" s="5" t="s">
        <v>322</v>
      </c>
      <c r="CJ204" s="3">
        <v>0</v>
      </c>
      <c r="CK204" s="4">
        <v>0</v>
      </c>
      <c r="CL204" s="5" t="s">
        <v>322</v>
      </c>
      <c r="CM204" s="2">
        <v>0</v>
      </c>
      <c r="CN204" s="4">
        <v>0</v>
      </c>
      <c r="CO204" s="5" t="s">
        <v>322</v>
      </c>
      <c r="CP204" s="3"/>
      <c r="CQ204" s="4">
        <v>0</v>
      </c>
      <c r="CR204" s="3"/>
      <c r="CS204" s="3"/>
      <c r="CT204" s="3"/>
      <c r="CU204" s="3"/>
      <c r="CV204" s="4">
        <v>0</v>
      </c>
      <c r="CW204" s="4">
        <v>0</v>
      </c>
      <c r="CX204" t="b">
        <v>0</v>
      </c>
      <c r="CY204" t="b">
        <v>0</v>
      </c>
      <c r="CZ204" t="b">
        <v>0</v>
      </c>
      <c r="DA204" s="2" t="s">
        <v>6</v>
      </c>
      <c r="DB204" s="2" t="s">
        <v>6</v>
      </c>
      <c r="DD204" s="3"/>
      <c r="DE204" s="3"/>
      <c r="DF204" s="3"/>
      <c r="DG204" s="4"/>
      <c r="DH204" s="4"/>
      <c r="DI204" s="4"/>
      <c r="DJ204" s="3">
        <v>0</v>
      </c>
      <c r="DK204" s="4">
        <v>0</v>
      </c>
      <c r="DL204" t="b">
        <v>0</v>
      </c>
      <c r="DM204" s="6"/>
      <c r="DN204" s="3"/>
      <c r="DO204" s="3"/>
      <c r="DP204" s="3"/>
      <c r="DQ204" s="3"/>
      <c r="DR204" s="3"/>
      <c r="DS204" s="3"/>
      <c r="DT204" s="4"/>
      <c r="DU204" s="4"/>
      <c r="DV204" s="4"/>
      <c r="DW204" s="4"/>
      <c r="DX204" s="4"/>
      <c r="DY204" s="4"/>
      <c r="DZ204" s="2"/>
      <c r="EA204" s="7">
        <v>44796.66983796296</v>
      </c>
      <c r="EB204" s="2" t="s">
        <v>332</v>
      </c>
      <c r="EC204" s="8">
        <v>0</v>
      </c>
      <c r="ED204" t="b">
        <v>0</v>
      </c>
      <c r="EE204" t="s">
        <v>324</v>
      </c>
      <c r="EF204" s="2" t="s">
        <v>324</v>
      </c>
      <c r="EG204" s="2" t="s">
        <v>325</v>
      </c>
      <c r="EH204" s="1"/>
      <c r="EI204">
        <f t="shared" si="14"/>
        <v>0</v>
      </c>
      <c r="EJ204" t="str">
        <f t="shared" si="15"/>
        <v>no</v>
      </c>
      <c r="EL204" t="e">
        <f>VLOOKUP(D204,#REF!,2,0)</f>
        <v>#REF!</v>
      </c>
    </row>
    <row r="205" spans="1:142">
      <c r="A205" t="str">
        <f t="shared" si="12"/>
        <v>4478832885.22</v>
      </c>
      <c r="B205" t="str">
        <f t="shared" si="13"/>
        <v>4478832885.22131221</v>
      </c>
      <c r="C205" s="1">
        <v>44788</v>
      </c>
      <c r="D205" s="2" t="s">
        <v>781</v>
      </c>
      <c r="E205" s="2" t="s">
        <v>782</v>
      </c>
      <c r="F205" s="2" t="s">
        <v>178</v>
      </c>
      <c r="G205" s="1"/>
      <c r="H205" s="2" t="s">
        <v>783</v>
      </c>
      <c r="I205" s="2" t="s">
        <v>784</v>
      </c>
      <c r="J205" s="1"/>
      <c r="K205" s="1"/>
      <c r="L205" s="2"/>
      <c r="M205" t="b">
        <v>0</v>
      </c>
      <c r="N205" s="2"/>
      <c r="O205" s="2" t="s">
        <v>320</v>
      </c>
      <c r="P205" s="2" t="s">
        <v>366</v>
      </c>
      <c r="Q205" s="2"/>
      <c r="R205" s="2"/>
      <c r="S205" s="2"/>
      <c r="T205" s="2"/>
      <c r="U205" s="2"/>
      <c r="V205" s="2"/>
      <c r="W205" s="2"/>
      <c r="X205" s="2" t="s">
        <v>629</v>
      </c>
      <c r="Y205" s="3"/>
      <c r="AA205" t="b">
        <v>0</v>
      </c>
      <c r="AE205" s="4"/>
      <c r="AF205" s="4"/>
      <c r="AG205" s="4"/>
      <c r="AH205" s="4"/>
      <c r="AM205" s="4"/>
      <c r="AN205" s="4"/>
      <c r="AO205" s="4"/>
      <c r="AP205" s="4"/>
      <c r="AU205" s="4"/>
      <c r="AV205" s="4"/>
      <c r="AW205" s="4"/>
      <c r="AX205" s="4"/>
      <c r="BC205" s="4"/>
      <c r="BD205" s="4"/>
      <c r="BE205" s="4"/>
      <c r="BF205" s="4"/>
      <c r="BK205" s="4"/>
      <c r="BL205" s="4"/>
      <c r="BM205" s="4"/>
      <c r="BN205" s="4"/>
      <c r="BS205" s="4"/>
      <c r="BT205" s="4"/>
      <c r="BU205" s="4"/>
      <c r="BV205" s="4"/>
      <c r="BW205" s="3"/>
      <c r="BX205" s="3"/>
      <c r="BY205" s="4">
        <v>0</v>
      </c>
      <c r="BZ205" s="5"/>
      <c r="CA205" s="3">
        <v>0</v>
      </c>
      <c r="CB205" s="4">
        <v>0</v>
      </c>
      <c r="CC205" s="5" t="s">
        <v>322</v>
      </c>
      <c r="CD205" s="3">
        <v>0</v>
      </c>
      <c r="CE205" s="4">
        <v>0</v>
      </c>
      <c r="CF205" s="5" t="s">
        <v>322</v>
      </c>
      <c r="CG205" s="3">
        <v>0</v>
      </c>
      <c r="CH205" s="4">
        <v>0</v>
      </c>
      <c r="CI205" s="5" t="s">
        <v>322</v>
      </c>
      <c r="CJ205" s="3">
        <v>0</v>
      </c>
      <c r="CK205" s="4">
        <v>0</v>
      </c>
      <c r="CL205" s="5" t="s">
        <v>322</v>
      </c>
      <c r="CM205" s="2">
        <v>0</v>
      </c>
      <c r="CN205" s="4">
        <v>0</v>
      </c>
      <c r="CO205" s="5" t="s">
        <v>322</v>
      </c>
      <c r="CP205" s="3"/>
      <c r="CQ205" s="4">
        <v>0</v>
      </c>
      <c r="CR205" s="3"/>
      <c r="CS205" s="3"/>
      <c r="CT205" s="3"/>
      <c r="CU205" s="3"/>
      <c r="CV205" s="4">
        <v>0</v>
      </c>
      <c r="CW205" s="4">
        <v>0</v>
      </c>
      <c r="CX205" t="b">
        <v>0</v>
      </c>
      <c r="CY205" t="b">
        <v>0</v>
      </c>
      <c r="CZ205" t="b">
        <v>0</v>
      </c>
      <c r="DA205" s="2" t="s">
        <v>6</v>
      </c>
      <c r="DB205" s="2" t="s">
        <v>6</v>
      </c>
      <c r="DD205" s="3"/>
      <c r="DE205" s="3"/>
      <c r="DF205" s="3"/>
      <c r="DG205" s="4"/>
      <c r="DH205" s="4"/>
      <c r="DI205" s="4"/>
      <c r="DJ205" s="3">
        <v>0</v>
      </c>
      <c r="DK205" s="4">
        <v>0</v>
      </c>
      <c r="DL205" t="b">
        <v>0</v>
      </c>
      <c r="DM205" s="6"/>
      <c r="DN205" s="3"/>
      <c r="DO205" s="3"/>
      <c r="DP205" s="3"/>
      <c r="DQ205" s="3"/>
      <c r="DR205" s="3"/>
      <c r="DS205" s="3"/>
      <c r="DT205" s="4"/>
      <c r="DU205" s="4"/>
      <c r="DV205" s="4"/>
      <c r="DW205" s="4"/>
      <c r="DX205" s="4"/>
      <c r="DY205" s="4"/>
      <c r="DZ205" s="2"/>
      <c r="EA205" s="7">
        <v>44796.669861111113</v>
      </c>
      <c r="EB205" s="2" t="s">
        <v>332</v>
      </c>
      <c r="EC205" s="8">
        <v>0</v>
      </c>
      <c r="ED205" t="b">
        <v>0</v>
      </c>
      <c r="EE205" t="s">
        <v>324</v>
      </c>
      <c r="EF205" s="2" t="s">
        <v>324</v>
      </c>
      <c r="EG205" s="2" t="s">
        <v>325</v>
      </c>
      <c r="EH205" s="1"/>
      <c r="EI205">
        <f t="shared" si="14"/>
        <v>0</v>
      </c>
      <c r="EJ205" t="str">
        <f t="shared" si="15"/>
        <v>no</v>
      </c>
      <c r="EL205" t="e">
        <f>VLOOKUP(D205,#REF!,2,0)</f>
        <v>#REF!</v>
      </c>
    </row>
    <row r="206" spans="1:142">
      <c r="A206" t="str">
        <f t="shared" si="12"/>
        <v>4478832887.22</v>
      </c>
      <c r="B206" t="str">
        <f t="shared" si="13"/>
        <v>4478832887.22131188</v>
      </c>
      <c r="C206" s="1">
        <v>44788</v>
      </c>
      <c r="D206" s="2" t="s">
        <v>785</v>
      </c>
      <c r="E206" s="2" t="s">
        <v>786</v>
      </c>
      <c r="F206" s="2" t="s">
        <v>178</v>
      </c>
      <c r="G206" s="1"/>
      <c r="H206" s="2" t="s">
        <v>787</v>
      </c>
      <c r="I206" s="2" t="s">
        <v>788</v>
      </c>
      <c r="J206" s="1"/>
      <c r="K206" s="1"/>
      <c r="L206" s="2"/>
      <c r="M206" t="b">
        <v>0</v>
      </c>
      <c r="N206" s="2"/>
      <c r="O206" s="2" t="s">
        <v>329</v>
      </c>
      <c r="P206" s="2" t="s">
        <v>789</v>
      </c>
      <c r="Q206" s="2"/>
      <c r="R206" s="2"/>
      <c r="S206" s="2"/>
      <c r="T206" s="2"/>
      <c r="U206" s="2"/>
      <c r="V206" s="2"/>
      <c r="W206" s="2"/>
      <c r="X206" s="2" t="s">
        <v>629</v>
      </c>
      <c r="Y206" s="3"/>
      <c r="AA206" t="b">
        <v>0</v>
      </c>
      <c r="AE206" s="4"/>
      <c r="AF206" s="4"/>
      <c r="AG206" s="4"/>
      <c r="AH206" s="4"/>
      <c r="AM206" s="4"/>
      <c r="AN206" s="4"/>
      <c r="AO206" s="4"/>
      <c r="AP206" s="4"/>
      <c r="AU206" s="4"/>
      <c r="AV206" s="4"/>
      <c r="AW206" s="4"/>
      <c r="AX206" s="4"/>
      <c r="BC206" s="4"/>
      <c r="BD206" s="4"/>
      <c r="BE206" s="4"/>
      <c r="BF206" s="4"/>
      <c r="BK206" s="4"/>
      <c r="BL206" s="4"/>
      <c r="BM206" s="4"/>
      <c r="BN206" s="4"/>
      <c r="BS206" s="4"/>
      <c r="BT206" s="4"/>
      <c r="BU206" s="4"/>
      <c r="BV206" s="4"/>
      <c r="BW206" s="3"/>
      <c r="BX206" s="3"/>
      <c r="BY206" s="4">
        <v>0</v>
      </c>
      <c r="BZ206" s="5"/>
      <c r="CA206" s="3">
        <v>0</v>
      </c>
      <c r="CB206" s="4">
        <v>0</v>
      </c>
      <c r="CC206" s="5" t="s">
        <v>322</v>
      </c>
      <c r="CD206" s="3">
        <v>0</v>
      </c>
      <c r="CE206" s="4">
        <v>0</v>
      </c>
      <c r="CF206" s="5" t="s">
        <v>322</v>
      </c>
      <c r="CG206" s="3">
        <v>0</v>
      </c>
      <c r="CH206" s="4">
        <v>0</v>
      </c>
      <c r="CI206" s="5" t="s">
        <v>322</v>
      </c>
      <c r="CJ206" s="3">
        <v>0</v>
      </c>
      <c r="CK206" s="4">
        <v>0</v>
      </c>
      <c r="CL206" s="5" t="s">
        <v>322</v>
      </c>
      <c r="CM206" s="2">
        <v>0</v>
      </c>
      <c r="CN206" s="4">
        <v>0</v>
      </c>
      <c r="CO206" s="5" t="s">
        <v>322</v>
      </c>
      <c r="CP206" s="3"/>
      <c r="CQ206" s="4">
        <v>0</v>
      </c>
      <c r="CR206" s="3"/>
      <c r="CS206" s="3"/>
      <c r="CT206" s="3"/>
      <c r="CU206" s="3"/>
      <c r="CV206" s="4">
        <v>0</v>
      </c>
      <c r="CW206" s="4">
        <v>0</v>
      </c>
      <c r="CX206" t="b">
        <v>0</v>
      </c>
      <c r="CY206" t="b">
        <v>0</v>
      </c>
      <c r="CZ206" t="b">
        <v>0</v>
      </c>
      <c r="DA206" s="2" t="s">
        <v>6</v>
      </c>
      <c r="DB206" s="2" t="s">
        <v>6</v>
      </c>
      <c r="DD206" s="3"/>
      <c r="DE206" s="3"/>
      <c r="DF206" s="3"/>
      <c r="DG206" s="4"/>
      <c r="DH206" s="4"/>
      <c r="DI206" s="4"/>
      <c r="DJ206" s="3">
        <v>0</v>
      </c>
      <c r="DK206" s="4">
        <v>0</v>
      </c>
      <c r="DL206" t="b">
        <v>0</v>
      </c>
      <c r="DM206" s="6"/>
      <c r="DN206" s="3"/>
      <c r="DO206" s="3"/>
      <c r="DP206" s="3"/>
      <c r="DQ206" s="3"/>
      <c r="DR206" s="3"/>
      <c r="DS206" s="3"/>
      <c r="DT206" s="4"/>
      <c r="DU206" s="4"/>
      <c r="DV206" s="4"/>
      <c r="DW206" s="4"/>
      <c r="DX206" s="4"/>
      <c r="DY206" s="4"/>
      <c r="DZ206" s="2"/>
      <c r="EA206" s="7">
        <v>44796.669872685183</v>
      </c>
      <c r="EB206" s="2" t="s">
        <v>332</v>
      </c>
      <c r="EC206" s="8">
        <v>0</v>
      </c>
      <c r="ED206" t="b">
        <v>0</v>
      </c>
      <c r="EE206" t="s">
        <v>324</v>
      </c>
      <c r="EF206" s="2" t="s">
        <v>324</v>
      </c>
      <c r="EG206" s="2" t="s">
        <v>325</v>
      </c>
      <c r="EH206" s="1"/>
      <c r="EI206">
        <f t="shared" si="14"/>
        <v>0</v>
      </c>
      <c r="EJ206" t="str">
        <f t="shared" si="15"/>
        <v>no</v>
      </c>
      <c r="EL206" t="e">
        <f>VLOOKUP(D206,#REF!,2,0)</f>
        <v>#REF!</v>
      </c>
    </row>
    <row r="207" spans="1:142">
      <c r="A207" t="str">
        <f t="shared" si="12"/>
        <v>4478827140.22</v>
      </c>
      <c r="B207" t="str">
        <f t="shared" si="13"/>
        <v>4478827140.22174689</v>
      </c>
      <c r="C207" s="1">
        <v>44788</v>
      </c>
      <c r="D207" s="2" t="s">
        <v>79</v>
      </c>
      <c r="E207" s="2" t="s">
        <v>80</v>
      </c>
      <c r="F207" s="2" t="s">
        <v>185</v>
      </c>
      <c r="G207" s="1">
        <v>44755</v>
      </c>
      <c r="H207" s="2" t="s">
        <v>790</v>
      </c>
      <c r="I207" s="2" t="s">
        <v>791</v>
      </c>
      <c r="J207" s="1">
        <v>44789</v>
      </c>
      <c r="K207" s="1">
        <v>44755</v>
      </c>
      <c r="L207" s="2"/>
      <c r="M207" t="b">
        <v>0</v>
      </c>
      <c r="N207" s="2"/>
      <c r="O207" s="2" t="s">
        <v>647</v>
      </c>
      <c r="P207" s="2" t="s">
        <v>538</v>
      </c>
      <c r="Q207" s="2"/>
      <c r="R207" s="2"/>
      <c r="S207" s="2"/>
      <c r="T207" s="2"/>
      <c r="U207" s="2"/>
      <c r="V207" s="2"/>
      <c r="W207" s="2"/>
      <c r="X207" s="2"/>
      <c r="Y207" s="3"/>
      <c r="AA207" t="b">
        <v>0</v>
      </c>
      <c r="AE207" s="4"/>
      <c r="AF207" s="4"/>
      <c r="AG207" s="4"/>
      <c r="AH207" s="4"/>
      <c r="AM207" s="4"/>
      <c r="AN207" s="4"/>
      <c r="AO207" s="4"/>
      <c r="AP207" s="4"/>
      <c r="AU207" s="4"/>
      <c r="AV207" s="4"/>
      <c r="AW207" s="4"/>
      <c r="AX207" s="4"/>
      <c r="BC207" s="4"/>
      <c r="BD207" s="4"/>
      <c r="BE207" s="4"/>
      <c r="BF207" s="4"/>
      <c r="BK207" s="4"/>
      <c r="BL207" s="4"/>
      <c r="BM207" s="4"/>
      <c r="BN207" s="4"/>
      <c r="BS207" s="4"/>
      <c r="BT207" s="4"/>
      <c r="BU207" s="4"/>
      <c r="BV207" s="4"/>
      <c r="BW207" s="3"/>
      <c r="BX207" s="3"/>
      <c r="BY207" s="4">
        <v>0</v>
      </c>
      <c r="BZ207" s="5"/>
      <c r="CA207" s="3">
        <v>0</v>
      </c>
      <c r="CB207" s="4">
        <v>0</v>
      </c>
      <c r="CC207" s="5" t="s">
        <v>322</v>
      </c>
      <c r="CD207" s="3">
        <v>0</v>
      </c>
      <c r="CE207" s="4">
        <v>0</v>
      </c>
      <c r="CF207" s="5" t="s">
        <v>322</v>
      </c>
      <c r="CG207" s="3">
        <v>0</v>
      </c>
      <c r="CH207" s="4">
        <v>0</v>
      </c>
      <c r="CI207" s="5" t="s">
        <v>322</v>
      </c>
      <c r="CJ207" s="3">
        <v>0</v>
      </c>
      <c r="CK207" s="4">
        <v>0</v>
      </c>
      <c r="CL207" s="5" t="s">
        <v>322</v>
      </c>
      <c r="CM207" s="2">
        <v>0</v>
      </c>
      <c r="CN207" s="4">
        <v>0</v>
      </c>
      <c r="CO207" s="5" t="s">
        <v>322</v>
      </c>
      <c r="CP207" s="3"/>
      <c r="CQ207" s="4">
        <v>0</v>
      </c>
      <c r="CR207" s="3"/>
      <c r="CS207" s="3"/>
      <c r="CT207" s="3"/>
      <c r="CU207" s="3"/>
      <c r="CV207" s="4">
        <v>0</v>
      </c>
      <c r="CW207" s="4">
        <v>0</v>
      </c>
      <c r="CX207" t="b">
        <v>0</v>
      </c>
      <c r="CY207" t="b">
        <v>0</v>
      </c>
      <c r="CZ207" t="b">
        <v>0</v>
      </c>
      <c r="DA207" s="2" t="s">
        <v>6</v>
      </c>
      <c r="DB207" s="2" t="s">
        <v>6</v>
      </c>
      <c r="DD207" s="3"/>
      <c r="DE207" s="3"/>
      <c r="DF207" s="3"/>
      <c r="DG207" s="4"/>
      <c r="DH207" s="4"/>
      <c r="DI207" s="4"/>
      <c r="DJ207" s="3">
        <v>0</v>
      </c>
      <c r="DK207" s="4">
        <v>0</v>
      </c>
      <c r="DL207" t="b">
        <v>0</v>
      </c>
      <c r="DM207" s="6"/>
      <c r="DN207" s="3"/>
      <c r="DO207" s="3"/>
      <c r="DP207" s="3"/>
      <c r="DQ207" s="3"/>
      <c r="DR207" s="3"/>
      <c r="DS207" s="3"/>
      <c r="DT207" s="4"/>
      <c r="DU207" s="4"/>
      <c r="DV207" s="4"/>
      <c r="DW207" s="4"/>
      <c r="DX207" s="4"/>
      <c r="DY207" s="4"/>
      <c r="DZ207" s="2"/>
      <c r="EA207" s="7">
        <v>44796.662488425929</v>
      </c>
      <c r="EB207" s="2" t="s">
        <v>332</v>
      </c>
      <c r="EC207" s="8">
        <v>0</v>
      </c>
      <c r="ED207" t="b">
        <v>0</v>
      </c>
      <c r="EE207" t="s">
        <v>324</v>
      </c>
      <c r="EF207" s="2" t="s">
        <v>324</v>
      </c>
      <c r="EG207" s="2" t="s">
        <v>325</v>
      </c>
      <c r="EH207" s="1"/>
      <c r="EI207">
        <f t="shared" si="14"/>
        <v>0</v>
      </c>
      <c r="EJ207" t="str">
        <f t="shared" si="15"/>
        <v>no</v>
      </c>
      <c r="EL207" t="e">
        <f>VLOOKUP(D207,#REF!,2,0)</f>
        <v>#REF!</v>
      </c>
    </row>
    <row r="208" spans="1:142">
      <c r="A208" t="str">
        <f t="shared" si="12"/>
        <v>4478827140.22</v>
      </c>
      <c r="B208" t="str">
        <f t="shared" si="13"/>
        <v>4478827140.22187386</v>
      </c>
      <c r="C208" s="1">
        <v>44788</v>
      </c>
      <c r="D208" s="2" t="s">
        <v>79</v>
      </c>
      <c r="E208" s="2" t="s">
        <v>80</v>
      </c>
      <c r="F208" s="2" t="s">
        <v>41</v>
      </c>
      <c r="G208" s="1">
        <v>44755</v>
      </c>
      <c r="H208" s="2" t="s">
        <v>83</v>
      </c>
      <c r="I208" s="2" t="s">
        <v>84</v>
      </c>
      <c r="J208" s="1">
        <v>44789</v>
      </c>
      <c r="K208" s="1">
        <v>44755</v>
      </c>
      <c r="L208" s="2"/>
      <c r="M208" t="b">
        <v>0</v>
      </c>
      <c r="N208" s="2"/>
      <c r="O208" s="2" t="s">
        <v>647</v>
      </c>
      <c r="P208" s="2" t="s">
        <v>538</v>
      </c>
      <c r="Q208" s="2"/>
      <c r="R208" s="2"/>
      <c r="S208" s="2"/>
      <c r="T208" s="2"/>
      <c r="U208" s="2"/>
      <c r="V208" s="2"/>
      <c r="W208" s="2"/>
      <c r="X208" s="2"/>
      <c r="Y208" s="3"/>
      <c r="AA208" t="b">
        <v>0</v>
      </c>
      <c r="AE208" s="4"/>
      <c r="AF208" s="4"/>
      <c r="AG208" s="4"/>
      <c r="AH208" s="4"/>
      <c r="AM208" s="4"/>
      <c r="AN208" s="4"/>
      <c r="AO208" s="4"/>
      <c r="AP208" s="4"/>
      <c r="AU208" s="4"/>
      <c r="AV208" s="4"/>
      <c r="AW208" s="4"/>
      <c r="AX208" s="4"/>
      <c r="BC208" s="4"/>
      <c r="BD208" s="4"/>
      <c r="BE208" s="4"/>
      <c r="BF208" s="4"/>
      <c r="BK208" s="4"/>
      <c r="BL208" s="4"/>
      <c r="BM208" s="4"/>
      <c r="BN208" s="4"/>
      <c r="BS208" s="4"/>
      <c r="BT208" s="4"/>
      <c r="BU208" s="4"/>
      <c r="BV208" s="4"/>
      <c r="BW208" s="3"/>
      <c r="BX208" s="3"/>
      <c r="BY208" s="4">
        <v>0</v>
      </c>
      <c r="BZ208" s="5"/>
      <c r="CA208" s="3">
        <v>0</v>
      </c>
      <c r="CB208" s="4">
        <v>0</v>
      </c>
      <c r="CC208" s="5" t="s">
        <v>322</v>
      </c>
      <c r="CD208" s="3">
        <v>0</v>
      </c>
      <c r="CE208" s="4">
        <v>0</v>
      </c>
      <c r="CF208" s="5" t="s">
        <v>322</v>
      </c>
      <c r="CG208" s="3">
        <v>0</v>
      </c>
      <c r="CH208" s="4">
        <v>0</v>
      </c>
      <c r="CI208" s="5" t="s">
        <v>322</v>
      </c>
      <c r="CJ208" s="3">
        <v>0</v>
      </c>
      <c r="CK208" s="4">
        <v>0</v>
      </c>
      <c r="CL208" s="5" t="s">
        <v>322</v>
      </c>
      <c r="CM208" s="2">
        <v>0</v>
      </c>
      <c r="CN208" s="4">
        <v>0</v>
      </c>
      <c r="CO208" s="5" t="s">
        <v>322</v>
      </c>
      <c r="CP208" s="3"/>
      <c r="CQ208" s="4">
        <v>0</v>
      </c>
      <c r="CR208" s="3"/>
      <c r="CS208" s="3"/>
      <c r="CT208" s="3"/>
      <c r="CU208" s="3"/>
      <c r="CV208" s="4">
        <v>0</v>
      </c>
      <c r="CW208" s="4">
        <v>0</v>
      </c>
      <c r="CX208" t="b">
        <v>0</v>
      </c>
      <c r="CY208" t="b">
        <v>0</v>
      </c>
      <c r="CZ208" t="b">
        <v>0</v>
      </c>
      <c r="DA208" s="2" t="s">
        <v>6</v>
      </c>
      <c r="DB208" s="2" t="s">
        <v>6</v>
      </c>
      <c r="DD208" s="3"/>
      <c r="DE208" s="3"/>
      <c r="DF208" s="3"/>
      <c r="DG208" s="4"/>
      <c r="DH208" s="4"/>
      <c r="DI208" s="4"/>
      <c r="DJ208" s="3">
        <v>0</v>
      </c>
      <c r="DK208" s="4">
        <v>0</v>
      </c>
      <c r="DL208" t="b">
        <v>0</v>
      </c>
      <c r="DM208" s="6"/>
      <c r="DN208" s="3"/>
      <c r="DO208" s="3"/>
      <c r="DP208" s="3"/>
      <c r="DQ208" s="3"/>
      <c r="DR208" s="3"/>
      <c r="DS208" s="3"/>
      <c r="DT208" s="4"/>
      <c r="DU208" s="4"/>
      <c r="DV208" s="4"/>
      <c r="DW208" s="4"/>
      <c r="DX208" s="4"/>
      <c r="DY208" s="4"/>
      <c r="DZ208" s="2"/>
      <c r="EA208" s="7">
        <v>44796.662488425929</v>
      </c>
      <c r="EB208" s="2" t="s">
        <v>332</v>
      </c>
      <c r="EC208" s="8">
        <v>0</v>
      </c>
      <c r="ED208" t="b">
        <v>0</v>
      </c>
      <c r="EE208" t="s">
        <v>324</v>
      </c>
      <c r="EF208" s="2" t="s">
        <v>324</v>
      </c>
      <c r="EG208" s="2" t="s">
        <v>325</v>
      </c>
      <c r="EH208" s="1"/>
      <c r="EI208">
        <f t="shared" si="14"/>
        <v>0</v>
      </c>
      <c r="EJ208" t="str">
        <f t="shared" si="15"/>
        <v>no</v>
      </c>
      <c r="EL208" t="e">
        <f>VLOOKUP(D208,#REF!,2,0)</f>
        <v>#REF!</v>
      </c>
    </row>
    <row r="209" spans="1:142">
      <c r="A209" t="str">
        <f t="shared" si="12"/>
        <v>4478831023.22</v>
      </c>
      <c r="B209" t="str">
        <f t="shared" si="13"/>
        <v>4478831023.22159925</v>
      </c>
      <c r="C209" s="1">
        <v>44788</v>
      </c>
      <c r="D209" s="2" t="s">
        <v>666</v>
      </c>
      <c r="E209" s="2" t="s">
        <v>667</v>
      </c>
      <c r="F209" s="2" t="s">
        <v>177</v>
      </c>
      <c r="G209" s="1">
        <v>44740</v>
      </c>
      <c r="H209" s="2" t="s">
        <v>792</v>
      </c>
      <c r="I209" s="2" t="s">
        <v>793</v>
      </c>
      <c r="J209" s="1">
        <v>44789</v>
      </c>
      <c r="K209" s="1">
        <v>44740</v>
      </c>
      <c r="L209" s="2"/>
      <c r="M209" t="b">
        <v>0</v>
      </c>
      <c r="N209" s="2"/>
      <c r="O209" s="2" t="s">
        <v>329</v>
      </c>
      <c r="P209" s="2" t="s">
        <v>330</v>
      </c>
      <c r="Q209" s="2"/>
      <c r="R209" s="2"/>
      <c r="S209" s="2"/>
      <c r="T209" s="2"/>
      <c r="U209" s="2"/>
      <c r="V209" s="2"/>
      <c r="W209" s="2"/>
      <c r="X209" s="2" t="s">
        <v>431</v>
      </c>
      <c r="Y209" s="3"/>
      <c r="AA209" t="b">
        <v>0</v>
      </c>
      <c r="AE209" s="4"/>
      <c r="AF209" s="4"/>
      <c r="AG209" s="4"/>
      <c r="AH209" s="4"/>
      <c r="AM209" s="4"/>
      <c r="AN209" s="4"/>
      <c r="AO209" s="4"/>
      <c r="AP209" s="4"/>
      <c r="AU209" s="4"/>
      <c r="AV209" s="4"/>
      <c r="AW209" s="4"/>
      <c r="AX209" s="4"/>
      <c r="BC209" s="4"/>
      <c r="BD209" s="4"/>
      <c r="BE209" s="4"/>
      <c r="BF209" s="4"/>
      <c r="BK209" s="4"/>
      <c r="BL209" s="4"/>
      <c r="BM209" s="4"/>
      <c r="BN209" s="4"/>
      <c r="BS209" s="4"/>
      <c r="BT209" s="4"/>
      <c r="BU209" s="4"/>
      <c r="BV209" s="4"/>
      <c r="BW209" s="3"/>
      <c r="BX209" s="3"/>
      <c r="BY209" s="4">
        <v>0</v>
      </c>
      <c r="BZ209" s="5"/>
      <c r="CA209" s="3">
        <v>0</v>
      </c>
      <c r="CB209" s="4">
        <v>0</v>
      </c>
      <c r="CC209" s="5" t="s">
        <v>322</v>
      </c>
      <c r="CD209" s="3">
        <v>0</v>
      </c>
      <c r="CE209" s="4">
        <v>0</v>
      </c>
      <c r="CF209" s="5" t="s">
        <v>322</v>
      </c>
      <c r="CG209" s="3">
        <v>0</v>
      </c>
      <c r="CH209" s="4">
        <v>0</v>
      </c>
      <c r="CI209" s="5" t="s">
        <v>322</v>
      </c>
      <c r="CJ209" s="3">
        <v>0</v>
      </c>
      <c r="CK209" s="4">
        <v>0</v>
      </c>
      <c r="CL209" s="5" t="s">
        <v>322</v>
      </c>
      <c r="CM209" s="2">
        <v>0</v>
      </c>
      <c r="CN209" s="4">
        <v>0</v>
      </c>
      <c r="CO209" s="5" t="s">
        <v>322</v>
      </c>
      <c r="CP209" s="3"/>
      <c r="CQ209" s="4">
        <v>0</v>
      </c>
      <c r="CR209" s="3"/>
      <c r="CS209" s="3"/>
      <c r="CT209" s="3"/>
      <c r="CU209" s="3"/>
      <c r="CV209" s="4">
        <v>0</v>
      </c>
      <c r="CW209" s="4">
        <v>0</v>
      </c>
      <c r="CX209" t="b">
        <v>0</v>
      </c>
      <c r="CY209" t="b">
        <v>0</v>
      </c>
      <c r="CZ209" t="b">
        <v>0</v>
      </c>
      <c r="DA209" s="2" t="s">
        <v>6</v>
      </c>
      <c r="DB209" s="2" t="s">
        <v>6</v>
      </c>
      <c r="DD209" s="3"/>
      <c r="DE209" s="3"/>
      <c r="DF209" s="3"/>
      <c r="DG209" s="4"/>
      <c r="DH209" s="4"/>
      <c r="DI209" s="4"/>
      <c r="DJ209" s="3">
        <v>0</v>
      </c>
      <c r="DK209" s="4">
        <v>0</v>
      </c>
      <c r="DL209" t="b">
        <v>0</v>
      </c>
      <c r="DM209" s="6"/>
      <c r="DN209" s="3"/>
      <c r="DO209" s="3"/>
      <c r="DP209" s="3"/>
      <c r="DQ209" s="3"/>
      <c r="DR209" s="3"/>
      <c r="DS209" s="3"/>
      <c r="DT209" s="4"/>
      <c r="DU209" s="4"/>
      <c r="DV209" s="4"/>
      <c r="DW209" s="4"/>
      <c r="DX209" s="4"/>
      <c r="DY209" s="4"/>
      <c r="DZ209" s="2"/>
      <c r="EA209" s="7">
        <v>44803.371053240742</v>
      </c>
      <c r="EB209" s="2" t="s">
        <v>344</v>
      </c>
      <c r="EC209" s="8">
        <v>0</v>
      </c>
      <c r="ED209" t="b">
        <v>0</v>
      </c>
      <c r="EE209" t="s">
        <v>324</v>
      </c>
      <c r="EF209" s="2" t="s">
        <v>324</v>
      </c>
      <c r="EG209" s="2" t="s">
        <v>325</v>
      </c>
      <c r="EH209" s="1"/>
      <c r="EI209">
        <f t="shared" si="14"/>
        <v>0</v>
      </c>
      <c r="EJ209" t="str">
        <f t="shared" si="15"/>
        <v>no</v>
      </c>
      <c r="EL209" t="e">
        <f>VLOOKUP(D209,#REF!,2,0)</f>
        <v>#REF!</v>
      </c>
    </row>
    <row r="210" spans="1:142">
      <c r="A210" t="str">
        <f t="shared" si="12"/>
        <v>4478827140.22</v>
      </c>
      <c r="B210" t="str">
        <f t="shared" si="13"/>
        <v>4478827140.22185621</v>
      </c>
      <c r="C210" s="1">
        <v>44788</v>
      </c>
      <c r="D210" s="2" t="s">
        <v>79</v>
      </c>
      <c r="E210" s="2" t="s">
        <v>80</v>
      </c>
      <c r="F210" s="2" t="s">
        <v>177</v>
      </c>
      <c r="G210" s="1">
        <v>44784</v>
      </c>
      <c r="H210" s="2" t="s">
        <v>794</v>
      </c>
      <c r="I210" s="2" t="s">
        <v>795</v>
      </c>
      <c r="J210" s="1">
        <v>44789</v>
      </c>
      <c r="K210" s="1">
        <v>44784</v>
      </c>
      <c r="L210" s="2"/>
      <c r="M210" t="b">
        <v>0</v>
      </c>
      <c r="N210" s="2"/>
      <c r="O210" s="2" t="s">
        <v>647</v>
      </c>
      <c r="P210" s="2" t="s">
        <v>330</v>
      </c>
      <c r="Q210" s="2"/>
      <c r="R210" s="2"/>
      <c r="S210" s="2"/>
      <c r="T210" s="2"/>
      <c r="U210" s="2"/>
      <c r="V210" s="2"/>
      <c r="W210" s="2"/>
      <c r="X210" s="2" t="s">
        <v>431</v>
      </c>
      <c r="Y210" s="3"/>
      <c r="AA210" t="b">
        <v>0</v>
      </c>
      <c r="AE210" s="4"/>
      <c r="AF210" s="4"/>
      <c r="AG210" s="4"/>
      <c r="AH210" s="4"/>
      <c r="AM210" s="4"/>
      <c r="AN210" s="4"/>
      <c r="AO210" s="4"/>
      <c r="AP210" s="4"/>
      <c r="AU210" s="4"/>
      <c r="AV210" s="4"/>
      <c r="AW210" s="4"/>
      <c r="AX210" s="4"/>
      <c r="BC210" s="4"/>
      <c r="BD210" s="4"/>
      <c r="BE210" s="4"/>
      <c r="BF210" s="4"/>
      <c r="BK210" s="4"/>
      <c r="BL210" s="4"/>
      <c r="BM210" s="4"/>
      <c r="BN210" s="4"/>
      <c r="BS210" s="4"/>
      <c r="BT210" s="4"/>
      <c r="BU210" s="4"/>
      <c r="BV210" s="4"/>
      <c r="BW210" s="3"/>
      <c r="BX210" s="3"/>
      <c r="BY210" s="4">
        <v>0</v>
      </c>
      <c r="BZ210" s="5"/>
      <c r="CA210" s="3">
        <v>0</v>
      </c>
      <c r="CB210" s="4">
        <v>0</v>
      </c>
      <c r="CC210" s="5" t="s">
        <v>322</v>
      </c>
      <c r="CD210" s="3">
        <v>0</v>
      </c>
      <c r="CE210" s="4">
        <v>0</v>
      </c>
      <c r="CF210" s="5" t="s">
        <v>322</v>
      </c>
      <c r="CG210" s="3">
        <v>0</v>
      </c>
      <c r="CH210" s="4">
        <v>0</v>
      </c>
      <c r="CI210" s="5" t="s">
        <v>322</v>
      </c>
      <c r="CJ210" s="3">
        <v>0</v>
      </c>
      <c r="CK210" s="4">
        <v>0</v>
      </c>
      <c r="CL210" s="5" t="s">
        <v>322</v>
      </c>
      <c r="CM210" s="2">
        <v>0</v>
      </c>
      <c r="CN210" s="4">
        <v>0</v>
      </c>
      <c r="CO210" s="5" t="s">
        <v>322</v>
      </c>
      <c r="CP210" s="3"/>
      <c r="CQ210" s="4">
        <v>0</v>
      </c>
      <c r="CR210" s="3"/>
      <c r="CS210" s="3"/>
      <c r="CT210" s="3"/>
      <c r="CU210" s="3"/>
      <c r="CV210" s="4">
        <v>0</v>
      </c>
      <c r="CW210" s="4">
        <v>0</v>
      </c>
      <c r="CX210" t="b">
        <v>0</v>
      </c>
      <c r="CY210" t="b">
        <v>0</v>
      </c>
      <c r="CZ210" t="b">
        <v>0</v>
      </c>
      <c r="DA210" s="2" t="s">
        <v>6</v>
      </c>
      <c r="DB210" s="2" t="s">
        <v>6</v>
      </c>
      <c r="DD210" s="3"/>
      <c r="DE210" s="3"/>
      <c r="DF210" s="3"/>
      <c r="DG210" s="4"/>
      <c r="DH210" s="4"/>
      <c r="DI210" s="4"/>
      <c r="DJ210" s="3">
        <v>0</v>
      </c>
      <c r="DK210" s="4">
        <v>0</v>
      </c>
      <c r="DL210" t="b">
        <v>0</v>
      </c>
      <c r="DM210" s="6"/>
      <c r="DN210" s="3"/>
      <c r="DO210" s="3"/>
      <c r="DP210" s="3"/>
      <c r="DQ210" s="3"/>
      <c r="DR210" s="3"/>
      <c r="DS210" s="3"/>
      <c r="DT210" s="4"/>
      <c r="DU210" s="4"/>
      <c r="DV210" s="4"/>
      <c r="DW210" s="4"/>
      <c r="DX210" s="4"/>
      <c r="DY210" s="4"/>
      <c r="DZ210" s="2"/>
      <c r="EA210" s="7">
        <v>44803.371539351851</v>
      </c>
      <c r="EB210" s="2" t="s">
        <v>344</v>
      </c>
      <c r="EC210" s="8">
        <v>0</v>
      </c>
      <c r="ED210" t="b">
        <v>0</v>
      </c>
      <c r="EE210" t="s">
        <v>324</v>
      </c>
      <c r="EF210" s="2" t="s">
        <v>324</v>
      </c>
      <c r="EG210" s="2" t="s">
        <v>325</v>
      </c>
      <c r="EH210" s="1"/>
      <c r="EI210">
        <f t="shared" si="14"/>
        <v>0</v>
      </c>
      <c r="EJ210" t="str">
        <f t="shared" si="15"/>
        <v>no</v>
      </c>
      <c r="EL210" t="e">
        <f>VLOOKUP(D210,#REF!,2,0)</f>
        <v>#REF!</v>
      </c>
    </row>
    <row r="211" spans="1:142">
      <c r="A211" t="str">
        <f t="shared" si="12"/>
        <v>4478833968.22</v>
      </c>
      <c r="B211" t="str">
        <f t="shared" si="13"/>
        <v>4478833968.22188366</v>
      </c>
      <c r="C211" s="1">
        <v>44788</v>
      </c>
      <c r="D211" s="2" t="s">
        <v>711</v>
      </c>
      <c r="E211" s="2" t="s">
        <v>796</v>
      </c>
      <c r="F211" s="2" t="s">
        <v>177</v>
      </c>
      <c r="G211" s="1">
        <v>44784</v>
      </c>
      <c r="H211" s="2" t="s">
        <v>797</v>
      </c>
      <c r="I211" s="2" t="s">
        <v>798</v>
      </c>
      <c r="J211" s="1">
        <v>44789</v>
      </c>
      <c r="K211" s="1">
        <v>44784</v>
      </c>
      <c r="L211" s="2"/>
      <c r="M211" t="b">
        <v>0</v>
      </c>
      <c r="N211" s="2"/>
      <c r="O211" s="2" t="s">
        <v>534</v>
      </c>
      <c r="P211" s="2" t="s">
        <v>330</v>
      </c>
      <c r="Q211" s="2"/>
      <c r="R211" s="2"/>
      <c r="S211" s="2"/>
      <c r="T211" s="2"/>
      <c r="U211" s="2"/>
      <c r="V211" s="2"/>
      <c r="W211" s="2"/>
      <c r="X211" s="2" t="s">
        <v>431</v>
      </c>
      <c r="Y211" s="3"/>
      <c r="AA211" t="b">
        <v>0</v>
      </c>
      <c r="AE211" s="4"/>
      <c r="AF211" s="4"/>
      <c r="AG211" s="4"/>
      <c r="AH211" s="4"/>
      <c r="AM211" s="4"/>
      <c r="AN211" s="4"/>
      <c r="AO211" s="4"/>
      <c r="AP211" s="4"/>
      <c r="AU211" s="4"/>
      <c r="AV211" s="4"/>
      <c r="AW211" s="4"/>
      <c r="AX211" s="4"/>
      <c r="BC211" s="4"/>
      <c r="BD211" s="4"/>
      <c r="BE211" s="4"/>
      <c r="BF211" s="4"/>
      <c r="BK211" s="4"/>
      <c r="BL211" s="4"/>
      <c r="BM211" s="4"/>
      <c r="BN211" s="4"/>
      <c r="BS211" s="4"/>
      <c r="BT211" s="4"/>
      <c r="BU211" s="4"/>
      <c r="BV211" s="4"/>
      <c r="BW211" s="3"/>
      <c r="BX211" s="3"/>
      <c r="BY211" s="4">
        <v>0</v>
      </c>
      <c r="BZ211" s="5"/>
      <c r="CA211" s="3">
        <v>0</v>
      </c>
      <c r="CB211" s="4">
        <v>0</v>
      </c>
      <c r="CC211" s="5" t="s">
        <v>322</v>
      </c>
      <c r="CD211" s="3">
        <v>0</v>
      </c>
      <c r="CE211" s="4">
        <v>0</v>
      </c>
      <c r="CF211" s="5" t="s">
        <v>322</v>
      </c>
      <c r="CG211" s="3">
        <v>0</v>
      </c>
      <c r="CH211" s="4">
        <v>0</v>
      </c>
      <c r="CI211" s="5" t="s">
        <v>322</v>
      </c>
      <c r="CJ211" s="3">
        <v>0</v>
      </c>
      <c r="CK211" s="4">
        <v>0</v>
      </c>
      <c r="CL211" s="5" t="s">
        <v>322</v>
      </c>
      <c r="CM211" s="2">
        <v>0</v>
      </c>
      <c r="CN211" s="4">
        <v>0</v>
      </c>
      <c r="CO211" s="5" t="s">
        <v>322</v>
      </c>
      <c r="CP211" s="3"/>
      <c r="CQ211" s="4">
        <v>0</v>
      </c>
      <c r="CR211" s="3"/>
      <c r="CS211" s="3"/>
      <c r="CT211" s="3"/>
      <c r="CU211" s="3"/>
      <c r="CV211" s="4">
        <v>0</v>
      </c>
      <c r="CW211" s="4">
        <v>0</v>
      </c>
      <c r="CX211" t="b">
        <v>0</v>
      </c>
      <c r="CY211" t="b">
        <v>0</v>
      </c>
      <c r="CZ211" t="b">
        <v>0</v>
      </c>
      <c r="DA211" s="2" t="s">
        <v>6</v>
      </c>
      <c r="DB211" s="2" t="s">
        <v>6</v>
      </c>
      <c r="DD211" s="3"/>
      <c r="DE211" s="3"/>
      <c r="DF211" s="3"/>
      <c r="DG211" s="4"/>
      <c r="DH211" s="4"/>
      <c r="DI211" s="4"/>
      <c r="DJ211" s="3">
        <v>0</v>
      </c>
      <c r="DK211" s="4">
        <v>0</v>
      </c>
      <c r="DL211" t="b">
        <v>0</v>
      </c>
      <c r="DM211" s="6"/>
      <c r="DN211" s="3"/>
      <c r="DO211" s="3"/>
      <c r="DP211" s="3"/>
      <c r="DQ211" s="3"/>
      <c r="DR211" s="3"/>
      <c r="DS211" s="3"/>
      <c r="DT211" s="4"/>
      <c r="DU211" s="4"/>
      <c r="DV211" s="4"/>
      <c r="DW211" s="4"/>
      <c r="DX211" s="4"/>
      <c r="DY211" s="4"/>
      <c r="DZ211" s="2"/>
      <c r="EA211" s="7">
        <v>44803.371655092589</v>
      </c>
      <c r="EB211" s="2" t="s">
        <v>344</v>
      </c>
      <c r="EC211" s="8">
        <v>0</v>
      </c>
      <c r="ED211" t="b">
        <v>0</v>
      </c>
      <c r="EE211" t="s">
        <v>324</v>
      </c>
      <c r="EF211" s="2" t="s">
        <v>324</v>
      </c>
      <c r="EG211" s="2" t="s">
        <v>325</v>
      </c>
      <c r="EH211" s="1"/>
      <c r="EI211">
        <f t="shared" si="14"/>
        <v>0</v>
      </c>
      <c r="EJ211" t="str">
        <f t="shared" si="15"/>
        <v>no</v>
      </c>
      <c r="EL211" t="e">
        <f>VLOOKUP(D211,#REF!,2,0)</f>
        <v>#REF!</v>
      </c>
    </row>
    <row r="212" spans="1:142">
      <c r="A212" t="str">
        <f t="shared" si="12"/>
        <v>4478831787.21</v>
      </c>
      <c r="B212" t="str">
        <f t="shared" si="13"/>
        <v>4478831787.21156374</v>
      </c>
      <c r="C212" s="1">
        <v>44788</v>
      </c>
      <c r="D212" s="2" t="s">
        <v>799</v>
      </c>
      <c r="E212" s="2" t="s">
        <v>766</v>
      </c>
      <c r="F212" s="2" t="s">
        <v>176</v>
      </c>
      <c r="G212" s="1">
        <v>44534</v>
      </c>
      <c r="H212" s="2" t="s">
        <v>800</v>
      </c>
      <c r="I212" s="2" t="s">
        <v>801</v>
      </c>
      <c r="J212" s="1">
        <v>44789</v>
      </c>
      <c r="K212" s="1">
        <v>44534</v>
      </c>
      <c r="L212" s="2"/>
      <c r="M212" t="b">
        <v>0</v>
      </c>
      <c r="N212" s="2"/>
      <c r="O212" s="2" t="s">
        <v>365</v>
      </c>
      <c r="P212" s="2" t="s">
        <v>373</v>
      </c>
      <c r="Q212" s="2"/>
      <c r="R212" s="2"/>
      <c r="S212" s="2"/>
      <c r="T212" s="2"/>
      <c r="U212" s="2"/>
      <c r="V212" s="2"/>
      <c r="W212" s="2"/>
      <c r="X212" s="2"/>
      <c r="Y212" s="3"/>
      <c r="AA212" t="b">
        <v>0</v>
      </c>
      <c r="AE212" s="4"/>
      <c r="AF212" s="4"/>
      <c r="AG212" s="4"/>
      <c r="AH212" s="4"/>
      <c r="AM212" s="4"/>
      <c r="AN212" s="4"/>
      <c r="AO212" s="4"/>
      <c r="AP212" s="4"/>
      <c r="AU212" s="4"/>
      <c r="AV212" s="4"/>
      <c r="AW212" s="4"/>
      <c r="AX212" s="4"/>
      <c r="BC212" s="4"/>
      <c r="BD212" s="4"/>
      <c r="BE212" s="4"/>
      <c r="BF212" s="4"/>
      <c r="BK212" s="4"/>
      <c r="BL212" s="4"/>
      <c r="BM212" s="4"/>
      <c r="BN212" s="4"/>
      <c r="BS212" s="4"/>
      <c r="BT212" s="4"/>
      <c r="BU212" s="4"/>
      <c r="BV212" s="4"/>
      <c r="BW212" s="3"/>
      <c r="BX212" s="3"/>
      <c r="BY212" s="4">
        <v>0</v>
      </c>
      <c r="BZ212" s="5"/>
      <c r="CA212" s="3">
        <v>0</v>
      </c>
      <c r="CB212" s="4">
        <v>0</v>
      </c>
      <c r="CC212" s="5" t="s">
        <v>322</v>
      </c>
      <c r="CD212" s="3">
        <v>0</v>
      </c>
      <c r="CE212" s="4">
        <v>0</v>
      </c>
      <c r="CF212" s="5" t="s">
        <v>322</v>
      </c>
      <c r="CG212" s="3">
        <v>0</v>
      </c>
      <c r="CH212" s="4">
        <v>0</v>
      </c>
      <c r="CI212" s="5" t="s">
        <v>322</v>
      </c>
      <c r="CJ212" s="3">
        <v>0</v>
      </c>
      <c r="CK212" s="4">
        <v>0</v>
      </c>
      <c r="CL212" s="5" t="s">
        <v>322</v>
      </c>
      <c r="CM212" s="2">
        <v>0</v>
      </c>
      <c r="CN212" s="4">
        <v>0</v>
      </c>
      <c r="CO212" s="5" t="s">
        <v>322</v>
      </c>
      <c r="CP212" s="3"/>
      <c r="CQ212" s="4">
        <v>0</v>
      </c>
      <c r="CR212" s="3"/>
      <c r="CS212" s="3"/>
      <c r="CT212" s="3"/>
      <c r="CU212" s="3"/>
      <c r="CV212" s="4">
        <v>0</v>
      </c>
      <c r="CW212" s="4">
        <v>0</v>
      </c>
      <c r="CX212" t="b">
        <v>0</v>
      </c>
      <c r="CY212" t="b">
        <v>0</v>
      </c>
      <c r="CZ212" t="b">
        <v>0</v>
      </c>
      <c r="DA212" s="2" t="s">
        <v>6</v>
      </c>
      <c r="DB212" s="2" t="s">
        <v>6</v>
      </c>
      <c r="DD212" s="3"/>
      <c r="DE212" s="3"/>
      <c r="DF212" s="3"/>
      <c r="DG212" s="4"/>
      <c r="DH212" s="4"/>
      <c r="DI212" s="4"/>
      <c r="DJ212" s="3">
        <v>0</v>
      </c>
      <c r="DK212" s="4">
        <v>0</v>
      </c>
      <c r="DL212" t="b">
        <v>0</v>
      </c>
      <c r="DM212" s="6"/>
      <c r="DN212" s="3"/>
      <c r="DO212" s="3"/>
      <c r="DP212" s="3"/>
      <c r="DQ212" s="3"/>
      <c r="DR212" s="3"/>
      <c r="DS212" s="3"/>
      <c r="DT212" s="4"/>
      <c r="DU212" s="4"/>
      <c r="DV212" s="4"/>
      <c r="DW212" s="4"/>
      <c r="DX212" s="4"/>
      <c r="DY212" s="4"/>
      <c r="DZ212" s="2"/>
      <c r="EA212" s="7">
        <v>44796.662488425929</v>
      </c>
      <c r="EB212" s="2" t="s">
        <v>332</v>
      </c>
      <c r="EC212" s="8">
        <v>0</v>
      </c>
      <c r="ED212" t="b">
        <v>0</v>
      </c>
      <c r="EE212" t="s">
        <v>324</v>
      </c>
      <c r="EF212" s="2" t="s">
        <v>324</v>
      </c>
      <c r="EG212" s="2" t="s">
        <v>325</v>
      </c>
      <c r="EH212" s="1"/>
      <c r="EI212">
        <f t="shared" si="14"/>
        <v>0</v>
      </c>
      <c r="EJ212" t="str">
        <f t="shared" si="15"/>
        <v>no</v>
      </c>
      <c r="EL212" t="e">
        <f>VLOOKUP(D212,#REF!,2,0)</f>
        <v>#REF!</v>
      </c>
    </row>
    <row r="213" spans="1:142">
      <c r="A213" t="str">
        <f t="shared" si="12"/>
        <v>4478828371.22</v>
      </c>
      <c r="B213" t="str">
        <f t="shared" si="13"/>
        <v>4478828371.22154404</v>
      </c>
      <c r="C213" s="1">
        <v>44788</v>
      </c>
      <c r="D213" s="2" t="s">
        <v>427</v>
      </c>
      <c r="E213" s="2" t="s">
        <v>428</v>
      </c>
      <c r="F213" s="2" t="s">
        <v>177</v>
      </c>
      <c r="G213" s="1">
        <v>44650</v>
      </c>
      <c r="H213" s="2" t="s">
        <v>802</v>
      </c>
      <c r="I213" s="2" t="s">
        <v>803</v>
      </c>
      <c r="J213" s="1">
        <v>44789</v>
      </c>
      <c r="K213" s="1">
        <v>44650</v>
      </c>
      <c r="L213" s="2"/>
      <c r="M213" t="b">
        <v>0</v>
      </c>
      <c r="N213" s="2"/>
      <c r="O213" s="2" t="s">
        <v>674</v>
      </c>
      <c r="P213" s="2" t="s">
        <v>337</v>
      </c>
      <c r="Q213" s="2"/>
      <c r="R213" s="2"/>
      <c r="S213" s="2"/>
      <c r="T213" s="2"/>
      <c r="U213" s="2"/>
      <c r="V213" s="2"/>
      <c r="W213" s="2"/>
      <c r="X213" s="2" t="s">
        <v>431</v>
      </c>
      <c r="Y213" s="3"/>
      <c r="AA213" t="b">
        <v>0</v>
      </c>
      <c r="AE213" s="4"/>
      <c r="AF213" s="4"/>
      <c r="AG213" s="4"/>
      <c r="AH213" s="4"/>
      <c r="AM213" s="4"/>
      <c r="AN213" s="4"/>
      <c r="AO213" s="4"/>
      <c r="AP213" s="4"/>
      <c r="AU213" s="4"/>
      <c r="AV213" s="4"/>
      <c r="AW213" s="4"/>
      <c r="AX213" s="4"/>
      <c r="BC213" s="4"/>
      <c r="BD213" s="4"/>
      <c r="BE213" s="4"/>
      <c r="BF213" s="4"/>
      <c r="BK213" s="4"/>
      <c r="BL213" s="4"/>
      <c r="BM213" s="4"/>
      <c r="BN213" s="4"/>
      <c r="BS213" s="4"/>
      <c r="BT213" s="4"/>
      <c r="BU213" s="4"/>
      <c r="BV213" s="4"/>
      <c r="BW213" s="3"/>
      <c r="BX213" s="3"/>
      <c r="BY213" s="4">
        <v>0</v>
      </c>
      <c r="BZ213" s="5"/>
      <c r="CA213" s="3">
        <v>0</v>
      </c>
      <c r="CB213" s="4">
        <v>0</v>
      </c>
      <c r="CC213" s="5" t="s">
        <v>322</v>
      </c>
      <c r="CD213" s="3">
        <v>0</v>
      </c>
      <c r="CE213" s="4">
        <v>0</v>
      </c>
      <c r="CF213" s="5" t="s">
        <v>322</v>
      </c>
      <c r="CG213" s="3">
        <v>0</v>
      </c>
      <c r="CH213" s="4">
        <v>0</v>
      </c>
      <c r="CI213" s="5" t="s">
        <v>322</v>
      </c>
      <c r="CJ213" s="3">
        <v>0</v>
      </c>
      <c r="CK213" s="4">
        <v>0</v>
      </c>
      <c r="CL213" s="5" t="s">
        <v>322</v>
      </c>
      <c r="CM213" s="2">
        <v>0</v>
      </c>
      <c r="CN213" s="4">
        <v>0</v>
      </c>
      <c r="CO213" s="5" t="s">
        <v>322</v>
      </c>
      <c r="CP213" s="3"/>
      <c r="CQ213" s="4">
        <v>0</v>
      </c>
      <c r="CR213" s="3"/>
      <c r="CS213" s="3"/>
      <c r="CT213" s="3"/>
      <c r="CU213" s="3"/>
      <c r="CV213" s="4">
        <v>0</v>
      </c>
      <c r="CW213" s="4">
        <v>0</v>
      </c>
      <c r="CX213" t="b">
        <v>0</v>
      </c>
      <c r="CY213" t="b">
        <v>0</v>
      </c>
      <c r="CZ213" t="b">
        <v>0</v>
      </c>
      <c r="DA213" s="2" t="s">
        <v>6</v>
      </c>
      <c r="DB213" s="2" t="s">
        <v>6</v>
      </c>
      <c r="DD213" s="3"/>
      <c r="DE213" s="3"/>
      <c r="DF213" s="3"/>
      <c r="DG213" s="4"/>
      <c r="DH213" s="4"/>
      <c r="DI213" s="4"/>
      <c r="DJ213" s="3">
        <v>0</v>
      </c>
      <c r="DK213" s="4">
        <v>0</v>
      </c>
      <c r="DL213" t="b">
        <v>0</v>
      </c>
      <c r="DM213" s="6"/>
      <c r="DN213" s="3"/>
      <c r="DO213" s="3"/>
      <c r="DP213" s="3"/>
      <c r="DQ213" s="3"/>
      <c r="DR213" s="3"/>
      <c r="DS213" s="3"/>
      <c r="DT213" s="4"/>
      <c r="DU213" s="4"/>
      <c r="DV213" s="4"/>
      <c r="DW213" s="4"/>
      <c r="DX213" s="4"/>
      <c r="DY213" s="4"/>
      <c r="DZ213" s="2"/>
      <c r="EA213" s="7">
        <v>44803.372372685182</v>
      </c>
      <c r="EB213" s="2" t="s">
        <v>344</v>
      </c>
      <c r="EC213" s="8">
        <v>0</v>
      </c>
      <c r="ED213" t="b">
        <v>0</v>
      </c>
      <c r="EE213" t="s">
        <v>324</v>
      </c>
      <c r="EF213" s="2" t="s">
        <v>324</v>
      </c>
      <c r="EG213" s="2" t="s">
        <v>325</v>
      </c>
      <c r="EH213" s="1"/>
      <c r="EI213">
        <f t="shared" si="14"/>
        <v>0</v>
      </c>
      <c r="EJ213" t="str">
        <f t="shared" si="15"/>
        <v>no</v>
      </c>
      <c r="EL213" t="e">
        <f>VLOOKUP(D213,#REF!,2,0)</f>
        <v>#REF!</v>
      </c>
    </row>
    <row r="214" spans="1:142">
      <c r="A214" t="str">
        <f t="shared" si="12"/>
        <v>4478833011.22</v>
      </c>
      <c r="B214" t="str">
        <f t="shared" si="13"/>
        <v>4478833011.22176047</v>
      </c>
      <c r="C214" s="1">
        <v>44788</v>
      </c>
      <c r="D214" s="2" t="s">
        <v>625</v>
      </c>
      <c r="E214" s="2" t="s">
        <v>626</v>
      </c>
      <c r="F214" s="2" t="s">
        <v>186</v>
      </c>
      <c r="G214" s="1">
        <v>44776</v>
      </c>
      <c r="H214" s="2" t="s">
        <v>804</v>
      </c>
      <c r="I214" s="2" t="s">
        <v>805</v>
      </c>
      <c r="J214" s="1">
        <v>44789</v>
      </c>
      <c r="K214" s="1">
        <v>44776</v>
      </c>
      <c r="L214" s="2"/>
      <c r="M214" t="b">
        <v>0</v>
      </c>
      <c r="N214" s="2"/>
      <c r="O214" s="2" t="s">
        <v>460</v>
      </c>
      <c r="P214" s="2" t="s">
        <v>337</v>
      </c>
      <c r="Q214" s="2"/>
      <c r="R214" s="2"/>
      <c r="S214" s="2"/>
      <c r="T214" s="2"/>
      <c r="U214" s="2"/>
      <c r="V214" s="2"/>
      <c r="W214" s="2"/>
      <c r="X214" s="2"/>
      <c r="Y214" s="3"/>
      <c r="AA214" t="b">
        <v>0</v>
      </c>
      <c r="AE214" s="4"/>
      <c r="AF214" s="4"/>
      <c r="AG214" s="4"/>
      <c r="AH214" s="4"/>
      <c r="AM214" s="4"/>
      <c r="AN214" s="4"/>
      <c r="AO214" s="4"/>
      <c r="AP214" s="4"/>
      <c r="AU214" s="4"/>
      <c r="AV214" s="4"/>
      <c r="AW214" s="4"/>
      <c r="AX214" s="4"/>
      <c r="BC214" s="4"/>
      <c r="BD214" s="4"/>
      <c r="BE214" s="4"/>
      <c r="BF214" s="4"/>
      <c r="BK214" s="4"/>
      <c r="BL214" s="4"/>
      <c r="BM214" s="4"/>
      <c r="BN214" s="4"/>
      <c r="BS214" s="4"/>
      <c r="BT214" s="4"/>
      <c r="BU214" s="4"/>
      <c r="BV214" s="4"/>
      <c r="BW214" s="3"/>
      <c r="BX214" s="3"/>
      <c r="BY214" s="4">
        <v>0</v>
      </c>
      <c r="BZ214" s="5"/>
      <c r="CA214" s="3">
        <v>0</v>
      </c>
      <c r="CB214" s="4">
        <v>0</v>
      </c>
      <c r="CC214" s="5" t="s">
        <v>322</v>
      </c>
      <c r="CD214" s="3">
        <v>0</v>
      </c>
      <c r="CE214" s="4">
        <v>0</v>
      </c>
      <c r="CF214" s="5" t="s">
        <v>322</v>
      </c>
      <c r="CG214" s="3">
        <v>0</v>
      </c>
      <c r="CH214" s="4">
        <v>0</v>
      </c>
      <c r="CI214" s="5" t="s">
        <v>322</v>
      </c>
      <c r="CJ214" s="3">
        <v>0</v>
      </c>
      <c r="CK214" s="4">
        <v>0</v>
      </c>
      <c r="CL214" s="5" t="s">
        <v>322</v>
      </c>
      <c r="CM214" s="2">
        <v>0</v>
      </c>
      <c r="CN214" s="4">
        <v>0</v>
      </c>
      <c r="CO214" s="5" t="s">
        <v>322</v>
      </c>
      <c r="CP214" s="3"/>
      <c r="CQ214" s="4">
        <v>0</v>
      </c>
      <c r="CR214" s="3"/>
      <c r="CS214" s="3"/>
      <c r="CT214" s="3"/>
      <c r="CU214" s="3"/>
      <c r="CV214" s="4">
        <v>0</v>
      </c>
      <c r="CW214" s="4">
        <v>0</v>
      </c>
      <c r="CX214" t="b">
        <v>0</v>
      </c>
      <c r="CY214" t="b">
        <v>0</v>
      </c>
      <c r="CZ214" t="b">
        <v>0</v>
      </c>
      <c r="DA214" s="2" t="s">
        <v>6</v>
      </c>
      <c r="DB214" s="2" t="s">
        <v>6</v>
      </c>
      <c r="DD214" s="3"/>
      <c r="DE214" s="3"/>
      <c r="DF214" s="3"/>
      <c r="DG214" s="4"/>
      <c r="DH214" s="4"/>
      <c r="DI214" s="4"/>
      <c r="DJ214" s="3">
        <v>0</v>
      </c>
      <c r="DK214" s="4">
        <v>0</v>
      </c>
      <c r="DL214" t="b">
        <v>0</v>
      </c>
      <c r="DM214" s="6"/>
      <c r="DN214" s="3"/>
      <c r="DO214" s="3"/>
      <c r="DP214" s="3"/>
      <c r="DQ214" s="3"/>
      <c r="DR214" s="3"/>
      <c r="DS214" s="3"/>
      <c r="DT214" s="4"/>
      <c r="DU214" s="4"/>
      <c r="DV214" s="4"/>
      <c r="DW214" s="4"/>
      <c r="DX214" s="4"/>
      <c r="DY214" s="4"/>
      <c r="DZ214" s="2"/>
      <c r="EA214" s="7">
        <v>44796.662488425929</v>
      </c>
      <c r="EB214" s="2" t="s">
        <v>332</v>
      </c>
      <c r="EC214" s="8">
        <v>0</v>
      </c>
      <c r="ED214" t="b">
        <v>0</v>
      </c>
      <c r="EE214" t="s">
        <v>324</v>
      </c>
      <c r="EF214" s="2" t="s">
        <v>324</v>
      </c>
      <c r="EG214" s="2" t="s">
        <v>325</v>
      </c>
      <c r="EH214" s="1"/>
      <c r="EI214">
        <f t="shared" si="14"/>
        <v>0</v>
      </c>
      <c r="EJ214" t="str">
        <f t="shared" si="15"/>
        <v>no</v>
      </c>
      <c r="EL214" t="e">
        <f>VLOOKUP(D214,#REF!,2,0)</f>
        <v>#REF!</v>
      </c>
    </row>
    <row r="215" spans="1:142">
      <c r="A215" t="str">
        <f t="shared" ref="A215:A278" si="16">C215&amp;D215</f>
        <v>4478827140.22</v>
      </c>
      <c r="B215" t="str">
        <f t="shared" ref="B215:B278" si="17">C215&amp;D215&amp;H215</f>
        <v>4478827140.22185608</v>
      </c>
      <c r="C215" s="1">
        <v>44788</v>
      </c>
      <c r="D215" s="2" t="s">
        <v>79</v>
      </c>
      <c r="E215" s="2" t="s">
        <v>80</v>
      </c>
      <c r="F215" s="2" t="s">
        <v>177</v>
      </c>
      <c r="G215" s="1">
        <v>44776</v>
      </c>
      <c r="H215" s="2" t="s">
        <v>806</v>
      </c>
      <c r="I215" s="2" t="s">
        <v>807</v>
      </c>
      <c r="J215" s="1">
        <v>44789</v>
      </c>
      <c r="K215" s="1">
        <v>44776</v>
      </c>
      <c r="L215" s="2"/>
      <c r="M215" t="b">
        <v>0</v>
      </c>
      <c r="N215" s="2"/>
      <c r="O215" s="2" t="s">
        <v>647</v>
      </c>
      <c r="P215" s="2" t="s">
        <v>330</v>
      </c>
      <c r="Q215" s="2"/>
      <c r="R215" s="2"/>
      <c r="S215" s="2"/>
      <c r="T215" s="2"/>
      <c r="U215" s="2"/>
      <c r="V215" s="2"/>
      <c r="W215" s="2"/>
      <c r="X215" s="2" t="s">
        <v>431</v>
      </c>
      <c r="Y215" s="3"/>
      <c r="AA215" t="b">
        <v>0</v>
      </c>
      <c r="AE215" s="4"/>
      <c r="AF215" s="4"/>
      <c r="AG215" s="4"/>
      <c r="AH215" s="4"/>
      <c r="AM215" s="4"/>
      <c r="AN215" s="4"/>
      <c r="AO215" s="4"/>
      <c r="AP215" s="4"/>
      <c r="AU215" s="4"/>
      <c r="AV215" s="4"/>
      <c r="AW215" s="4"/>
      <c r="AX215" s="4"/>
      <c r="BC215" s="4"/>
      <c r="BD215" s="4"/>
      <c r="BE215" s="4"/>
      <c r="BF215" s="4"/>
      <c r="BK215" s="4"/>
      <c r="BL215" s="4"/>
      <c r="BM215" s="4"/>
      <c r="BN215" s="4"/>
      <c r="BS215" s="4"/>
      <c r="BT215" s="4"/>
      <c r="BU215" s="4"/>
      <c r="BV215" s="4"/>
      <c r="BW215" s="3"/>
      <c r="BX215" s="3"/>
      <c r="BY215" s="4">
        <v>0</v>
      </c>
      <c r="BZ215" s="5"/>
      <c r="CA215" s="3">
        <v>0</v>
      </c>
      <c r="CB215" s="4">
        <v>0</v>
      </c>
      <c r="CC215" s="5" t="s">
        <v>322</v>
      </c>
      <c r="CD215" s="3">
        <v>0</v>
      </c>
      <c r="CE215" s="4">
        <v>0</v>
      </c>
      <c r="CF215" s="5" t="s">
        <v>322</v>
      </c>
      <c r="CG215" s="3">
        <v>0</v>
      </c>
      <c r="CH215" s="4">
        <v>0</v>
      </c>
      <c r="CI215" s="5" t="s">
        <v>322</v>
      </c>
      <c r="CJ215" s="3">
        <v>0</v>
      </c>
      <c r="CK215" s="4">
        <v>0</v>
      </c>
      <c r="CL215" s="5" t="s">
        <v>322</v>
      </c>
      <c r="CM215" s="2">
        <v>0</v>
      </c>
      <c r="CN215" s="4">
        <v>0</v>
      </c>
      <c r="CO215" s="5" t="s">
        <v>322</v>
      </c>
      <c r="CP215" s="3"/>
      <c r="CQ215" s="4">
        <v>0</v>
      </c>
      <c r="CR215" s="3"/>
      <c r="CS215" s="3"/>
      <c r="CT215" s="3"/>
      <c r="CU215" s="3"/>
      <c r="CV215" s="4">
        <v>0</v>
      </c>
      <c r="CW215" s="4">
        <v>0</v>
      </c>
      <c r="CX215" t="b">
        <v>0</v>
      </c>
      <c r="CY215" t="b">
        <v>0</v>
      </c>
      <c r="CZ215" t="b">
        <v>0</v>
      </c>
      <c r="DA215" s="2" t="s">
        <v>6</v>
      </c>
      <c r="DB215" s="2" t="s">
        <v>6</v>
      </c>
      <c r="DD215" s="3"/>
      <c r="DE215" s="3"/>
      <c r="DF215" s="3"/>
      <c r="DG215" s="4"/>
      <c r="DH215" s="4"/>
      <c r="DI215" s="4"/>
      <c r="DJ215" s="3">
        <v>0</v>
      </c>
      <c r="DK215" s="4">
        <v>0</v>
      </c>
      <c r="DL215" t="b">
        <v>0</v>
      </c>
      <c r="DM215" s="6"/>
      <c r="DN215" s="3"/>
      <c r="DO215" s="3"/>
      <c r="DP215" s="3"/>
      <c r="DQ215" s="3"/>
      <c r="DR215" s="3"/>
      <c r="DS215" s="3"/>
      <c r="DT215" s="4"/>
      <c r="DU215" s="4"/>
      <c r="DV215" s="4"/>
      <c r="DW215" s="4"/>
      <c r="DX215" s="4"/>
      <c r="DY215" s="4"/>
      <c r="DZ215" s="2"/>
      <c r="EA215" s="7">
        <v>44803.372430555559</v>
      </c>
      <c r="EB215" s="2" t="s">
        <v>344</v>
      </c>
      <c r="EC215" s="8">
        <v>0</v>
      </c>
      <c r="ED215" t="b">
        <v>0</v>
      </c>
      <c r="EE215" t="s">
        <v>324</v>
      </c>
      <c r="EF215" s="2" t="s">
        <v>324</v>
      </c>
      <c r="EG215" s="2" t="s">
        <v>325</v>
      </c>
      <c r="EH215" s="1"/>
      <c r="EI215">
        <f t="shared" si="14"/>
        <v>0</v>
      </c>
      <c r="EJ215" t="str">
        <f t="shared" si="15"/>
        <v>no</v>
      </c>
      <c r="EL215" t="e">
        <f>VLOOKUP(D215,#REF!,2,0)</f>
        <v>#REF!</v>
      </c>
    </row>
    <row r="216" spans="1:142">
      <c r="A216" t="str">
        <f t="shared" si="16"/>
        <v>4475732792.22</v>
      </c>
      <c r="B216" t="str">
        <f t="shared" si="17"/>
        <v>4475732792.22141290</v>
      </c>
      <c r="C216" s="1">
        <v>44757</v>
      </c>
      <c r="D216" s="2" t="s">
        <v>124</v>
      </c>
      <c r="E216" s="2" t="s">
        <v>144</v>
      </c>
      <c r="F216" s="2" t="s">
        <v>41</v>
      </c>
      <c r="G216" s="1">
        <v>44749</v>
      </c>
      <c r="H216" s="2" t="s">
        <v>145</v>
      </c>
      <c r="I216" s="2" t="s">
        <v>146</v>
      </c>
      <c r="J216" s="1"/>
      <c r="K216" s="1"/>
      <c r="L216" s="2"/>
      <c r="M216" t="b">
        <v>0</v>
      </c>
      <c r="N216" s="2"/>
      <c r="O216" s="2" t="s">
        <v>329</v>
      </c>
      <c r="P216" s="2" t="s">
        <v>337</v>
      </c>
      <c r="Q216" s="2"/>
      <c r="R216" s="2"/>
      <c r="S216" s="2"/>
      <c r="T216" s="2"/>
      <c r="U216" s="2"/>
      <c r="V216" s="2"/>
      <c r="W216" s="2" t="s">
        <v>808</v>
      </c>
      <c r="X216" s="2"/>
      <c r="Y216" s="3"/>
      <c r="AA216" t="b">
        <v>0</v>
      </c>
      <c r="AE216" s="4"/>
      <c r="AF216" s="4"/>
      <c r="AG216" s="4"/>
      <c r="AH216" s="4"/>
      <c r="AM216" s="4"/>
      <c r="AN216" s="4"/>
      <c r="AO216" s="4"/>
      <c r="AP216" s="4"/>
      <c r="AU216" s="4"/>
      <c r="AV216" s="4"/>
      <c r="AW216" s="4"/>
      <c r="AX216" s="4"/>
      <c r="BC216" s="4"/>
      <c r="BD216" s="4"/>
      <c r="BE216" s="4"/>
      <c r="BF216" s="4"/>
      <c r="BK216" s="4"/>
      <c r="BL216" s="4"/>
      <c r="BM216" s="4"/>
      <c r="BN216" s="4"/>
      <c r="BS216" s="4"/>
      <c r="BT216" s="4"/>
      <c r="BU216" s="4"/>
      <c r="BV216" s="4"/>
      <c r="BW216" s="3"/>
      <c r="BX216" s="3"/>
      <c r="BY216" s="4">
        <v>0</v>
      </c>
      <c r="BZ216" s="5"/>
      <c r="CA216" s="3">
        <v>0</v>
      </c>
      <c r="CB216" s="4">
        <v>0</v>
      </c>
      <c r="CC216" s="5" t="s">
        <v>322</v>
      </c>
      <c r="CD216" s="3">
        <v>0</v>
      </c>
      <c r="CE216" s="4">
        <v>0</v>
      </c>
      <c r="CF216" s="5" t="s">
        <v>322</v>
      </c>
      <c r="CG216" s="3">
        <v>0</v>
      </c>
      <c r="CH216" s="4">
        <v>0</v>
      </c>
      <c r="CI216" s="5" t="s">
        <v>322</v>
      </c>
      <c r="CJ216" s="3">
        <v>0</v>
      </c>
      <c r="CK216" s="4">
        <v>0</v>
      </c>
      <c r="CL216" s="5" t="s">
        <v>322</v>
      </c>
      <c r="CM216" s="2">
        <v>0</v>
      </c>
      <c r="CN216" s="4">
        <v>0</v>
      </c>
      <c r="CO216" s="5" t="s">
        <v>322</v>
      </c>
      <c r="CP216" s="3"/>
      <c r="CQ216" s="4">
        <v>0</v>
      </c>
      <c r="CR216" s="3"/>
      <c r="CS216" s="3"/>
      <c r="CT216" s="3"/>
      <c r="CU216" s="3"/>
      <c r="CV216" s="4">
        <v>0</v>
      </c>
      <c r="CW216" s="4">
        <v>0</v>
      </c>
      <c r="CX216" t="b">
        <v>0</v>
      </c>
      <c r="CY216" t="b">
        <v>0</v>
      </c>
      <c r="CZ216" t="b">
        <v>0</v>
      </c>
      <c r="DA216" s="2" t="s">
        <v>6</v>
      </c>
      <c r="DB216" s="2" t="s">
        <v>6</v>
      </c>
      <c r="DD216" s="3"/>
      <c r="DE216" s="3"/>
      <c r="DF216" s="3"/>
      <c r="DG216" s="4"/>
      <c r="DH216" s="4"/>
      <c r="DI216" s="4"/>
      <c r="DJ216" s="3">
        <v>0</v>
      </c>
      <c r="DK216" s="4">
        <v>0</v>
      </c>
      <c r="DL216" t="b">
        <v>0</v>
      </c>
      <c r="DM216" s="6"/>
      <c r="DN216" s="3"/>
      <c r="DO216" s="3"/>
      <c r="DP216" s="3"/>
      <c r="DQ216" s="3"/>
      <c r="DR216" s="3"/>
      <c r="DS216" s="3"/>
      <c r="DT216" s="4"/>
      <c r="DU216" s="4"/>
      <c r="DV216" s="4"/>
      <c r="DW216" s="4"/>
      <c r="DX216" s="4"/>
      <c r="DY216" s="4"/>
      <c r="DZ216" s="2"/>
      <c r="EA216" s="7">
        <v>44802.458854166667</v>
      </c>
      <c r="EB216" s="2" t="s">
        <v>332</v>
      </c>
      <c r="EC216" s="8">
        <v>0</v>
      </c>
      <c r="ED216" t="b">
        <v>0</v>
      </c>
      <c r="EE216" t="s">
        <v>324</v>
      </c>
      <c r="EF216" s="2" t="s">
        <v>324</v>
      </c>
      <c r="EG216" s="2" t="s">
        <v>325</v>
      </c>
      <c r="EH216" s="1"/>
      <c r="EI216">
        <f t="shared" si="14"/>
        <v>0</v>
      </c>
      <c r="EJ216" t="str">
        <f t="shared" si="15"/>
        <v>no</v>
      </c>
      <c r="EL216" t="e">
        <f>VLOOKUP(D216,#REF!,2,0)</f>
        <v>#REF!</v>
      </c>
    </row>
    <row r="217" spans="1:142">
      <c r="A217" t="str">
        <f t="shared" si="16"/>
        <v>4475732792.22</v>
      </c>
      <c r="B217" t="str">
        <f t="shared" si="17"/>
        <v>4475732792.22141292</v>
      </c>
      <c r="C217" s="1">
        <v>44757</v>
      </c>
      <c r="D217" s="2" t="s">
        <v>124</v>
      </c>
      <c r="E217" s="2" t="s">
        <v>144</v>
      </c>
      <c r="F217" s="2" t="s">
        <v>41</v>
      </c>
      <c r="G217" s="1">
        <v>44749</v>
      </c>
      <c r="H217" s="2" t="s">
        <v>147</v>
      </c>
      <c r="I217" s="2" t="s">
        <v>148</v>
      </c>
      <c r="J217" s="1"/>
      <c r="K217" s="1"/>
      <c r="L217" s="2"/>
      <c r="M217" t="b">
        <v>0</v>
      </c>
      <c r="N217" s="2"/>
      <c r="O217" s="2" t="s">
        <v>329</v>
      </c>
      <c r="P217" s="2" t="s">
        <v>337</v>
      </c>
      <c r="Q217" s="2"/>
      <c r="R217" s="2"/>
      <c r="S217" s="2"/>
      <c r="T217" s="2"/>
      <c r="U217" s="2"/>
      <c r="V217" s="2"/>
      <c r="W217" s="2" t="s">
        <v>808</v>
      </c>
      <c r="X217" s="2"/>
      <c r="Y217" s="3"/>
      <c r="AA217" t="b">
        <v>0</v>
      </c>
      <c r="AE217" s="4"/>
      <c r="AF217" s="4"/>
      <c r="AG217" s="4"/>
      <c r="AH217" s="4"/>
      <c r="AM217" s="4"/>
      <c r="AN217" s="4"/>
      <c r="AO217" s="4"/>
      <c r="AP217" s="4"/>
      <c r="AU217" s="4"/>
      <c r="AV217" s="4"/>
      <c r="AW217" s="4"/>
      <c r="AX217" s="4"/>
      <c r="BC217" s="4"/>
      <c r="BD217" s="4"/>
      <c r="BE217" s="4"/>
      <c r="BF217" s="4"/>
      <c r="BK217" s="4"/>
      <c r="BL217" s="4"/>
      <c r="BM217" s="4"/>
      <c r="BN217" s="4"/>
      <c r="BS217" s="4"/>
      <c r="BT217" s="4"/>
      <c r="BU217" s="4"/>
      <c r="BV217" s="4"/>
      <c r="BW217" s="3"/>
      <c r="BX217" s="3"/>
      <c r="BY217" s="4">
        <v>0</v>
      </c>
      <c r="BZ217" s="5"/>
      <c r="CA217" s="3">
        <v>0</v>
      </c>
      <c r="CB217" s="4">
        <v>0</v>
      </c>
      <c r="CC217" s="5" t="s">
        <v>322</v>
      </c>
      <c r="CD217" s="3">
        <v>0</v>
      </c>
      <c r="CE217" s="4">
        <v>0</v>
      </c>
      <c r="CF217" s="5" t="s">
        <v>322</v>
      </c>
      <c r="CG217" s="3">
        <v>0</v>
      </c>
      <c r="CH217" s="4">
        <v>0</v>
      </c>
      <c r="CI217" s="5" t="s">
        <v>322</v>
      </c>
      <c r="CJ217" s="3">
        <v>0</v>
      </c>
      <c r="CK217" s="4">
        <v>0</v>
      </c>
      <c r="CL217" s="5" t="s">
        <v>322</v>
      </c>
      <c r="CM217" s="2">
        <v>0</v>
      </c>
      <c r="CN217" s="4">
        <v>0</v>
      </c>
      <c r="CO217" s="5" t="s">
        <v>322</v>
      </c>
      <c r="CP217" s="3"/>
      <c r="CQ217" s="4">
        <v>0</v>
      </c>
      <c r="CR217" s="3"/>
      <c r="CS217" s="3"/>
      <c r="CT217" s="3"/>
      <c r="CU217" s="3"/>
      <c r="CV217" s="4">
        <v>0</v>
      </c>
      <c r="CW217" s="4">
        <v>0</v>
      </c>
      <c r="CX217" t="b">
        <v>0</v>
      </c>
      <c r="CY217" t="b">
        <v>0</v>
      </c>
      <c r="CZ217" t="b">
        <v>0</v>
      </c>
      <c r="DA217" s="2" t="s">
        <v>6</v>
      </c>
      <c r="DB217" s="2" t="s">
        <v>6</v>
      </c>
      <c r="DD217" s="3"/>
      <c r="DE217" s="3"/>
      <c r="DF217" s="3"/>
      <c r="DG217" s="4"/>
      <c r="DH217" s="4"/>
      <c r="DI217" s="4"/>
      <c r="DJ217" s="3">
        <v>0</v>
      </c>
      <c r="DK217" s="4">
        <v>0</v>
      </c>
      <c r="DL217" t="b">
        <v>0</v>
      </c>
      <c r="DM217" s="6"/>
      <c r="DN217" s="3"/>
      <c r="DO217" s="3"/>
      <c r="DP217" s="3"/>
      <c r="DQ217" s="3"/>
      <c r="DR217" s="3"/>
      <c r="DS217" s="3"/>
      <c r="DT217" s="4"/>
      <c r="DU217" s="4"/>
      <c r="DV217" s="4"/>
      <c r="DW217" s="4"/>
      <c r="DX217" s="4"/>
      <c r="DY217" s="4"/>
      <c r="DZ217" s="2"/>
      <c r="EA217" s="7">
        <v>44802.458854166667</v>
      </c>
      <c r="EB217" s="2" t="s">
        <v>332</v>
      </c>
      <c r="EC217" s="8">
        <v>0</v>
      </c>
      <c r="ED217" t="b">
        <v>0</v>
      </c>
      <c r="EE217" t="s">
        <v>324</v>
      </c>
      <c r="EF217" s="2" t="s">
        <v>324</v>
      </c>
      <c r="EG217" s="2" t="s">
        <v>325</v>
      </c>
      <c r="EH217" s="1"/>
      <c r="EI217">
        <f t="shared" si="14"/>
        <v>0</v>
      </c>
      <c r="EJ217" t="str">
        <f t="shared" si="15"/>
        <v>no</v>
      </c>
      <c r="EL217" t="e">
        <f>VLOOKUP(D217,#REF!,2,0)</f>
        <v>#REF!</v>
      </c>
    </row>
    <row r="218" spans="1:142">
      <c r="A218" t="str">
        <f t="shared" si="16"/>
        <v>4475727140.22</v>
      </c>
      <c r="B218" t="str">
        <f t="shared" si="17"/>
        <v>4475727140.22171834</v>
      </c>
      <c r="C218" s="1">
        <v>44757</v>
      </c>
      <c r="D218" s="2" t="s">
        <v>79</v>
      </c>
      <c r="E218" s="2" t="s">
        <v>80</v>
      </c>
      <c r="F218" s="2" t="s">
        <v>41</v>
      </c>
      <c r="G218" s="1">
        <v>44734</v>
      </c>
      <c r="H218" s="2" t="s">
        <v>81</v>
      </c>
      <c r="I218" s="2" t="s">
        <v>82</v>
      </c>
      <c r="J218" s="1"/>
      <c r="K218" s="1"/>
      <c r="L218" s="2"/>
      <c r="M218" t="b">
        <v>0</v>
      </c>
      <c r="N218" s="2"/>
      <c r="O218" s="2" t="s">
        <v>647</v>
      </c>
      <c r="P218" s="2" t="s">
        <v>337</v>
      </c>
      <c r="Q218" s="2"/>
      <c r="R218" s="2"/>
      <c r="S218" s="2"/>
      <c r="T218" s="2"/>
      <c r="U218" s="2"/>
      <c r="V218" s="2"/>
      <c r="W218" s="2"/>
      <c r="X218" s="2"/>
      <c r="Y218" s="3"/>
      <c r="AA218" t="b">
        <v>0</v>
      </c>
      <c r="AE218" s="4"/>
      <c r="AF218" s="4"/>
      <c r="AG218" s="4"/>
      <c r="AH218" s="4"/>
      <c r="AM218" s="4"/>
      <c r="AN218" s="4"/>
      <c r="AO218" s="4"/>
      <c r="AP218" s="4"/>
      <c r="AU218" s="4"/>
      <c r="AV218" s="4"/>
      <c r="AW218" s="4"/>
      <c r="AX218" s="4"/>
      <c r="BC218" s="4"/>
      <c r="BD218" s="4"/>
      <c r="BE218" s="4"/>
      <c r="BF218" s="4"/>
      <c r="BK218" s="4"/>
      <c r="BL218" s="4"/>
      <c r="BM218" s="4"/>
      <c r="BN218" s="4"/>
      <c r="BS218" s="4"/>
      <c r="BT218" s="4"/>
      <c r="BU218" s="4"/>
      <c r="BV218" s="4"/>
      <c r="BW218" s="3"/>
      <c r="BX218" s="3"/>
      <c r="BY218" s="4">
        <v>0</v>
      </c>
      <c r="BZ218" s="5"/>
      <c r="CA218" s="3">
        <v>0</v>
      </c>
      <c r="CB218" s="4">
        <v>0</v>
      </c>
      <c r="CC218" s="5" t="s">
        <v>322</v>
      </c>
      <c r="CD218" s="3">
        <v>0</v>
      </c>
      <c r="CE218" s="4">
        <v>0</v>
      </c>
      <c r="CF218" s="5" t="s">
        <v>322</v>
      </c>
      <c r="CG218" s="3">
        <v>0</v>
      </c>
      <c r="CH218" s="4">
        <v>0</v>
      </c>
      <c r="CI218" s="5" t="s">
        <v>322</v>
      </c>
      <c r="CJ218" s="3">
        <v>0</v>
      </c>
      <c r="CK218" s="4">
        <v>0</v>
      </c>
      <c r="CL218" s="5" t="s">
        <v>322</v>
      </c>
      <c r="CM218" s="2">
        <v>0</v>
      </c>
      <c r="CN218" s="4">
        <v>0</v>
      </c>
      <c r="CO218" s="5" t="s">
        <v>322</v>
      </c>
      <c r="CP218" s="3"/>
      <c r="CQ218" s="4">
        <v>0</v>
      </c>
      <c r="CR218" s="3"/>
      <c r="CS218" s="3"/>
      <c r="CT218" s="3"/>
      <c r="CU218" s="3"/>
      <c r="CV218" s="4">
        <v>0</v>
      </c>
      <c r="CW218" s="4">
        <v>0</v>
      </c>
      <c r="CX218" t="b">
        <v>0</v>
      </c>
      <c r="CY218" t="b">
        <v>0</v>
      </c>
      <c r="CZ218" t="b">
        <v>0</v>
      </c>
      <c r="DA218" s="2" t="s">
        <v>6</v>
      </c>
      <c r="DB218" s="2" t="s">
        <v>6</v>
      </c>
      <c r="DD218" s="3"/>
      <c r="DE218" s="3"/>
      <c r="DF218" s="3"/>
      <c r="DG218" s="4"/>
      <c r="DH218" s="4"/>
      <c r="DI218" s="4"/>
      <c r="DJ218" s="3">
        <v>0</v>
      </c>
      <c r="DK218" s="4">
        <v>0</v>
      </c>
      <c r="DL218" t="b">
        <v>0</v>
      </c>
      <c r="DM218" s="6"/>
      <c r="DN218" s="3"/>
      <c r="DO218" s="3"/>
      <c r="DP218" s="3"/>
      <c r="DQ218" s="3"/>
      <c r="DR218" s="3"/>
      <c r="DS218" s="3"/>
      <c r="DT218" s="4"/>
      <c r="DU218" s="4"/>
      <c r="DV218" s="4"/>
      <c r="DW218" s="4"/>
      <c r="DX218" s="4"/>
      <c r="DY218" s="4"/>
      <c r="DZ218" s="2"/>
      <c r="EA218" s="7">
        <v>44802.458854166667</v>
      </c>
      <c r="EB218" s="2" t="s">
        <v>332</v>
      </c>
      <c r="EC218" s="8">
        <v>0</v>
      </c>
      <c r="ED218" t="b">
        <v>0</v>
      </c>
      <c r="EE218" t="s">
        <v>324</v>
      </c>
      <c r="EF218" s="2" t="s">
        <v>324</v>
      </c>
      <c r="EG218" s="2" t="s">
        <v>325</v>
      </c>
      <c r="EH218" s="1"/>
      <c r="EI218">
        <f t="shared" si="14"/>
        <v>0</v>
      </c>
      <c r="EJ218" t="str">
        <f t="shared" si="15"/>
        <v>no</v>
      </c>
      <c r="EL218" t="e">
        <f>VLOOKUP(D218,#REF!,2,0)</f>
        <v>#REF!</v>
      </c>
    </row>
    <row r="219" spans="1:142">
      <c r="A219" t="str">
        <f t="shared" si="16"/>
        <v>4475735225.22</v>
      </c>
      <c r="B219" t="str">
        <f t="shared" si="17"/>
        <v>4475735225.22181745</v>
      </c>
      <c r="C219" s="1">
        <v>44757</v>
      </c>
      <c r="D219" s="2" t="s">
        <v>167</v>
      </c>
      <c r="E219" s="2" t="s">
        <v>168</v>
      </c>
      <c r="F219" s="2" t="s">
        <v>41</v>
      </c>
      <c r="G219" s="1">
        <v>44734</v>
      </c>
      <c r="H219" s="2" t="s">
        <v>169</v>
      </c>
      <c r="I219" s="2" t="s">
        <v>170</v>
      </c>
      <c r="J219" s="1"/>
      <c r="K219" s="1"/>
      <c r="L219" s="2"/>
      <c r="M219" t="b">
        <v>0</v>
      </c>
      <c r="N219" s="2"/>
      <c r="O219" s="2" t="s">
        <v>329</v>
      </c>
      <c r="P219" s="2" t="s">
        <v>337</v>
      </c>
      <c r="Q219" s="2"/>
      <c r="R219" s="2"/>
      <c r="S219" s="2"/>
      <c r="T219" s="2"/>
      <c r="U219" s="2"/>
      <c r="V219" s="2"/>
      <c r="W219" s="2" t="s">
        <v>809</v>
      </c>
      <c r="X219" s="2"/>
      <c r="Y219" s="3"/>
      <c r="AA219" t="b">
        <v>0</v>
      </c>
      <c r="AE219" s="4"/>
      <c r="AF219" s="4"/>
      <c r="AG219" s="4"/>
      <c r="AH219" s="4"/>
      <c r="AM219" s="4"/>
      <c r="AN219" s="4"/>
      <c r="AO219" s="4"/>
      <c r="AP219" s="4"/>
      <c r="AU219" s="4"/>
      <c r="AV219" s="4"/>
      <c r="AW219" s="4"/>
      <c r="AX219" s="4"/>
      <c r="BC219" s="4"/>
      <c r="BD219" s="4"/>
      <c r="BE219" s="4"/>
      <c r="BF219" s="4"/>
      <c r="BK219" s="4"/>
      <c r="BL219" s="4"/>
      <c r="BM219" s="4"/>
      <c r="BN219" s="4"/>
      <c r="BS219" s="4"/>
      <c r="BT219" s="4"/>
      <c r="BU219" s="4"/>
      <c r="BV219" s="4"/>
      <c r="BW219" s="3"/>
      <c r="BX219" s="3"/>
      <c r="BY219" s="4">
        <v>0</v>
      </c>
      <c r="BZ219" s="5"/>
      <c r="CA219" s="3">
        <v>0</v>
      </c>
      <c r="CB219" s="4">
        <v>0</v>
      </c>
      <c r="CC219" s="5" t="s">
        <v>322</v>
      </c>
      <c r="CD219" s="3">
        <v>0</v>
      </c>
      <c r="CE219" s="4">
        <v>0</v>
      </c>
      <c r="CF219" s="5" t="s">
        <v>322</v>
      </c>
      <c r="CG219" s="3">
        <v>0</v>
      </c>
      <c r="CH219" s="4">
        <v>0</v>
      </c>
      <c r="CI219" s="5" t="s">
        <v>322</v>
      </c>
      <c r="CJ219" s="3">
        <v>0</v>
      </c>
      <c r="CK219" s="4">
        <v>0</v>
      </c>
      <c r="CL219" s="5" t="s">
        <v>322</v>
      </c>
      <c r="CM219" s="2">
        <v>0</v>
      </c>
      <c r="CN219" s="4">
        <v>0</v>
      </c>
      <c r="CO219" s="5" t="s">
        <v>322</v>
      </c>
      <c r="CP219" s="3"/>
      <c r="CQ219" s="4">
        <v>0</v>
      </c>
      <c r="CR219" s="3"/>
      <c r="CS219" s="3"/>
      <c r="CT219" s="3"/>
      <c r="CU219" s="3"/>
      <c r="CV219" s="4">
        <v>0</v>
      </c>
      <c r="CW219" s="4">
        <v>0</v>
      </c>
      <c r="CX219" t="b">
        <v>0</v>
      </c>
      <c r="CY219" t="b">
        <v>0</v>
      </c>
      <c r="CZ219" t="b">
        <v>0</v>
      </c>
      <c r="DA219" s="2" t="s">
        <v>6</v>
      </c>
      <c r="DB219" s="2" t="s">
        <v>6</v>
      </c>
      <c r="DD219" s="3"/>
      <c r="DE219" s="3"/>
      <c r="DF219" s="3"/>
      <c r="DG219" s="4"/>
      <c r="DH219" s="4"/>
      <c r="DI219" s="4"/>
      <c r="DJ219" s="3">
        <v>0</v>
      </c>
      <c r="DK219" s="4">
        <v>0</v>
      </c>
      <c r="DL219" t="b">
        <v>0</v>
      </c>
      <c r="DM219" s="6"/>
      <c r="DN219" s="3"/>
      <c r="DO219" s="3"/>
      <c r="DP219" s="3"/>
      <c r="DQ219" s="3"/>
      <c r="DR219" s="3"/>
      <c r="DS219" s="3"/>
      <c r="DT219" s="4"/>
      <c r="DU219" s="4"/>
      <c r="DV219" s="4"/>
      <c r="DW219" s="4"/>
      <c r="DX219" s="4"/>
      <c r="DY219" s="4"/>
      <c r="DZ219" s="2"/>
      <c r="EA219" s="7">
        <v>44802.458854166667</v>
      </c>
      <c r="EB219" s="2" t="s">
        <v>332</v>
      </c>
      <c r="EC219" s="8">
        <v>0</v>
      </c>
      <c r="ED219" t="b">
        <v>0</v>
      </c>
      <c r="EE219" t="s">
        <v>324</v>
      </c>
      <c r="EF219" s="2" t="s">
        <v>324</v>
      </c>
      <c r="EG219" s="2" t="s">
        <v>325</v>
      </c>
      <c r="EH219" s="1"/>
      <c r="EI219">
        <f t="shared" si="14"/>
        <v>0</v>
      </c>
      <c r="EJ219" t="str">
        <f t="shared" si="15"/>
        <v>no</v>
      </c>
      <c r="EL219" t="e">
        <f>VLOOKUP(D219,#REF!,2,0)</f>
        <v>#REF!</v>
      </c>
    </row>
    <row r="220" spans="1:142">
      <c r="A220" t="str">
        <f t="shared" si="16"/>
        <v>4475731790.22</v>
      </c>
      <c r="B220" t="str">
        <f t="shared" si="17"/>
        <v>4475731790.22133825</v>
      </c>
      <c r="C220" s="1">
        <v>44757</v>
      </c>
      <c r="D220" s="2" t="s">
        <v>501</v>
      </c>
      <c r="E220" s="2" t="s">
        <v>502</v>
      </c>
      <c r="F220" s="2" t="s">
        <v>178</v>
      </c>
      <c r="G220" s="1">
        <v>44642</v>
      </c>
      <c r="H220" s="2" t="s">
        <v>650</v>
      </c>
      <c r="I220" s="2" t="s">
        <v>651</v>
      </c>
      <c r="J220" s="1"/>
      <c r="K220" s="1"/>
      <c r="L220" s="2"/>
      <c r="M220" t="b">
        <v>0</v>
      </c>
      <c r="N220" s="2"/>
      <c r="O220" s="2" t="s">
        <v>365</v>
      </c>
      <c r="P220" s="2" t="s">
        <v>337</v>
      </c>
      <c r="Q220" s="2"/>
      <c r="R220" s="2"/>
      <c r="S220" s="2"/>
      <c r="T220" s="2"/>
      <c r="U220" s="2"/>
      <c r="V220" s="2"/>
      <c r="W220" s="2" t="s">
        <v>499</v>
      </c>
      <c r="X220" s="2" t="s">
        <v>499</v>
      </c>
      <c r="Y220" s="3"/>
      <c r="AA220" t="b">
        <v>0</v>
      </c>
      <c r="AB220">
        <v>549</v>
      </c>
      <c r="AE220" s="4"/>
      <c r="AF220" s="4">
        <v>2884</v>
      </c>
      <c r="AG220" s="4"/>
      <c r="AH220" s="4"/>
      <c r="AM220" s="4"/>
      <c r="AN220" s="4"/>
      <c r="AO220" s="4"/>
      <c r="AP220" s="4"/>
      <c r="AU220" s="4"/>
      <c r="AV220" s="4"/>
      <c r="AW220" s="4"/>
      <c r="AX220" s="4"/>
      <c r="BC220" s="4"/>
      <c r="BD220" s="4"/>
      <c r="BE220" s="4"/>
      <c r="BF220" s="4"/>
      <c r="BK220" s="4"/>
      <c r="BL220" s="4"/>
      <c r="BM220" s="4"/>
      <c r="BN220" s="4"/>
      <c r="BS220" s="4"/>
      <c r="BT220" s="4"/>
      <c r="BU220" s="4"/>
      <c r="BV220" s="4"/>
      <c r="BW220" s="3"/>
      <c r="BX220" s="3"/>
      <c r="BY220" s="4">
        <v>2884</v>
      </c>
      <c r="BZ220" s="5"/>
      <c r="CA220" s="3">
        <v>0</v>
      </c>
      <c r="CB220" s="4">
        <v>0</v>
      </c>
      <c r="CC220" s="5" t="s">
        <v>322</v>
      </c>
      <c r="CD220" s="3">
        <v>0</v>
      </c>
      <c r="CE220" s="4">
        <v>0</v>
      </c>
      <c r="CF220" s="5" t="s">
        <v>322</v>
      </c>
      <c r="CG220" s="3">
        <v>0</v>
      </c>
      <c r="CH220" s="4">
        <v>0</v>
      </c>
      <c r="CI220" s="5" t="s">
        <v>322</v>
      </c>
      <c r="CJ220" s="3">
        <v>0</v>
      </c>
      <c r="CK220" s="4">
        <v>0</v>
      </c>
      <c r="CL220" s="5" t="s">
        <v>322</v>
      </c>
      <c r="CM220" s="2">
        <v>0</v>
      </c>
      <c r="CN220" s="4">
        <v>0</v>
      </c>
      <c r="CO220" s="5" t="s">
        <v>322</v>
      </c>
      <c r="CP220" s="3"/>
      <c r="CQ220" s="4">
        <v>2884</v>
      </c>
      <c r="CR220" s="3"/>
      <c r="CS220" s="3"/>
      <c r="CT220" s="3"/>
      <c r="CU220" s="3"/>
      <c r="CV220" s="4">
        <v>2884</v>
      </c>
      <c r="CW220" s="4">
        <v>2884</v>
      </c>
      <c r="CX220" t="b">
        <v>0</v>
      </c>
      <c r="CY220" t="b">
        <v>0</v>
      </c>
      <c r="CZ220" t="b">
        <v>0</v>
      </c>
      <c r="DA220" s="2" t="s">
        <v>6</v>
      </c>
      <c r="DB220" s="2" t="s">
        <v>6</v>
      </c>
      <c r="DD220" s="3"/>
      <c r="DE220" s="3"/>
      <c r="DF220" s="3"/>
      <c r="DG220" s="4"/>
      <c r="DH220" s="4"/>
      <c r="DI220" s="4"/>
      <c r="DJ220" s="3">
        <v>0</v>
      </c>
      <c r="DK220" s="4">
        <v>0</v>
      </c>
      <c r="DL220" t="b">
        <v>0</v>
      </c>
      <c r="DM220" s="6"/>
      <c r="DN220" s="3"/>
      <c r="DO220" s="3"/>
      <c r="DP220" s="3"/>
      <c r="DQ220" s="3"/>
      <c r="DR220" s="3"/>
      <c r="DS220" s="3"/>
      <c r="DT220" s="4"/>
      <c r="DU220" s="4"/>
      <c r="DV220" s="4"/>
      <c r="DW220" s="4"/>
      <c r="DX220" s="4"/>
      <c r="DY220" s="4"/>
      <c r="DZ220" s="2"/>
      <c r="EA220" s="7">
        <v>44802.458854166667</v>
      </c>
      <c r="EB220" s="2" t="s">
        <v>332</v>
      </c>
      <c r="EC220" s="8">
        <v>0</v>
      </c>
      <c r="ED220" t="b">
        <v>0</v>
      </c>
      <c r="EE220" t="s">
        <v>324</v>
      </c>
      <c r="EF220" s="2" t="s">
        <v>324</v>
      </c>
      <c r="EG220" s="2" t="s">
        <v>325</v>
      </c>
      <c r="EH220" s="1"/>
      <c r="EI220">
        <f t="shared" si="14"/>
        <v>549</v>
      </c>
      <c r="EJ220" t="str">
        <f t="shared" si="15"/>
        <v>no</v>
      </c>
      <c r="EL220" t="e">
        <f>VLOOKUP(D220,#REF!,2,0)</f>
        <v>#REF!</v>
      </c>
    </row>
    <row r="221" spans="1:142">
      <c r="A221" t="str">
        <f t="shared" si="16"/>
        <v>4475731790.22</v>
      </c>
      <c r="B221" t="str">
        <f t="shared" si="17"/>
        <v>4475731790.22143927</v>
      </c>
      <c r="C221" s="1">
        <v>44757</v>
      </c>
      <c r="D221" s="2" t="s">
        <v>501</v>
      </c>
      <c r="E221" s="2" t="s">
        <v>502</v>
      </c>
      <c r="F221" s="2" t="s">
        <v>178</v>
      </c>
      <c r="G221" s="1">
        <v>44501</v>
      </c>
      <c r="H221" s="2" t="s">
        <v>652</v>
      </c>
      <c r="I221" s="2" t="s">
        <v>653</v>
      </c>
      <c r="J221" s="1"/>
      <c r="K221" s="1"/>
      <c r="L221" s="2"/>
      <c r="M221" t="b">
        <v>0</v>
      </c>
      <c r="N221" s="2"/>
      <c r="O221" s="2" t="s">
        <v>365</v>
      </c>
      <c r="P221" s="2" t="s">
        <v>337</v>
      </c>
      <c r="Q221" s="2"/>
      <c r="R221" s="2"/>
      <c r="S221" s="2"/>
      <c r="T221" s="2"/>
      <c r="U221" s="2"/>
      <c r="V221" s="2"/>
      <c r="W221" s="2" t="s">
        <v>499</v>
      </c>
      <c r="X221" s="2" t="s">
        <v>499</v>
      </c>
      <c r="Y221" s="3"/>
      <c r="AA221" t="b">
        <v>0</v>
      </c>
      <c r="AB221">
        <v>549</v>
      </c>
      <c r="AE221" s="4"/>
      <c r="AF221" s="4">
        <v>2884</v>
      </c>
      <c r="AG221" s="4"/>
      <c r="AH221" s="4"/>
      <c r="AM221" s="4"/>
      <c r="AN221" s="4"/>
      <c r="AO221" s="4"/>
      <c r="AP221" s="4"/>
      <c r="AU221" s="4"/>
      <c r="AV221" s="4"/>
      <c r="AW221" s="4"/>
      <c r="AX221" s="4"/>
      <c r="BC221" s="4"/>
      <c r="BD221" s="4"/>
      <c r="BE221" s="4"/>
      <c r="BF221" s="4"/>
      <c r="BK221" s="4"/>
      <c r="BL221" s="4"/>
      <c r="BM221" s="4"/>
      <c r="BN221" s="4"/>
      <c r="BS221" s="4"/>
      <c r="BT221" s="4"/>
      <c r="BU221" s="4"/>
      <c r="BV221" s="4"/>
      <c r="BW221" s="3"/>
      <c r="BX221" s="3"/>
      <c r="BY221" s="4">
        <v>2884</v>
      </c>
      <c r="BZ221" s="5"/>
      <c r="CA221" s="3">
        <v>0</v>
      </c>
      <c r="CB221" s="4">
        <v>0</v>
      </c>
      <c r="CC221" s="5" t="s">
        <v>322</v>
      </c>
      <c r="CD221" s="3">
        <v>0</v>
      </c>
      <c r="CE221" s="4">
        <v>0</v>
      </c>
      <c r="CF221" s="5" t="s">
        <v>322</v>
      </c>
      <c r="CG221" s="3">
        <v>0</v>
      </c>
      <c r="CH221" s="4">
        <v>0</v>
      </c>
      <c r="CI221" s="5" t="s">
        <v>322</v>
      </c>
      <c r="CJ221" s="3">
        <v>0</v>
      </c>
      <c r="CK221" s="4">
        <v>0</v>
      </c>
      <c r="CL221" s="5" t="s">
        <v>322</v>
      </c>
      <c r="CM221" s="2">
        <v>0</v>
      </c>
      <c r="CN221" s="4">
        <v>0</v>
      </c>
      <c r="CO221" s="5" t="s">
        <v>322</v>
      </c>
      <c r="CP221" s="3"/>
      <c r="CQ221" s="4">
        <v>2884</v>
      </c>
      <c r="CR221" s="3"/>
      <c r="CS221" s="3"/>
      <c r="CT221" s="3"/>
      <c r="CU221" s="3"/>
      <c r="CV221" s="4">
        <v>2884</v>
      </c>
      <c r="CW221" s="4">
        <v>2884</v>
      </c>
      <c r="CX221" t="b">
        <v>0</v>
      </c>
      <c r="CY221" t="b">
        <v>0</v>
      </c>
      <c r="CZ221" t="b">
        <v>0</v>
      </c>
      <c r="DA221" s="2" t="s">
        <v>6</v>
      </c>
      <c r="DB221" s="2" t="s">
        <v>6</v>
      </c>
      <c r="DD221" s="3"/>
      <c r="DE221" s="3"/>
      <c r="DF221" s="3"/>
      <c r="DG221" s="4"/>
      <c r="DH221" s="4"/>
      <c r="DI221" s="4"/>
      <c r="DJ221" s="3">
        <v>0</v>
      </c>
      <c r="DK221" s="4">
        <v>0</v>
      </c>
      <c r="DL221" t="b">
        <v>0</v>
      </c>
      <c r="DM221" s="6"/>
      <c r="DN221" s="3"/>
      <c r="DO221" s="3"/>
      <c r="DP221" s="3"/>
      <c r="DQ221" s="3"/>
      <c r="DR221" s="3"/>
      <c r="DS221" s="3"/>
      <c r="DT221" s="4"/>
      <c r="DU221" s="4"/>
      <c r="DV221" s="4"/>
      <c r="DW221" s="4"/>
      <c r="DX221" s="4"/>
      <c r="DY221" s="4"/>
      <c r="DZ221" s="2"/>
      <c r="EA221" s="7">
        <v>44802.458854166667</v>
      </c>
      <c r="EB221" s="2" t="s">
        <v>332</v>
      </c>
      <c r="EC221" s="8">
        <v>0</v>
      </c>
      <c r="ED221" t="b">
        <v>0</v>
      </c>
      <c r="EE221" t="s">
        <v>324</v>
      </c>
      <c r="EF221" s="2" t="s">
        <v>324</v>
      </c>
      <c r="EG221" s="2" t="s">
        <v>325</v>
      </c>
      <c r="EH221" s="1"/>
      <c r="EI221">
        <f t="shared" si="14"/>
        <v>549</v>
      </c>
      <c r="EJ221" t="str">
        <f t="shared" si="15"/>
        <v>no</v>
      </c>
      <c r="EL221" t="e">
        <f>VLOOKUP(D221,#REF!,2,0)</f>
        <v>#REF!</v>
      </c>
    </row>
    <row r="222" spans="1:142">
      <c r="A222" t="str">
        <f t="shared" si="16"/>
        <v>4475731036.22</v>
      </c>
      <c r="B222" t="str">
        <f t="shared" si="17"/>
        <v>4475731036.22175402</v>
      </c>
      <c r="C222" s="1">
        <v>44757</v>
      </c>
      <c r="D222" s="2" t="s">
        <v>114</v>
      </c>
      <c r="E222" s="2" t="s">
        <v>115</v>
      </c>
      <c r="F222" s="2" t="s">
        <v>41</v>
      </c>
      <c r="G222" s="1">
        <v>44755</v>
      </c>
      <c r="H222" s="2" t="s">
        <v>118</v>
      </c>
      <c r="I222" s="2" t="s">
        <v>119</v>
      </c>
      <c r="J222" s="1"/>
      <c r="K222" s="1"/>
      <c r="L222" s="2"/>
      <c r="M222" t="b">
        <v>0</v>
      </c>
      <c r="N222" s="2"/>
      <c r="O222" s="2" t="s">
        <v>460</v>
      </c>
      <c r="P222" s="2" t="s">
        <v>337</v>
      </c>
      <c r="Q222" s="2"/>
      <c r="R222" s="2"/>
      <c r="S222" s="2"/>
      <c r="T222" s="2"/>
      <c r="U222" s="2"/>
      <c r="V222" s="2"/>
      <c r="W222" s="2"/>
      <c r="X222" s="2"/>
      <c r="Y222" s="3"/>
      <c r="AA222" t="b">
        <v>0</v>
      </c>
      <c r="AE222" s="4"/>
      <c r="AF222" s="4"/>
      <c r="AG222" s="4"/>
      <c r="AH222" s="4"/>
      <c r="AM222" s="4"/>
      <c r="AN222" s="4"/>
      <c r="AO222" s="4"/>
      <c r="AP222" s="4"/>
      <c r="AU222" s="4"/>
      <c r="AV222" s="4"/>
      <c r="AW222" s="4"/>
      <c r="AX222" s="4"/>
      <c r="BC222" s="4"/>
      <c r="BD222" s="4"/>
      <c r="BE222" s="4"/>
      <c r="BF222" s="4"/>
      <c r="BK222" s="4"/>
      <c r="BL222" s="4"/>
      <c r="BM222" s="4"/>
      <c r="BN222" s="4"/>
      <c r="BS222" s="4"/>
      <c r="BT222" s="4"/>
      <c r="BU222" s="4"/>
      <c r="BV222" s="4"/>
      <c r="BW222" s="3"/>
      <c r="BX222" s="3"/>
      <c r="BY222" s="4">
        <v>0</v>
      </c>
      <c r="BZ222" s="5"/>
      <c r="CA222" s="3">
        <v>0</v>
      </c>
      <c r="CB222" s="4">
        <v>0</v>
      </c>
      <c r="CC222" s="5" t="s">
        <v>322</v>
      </c>
      <c r="CD222" s="3">
        <v>0</v>
      </c>
      <c r="CE222" s="4">
        <v>0</v>
      </c>
      <c r="CF222" s="5" t="s">
        <v>322</v>
      </c>
      <c r="CG222" s="3">
        <v>0</v>
      </c>
      <c r="CH222" s="4">
        <v>0</v>
      </c>
      <c r="CI222" s="5" t="s">
        <v>322</v>
      </c>
      <c r="CJ222" s="3">
        <v>0</v>
      </c>
      <c r="CK222" s="4">
        <v>0</v>
      </c>
      <c r="CL222" s="5" t="s">
        <v>322</v>
      </c>
      <c r="CM222" s="2">
        <v>0</v>
      </c>
      <c r="CN222" s="4">
        <v>0</v>
      </c>
      <c r="CO222" s="5" t="s">
        <v>322</v>
      </c>
      <c r="CP222" s="3"/>
      <c r="CQ222" s="4">
        <v>0</v>
      </c>
      <c r="CR222" s="3"/>
      <c r="CS222" s="3"/>
      <c r="CT222" s="3"/>
      <c r="CU222" s="3"/>
      <c r="CV222" s="4">
        <v>0</v>
      </c>
      <c r="CW222" s="4">
        <v>0</v>
      </c>
      <c r="CX222" t="b">
        <v>0</v>
      </c>
      <c r="CY222" t="b">
        <v>0</v>
      </c>
      <c r="CZ222" t="b">
        <v>0</v>
      </c>
      <c r="DA222" s="2" t="s">
        <v>6</v>
      </c>
      <c r="DB222" s="2" t="s">
        <v>6</v>
      </c>
      <c r="DD222" s="3"/>
      <c r="DE222" s="3"/>
      <c r="DF222" s="3"/>
      <c r="DG222" s="4"/>
      <c r="DH222" s="4"/>
      <c r="DI222" s="4"/>
      <c r="DJ222" s="3">
        <v>0</v>
      </c>
      <c r="DK222" s="4">
        <v>0</v>
      </c>
      <c r="DL222" t="b">
        <v>0</v>
      </c>
      <c r="DM222" s="6"/>
      <c r="DN222" s="3"/>
      <c r="DO222" s="3"/>
      <c r="DP222" s="3"/>
      <c r="DQ222" s="3"/>
      <c r="DR222" s="3"/>
      <c r="DS222" s="3"/>
      <c r="DT222" s="4"/>
      <c r="DU222" s="4"/>
      <c r="DV222" s="4"/>
      <c r="DW222" s="4"/>
      <c r="DX222" s="4"/>
      <c r="DY222" s="4"/>
      <c r="DZ222" s="2"/>
      <c r="EA222" s="7">
        <v>44802.458854166667</v>
      </c>
      <c r="EB222" s="2" t="s">
        <v>332</v>
      </c>
      <c r="EC222" s="8">
        <v>0</v>
      </c>
      <c r="ED222" t="b">
        <v>0</v>
      </c>
      <c r="EE222" t="s">
        <v>324</v>
      </c>
      <c r="EF222" s="2" t="s">
        <v>324</v>
      </c>
      <c r="EG222" s="2" t="s">
        <v>325</v>
      </c>
      <c r="EH222" s="1"/>
      <c r="EI222">
        <f t="shared" si="14"/>
        <v>0</v>
      </c>
      <c r="EJ222" t="str">
        <f t="shared" si="15"/>
        <v>no</v>
      </c>
      <c r="EL222" t="e">
        <f>VLOOKUP(D222,#REF!,2,0)</f>
        <v>#REF!</v>
      </c>
    </row>
    <row r="223" spans="1:142">
      <c r="A223" t="str">
        <f t="shared" si="16"/>
        <v>4475736642.22</v>
      </c>
      <c r="B223" t="str">
        <f t="shared" si="17"/>
        <v>4475736642.22165311</v>
      </c>
      <c r="C223" s="1">
        <v>44757</v>
      </c>
      <c r="D223" s="2" t="s">
        <v>159</v>
      </c>
      <c r="E223" s="2" t="s">
        <v>160</v>
      </c>
      <c r="F223" s="2" t="s">
        <v>41</v>
      </c>
      <c r="G223" s="1">
        <v>44740</v>
      </c>
      <c r="H223" s="2" t="s">
        <v>161</v>
      </c>
      <c r="I223" s="2" t="s">
        <v>162</v>
      </c>
      <c r="J223" s="1"/>
      <c r="K223" s="1"/>
      <c r="L223" s="2"/>
      <c r="M223" t="b">
        <v>0</v>
      </c>
      <c r="N223" s="2"/>
      <c r="O223" s="2" t="s">
        <v>655</v>
      </c>
      <c r="P223" s="2" t="s">
        <v>337</v>
      </c>
      <c r="Q223" s="2"/>
      <c r="R223" s="2"/>
      <c r="S223" s="2"/>
      <c r="T223" s="2"/>
      <c r="U223" s="2"/>
      <c r="V223" s="2"/>
      <c r="W223" s="2"/>
      <c r="X223" s="2"/>
      <c r="Y223" s="3"/>
      <c r="AA223" t="b">
        <v>0</v>
      </c>
      <c r="AE223" s="4"/>
      <c r="AF223" s="4"/>
      <c r="AG223" s="4"/>
      <c r="AH223" s="4"/>
      <c r="AM223" s="4"/>
      <c r="AN223" s="4"/>
      <c r="AO223" s="4"/>
      <c r="AP223" s="4"/>
      <c r="AU223" s="4"/>
      <c r="AV223" s="4"/>
      <c r="AW223" s="4"/>
      <c r="AX223" s="4"/>
      <c r="BC223" s="4"/>
      <c r="BD223" s="4"/>
      <c r="BE223" s="4"/>
      <c r="BF223" s="4"/>
      <c r="BK223" s="4"/>
      <c r="BL223" s="4"/>
      <c r="BM223" s="4"/>
      <c r="BN223" s="4"/>
      <c r="BS223" s="4"/>
      <c r="BT223" s="4"/>
      <c r="BU223" s="4"/>
      <c r="BV223" s="4"/>
      <c r="BW223" s="3"/>
      <c r="BX223" s="3"/>
      <c r="BY223" s="4">
        <v>0</v>
      </c>
      <c r="BZ223" s="5"/>
      <c r="CA223" s="3">
        <v>0</v>
      </c>
      <c r="CB223" s="4">
        <v>0</v>
      </c>
      <c r="CC223" s="5" t="s">
        <v>322</v>
      </c>
      <c r="CD223" s="3">
        <v>0</v>
      </c>
      <c r="CE223" s="4">
        <v>0</v>
      </c>
      <c r="CF223" s="5" t="s">
        <v>322</v>
      </c>
      <c r="CG223" s="3">
        <v>0</v>
      </c>
      <c r="CH223" s="4">
        <v>0</v>
      </c>
      <c r="CI223" s="5" t="s">
        <v>322</v>
      </c>
      <c r="CJ223" s="3">
        <v>0</v>
      </c>
      <c r="CK223" s="4">
        <v>0</v>
      </c>
      <c r="CL223" s="5" t="s">
        <v>322</v>
      </c>
      <c r="CM223" s="2">
        <v>0</v>
      </c>
      <c r="CN223" s="4">
        <v>0</v>
      </c>
      <c r="CO223" s="5" t="s">
        <v>322</v>
      </c>
      <c r="CP223" s="3"/>
      <c r="CQ223" s="4">
        <v>0</v>
      </c>
      <c r="CR223" s="3"/>
      <c r="CS223" s="3"/>
      <c r="CT223" s="3"/>
      <c r="CU223" s="3"/>
      <c r="CV223" s="4">
        <v>0</v>
      </c>
      <c r="CW223" s="4">
        <v>0</v>
      </c>
      <c r="CX223" t="b">
        <v>0</v>
      </c>
      <c r="CY223" t="b">
        <v>0</v>
      </c>
      <c r="CZ223" t="b">
        <v>0</v>
      </c>
      <c r="DA223" s="2" t="s">
        <v>6</v>
      </c>
      <c r="DB223" s="2" t="s">
        <v>6</v>
      </c>
      <c r="DD223" s="3"/>
      <c r="DE223" s="3"/>
      <c r="DF223" s="3"/>
      <c r="DG223" s="4"/>
      <c r="DH223" s="4"/>
      <c r="DI223" s="4"/>
      <c r="DJ223" s="3">
        <v>0</v>
      </c>
      <c r="DK223" s="4">
        <v>0</v>
      </c>
      <c r="DL223" t="b">
        <v>0</v>
      </c>
      <c r="DM223" s="6"/>
      <c r="DN223" s="3"/>
      <c r="DO223" s="3"/>
      <c r="DP223" s="3"/>
      <c r="DQ223" s="3"/>
      <c r="DR223" s="3"/>
      <c r="DS223" s="3"/>
      <c r="DT223" s="4"/>
      <c r="DU223" s="4"/>
      <c r="DV223" s="4"/>
      <c r="DW223" s="4"/>
      <c r="DX223" s="4"/>
      <c r="DY223" s="4"/>
      <c r="DZ223" s="2"/>
      <c r="EA223" s="7">
        <v>44802.458854166667</v>
      </c>
      <c r="EB223" s="2" t="s">
        <v>332</v>
      </c>
      <c r="EC223" s="8">
        <v>0</v>
      </c>
      <c r="ED223" t="b">
        <v>0</v>
      </c>
      <c r="EE223" t="s">
        <v>324</v>
      </c>
      <c r="EF223" s="2" t="s">
        <v>324</v>
      </c>
      <c r="EG223" s="2" t="s">
        <v>325</v>
      </c>
      <c r="EH223" s="1"/>
      <c r="EI223">
        <f t="shared" si="14"/>
        <v>0</v>
      </c>
      <c r="EJ223" t="str">
        <f t="shared" si="15"/>
        <v>no</v>
      </c>
      <c r="EL223" t="e">
        <f>VLOOKUP(D223,#REF!,2,0)</f>
        <v>#REF!</v>
      </c>
    </row>
    <row r="224" spans="1:142">
      <c r="A224" t="str">
        <f t="shared" si="16"/>
        <v>4475730399.22</v>
      </c>
      <c r="B224" t="str">
        <f t="shared" si="17"/>
        <v>4475730399.22174729</v>
      </c>
      <c r="C224" s="1">
        <v>44757</v>
      </c>
      <c r="D224" s="2" t="s">
        <v>657</v>
      </c>
      <c r="E224" s="2" t="s">
        <v>658</v>
      </c>
      <c r="F224" s="2" t="s">
        <v>171</v>
      </c>
      <c r="G224" s="1">
        <v>44726</v>
      </c>
      <c r="H224" s="2" t="s">
        <v>659</v>
      </c>
      <c r="I224" s="2" t="s">
        <v>660</v>
      </c>
      <c r="J224" s="1"/>
      <c r="K224" s="1"/>
      <c r="L224" s="2"/>
      <c r="M224" t="b">
        <v>0</v>
      </c>
      <c r="N224" s="2"/>
      <c r="O224" s="2" t="s">
        <v>661</v>
      </c>
      <c r="P224" s="2" t="s">
        <v>337</v>
      </c>
      <c r="Q224" s="2"/>
      <c r="R224" s="2"/>
      <c r="S224" s="2"/>
      <c r="T224" s="2"/>
      <c r="U224" s="2"/>
      <c r="V224" s="2"/>
      <c r="W224" s="2"/>
      <c r="X224" s="2"/>
      <c r="Y224" s="3"/>
      <c r="AA224" t="b">
        <v>0</v>
      </c>
      <c r="AE224" s="4"/>
      <c r="AF224" s="4"/>
      <c r="AG224" s="4"/>
      <c r="AH224" s="4"/>
      <c r="AM224" s="4"/>
      <c r="AN224" s="4"/>
      <c r="AO224" s="4"/>
      <c r="AP224" s="4"/>
      <c r="AU224" s="4"/>
      <c r="AV224" s="4"/>
      <c r="AW224" s="4"/>
      <c r="AX224" s="4"/>
      <c r="BC224" s="4"/>
      <c r="BD224" s="4"/>
      <c r="BE224" s="4"/>
      <c r="BF224" s="4"/>
      <c r="BK224" s="4"/>
      <c r="BL224" s="4"/>
      <c r="BM224" s="4"/>
      <c r="BN224" s="4"/>
      <c r="BS224" s="4"/>
      <c r="BT224" s="4"/>
      <c r="BU224" s="4"/>
      <c r="BV224" s="4"/>
      <c r="BW224" s="3"/>
      <c r="BX224" s="3"/>
      <c r="BY224" s="4">
        <v>0</v>
      </c>
      <c r="BZ224" s="5"/>
      <c r="CA224" s="3">
        <v>0</v>
      </c>
      <c r="CB224" s="4">
        <v>0</v>
      </c>
      <c r="CC224" s="5" t="s">
        <v>322</v>
      </c>
      <c r="CD224" s="3">
        <v>0</v>
      </c>
      <c r="CE224" s="4">
        <v>0</v>
      </c>
      <c r="CF224" s="5" t="s">
        <v>322</v>
      </c>
      <c r="CG224" s="3">
        <v>0</v>
      </c>
      <c r="CH224" s="4">
        <v>0</v>
      </c>
      <c r="CI224" s="5" t="s">
        <v>322</v>
      </c>
      <c r="CJ224" s="3">
        <v>0</v>
      </c>
      <c r="CK224" s="4">
        <v>0</v>
      </c>
      <c r="CL224" s="5" t="s">
        <v>322</v>
      </c>
      <c r="CM224" s="2">
        <v>0</v>
      </c>
      <c r="CN224" s="4">
        <v>0</v>
      </c>
      <c r="CO224" s="5" t="s">
        <v>322</v>
      </c>
      <c r="CP224" s="3"/>
      <c r="CQ224" s="4">
        <v>0</v>
      </c>
      <c r="CR224" s="3"/>
      <c r="CS224" s="3"/>
      <c r="CT224" s="3"/>
      <c r="CU224" s="3"/>
      <c r="CV224" s="4">
        <v>0</v>
      </c>
      <c r="CW224" s="4">
        <v>0</v>
      </c>
      <c r="CX224" t="b">
        <v>0</v>
      </c>
      <c r="CY224" t="b">
        <v>0</v>
      </c>
      <c r="CZ224" t="b">
        <v>0</v>
      </c>
      <c r="DA224" s="2" t="s">
        <v>6</v>
      </c>
      <c r="DB224" s="2" t="s">
        <v>6</v>
      </c>
      <c r="DD224" s="3"/>
      <c r="DE224" s="3"/>
      <c r="DF224" s="3"/>
      <c r="DG224" s="4"/>
      <c r="DH224" s="4"/>
      <c r="DI224" s="4"/>
      <c r="DJ224" s="3">
        <v>0</v>
      </c>
      <c r="DK224" s="4">
        <v>0</v>
      </c>
      <c r="DL224" t="b">
        <v>0</v>
      </c>
      <c r="DM224" s="6"/>
      <c r="DN224" s="3"/>
      <c r="DO224" s="3"/>
      <c r="DP224" s="3"/>
      <c r="DQ224" s="3"/>
      <c r="DR224" s="3"/>
      <c r="DS224" s="3"/>
      <c r="DT224" s="4"/>
      <c r="DU224" s="4"/>
      <c r="DV224" s="4"/>
      <c r="DW224" s="4"/>
      <c r="DX224" s="4"/>
      <c r="DY224" s="4"/>
      <c r="DZ224" s="2"/>
      <c r="EA224" s="7">
        <v>44802.458854166667</v>
      </c>
      <c r="EB224" s="2" t="s">
        <v>332</v>
      </c>
      <c r="EC224" s="8">
        <v>0</v>
      </c>
      <c r="ED224" t="b">
        <v>0</v>
      </c>
      <c r="EE224" t="s">
        <v>324</v>
      </c>
      <c r="EF224" s="2" t="s">
        <v>324</v>
      </c>
      <c r="EG224" s="2" t="s">
        <v>325</v>
      </c>
      <c r="EH224" s="1"/>
      <c r="EI224">
        <f t="shared" si="14"/>
        <v>0</v>
      </c>
      <c r="EJ224" t="str">
        <f t="shared" si="15"/>
        <v>no</v>
      </c>
      <c r="EL224" t="e">
        <f>VLOOKUP(D224,#REF!,2,0)</f>
        <v>#REF!</v>
      </c>
    </row>
    <row r="225" spans="1:142">
      <c r="A225" t="str">
        <f t="shared" si="16"/>
        <v>4475728469.22</v>
      </c>
      <c r="B225" t="str">
        <f t="shared" si="17"/>
        <v>4475728469.22174725</v>
      </c>
      <c r="C225" s="1">
        <v>44757</v>
      </c>
      <c r="D225" s="2" t="s">
        <v>662</v>
      </c>
      <c r="E225" s="2" t="s">
        <v>663</v>
      </c>
      <c r="F225" s="2" t="s">
        <v>171</v>
      </c>
      <c r="G225" s="1">
        <v>44726</v>
      </c>
      <c r="H225" s="2" t="s">
        <v>664</v>
      </c>
      <c r="I225" s="2" t="s">
        <v>665</v>
      </c>
      <c r="J225" s="1"/>
      <c r="K225" s="1"/>
      <c r="L225" s="2"/>
      <c r="M225" t="b">
        <v>0</v>
      </c>
      <c r="N225" s="2"/>
      <c r="O225" s="2" t="s">
        <v>365</v>
      </c>
      <c r="P225" s="2" t="s">
        <v>337</v>
      </c>
      <c r="Q225" s="2"/>
      <c r="R225" s="2"/>
      <c r="S225" s="2"/>
      <c r="T225" s="2"/>
      <c r="U225" s="2"/>
      <c r="V225" s="2"/>
      <c r="W225" s="2"/>
      <c r="X225" s="2"/>
      <c r="Y225" s="3"/>
      <c r="AA225" t="b">
        <v>0</v>
      </c>
      <c r="AE225" s="4"/>
      <c r="AF225" s="4"/>
      <c r="AG225" s="4"/>
      <c r="AH225" s="4"/>
      <c r="AM225" s="4"/>
      <c r="AN225" s="4"/>
      <c r="AO225" s="4"/>
      <c r="AP225" s="4"/>
      <c r="AU225" s="4"/>
      <c r="AV225" s="4"/>
      <c r="AW225" s="4"/>
      <c r="AX225" s="4"/>
      <c r="BC225" s="4"/>
      <c r="BD225" s="4"/>
      <c r="BE225" s="4"/>
      <c r="BF225" s="4"/>
      <c r="BK225" s="4"/>
      <c r="BL225" s="4"/>
      <c r="BM225" s="4"/>
      <c r="BN225" s="4"/>
      <c r="BS225" s="4"/>
      <c r="BT225" s="4"/>
      <c r="BU225" s="4"/>
      <c r="BV225" s="4"/>
      <c r="BW225" s="3"/>
      <c r="BX225" s="3"/>
      <c r="BY225" s="4">
        <v>0</v>
      </c>
      <c r="BZ225" s="5"/>
      <c r="CA225" s="3">
        <v>0</v>
      </c>
      <c r="CB225" s="4">
        <v>0</v>
      </c>
      <c r="CC225" s="5" t="s">
        <v>322</v>
      </c>
      <c r="CD225" s="3">
        <v>0</v>
      </c>
      <c r="CE225" s="4">
        <v>0</v>
      </c>
      <c r="CF225" s="5" t="s">
        <v>322</v>
      </c>
      <c r="CG225" s="3">
        <v>0</v>
      </c>
      <c r="CH225" s="4">
        <v>0</v>
      </c>
      <c r="CI225" s="5" t="s">
        <v>322</v>
      </c>
      <c r="CJ225" s="3">
        <v>0</v>
      </c>
      <c r="CK225" s="4">
        <v>0</v>
      </c>
      <c r="CL225" s="5" t="s">
        <v>322</v>
      </c>
      <c r="CM225" s="2">
        <v>0</v>
      </c>
      <c r="CN225" s="4">
        <v>0</v>
      </c>
      <c r="CO225" s="5" t="s">
        <v>322</v>
      </c>
      <c r="CP225" s="3"/>
      <c r="CQ225" s="4">
        <v>0</v>
      </c>
      <c r="CR225" s="3"/>
      <c r="CS225" s="3"/>
      <c r="CT225" s="3"/>
      <c r="CU225" s="3"/>
      <c r="CV225" s="4">
        <v>0</v>
      </c>
      <c r="CW225" s="4">
        <v>0</v>
      </c>
      <c r="CX225" t="b">
        <v>0</v>
      </c>
      <c r="CY225" t="b">
        <v>0</v>
      </c>
      <c r="CZ225" t="b">
        <v>0</v>
      </c>
      <c r="DA225" s="2" t="s">
        <v>6</v>
      </c>
      <c r="DB225" s="2" t="s">
        <v>6</v>
      </c>
      <c r="DD225" s="3"/>
      <c r="DE225" s="3"/>
      <c r="DF225" s="3"/>
      <c r="DG225" s="4"/>
      <c r="DH225" s="4"/>
      <c r="DI225" s="4"/>
      <c r="DJ225" s="3">
        <v>0</v>
      </c>
      <c r="DK225" s="4">
        <v>0</v>
      </c>
      <c r="DL225" t="b">
        <v>0</v>
      </c>
      <c r="DM225" s="6"/>
      <c r="DN225" s="3"/>
      <c r="DO225" s="3"/>
      <c r="DP225" s="3"/>
      <c r="DQ225" s="3"/>
      <c r="DR225" s="3"/>
      <c r="DS225" s="3"/>
      <c r="DT225" s="4"/>
      <c r="DU225" s="4"/>
      <c r="DV225" s="4"/>
      <c r="DW225" s="4"/>
      <c r="DX225" s="4"/>
      <c r="DY225" s="4"/>
      <c r="DZ225" s="2"/>
      <c r="EA225" s="7">
        <v>44802.458865740744</v>
      </c>
      <c r="EB225" s="2" t="s">
        <v>332</v>
      </c>
      <c r="EC225" s="8">
        <v>0</v>
      </c>
      <c r="ED225" t="b">
        <v>0</v>
      </c>
      <c r="EE225" t="s">
        <v>324</v>
      </c>
      <c r="EF225" s="2" t="s">
        <v>324</v>
      </c>
      <c r="EG225" s="2" t="s">
        <v>325</v>
      </c>
      <c r="EH225" s="1"/>
      <c r="EI225">
        <f t="shared" si="14"/>
        <v>0</v>
      </c>
      <c r="EJ225" t="str">
        <f t="shared" si="15"/>
        <v>no</v>
      </c>
      <c r="EL225" t="e">
        <f>VLOOKUP(D225,#REF!,2,0)</f>
        <v>#REF!</v>
      </c>
    </row>
    <row r="226" spans="1:142">
      <c r="A226" t="str">
        <f t="shared" si="16"/>
        <v>4475731023.22</v>
      </c>
      <c r="B226" t="str">
        <f t="shared" si="17"/>
        <v>4475731023.22174723</v>
      </c>
      <c r="C226" s="1">
        <v>44757</v>
      </c>
      <c r="D226" s="2" t="s">
        <v>666</v>
      </c>
      <c r="E226" s="2" t="s">
        <v>667</v>
      </c>
      <c r="F226" s="2" t="s">
        <v>171</v>
      </c>
      <c r="G226" s="1">
        <v>44726</v>
      </c>
      <c r="H226" s="2" t="s">
        <v>668</v>
      </c>
      <c r="I226" s="2" t="s">
        <v>669</v>
      </c>
      <c r="J226" s="1"/>
      <c r="K226" s="1"/>
      <c r="L226" s="2"/>
      <c r="M226" t="b">
        <v>0</v>
      </c>
      <c r="N226" s="2"/>
      <c r="O226" s="2" t="s">
        <v>329</v>
      </c>
      <c r="P226" s="2" t="s">
        <v>337</v>
      </c>
      <c r="Q226" s="2"/>
      <c r="R226" s="2"/>
      <c r="S226" s="2"/>
      <c r="T226" s="2"/>
      <c r="U226" s="2"/>
      <c r="V226" s="2"/>
      <c r="W226" s="2"/>
      <c r="X226" s="2"/>
      <c r="Y226" s="3"/>
      <c r="AA226" t="b">
        <v>0</v>
      </c>
      <c r="AE226" s="4"/>
      <c r="AF226" s="4"/>
      <c r="AG226" s="4"/>
      <c r="AH226" s="4"/>
      <c r="AM226" s="4"/>
      <c r="AN226" s="4"/>
      <c r="AO226" s="4"/>
      <c r="AP226" s="4"/>
      <c r="AU226" s="4"/>
      <c r="AV226" s="4"/>
      <c r="AW226" s="4"/>
      <c r="AX226" s="4"/>
      <c r="BC226" s="4"/>
      <c r="BD226" s="4"/>
      <c r="BE226" s="4"/>
      <c r="BF226" s="4"/>
      <c r="BK226" s="4"/>
      <c r="BL226" s="4"/>
      <c r="BM226" s="4"/>
      <c r="BN226" s="4"/>
      <c r="BS226" s="4"/>
      <c r="BT226" s="4"/>
      <c r="BU226" s="4"/>
      <c r="BV226" s="4"/>
      <c r="BW226" s="3"/>
      <c r="BX226" s="3"/>
      <c r="BY226" s="4">
        <v>0</v>
      </c>
      <c r="BZ226" s="5"/>
      <c r="CA226" s="3">
        <v>0</v>
      </c>
      <c r="CB226" s="4">
        <v>0</v>
      </c>
      <c r="CC226" s="5" t="s">
        <v>322</v>
      </c>
      <c r="CD226" s="3">
        <v>0</v>
      </c>
      <c r="CE226" s="4">
        <v>0</v>
      </c>
      <c r="CF226" s="5" t="s">
        <v>322</v>
      </c>
      <c r="CG226" s="3">
        <v>0</v>
      </c>
      <c r="CH226" s="4">
        <v>0</v>
      </c>
      <c r="CI226" s="5" t="s">
        <v>322</v>
      </c>
      <c r="CJ226" s="3">
        <v>0</v>
      </c>
      <c r="CK226" s="4">
        <v>0</v>
      </c>
      <c r="CL226" s="5" t="s">
        <v>322</v>
      </c>
      <c r="CM226" s="2">
        <v>0</v>
      </c>
      <c r="CN226" s="4">
        <v>0</v>
      </c>
      <c r="CO226" s="5" t="s">
        <v>322</v>
      </c>
      <c r="CP226" s="3"/>
      <c r="CQ226" s="4">
        <v>0</v>
      </c>
      <c r="CR226" s="3"/>
      <c r="CS226" s="3"/>
      <c r="CT226" s="3"/>
      <c r="CU226" s="3"/>
      <c r="CV226" s="4">
        <v>0</v>
      </c>
      <c r="CW226" s="4">
        <v>0</v>
      </c>
      <c r="CX226" t="b">
        <v>0</v>
      </c>
      <c r="CY226" t="b">
        <v>0</v>
      </c>
      <c r="CZ226" t="b">
        <v>0</v>
      </c>
      <c r="DA226" s="2" t="s">
        <v>6</v>
      </c>
      <c r="DB226" s="2" t="s">
        <v>6</v>
      </c>
      <c r="DD226" s="3"/>
      <c r="DE226" s="3"/>
      <c r="DF226" s="3"/>
      <c r="DG226" s="4"/>
      <c r="DH226" s="4"/>
      <c r="DI226" s="4"/>
      <c r="DJ226" s="3">
        <v>0</v>
      </c>
      <c r="DK226" s="4">
        <v>0</v>
      </c>
      <c r="DL226" t="b">
        <v>0</v>
      </c>
      <c r="DM226" s="6"/>
      <c r="DN226" s="3"/>
      <c r="DO226" s="3"/>
      <c r="DP226" s="3"/>
      <c r="DQ226" s="3"/>
      <c r="DR226" s="3"/>
      <c r="DS226" s="3"/>
      <c r="DT226" s="4"/>
      <c r="DU226" s="4"/>
      <c r="DV226" s="4"/>
      <c r="DW226" s="4"/>
      <c r="DX226" s="4"/>
      <c r="DY226" s="4"/>
      <c r="DZ226" s="2"/>
      <c r="EA226" s="7">
        <v>44802.458865740744</v>
      </c>
      <c r="EB226" s="2" t="s">
        <v>332</v>
      </c>
      <c r="EC226" s="8">
        <v>0</v>
      </c>
      <c r="ED226" t="b">
        <v>0</v>
      </c>
      <c r="EE226" t="s">
        <v>324</v>
      </c>
      <c r="EF226" s="2" t="s">
        <v>324</v>
      </c>
      <c r="EG226" s="2" t="s">
        <v>325</v>
      </c>
      <c r="EH226" s="1"/>
      <c r="EI226">
        <f t="shared" si="14"/>
        <v>0</v>
      </c>
      <c r="EJ226" t="str">
        <f t="shared" si="15"/>
        <v>no</v>
      </c>
      <c r="EL226" t="e">
        <f>VLOOKUP(D226,#REF!,2,0)</f>
        <v>#REF!</v>
      </c>
    </row>
    <row r="227" spans="1:142">
      <c r="A227" t="str">
        <f t="shared" si="16"/>
        <v>4475731023.22</v>
      </c>
      <c r="B227" t="str">
        <f t="shared" si="17"/>
        <v>4475731023.22168093</v>
      </c>
      <c r="C227" s="1">
        <v>44757</v>
      </c>
      <c r="D227" s="2" t="s">
        <v>666</v>
      </c>
      <c r="E227" s="2" t="s">
        <v>667</v>
      </c>
      <c r="F227" s="2" t="s">
        <v>171</v>
      </c>
      <c r="G227" s="1">
        <v>44726</v>
      </c>
      <c r="H227" s="2" t="s">
        <v>670</v>
      </c>
      <c r="I227" s="2" t="s">
        <v>671</v>
      </c>
      <c r="J227" s="1"/>
      <c r="K227" s="1"/>
      <c r="L227" s="2"/>
      <c r="M227" t="b">
        <v>0</v>
      </c>
      <c r="N227" s="2"/>
      <c r="O227" s="2" t="s">
        <v>329</v>
      </c>
      <c r="P227" s="2" t="s">
        <v>337</v>
      </c>
      <c r="Q227" s="2"/>
      <c r="R227" s="2"/>
      <c r="S227" s="2"/>
      <c r="T227" s="2"/>
      <c r="U227" s="2"/>
      <c r="V227" s="2"/>
      <c r="W227" s="2"/>
      <c r="X227" s="2"/>
      <c r="Y227" s="3"/>
      <c r="AA227" t="b">
        <v>0</v>
      </c>
      <c r="AE227" s="4"/>
      <c r="AF227" s="4"/>
      <c r="AG227" s="4"/>
      <c r="AH227" s="4"/>
      <c r="AM227" s="4"/>
      <c r="AN227" s="4"/>
      <c r="AO227" s="4"/>
      <c r="AP227" s="4"/>
      <c r="AU227" s="4"/>
      <c r="AV227" s="4"/>
      <c r="AW227" s="4"/>
      <c r="AX227" s="4"/>
      <c r="BC227" s="4"/>
      <c r="BD227" s="4"/>
      <c r="BE227" s="4"/>
      <c r="BF227" s="4"/>
      <c r="BK227" s="4"/>
      <c r="BL227" s="4"/>
      <c r="BM227" s="4"/>
      <c r="BN227" s="4"/>
      <c r="BS227" s="4"/>
      <c r="BT227" s="4"/>
      <c r="BU227" s="4"/>
      <c r="BV227" s="4"/>
      <c r="BW227" s="3"/>
      <c r="BX227" s="3"/>
      <c r="BY227" s="4">
        <v>0</v>
      </c>
      <c r="BZ227" s="5"/>
      <c r="CA227" s="3">
        <v>0</v>
      </c>
      <c r="CB227" s="4">
        <v>0</v>
      </c>
      <c r="CC227" s="5" t="s">
        <v>322</v>
      </c>
      <c r="CD227" s="3">
        <v>0</v>
      </c>
      <c r="CE227" s="4">
        <v>0</v>
      </c>
      <c r="CF227" s="5" t="s">
        <v>322</v>
      </c>
      <c r="CG227" s="3">
        <v>0</v>
      </c>
      <c r="CH227" s="4">
        <v>0</v>
      </c>
      <c r="CI227" s="5" t="s">
        <v>322</v>
      </c>
      <c r="CJ227" s="3">
        <v>0</v>
      </c>
      <c r="CK227" s="4">
        <v>0</v>
      </c>
      <c r="CL227" s="5" t="s">
        <v>322</v>
      </c>
      <c r="CM227" s="2">
        <v>0</v>
      </c>
      <c r="CN227" s="4">
        <v>0</v>
      </c>
      <c r="CO227" s="5" t="s">
        <v>322</v>
      </c>
      <c r="CP227" s="3"/>
      <c r="CQ227" s="4">
        <v>0</v>
      </c>
      <c r="CR227" s="3"/>
      <c r="CS227" s="3"/>
      <c r="CT227" s="3"/>
      <c r="CU227" s="3"/>
      <c r="CV227" s="4">
        <v>0</v>
      </c>
      <c r="CW227" s="4">
        <v>0</v>
      </c>
      <c r="CX227" t="b">
        <v>0</v>
      </c>
      <c r="CY227" t="b">
        <v>0</v>
      </c>
      <c r="CZ227" t="b">
        <v>0</v>
      </c>
      <c r="DA227" s="2" t="s">
        <v>6</v>
      </c>
      <c r="DB227" s="2" t="s">
        <v>6</v>
      </c>
      <c r="DD227" s="3"/>
      <c r="DE227" s="3"/>
      <c r="DF227" s="3"/>
      <c r="DG227" s="4"/>
      <c r="DH227" s="4"/>
      <c r="DI227" s="4"/>
      <c r="DJ227" s="3">
        <v>0</v>
      </c>
      <c r="DK227" s="4">
        <v>0</v>
      </c>
      <c r="DL227" t="b">
        <v>0</v>
      </c>
      <c r="DM227" s="6"/>
      <c r="DN227" s="3"/>
      <c r="DO227" s="3"/>
      <c r="DP227" s="3"/>
      <c r="DQ227" s="3"/>
      <c r="DR227" s="3"/>
      <c r="DS227" s="3"/>
      <c r="DT227" s="4"/>
      <c r="DU227" s="4"/>
      <c r="DV227" s="4"/>
      <c r="DW227" s="4"/>
      <c r="DX227" s="4"/>
      <c r="DY227" s="4"/>
      <c r="DZ227" s="2"/>
      <c r="EA227" s="7">
        <v>44802.458865740744</v>
      </c>
      <c r="EB227" s="2" t="s">
        <v>332</v>
      </c>
      <c r="EC227" s="8">
        <v>0</v>
      </c>
      <c r="ED227" t="b">
        <v>0</v>
      </c>
      <c r="EE227" t="s">
        <v>324</v>
      </c>
      <c r="EF227" s="2" t="s">
        <v>324</v>
      </c>
      <c r="EG227" s="2" t="s">
        <v>325</v>
      </c>
      <c r="EH227" s="1"/>
      <c r="EI227">
        <f t="shared" si="14"/>
        <v>0</v>
      </c>
      <c r="EJ227" t="str">
        <f t="shared" si="15"/>
        <v>no</v>
      </c>
      <c r="EL227" t="e">
        <f>VLOOKUP(D227,#REF!,2,0)</f>
        <v>#REF!</v>
      </c>
    </row>
    <row r="228" spans="1:142">
      <c r="A228" t="str">
        <f t="shared" si="16"/>
        <v>4475728371.22</v>
      </c>
      <c r="B228" t="str">
        <f t="shared" si="17"/>
        <v>4475728371.22153508</v>
      </c>
      <c r="C228" s="1">
        <v>44757</v>
      </c>
      <c r="D228" s="2" t="s">
        <v>427</v>
      </c>
      <c r="E228" s="2" t="s">
        <v>428</v>
      </c>
      <c r="F228" s="2" t="s">
        <v>171</v>
      </c>
      <c r="G228" s="1">
        <v>44586</v>
      </c>
      <c r="H228" s="2" t="s">
        <v>672</v>
      </c>
      <c r="I228" s="2" t="s">
        <v>673</v>
      </c>
      <c r="J228" s="1"/>
      <c r="K228" s="1"/>
      <c r="L228" s="2"/>
      <c r="M228" t="b">
        <v>0</v>
      </c>
      <c r="N228" s="2"/>
      <c r="O228" s="2" t="s">
        <v>674</v>
      </c>
      <c r="P228" s="2" t="s">
        <v>337</v>
      </c>
      <c r="Q228" s="2"/>
      <c r="R228" s="2"/>
      <c r="S228" s="2"/>
      <c r="T228" s="2"/>
      <c r="U228" s="2"/>
      <c r="V228" s="2"/>
      <c r="W228" s="2"/>
      <c r="X228" s="2"/>
      <c r="Y228" s="3"/>
      <c r="AA228" t="b">
        <v>0</v>
      </c>
      <c r="AE228" s="4"/>
      <c r="AF228" s="4"/>
      <c r="AG228" s="4"/>
      <c r="AH228" s="4"/>
      <c r="AM228" s="4"/>
      <c r="AN228" s="4"/>
      <c r="AO228" s="4"/>
      <c r="AP228" s="4"/>
      <c r="AU228" s="4"/>
      <c r="AV228" s="4"/>
      <c r="AW228" s="4"/>
      <c r="AX228" s="4"/>
      <c r="BC228" s="4"/>
      <c r="BD228" s="4"/>
      <c r="BE228" s="4"/>
      <c r="BF228" s="4"/>
      <c r="BK228" s="4"/>
      <c r="BL228" s="4"/>
      <c r="BM228" s="4"/>
      <c r="BN228" s="4"/>
      <c r="BS228" s="4"/>
      <c r="BT228" s="4"/>
      <c r="BU228" s="4"/>
      <c r="BV228" s="4"/>
      <c r="BW228" s="3"/>
      <c r="BX228" s="3"/>
      <c r="BY228" s="4">
        <v>0</v>
      </c>
      <c r="BZ228" s="5"/>
      <c r="CA228" s="3">
        <v>0</v>
      </c>
      <c r="CB228" s="4">
        <v>0</v>
      </c>
      <c r="CC228" s="5" t="s">
        <v>322</v>
      </c>
      <c r="CD228" s="3">
        <v>0</v>
      </c>
      <c r="CE228" s="4">
        <v>0</v>
      </c>
      <c r="CF228" s="5" t="s">
        <v>322</v>
      </c>
      <c r="CG228" s="3">
        <v>0</v>
      </c>
      <c r="CH228" s="4">
        <v>0</v>
      </c>
      <c r="CI228" s="5" t="s">
        <v>322</v>
      </c>
      <c r="CJ228" s="3">
        <v>0</v>
      </c>
      <c r="CK228" s="4">
        <v>0</v>
      </c>
      <c r="CL228" s="5" t="s">
        <v>322</v>
      </c>
      <c r="CM228" s="2">
        <v>0</v>
      </c>
      <c r="CN228" s="4">
        <v>0</v>
      </c>
      <c r="CO228" s="5" t="s">
        <v>322</v>
      </c>
      <c r="CP228" s="3"/>
      <c r="CQ228" s="4">
        <v>0</v>
      </c>
      <c r="CR228" s="3"/>
      <c r="CS228" s="3"/>
      <c r="CT228" s="3"/>
      <c r="CU228" s="3"/>
      <c r="CV228" s="4">
        <v>0</v>
      </c>
      <c r="CW228" s="4">
        <v>0</v>
      </c>
      <c r="CX228" t="b">
        <v>0</v>
      </c>
      <c r="CY228" t="b">
        <v>0</v>
      </c>
      <c r="CZ228" t="b">
        <v>0</v>
      </c>
      <c r="DA228" s="2" t="s">
        <v>6</v>
      </c>
      <c r="DB228" s="2" t="s">
        <v>6</v>
      </c>
      <c r="DD228" s="3"/>
      <c r="DE228" s="3"/>
      <c r="DF228" s="3"/>
      <c r="DG228" s="4"/>
      <c r="DH228" s="4"/>
      <c r="DI228" s="4"/>
      <c r="DJ228" s="3">
        <v>0</v>
      </c>
      <c r="DK228" s="4">
        <v>0</v>
      </c>
      <c r="DL228" t="b">
        <v>0</v>
      </c>
      <c r="DM228" s="6"/>
      <c r="DN228" s="3"/>
      <c r="DO228" s="3"/>
      <c r="DP228" s="3"/>
      <c r="DQ228" s="3"/>
      <c r="DR228" s="3"/>
      <c r="DS228" s="3"/>
      <c r="DT228" s="4"/>
      <c r="DU228" s="4"/>
      <c r="DV228" s="4"/>
      <c r="DW228" s="4"/>
      <c r="DX228" s="4"/>
      <c r="DY228" s="4"/>
      <c r="DZ228" s="2"/>
      <c r="EA228" s="7">
        <v>44802.458865740744</v>
      </c>
      <c r="EB228" s="2" t="s">
        <v>332</v>
      </c>
      <c r="EC228" s="8">
        <v>0</v>
      </c>
      <c r="ED228" t="b">
        <v>0</v>
      </c>
      <c r="EE228" t="s">
        <v>324</v>
      </c>
      <c r="EF228" s="2" t="s">
        <v>324</v>
      </c>
      <c r="EG228" s="2" t="s">
        <v>325</v>
      </c>
      <c r="EH228" s="1"/>
      <c r="EI228">
        <f t="shared" si="14"/>
        <v>0</v>
      </c>
      <c r="EJ228" t="str">
        <f t="shared" si="15"/>
        <v>no</v>
      </c>
      <c r="EL228" t="e">
        <f>VLOOKUP(D228,#REF!,2,0)</f>
        <v>#REF!</v>
      </c>
    </row>
    <row r="229" spans="1:142">
      <c r="A229" t="str">
        <f t="shared" si="16"/>
        <v>4475728371.22</v>
      </c>
      <c r="B229" t="str">
        <f t="shared" si="17"/>
        <v>4475728371.22153509</v>
      </c>
      <c r="C229" s="1">
        <v>44757</v>
      </c>
      <c r="D229" s="2" t="s">
        <v>427</v>
      </c>
      <c r="E229" s="2" t="s">
        <v>428</v>
      </c>
      <c r="F229" s="2" t="s">
        <v>171</v>
      </c>
      <c r="G229" s="1">
        <v>44586</v>
      </c>
      <c r="H229" s="2" t="s">
        <v>675</v>
      </c>
      <c r="I229" s="2" t="s">
        <v>676</v>
      </c>
      <c r="J229" s="1"/>
      <c r="K229" s="1"/>
      <c r="L229" s="2"/>
      <c r="M229" t="b">
        <v>0</v>
      </c>
      <c r="N229" s="2"/>
      <c r="O229" s="2" t="s">
        <v>674</v>
      </c>
      <c r="P229" s="2" t="s">
        <v>337</v>
      </c>
      <c r="Q229" s="2"/>
      <c r="R229" s="2"/>
      <c r="S229" s="2"/>
      <c r="T229" s="2"/>
      <c r="U229" s="2"/>
      <c r="V229" s="2"/>
      <c r="W229" s="2"/>
      <c r="X229" s="2"/>
      <c r="Y229" s="3"/>
      <c r="AA229" t="b">
        <v>0</v>
      </c>
      <c r="AE229" s="4"/>
      <c r="AF229" s="4"/>
      <c r="AG229" s="4"/>
      <c r="AH229" s="4"/>
      <c r="AM229" s="4"/>
      <c r="AN229" s="4"/>
      <c r="AO229" s="4"/>
      <c r="AP229" s="4"/>
      <c r="AU229" s="4"/>
      <c r="AV229" s="4"/>
      <c r="AW229" s="4"/>
      <c r="AX229" s="4"/>
      <c r="BC229" s="4"/>
      <c r="BD229" s="4"/>
      <c r="BE229" s="4"/>
      <c r="BF229" s="4"/>
      <c r="BK229" s="4"/>
      <c r="BL229" s="4"/>
      <c r="BM229" s="4"/>
      <c r="BN229" s="4"/>
      <c r="BS229" s="4"/>
      <c r="BT229" s="4"/>
      <c r="BU229" s="4"/>
      <c r="BV229" s="4"/>
      <c r="BW229" s="3"/>
      <c r="BX229" s="3"/>
      <c r="BY229" s="4">
        <v>0</v>
      </c>
      <c r="BZ229" s="5"/>
      <c r="CA229" s="3">
        <v>0</v>
      </c>
      <c r="CB229" s="4">
        <v>0</v>
      </c>
      <c r="CC229" s="5" t="s">
        <v>322</v>
      </c>
      <c r="CD229" s="3">
        <v>0</v>
      </c>
      <c r="CE229" s="4">
        <v>0</v>
      </c>
      <c r="CF229" s="5" t="s">
        <v>322</v>
      </c>
      <c r="CG229" s="3">
        <v>0</v>
      </c>
      <c r="CH229" s="4">
        <v>0</v>
      </c>
      <c r="CI229" s="5" t="s">
        <v>322</v>
      </c>
      <c r="CJ229" s="3">
        <v>0</v>
      </c>
      <c r="CK229" s="4">
        <v>0</v>
      </c>
      <c r="CL229" s="5" t="s">
        <v>322</v>
      </c>
      <c r="CM229" s="2">
        <v>0</v>
      </c>
      <c r="CN229" s="4">
        <v>0</v>
      </c>
      <c r="CO229" s="5" t="s">
        <v>322</v>
      </c>
      <c r="CP229" s="3"/>
      <c r="CQ229" s="4">
        <v>0</v>
      </c>
      <c r="CR229" s="3"/>
      <c r="CS229" s="3"/>
      <c r="CT229" s="3"/>
      <c r="CU229" s="3"/>
      <c r="CV229" s="4">
        <v>0</v>
      </c>
      <c r="CW229" s="4">
        <v>0</v>
      </c>
      <c r="CX229" t="b">
        <v>0</v>
      </c>
      <c r="CY229" t="b">
        <v>0</v>
      </c>
      <c r="CZ229" t="b">
        <v>0</v>
      </c>
      <c r="DA229" s="2" t="s">
        <v>6</v>
      </c>
      <c r="DB229" s="2" t="s">
        <v>6</v>
      </c>
      <c r="DD229" s="3"/>
      <c r="DE229" s="3"/>
      <c r="DF229" s="3"/>
      <c r="DG229" s="4"/>
      <c r="DH229" s="4"/>
      <c r="DI229" s="4"/>
      <c r="DJ229" s="3">
        <v>0</v>
      </c>
      <c r="DK229" s="4">
        <v>0</v>
      </c>
      <c r="DL229" t="b">
        <v>0</v>
      </c>
      <c r="DM229" s="6"/>
      <c r="DN229" s="3"/>
      <c r="DO229" s="3"/>
      <c r="DP229" s="3"/>
      <c r="DQ229" s="3"/>
      <c r="DR229" s="3"/>
      <c r="DS229" s="3"/>
      <c r="DT229" s="4"/>
      <c r="DU229" s="4"/>
      <c r="DV229" s="4"/>
      <c r="DW229" s="4"/>
      <c r="DX229" s="4"/>
      <c r="DY229" s="4"/>
      <c r="DZ229" s="2"/>
      <c r="EA229" s="7">
        <v>44802.458865740744</v>
      </c>
      <c r="EB229" s="2" t="s">
        <v>332</v>
      </c>
      <c r="EC229" s="8">
        <v>0</v>
      </c>
      <c r="ED229" t="b">
        <v>0</v>
      </c>
      <c r="EE229" t="s">
        <v>324</v>
      </c>
      <c r="EF229" s="2" t="s">
        <v>324</v>
      </c>
      <c r="EG229" s="2" t="s">
        <v>325</v>
      </c>
      <c r="EH229" s="1"/>
      <c r="EI229">
        <f t="shared" si="14"/>
        <v>0</v>
      </c>
      <c r="EJ229" t="str">
        <f t="shared" si="15"/>
        <v>no</v>
      </c>
      <c r="EL229" t="e">
        <f>VLOOKUP(D229,#REF!,2,0)</f>
        <v>#REF!</v>
      </c>
    </row>
    <row r="230" spans="1:142">
      <c r="A230" t="str">
        <f t="shared" si="16"/>
        <v>4475726822.22</v>
      </c>
      <c r="B230" t="str">
        <f t="shared" si="17"/>
        <v>4475726822.22153510</v>
      </c>
      <c r="C230" s="1">
        <v>44757</v>
      </c>
      <c r="D230" s="2" t="s">
        <v>397</v>
      </c>
      <c r="E230" s="2" t="s">
        <v>394</v>
      </c>
      <c r="F230" s="2" t="s">
        <v>174</v>
      </c>
      <c r="G230" s="1">
        <v>44586</v>
      </c>
      <c r="H230" s="2" t="s">
        <v>677</v>
      </c>
      <c r="I230" s="2" t="s">
        <v>678</v>
      </c>
      <c r="J230" s="1"/>
      <c r="K230" s="1"/>
      <c r="L230" s="2"/>
      <c r="M230" t="b">
        <v>0</v>
      </c>
      <c r="N230" s="2"/>
      <c r="O230" s="2" t="s">
        <v>460</v>
      </c>
      <c r="P230" s="2" t="s">
        <v>337</v>
      </c>
      <c r="Q230" s="2"/>
      <c r="R230" s="2"/>
      <c r="S230" s="2"/>
      <c r="T230" s="2"/>
      <c r="U230" s="2"/>
      <c r="V230" s="2"/>
      <c r="W230" s="2" t="s">
        <v>810</v>
      </c>
      <c r="X230" s="2" t="s">
        <v>679</v>
      </c>
      <c r="Y230" s="3"/>
      <c r="AA230" t="b">
        <v>0</v>
      </c>
      <c r="AE230" s="4"/>
      <c r="AF230" s="4"/>
      <c r="AG230" s="4"/>
      <c r="AH230" s="4"/>
      <c r="AM230" s="4"/>
      <c r="AN230" s="4"/>
      <c r="AO230" s="4"/>
      <c r="AP230" s="4"/>
      <c r="AU230" s="4"/>
      <c r="AV230" s="4"/>
      <c r="AW230" s="4"/>
      <c r="AX230" s="4"/>
      <c r="BC230" s="4"/>
      <c r="BD230" s="4"/>
      <c r="BE230" s="4"/>
      <c r="BF230" s="4"/>
      <c r="BK230" s="4"/>
      <c r="BL230" s="4"/>
      <c r="BM230" s="4"/>
      <c r="BN230" s="4"/>
      <c r="BS230" s="4"/>
      <c r="BT230" s="4"/>
      <c r="BU230" s="4"/>
      <c r="BV230" s="4"/>
      <c r="BW230" s="3"/>
      <c r="BX230" s="3"/>
      <c r="BY230" s="4">
        <v>0</v>
      </c>
      <c r="BZ230" s="5"/>
      <c r="CA230" s="3">
        <v>0</v>
      </c>
      <c r="CB230" s="4">
        <v>0</v>
      </c>
      <c r="CC230" s="5" t="s">
        <v>322</v>
      </c>
      <c r="CD230" s="3">
        <v>0</v>
      </c>
      <c r="CE230" s="4">
        <v>0</v>
      </c>
      <c r="CF230" s="5" t="s">
        <v>322</v>
      </c>
      <c r="CG230" s="3">
        <v>0</v>
      </c>
      <c r="CH230" s="4">
        <v>0</v>
      </c>
      <c r="CI230" s="5" t="s">
        <v>322</v>
      </c>
      <c r="CJ230" s="3">
        <v>0</v>
      </c>
      <c r="CK230" s="4">
        <v>0</v>
      </c>
      <c r="CL230" s="5" t="s">
        <v>322</v>
      </c>
      <c r="CM230" s="2">
        <v>0</v>
      </c>
      <c r="CN230" s="4">
        <v>0</v>
      </c>
      <c r="CO230" s="5" t="s">
        <v>322</v>
      </c>
      <c r="CP230" s="3"/>
      <c r="CQ230" s="4">
        <v>0</v>
      </c>
      <c r="CR230" s="3"/>
      <c r="CS230" s="3"/>
      <c r="CT230" s="3"/>
      <c r="CU230" s="3"/>
      <c r="CV230" s="4">
        <v>0</v>
      </c>
      <c r="CW230" s="4">
        <v>0</v>
      </c>
      <c r="CX230" t="b">
        <v>0</v>
      </c>
      <c r="CY230" t="b">
        <v>0</v>
      </c>
      <c r="CZ230" t="b">
        <v>0</v>
      </c>
      <c r="DA230" s="2" t="s">
        <v>6</v>
      </c>
      <c r="DB230" s="2" t="s">
        <v>6</v>
      </c>
      <c r="DD230" s="3"/>
      <c r="DE230" s="3"/>
      <c r="DF230" s="3"/>
      <c r="DG230" s="4"/>
      <c r="DH230" s="4"/>
      <c r="DI230" s="4"/>
      <c r="DJ230" s="3">
        <v>0</v>
      </c>
      <c r="DK230" s="4">
        <v>0</v>
      </c>
      <c r="DL230" t="b">
        <v>0</v>
      </c>
      <c r="DM230" s="6"/>
      <c r="DN230" s="3"/>
      <c r="DO230" s="3"/>
      <c r="DP230" s="3"/>
      <c r="DQ230" s="3"/>
      <c r="DR230" s="3"/>
      <c r="DS230" s="3"/>
      <c r="DT230" s="4"/>
      <c r="DU230" s="4"/>
      <c r="DV230" s="4"/>
      <c r="DW230" s="4"/>
      <c r="DX230" s="4"/>
      <c r="DY230" s="4"/>
      <c r="DZ230" s="2"/>
      <c r="EA230" s="7">
        <v>44802.458865740744</v>
      </c>
      <c r="EB230" s="2" t="s">
        <v>332</v>
      </c>
      <c r="EC230" s="8">
        <v>0</v>
      </c>
      <c r="ED230" t="b">
        <v>0</v>
      </c>
      <c r="EE230" t="s">
        <v>324</v>
      </c>
      <c r="EF230" s="2" t="s">
        <v>324</v>
      </c>
      <c r="EG230" s="2" t="s">
        <v>325</v>
      </c>
      <c r="EH230" s="1"/>
      <c r="EI230">
        <f t="shared" si="14"/>
        <v>0</v>
      </c>
      <c r="EJ230" t="str">
        <f t="shared" si="15"/>
        <v>no</v>
      </c>
      <c r="EL230" t="e">
        <f>VLOOKUP(D230,#REF!,2,0)</f>
        <v>#REF!</v>
      </c>
    </row>
    <row r="231" spans="1:142">
      <c r="A231" t="str">
        <f t="shared" si="16"/>
        <v>4475726822.22</v>
      </c>
      <c r="B231" t="str">
        <f t="shared" si="17"/>
        <v>4475726822.22156779</v>
      </c>
      <c r="C231" s="1">
        <v>44757</v>
      </c>
      <c r="D231" s="2" t="s">
        <v>397</v>
      </c>
      <c r="E231" s="2" t="s">
        <v>394</v>
      </c>
      <c r="F231" s="2" t="s">
        <v>174</v>
      </c>
      <c r="G231" s="1">
        <v>44580</v>
      </c>
      <c r="H231" s="2" t="s">
        <v>680</v>
      </c>
      <c r="I231" s="2" t="s">
        <v>681</v>
      </c>
      <c r="J231" s="1"/>
      <c r="K231" s="1"/>
      <c r="L231" s="2"/>
      <c r="M231" t="b">
        <v>0</v>
      </c>
      <c r="N231" s="2"/>
      <c r="O231" s="2" t="s">
        <v>460</v>
      </c>
      <c r="P231" s="2" t="s">
        <v>337</v>
      </c>
      <c r="Q231" s="2"/>
      <c r="R231" s="2"/>
      <c r="S231" s="2"/>
      <c r="T231" s="2"/>
      <c r="U231" s="2"/>
      <c r="V231" s="2"/>
      <c r="W231" s="2" t="s">
        <v>810</v>
      </c>
      <c r="X231" s="2" t="s">
        <v>682</v>
      </c>
      <c r="Y231" s="3"/>
      <c r="AA231" t="b">
        <v>0</v>
      </c>
      <c r="AE231" s="4"/>
      <c r="AF231" s="4"/>
      <c r="AG231" s="4"/>
      <c r="AH231" s="4"/>
      <c r="AM231" s="4"/>
      <c r="AN231" s="4"/>
      <c r="AO231" s="4"/>
      <c r="AP231" s="4"/>
      <c r="AU231" s="4"/>
      <c r="AV231" s="4"/>
      <c r="AW231" s="4"/>
      <c r="AX231" s="4"/>
      <c r="BC231" s="4"/>
      <c r="BD231" s="4"/>
      <c r="BE231" s="4"/>
      <c r="BF231" s="4"/>
      <c r="BK231" s="4"/>
      <c r="BL231" s="4"/>
      <c r="BM231" s="4"/>
      <c r="BN231" s="4"/>
      <c r="BS231" s="4"/>
      <c r="BT231" s="4"/>
      <c r="BU231" s="4"/>
      <c r="BV231" s="4"/>
      <c r="BW231" s="3"/>
      <c r="BX231" s="3"/>
      <c r="BY231" s="4">
        <v>0</v>
      </c>
      <c r="BZ231" s="5"/>
      <c r="CA231" s="3">
        <v>0</v>
      </c>
      <c r="CB231" s="4">
        <v>0</v>
      </c>
      <c r="CC231" s="5" t="s">
        <v>322</v>
      </c>
      <c r="CD231" s="3">
        <v>0</v>
      </c>
      <c r="CE231" s="4">
        <v>0</v>
      </c>
      <c r="CF231" s="5" t="s">
        <v>322</v>
      </c>
      <c r="CG231" s="3">
        <v>0</v>
      </c>
      <c r="CH231" s="4">
        <v>0</v>
      </c>
      <c r="CI231" s="5" t="s">
        <v>322</v>
      </c>
      <c r="CJ231" s="3">
        <v>0</v>
      </c>
      <c r="CK231" s="4">
        <v>0</v>
      </c>
      <c r="CL231" s="5" t="s">
        <v>322</v>
      </c>
      <c r="CM231" s="2">
        <v>0</v>
      </c>
      <c r="CN231" s="4">
        <v>0</v>
      </c>
      <c r="CO231" s="5" t="s">
        <v>322</v>
      </c>
      <c r="CP231" s="3"/>
      <c r="CQ231" s="4">
        <v>0</v>
      </c>
      <c r="CR231" s="3"/>
      <c r="CS231" s="3"/>
      <c r="CT231" s="3"/>
      <c r="CU231" s="3"/>
      <c r="CV231" s="4">
        <v>0</v>
      </c>
      <c r="CW231" s="4">
        <v>0</v>
      </c>
      <c r="CX231" t="b">
        <v>0</v>
      </c>
      <c r="CY231" t="b">
        <v>0</v>
      </c>
      <c r="CZ231" t="b">
        <v>0</v>
      </c>
      <c r="DA231" s="2" t="s">
        <v>6</v>
      </c>
      <c r="DB231" s="2" t="s">
        <v>6</v>
      </c>
      <c r="DD231" s="3"/>
      <c r="DE231" s="3"/>
      <c r="DF231" s="3"/>
      <c r="DG231" s="4"/>
      <c r="DH231" s="4"/>
      <c r="DI231" s="4"/>
      <c r="DJ231" s="3">
        <v>0</v>
      </c>
      <c r="DK231" s="4">
        <v>0</v>
      </c>
      <c r="DL231" t="b">
        <v>0</v>
      </c>
      <c r="DM231" s="6"/>
      <c r="DN231" s="3"/>
      <c r="DO231" s="3"/>
      <c r="DP231" s="3"/>
      <c r="DQ231" s="3"/>
      <c r="DR231" s="3"/>
      <c r="DS231" s="3"/>
      <c r="DT231" s="4"/>
      <c r="DU231" s="4"/>
      <c r="DV231" s="4"/>
      <c r="DW231" s="4"/>
      <c r="DX231" s="4"/>
      <c r="DY231" s="4"/>
      <c r="DZ231" s="2"/>
      <c r="EA231" s="7">
        <v>44802.458865740744</v>
      </c>
      <c r="EB231" s="2" t="s">
        <v>332</v>
      </c>
      <c r="EC231" s="8">
        <v>0</v>
      </c>
      <c r="ED231" t="b">
        <v>0</v>
      </c>
      <c r="EE231" t="s">
        <v>324</v>
      </c>
      <c r="EF231" s="2" t="s">
        <v>324</v>
      </c>
      <c r="EG231" s="2" t="s">
        <v>325</v>
      </c>
      <c r="EH231" s="1"/>
      <c r="EI231">
        <f t="shared" si="14"/>
        <v>0</v>
      </c>
      <c r="EJ231" t="str">
        <f t="shared" si="15"/>
        <v>no</v>
      </c>
      <c r="EL231" t="e">
        <f>VLOOKUP(D231,#REF!,2,0)</f>
        <v>#REF!</v>
      </c>
    </row>
    <row r="232" spans="1:142">
      <c r="A232" t="str">
        <f t="shared" si="16"/>
        <v>4475726822.22</v>
      </c>
      <c r="B232" t="str">
        <f t="shared" si="17"/>
        <v>4475726822.22176773</v>
      </c>
      <c r="C232" s="1">
        <v>44757</v>
      </c>
      <c r="D232" s="2" t="s">
        <v>397</v>
      </c>
      <c r="E232" s="2" t="s">
        <v>394</v>
      </c>
      <c r="F232" s="2" t="s">
        <v>174</v>
      </c>
      <c r="G232" s="1">
        <v>44580</v>
      </c>
      <c r="H232" s="2" t="s">
        <v>683</v>
      </c>
      <c r="I232" s="2" t="s">
        <v>684</v>
      </c>
      <c r="J232" s="1"/>
      <c r="K232" s="1"/>
      <c r="L232" s="2"/>
      <c r="M232" t="b">
        <v>0</v>
      </c>
      <c r="N232" s="2"/>
      <c r="O232" s="2" t="s">
        <v>460</v>
      </c>
      <c r="P232" s="2" t="s">
        <v>337</v>
      </c>
      <c r="Q232" s="2"/>
      <c r="R232" s="2"/>
      <c r="S232" s="2"/>
      <c r="T232" s="2"/>
      <c r="U232" s="2"/>
      <c r="V232" s="2"/>
      <c r="W232" s="2" t="s">
        <v>811</v>
      </c>
      <c r="X232" s="2" t="s">
        <v>682</v>
      </c>
      <c r="Y232" s="3"/>
      <c r="AA232" t="b">
        <v>0</v>
      </c>
      <c r="AE232" s="4"/>
      <c r="AF232" s="4"/>
      <c r="AG232" s="4"/>
      <c r="AH232" s="4"/>
      <c r="AM232" s="4"/>
      <c r="AN232" s="4"/>
      <c r="AO232" s="4"/>
      <c r="AP232" s="4"/>
      <c r="AU232" s="4"/>
      <c r="AV232" s="4"/>
      <c r="AW232" s="4"/>
      <c r="AX232" s="4"/>
      <c r="BC232" s="4"/>
      <c r="BD232" s="4"/>
      <c r="BE232" s="4"/>
      <c r="BF232" s="4"/>
      <c r="BK232" s="4"/>
      <c r="BL232" s="4"/>
      <c r="BM232" s="4"/>
      <c r="BN232" s="4"/>
      <c r="BS232" s="4"/>
      <c r="BT232" s="4"/>
      <c r="BU232" s="4"/>
      <c r="BV232" s="4"/>
      <c r="BW232" s="3"/>
      <c r="BX232" s="3"/>
      <c r="BY232" s="4">
        <v>0</v>
      </c>
      <c r="BZ232" s="5"/>
      <c r="CA232" s="3">
        <v>0</v>
      </c>
      <c r="CB232" s="4">
        <v>0</v>
      </c>
      <c r="CC232" s="5" t="s">
        <v>322</v>
      </c>
      <c r="CD232" s="3">
        <v>0</v>
      </c>
      <c r="CE232" s="4">
        <v>0</v>
      </c>
      <c r="CF232" s="5" t="s">
        <v>322</v>
      </c>
      <c r="CG232" s="3">
        <v>0</v>
      </c>
      <c r="CH232" s="4">
        <v>0</v>
      </c>
      <c r="CI232" s="5" t="s">
        <v>322</v>
      </c>
      <c r="CJ232" s="3">
        <v>0</v>
      </c>
      <c r="CK232" s="4">
        <v>0</v>
      </c>
      <c r="CL232" s="5" t="s">
        <v>322</v>
      </c>
      <c r="CM232" s="2">
        <v>0</v>
      </c>
      <c r="CN232" s="4">
        <v>0</v>
      </c>
      <c r="CO232" s="5" t="s">
        <v>322</v>
      </c>
      <c r="CP232" s="3"/>
      <c r="CQ232" s="4">
        <v>0</v>
      </c>
      <c r="CR232" s="3"/>
      <c r="CS232" s="3"/>
      <c r="CT232" s="3"/>
      <c r="CU232" s="3"/>
      <c r="CV232" s="4">
        <v>0</v>
      </c>
      <c r="CW232" s="4">
        <v>0</v>
      </c>
      <c r="CX232" t="b">
        <v>0</v>
      </c>
      <c r="CY232" t="b">
        <v>0</v>
      </c>
      <c r="CZ232" t="b">
        <v>0</v>
      </c>
      <c r="DA232" s="2" t="s">
        <v>6</v>
      </c>
      <c r="DB232" s="2" t="s">
        <v>6</v>
      </c>
      <c r="DD232" s="3"/>
      <c r="DE232" s="3"/>
      <c r="DF232" s="3"/>
      <c r="DG232" s="4"/>
      <c r="DH232" s="4"/>
      <c r="DI232" s="4"/>
      <c r="DJ232" s="3">
        <v>0</v>
      </c>
      <c r="DK232" s="4">
        <v>0</v>
      </c>
      <c r="DL232" t="b">
        <v>0</v>
      </c>
      <c r="DM232" s="6"/>
      <c r="DN232" s="3"/>
      <c r="DO232" s="3"/>
      <c r="DP232" s="3"/>
      <c r="DQ232" s="3"/>
      <c r="DR232" s="3"/>
      <c r="DS232" s="3"/>
      <c r="DT232" s="4"/>
      <c r="DU232" s="4"/>
      <c r="DV232" s="4"/>
      <c r="DW232" s="4"/>
      <c r="DX232" s="4"/>
      <c r="DY232" s="4"/>
      <c r="DZ232" s="2"/>
      <c r="EA232" s="7">
        <v>44802.458865740744</v>
      </c>
      <c r="EB232" s="2" t="s">
        <v>332</v>
      </c>
      <c r="EC232" s="8">
        <v>0</v>
      </c>
      <c r="ED232" t="b">
        <v>0</v>
      </c>
      <c r="EE232" t="s">
        <v>324</v>
      </c>
      <c r="EF232" s="2" t="s">
        <v>324</v>
      </c>
      <c r="EG232" s="2" t="s">
        <v>325</v>
      </c>
      <c r="EH232" s="1"/>
      <c r="EI232">
        <f t="shared" si="14"/>
        <v>0</v>
      </c>
      <c r="EJ232" t="str">
        <f t="shared" si="15"/>
        <v>no</v>
      </c>
      <c r="EL232" t="e">
        <f>VLOOKUP(D232,#REF!,2,0)</f>
        <v>#REF!</v>
      </c>
    </row>
    <row r="233" spans="1:142">
      <c r="A233" t="str">
        <f t="shared" si="16"/>
        <v>4475726821.21</v>
      </c>
      <c r="B233" t="str">
        <f t="shared" si="17"/>
        <v>4475726821.21103735</v>
      </c>
      <c r="C233" s="1">
        <v>44757</v>
      </c>
      <c r="D233" s="2" t="s">
        <v>685</v>
      </c>
      <c r="E233" s="2" t="s">
        <v>686</v>
      </c>
      <c r="F233" s="2" t="s">
        <v>178</v>
      </c>
      <c r="G233" s="1"/>
      <c r="H233" s="2" t="s">
        <v>687</v>
      </c>
      <c r="I233" s="2" t="s">
        <v>688</v>
      </c>
      <c r="J233" s="1"/>
      <c r="K233" s="1"/>
      <c r="L233" s="2"/>
      <c r="M233" t="b">
        <v>0</v>
      </c>
      <c r="N233" s="2"/>
      <c r="O233" s="2" t="s">
        <v>320</v>
      </c>
      <c r="P233" s="2" t="s">
        <v>373</v>
      </c>
      <c r="Q233" s="2"/>
      <c r="R233" s="2"/>
      <c r="S233" s="2"/>
      <c r="T233" s="2"/>
      <c r="U233" s="2"/>
      <c r="V233" s="2"/>
      <c r="W233" s="2" t="s">
        <v>629</v>
      </c>
      <c r="X233" s="2" t="s">
        <v>629</v>
      </c>
      <c r="Y233" s="3"/>
      <c r="AA233" t="b">
        <v>0</v>
      </c>
      <c r="AB233">
        <v>1225</v>
      </c>
      <c r="AD233">
        <v>0</v>
      </c>
      <c r="AE233" s="4"/>
      <c r="AF233" s="4">
        <v>5952</v>
      </c>
      <c r="AG233" s="4">
        <v>16373</v>
      </c>
      <c r="AH233" s="4">
        <v>0</v>
      </c>
      <c r="AJ233">
        <v>2031</v>
      </c>
      <c r="AK233">
        <v>3835</v>
      </c>
      <c r="AL233">
        <v>0</v>
      </c>
      <c r="AM233" s="4"/>
      <c r="AN233" s="4">
        <v>9077</v>
      </c>
      <c r="AO233" s="4">
        <v>14380</v>
      </c>
      <c r="AP233" s="4"/>
      <c r="AU233" s="4"/>
      <c r="AV233" s="4"/>
      <c r="AW233" s="4"/>
      <c r="AX233" s="4"/>
      <c r="BC233" s="4"/>
      <c r="BD233" s="4"/>
      <c r="BE233" s="4"/>
      <c r="BF233" s="4"/>
      <c r="BK233" s="4"/>
      <c r="BL233" s="4"/>
      <c r="BM233" s="4"/>
      <c r="BN233" s="4"/>
      <c r="BS233" s="4"/>
      <c r="BT233" s="4"/>
      <c r="BU233" s="4"/>
      <c r="BV233" s="4"/>
      <c r="BW233" s="3"/>
      <c r="BX233" s="3"/>
      <c r="BY233" s="4">
        <v>22325</v>
      </c>
      <c r="BZ233" s="5"/>
      <c r="CA233" s="3">
        <v>5866</v>
      </c>
      <c r="CB233" s="4">
        <v>23457</v>
      </c>
      <c r="CC233" s="5">
        <v>3.9988066825775701</v>
      </c>
      <c r="CD233" s="3">
        <v>0</v>
      </c>
      <c r="CE233" s="4">
        <v>0</v>
      </c>
      <c r="CF233" s="5" t="s">
        <v>322</v>
      </c>
      <c r="CG233" s="3">
        <v>0</v>
      </c>
      <c r="CH233" s="4">
        <v>0</v>
      </c>
      <c r="CI233" s="5" t="s">
        <v>322</v>
      </c>
      <c r="CJ233" s="3">
        <v>0</v>
      </c>
      <c r="CK233" s="4">
        <v>0</v>
      </c>
      <c r="CL233" s="5" t="s">
        <v>322</v>
      </c>
      <c r="CM233" s="2">
        <v>0</v>
      </c>
      <c r="CN233" s="4">
        <v>0</v>
      </c>
      <c r="CO233" s="5" t="s">
        <v>322</v>
      </c>
      <c r="CP233" s="3"/>
      <c r="CQ233" s="4">
        <v>45782</v>
      </c>
      <c r="CR233" s="3"/>
      <c r="CS233" s="3"/>
      <c r="CT233" s="3"/>
      <c r="CU233" s="3"/>
      <c r="CV233" s="4">
        <v>45782</v>
      </c>
      <c r="CW233" s="4">
        <v>45782</v>
      </c>
      <c r="CX233" t="b">
        <v>0</v>
      </c>
      <c r="CY233" t="b">
        <v>1</v>
      </c>
      <c r="CZ233" t="b">
        <v>0</v>
      </c>
      <c r="DA233" s="2" t="s">
        <v>6</v>
      </c>
      <c r="DB233" s="2" t="s">
        <v>6</v>
      </c>
      <c r="DD233" s="3"/>
      <c r="DE233" s="3"/>
      <c r="DF233" s="3"/>
      <c r="DG233" s="4"/>
      <c r="DH233" s="4"/>
      <c r="DI233" s="4"/>
      <c r="DJ233" s="3">
        <v>0</v>
      </c>
      <c r="DK233" s="4">
        <v>0</v>
      </c>
      <c r="DL233" t="b">
        <v>0</v>
      </c>
      <c r="DM233" s="6"/>
      <c r="DN233" s="3"/>
      <c r="DO233" s="3"/>
      <c r="DP233" s="3"/>
      <c r="DQ233" s="3"/>
      <c r="DR233" s="3"/>
      <c r="DS233" s="3"/>
      <c r="DT233" s="4"/>
      <c r="DU233" s="4"/>
      <c r="DV233" s="4"/>
      <c r="DW233" s="4"/>
      <c r="DX233" s="4"/>
      <c r="DY233" s="4"/>
      <c r="DZ233" s="2"/>
      <c r="EA233" s="7">
        <v>44802.458865740744</v>
      </c>
      <c r="EB233" s="2" t="s">
        <v>332</v>
      </c>
      <c r="EC233" s="8">
        <v>0</v>
      </c>
      <c r="ED233" t="b">
        <v>0</v>
      </c>
      <c r="EE233" t="s">
        <v>324</v>
      </c>
      <c r="EF233" s="2" t="s">
        <v>324</v>
      </c>
      <c r="EG233" s="2" t="s">
        <v>325</v>
      </c>
      <c r="EH233" s="1"/>
      <c r="EI233">
        <f t="shared" si="14"/>
        <v>1225</v>
      </c>
      <c r="EJ233" t="str">
        <f t="shared" si="15"/>
        <v>no</v>
      </c>
      <c r="EL233" t="e">
        <f>VLOOKUP(D233,#REF!,2,0)</f>
        <v>#REF!</v>
      </c>
    </row>
    <row r="234" spans="1:142">
      <c r="A234" t="str">
        <f t="shared" si="16"/>
        <v>4475726821.21</v>
      </c>
      <c r="B234" t="str">
        <f t="shared" si="17"/>
        <v>4475726821.21103736</v>
      </c>
      <c r="C234" s="1">
        <v>44757</v>
      </c>
      <c r="D234" s="2" t="s">
        <v>685</v>
      </c>
      <c r="E234" s="2" t="s">
        <v>686</v>
      </c>
      <c r="F234" s="2" t="s">
        <v>178</v>
      </c>
      <c r="G234" s="1"/>
      <c r="H234" s="2" t="s">
        <v>689</v>
      </c>
      <c r="I234" s="2" t="s">
        <v>690</v>
      </c>
      <c r="J234" s="1"/>
      <c r="K234" s="1"/>
      <c r="L234" s="2"/>
      <c r="M234" t="b">
        <v>0</v>
      </c>
      <c r="N234" s="2"/>
      <c r="O234" s="2" t="s">
        <v>320</v>
      </c>
      <c r="P234" s="2" t="s">
        <v>373</v>
      </c>
      <c r="Q234" s="2"/>
      <c r="R234" s="2"/>
      <c r="S234" s="2"/>
      <c r="T234" s="2"/>
      <c r="U234" s="2"/>
      <c r="V234" s="2"/>
      <c r="W234" s="2" t="s">
        <v>629</v>
      </c>
      <c r="X234" s="2" t="s">
        <v>629</v>
      </c>
      <c r="Y234" s="3"/>
      <c r="AA234" t="b">
        <v>0</v>
      </c>
      <c r="AB234">
        <v>1225</v>
      </c>
      <c r="AD234">
        <v>0</v>
      </c>
      <c r="AE234" s="4"/>
      <c r="AF234" s="4">
        <v>5952</v>
      </c>
      <c r="AG234" s="4">
        <v>16373</v>
      </c>
      <c r="AH234" s="4">
        <v>0</v>
      </c>
      <c r="AJ234">
        <v>2031</v>
      </c>
      <c r="AK234">
        <v>3835</v>
      </c>
      <c r="AL234">
        <v>0</v>
      </c>
      <c r="AM234" s="4"/>
      <c r="AN234" s="4">
        <v>9077</v>
      </c>
      <c r="AO234" s="4">
        <v>14380</v>
      </c>
      <c r="AP234" s="4"/>
      <c r="AU234" s="4"/>
      <c r="AV234" s="4"/>
      <c r="AW234" s="4"/>
      <c r="AX234" s="4"/>
      <c r="BC234" s="4"/>
      <c r="BD234" s="4"/>
      <c r="BE234" s="4"/>
      <c r="BF234" s="4"/>
      <c r="BK234" s="4"/>
      <c r="BL234" s="4"/>
      <c r="BM234" s="4"/>
      <c r="BN234" s="4"/>
      <c r="BS234" s="4"/>
      <c r="BT234" s="4"/>
      <c r="BU234" s="4"/>
      <c r="BV234" s="4"/>
      <c r="BW234" s="3"/>
      <c r="BX234" s="3"/>
      <c r="BY234" s="4">
        <v>22325</v>
      </c>
      <c r="BZ234" s="5"/>
      <c r="CA234" s="3">
        <v>5866</v>
      </c>
      <c r="CB234" s="4">
        <v>23457</v>
      </c>
      <c r="CC234" s="5">
        <v>3.9988066825775701</v>
      </c>
      <c r="CD234" s="3">
        <v>0</v>
      </c>
      <c r="CE234" s="4">
        <v>0</v>
      </c>
      <c r="CF234" s="5" t="s">
        <v>322</v>
      </c>
      <c r="CG234" s="3">
        <v>0</v>
      </c>
      <c r="CH234" s="4">
        <v>0</v>
      </c>
      <c r="CI234" s="5" t="s">
        <v>322</v>
      </c>
      <c r="CJ234" s="3">
        <v>0</v>
      </c>
      <c r="CK234" s="4">
        <v>0</v>
      </c>
      <c r="CL234" s="5" t="s">
        <v>322</v>
      </c>
      <c r="CM234" s="2">
        <v>0</v>
      </c>
      <c r="CN234" s="4">
        <v>0</v>
      </c>
      <c r="CO234" s="5" t="s">
        <v>322</v>
      </c>
      <c r="CP234" s="3"/>
      <c r="CQ234" s="4">
        <v>45782</v>
      </c>
      <c r="CR234" s="3"/>
      <c r="CS234" s="3"/>
      <c r="CT234" s="3"/>
      <c r="CU234" s="3"/>
      <c r="CV234" s="4">
        <v>45782</v>
      </c>
      <c r="CW234" s="4">
        <v>45782</v>
      </c>
      <c r="CX234" t="b">
        <v>0</v>
      </c>
      <c r="CY234" t="b">
        <v>1</v>
      </c>
      <c r="CZ234" t="b">
        <v>0</v>
      </c>
      <c r="DA234" s="2" t="s">
        <v>6</v>
      </c>
      <c r="DB234" s="2" t="s">
        <v>6</v>
      </c>
      <c r="DD234" s="3"/>
      <c r="DE234" s="3"/>
      <c r="DF234" s="3"/>
      <c r="DG234" s="4"/>
      <c r="DH234" s="4"/>
      <c r="DI234" s="4"/>
      <c r="DJ234" s="3">
        <v>0</v>
      </c>
      <c r="DK234" s="4">
        <v>0</v>
      </c>
      <c r="DL234" t="b">
        <v>0</v>
      </c>
      <c r="DM234" s="6"/>
      <c r="DN234" s="3"/>
      <c r="DO234" s="3"/>
      <c r="DP234" s="3"/>
      <c r="DQ234" s="3"/>
      <c r="DR234" s="3"/>
      <c r="DS234" s="3"/>
      <c r="DT234" s="4"/>
      <c r="DU234" s="4"/>
      <c r="DV234" s="4"/>
      <c r="DW234" s="4"/>
      <c r="DX234" s="4"/>
      <c r="DY234" s="4"/>
      <c r="DZ234" s="2"/>
      <c r="EA234" s="7">
        <v>44802.458865740744</v>
      </c>
      <c r="EB234" s="2" t="s">
        <v>332</v>
      </c>
      <c r="EC234" s="8">
        <v>0</v>
      </c>
      <c r="ED234" t="b">
        <v>0</v>
      </c>
      <c r="EE234" t="s">
        <v>324</v>
      </c>
      <c r="EF234" s="2" t="s">
        <v>324</v>
      </c>
      <c r="EG234" s="2" t="s">
        <v>325</v>
      </c>
      <c r="EH234" s="1"/>
      <c r="EI234">
        <f t="shared" si="14"/>
        <v>1225</v>
      </c>
      <c r="EJ234" t="str">
        <f t="shared" si="15"/>
        <v>no</v>
      </c>
      <c r="EL234" t="e">
        <f>VLOOKUP(D234,#REF!,2,0)</f>
        <v>#REF!</v>
      </c>
    </row>
    <row r="235" spans="1:142">
      <c r="A235" t="str">
        <f t="shared" si="16"/>
        <v>4475736934.22</v>
      </c>
      <c r="B235" t="str">
        <f t="shared" si="17"/>
        <v>4475736934.22159559</v>
      </c>
      <c r="C235" s="1">
        <v>44757</v>
      </c>
      <c r="D235" s="2" t="s">
        <v>506</v>
      </c>
      <c r="E235" s="2" t="s">
        <v>507</v>
      </c>
      <c r="F235" s="2" t="s">
        <v>171</v>
      </c>
      <c r="G235" s="1">
        <v>44593</v>
      </c>
      <c r="H235" s="2" t="s">
        <v>564</v>
      </c>
      <c r="I235" s="2" t="s">
        <v>565</v>
      </c>
      <c r="J235" s="1"/>
      <c r="K235" s="1"/>
      <c r="L235" s="2"/>
      <c r="M235" t="b">
        <v>0</v>
      </c>
      <c r="N235" s="2"/>
      <c r="O235" s="2" t="s">
        <v>320</v>
      </c>
      <c r="P235" s="2" t="s">
        <v>337</v>
      </c>
      <c r="Q235" s="2"/>
      <c r="R235" s="2"/>
      <c r="S235" s="2"/>
      <c r="T235" s="2"/>
      <c r="U235" s="2"/>
      <c r="V235" s="2"/>
      <c r="W235" s="2"/>
      <c r="X235" s="2"/>
      <c r="Y235" s="3"/>
      <c r="AA235" t="b">
        <v>0</v>
      </c>
      <c r="AE235" s="4"/>
      <c r="AF235" s="4"/>
      <c r="AG235" s="4"/>
      <c r="AH235" s="4"/>
      <c r="AM235" s="4"/>
      <c r="AN235" s="4"/>
      <c r="AO235" s="4"/>
      <c r="AP235" s="4"/>
      <c r="AU235" s="4"/>
      <c r="AV235" s="4"/>
      <c r="AW235" s="4"/>
      <c r="AX235" s="4"/>
      <c r="BC235" s="4"/>
      <c r="BD235" s="4"/>
      <c r="BE235" s="4"/>
      <c r="BF235" s="4"/>
      <c r="BK235" s="4"/>
      <c r="BL235" s="4"/>
      <c r="BM235" s="4"/>
      <c r="BN235" s="4"/>
      <c r="BS235" s="4"/>
      <c r="BT235" s="4"/>
      <c r="BU235" s="4"/>
      <c r="BV235" s="4"/>
      <c r="BW235" s="3"/>
      <c r="BX235" s="3"/>
      <c r="BY235" s="4">
        <v>0</v>
      </c>
      <c r="BZ235" s="5"/>
      <c r="CA235" s="3">
        <v>0</v>
      </c>
      <c r="CB235" s="4">
        <v>0</v>
      </c>
      <c r="CC235" s="5" t="s">
        <v>322</v>
      </c>
      <c r="CD235" s="3">
        <v>0</v>
      </c>
      <c r="CE235" s="4">
        <v>0</v>
      </c>
      <c r="CF235" s="5" t="s">
        <v>322</v>
      </c>
      <c r="CG235" s="3">
        <v>0</v>
      </c>
      <c r="CH235" s="4">
        <v>0</v>
      </c>
      <c r="CI235" s="5" t="s">
        <v>322</v>
      </c>
      <c r="CJ235" s="3">
        <v>0</v>
      </c>
      <c r="CK235" s="4">
        <v>0</v>
      </c>
      <c r="CL235" s="5" t="s">
        <v>322</v>
      </c>
      <c r="CM235" s="2">
        <v>0</v>
      </c>
      <c r="CN235" s="4">
        <v>0</v>
      </c>
      <c r="CO235" s="5" t="s">
        <v>322</v>
      </c>
      <c r="CP235" s="3"/>
      <c r="CQ235" s="4">
        <v>0</v>
      </c>
      <c r="CR235" s="3"/>
      <c r="CS235" s="3"/>
      <c r="CT235" s="3"/>
      <c r="CU235" s="3"/>
      <c r="CV235" s="4">
        <v>0</v>
      </c>
      <c r="CW235" s="4">
        <v>0</v>
      </c>
      <c r="CX235" t="b">
        <v>0</v>
      </c>
      <c r="CY235" t="b">
        <v>0</v>
      </c>
      <c r="CZ235" t="b">
        <v>0</v>
      </c>
      <c r="DA235" s="2" t="s">
        <v>6</v>
      </c>
      <c r="DB235" s="2" t="s">
        <v>6</v>
      </c>
      <c r="DD235" s="3"/>
      <c r="DE235" s="3"/>
      <c r="DF235" s="3"/>
      <c r="DG235" s="4"/>
      <c r="DH235" s="4"/>
      <c r="DI235" s="4"/>
      <c r="DJ235" s="3">
        <v>0</v>
      </c>
      <c r="DK235" s="4">
        <v>0</v>
      </c>
      <c r="DL235" t="b">
        <v>0</v>
      </c>
      <c r="DM235" s="6"/>
      <c r="DN235" s="3"/>
      <c r="DO235" s="3"/>
      <c r="DP235" s="3"/>
      <c r="DQ235" s="3"/>
      <c r="DR235" s="3"/>
      <c r="DS235" s="3"/>
      <c r="DT235" s="4"/>
      <c r="DU235" s="4"/>
      <c r="DV235" s="4"/>
      <c r="DW235" s="4"/>
      <c r="DX235" s="4"/>
      <c r="DY235" s="4"/>
      <c r="DZ235" s="2"/>
      <c r="EA235" s="7">
        <v>44802.458865740744</v>
      </c>
      <c r="EB235" s="2" t="s">
        <v>332</v>
      </c>
      <c r="EC235" s="8">
        <v>0</v>
      </c>
      <c r="ED235" t="b">
        <v>0</v>
      </c>
      <c r="EE235" t="s">
        <v>324</v>
      </c>
      <c r="EF235" s="2" t="s">
        <v>324</v>
      </c>
      <c r="EG235" s="2" t="s">
        <v>325</v>
      </c>
      <c r="EH235" s="1"/>
      <c r="EI235">
        <f t="shared" si="14"/>
        <v>0</v>
      </c>
      <c r="EJ235" t="str">
        <f t="shared" si="15"/>
        <v>no</v>
      </c>
      <c r="EL235" t="e">
        <f>VLOOKUP(D235,#REF!,2,0)</f>
        <v>#REF!</v>
      </c>
    </row>
    <row r="236" spans="1:142">
      <c r="A236" t="str">
        <f t="shared" si="16"/>
        <v>4475731036.22</v>
      </c>
      <c r="B236" t="str">
        <f t="shared" si="17"/>
        <v>4475731036.22116976</v>
      </c>
      <c r="C236" s="1">
        <v>44757</v>
      </c>
      <c r="D236" s="2" t="s">
        <v>114</v>
      </c>
      <c r="E236" s="2" t="s">
        <v>115</v>
      </c>
      <c r="F236" s="2" t="s">
        <v>41</v>
      </c>
      <c r="G236" s="1">
        <v>44385</v>
      </c>
      <c r="H236" s="2" t="s">
        <v>116</v>
      </c>
      <c r="I236" s="2" t="s">
        <v>117</v>
      </c>
      <c r="J236" s="1"/>
      <c r="K236" s="1"/>
      <c r="L236" s="2"/>
      <c r="M236" t="b">
        <v>0</v>
      </c>
      <c r="N236" s="2"/>
      <c r="O236" s="2" t="s">
        <v>320</v>
      </c>
      <c r="P236" s="2" t="s">
        <v>321</v>
      </c>
      <c r="Q236" s="2"/>
      <c r="R236" s="2"/>
      <c r="S236" s="2"/>
      <c r="T236" s="2"/>
      <c r="U236" s="2"/>
      <c r="V236" s="2"/>
      <c r="W236" s="2"/>
      <c r="X236" s="2"/>
      <c r="Y236" s="3"/>
      <c r="AA236" t="b">
        <v>0</v>
      </c>
      <c r="AB236">
        <v>12389</v>
      </c>
      <c r="AD236">
        <v>9177</v>
      </c>
      <c r="AE236" s="4"/>
      <c r="AF236" s="4">
        <v>68140</v>
      </c>
      <c r="AG236" s="4">
        <v>133757</v>
      </c>
      <c r="AH236" s="4">
        <v>50474</v>
      </c>
      <c r="AJ236">
        <v>2095</v>
      </c>
      <c r="AK236">
        <v>4113</v>
      </c>
      <c r="AL236">
        <v>1552</v>
      </c>
      <c r="AM236" s="4"/>
      <c r="AN236" s="4">
        <v>6810</v>
      </c>
      <c r="AO236" s="4">
        <v>13368</v>
      </c>
      <c r="AP236" s="4">
        <v>5044</v>
      </c>
      <c r="AU236" s="4"/>
      <c r="AV236" s="4"/>
      <c r="AW236" s="4"/>
      <c r="AX236" s="4"/>
      <c r="BC236" s="4"/>
      <c r="BD236" s="4"/>
      <c r="BE236" s="4"/>
      <c r="BF236" s="4"/>
      <c r="BK236" s="4"/>
      <c r="BL236" s="4"/>
      <c r="BM236" s="4"/>
      <c r="BN236" s="4"/>
      <c r="BS236" s="4"/>
      <c r="BT236" s="4"/>
      <c r="BU236" s="4"/>
      <c r="BV236" s="4"/>
      <c r="BW236" s="3"/>
      <c r="BX236" s="3"/>
      <c r="BY236" s="4">
        <v>252371</v>
      </c>
      <c r="BZ236" s="5"/>
      <c r="CA236" s="3">
        <v>7760</v>
      </c>
      <c r="CB236" s="4">
        <v>25222</v>
      </c>
      <c r="CC236" s="5">
        <v>3.2502577319587602</v>
      </c>
      <c r="CD236" s="3">
        <v>0</v>
      </c>
      <c r="CE236" s="4">
        <v>0</v>
      </c>
      <c r="CF236" s="5" t="s">
        <v>322</v>
      </c>
      <c r="CG236" s="3">
        <v>0</v>
      </c>
      <c r="CH236" s="4">
        <v>0</v>
      </c>
      <c r="CI236" s="5" t="s">
        <v>322</v>
      </c>
      <c r="CJ236" s="3">
        <v>0</v>
      </c>
      <c r="CK236" s="4">
        <v>0</v>
      </c>
      <c r="CL236" s="5" t="s">
        <v>322</v>
      </c>
      <c r="CM236" s="2">
        <v>0</v>
      </c>
      <c r="CN236" s="4">
        <v>0</v>
      </c>
      <c r="CO236" s="5" t="s">
        <v>322</v>
      </c>
      <c r="CP236" s="3"/>
      <c r="CQ236" s="4">
        <v>277593</v>
      </c>
      <c r="CR236" s="3"/>
      <c r="CS236" s="3"/>
      <c r="CT236" s="3"/>
      <c r="CU236" s="3"/>
      <c r="CV236" s="4">
        <v>277593</v>
      </c>
      <c r="CW236" s="4">
        <v>277593</v>
      </c>
      <c r="CX236" t="b">
        <v>0</v>
      </c>
      <c r="CY236" t="b">
        <v>0</v>
      </c>
      <c r="CZ236" t="b">
        <v>0</v>
      </c>
      <c r="DA236" s="2" t="s">
        <v>6</v>
      </c>
      <c r="DB236" s="2" t="s">
        <v>6</v>
      </c>
      <c r="DD236" s="3"/>
      <c r="DE236" s="3"/>
      <c r="DF236" s="3"/>
      <c r="DG236" s="4"/>
      <c r="DH236" s="4"/>
      <c r="DI236" s="4"/>
      <c r="DJ236" s="3">
        <v>0</v>
      </c>
      <c r="DK236" s="4">
        <v>0</v>
      </c>
      <c r="DL236" t="b">
        <v>0</v>
      </c>
      <c r="DM236" s="6"/>
      <c r="DN236" s="3"/>
      <c r="DO236" s="3"/>
      <c r="DP236" s="3"/>
      <c r="DQ236" s="3"/>
      <c r="DR236" s="3"/>
      <c r="DS236" s="3"/>
      <c r="DT236" s="4"/>
      <c r="DU236" s="4"/>
      <c r="DV236" s="4"/>
      <c r="DW236" s="4"/>
      <c r="DX236" s="4"/>
      <c r="DY236" s="4"/>
      <c r="DZ236" s="2"/>
      <c r="EA236" s="7">
        <v>44802.458865740744</v>
      </c>
      <c r="EB236" s="2" t="s">
        <v>332</v>
      </c>
      <c r="EC236" s="8">
        <v>0</v>
      </c>
      <c r="ED236" t="b">
        <v>0</v>
      </c>
      <c r="EE236" t="s">
        <v>324</v>
      </c>
      <c r="EF236" s="2" t="s">
        <v>324</v>
      </c>
      <c r="EG236" s="2" t="s">
        <v>325</v>
      </c>
      <c r="EH236" s="1"/>
      <c r="EI236">
        <f t="shared" si="14"/>
        <v>21566</v>
      </c>
      <c r="EJ236" t="str">
        <f t="shared" si="15"/>
        <v>no</v>
      </c>
      <c r="EL236" t="e">
        <f>VLOOKUP(D236,#REF!,2,0)</f>
        <v>#REF!</v>
      </c>
    </row>
    <row r="237" spans="1:142">
      <c r="A237" t="str">
        <f t="shared" si="16"/>
        <v>4475727261.22</v>
      </c>
      <c r="B237" t="str">
        <f t="shared" si="17"/>
        <v>4475727261.22154463</v>
      </c>
      <c r="C237" s="1">
        <v>44757</v>
      </c>
      <c r="D237" s="2" t="s">
        <v>89</v>
      </c>
      <c r="E237" s="2" t="s">
        <v>86</v>
      </c>
      <c r="F237" s="2" t="s">
        <v>41</v>
      </c>
      <c r="G237" s="1">
        <v>44503</v>
      </c>
      <c r="H237" s="2" t="s">
        <v>566</v>
      </c>
      <c r="I237" s="2" t="s">
        <v>567</v>
      </c>
      <c r="J237" s="1"/>
      <c r="K237" s="1"/>
      <c r="L237" s="2"/>
      <c r="M237" t="b">
        <v>0</v>
      </c>
      <c r="N237" s="2"/>
      <c r="O237" s="2" t="s">
        <v>320</v>
      </c>
      <c r="P237" s="2" t="s">
        <v>321</v>
      </c>
      <c r="Q237" s="2"/>
      <c r="R237" s="2"/>
      <c r="S237" s="2"/>
      <c r="T237" s="2"/>
      <c r="U237" s="2"/>
      <c r="V237" s="2"/>
      <c r="W237" s="2"/>
      <c r="X237" s="2"/>
      <c r="Y237" s="3"/>
      <c r="AA237" t="b">
        <v>0</v>
      </c>
      <c r="AE237" s="4"/>
      <c r="AF237" s="4"/>
      <c r="AG237" s="4"/>
      <c r="AH237" s="4"/>
      <c r="AM237" s="4"/>
      <c r="AN237" s="4"/>
      <c r="AO237" s="4"/>
      <c r="AP237" s="4"/>
      <c r="AU237" s="4"/>
      <c r="AV237" s="4"/>
      <c r="AW237" s="4"/>
      <c r="AX237" s="4"/>
      <c r="BC237" s="4"/>
      <c r="BD237" s="4"/>
      <c r="BE237" s="4"/>
      <c r="BF237" s="4"/>
      <c r="BK237" s="4"/>
      <c r="BL237" s="4"/>
      <c r="BM237" s="4"/>
      <c r="BN237" s="4"/>
      <c r="BS237" s="4"/>
      <c r="BT237" s="4"/>
      <c r="BU237" s="4"/>
      <c r="BV237" s="4"/>
      <c r="BW237" s="3"/>
      <c r="BX237" s="3"/>
      <c r="BY237" s="4">
        <v>0</v>
      </c>
      <c r="BZ237" s="5"/>
      <c r="CA237" s="3">
        <v>0</v>
      </c>
      <c r="CB237" s="4">
        <v>0</v>
      </c>
      <c r="CC237" s="5" t="s">
        <v>322</v>
      </c>
      <c r="CD237" s="3">
        <v>0</v>
      </c>
      <c r="CE237" s="4">
        <v>0</v>
      </c>
      <c r="CF237" s="5" t="s">
        <v>322</v>
      </c>
      <c r="CG237" s="3">
        <v>0</v>
      </c>
      <c r="CH237" s="4">
        <v>0</v>
      </c>
      <c r="CI237" s="5" t="s">
        <v>322</v>
      </c>
      <c r="CJ237" s="3">
        <v>0</v>
      </c>
      <c r="CK237" s="4">
        <v>0</v>
      </c>
      <c r="CL237" s="5" t="s">
        <v>322</v>
      </c>
      <c r="CM237" s="2">
        <v>0</v>
      </c>
      <c r="CN237" s="4">
        <v>0</v>
      </c>
      <c r="CO237" s="5" t="s">
        <v>322</v>
      </c>
      <c r="CP237" s="3"/>
      <c r="CQ237" s="4">
        <v>0</v>
      </c>
      <c r="CR237" s="3"/>
      <c r="CS237" s="3"/>
      <c r="CT237" s="3"/>
      <c r="CU237" s="3"/>
      <c r="CV237" s="4">
        <v>0</v>
      </c>
      <c r="CW237" s="4">
        <v>0</v>
      </c>
      <c r="CX237" t="b">
        <v>0</v>
      </c>
      <c r="CY237" t="b">
        <v>0</v>
      </c>
      <c r="CZ237" t="b">
        <v>0</v>
      </c>
      <c r="DA237" s="2" t="s">
        <v>352</v>
      </c>
      <c r="DB237" s="2" t="s">
        <v>6</v>
      </c>
      <c r="DD237" s="3"/>
      <c r="DE237" s="3"/>
      <c r="DF237" s="3"/>
      <c r="DG237" s="4"/>
      <c r="DH237" s="4"/>
      <c r="DI237" s="4"/>
      <c r="DJ237" s="3">
        <v>0</v>
      </c>
      <c r="DK237" s="4">
        <v>0</v>
      </c>
      <c r="DL237" t="b">
        <v>0</v>
      </c>
      <c r="DM237" s="6"/>
      <c r="DN237" s="3"/>
      <c r="DO237" s="3"/>
      <c r="DP237" s="3"/>
      <c r="DQ237" s="3"/>
      <c r="DR237" s="3"/>
      <c r="DS237" s="3"/>
      <c r="DT237" s="4"/>
      <c r="DU237" s="4"/>
      <c r="DV237" s="4"/>
      <c r="DW237" s="4"/>
      <c r="DX237" s="4"/>
      <c r="DY237" s="4"/>
      <c r="DZ237" s="2"/>
      <c r="EA237" s="7">
        <v>44802.458865740744</v>
      </c>
      <c r="EB237" s="2" t="s">
        <v>332</v>
      </c>
      <c r="EC237" s="8">
        <v>0</v>
      </c>
      <c r="ED237" t="b">
        <v>0</v>
      </c>
      <c r="EE237" t="s">
        <v>324</v>
      </c>
      <c r="EF237" s="2" t="s">
        <v>324</v>
      </c>
      <c r="EG237" s="2" t="s">
        <v>325</v>
      </c>
      <c r="EH237" s="1"/>
      <c r="EI237">
        <f t="shared" si="14"/>
        <v>0</v>
      </c>
      <c r="EJ237" t="str">
        <f t="shared" si="15"/>
        <v>no</v>
      </c>
      <c r="EL237" t="e">
        <f>VLOOKUP(D237,#REF!,2,0)</f>
        <v>#REF!</v>
      </c>
    </row>
    <row r="238" spans="1:142">
      <c r="A238" t="str">
        <f t="shared" si="16"/>
        <v>4475730363.22</v>
      </c>
      <c r="B238" t="str">
        <f t="shared" si="17"/>
        <v>4475730363.22135712</v>
      </c>
      <c r="C238" s="1">
        <v>44757</v>
      </c>
      <c r="D238" s="2" t="s">
        <v>338</v>
      </c>
      <c r="E238" s="2" t="s">
        <v>334</v>
      </c>
      <c r="F238" s="2" t="s">
        <v>181</v>
      </c>
      <c r="G238" s="1">
        <v>44593</v>
      </c>
      <c r="H238" s="2" t="s">
        <v>339</v>
      </c>
      <c r="I238" s="2" t="s">
        <v>340</v>
      </c>
      <c r="J238" s="1"/>
      <c r="K238" s="1"/>
      <c r="L238" s="2"/>
      <c r="M238" t="b">
        <v>0</v>
      </c>
      <c r="N238" s="2"/>
      <c r="O238" s="2" t="s">
        <v>320</v>
      </c>
      <c r="P238" s="2" t="s">
        <v>321</v>
      </c>
      <c r="Q238" s="2"/>
      <c r="R238" s="2"/>
      <c r="S238" s="2"/>
      <c r="T238" s="2"/>
      <c r="U238" s="2"/>
      <c r="V238" s="2"/>
      <c r="W238" s="2"/>
      <c r="X238" s="2"/>
      <c r="Y238" s="3"/>
      <c r="AA238" t="b">
        <v>0</v>
      </c>
      <c r="AE238" s="4"/>
      <c r="AF238" s="4"/>
      <c r="AG238" s="4"/>
      <c r="AH238" s="4"/>
      <c r="AM238" s="4"/>
      <c r="AN238" s="4"/>
      <c r="AO238" s="4"/>
      <c r="AP238" s="4"/>
      <c r="AU238" s="4"/>
      <c r="AV238" s="4"/>
      <c r="AW238" s="4"/>
      <c r="AX238" s="4"/>
      <c r="BC238" s="4"/>
      <c r="BD238" s="4"/>
      <c r="BE238" s="4"/>
      <c r="BF238" s="4"/>
      <c r="BK238" s="4"/>
      <c r="BL238" s="4"/>
      <c r="BM238" s="4"/>
      <c r="BN238" s="4"/>
      <c r="BS238" s="4"/>
      <c r="BT238" s="4"/>
      <c r="BU238" s="4"/>
      <c r="BV238" s="4"/>
      <c r="BW238" s="3"/>
      <c r="BX238" s="3"/>
      <c r="BY238" s="4">
        <v>0</v>
      </c>
      <c r="BZ238" s="5"/>
      <c r="CA238" s="3">
        <v>0</v>
      </c>
      <c r="CB238" s="4">
        <v>0</v>
      </c>
      <c r="CC238" s="5" t="s">
        <v>322</v>
      </c>
      <c r="CD238" s="3">
        <v>0</v>
      </c>
      <c r="CE238" s="4">
        <v>0</v>
      </c>
      <c r="CF238" s="5" t="s">
        <v>322</v>
      </c>
      <c r="CG238" s="3">
        <v>0</v>
      </c>
      <c r="CH238" s="4">
        <v>0</v>
      </c>
      <c r="CI238" s="5" t="s">
        <v>322</v>
      </c>
      <c r="CJ238" s="3">
        <v>0</v>
      </c>
      <c r="CK238" s="4">
        <v>0</v>
      </c>
      <c r="CL238" s="5" t="s">
        <v>322</v>
      </c>
      <c r="CM238" s="2">
        <v>0</v>
      </c>
      <c r="CN238" s="4">
        <v>0</v>
      </c>
      <c r="CO238" s="5" t="s">
        <v>322</v>
      </c>
      <c r="CP238" s="3"/>
      <c r="CQ238" s="4">
        <v>0</v>
      </c>
      <c r="CR238" s="3"/>
      <c r="CS238" s="3"/>
      <c r="CT238" s="3"/>
      <c r="CU238" s="3"/>
      <c r="CV238" s="4">
        <v>0</v>
      </c>
      <c r="CW238" s="4">
        <v>0</v>
      </c>
      <c r="CX238" t="b">
        <v>0</v>
      </c>
      <c r="CY238" t="b">
        <v>0</v>
      </c>
      <c r="CZ238" t="b">
        <v>0</v>
      </c>
      <c r="DA238" s="2" t="s">
        <v>6</v>
      </c>
      <c r="DB238" s="2" t="s">
        <v>6</v>
      </c>
      <c r="DD238" s="3"/>
      <c r="DE238" s="3"/>
      <c r="DF238" s="3"/>
      <c r="DG238" s="4"/>
      <c r="DH238" s="4"/>
      <c r="DI238" s="4"/>
      <c r="DJ238" s="3">
        <v>0</v>
      </c>
      <c r="DK238" s="4">
        <v>0</v>
      </c>
      <c r="DL238" t="b">
        <v>0</v>
      </c>
      <c r="DM238" s="6"/>
      <c r="DN238" s="3"/>
      <c r="DO238" s="3"/>
      <c r="DP238" s="3"/>
      <c r="DQ238" s="3"/>
      <c r="DR238" s="3"/>
      <c r="DS238" s="3"/>
      <c r="DT238" s="4"/>
      <c r="DU238" s="4"/>
      <c r="DV238" s="4"/>
      <c r="DW238" s="4"/>
      <c r="DX238" s="4"/>
      <c r="DY238" s="4"/>
      <c r="DZ238" s="2"/>
      <c r="EA238" s="7">
        <v>44802.458865740744</v>
      </c>
      <c r="EB238" s="2" t="s">
        <v>332</v>
      </c>
      <c r="EC238" s="8">
        <v>0</v>
      </c>
      <c r="ED238" t="b">
        <v>0</v>
      </c>
      <c r="EE238" t="s">
        <v>324</v>
      </c>
      <c r="EF238" s="2" t="s">
        <v>324</v>
      </c>
      <c r="EG238" s="2" t="s">
        <v>325</v>
      </c>
      <c r="EH238" s="1"/>
      <c r="EI238">
        <f t="shared" si="14"/>
        <v>0</v>
      </c>
      <c r="EJ238" t="str">
        <f t="shared" si="15"/>
        <v>no</v>
      </c>
      <c r="EL238" t="e">
        <f>VLOOKUP(D238,#REF!,2,0)</f>
        <v>#REF!</v>
      </c>
    </row>
    <row r="239" spans="1:142">
      <c r="A239" t="str">
        <f t="shared" si="16"/>
        <v>4475730656.21</v>
      </c>
      <c r="B239" t="str">
        <f t="shared" si="17"/>
        <v>4475730656.21</v>
      </c>
      <c r="C239" s="1">
        <v>44757</v>
      </c>
      <c r="D239" s="2" t="s">
        <v>341</v>
      </c>
      <c r="E239" s="2" t="s">
        <v>342</v>
      </c>
      <c r="F239" s="2" t="s">
        <v>177</v>
      </c>
      <c r="G239" s="1">
        <v>44351</v>
      </c>
      <c r="H239" s="2"/>
      <c r="I239" s="2"/>
      <c r="J239" s="1"/>
      <c r="K239" s="1"/>
      <c r="L239" s="2"/>
      <c r="M239" t="b">
        <v>0</v>
      </c>
      <c r="N239" s="2"/>
      <c r="O239" s="2" t="s">
        <v>320</v>
      </c>
      <c r="P239" s="2" t="s">
        <v>343</v>
      </c>
      <c r="Q239" s="2"/>
      <c r="R239" s="2"/>
      <c r="S239" s="2"/>
      <c r="T239" s="2"/>
      <c r="U239" s="2"/>
      <c r="V239" s="2"/>
      <c r="W239" s="2"/>
      <c r="X239" s="2"/>
      <c r="Y239" s="3"/>
      <c r="AA239" t="b">
        <v>0</v>
      </c>
      <c r="AB239">
        <v>40085</v>
      </c>
      <c r="AE239" s="4"/>
      <c r="AF239" s="4">
        <v>247725</v>
      </c>
      <c r="AG239" s="4"/>
      <c r="AH239" s="4"/>
      <c r="AK239">
        <v>36362</v>
      </c>
      <c r="AM239" s="4"/>
      <c r="AN239" s="4"/>
      <c r="AO239" s="4">
        <v>162538</v>
      </c>
      <c r="AP239" s="4"/>
      <c r="AU239" s="4"/>
      <c r="AV239" s="4"/>
      <c r="AW239" s="4"/>
      <c r="AX239" s="4"/>
      <c r="BC239" s="4"/>
      <c r="BD239" s="4"/>
      <c r="BE239" s="4"/>
      <c r="BF239" s="4"/>
      <c r="BK239" s="4"/>
      <c r="BL239" s="4"/>
      <c r="BM239" s="4"/>
      <c r="BN239" s="4"/>
      <c r="BS239" s="4"/>
      <c r="BT239" s="4"/>
      <c r="BU239" s="4"/>
      <c r="BV239" s="4"/>
      <c r="BW239" s="3"/>
      <c r="BX239" s="3"/>
      <c r="BY239" s="4">
        <v>247725</v>
      </c>
      <c r="BZ239" s="5"/>
      <c r="CA239" s="3">
        <v>36362</v>
      </c>
      <c r="CB239" s="4">
        <v>162538</v>
      </c>
      <c r="CC239" s="5">
        <v>4.4699961498267404</v>
      </c>
      <c r="CD239" s="3">
        <v>0</v>
      </c>
      <c r="CE239" s="4">
        <v>0</v>
      </c>
      <c r="CF239" s="5" t="s">
        <v>322</v>
      </c>
      <c r="CG239" s="3">
        <v>0</v>
      </c>
      <c r="CH239" s="4">
        <v>0</v>
      </c>
      <c r="CI239" s="5" t="s">
        <v>322</v>
      </c>
      <c r="CJ239" s="3">
        <v>0</v>
      </c>
      <c r="CK239" s="4">
        <v>0</v>
      </c>
      <c r="CL239" s="5" t="s">
        <v>322</v>
      </c>
      <c r="CM239" s="2">
        <v>0</v>
      </c>
      <c r="CN239" s="4">
        <v>0</v>
      </c>
      <c r="CO239" s="5" t="s">
        <v>322</v>
      </c>
      <c r="CP239" s="3"/>
      <c r="CQ239" s="4">
        <v>410263</v>
      </c>
      <c r="CR239" s="3"/>
      <c r="CS239" s="3"/>
      <c r="CT239" s="3"/>
      <c r="CU239" s="3"/>
      <c r="CV239" s="4">
        <v>410263</v>
      </c>
      <c r="CW239" s="4">
        <v>410263</v>
      </c>
      <c r="CX239" t="b">
        <v>0</v>
      </c>
      <c r="CY239" t="b">
        <v>0</v>
      </c>
      <c r="CZ239" t="b">
        <v>0</v>
      </c>
      <c r="DA239" s="2" t="s">
        <v>6</v>
      </c>
      <c r="DB239" s="2" t="s">
        <v>6</v>
      </c>
      <c r="DD239" s="3"/>
      <c r="DE239" s="3"/>
      <c r="DF239" s="3"/>
      <c r="DG239" s="4"/>
      <c r="DH239" s="4"/>
      <c r="DI239" s="4"/>
      <c r="DJ239" s="3">
        <v>0</v>
      </c>
      <c r="DK239" s="4">
        <v>0</v>
      </c>
      <c r="DL239" t="b">
        <v>0</v>
      </c>
      <c r="DM239" s="6"/>
      <c r="DN239" s="3"/>
      <c r="DO239" s="3"/>
      <c r="DP239" s="3"/>
      <c r="DQ239" s="3"/>
      <c r="DR239" s="3"/>
      <c r="DS239" s="3"/>
      <c r="DT239" s="4"/>
      <c r="DU239" s="4"/>
      <c r="DV239" s="4"/>
      <c r="DW239" s="4"/>
      <c r="DX239" s="4"/>
      <c r="DY239" s="4"/>
      <c r="DZ239" s="2"/>
      <c r="EA239" s="7">
        <v>44802.458865740744</v>
      </c>
      <c r="EB239" s="2" t="s">
        <v>332</v>
      </c>
      <c r="EC239" s="8">
        <v>0</v>
      </c>
      <c r="ED239" t="b">
        <v>0</v>
      </c>
      <c r="EE239" t="s">
        <v>324</v>
      </c>
      <c r="EF239" s="2" t="s">
        <v>324</v>
      </c>
      <c r="EG239" s="2" t="s">
        <v>325</v>
      </c>
      <c r="EH239" s="1"/>
      <c r="EI239">
        <f t="shared" si="14"/>
        <v>40085</v>
      </c>
      <c r="EJ239" t="str">
        <f t="shared" si="15"/>
        <v>yes</v>
      </c>
      <c r="EL239" t="e">
        <f>VLOOKUP(D239,#REF!,2,0)</f>
        <v>#REF!</v>
      </c>
    </row>
    <row r="240" spans="1:142">
      <c r="A240" t="str">
        <f t="shared" si="16"/>
        <v>4475730817.22</v>
      </c>
      <c r="B240" t="str">
        <f t="shared" si="17"/>
        <v>4475730817.22124316</v>
      </c>
      <c r="C240" s="1">
        <v>44757</v>
      </c>
      <c r="D240" s="2" t="s">
        <v>110</v>
      </c>
      <c r="E240" s="2" t="s">
        <v>111</v>
      </c>
      <c r="F240" s="2" t="s">
        <v>41</v>
      </c>
      <c r="G240" s="1">
        <v>44586</v>
      </c>
      <c r="H240" s="2" t="s">
        <v>112</v>
      </c>
      <c r="I240" s="2" t="s">
        <v>113</v>
      </c>
      <c r="J240" s="1"/>
      <c r="K240" s="1"/>
      <c r="L240" s="2"/>
      <c r="M240" t="b">
        <v>0</v>
      </c>
      <c r="N240" s="2"/>
      <c r="O240" s="2" t="s">
        <v>320</v>
      </c>
      <c r="P240" s="2" t="s">
        <v>321</v>
      </c>
      <c r="Q240" s="2"/>
      <c r="R240" s="2"/>
      <c r="S240" s="2"/>
      <c r="T240" s="2"/>
      <c r="U240" s="2"/>
      <c r="V240" s="2"/>
      <c r="W240" s="2" t="s">
        <v>812</v>
      </c>
      <c r="X240" s="2"/>
      <c r="Y240" s="3"/>
      <c r="AA240" t="b">
        <v>0</v>
      </c>
      <c r="AB240">
        <v>-2</v>
      </c>
      <c r="AD240">
        <v>-2</v>
      </c>
      <c r="AE240" s="4"/>
      <c r="AF240" s="4">
        <v>-12</v>
      </c>
      <c r="AG240" s="4">
        <v>-24</v>
      </c>
      <c r="AH240" s="4">
        <v>-9</v>
      </c>
      <c r="AJ240">
        <v>-2</v>
      </c>
      <c r="AK240">
        <v>-4</v>
      </c>
      <c r="AL240">
        <v>-2</v>
      </c>
      <c r="AM240" s="4"/>
      <c r="AN240" s="4">
        <v>-7</v>
      </c>
      <c r="AO240" s="4">
        <v>-13</v>
      </c>
      <c r="AP240" s="4">
        <v>-5</v>
      </c>
      <c r="AU240" s="4"/>
      <c r="AV240" s="4"/>
      <c r="AW240" s="4"/>
      <c r="AX240" s="4"/>
      <c r="BC240" s="4"/>
      <c r="BD240" s="4"/>
      <c r="BE240" s="4"/>
      <c r="BF240" s="4"/>
      <c r="BK240" s="4"/>
      <c r="BL240" s="4"/>
      <c r="BM240" s="4"/>
      <c r="BN240" s="4"/>
      <c r="BS240" s="4"/>
      <c r="BT240" s="4"/>
      <c r="BU240" s="4"/>
      <c r="BV240" s="4"/>
      <c r="BW240" s="3"/>
      <c r="BX240" s="3"/>
      <c r="BY240" s="4">
        <v>-45</v>
      </c>
      <c r="BZ240" s="5"/>
      <c r="CA240" s="3">
        <v>-8</v>
      </c>
      <c r="CB240" s="4">
        <v>-25</v>
      </c>
      <c r="CC240" s="5" t="s">
        <v>322</v>
      </c>
      <c r="CD240" s="3">
        <v>0</v>
      </c>
      <c r="CE240" s="4">
        <v>0</v>
      </c>
      <c r="CF240" s="5" t="s">
        <v>322</v>
      </c>
      <c r="CG240" s="3">
        <v>0</v>
      </c>
      <c r="CH240" s="4">
        <v>0</v>
      </c>
      <c r="CI240" s="5" t="s">
        <v>322</v>
      </c>
      <c r="CJ240" s="3">
        <v>0</v>
      </c>
      <c r="CK240" s="4">
        <v>0</v>
      </c>
      <c r="CL240" s="5" t="s">
        <v>322</v>
      </c>
      <c r="CM240" s="2">
        <v>0</v>
      </c>
      <c r="CN240" s="4">
        <v>0</v>
      </c>
      <c r="CO240" s="5" t="s">
        <v>322</v>
      </c>
      <c r="CP240" s="3"/>
      <c r="CQ240" s="4">
        <v>-70</v>
      </c>
      <c r="CR240" s="3"/>
      <c r="CS240" s="3"/>
      <c r="CT240" s="3"/>
      <c r="CU240" s="3"/>
      <c r="CV240" s="4">
        <v>-70</v>
      </c>
      <c r="CW240" s="4">
        <v>-70</v>
      </c>
      <c r="CX240" t="b">
        <v>0</v>
      </c>
      <c r="CY240" t="b">
        <v>0</v>
      </c>
      <c r="CZ240" t="b">
        <v>0</v>
      </c>
      <c r="DA240" s="2" t="s">
        <v>6</v>
      </c>
      <c r="DB240" s="2" t="s">
        <v>6</v>
      </c>
      <c r="DD240" s="3"/>
      <c r="DE240" s="3"/>
      <c r="DF240" s="3"/>
      <c r="DG240" s="4"/>
      <c r="DH240" s="4"/>
      <c r="DI240" s="4"/>
      <c r="DJ240" s="3">
        <v>0</v>
      </c>
      <c r="DK240" s="4">
        <v>0</v>
      </c>
      <c r="DL240" t="b">
        <v>0</v>
      </c>
      <c r="DM240" s="6"/>
      <c r="DN240" s="3"/>
      <c r="DO240" s="3"/>
      <c r="DP240" s="3"/>
      <c r="DQ240" s="3"/>
      <c r="DR240" s="3"/>
      <c r="DS240" s="3"/>
      <c r="DT240" s="4"/>
      <c r="DU240" s="4"/>
      <c r="DV240" s="4"/>
      <c r="DW240" s="4"/>
      <c r="DX240" s="4"/>
      <c r="DY240" s="4"/>
      <c r="DZ240" s="2"/>
      <c r="EA240" s="7">
        <v>44802.458865740744</v>
      </c>
      <c r="EB240" s="2" t="s">
        <v>332</v>
      </c>
      <c r="EC240" s="8">
        <v>0</v>
      </c>
      <c r="ED240" t="b">
        <v>0</v>
      </c>
      <c r="EE240" t="s">
        <v>324</v>
      </c>
      <c r="EF240" s="2" t="s">
        <v>324</v>
      </c>
      <c r="EG240" s="2" t="s">
        <v>325</v>
      </c>
      <c r="EH240" s="1"/>
      <c r="EI240">
        <f t="shared" si="14"/>
        <v>-4</v>
      </c>
      <c r="EJ240" t="str">
        <f t="shared" si="15"/>
        <v>no</v>
      </c>
      <c r="EL240" t="e">
        <f>VLOOKUP(D240,#REF!,2,0)</f>
        <v>#REF!</v>
      </c>
    </row>
    <row r="241" spans="1:142">
      <c r="A241" t="str">
        <f t="shared" si="16"/>
        <v>4475730819.22</v>
      </c>
      <c r="B241" t="str">
        <f t="shared" si="17"/>
        <v>4475730819.22</v>
      </c>
      <c r="C241" s="1">
        <v>44757</v>
      </c>
      <c r="D241" s="2" t="s">
        <v>353</v>
      </c>
      <c r="E241" s="2" t="s">
        <v>354</v>
      </c>
      <c r="F241" s="2" t="s">
        <v>171</v>
      </c>
      <c r="G241" s="1">
        <v>44501</v>
      </c>
      <c r="H241" s="2"/>
      <c r="I241" s="2"/>
      <c r="J241" s="1"/>
      <c r="K241" s="1"/>
      <c r="L241" s="2"/>
      <c r="M241" t="b">
        <v>0</v>
      </c>
      <c r="N241" s="2"/>
      <c r="O241" s="2" t="s">
        <v>320</v>
      </c>
      <c r="P241" s="2" t="s">
        <v>337</v>
      </c>
      <c r="Q241" s="2"/>
      <c r="R241" s="2"/>
      <c r="S241" s="2"/>
      <c r="T241" s="2"/>
      <c r="U241" s="2"/>
      <c r="V241" s="2"/>
      <c r="W241" s="2"/>
      <c r="X241" s="2"/>
      <c r="Y241" s="3"/>
      <c r="AA241" t="b">
        <v>0</v>
      </c>
      <c r="AE241" s="4"/>
      <c r="AF241" s="4"/>
      <c r="AG241" s="4"/>
      <c r="AH241" s="4"/>
      <c r="AM241" s="4"/>
      <c r="AN241" s="4"/>
      <c r="AO241" s="4"/>
      <c r="AP241" s="4"/>
      <c r="AR241">
        <v>293</v>
      </c>
      <c r="AU241" s="4"/>
      <c r="AV241" s="4">
        <v>25856</v>
      </c>
      <c r="AW241" s="4"/>
      <c r="AX241" s="4"/>
      <c r="BC241" s="4"/>
      <c r="BD241" s="4"/>
      <c r="BE241" s="4"/>
      <c r="BF241" s="4"/>
      <c r="BK241" s="4"/>
      <c r="BL241" s="4"/>
      <c r="BM241" s="4"/>
      <c r="BN241" s="4"/>
      <c r="BS241" s="4"/>
      <c r="BT241" s="4"/>
      <c r="BU241" s="4"/>
      <c r="BV241" s="4"/>
      <c r="BW241" s="3"/>
      <c r="BX241" s="3"/>
      <c r="BY241" s="4">
        <v>0</v>
      </c>
      <c r="BZ241" s="5"/>
      <c r="CA241" s="3">
        <v>0</v>
      </c>
      <c r="CB241" s="4">
        <v>0</v>
      </c>
      <c r="CC241" s="5" t="s">
        <v>322</v>
      </c>
      <c r="CD241" s="3">
        <v>293</v>
      </c>
      <c r="CE241" s="4">
        <v>25856</v>
      </c>
      <c r="CF241" s="5">
        <v>88.245733788395896</v>
      </c>
      <c r="CG241" s="3">
        <v>0</v>
      </c>
      <c r="CH241" s="4">
        <v>0</v>
      </c>
      <c r="CI241" s="5" t="s">
        <v>322</v>
      </c>
      <c r="CJ241" s="3">
        <v>0</v>
      </c>
      <c r="CK241" s="4">
        <v>0</v>
      </c>
      <c r="CL241" s="5" t="s">
        <v>322</v>
      </c>
      <c r="CM241" s="2">
        <v>0</v>
      </c>
      <c r="CN241" s="4">
        <v>0</v>
      </c>
      <c r="CO241" s="5" t="s">
        <v>322</v>
      </c>
      <c r="CP241" s="3"/>
      <c r="CQ241" s="4">
        <v>0</v>
      </c>
      <c r="CR241" s="3"/>
      <c r="CS241" s="3"/>
      <c r="CT241" s="3"/>
      <c r="CU241" s="3"/>
      <c r="CV241" s="4">
        <v>25856</v>
      </c>
      <c r="CW241" s="4">
        <v>25856</v>
      </c>
      <c r="CX241" t="b">
        <v>0</v>
      </c>
      <c r="CY241" t="b">
        <v>0</v>
      </c>
      <c r="CZ241" t="b">
        <v>0</v>
      </c>
      <c r="DA241" s="2" t="s">
        <v>6</v>
      </c>
      <c r="DB241" s="2" t="s">
        <v>6</v>
      </c>
      <c r="DD241" s="3"/>
      <c r="DE241" s="3"/>
      <c r="DF241" s="3"/>
      <c r="DG241" s="4"/>
      <c r="DH241" s="4"/>
      <c r="DI241" s="4"/>
      <c r="DJ241" s="3">
        <v>0</v>
      </c>
      <c r="DK241" s="4">
        <v>0</v>
      </c>
      <c r="DL241" t="b">
        <v>0</v>
      </c>
      <c r="DM241" s="6"/>
      <c r="DN241" s="3"/>
      <c r="DO241" s="3"/>
      <c r="DP241" s="3"/>
      <c r="DQ241" s="3"/>
      <c r="DR241" s="3"/>
      <c r="DS241" s="3"/>
      <c r="DT241" s="4"/>
      <c r="DU241" s="4"/>
      <c r="DV241" s="4"/>
      <c r="DW241" s="4"/>
      <c r="DX241" s="4"/>
      <c r="DY241" s="4"/>
      <c r="DZ241" s="2"/>
      <c r="EA241" s="7">
        <v>44802.458865740744</v>
      </c>
      <c r="EB241" s="2" t="s">
        <v>332</v>
      </c>
      <c r="EC241" s="8">
        <v>0</v>
      </c>
      <c r="ED241" t="b">
        <v>0</v>
      </c>
      <c r="EE241" t="s">
        <v>324</v>
      </c>
      <c r="EF241" s="2" t="s">
        <v>324</v>
      </c>
      <c r="EG241" s="2" t="s">
        <v>325</v>
      </c>
      <c r="EH241" s="1"/>
      <c r="EI241">
        <f t="shared" si="14"/>
        <v>0</v>
      </c>
      <c r="EJ241" t="str">
        <f t="shared" si="15"/>
        <v>yes</v>
      </c>
      <c r="EL241" t="e">
        <f>VLOOKUP(D241,#REF!,2,0)</f>
        <v>#REF!</v>
      </c>
    </row>
    <row r="242" spans="1:142">
      <c r="A242" t="str">
        <f t="shared" si="16"/>
        <v>44757KM1484105.22</v>
      </c>
      <c r="B242" t="str">
        <f t="shared" si="17"/>
        <v>44757KM1484105.22KM1484105</v>
      </c>
      <c r="C242" s="1">
        <v>44757</v>
      </c>
      <c r="D242" s="2" t="s">
        <v>166</v>
      </c>
      <c r="E242" s="2" t="s">
        <v>164</v>
      </c>
      <c r="F242" s="2" t="s">
        <v>41</v>
      </c>
      <c r="G242" s="1"/>
      <c r="H242" s="2" t="s">
        <v>165</v>
      </c>
      <c r="I242" s="2" t="s">
        <v>164</v>
      </c>
      <c r="J242" s="1"/>
      <c r="K242" s="1"/>
      <c r="L242" s="2"/>
      <c r="M242" t="b">
        <v>0</v>
      </c>
      <c r="N242" s="2"/>
      <c r="O242" s="2" t="s">
        <v>320</v>
      </c>
      <c r="P242" s="2" t="s">
        <v>538</v>
      </c>
      <c r="Q242" s="2"/>
      <c r="R242" s="2"/>
      <c r="S242" s="2"/>
      <c r="T242" s="2"/>
      <c r="U242" s="2"/>
      <c r="V242" s="2"/>
      <c r="W242" s="2"/>
      <c r="X242" s="2"/>
      <c r="Y242" s="3"/>
      <c r="AA242" t="b">
        <v>0</v>
      </c>
      <c r="AE242" s="4"/>
      <c r="AF242" s="4"/>
      <c r="AG242" s="4"/>
      <c r="AH242" s="4"/>
      <c r="AM242" s="4"/>
      <c r="AN242" s="4"/>
      <c r="AO242" s="4"/>
      <c r="AP242" s="4"/>
      <c r="AU242" s="4"/>
      <c r="AV242" s="4"/>
      <c r="AW242" s="4"/>
      <c r="AX242" s="4"/>
      <c r="BC242" s="4"/>
      <c r="BD242" s="4"/>
      <c r="BE242" s="4"/>
      <c r="BF242" s="4"/>
      <c r="BK242" s="4"/>
      <c r="BL242" s="4"/>
      <c r="BM242" s="4"/>
      <c r="BN242" s="4"/>
      <c r="BS242" s="4"/>
      <c r="BT242" s="4"/>
      <c r="BU242" s="4"/>
      <c r="BV242" s="4"/>
      <c r="BW242" s="3"/>
      <c r="BX242" s="3"/>
      <c r="BY242" s="4">
        <v>0</v>
      </c>
      <c r="BZ242" s="5"/>
      <c r="CA242" s="3">
        <v>0</v>
      </c>
      <c r="CB242" s="4">
        <v>0</v>
      </c>
      <c r="CC242" s="5" t="s">
        <v>322</v>
      </c>
      <c r="CD242" s="3">
        <v>0</v>
      </c>
      <c r="CE242" s="4">
        <v>0</v>
      </c>
      <c r="CF242" s="5" t="s">
        <v>322</v>
      </c>
      <c r="CG242" s="3">
        <v>0</v>
      </c>
      <c r="CH242" s="4">
        <v>0</v>
      </c>
      <c r="CI242" s="5" t="s">
        <v>322</v>
      </c>
      <c r="CJ242" s="3">
        <v>0</v>
      </c>
      <c r="CK242" s="4">
        <v>0</v>
      </c>
      <c r="CL242" s="5" t="s">
        <v>322</v>
      </c>
      <c r="CM242" s="2">
        <v>0</v>
      </c>
      <c r="CN242" s="4">
        <v>0</v>
      </c>
      <c r="CO242" s="5" t="s">
        <v>322</v>
      </c>
      <c r="CP242" s="3"/>
      <c r="CQ242" s="4">
        <v>0</v>
      </c>
      <c r="CR242" s="3"/>
      <c r="CS242" s="3"/>
      <c r="CT242" s="3"/>
      <c r="CU242" s="3"/>
      <c r="CV242" s="4">
        <v>0</v>
      </c>
      <c r="CW242" s="4">
        <v>0</v>
      </c>
      <c r="CX242" t="b">
        <v>0</v>
      </c>
      <c r="CY242" t="b">
        <v>0</v>
      </c>
      <c r="CZ242" t="b">
        <v>0</v>
      </c>
      <c r="DA242" s="2" t="s">
        <v>6</v>
      </c>
      <c r="DB242" s="2" t="s">
        <v>6</v>
      </c>
      <c r="DD242" s="3"/>
      <c r="DE242" s="3"/>
      <c r="DF242" s="3"/>
      <c r="DG242" s="4"/>
      <c r="DH242" s="4"/>
      <c r="DI242" s="4"/>
      <c r="DJ242" s="3">
        <v>0</v>
      </c>
      <c r="DK242" s="4">
        <v>0</v>
      </c>
      <c r="DL242" t="b">
        <v>0</v>
      </c>
      <c r="DM242" s="6"/>
      <c r="DN242" s="3"/>
      <c r="DO242" s="3"/>
      <c r="DP242" s="3"/>
      <c r="DQ242" s="3"/>
      <c r="DR242" s="3"/>
      <c r="DS242" s="3"/>
      <c r="DT242" s="4"/>
      <c r="DU242" s="4"/>
      <c r="DV242" s="4"/>
      <c r="DW242" s="4"/>
      <c r="DX242" s="4"/>
      <c r="DY242" s="4"/>
      <c r="DZ242" s="2"/>
      <c r="EA242" s="7">
        <v>44802.458865740744</v>
      </c>
      <c r="EB242" s="2" t="s">
        <v>332</v>
      </c>
      <c r="EC242" s="8">
        <v>0</v>
      </c>
      <c r="ED242" t="b">
        <v>0</v>
      </c>
      <c r="EE242" t="s">
        <v>324</v>
      </c>
      <c r="EF242" s="2" t="s">
        <v>324</v>
      </c>
      <c r="EG242" s="2" t="s">
        <v>325</v>
      </c>
      <c r="EH242" s="1"/>
      <c r="EI242">
        <f t="shared" si="14"/>
        <v>0</v>
      </c>
      <c r="EJ242" t="str">
        <f t="shared" si="15"/>
        <v>no</v>
      </c>
      <c r="EL242" t="e">
        <f>VLOOKUP(D242,#REF!,2,0)</f>
        <v>#REF!</v>
      </c>
    </row>
    <row r="243" spans="1:142">
      <c r="A243" t="str">
        <f t="shared" si="16"/>
        <v>4475726821.21</v>
      </c>
      <c r="B243" t="str">
        <f t="shared" si="17"/>
        <v>4475726821.21103737</v>
      </c>
      <c r="C243" s="1">
        <v>44757</v>
      </c>
      <c r="D243" s="2" t="s">
        <v>685</v>
      </c>
      <c r="E243" s="2" t="s">
        <v>686</v>
      </c>
      <c r="F243" s="2" t="s">
        <v>178</v>
      </c>
      <c r="G243" s="1"/>
      <c r="H243" s="2" t="s">
        <v>691</v>
      </c>
      <c r="I243" s="2" t="s">
        <v>692</v>
      </c>
      <c r="J243" s="1"/>
      <c r="K243" s="1"/>
      <c r="L243" s="2"/>
      <c r="M243" t="b">
        <v>0</v>
      </c>
      <c r="N243" s="2"/>
      <c r="O243" s="2" t="s">
        <v>320</v>
      </c>
      <c r="P243" s="2" t="s">
        <v>373</v>
      </c>
      <c r="Q243" s="2"/>
      <c r="R243" s="2"/>
      <c r="S243" s="2"/>
      <c r="T243" s="2"/>
      <c r="U243" s="2"/>
      <c r="V243" s="2"/>
      <c r="W243" s="2" t="s">
        <v>629</v>
      </c>
      <c r="X243" s="2" t="s">
        <v>629</v>
      </c>
      <c r="Y243" s="3"/>
      <c r="AA243" t="b">
        <v>0</v>
      </c>
      <c r="AB243">
        <v>1225</v>
      </c>
      <c r="AD243">
        <v>0</v>
      </c>
      <c r="AE243" s="4"/>
      <c r="AF243" s="4">
        <v>5952</v>
      </c>
      <c r="AG243" s="4">
        <v>16373</v>
      </c>
      <c r="AH243" s="4">
        <v>0</v>
      </c>
      <c r="AJ243">
        <v>2031</v>
      </c>
      <c r="AK243">
        <v>3835</v>
      </c>
      <c r="AL243">
        <v>0</v>
      </c>
      <c r="AM243" s="4"/>
      <c r="AN243" s="4">
        <v>9077</v>
      </c>
      <c r="AO243" s="4">
        <v>14380</v>
      </c>
      <c r="AP243" s="4"/>
      <c r="AU243" s="4"/>
      <c r="AV243" s="4"/>
      <c r="AW243" s="4"/>
      <c r="AX243" s="4"/>
      <c r="BC243" s="4"/>
      <c r="BD243" s="4"/>
      <c r="BE243" s="4"/>
      <c r="BF243" s="4"/>
      <c r="BK243" s="4"/>
      <c r="BL243" s="4"/>
      <c r="BM243" s="4"/>
      <c r="BN243" s="4"/>
      <c r="BS243" s="4"/>
      <c r="BT243" s="4"/>
      <c r="BU243" s="4"/>
      <c r="BV243" s="4"/>
      <c r="BW243" s="3"/>
      <c r="BX243" s="3"/>
      <c r="BY243" s="4">
        <v>22325</v>
      </c>
      <c r="BZ243" s="5"/>
      <c r="CA243" s="3">
        <v>5866</v>
      </c>
      <c r="CB243" s="4">
        <v>23457</v>
      </c>
      <c r="CC243" s="5">
        <v>3.9988066825775701</v>
      </c>
      <c r="CD243" s="3">
        <v>0</v>
      </c>
      <c r="CE243" s="4">
        <v>0</v>
      </c>
      <c r="CF243" s="5" t="s">
        <v>322</v>
      </c>
      <c r="CG243" s="3">
        <v>0</v>
      </c>
      <c r="CH243" s="4">
        <v>0</v>
      </c>
      <c r="CI243" s="5" t="s">
        <v>322</v>
      </c>
      <c r="CJ243" s="3">
        <v>0</v>
      </c>
      <c r="CK243" s="4">
        <v>0</v>
      </c>
      <c r="CL243" s="5" t="s">
        <v>322</v>
      </c>
      <c r="CM243" s="2">
        <v>0</v>
      </c>
      <c r="CN243" s="4">
        <v>0</v>
      </c>
      <c r="CO243" s="5" t="s">
        <v>322</v>
      </c>
      <c r="CP243" s="3"/>
      <c r="CQ243" s="4">
        <v>45782</v>
      </c>
      <c r="CR243" s="3"/>
      <c r="CS243" s="3"/>
      <c r="CT243" s="3"/>
      <c r="CU243" s="3"/>
      <c r="CV243" s="4">
        <v>45782</v>
      </c>
      <c r="CW243" s="4">
        <v>45782</v>
      </c>
      <c r="CX243" t="b">
        <v>0</v>
      </c>
      <c r="CY243" t="b">
        <v>1</v>
      </c>
      <c r="CZ243" t="b">
        <v>0</v>
      </c>
      <c r="DA243" s="2" t="s">
        <v>6</v>
      </c>
      <c r="DB243" s="2" t="s">
        <v>6</v>
      </c>
      <c r="DD243" s="3"/>
      <c r="DE243" s="3"/>
      <c r="DF243" s="3"/>
      <c r="DG243" s="4"/>
      <c r="DH243" s="4"/>
      <c r="DI243" s="4"/>
      <c r="DJ243" s="3">
        <v>0</v>
      </c>
      <c r="DK243" s="4">
        <v>0</v>
      </c>
      <c r="DL243" t="b">
        <v>0</v>
      </c>
      <c r="DM243" s="6"/>
      <c r="DN243" s="3"/>
      <c r="DO243" s="3"/>
      <c r="DP243" s="3"/>
      <c r="DQ243" s="3"/>
      <c r="DR243" s="3"/>
      <c r="DS243" s="3"/>
      <c r="DT243" s="4"/>
      <c r="DU243" s="4"/>
      <c r="DV243" s="4"/>
      <c r="DW243" s="4"/>
      <c r="DX243" s="4"/>
      <c r="DY243" s="4"/>
      <c r="DZ243" s="2"/>
      <c r="EA243" s="7">
        <v>44802.458865740744</v>
      </c>
      <c r="EB243" s="2" t="s">
        <v>332</v>
      </c>
      <c r="EC243" s="8">
        <v>0</v>
      </c>
      <c r="ED243" t="b">
        <v>0</v>
      </c>
      <c r="EE243" t="s">
        <v>324</v>
      </c>
      <c r="EF243" s="2" t="s">
        <v>324</v>
      </c>
      <c r="EG243" s="2" t="s">
        <v>325</v>
      </c>
      <c r="EH243" s="1"/>
      <c r="EI243">
        <f t="shared" si="14"/>
        <v>1225</v>
      </c>
      <c r="EJ243" t="str">
        <f t="shared" si="15"/>
        <v>no</v>
      </c>
      <c r="EL243" t="e">
        <f>VLOOKUP(D243,#REF!,2,0)</f>
        <v>#REF!</v>
      </c>
    </row>
    <row r="244" spans="1:142">
      <c r="A244" t="str">
        <f t="shared" si="16"/>
        <v>4475726821.21</v>
      </c>
      <c r="B244" t="str">
        <f t="shared" si="17"/>
        <v>4475726821.21103738</v>
      </c>
      <c r="C244" s="1">
        <v>44757</v>
      </c>
      <c r="D244" s="2" t="s">
        <v>685</v>
      </c>
      <c r="E244" s="2" t="s">
        <v>686</v>
      </c>
      <c r="F244" s="2" t="s">
        <v>178</v>
      </c>
      <c r="G244" s="1"/>
      <c r="H244" s="2" t="s">
        <v>693</v>
      </c>
      <c r="I244" s="2" t="s">
        <v>694</v>
      </c>
      <c r="J244" s="1"/>
      <c r="K244" s="1"/>
      <c r="L244" s="2"/>
      <c r="M244" t="b">
        <v>0</v>
      </c>
      <c r="N244" s="2"/>
      <c r="O244" s="2" t="s">
        <v>320</v>
      </c>
      <c r="P244" s="2" t="s">
        <v>373</v>
      </c>
      <c r="Q244" s="2"/>
      <c r="R244" s="2"/>
      <c r="S244" s="2"/>
      <c r="T244" s="2"/>
      <c r="U244" s="2"/>
      <c r="V244" s="2"/>
      <c r="W244" s="2" t="s">
        <v>629</v>
      </c>
      <c r="X244" s="2" t="s">
        <v>629</v>
      </c>
      <c r="Y244" s="3"/>
      <c r="AA244" t="b">
        <v>0</v>
      </c>
      <c r="AB244">
        <v>1225</v>
      </c>
      <c r="AD244">
        <v>0</v>
      </c>
      <c r="AE244" s="4"/>
      <c r="AF244" s="4">
        <v>5952</v>
      </c>
      <c r="AG244" s="4">
        <v>16373</v>
      </c>
      <c r="AH244" s="4">
        <v>0</v>
      </c>
      <c r="AJ244">
        <v>2031</v>
      </c>
      <c r="AK244">
        <v>3835</v>
      </c>
      <c r="AL244">
        <v>0</v>
      </c>
      <c r="AM244" s="4"/>
      <c r="AN244" s="4">
        <v>9077</v>
      </c>
      <c r="AO244" s="4">
        <v>14380</v>
      </c>
      <c r="AP244" s="4"/>
      <c r="AU244" s="4"/>
      <c r="AV244" s="4"/>
      <c r="AW244" s="4"/>
      <c r="AX244" s="4"/>
      <c r="BC244" s="4"/>
      <c r="BD244" s="4"/>
      <c r="BE244" s="4"/>
      <c r="BF244" s="4"/>
      <c r="BK244" s="4"/>
      <c r="BL244" s="4"/>
      <c r="BM244" s="4"/>
      <c r="BN244" s="4"/>
      <c r="BS244" s="4"/>
      <c r="BT244" s="4"/>
      <c r="BU244" s="4"/>
      <c r="BV244" s="4"/>
      <c r="BW244" s="3"/>
      <c r="BX244" s="3"/>
      <c r="BY244" s="4">
        <v>22325</v>
      </c>
      <c r="BZ244" s="5"/>
      <c r="CA244" s="3">
        <v>5866</v>
      </c>
      <c r="CB244" s="4">
        <v>23457</v>
      </c>
      <c r="CC244" s="5">
        <v>3.9988066825775701</v>
      </c>
      <c r="CD244" s="3">
        <v>0</v>
      </c>
      <c r="CE244" s="4">
        <v>0</v>
      </c>
      <c r="CF244" s="5" t="s">
        <v>322</v>
      </c>
      <c r="CG244" s="3">
        <v>0</v>
      </c>
      <c r="CH244" s="4">
        <v>0</v>
      </c>
      <c r="CI244" s="5" t="s">
        <v>322</v>
      </c>
      <c r="CJ244" s="3">
        <v>0</v>
      </c>
      <c r="CK244" s="4">
        <v>0</v>
      </c>
      <c r="CL244" s="5" t="s">
        <v>322</v>
      </c>
      <c r="CM244" s="2">
        <v>0</v>
      </c>
      <c r="CN244" s="4">
        <v>0</v>
      </c>
      <c r="CO244" s="5" t="s">
        <v>322</v>
      </c>
      <c r="CP244" s="3"/>
      <c r="CQ244" s="4">
        <v>45782</v>
      </c>
      <c r="CR244" s="3"/>
      <c r="CS244" s="3"/>
      <c r="CT244" s="3"/>
      <c r="CU244" s="3"/>
      <c r="CV244" s="4">
        <v>45782</v>
      </c>
      <c r="CW244" s="4">
        <v>45782</v>
      </c>
      <c r="CX244" t="b">
        <v>0</v>
      </c>
      <c r="CY244" t="b">
        <v>1</v>
      </c>
      <c r="CZ244" t="b">
        <v>0</v>
      </c>
      <c r="DA244" s="2" t="s">
        <v>6</v>
      </c>
      <c r="DB244" s="2" t="s">
        <v>6</v>
      </c>
      <c r="DD244" s="3"/>
      <c r="DE244" s="3"/>
      <c r="DF244" s="3"/>
      <c r="DG244" s="4"/>
      <c r="DH244" s="4"/>
      <c r="DI244" s="4"/>
      <c r="DJ244" s="3">
        <v>0</v>
      </c>
      <c r="DK244" s="4">
        <v>0</v>
      </c>
      <c r="DL244" t="b">
        <v>0</v>
      </c>
      <c r="DM244" s="6"/>
      <c r="DN244" s="3"/>
      <c r="DO244" s="3"/>
      <c r="DP244" s="3"/>
      <c r="DQ244" s="3"/>
      <c r="DR244" s="3"/>
      <c r="DS244" s="3"/>
      <c r="DT244" s="4"/>
      <c r="DU244" s="4"/>
      <c r="DV244" s="4"/>
      <c r="DW244" s="4"/>
      <c r="DX244" s="4"/>
      <c r="DY244" s="4"/>
      <c r="DZ244" s="2"/>
      <c r="EA244" s="7">
        <v>44802.458865740744</v>
      </c>
      <c r="EB244" s="2" t="s">
        <v>332</v>
      </c>
      <c r="EC244" s="8">
        <v>0</v>
      </c>
      <c r="ED244" t="b">
        <v>0</v>
      </c>
      <c r="EE244" t="s">
        <v>324</v>
      </c>
      <c r="EF244" s="2" t="s">
        <v>324</v>
      </c>
      <c r="EG244" s="2" t="s">
        <v>325</v>
      </c>
      <c r="EH244" s="1"/>
      <c r="EI244">
        <f t="shared" si="14"/>
        <v>1225</v>
      </c>
      <c r="EJ244" t="str">
        <f t="shared" si="15"/>
        <v>no</v>
      </c>
      <c r="EL244" t="e">
        <f>VLOOKUP(D244,#REF!,2,0)</f>
        <v>#REF!</v>
      </c>
    </row>
    <row r="245" spans="1:142">
      <c r="A245" t="str">
        <f t="shared" si="16"/>
        <v>4475726821.21</v>
      </c>
      <c r="B245" t="str">
        <f t="shared" si="17"/>
        <v>4475726821.21103739</v>
      </c>
      <c r="C245" s="1">
        <v>44757</v>
      </c>
      <c r="D245" s="2" t="s">
        <v>685</v>
      </c>
      <c r="E245" s="2" t="s">
        <v>686</v>
      </c>
      <c r="F245" s="2" t="s">
        <v>178</v>
      </c>
      <c r="G245" s="1"/>
      <c r="H245" s="2" t="s">
        <v>695</v>
      </c>
      <c r="I245" s="2" t="s">
        <v>696</v>
      </c>
      <c r="J245" s="1"/>
      <c r="K245" s="1"/>
      <c r="L245" s="2"/>
      <c r="M245" t="b">
        <v>0</v>
      </c>
      <c r="N245" s="2"/>
      <c r="O245" s="2" t="s">
        <v>320</v>
      </c>
      <c r="P245" s="2" t="s">
        <v>373</v>
      </c>
      <c r="Q245" s="2"/>
      <c r="R245" s="2"/>
      <c r="S245" s="2"/>
      <c r="T245" s="2"/>
      <c r="U245" s="2"/>
      <c r="V245" s="2"/>
      <c r="W245" s="2" t="s">
        <v>629</v>
      </c>
      <c r="X245" s="2" t="s">
        <v>629</v>
      </c>
      <c r="Y245" s="3"/>
      <c r="AA245" t="b">
        <v>0</v>
      </c>
      <c r="AB245">
        <v>1225</v>
      </c>
      <c r="AD245">
        <v>0</v>
      </c>
      <c r="AE245" s="4"/>
      <c r="AF245" s="4">
        <v>5952</v>
      </c>
      <c r="AG245" s="4">
        <v>16373</v>
      </c>
      <c r="AH245" s="4">
        <v>0</v>
      </c>
      <c r="AJ245">
        <v>2031</v>
      </c>
      <c r="AK245">
        <v>3835</v>
      </c>
      <c r="AL245">
        <v>0</v>
      </c>
      <c r="AM245" s="4"/>
      <c r="AN245" s="4">
        <v>9077</v>
      </c>
      <c r="AO245" s="4">
        <v>14380</v>
      </c>
      <c r="AP245" s="4"/>
      <c r="AU245" s="4"/>
      <c r="AV245" s="4"/>
      <c r="AW245" s="4"/>
      <c r="AX245" s="4"/>
      <c r="BC245" s="4"/>
      <c r="BD245" s="4"/>
      <c r="BE245" s="4"/>
      <c r="BF245" s="4"/>
      <c r="BK245" s="4"/>
      <c r="BL245" s="4"/>
      <c r="BM245" s="4"/>
      <c r="BN245" s="4"/>
      <c r="BS245" s="4"/>
      <c r="BT245" s="4"/>
      <c r="BU245" s="4"/>
      <c r="BV245" s="4"/>
      <c r="BW245" s="3"/>
      <c r="BX245" s="3"/>
      <c r="BY245" s="4">
        <v>22325</v>
      </c>
      <c r="BZ245" s="5"/>
      <c r="CA245" s="3">
        <v>5866</v>
      </c>
      <c r="CB245" s="4">
        <v>23457</v>
      </c>
      <c r="CC245" s="5">
        <v>3.9988066825775701</v>
      </c>
      <c r="CD245" s="3">
        <v>0</v>
      </c>
      <c r="CE245" s="4">
        <v>0</v>
      </c>
      <c r="CF245" s="5" t="s">
        <v>322</v>
      </c>
      <c r="CG245" s="3">
        <v>0</v>
      </c>
      <c r="CH245" s="4">
        <v>0</v>
      </c>
      <c r="CI245" s="5" t="s">
        <v>322</v>
      </c>
      <c r="CJ245" s="3">
        <v>0</v>
      </c>
      <c r="CK245" s="4">
        <v>0</v>
      </c>
      <c r="CL245" s="5" t="s">
        <v>322</v>
      </c>
      <c r="CM245" s="2">
        <v>0</v>
      </c>
      <c r="CN245" s="4">
        <v>0</v>
      </c>
      <c r="CO245" s="5" t="s">
        <v>322</v>
      </c>
      <c r="CP245" s="3"/>
      <c r="CQ245" s="4">
        <v>45782</v>
      </c>
      <c r="CR245" s="3"/>
      <c r="CS245" s="3"/>
      <c r="CT245" s="3"/>
      <c r="CU245" s="3"/>
      <c r="CV245" s="4">
        <v>45782</v>
      </c>
      <c r="CW245" s="4">
        <v>45782</v>
      </c>
      <c r="CX245" t="b">
        <v>0</v>
      </c>
      <c r="CY245" t="b">
        <v>1</v>
      </c>
      <c r="CZ245" t="b">
        <v>0</v>
      </c>
      <c r="DA245" s="2" t="s">
        <v>6</v>
      </c>
      <c r="DB245" s="2" t="s">
        <v>6</v>
      </c>
      <c r="DD245" s="3"/>
      <c r="DE245" s="3"/>
      <c r="DF245" s="3"/>
      <c r="DG245" s="4"/>
      <c r="DH245" s="4"/>
      <c r="DI245" s="4"/>
      <c r="DJ245" s="3">
        <v>0</v>
      </c>
      <c r="DK245" s="4">
        <v>0</v>
      </c>
      <c r="DL245" t="b">
        <v>0</v>
      </c>
      <c r="DM245" s="6"/>
      <c r="DN245" s="3"/>
      <c r="DO245" s="3"/>
      <c r="DP245" s="3"/>
      <c r="DQ245" s="3"/>
      <c r="DR245" s="3"/>
      <c r="DS245" s="3"/>
      <c r="DT245" s="4"/>
      <c r="DU245" s="4"/>
      <c r="DV245" s="4"/>
      <c r="DW245" s="4"/>
      <c r="DX245" s="4"/>
      <c r="DY245" s="4"/>
      <c r="DZ245" s="2"/>
      <c r="EA245" s="7">
        <v>44802.458865740744</v>
      </c>
      <c r="EB245" s="2" t="s">
        <v>332</v>
      </c>
      <c r="EC245" s="8">
        <v>0</v>
      </c>
      <c r="ED245" t="b">
        <v>0</v>
      </c>
      <c r="EE245" t="s">
        <v>324</v>
      </c>
      <c r="EF245" s="2" t="s">
        <v>324</v>
      </c>
      <c r="EG245" s="2" t="s">
        <v>325</v>
      </c>
      <c r="EH245" s="1"/>
      <c r="EI245">
        <f t="shared" si="14"/>
        <v>1225</v>
      </c>
      <c r="EJ245" t="str">
        <f t="shared" si="15"/>
        <v>no</v>
      </c>
      <c r="EL245" t="e">
        <f>VLOOKUP(D245,#REF!,2,0)</f>
        <v>#REF!</v>
      </c>
    </row>
    <row r="246" spans="1:142">
      <c r="A246" t="str">
        <f t="shared" si="16"/>
        <v>4475726821.21</v>
      </c>
      <c r="B246" t="str">
        <f t="shared" si="17"/>
        <v>4475726821.21103740</v>
      </c>
      <c r="C246" s="1">
        <v>44757</v>
      </c>
      <c r="D246" s="2" t="s">
        <v>685</v>
      </c>
      <c r="E246" s="2" t="s">
        <v>686</v>
      </c>
      <c r="F246" s="2" t="s">
        <v>178</v>
      </c>
      <c r="G246" s="1"/>
      <c r="H246" s="2" t="s">
        <v>697</v>
      </c>
      <c r="I246" s="2" t="s">
        <v>698</v>
      </c>
      <c r="J246" s="1"/>
      <c r="K246" s="1"/>
      <c r="L246" s="2"/>
      <c r="M246" t="b">
        <v>0</v>
      </c>
      <c r="N246" s="2"/>
      <c r="O246" s="2" t="s">
        <v>320</v>
      </c>
      <c r="P246" s="2" t="s">
        <v>373</v>
      </c>
      <c r="Q246" s="2"/>
      <c r="R246" s="2"/>
      <c r="S246" s="2"/>
      <c r="T246" s="2"/>
      <c r="U246" s="2"/>
      <c r="V246" s="2"/>
      <c r="W246" s="2" t="s">
        <v>629</v>
      </c>
      <c r="X246" s="2" t="s">
        <v>629</v>
      </c>
      <c r="Y246" s="3"/>
      <c r="AA246" t="b">
        <v>0</v>
      </c>
      <c r="AB246">
        <v>1225</v>
      </c>
      <c r="AD246">
        <v>0</v>
      </c>
      <c r="AE246" s="4"/>
      <c r="AF246" s="4">
        <v>5952</v>
      </c>
      <c r="AG246" s="4">
        <v>16373</v>
      </c>
      <c r="AH246" s="4">
        <v>0</v>
      </c>
      <c r="AJ246">
        <v>2031</v>
      </c>
      <c r="AK246">
        <v>3835</v>
      </c>
      <c r="AL246">
        <v>0</v>
      </c>
      <c r="AM246" s="4"/>
      <c r="AN246" s="4">
        <v>9077</v>
      </c>
      <c r="AO246" s="4">
        <v>14380</v>
      </c>
      <c r="AP246" s="4"/>
      <c r="AU246" s="4"/>
      <c r="AV246" s="4"/>
      <c r="AW246" s="4"/>
      <c r="AX246" s="4"/>
      <c r="BC246" s="4"/>
      <c r="BD246" s="4"/>
      <c r="BE246" s="4"/>
      <c r="BF246" s="4"/>
      <c r="BK246" s="4"/>
      <c r="BL246" s="4"/>
      <c r="BM246" s="4"/>
      <c r="BN246" s="4"/>
      <c r="BS246" s="4"/>
      <c r="BT246" s="4"/>
      <c r="BU246" s="4"/>
      <c r="BV246" s="4"/>
      <c r="BW246" s="3"/>
      <c r="BX246" s="3"/>
      <c r="BY246" s="4">
        <v>22325</v>
      </c>
      <c r="BZ246" s="5"/>
      <c r="CA246" s="3">
        <v>5866</v>
      </c>
      <c r="CB246" s="4">
        <v>23457</v>
      </c>
      <c r="CC246" s="5">
        <v>3.9988066825775701</v>
      </c>
      <c r="CD246" s="3">
        <v>0</v>
      </c>
      <c r="CE246" s="4">
        <v>0</v>
      </c>
      <c r="CF246" s="5" t="s">
        <v>322</v>
      </c>
      <c r="CG246" s="3">
        <v>0</v>
      </c>
      <c r="CH246" s="4">
        <v>0</v>
      </c>
      <c r="CI246" s="5" t="s">
        <v>322</v>
      </c>
      <c r="CJ246" s="3">
        <v>0</v>
      </c>
      <c r="CK246" s="4">
        <v>0</v>
      </c>
      <c r="CL246" s="5" t="s">
        <v>322</v>
      </c>
      <c r="CM246" s="2">
        <v>0</v>
      </c>
      <c r="CN246" s="4">
        <v>0</v>
      </c>
      <c r="CO246" s="5" t="s">
        <v>322</v>
      </c>
      <c r="CP246" s="3"/>
      <c r="CQ246" s="4">
        <v>45782</v>
      </c>
      <c r="CR246" s="3"/>
      <c r="CS246" s="3"/>
      <c r="CT246" s="3"/>
      <c r="CU246" s="3"/>
      <c r="CV246" s="4">
        <v>45782</v>
      </c>
      <c r="CW246" s="4">
        <v>45782</v>
      </c>
      <c r="CX246" t="b">
        <v>0</v>
      </c>
      <c r="CY246" t="b">
        <v>1</v>
      </c>
      <c r="CZ246" t="b">
        <v>0</v>
      </c>
      <c r="DA246" s="2" t="s">
        <v>6</v>
      </c>
      <c r="DB246" s="2" t="s">
        <v>6</v>
      </c>
      <c r="DD246" s="3"/>
      <c r="DE246" s="3"/>
      <c r="DF246" s="3"/>
      <c r="DG246" s="4"/>
      <c r="DH246" s="4"/>
      <c r="DI246" s="4"/>
      <c r="DJ246" s="3">
        <v>0</v>
      </c>
      <c r="DK246" s="4">
        <v>0</v>
      </c>
      <c r="DL246" t="b">
        <v>0</v>
      </c>
      <c r="DM246" s="6"/>
      <c r="DN246" s="3"/>
      <c r="DO246" s="3"/>
      <c r="DP246" s="3"/>
      <c r="DQ246" s="3"/>
      <c r="DR246" s="3"/>
      <c r="DS246" s="3"/>
      <c r="DT246" s="4"/>
      <c r="DU246" s="4"/>
      <c r="DV246" s="4"/>
      <c r="DW246" s="4"/>
      <c r="DX246" s="4"/>
      <c r="DY246" s="4"/>
      <c r="DZ246" s="2"/>
      <c r="EA246" s="7">
        <v>44802.458865740744</v>
      </c>
      <c r="EB246" s="2" t="s">
        <v>332</v>
      </c>
      <c r="EC246" s="8">
        <v>0</v>
      </c>
      <c r="ED246" t="b">
        <v>0</v>
      </c>
      <c r="EE246" t="s">
        <v>324</v>
      </c>
      <c r="EF246" s="2" t="s">
        <v>324</v>
      </c>
      <c r="EG246" s="2" t="s">
        <v>325</v>
      </c>
      <c r="EH246" s="1"/>
      <c r="EI246">
        <f t="shared" si="14"/>
        <v>1225</v>
      </c>
      <c r="EJ246" t="str">
        <f t="shared" si="15"/>
        <v>no</v>
      </c>
      <c r="EL246" t="e">
        <f>VLOOKUP(D246,#REF!,2,0)</f>
        <v>#REF!</v>
      </c>
    </row>
    <row r="247" spans="1:142">
      <c r="A247" t="str">
        <f t="shared" si="16"/>
        <v>4475731786.22</v>
      </c>
      <c r="B247" t="str">
        <f t="shared" si="17"/>
        <v>4475731786.22128094</v>
      </c>
      <c r="C247" s="1">
        <v>44757</v>
      </c>
      <c r="D247" s="2" t="s">
        <v>369</v>
      </c>
      <c r="E247" s="2" t="s">
        <v>370</v>
      </c>
      <c r="F247" s="2" t="s">
        <v>179</v>
      </c>
      <c r="G247" s="1">
        <v>44473</v>
      </c>
      <c r="H247" s="2" t="s">
        <v>488</v>
      </c>
      <c r="I247" s="2" t="s">
        <v>489</v>
      </c>
      <c r="J247" s="1"/>
      <c r="K247" s="1"/>
      <c r="L247" s="2"/>
      <c r="M247" t="b">
        <v>0</v>
      </c>
      <c r="N247" s="2"/>
      <c r="O247" s="2" t="s">
        <v>320</v>
      </c>
      <c r="P247" s="2" t="s">
        <v>373</v>
      </c>
      <c r="Q247" s="2"/>
      <c r="R247" s="2"/>
      <c r="S247" s="2"/>
      <c r="T247" s="2"/>
      <c r="U247" s="2"/>
      <c r="V247" s="2"/>
      <c r="W247" s="2" t="s">
        <v>813</v>
      </c>
      <c r="X247" s="2" t="s">
        <v>813</v>
      </c>
      <c r="Y247" s="3"/>
      <c r="AA247" t="b">
        <v>0</v>
      </c>
      <c r="AB247">
        <v>71</v>
      </c>
      <c r="AD247">
        <v>39</v>
      </c>
      <c r="AE247" s="4"/>
      <c r="AF247" s="4">
        <v>371</v>
      </c>
      <c r="AG247" s="4">
        <v>700</v>
      </c>
      <c r="AH247" s="4">
        <v>203</v>
      </c>
      <c r="AJ247">
        <v>120</v>
      </c>
      <c r="AK247">
        <v>226</v>
      </c>
      <c r="AL247">
        <v>66</v>
      </c>
      <c r="AM247" s="4"/>
      <c r="AN247" s="4">
        <v>390</v>
      </c>
      <c r="AO247" s="4">
        <v>735</v>
      </c>
      <c r="AP247" s="4">
        <v>214</v>
      </c>
      <c r="AU247" s="4"/>
      <c r="AV247" s="4"/>
      <c r="AW247" s="4"/>
      <c r="AX247" s="4"/>
      <c r="BC247" s="4"/>
      <c r="BD247" s="4"/>
      <c r="BE247" s="4"/>
      <c r="BF247" s="4"/>
      <c r="BK247" s="4"/>
      <c r="BL247" s="4"/>
      <c r="BM247" s="4"/>
      <c r="BN247" s="4"/>
      <c r="BS247" s="4"/>
      <c r="BT247" s="4"/>
      <c r="BU247" s="4"/>
      <c r="BV247" s="4"/>
      <c r="BW247" s="3"/>
      <c r="BX247" s="3"/>
      <c r="BY247" s="4">
        <v>1274</v>
      </c>
      <c r="BZ247" s="5"/>
      <c r="CA247" s="3">
        <v>412</v>
      </c>
      <c r="CB247" s="4">
        <v>1339</v>
      </c>
      <c r="CC247" s="5">
        <v>3.25</v>
      </c>
      <c r="CD247" s="3">
        <v>0</v>
      </c>
      <c r="CE247" s="4">
        <v>0</v>
      </c>
      <c r="CF247" s="5" t="s">
        <v>322</v>
      </c>
      <c r="CG247" s="3">
        <v>0</v>
      </c>
      <c r="CH247" s="4">
        <v>0</v>
      </c>
      <c r="CI247" s="5" t="s">
        <v>322</v>
      </c>
      <c r="CJ247" s="3">
        <v>0</v>
      </c>
      <c r="CK247" s="4">
        <v>0</v>
      </c>
      <c r="CL247" s="5" t="s">
        <v>322</v>
      </c>
      <c r="CM247" s="2">
        <v>0</v>
      </c>
      <c r="CN247" s="4">
        <v>0</v>
      </c>
      <c r="CO247" s="5" t="s">
        <v>322</v>
      </c>
      <c r="CP247" s="3"/>
      <c r="CQ247" s="4">
        <v>2613</v>
      </c>
      <c r="CR247" s="3"/>
      <c r="CS247" s="3"/>
      <c r="CT247" s="3"/>
      <c r="CU247" s="3"/>
      <c r="CV247" s="4">
        <v>2613</v>
      </c>
      <c r="CW247" s="4">
        <v>2613</v>
      </c>
      <c r="CX247" t="b">
        <v>0</v>
      </c>
      <c r="CY247" t="b">
        <v>0</v>
      </c>
      <c r="CZ247" t="b">
        <v>0</v>
      </c>
      <c r="DA247" s="2" t="s">
        <v>6</v>
      </c>
      <c r="DB247" s="2" t="s">
        <v>6</v>
      </c>
      <c r="DD247" s="3"/>
      <c r="DE247" s="3"/>
      <c r="DF247" s="3"/>
      <c r="DG247" s="4"/>
      <c r="DH247" s="4"/>
      <c r="DI247" s="4"/>
      <c r="DJ247" s="3">
        <v>0</v>
      </c>
      <c r="DK247" s="4">
        <v>0</v>
      </c>
      <c r="DL247" t="b">
        <v>0</v>
      </c>
      <c r="DM247" s="6"/>
      <c r="DN247" s="3"/>
      <c r="DO247" s="3"/>
      <c r="DP247" s="3"/>
      <c r="DQ247" s="3"/>
      <c r="DR247" s="3"/>
      <c r="DS247" s="3"/>
      <c r="DT247" s="4"/>
      <c r="DU247" s="4"/>
      <c r="DV247" s="4"/>
      <c r="DW247" s="4"/>
      <c r="DX247" s="4"/>
      <c r="DY247" s="4"/>
      <c r="DZ247" s="2"/>
      <c r="EA247" s="7">
        <v>44802.458865740744</v>
      </c>
      <c r="EB247" s="2" t="s">
        <v>332</v>
      </c>
      <c r="EC247" s="8">
        <v>0</v>
      </c>
      <c r="ED247" t="b">
        <v>0</v>
      </c>
      <c r="EE247" t="s">
        <v>324</v>
      </c>
      <c r="EF247" s="2" t="s">
        <v>324</v>
      </c>
      <c r="EG247" s="2" t="s">
        <v>325</v>
      </c>
      <c r="EH247" s="1"/>
      <c r="EI247">
        <f t="shared" si="14"/>
        <v>110</v>
      </c>
      <c r="EJ247" t="str">
        <f t="shared" si="15"/>
        <v>no</v>
      </c>
      <c r="EL247" t="e">
        <f>VLOOKUP(D247,#REF!,2,0)</f>
        <v>#REF!</v>
      </c>
    </row>
    <row r="248" spans="1:142">
      <c r="A248" t="str">
        <f t="shared" si="16"/>
        <v>4475731788.22</v>
      </c>
      <c r="B248" t="str">
        <f t="shared" si="17"/>
        <v>4475731788.22</v>
      </c>
      <c r="C248" s="1">
        <v>44757</v>
      </c>
      <c r="D248" s="2" t="s">
        <v>490</v>
      </c>
      <c r="E248" s="2" t="s">
        <v>491</v>
      </c>
      <c r="F248" s="2" t="s">
        <v>175</v>
      </c>
      <c r="G248" s="1">
        <v>44474</v>
      </c>
      <c r="H248" s="2"/>
      <c r="I248" s="2"/>
      <c r="J248" s="1"/>
      <c r="K248" s="1"/>
      <c r="L248" s="2"/>
      <c r="M248" t="b">
        <v>0</v>
      </c>
      <c r="N248" s="2"/>
      <c r="O248" s="2" t="s">
        <v>320</v>
      </c>
      <c r="P248" s="2" t="s">
        <v>373</v>
      </c>
      <c r="Q248" s="2"/>
      <c r="R248" s="2"/>
      <c r="S248" s="2"/>
      <c r="T248" s="2"/>
      <c r="U248" s="2"/>
      <c r="V248" s="2"/>
      <c r="W248" s="2" t="s">
        <v>492</v>
      </c>
      <c r="X248" s="2" t="s">
        <v>492</v>
      </c>
      <c r="Y248" s="3"/>
      <c r="AA248" t="b">
        <v>0</v>
      </c>
      <c r="AE248" s="4"/>
      <c r="AF248" s="4"/>
      <c r="AG248" s="4"/>
      <c r="AH248" s="4"/>
      <c r="AM248" s="4"/>
      <c r="AN248" s="4"/>
      <c r="AO248" s="4"/>
      <c r="AP248" s="4"/>
      <c r="AU248" s="4"/>
      <c r="AV248" s="4"/>
      <c r="AW248" s="4"/>
      <c r="AX248" s="4"/>
      <c r="BC248" s="4"/>
      <c r="BD248" s="4"/>
      <c r="BE248" s="4"/>
      <c r="BF248" s="4"/>
      <c r="BK248" s="4"/>
      <c r="BL248" s="4"/>
      <c r="BM248" s="4"/>
      <c r="BN248" s="4"/>
      <c r="BS248" s="4"/>
      <c r="BT248" s="4"/>
      <c r="BU248" s="4"/>
      <c r="BV248" s="4"/>
      <c r="BW248" s="3"/>
      <c r="BX248" s="3"/>
      <c r="BY248" s="4">
        <v>0</v>
      </c>
      <c r="BZ248" s="5"/>
      <c r="CA248" s="3">
        <v>0</v>
      </c>
      <c r="CB248" s="4">
        <v>0</v>
      </c>
      <c r="CC248" s="5" t="s">
        <v>322</v>
      </c>
      <c r="CD248" s="3">
        <v>0</v>
      </c>
      <c r="CE248" s="4">
        <v>0</v>
      </c>
      <c r="CF248" s="5" t="s">
        <v>322</v>
      </c>
      <c r="CG248" s="3">
        <v>0</v>
      </c>
      <c r="CH248" s="4">
        <v>0</v>
      </c>
      <c r="CI248" s="5" t="s">
        <v>322</v>
      </c>
      <c r="CJ248" s="3">
        <v>0</v>
      </c>
      <c r="CK248" s="4">
        <v>0</v>
      </c>
      <c r="CL248" s="5" t="s">
        <v>322</v>
      </c>
      <c r="CM248" s="2">
        <v>0</v>
      </c>
      <c r="CN248" s="4">
        <v>0</v>
      </c>
      <c r="CO248" s="5" t="s">
        <v>322</v>
      </c>
      <c r="CP248" s="3"/>
      <c r="CQ248" s="4">
        <v>0</v>
      </c>
      <c r="CR248" s="3"/>
      <c r="CS248" s="3"/>
      <c r="CT248" s="3"/>
      <c r="CU248" s="3"/>
      <c r="CV248" s="4">
        <v>0</v>
      </c>
      <c r="CW248" s="4">
        <v>0</v>
      </c>
      <c r="CX248" t="b">
        <v>0</v>
      </c>
      <c r="CY248" t="b">
        <v>0</v>
      </c>
      <c r="CZ248" t="b">
        <v>0</v>
      </c>
      <c r="DA248" s="2" t="s">
        <v>6</v>
      </c>
      <c r="DB248" s="2" t="s">
        <v>6</v>
      </c>
      <c r="DD248" s="3"/>
      <c r="DE248" s="3"/>
      <c r="DF248" s="3"/>
      <c r="DG248" s="4"/>
      <c r="DH248" s="4"/>
      <c r="DI248" s="4"/>
      <c r="DJ248" s="3">
        <v>0</v>
      </c>
      <c r="DK248" s="4">
        <v>0</v>
      </c>
      <c r="DL248" t="b">
        <v>0</v>
      </c>
      <c r="DM248" s="6"/>
      <c r="DN248" s="3"/>
      <c r="DO248" s="3"/>
      <c r="DP248" s="3"/>
      <c r="DQ248" s="3"/>
      <c r="DR248" s="3"/>
      <c r="DS248" s="3"/>
      <c r="DT248" s="4"/>
      <c r="DU248" s="4"/>
      <c r="DV248" s="4"/>
      <c r="DW248" s="4"/>
      <c r="DX248" s="4"/>
      <c r="DY248" s="4"/>
      <c r="DZ248" s="2"/>
      <c r="EA248" s="7">
        <v>44802.458865740744</v>
      </c>
      <c r="EB248" s="2" t="s">
        <v>332</v>
      </c>
      <c r="EC248" s="8">
        <v>0</v>
      </c>
      <c r="ED248" t="b">
        <v>0</v>
      </c>
      <c r="EE248" t="s">
        <v>324</v>
      </c>
      <c r="EF248" s="2" t="s">
        <v>324</v>
      </c>
      <c r="EG248" s="2" t="s">
        <v>325</v>
      </c>
      <c r="EH248" s="1"/>
      <c r="EI248">
        <f t="shared" si="14"/>
        <v>0</v>
      </c>
      <c r="EJ248" t="str">
        <f t="shared" si="15"/>
        <v>yes</v>
      </c>
      <c r="EL248" t="e">
        <f>VLOOKUP(D248,#REF!,2,0)</f>
        <v>#REF!</v>
      </c>
    </row>
    <row r="249" spans="1:142">
      <c r="A249" t="str">
        <f t="shared" si="16"/>
        <v>4475731788.22</v>
      </c>
      <c r="B249" t="str">
        <f t="shared" si="17"/>
        <v>4475731788.22125672</v>
      </c>
      <c r="C249" s="1">
        <v>44757</v>
      </c>
      <c r="D249" s="2" t="s">
        <v>490</v>
      </c>
      <c r="E249" s="2" t="s">
        <v>491</v>
      </c>
      <c r="F249" s="2" t="s">
        <v>175</v>
      </c>
      <c r="G249" s="1">
        <v>44474</v>
      </c>
      <c r="H249" s="2" t="s">
        <v>493</v>
      </c>
      <c r="I249" s="2" t="s">
        <v>494</v>
      </c>
      <c r="J249" s="1"/>
      <c r="K249" s="1"/>
      <c r="L249" s="2"/>
      <c r="M249" t="b">
        <v>0</v>
      </c>
      <c r="N249" s="2"/>
      <c r="O249" s="2" t="s">
        <v>320</v>
      </c>
      <c r="P249" s="2" t="s">
        <v>373</v>
      </c>
      <c r="Q249" s="2"/>
      <c r="R249" s="2"/>
      <c r="S249" s="2"/>
      <c r="T249" s="2"/>
      <c r="U249" s="2"/>
      <c r="V249" s="2"/>
      <c r="W249" s="2" t="s">
        <v>492</v>
      </c>
      <c r="X249" s="2" t="s">
        <v>492</v>
      </c>
      <c r="Y249" s="3"/>
      <c r="AA249" t="b">
        <v>0</v>
      </c>
      <c r="AE249" s="4"/>
      <c r="AF249" s="4"/>
      <c r="AG249" s="4"/>
      <c r="AH249" s="4"/>
      <c r="AM249" s="4"/>
      <c r="AN249" s="4"/>
      <c r="AO249" s="4"/>
      <c r="AP249" s="4"/>
      <c r="AU249" s="4"/>
      <c r="AV249" s="4"/>
      <c r="AW249" s="4"/>
      <c r="AX249" s="4"/>
      <c r="BC249" s="4"/>
      <c r="BD249" s="4"/>
      <c r="BE249" s="4"/>
      <c r="BF249" s="4"/>
      <c r="BK249" s="4"/>
      <c r="BL249" s="4"/>
      <c r="BM249" s="4"/>
      <c r="BN249" s="4"/>
      <c r="BS249" s="4"/>
      <c r="BT249" s="4"/>
      <c r="BU249" s="4"/>
      <c r="BV249" s="4"/>
      <c r="BW249" s="3"/>
      <c r="BX249" s="3"/>
      <c r="BY249" s="4">
        <v>0</v>
      </c>
      <c r="BZ249" s="5"/>
      <c r="CA249" s="3">
        <v>0</v>
      </c>
      <c r="CB249" s="4">
        <v>0</v>
      </c>
      <c r="CC249" s="5" t="s">
        <v>322</v>
      </c>
      <c r="CD249" s="3">
        <v>0</v>
      </c>
      <c r="CE249" s="4">
        <v>0</v>
      </c>
      <c r="CF249" s="5" t="s">
        <v>322</v>
      </c>
      <c r="CG249" s="3">
        <v>0</v>
      </c>
      <c r="CH249" s="4">
        <v>0</v>
      </c>
      <c r="CI249" s="5" t="s">
        <v>322</v>
      </c>
      <c r="CJ249" s="3">
        <v>0</v>
      </c>
      <c r="CK249" s="4">
        <v>0</v>
      </c>
      <c r="CL249" s="5" t="s">
        <v>322</v>
      </c>
      <c r="CM249" s="2">
        <v>0</v>
      </c>
      <c r="CN249" s="4">
        <v>0</v>
      </c>
      <c r="CO249" s="5" t="s">
        <v>322</v>
      </c>
      <c r="CP249" s="3"/>
      <c r="CQ249" s="4">
        <v>0</v>
      </c>
      <c r="CR249" s="3"/>
      <c r="CS249" s="3"/>
      <c r="CT249" s="3"/>
      <c r="CU249" s="3"/>
      <c r="CV249" s="4">
        <v>0</v>
      </c>
      <c r="CW249" s="4">
        <v>0</v>
      </c>
      <c r="CX249" t="b">
        <v>0</v>
      </c>
      <c r="CY249" t="b">
        <v>0</v>
      </c>
      <c r="CZ249" t="b">
        <v>0</v>
      </c>
      <c r="DA249" s="2" t="s">
        <v>422</v>
      </c>
      <c r="DB249" s="2" t="s">
        <v>6</v>
      </c>
      <c r="DD249" s="3"/>
      <c r="DE249" s="3"/>
      <c r="DF249" s="3"/>
      <c r="DG249" s="4"/>
      <c r="DH249" s="4"/>
      <c r="DI249" s="4"/>
      <c r="DJ249" s="3">
        <v>0</v>
      </c>
      <c r="DK249" s="4">
        <v>0</v>
      </c>
      <c r="DL249" t="b">
        <v>0</v>
      </c>
      <c r="DM249" s="6"/>
      <c r="DN249" s="3"/>
      <c r="DO249" s="3"/>
      <c r="DP249" s="3"/>
      <c r="DQ249" s="3"/>
      <c r="DR249" s="3"/>
      <c r="DS249" s="3"/>
      <c r="DT249" s="4"/>
      <c r="DU249" s="4"/>
      <c r="DV249" s="4"/>
      <c r="DW249" s="4"/>
      <c r="DX249" s="4"/>
      <c r="DY249" s="4"/>
      <c r="DZ249" s="2"/>
      <c r="EA249" s="7">
        <v>44802.458865740744</v>
      </c>
      <c r="EB249" s="2" t="s">
        <v>332</v>
      </c>
      <c r="EC249" s="8">
        <v>0</v>
      </c>
      <c r="ED249" t="b">
        <v>0</v>
      </c>
      <c r="EE249" t="s">
        <v>324</v>
      </c>
      <c r="EF249" s="2" t="s">
        <v>324</v>
      </c>
      <c r="EG249" s="2" t="s">
        <v>325</v>
      </c>
      <c r="EH249" s="1"/>
      <c r="EI249">
        <f t="shared" si="14"/>
        <v>0</v>
      </c>
      <c r="EJ249" t="str">
        <f t="shared" si="15"/>
        <v>no</v>
      </c>
      <c r="EL249" t="e">
        <f>VLOOKUP(D249,#REF!,2,0)</f>
        <v>#REF!</v>
      </c>
    </row>
    <row r="250" spans="1:142">
      <c r="A250" t="str">
        <f t="shared" si="16"/>
        <v>4475731788.22</v>
      </c>
      <c r="B250" t="str">
        <f t="shared" si="17"/>
        <v>4475731788.22140579</v>
      </c>
      <c r="C250" s="1">
        <v>44757</v>
      </c>
      <c r="D250" s="2" t="s">
        <v>490</v>
      </c>
      <c r="E250" s="2" t="s">
        <v>491</v>
      </c>
      <c r="F250" s="2" t="s">
        <v>175</v>
      </c>
      <c r="G250" s="1">
        <v>44474</v>
      </c>
      <c r="H250" s="2" t="s">
        <v>495</v>
      </c>
      <c r="I250" s="2" t="s">
        <v>496</v>
      </c>
      <c r="J250" s="1"/>
      <c r="K250" s="1"/>
      <c r="L250" s="2"/>
      <c r="M250" t="b">
        <v>0</v>
      </c>
      <c r="N250" s="2"/>
      <c r="O250" s="2" t="s">
        <v>320</v>
      </c>
      <c r="P250" s="2" t="s">
        <v>373</v>
      </c>
      <c r="Q250" s="2"/>
      <c r="R250" s="2"/>
      <c r="S250" s="2"/>
      <c r="T250" s="2"/>
      <c r="U250" s="2"/>
      <c r="V250" s="2"/>
      <c r="W250" s="2" t="s">
        <v>492</v>
      </c>
      <c r="X250" s="2" t="s">
        <v>492</v>
      </c>
      <c r="Y250" s="3"/>
      <c r="AA250" t="b">
        <v>0</v>
      </c>
      <c r="AE250" s="4"/>
      <c r="AF250" s="4"/>
      <c r="AG250" s="4"/>
      <c r="AH250" s="4"/>
      <c r="AM250" s="4"/>
      <c r="AN250" s="4"/>
      <c r="AO250" s="4"/>
      <c r="AP250" s="4"/>
      <c r="AU250" s="4"/>
      <c r="AV250" s="4"/>
      <c r="AW250" s="4"/>
      <c r="AX250" s="4"/>
      <c r="BC250" s="4"/>
      <c r="BD250" s="4"/>
      <c r="BE250" s="4"/>
      <c r="BF250" s="4"/>
      <c r="BK250" s="4"/>
      <c r="BL250" s="4"/>
      <c r="BM250" s="4"/>
      <c r="BN250" s="4"/>
      <c r="BS250" s="4"/>
      <c r="BT250" s="4"/>
      <c r="BU250" s="4"/>
      <c r="BV250" s="4"/>
      <c r="BW250" s="3"/>
      <c r="BX250" s="3"/>
      <c r="BY250" s="4">
        <v>0</v>
      </c>
      <c r="BZ250" s="5"/>
      <c r="CA250" s="3">
        <v>0</v>
      </c>
      <c r="CB250" s="4">
        <v>0</v>
      </c>
      <c r="CC250" s="5" t="s">
        <v>322</v>
      </c>
      <c r="CD250" s="3">
        <v>0</v>
      </c>
      <c r="CE250" s="4">
        <v>0</v>
      </c>
      <c r="CF250" s="5" t="s">
        <v>322</v>
      </c>
      <c r="CG250" s="3">
        <v>0</v>
      </c>
      <c r="CH250" s="4">
        <v>0</v>
      </c>
      <c r="CI250" s="5" t="s">
        <v>322</v>
      </c>
      <c r="CJ250" s="3">
        <v>0</v>
      </c>
      <c r="CK250" s="4">
        <v>0</v>
      </c>
      <c r="CL250" s="5" t="s">
        <v>322</v>
      </c>
      <c r="CM250" s="2">
        <v>0</v>
      </c>
      <c r="CN250" s="4">
        <v>0</v>
      </c>
      <c r="CO250" s="5" t="s">
        <v>322</v>
      </c>
      <c r="CP250" s="3"/>
      <c r="CQ250" s="4">
        <v>0</v>
      </c>
      <c r="CR250" s="3"/>
      <c r="CS250" s="3"/>
      <c r="CT250" s="3"/>
      <c r="CU250" s="3"/>
      <c r="CV250" s="4">
        <v>0</v>
      </c>
      <c r="CW250" s="4">
        <v>0</v>
      </c>
      <c r="CX250" t="b">
        <v>0</v>
      </c>
      <c r="CY250" t="b">
        <v>0</v>
      </c>
      <c r="CZ250" t="b">
        <v>0</v>
      </c>
      <c r="DA250" s="2" t="s">
        <v>6</v>
      </c>
      <c r="DB250" s="2" t="s">
        <v>6</v>
      </c>
      <c r="DD250" s="3"/>
      <c r="DE250" s="3"/>
      <c r="DF250" s="3"/>
      <c r="DG250" s="4"/>
      <c r="DH250" s="4"/>
      <c r="DI250" s="4"/>
      <c r="DJ250" s="3">
        <v>0</v>
      </c>
      <c r="DK250" s="4">
        <v>0</v>
      </c>
      <c r="DL250" t="b">
        <v>0</v>
      </c>
      <c r="DM250" s="6"/>
      <c r="DN250" s="3"/>
      <c r="DO250" s="3"/>
      <c r="DP250" s="3"/>
      <c r="DQ250" s="3"/>
      <c r="DR250" s="3"/>
      <c r="DS250" s="3"/>
      <c r="DT250" s="4"/>
      <c r="DU250" s="4"/>
      <c r="DV250" s="4"/>
      <c r="DW250" s="4"/>
      <c r="DX250" s="4"/>
      <c r="DY250" s="4"/>
      <c r="DZ250" s="2"/>
      <c r="EA250" s="7">
        <v>44802.458865740744</v>
      </c>
      <c r="EB250" s="2" t="s">
        <v>332</v>
      </c>
      <c r="EC250" s="8">
        <v>0</v>
      </c>
      <c r="ED250" t="b">
        <v>0</v>
      </c>
      <c r="EE250" t="s">
        <v>324</v>
      </c>
      <c r="EF250" s="2" t="s">
        <v>324</v>
      </c>
      <c r="EG250" s="2" t="s">
        <v>325</v>
      </c>
      <c r="EH250" s="1"/>
      <c r="EI250">
        <f t="shared" si="14"/>
        <v>0</v>
      </c>
      <c r="EJ250" t="str">
        <f t="shared" si="15"/>
        <v>no</v>
      </c>
      <c r="EL250" t="e">
        <f>VLOOKUP(D250,#REF!,2,0)</f>
        <v>#REF!</v>
      </c>
    </row>
    <row r="251" spans="1:142">
      <c r="A251" t="str">
        <f t="shared" si="16"/>
        <v>4475731790.21</v>
      </c>
      <c r="B251" t="str">
        <f t="shared" si="17"/>
        <v>4475731790.21</v>
      </c>
      <c r="C251" s="1">
        <v>44757</v>
      </c>
      <c r="D251" s="2" t="s">
        <v>497</v>
      </c>
      <c r="E251" s="2" t="s">
        <v>498</v>
      </c>
      <c r="F251" s="2" t="s">
        <v>178</v>
      </c>
      <c r="G251" s="1">
        <v>44317</v>
      </c>
      <c r="H251" s="2"/>
      <c r="I251" s="2"/>
      <c r="J251" s="1"/>
      <c r="K251" s="1"/>
      <c r="L251" s="2"/>
      <c r="M251" t="b">
        <v>0</v>
      </c>
      <c r="N251" s="2"/>
      <c r="O251" s="2" t="s">
        <v>365</v>
      </c>
      <c r="P251" s="2" t="s">
        <v>373</v>
      </c>
      <c r="Q251" s="2"/>
      <c r="R251" s="2"/>
      <c r="S251" s="2"/>
      <c r="T251" s="2"/>
      <c r="U251" s="2"/>
      <c r="V251" s="2"/>
      <c r="W251" s="2" t="s">
        <v>499</v>
      </c>
      <c r="X251" s="2" t="s">
        <v>499</v>
      </c>
      <c r="Y251" s="3"/>
      <c r="AA251" t="b">
        <v>0</v>
      </c>
      <c r="AB251">
        <v>730</v>
      </c>
      <c r="AE251" s="4"/>
      <c r="AF251" s="4">
        <v>3832</v>
      </c>
      <c r="AG251" s="4"/>
      <c r="AH251" s="4"/>
      <c r="AM251" s="4"/>
      <c r="AN251" s="4"/>
      <c r="AO251" s="4"/>
      <c r="AP251" s="4"/>
      <c r="AU251" s="4"/>
      <c r="AV251" s="4"/>
      <c r="AW251" s="4"/>
      <c r="AX251" s="4"/>
      <c r="BC251" s="4"/>
      <c r="BD251" s="4"/>
      <c r="BE251" s="4"/>
      <c r="BF251" s="4"/>
      <c r="BK251" s="4"/>
      <c r="BL251" s="4"/>
      <c r="BM251" s="4"/>
      <c r="BN251" s="4"/>
      <c r="BS251" s="4"/>
      <c r="BT251" s="4"/>
      <c r="BU251" s="4"/>
      <c r="BV251" s="4"/>
      <c r="BW251" s="3"/>
      <c r="BX251" s="3"/>
      <c r="BY251" s="4">
        <v>3832</v>
      </c>
      <c r="BZ251" s="5"/>
      <c r="CA251" s="3">
        <v>0</v>
      </c>
      <c r="CB251" s="4">
        <v>0</v>
      </c>
      <c r="CC251" s="5" t="s">
        <v>322</v>
      </c>
      <c r="CD251" s="3">
        <v>0</v>
      </c>
      <c r="CE251" s="4">
        <v>0</v>
      </c>
      <c r="CF251" s="5" t="s">
        <v>322</v>
      </c>
      <c r="CG251" s="3">
        <v>0</v>
      </c>
      <c r="CH251" s="4">
        <v>0</v>
      </c>
      <c r="CI251" s="5" t="s">
        <v>322</v>
      </c>
      <c r="CJ251" s="3">
        <v>0</v>
      </c>
      <c r="CK251" s="4">
        <v>0</v>
      </c>
      <c r="CL251" s="5" t="s">
        <v>322</v>
      </c>
      <c r="CM251" s="2">
        <v>0</v>
      </c>
      <c r="CN251" s="4">
        <v>0</v>
      </c>
      <c r="CO251" s="5" t="s">
        <v>322</v>
      </c>
      <c r="CP251" s="3"/>
      <c r="CQ251" s="4">
        <v>3832</v>
      </c>
      <c r="CR251" s="3"/>
      <c r="CS251" s="3"/>
      <c r="CT251" s="3"/>
      <c r="CU251" s="3"/>
      <c r="CV251" s="4">
        <v>3832</v>
      </c>
      <c r="CW251" s="4">
        <v>3832</v>
      </c>
      <c r="CX251" t="b">
        <v>0</v>
      </c>
      <c r="CY251" t="b">
        <v>0</v>
      </c>
      <c r="CZ251" t="b">
        <v>0</v>
      </c>
      <c r="DA251" s="2" t="s">
        <v>6</v>
      </c>
      <c r="DB251" s="2" t="s">
        <v>6</v>
      </c>
      <c r="DD251" s="3"/>
      <c r="DE251" s="3"/>
      <c r="DF251" s="3"/>
      <c r="DG251" s="4"/>
      <c r="DH251" s="4"/>
      <c r="DI251" s="4"/>
      <c r="DJ251" s="3">
        <v>0</v>
      </c>
      <c r="DK251" s="4">
        <v>0</v>
      </c>
      <c r="DL251" t="b">
        <v>0</v>
      </c>
      <c r="DM251" s="6"/>
      <c r="DN251" s="3"/>
      <c r="DO251" s="3"/>
      <c r="DP251" s="3"/>
      <c r="DQ251" s="3"/>
      <c r="DR251" s="3"/>
      <c r="DS251" s="3"/>
      <c r="DT251" s="4"/>
      <c r="DU251" s="4"/>
      <c r="DV251" s="4"/>
      <c r="DW251" s="4"/>
      <c r="DX251" s="4"/>
      <c r="DY251" s="4"/>
      <c r="DZ251" s="2"/>
      <c r="EA251" s="7">
        <v>44802.458865740744</v>
      </c>
      <c r="EB251" s="2" t="s">
        <v>332</v>
      </c>
      <c r="EC251" s="8">
        <v>0</v>
      </c>
      <c r="ED251" t="b">
        <v>0</v>
      </c>
      <c r="EE251" t="s">
        <v>324</v>
      </c>
      <c r="EF251" s="2" t="s">
        <v>324</v>
      </c>
      <c r="EG251" s="2" t="s">
        <v>325</v>
      </c>
      <c r="EH251" s="1"/>
      <c r="EI251">
        <f t="shared" si="14"/>
        <v>730</v>
      </c>
      <c r="EJ251" t="str">
        <f t="shared" si="15"/>
        <v>yes</v>
      </c>
      <c r="EL251" t="e">
        <f>VLOOKUP(D251,#REF!,2,0)</f>
        <v>#REF!</v>
      </c>
    </row>
    <row r="252" spans="1:142">
      <c r="A252" t="str">
        <f t="shared" si="16"/>
        <v>4475731790.22</v>
      </c>
      <c r="B252" t="str">
        <f t="shared" si="17"/>
        <v>4475731790.2290170</v>
      </c>
      <c r="C252" s="1">
        <v>44757</v>
      </c>
      <c r="D252" s="2" t="s">
        <v>501</v>
      </c>
      <c r="E252" s="2" t="s">
        <v>502</v>
      </c>
      <c r="F252" s="2" t="s">
        <v>178</v>
      </c>
      <c r="G252" s="1">
        <v>44501</v>
      </c>
      <c r="H252" s="2" t="s">
        <v>503</v>
      </c>
      <c r="I252" s="2" t="s">
        <v>504</v>
      </c>
      <c r="J252" s="1"/>
      <c r="K252" s="1"/>
      <c r="L252" s="2"/>
      <c r="M252" t="b">
        <v>0</v>
      </c>
      <c r="N252" s="2"/>
      <c r="O252" s="2" t="s">
        <v>320</v>
      </c>
      <c r="P252" s="2" t="s">
        <v>373</v>
      </c>
      <c r="Q252" s="2"/>
      <c r="R252" s="2"/>
      <c r="S252" s="2"/>
      <c r="T252" s="2"/>
      <c r="U252" s="2"/>
      <c r="V252" s="2"/>
      <c r="W252" s="2" t="s">
        <v>499</v>
      </c>
      <c r="X252" s="2" t="s">
        <v>499</v>
      </c>
      <c r="Y252" s="3"/>
      <c r="AA252" t="b">
        <v>0</v>
      </c>
      <c r="AB252">
        <v>1825</v>
      </c>
      <c r="AE252" s="4"/>
      <c r="AF252" s="4">
        <v>9581</v>
      </c>
      <c r="AG252" s="4"/>
      <c r="AH252" s="4"/>
      <c r="AM252" s="4"/>
      <c r="AN252" s="4"/>
      <c r="AO252" s="4"/>
      <c r="AP252" s="4"/>
      <c r="AU252" s="4"/>
      <c r="AV252" s="4"/>
      <c r="AW252" s="4"/>
      <c r="AX252" s="4"/>
      <c r="BC252" s="4"/>
      <c r="BD252" s="4"/>
      <c r="BE252" s="4"/>
      <c r="BF252" s="4"/>
      <c r="BK252" s="4"/>
      <c r="BL252" s="4"/>
      <c r="BM252" s="4"/>
      <c r="BN252" s="4"/>
      <c r="BS252" s="4"/>
      <c r="BT252" s="4"/>
      <c r="BU252" s="4"/>
      <c r="BV252" s="4"/>
      <c r="BW252" s="3"/>
      <c r="BX252" s="3"/>
      <c r="BY252" s="4">
        <v>9581</v>
      </c>
      <c r="BZ252" s="5"/>
      <c r="CA252" s="3">
        <v>0</v>
      </c>
      <c r="CB252" s="4">
        <v>0</v>
      </c>
      <c r="CC252" s="5" t="s">
        <v>322</v>
      </c>
      <c r="CD252" s="3">
        <v>0</v>
      </c>
      <c r="CE252" s="4">
        <v>0</v>
      </c>
      <c r="CF252" s="5" t="s">
        <v>322</v>
      </c>
      <c r="CG252" s="3">
        <v>0</v>
      </c>
      <c r="CH252" s="4">
        <v>0</v>
      </c>
      <c r="CI252" s="5" t="s">
        <v>322</v>
      </c>
      <c r="CJ252" s="3">
        <v>0</v>
      </c>
      <c r="CK252" s="4">
        <v>0</v>
      </c>
      <c r="CL252" s="5" t="s">
        <v>322</v>
      </c>
      <c r="CM252" s="2">
        <v>0</v>
      </c>
      <c r="CN252" s="4">
        <v>0</v>
      </c>
      <c r="CO252" s="5" t="s">
        <v>322</v>
      </c>
      <c r="CP252" s="3"/>
      <c r="CQ252" s="4">
        <v>9581</v>
      </c>
      <c r="CR252" s="3"/>
      <c r="CS252" s="3"/>
      <c r="CT252" s="3"/>
      <c r="CU252" s="3"/>
      <c r="CV252" s="4">
        <v>9581</v>
      </c>
      <c r="CW252" s="4">
        <v>9581</v>
      </c>
      <c r="CX252" t="b">
        <v>0</v>
      </c>
      <c r="CY252" t="b">
        <v>0</v>
      </c>
      <c r="CZ252" t="b">
        <v>0</v>
      </c>
      <c r="DA252" s="2" t="s">
        <v>6</v>
      </c>
      <c r="DB252" s="2" t="s">
        <v>6</v>
      </c>
      <c r="DD252" s="3"/>
      <c r="DE252" s="3"/>
      <c r="DF252" s="3"/>
      <c r="DG252" s="4"/>
      <c r="DH252" s="4"/>
      <c r="DI252" s="4"/>
      <c r="DJ252" s="3">
        <v>0</v>
      </c>
      <c r="DK252" s="4">
        <v>0</v>
      </c>
      <c r="DL252" t="b">
        <v>0</v>
      </c>
      <c r="DM252" s="6"/>
      <c r="DN252" s="3"/>
      <c r="DO252" s="3"/>
      <c r="DP252" s="3"/>
      <c r="DQ252" s="3"/>
      <c r="DR252" s="3"/>
      <c r="DS252" s="3"/>
      <c r="DT252" s="4"/>
      <c r="DU252" s="4"/>
      <c r="DV252" s="4"/>
      <c r="DW252" s="4"/>
      <c r="DX252" s="4"/>
      <c r="DY252" s="4"/>
      <c r="DZ252" s="2"/>
      <c r="EA252" s="7">
        <v>44802.458865740744</v>
      </c>
      <c r="EB252" s="2" t="s">
        <v>332</v>
      </c>
      <c r="EC252" s="8">
        <v>0</v>
      </c>
      <c r="ED252" t="b">
        <v>0</v>
      </c>
      <c r="EE252" t="s">
        <v>324</v>
      </c>
      <c r="EF252" s="2" t="s">
        <v>324</v>
      </c>
      <c r="EG252" s="2" t="s">
        <v>325</v>
      </c>
      <c r="EH252" s="1"/>
      <c r="EI252">
        <f t="shared" si="14"/>
        <v>1825</v>
      </c>
      <c r="EJ252" t="str">
        <f t="shared" si="15"/>
        <v>no</v>
      </c>
      <c r="EL252" t="e">
        <f>VLOOKUP(D252,#REF!,2,0)</f>
        <v>#REF!</v>
      </c>
    </row>
    <row r="253" spans="1:142">
      <c r="A253" t="str">
        <f t="shared" si="16"/>
        <v>4475732737.22</v>
      </c>
      <c r="B253" t="str">
        <f t="shared" si="17"/>
        <v>4475732737.22132763</v>
      </c>
      <c r="C253" s="1">
        <v>44757</v>
      </c>
      <c r="D253" s="2" t="s">
        <v>120</v>
      </c>
      <c r="E253" s="2" t="s">
        <v>121</v>
      </c>
      <c r="F253" s="2" t="s">
        <v>41</v>
      </c>
      <c r="G253" s="1">
        <v>44587</v>
      </c>
      <c r="H253" s="2" t="s">
        <v>122</v>
      </c>
      <c r="I253" s="2" t="s">
        <v>123</v>
      </c>
      <c r="J253" s="1"/>
      <c r="K253" s="1"/>
      <c r="L253" s="2"/>
      <c r="M253" t="b">
        <v>0</v>
      </c>
      <c r="N253" s="2"/>
      <c r="O253" s="2" t="s">
        <v>320</v>
      </c>
      <c r="P253" s="2" t="s">
        <v>321</v>
      </c>
      <c r="Q253" s="2"/>
      <c r="R253" s="2"/>
      <c r="S253" s="2"/>
      <c r="T253" s="2"/>
      <c r="U253" s="2"/>
      <c r="V253" s="2"/>
      <c r="W253" s="2" t="s">
        <v>814</v>
      </c>
      <c r="X253" s="2"/>
      <c r="Y253" s="3"/>
      <c r="AA253" t="b">
        <v>0</v>
      </c>
      <c r="AB253">
        <v>336</v>
      </c>
      <c r="AD253">
        <v>249</v>
      </c>
      <c r="AE253" s="4"/>
      <c r="AF253" s="4">
        <v>1848</v>
      </c>
      <c r="AG253" s="4">
        <v>3629</v>
      </c>
      <c r="AH253" s="4">
        <v>1369</v>
      </c>
      <c r="AJ253">
        <v>92</v>
      </c>
      <c r="AK253">
        <v>182</v>
      </c>
      <c r="AL253">
        <v>68</v>
      </c>
      <c r="AM253" s="4"/>
      <c r="AN253" s="4">
        <v>301</v>
      </c>
      <c r="AO253" s="4">
        <v>591</v>
      </c>
      <c r="AP253" s="4">
        <v>223</v>
      </c>
      <c r="AU253" s="4"/>
      <c r="AV253" s="4"/>
      <c r="AW253" s="4"/>
      <c r="AX253" s="4"/>
      <c r="BC253" s="4"/>
      <c r="BD253" s="4"/>
      <c r="BE253" s="4"/>
      <c r="BF253" s="4"/>
      <c r="BK253" s="4"/>
      <c r="BL253" s="4"/>
      <c r="BM253" s="4"/>
      <c r="BN253" s="4"/>
      <c r="BS253" s="4"/>
      <c r="BT253" s="4"/>
      <c r="BU253" s="4"/>
      <c r="BV253" s="4"/>
      <c r="BW253" s="3"/>
      <c r="BX253" s="3"/>
      <c r="BY253" s="4">
        <v>6846</v>
      </c>
      <c r="BZ253" s="5"/>
      <c r="CA253" s="3">
        <v>342</v>
      </c>
      <c r="CB253" s="4">
        <v>1115</v>
      </c>
      <c r="CC253" s="5">
        <v>3.2602339181286499</v>
      </c>
      <c r="CD253" s="3">
        <v>0</v>
      </c>
      <c r="CE253" s="4">
        <v>0</v>
      </c>
      <c r="CF253" s="5" t="s">
        <v>322</v>
      </c>
      <c r="CG253" s="3">
        <v>0</v>
      </c>
      <c r="CH253" s="4">
        <v>0</v>
      </c>
      <c r="CI253" s="5" t="s">
        <v>322</v>
      </c>
      <c r="CJ253" s="3">
        <v>0</v>
      </c>
      <c r="CK253" s="4">
        <v>0</v>
      </c>
      <c r="CL253" s="5" t="s">
        <v>322</v>
      </c>
      <c r="CM253" s="2">
        <v>0</v>
      </c>
      <c r="CN253" s="4">
        <v>0</v>
      </c>
      <c r="CO253" s="5" t="s">
        <v>322</v>
      </c>
      <c r="CP253" s="3"/>
      <c r="CQ253" s="4">
        <v>7961</v>
      </c>
      <c r="CR253" s="3"/>
      <c r="CS253" s="3"/>
      <c r="CT253" s="3"/>
      <c r="CU253" s="3"/>
      <c r="CV253" s="4">
        <v>7961</v>
      </c>
      <c r="CW253" s="4">
        <v>7961</v>
      </c>
      <c r="CX253" t="b">
        <v>0</v>
      </c>
      <c r="CY253" t="b">
        <v>0</v>
      </c>
      <c r="CZ253" t="b">
        <v>0</v>
      </c>
      <c r="DA253" s="2" t="s">
        <v>6</v>
      </c>
      <c r="DB253" s="2" t="s">
        <v>6</v>
      </c>
      <c r="DD253" s="3"/>
      <c r="DE253" s="3"/>
      <c r="DF253" s="3"/>
      <c r="DG253" s="4"/>
      <c r="DH253" s="4"/>
      <c r="DI253" s="4"/>
      <c r="DJ253" s="3">
        <v>0</v>
      </c>
      <c r="DK253" s="4">
        <v>0</v>
      </c>
      <c r="DL253" t="b">
        <v>0</v>
      </c>
      <c r="DM253" s="6"/>
      <c r="DN253" s="3"/>
      <c r="DO253" s="3"/>
      <c r="DP253" s="3"/>
      <c r="DQ253" s="3"/>
      <c r="DR253" s="3"/>
      <c r="DS253" s="3"/>
      <c r="DT253" s="4"/>
      <c r="DU253" s="4"/>
      <c r="DV253" s="4"/>
      <c r="DW253" s="4"/>
      <c r="DX253" s="4"/>
      <c r="DY253" s="4"/>
      <c r="DZ253" s="2"/>
      <c r="EA253" s="7">
        <v>44802.458865740744</v>
      </c>
      <c r="EB253" s="2" t="s">
        <v>332</v>
      </c>
      <c r="EC253" s="8">
        <v>0</v>
      </c>
      <c r="ED253" t="b">
        <v>0</v>
      </c>
      <c r="EE253" t="s">
        <v>324</v>
      </c>
      <c r="EF253" s="2" t="s">
        <v>324</v>
      </c>
      <c r="EG253" s="2" t="s">
        <v>325</v>
      </c>
      <c r="EH253" s="1"/>
      <c r="EI253">
        <f t="shared" si="14"/>
        <v>585</v>
      </c>
      <c r="EJ253" t="str">
        <f t="shared" si="15"/>
        <v>no</v>
      </c>
      <c r="EL253" t="e">
        <f>VLOOKUP(D253,#REF!,2,0)</f>
        <v>#REF!</v>
      </c>
    </row>
    <row r="254" spans="1:142">
      <c r="A254" t="str">
        <f t="shared" si="16"/>
        <v>4475732792.22</v>
      </c>
      <c r="B254" t="str">
        <f t="shared" si="17"/>
        <v>4475732792.22155968</v>
      </c>
      <c r="C254" s="1">
        <v>44757</v>
      </c>
      <c r="D254" s="2" t="s">
        <v>124</v>
      </c>
      <c r="E254" s="2" t="s">
        <v>125</v>
      </c>
      <c r="F254" s="2" t="s">
        <v>41</v>
      </c>
      <c r="G254" s="1">
        <v>44503</v>
      </c>
      <c r="H254" s="2" t="s">
        <v>142</v>
      </c>
      <c r="I254" s="2" t="s">
        <v>143</v>
      </c>
      <c r="J254" s="1"/>
      <c r="K254" s="1"/>
      <c r="L254" s="2"/>
      <c r="M254" t="b">
        <v>0</v>
      </c>
      <c r="N254" s="2"/>
      <c r="O254" s="2" t="s">
        <v>329</v>
      </c>
      <c r="P254" s="2" t="s">
        <v>321</v>
      </c>
      <c r="Q254" s="2"/>
      <c r="R254" s="2"/>
      <c r="S254" s="2"/>
      <c r="T254" s="2"/>
      <c r="U254" s="2"/>
      <c r="V254" s="2"/>
      <c r="W254" s="2" t="s">
        <v>510</v>
      </c>
      <c r="X254" s="2"/>
      <c r="Y254" s="3"/>
      <c r="AA254" t="b">
        <v>0</v>
      </c>
      <c r="AB254">
        <v>-136</v>
      </c>
      <c r="AD254">
        <v>-101</v>
      </c>
      <c r="AE254" s="4"/>
      <c r="AF254" s="4">
        <v>-750</v>
      </c>
      <c r="AG254" s="4">
        <v>-1472</v>
      </c>
      <c r="AH254" s="4">
        <v>-555</v>
      </c>
      <c r="AJ254">
        <v>-225</v>
      </c>
      <c r="AK254">
        <v>-441</v>
      </c>
      <c r="AL254">
        <v>-166</v>
      </c>
      <c r="AM254" s="4"/>
      <c r="AN254" s="4">
        <v>-730</v>
      </c>
      <c r="AO254" s="4">
        <v>-1434</v>
      </c>
      <c r="AP254" s="4">
        <v>-541</v>
      </c>
      <c r="AU254" s="4"/>
      <c r="AV254" s="4"/>
      <c r="AW254" s="4"/>
      <c r="AX254" s="4"/>
      <c r="BC254" s="4"/>
      <c r="BD254" s="4"/>
      <c r="BE254" s="4"/>
      <c r="BF254" s="4"/>
      <c r="BK254" s="4"/>
      <c r="BL254" s="4"/>
      <c r="BM254" s="4"/>
      <c r="BN254" s="4"/>
      <c r="BS254" s="4"/>
      <c r="BT254" s="4"/>
      <c r="BU254" s="4"/>
      <c r="BV254" s="4"/>
      <c r="BW254" s="3"/>
      <c r="BX254" s="3"/>
      <c r="BY254" s="4">
        <v>-2777</v>
      </c>
      <c r="BZ254" s="5"/>
      <c r="CA254" s="3">
        <v>-832</v>
      </c>
      <c r="CB254" s="4">
        <v>-2705</v>
      </c>
      <c r="CC254" s="5" t="s">
        <v>322</v>
      </c>
      <c r="CD254" s="3">
        <v>0</v>
      </c>
      <c r="CE254" s="4">
        <v>0</v>
      </c>
      <c r="CF254" s="5" t="s">
        <v>322</v>
      </c>
      <c r="CG254" s="3">
        <v>0</v>
      </c>
      <c r="CH254" s="4">
        <v>0</v>
      </c>
      <c r="CI254" s="5" t="s">
        <v>322</v>
      </c>
      <c r="CJ254" s="3">
        <v>0</v>
      </c>
      <c r="CK254" s="4">
        <v>0</v>
      </c>
      <c r="CL254" s="5" t="s">
        <v>322</v>
      </c>
      <c r="CM254" s="2">
        <v>0</v>
      </c>
      <c r="CN254" s="4">
        <v>0</v>
      </c>
      <c r="CO254" s="5" t="s">
        <v>322</v>
      </c>
      <c r="CP254" s="3"/>
      <c r="CQ254" s="4">
        <v>-5482</v>
      </c>
      <c r="CR254" s="3"/>
      <c r="CS254" s="3"/>
      <c r="CT254" s="3"/>
      <c r="CU254" s="3"/>
      <c r="CV254" s="4">
        <v>-5482</v>
      </c>
      <c r="CW254" s="4">
        <v>-5482</v>
      </c>
      <c r="CX254" t="b">
        <v>0</v>
      </c>
      <c r="CY254" t="b">
        <v>0</v>
      </c>
      <c r="CZ254" t="b">
        <v>0</v>
      </c>
      <c r="DA254" s="2" t="s">
        <v>6</v>
      </c>
      <c r="DB254" s="2" t="s">
        <v>6</v>
      </c>
      <c r="DD254" s="3"/>
      <c r="DE254" s="3"/>
      <c r="DF254" s="3"/>
      <c r="DG254" s="4"/>
      <c r="DH254" s="4"/>
      <c r="DI254" s="4"/>
      <c r="DJ254" s="3">
        <v>0</v>
      </c>
      <c r="DK254" s="4">
        <v>0</v>
      </c>
      <c r="DL254" t="b">
        <v>0</v>
      </c>
      <c r="DM254" s="6"/>
      <c r="DN254" s="3"/>
      <c r="DO254" s="3"/>
      <c r="DP254" s="3"/>
      <c r="DQ254" s="3"/>
      <c r="DR254" s="3"/>
      <c r="DS254" s="3"/>
      <c r="DT254" s="4"/>
      <c r="DU254" s="4"/>
      <c r="DV254" s="4"/>
      <c r="DW254" s="4"/>
      <c r="DX254" s="4"/>
      <c r="DY254" s="4"/>
      <c r="DZ254" s="2"/>
      <c r="EA254" s="7">
        <v>44802.458865740744</v>
      </c>
      <c r="EB254" s="2" t="s">
        <v>332</v>
      </c>
      <c r="EC254" s="8">
        <v>0</v>
      </c>
      <c r="ED254" t="b">
        <v>0</v>
      </c>
      <c r="EE254" t="s">
        <v>324</v>
      </c>
      <c r="EF254" s="2" t="s">
        <v>324</v>
      </c>
      <c r="EG254" s="2" t="s">
        <v>325</v>
      </c>
      <c r="EH254" s="1"/>
      <c r="EI254">
        <f t="shared" si="14"/>
        <v>-237</v>
      </c>
      <c r="EJ254" t="str">
        <f t="shared" si="15"/>
        <v>no</v>
      </c>
      <c r="EL254" t="e">
        <f>VLOOKUP(D254,#REF!,2,0)</f>
        <v>#REF!</v>
      </c>
    </row>
    <row r="255" spans="1:142">
      <c r="A255" t="str">
        <f t="shared" si="16"/>
        <v>4475732792.22</v>
      </c>
      <c r="B255" t="str">
        <f t="shared" si="17"/>
        <v>4475732792.22143947</v>
      </c>
      <c r="C255" s="1">
        <v>44757</v>
      </c>
      <c r="D255" s="2" t="s">
        <v>124</v>
      </c>
      <c r="E255" s="2" t="s">
        <v>125</v>
      </c>
      <c r="F255" s="2" t="s">
        <v>41</v>
      </c>
      <c r="G255" s="1">
        <v>44503</v>
      </c>
      <c r="H255" s="2" t="s">
        <v>140</v>
      </c>
      <c r="I255" s="2" t="s">
        <v>141</v>
      </c>
      <c r="J255" s="1"/>
      <c r="K255" s="1"/>
      <c r="L255" s="2"/>
      <c r="M255" t="b">
        <v>0</v>
      </c>
      <c r="N255" s="2"/>
      <c r="O255" s="2" t="s">
        <v>329</v>
      </c>
      <c r="P255" s="2" t="s">
        <v>321</v>
      </c>
      <c r="Q255" s="2"/>
      <c r="R255" s="2"/>
      <c r="S255" s="2"/>
      <c r="T255" s="2"/>
      <c r="U255" s="2"/>
      <c r="V255" s="2"/>
      <c r="W255" s="2" t="s">
        <v>510</v>
      </c>
      <c r="X255" s="2"/>
      <c r="Y255" s="3"/>
      <c r="AA255" t="b">
        <v>0</v>
      </c>
      <c r="AB255">
        <v>-2426</v>
      </c>
      <c r="AD255">
        <v>-1797</v>
      </c>
      <c r="AE255" s="4"/>
      <c r="AF255" s="4">
        <v>-13345</v>
      </c>
      <c r="AG255" s="4">
        <v>-26197</v>
      </c>
      <c r="AH255" s="4">
        <v>-9886</v>
      </c>
      <c r="AJ255">
        <v>-867</v>
      </c>
      <c r="AK255">
        <v>-1703</v>
      </c>
      <c r="AL255">
        <v>-642</v>
      </c>
      <c r="AM255" s="4"/>
      <c r="AN255" s="4">
        <v>-2821</v>
      </c>
      <c r="AO255" s="4">
        <v>-5537</v>
      </c>
      <c r="AP255" s="4">
        <v>-2089</v>
      </c>
      <c r="AU255" s="4"/>
      <c r="AV255" s="4"/>
      <c r="AW255" s="4"/>
      <c r="AX255" s="4"/>
      <c r="BC255" s="4"/>
      <c r="BD255" s="4"/>
      <c r="BE255" s="4"/>
      <c r="BF255" s="4"/>
      <c r="BK255" s="4"/>
      <c r="BL255" s="4"/>
      <c r="BM255" s="4"/>
      <c r="BN255" s="4"/>
      <c r="BS255" s="4"/>
      <c r="BT255" s="4"/>
      <c r="BU255" s="4"/>
      <c r="BV255" s="4"/>
      <c r="BW255" s="3"/>
      <c r="BX255" s="3"/>
      <c r="BY255" s="4">
        <v>-49428</v>
      </c>
      <c r="BZ255" s="5"/>
      <c r="CA255" s="3">
        <v>-3212</v>
      </c>
      <c r="CB255" s="4">
        <v>-10447</v>
      </c>
      <c r="CC255" s="5" t="s">
        <v>322</v>
      </c>
      <c r="CD255" s="3">
        <v>0</v>
      </c>
      <c r="CE255" s="4">
        <v>0</v>
      </c>
      <c r="CF255" s="5" t="s">
        <v>322</v>
      </c>
      <c r="CG255" s="3">
        <v>0</v>
      </c>
      <c r="CH255" s="4">
        <v>0</v>
      </c>
      <c r="CI255" s="5" t="s">
        <v>322</v>
      </c>
      <c r="CJ255" s="3">
        <v>0</v>
      </c>
      <c r="CK255" s="4">
        <v>0</v>
      </c>
      <c r="CL255" s="5" t="s">
        <v>322</v>
      </c>
      <c r="CM255" s="2">
        <v>0</v>
      </c>
      <c r="CN255" s="4">
        <v>0</v>
      </c>
      <c r="CO255" s="5" t="s">
        <v>322</v>
      </c>
      <c r="CP255" s="3"/>
      <c r="CQ255" s="4">
        <v>-59875</v>
      </c>
      <c r="CR255" s="3"/>
      <c r="CS255" s="3"/>
      <c r="CT255" s="3"/>
      <c r="CU255" s="3"/>
      <c r="CV255" s="4">
        <v>-59875</v>
      </c>
      <c r="CW255" s="4">
        <v>-59875</v>
      </c>
      <c r="CX255" t="b">
        <v>0</v>
      </c>
      <c r="CY255" t="b">
        <v>0</v>
      </c>
      <c r="CZ255" t="b">
        <v>0</v>
      </c>
      <c r="DA255" s="2" t="s">
        <v>6</v>
      </c>
      <c r="DB255" s="2" t="s">
        <v>6</v>
      </c>
      <c r="DD255" s="3"/>
      <c r="DE255" s="3"/>
      <c r="DF255" s="3"/>
      <c r="DG255" s="4"/>
      <c r="DH255" s="4"/>
      <c r="DI255" s="4"/>
      <c r="DJ255" s="3">
        <v>0</v>
      </c>
      <c r="DK255" s="4">
        <v>0</v>
      </c>
      <c r="DL255" t="b">
        <v>0</v>
      </c>
      <c r="DM255" s="6"/>
      <c r="DN255" s="3"/>
      <c r="DO255" s="3"/>
      <c r="DP255" s="3"/>
      <c r="DQ255" s="3"/>
      <c r="DR255" s="3"/>
      <c r="DS255" s="3"/>
      <c r="DT255" s="4"/>
      <c r="DU255" s="4"/>
      <c r="DV255" s="4"/>
      <c r="DW255" s="4"/>
      <c r="DX255" s="4"/>
      <c r="DY255" s="4"/>
      <c r="DZ255" s="2"/>
      <c r="EA255" s="7">
        <v>44802.458865740744</v>
      </c>
      <c r="EB255" s="2" t="s">
        <v>332</v>
      </c>
      <c r="EC255" s="8">
        <v>0</v>
      </c>
      <c r="ED255" t="b">
        <v>0</v>
      </c>
      <c r="EE255" t="s">
        <v>324</v>
      </c>
      <c r="EF255" s="2" t="s">
        <v>324</v>
      </c>
      <c r="EG255" s="2" t="s">
        <v>325</v>
      </c>
      <c r="EH255" s="1"/>
      <c r="EI255">
        <f t="shared" si="14"/>
        <v>-4223</v>
      </c>
      <c r="EJ255" t="str">
        <f t="shared" si="15"/>
        <v>no</v>
      </c>
      <c r="EL255" t="e">
        <f>VLOOKUP(D255,#REF!,2,0)</f>
        <v>#REF!</v>
      </c>
    </row>
    <row r="256" spans="1:142">
      <c r="A256" t="str">
        <f t="shared" si="16"/>
        <v>4475732792.22</v>
      </c>
      <c r="B256" t="str">
        <f t="shared" si="17"/>
        <v>4475732792.22143177</v>
      </c>
      <c r="C256" s="1">
        <v>44757</v>
      </c>
      <c r="D256" s="2" t="s">
        <v>124</v>
      </c>
      <c r="E256" s="2" t="s">
        <v>125</v>
      </c>
      <c r="F256" s="2" t="s">
        <v>41</v>
      </c>
      <c r="G256" s="1">
        <v>44503</v>
      </c>
      <c r="H256" s="2" t="s">
        <v>134</v>
      </c>
      <c r="I256" s="2" t="s">
        <v>135</v>
      </c>
      <c r="J256" s="1"/>
      <c r="K256" s="1"/>
      <c r="L256" s="2"/>
      <c r="M256" t="b">
        <v>0</v>
      </c>
      <c r="N256" s="2"/>
      <c r="O256" s="2" t="s">
        <v>329</v>
      </c>
      <c r="P256" s="2" t="s">
        <v>321</v>
      </c>
      <c r="Q256" s="2"/>
      <c r="R256" s="2"/>
      <c r="S256" s="2"/>
      <c r="T256" s="2"/>
      <c r="U256" s="2"/>
      <c r="V256" s="2"/>
      <c r="W256" s="2" t="s">
        <v>510</v>
      </c>
      <c r="X256" s="2"/>
      <c r="Y256" s="3"/>
      <c r="AA256" t="b">
        <v>0</v>
      </c>
      <c r="AB256">
        <v>-808</v>
      </c>
      <c r="AD256">
        <v>-599</v>
      </c>
      <c r="AE256" s="4"/>
      <c r="AF256" s="4">
        <v>-4448</v>
      </c>
      <c r="AG256" s="4">
        <v>-8732</v>
      </c>
      <c r="AH256" s="4">
        <v>-3295</v>
      </c>
      <c r="AJ256">
        <v>-289</v>
      </c>
      <c r="AK256">
        <v>-567</v>
      </c>
      <c r="AL256">
        <v>-214</v>
      </c>
      <c r="AM256" s="4"/>
      <c r="AN256" s="4">
        <v>-940</v>
      </c>
      <c r="AO256" s="4">
        <v>-1845</v>
      </c>
      <c r="AP256" s="4">
        <v>-696</v>
      </c>
      <c r="AU256" s="4"/>
      <c r="AV256" s="4"/>
      <c r="AW256" s="4"/>
      <c r="AX256" s="4"/>
      <c r="BC256" s="4"/>
      <c r="BD256" s="4"/>
      <c r="BE256" s="4"/>
      <c r="BF256" s="4"/>
      <c r="BK256" s="4"/>
      <c r="BL256" s="4"/>
      <c r="BM256" s="4"/>
      <c r="BN256" s="4"/>
      <c r="BS256" s="4"/>
      <c r="BT256" s="4"/>
      <c r="BU256" s="4"/>
      <c r="BV256" s="4"/>
      <c r="BW256" s="3"/>
      <c r="BX256" s="3"/>
      <c r="BY256" s="4">
        <v>-16475</v>
      </c>
      <c r="BZ256" s="5"/>
      <c r="CA256" s="3">
        <v>-1070</v>
      </c>
      <c r="CB256" s="4">
        <v>-3481</v>
      </c>
      <c r="CC256" s="5" t="s">
        <v>322</v>
      </c>
      <c r="CD256" s="3">
        <v>0</v>
      </c>
      <c r="CE256" s="4">
        <v>0</v>
      </c>
      <c r="CF256" s="5" t="s">
        <v>322</v>
      </c>
      <c r="CG256" s="3">
        <v>0</v>
      </c>
      <c r="CH256" s="4">
        <v>0</v>
      </c>
      <c r="CI256" s="5" t="s">
        <v>322</v>
      </c>
      <c r="CJ256" s="3">
        <v>0</v>
      </c>
      <c r="CK256" s="4">
        <v>0</v>
      </c>
      <c r="CL256" s="5" t="s">
        <v>322</v>
      </c>
      <c r="CM256" s="2">
        <v>0</v>
      </c>
      <c r="CN256" s="4">
        <v>0</v>
      </c>
      <c r="CO256" s="5" t="s">
        <v>322</v>
      </c>
      <c r="CP256" s="3"/>
      <c r="CQ256" s="4">
        <v>-19956</v>
      </c>
      <c r="CR256" s="3"/>
      <c r="CS256" s="3"/>
      <c r="CT256" s="3"/>
      <c r="CU256" s="3"/>
      <c r="CV256" s="4">
        <v>-19956</v>
      </c>
      <c r="CW256" s="4">
        <v>-19956</v>
      </c>
      <c r="CX256" t="b">
        <v>0</v>
      </c>
      <c r="CY256" t="b">
        <v>0</v>
      </c>
      <c r="CZ256" t="b">
        <v>0</v>
      </c>
      <c r="DA256" s="2" t="s">
        <v>6</v>
      </c>
      <c r="DB256" s="2" t="s">
        <v>6</v>
      </c>
      <c r="DD256" s="3"/>
      <c r="DE256" s="3"/>
      <c r="DF256" s="3"/>
      <c r="DG256" s="4"/>
      <c r="DH256" s="4"/>
      <c r="DI256" s="4"/>
      <c r="DJ256" s="3">
        <v>0</v>
      </c>
      <c r="DK256" s="4">
        <v>0</v>
      </c>
      <c r="DL256" t="b">
        <v>0</v>
      </c>
      <c r="DM256" s="6"/>
      <c r="DN256" s="3"/>
      <c r="DO256" s="3"/>
      <c r="DP256" s="3"/>
      <c r="DQ256" s="3"/>
      <c r="DR256" s="3"/>
      <c r="DS256" s="3"/>
      <c r="DT256" s="4"/>
      <c r="DU256" s="4"/>
      <c r="DV256" s="4"/>
      <c r="DW256" s="4"/>
      <c r="DX256" s="4"/>
      <c r="DY256" s="4"/>
      <c r="DZ256" s="2"/>
      <c r="EA256" s="7">
        <v>44802.458865740744</v>
      </c>
      <c r="EB256" s="2" t="s">
        <v>332</v>
      </c>
      <c r="EC256" s="8">
        <v>0</v>
      </c>
      <c r="ED256" t="b">
        <v>0</v>
      </c>
      <c r="EE256" t="s">
        <v>324</v>
      </c>
      <c r="EF256" s="2" t="s">
        <v>324</v>
      </c>
      <c r="EG256" s="2" t="s">
        <v>325</v>
      </c>
      <c r="EH256" s="1"/>
      <c r="EI256">
        <f t="shared" si="14"/>
        <v>-1407</v>
      </c>
      <c r="EJ256" t="str">
        <f t="shared" si="15"/>
        <v>no</v>
      </c>
      <c r="EL256" t="e">
        <f>VLOOKUP(D256,#REF!,2,0)</f>
        <v>#REF!</v>
      </c>
    </row>
    <row r="257" spans="1:142">
      <c r="A257" t="str">
        <f t="shared" si="16"/>
        <v>4475732792.22</v>
      </c>
      <c r="B257" t="str">
        <f t="shared" si="17"/>
        <v>4475732792.22142561</v>
      </c>
      <c r="C257" s="1">
        <v>44757</v>
      </c>
      <c r="D257" s="2" t="s">
        <v>124</v>
      </c>
      <c r="E257" s="2" t="s">
        <v>125</v>
      </c>
      <c r="F257" s="2" t="s">
        <v>41</v>
      </c>
      <c r="G257" s="1">
        <v>44503</v>
      </c>
      <c r="H257" s="2" t="s">
        <v>132</v>
      </c>
      <c r="I257" s="2" t="s">
        <v>133</v>
      </c>
      <c r="J257" s="1"/>
      <c r="K257" s="1"/>
      <c r="L257" s="2"/>
      <c r="M257" t="b">
        <v>0</v>
      </c>
      <c r="N257" s="2"/>
      <c r="O257" s="2" t="s">
        <v>329</v>
      </c>
      <c r="P257" s="2" t="s">
        <v>321</v>
      </c>
      <c r="Q257" s="2"/>
      <c r="R257" s="2"/>
      <c r="S257" s="2"/>
      <c r="T257" s="2"/>
      <c r="U257" s="2"/>
      <c r="V257" s="2"/>
      <c r="W257" s="2"/>
      <c r="X257" s="2"/>
      <c r="Y257" s="3"/>
      <c r="AA257" t="b">
        <v>0</v>
      </c>
      <c r="AB257">
        <v>-808</v>
      </c>
      <c r="AD257">
        <v>-599</v>
      </c>
      <c r="AE257" s="4"/>
      <c r="AF257" s="4">
        <v>-4448</v>
      </c>
      <c r="AG257" s="4">
        <v>-8732</v>
      </c>
      <c r="AH257" s="4">
        <v>-3295</v>
      </c>
      <c r="AJ257">
        <v>-289</v>
      </c>
      <c r="AK257">
        <v>-567</v>
      </c>
      <c r="AL257">
        <v>-214</v>
      </c>
      <c r="AM257" s="4"/>
      <c r="AN257" s="4">
        <v>-940</v>
      </c>
      <c r="AO257" s="4">
        <v>-1845</v>
      </c>
      <c r="AP257" s="4">
        <v>-696</v>
      </c>
      <c r="AU257" s="4"/>
      <c r="AV257" s="4"/>
      <c r="AW257" s="4"/>
      <c r="AX257" s="4"/>
      <c r="BC257" s="4"/>
      <c r="BD257" s="4"/>
      <c r="BE257" s="4"/>
      <c r="BF257" s="4"/>
      <c r="BK257" s="4"/>
      <c r="BL257" s="4"/>
      <c r="BM257" s="4"/>
      <c r="BN257" s="4"/>
      <c r="BS257" s="4"/>
      <c r="BT257" s="4"/>
      <c r="BU257" s="4"/>
      <c r="BV257" s="4"/>
      <c r="BW257" s="3"/>
      <c r="BX257" s="3"/>
      <c r="BY257" s="4">
        <v>-16475</v>
      </c>
      <c r="BZ257" s="5"/>
      <c r="CA257" s="3">
        <v>-1070</v>
      </c>
      <c r="CB257" s="4">
        <v>-3481</v>
      </c>
      <c r="CC257" s="5" t="s">
        <v>322</v>
      </c>
      <c r="CD257" s="3">
        <v>0</v>
      </c>
      <c r="CE257" s="4">
        <v>0</v>
      </c>
      <c r="CF257" s="5" t="s">
        <v>322</v>
      </c>
      <c r="CG257" s="3">
        <v>0</v>
      </c>
      <c r="CH257" s="4">
        <v>0</v>
      </c>
      <c r="CI257" s="5" t="s">
        <v>322</v>
      </c>
      <c r="CJ257" s="3">
        <v>0</v>
      </c>
      <c r="CK257" s="4">
        <v>0</v>
      </c>
      <c r="CL257" s="5" t="s">
        <v>322</v>
      </c>
      <c r="CM257" s="2">
        <v>0</v>
      </c>
      <c r="CN257" s="4">
        <v>0</v>
      </c>
      <c r="CO257" s="5" t="s">
        <v>322</v>
      </c>
      <c r="CP257" s="3"/>
      <c r="CQ257" s="4">
        <v>-19956</v>
      </c>
      <c r="CR257" s="3"/>
      <c r="CS257" s="3"/>
      <c r="CT257" s="3"/>
      <c r="CU257" s="3"/>
      <c r="CV257" s="4">
        <v>-19956</v>
      </c>
      <c r="CW257" s="4">
        <v>-19956</v>
      </c>
      <c r="CX257" t="b">
        <v>0</v>
      </c>
      <c r="CY257" t="b">
        <v>0</v>
      </c>
      <c r="CZ257" t="b">
        <v>0</v>
      </c>
      <c r="DA257" s="2" t="s">
        <v>6</v>
      </c>
      <c r="DB257" s="2" t="s">
        <v>6</v>
      </c>
      <c r="DD257" s="3"/>
      <c r="DE257" s="3"/>
      <c r="DF257" s="3"/>
      <c r="DG257" s="4"/>
      <c r="DH257" s="4"/>
      <c r="DI257" s="4"/>
      <c r="DJ257" s="3">
        <v>0</v>
      </c>
      <c r="DK257" s="4">
        <v>0</v>
      </c>
      <c r="DL257" t="b">
        <v>0</v>
      </c>
      <c r="DM257" s="6"/>
      <c r="DN257" s="3"/>
      <c r="DO257" s="3"/>
      <c r="DP257" s="3"/>
      <c r="DQ257" s="3"/>
      <c r="DR257" s="3"/>
      <c r="DS257" s="3"/>
      <c r="DT257" s="4"/>
      <c r="DU257" s="4"/>
      <c r="DV257" s="4"/>
      <c r="DW257" s="4"/>
      <c r="DX257" s="4"/>
      <c r="DY257" s="4"/>
      <c r="DZ257" s="2"/>
      <c r="EA257" s="7">
        <v>44802.458865740744</v>
      </c>
      <c r="EB257" s="2" t="s">
        <v>332</v>
      </c>
      <c r="EC257" s="8">
        <v>0</v>
      </c>
      <c r="ED257" t="b">
        <v>0</v>
      </c>
      <c r="EE257" t="s">
        <v>324</v>
      </c>
      <c r="EF257" s="2" t="s">
        <v>324</v>
      </c>
      <c r="EG257" s="2" t="s">
        <v>325</v>
      </c>
      <c r="EH257" s="1"/>
      <c r="EI257">
        <f t="shared" si="14"/>
        <v>-1407</v>
      </c>
      <c r="EJ257" t="str">
        <f t="shared" si="15"/>
        <v>no</v>
      </c>
      <c r="EL257" t="e">
        <f>VLOOKUP(D257,#REF!,2,0)</f>
        <v>#REF!</v>
      </c>
    </row>
    <row r="258" spans="1:142">
      <c r="A258" t="str">
        <f t="shared" si="16"/>
        <v>4475732792.22</v>
      </c>
      <c r="B258" t="str">
        <f t="shared" si="17"/>
        <v>4475732792.22143335</v>
      </c>
      <c r="C258" s="1">
        <v>44757</v>
      </c>
      <c r="D258" s="2" t="s">
        <v>124</v>
      </c>
      <c r="E258" s="2" t="s">
        <v>125</v>
      </c>
      <c r="F258" s="2" t="s">
        <v>41</v>
      </c>
      <c r="G258" s="1">
        <v>44503</v>
      </c>
      <c r="H258" s="2" t="s">
        <v>138</v>
      </c>
      <c r="I258" s="2" t="s">
        <v>139</v>
      </c>
      <c r="J258" s="1"/>
      <c r="K258" s="1"/>
      <c r="L258" s="2"/>
      <c r="M258" t="b">
        <v>0</v>
      </c>
      <c r="N258" s="2"/>
      <c r="O258" s="2" t="s">
        <v>329</v>
      </c>
      <c r="P258" s="2" t="s">
        <v>321</v>
      </c>
      <c r="Q258" s="2"/>
      <c r="R258" s="2"/>
      <c r="S258" s="2"/>
      <c r="T258" s="2"/>
      <c r="U258" s="2"/>
      <c r="V258" s="2"/>
      <c r="W258" s="2"/>
      <c r="X258" s="2"/>
      <c r="Y258" s="3"/>
      <c r="AA258" t="b">
        <v>0</v>
      </c>
      <c r="AE258" s="4"/>
      <c r="AF258" s="4"/>
      <c r="AG258" s="4"/>
      <c r="AH258" s="4"/>
      <c r="AM258" s="4"/>
      <c r="AN258" s="4"/>
      <c r="AO258" s="4"/>
      <c r="AP258" s="4"/>
      <c r="AU258" s="4"/>
      <c r="AV258" s="4"/>
      <c r="AW258" s="4"/>
      <c r="AX258" s="4"/>
      <c r="BC258" s="4"/>
      <c r="BD258" s="4"/>
      <c r="BE258" s="4"/>
      <c r="BF258" s="4"/>
      <c r="BK258" s="4"/>
      <c r="BL258" s="4"/>
      <c r="BM258" s="4"/>
      <c r="BN258" s="4"/>
      <c r="BS258" s="4"/>
      <c r="BT258" s="4"/>
      <c r="BU258" s="4"/>
      <c r="BV258" s="4"/>
      <c r="BW258" s="3"/>
      <c r="BX258" s="3"/>
      <c r="BY258" s="4">
        <v>0</v>
      </c>
      <c r="BZ258" s="5"/>
      <c r="CA258" s="3">
        <v>0</v>
      </c>
      <c r="CB258" s="4">
        <v>0</v>
      </c>
      <c r="CC258" s="5" t="s">
        <v>322</v>
      </c>
      <c r="CD258" s="3">
        <v>0</v>
      </c>
      <c r="CE258" s="4">
        <v>0</v>
      </c>
      <c r="CF258" s="5" t="s">
        <v>322</v>
      </c>
      <c r="CG258" s="3">
        <v>0</v>
      </c>
      <c r="CH258" s="4">
        <v>0</v>
      </c>
      <c r="CI258" s="5" t="s">
        <v>322</v>
      </c>
      <c r="CJ258" s="3">
        <v>0</v>
      </c>
      <c r="CK258" s="4">
        <v>0</v>
      </c>
      <c r="CL258" s="5" t="s">
        <v>322</v>
      </c>
      <c r="CM258" s="2">
        <v>0</v>
      </c>
      <c r="CN258" s="4">
        <v>0</v>
      </c>
      <c r="CO258" s="5" t="s">
        <v>322</v>
      </c>
      <c r="CP258" s="3"/>
      <c r="CQ258" s="4">
        <v>0</v>
      </c>
      <c r="CR258" s="3"/>
      <c r="CS258" s="3"/>
      <c r="CT258" s="3"/>
      <c r="CU258" s="3"/>
      <c r="CV258" s="4">
        <v>0</v>
      </c>
      <c r="CW258" s="4">
        <v>0</v>
      </c>
      <c r="CX258" t="b">
        <v>0</v>
      </c>
      <c r="CY258" t="b">
        <v>0</v>
      </c>
      <c r="CZ258" t="b">
        <v>0</v>
      </c>
      <c r="DA258" s="2" t="s">
        <v>6</v>
      </c>
      <c r="DB258" s="2" t="s">
        <v>6</v>
      </c>
      <c r="DD258" s="3"/>
      <c r="DE258" s="3"/>
      <c r="DF258" s="3"/>
      <c r="DG258" s="4"/>
      <c r="DH258" s="4"/>
      <c r="DI258" s="4"/>
      <c r="DJ258" s="3">
        <v>0</v>
      </c>
      <c r="DK258" s="4">
        <v>0</v>
      </c>
      <c r="DL258" t="b">
        <v>0</v>
      </c>
      <c r="DM258" s="6"/>
      <c r="DN258" s="3"/>
      <c r="DO258" s="3"/>
      <c r="DP258" s="3"/>
      <c r="DQ258" s="3"/>
      <c r="DR258" s="3"/>
      <c r="DS258" s="3"/>
      <c r="DT258" s="4"/>
      <c r="DU258" s="4"/>
      <c r="DV258" s="4"/>
      <c r="DW258" s="4"/>
      <c r="DX258" s="4"/>
      <c r="DY258" s="4"/>
      <c r="DZ258" s="2"/>
      <c r="EA258" s="7">
        <v>44802.458865740744</v>
      </c>
      <c r="EB258" s="2" t="s">
        <v>332</v>
      </c>
      <c r="EC258" s="8">
        <v>0</v>
      </c>
      <c r="ED258" t="b">
        <v>0</v>
      </c>
      <c r="EE258" t="s">
        <v>324</v>
      </c>
      <c r="EF258" s="2" t="s">
        <v>324</v>
      </c>
      <c r="EG258" s="2" t="s">
        <v>325</v>
      </c>
      <c r="EH258" s="1"/>
      <c r="EI258">
        <f t="shared" ref="EI258:EI321" si="18">AB258+AC258+AD258</f>
        <v>0</v>
      </c>
      <c r="EJ258" t="str">
        <f t="shared" ref="EJ258:EJ321" si="19">IF(H258&lt;1,"yes","no")</f>
        <v>no</v>
      </c>
      <c r="EL258" t="e">
        <f>VLOOKUP(D258,#REF!,2,0)</f>
        <v>#REF!</v>
      </c>
    </row>
    <row r="259" spans="1:142">
      <c r="A259" t="str">
        <f t="shared" si="16"/>
        <v>4475736934.22</v>
      </c>
      <c r="B259" t="str">
        <f t="shared" si="17"/>
        <v>4475736934.22162061</v>
      </c>
      <c r="C259" s="1">
        <v>44757</v>
      </c>
      <c r="D259" s="2" t="s">
        <v>506</v>
      </c>
      <c r="E259" s="2" t="s">
        <v>507</v>
      </c>
      <c r="F259" s="2" t="s">
        <v>171</v>
      </c>
      <c r="G259" s="1">
        <v>44593</v>
      </c>
      <c r="H259" s="2" t="s">
        <v>508</v>
      </c>
      <c r="I259" s="2" t="s">
        <v>509</v>
      </c>
      <c r="J259" s="1"/>
      <c r="K259" s="1"/>
      <c r="L259" s="2"/>
      <c r="M259" t="b">
        <v>0</v>
      </c>
      <c r="N259" s="2"/>
      <c r="O259" s="2" t="s">
        <v>320</v>
      </c>
      <c r="P259" s="2" t="s">
        <v>337</v>
      </c>
      <c r="Q259" s="2"/>
      <c r="R259" s="2"/>
      <c r="S259" s="2"/>
      <c r="T259" s="2"/>
      <c r="U259" s="2"/>
      <c r="V259" s="2"/>
      <c r="W259" s="2"/>
      <c r="X259" s="2"/>
      <c r="Y259" s="3"/>
      <c r="AA259" t="b">
        <v>0</v>
      </c>
      <c r="AE259" s="4"/>
      <c r="AF259" s="4"/>
      <c r="AG259" s="4"/>
      <c r="AH259" s="4"/>
      <c r="AM259" s="4"/>
      <c r="AN259" s="4"/>
      <c r="AO259" s="4"/>
      <c r="AP259" s="4"/>
      <c r="AU259" s="4"/>
      <c r="AV259" s="4"/>
      <c r="AW259" s="4"/>
      <c r="AX259" s="4"/>
      <c r="BC259" s="4"/>
      <c r="BD259" s="4"/>
      <c r="BE259" s="4"/>
      <c r="BF259" s="4"/>
      <c r="BK259" s="4"/>
      <c r="BL259" s="4"/>
      <c r="BM259" s="4"/>
      <c r="BN259" s="4"/>
      <c r="BS259" s="4"/>
      <c r="BT259" s="4"/>
      <c r="BU259" s="4"/>
      <c r="BV259" s="4"/>
      <c r="BW259" s="3"/>
      <c r="BX259" s="3"/>
      <c r="BY259" s="4">
        <v>0</v>
      </c>
      <c r="BZ259" s="5"/>
      <c r="CA259" s="3">
        <v>0</v>
      </c>
      <c r="CB259" s="4">
        <v>0</v>
      </c>
      <c r="CC259" s="5" t="s">
        <v>322</v>
      </c>
      <c r="CD259" s="3">
        <v>0</v>
      </c>
      <c r="CE259" s="4">
        <v>0</v>
      </c>
      <c r="CF259" s="5" t="s">
        <v>322</v>
      </c>
      <c r="CG259" s="3">
        <v>0</v>
      </c>
      <c r="CH259" s="4">
        <v>0</v>
      </c>
      <c r="CI259" s="5" t="s">
        <v>322</v>
      </c>
      <c r="CJ259" s="3">
        <v>0</v>
      </c>
      <c r="CK259" s="4">
        <v>0</v>
      </c>
      <c r="CL259" s="5" t="s">
        <v>322</v>
      </c>
      <c r="CM259" s="2">
        <v>0</v>
      </c>
      <c r="CN259" s="4">
        <v>0</v>
      </c>
      <c r="CO259" s="5" t="s">
        <v>322</v>
      </c>
      <c r="CP259" s="3"/>
      <c r="CQ259" s="4">
        <v>0</v>
      </c>
      <c r="CR259" s="3"/>
      <c r="CS259" s="3"/>
      <c r="CT259" s="3"/>
      <c r="CU259" s="3"/>
      <c r="CV259" s="4">
        <v>0</v>
      </c>
      <c r="CW259" s="4">
        <v>0</v>
      </c>
      <c r="CX259" t="b">
        <v>0</v>
      </c>
      <c r="CY259" t="b">
        <v>0</v>
      </c>
      <c r="CZ259" t="b">
        <v>0</v>
      </c>
      <c r="DA259" s="2" t="s">
        <v>352</v>
      </c>
      <c r="DB259" s="2" t="s">
        <v>6</v>
      </c>
      <c r="DD259" s="3"/>
      <c r="DE259" s="3"/>
      <c r="DF259" s="3"/>
      <c r="DG259" s="4"/>
      <c r="DH259" s="4"/>
      <c r="DI259" s="4"/>
      <c r="DJ259" s="3">
        <v>0</v>
      </c>
      <c r="DK259" s="4">
        <v>0</v>
      </c>
      <c r="DL259" t="b">
        <v>0</v>
      </c>
      <c r="DM259" s="6"/>
      <c r="DN259" s="3"/>
      <c r="DO259" s="3"/>
      <c r="DP259" s="3"/>
      <c r="DQ259" s="3"/>
      <c r="DR259" s="3"/>
      <c r="DS259" s="3"/>
      <c r="DT259" s="4"/>
      <c r="DU259" s="4"/>
      <c r="DV259" s="4"/>
      <c r="DW259" s="4"/>
      <c r="DX259" s="4"/>
      <c r="DY259" s="4"/>
      <c r="DZ259" s="2"/>
      <c r="EA259" s="7">
        <v>44802.458865740744</v>
      </c>
      <c r="EB259" s="2" t="s">
        <v>332</v>
      </c>
      <c r="EC259" s="8">
        <v>0</v>
      </c>
      <c r="ED259" t="b">
        <v>0</v>
      </c>
      <c r="EE259" t="s">
        <v>324</v>
      </c>
      <c r="EF259" s="2" t="s">
        <v>324</v>
      </c>
      <c r="EG259" s="2" t="s">
        <v>325</v>
      </c>
      <c r="EH259" s="1"/>
      <c r="EI259">
        <f t="shared" si="18"/>
        <v>0</v>
      </c>
      <c r="EJ259" t="str">
        <f t="shared" si="19"/>
        <v>no</v>
      </c>
      <c r="EL259" t="e">
        <f>VLOOKUP(D259,#REF!,2,0)</f>
        <v>#REF!</v>
      </c>
    </row>
    <row r="260" spans="1:142">
      <c r="A260" t="str">
        <f t="shared" si="16"/>
        <v>4475732792.22</v>
      </c>
      <c r="B260" t="str">
        <f t="shared" si="17"/>
        <v>4475732792.22134754</v>
      </c>
      <c r="C260" s="1">
        <v>44757</v>
      </c>
      <c r="D260" s="2" t="s">
        <v>124</v>
      </c>
      <c r="E260" s="2" t="s">
        <v>125</v>
      </c>
      <c r="F260" s="2" t="s">
        <v>41</v>
      </c>
      <c r="G260" s="1">
        <v>44503</v>
      </c>
      <c r="H260" s="2" t="s">
        <v>126</v>
      </c>
      <c r="I260" s="2" t="s">
        <v>127</v>
      </c>
      <c r="J260" s="1"/>
      <c r="K260" s="1"/>
      <c r="L260" s="2"/>
      <c r="M260" t="b">
        <v>0</v>
      </c>
      <c r="N260" s="2"/>
      <c r="O260" s="2" t="s">
        <v>329</v>
      </c>
      <c r="P260" s="2" t="s">
        <v>321</v>
      </c>
      <c r="Q260" s="2"/>
      <c r="R260" s="2"/>
      <c r="S260" s="2"/>
      <c r="T260" s="2"/>
      <c r="U260" s="2"/>
      <c r="V260" s="2"/>
      <c r="W260" s="2" t="s">
        <v>510</v>
      </c>
      <c r="X260" s="2" t="s">
        <v>510</v>
      </c>
      <c r="Y260" s="3"/>
      <c r="AA260" t="b">
        <v>0</v>
      </c>
      <c r="AB260">
        <v>-808</v>
      </c>
      <c r="AD260">
        <v>-599</v>
      </c>
      <c r="AE260" s="4"/>
      <c r="AF260" s="4">
        <v>-4448</v>
      </c>
      <c r="AG260" s="4">
        <v>-8732</v>
      </c>
      <c r="AH260" s="4">
        <v>-3295</v>
      </c>
      <c r="AJ260">
        <v>-289</v>
      </c>
      <c r="AK260">
        <v>-567</v>
      </c>
      <c r="AL260">
        <v>-214</v>
      </c>
      <c r="AM260" s="4"/>
      <c r="AN260" s="4">
        <v>-940</v>
      </c>
      <c r="AO260" s="4">
        <v>-1845</v>
      </c>
      <c r="AP260" s="4">
        <v>-696</v>
      </c>
      <c r="AU260" s="4"/>
      <c r="AV260" s="4"/>
      <c r="AW260" s="4"/>
      <c r="AX260" s="4"/>
      <c r="BC260" s="4"/>
      <c r="BD260" s="4"/>
      <c r="BE260" s="4"/>
      <c r="BF260" s="4"/>
      <c r="BK260" s="4"/>
      <c r="BL260" s="4"/>
      <c r="BM260" s="4"/>
      <c r="BN260" s="4"/>
      <c r="BS260" s="4"/>
      <c r="BT260" s="4"/>
      <c r="BU260" s="4"/>
      <c r="BV260" s="4"/>
      <c r="BW260" s="3"/>
      <c r="BX260" s="3"/>
      <c r="BY260" s="4">
        <v>-16475</v>
      </c>
      <c r="BZ260" s="5"/>
      <c r="CA260" s="3">
        <v>-1070</v>
      </c>
      <c r="CB260" s="4">
        <v>-3481</v>
      </c>
      <c r="CC260" s="5" t="s">
        <v>322</v>
      </c>
      <c r="CD260" s="3">
        <v>0</v>
      </c>
      <c r="CE260" s="4">
        <v>0</v>
      </c>
      <c r="CF260" s="5" t="s">
        <v>322</v>
      </c>
      <c r="CG260" s="3">
        <v>0</v>
      </c>
      <c r="CH260" s="4">
        <v>0</v>
      </c>
      <c r="CI260" s="5" t="s">
        <v>322</v>
      </c>
      <c r="CJ260" s="3">
        <v>0</v>
      </c>
      <c r="CK260" s="4">
        <v>0</v>
      </c>
      <c r="CL260" s="5" t="s">
        <v>322</v>
      </c>
      <c r="CM260" s="2">
        <v>0</v>
      </c>
      <c r="CN260" s="4">
        <v>0</v>
      </c>
      <c r="CO260" s="5" t="s">
        <v>322</v>
      </c>
      <c r="CP260" s="3"/>
      <c r="CQ260" s="4">
        <v>-19956</v>
      </c>
      <c r="CR260" s="3"/>
      <c r="CS260" s="3"/>
      <c r="CT260" s="3"/>
      <c r="CU260" s="3"/>
      <c r="CV260" s="4">
        <v>-19956</v>
      </c>
      <c r="CW260" s="4">
        <v>-19956</v>
      </c>
      <c r="CX260" t="b">
        <v>0</v>
      </c>
      <c r="CY260" t="b">
        <v>0</v>
      </c>
      <c r="CZ260" t="b">
        <v>0</v>
      </c>
      <c r="DA260" s="2" t="s">
        <v>6</v>
      </c>
      <c r="DB260" s="2" t="s">
        <v>6</v>
      </c>
      <c r="DD260" s="3"/>
      <c r="DE260" s="3"/>
      <c r="DF260" s="3"/>
      <c r="DG260" s="4"/>
      <c r="DH260" s="4"/>
      <c r="DI260" s="4"/>
      <c r="DJ260" s="3">
        <v>0</v>
      </c>
      <c r="DK260" s="4">
        <v>0</v>
      </c>
      <c r="DL260" t="b">
        <v>0</v>
      </c>
      <c r="DM260" s="6"/>
      <c r="DN260" s="3"/>
      <c r="DO260" s="3"/>
      <c r="DP260" s="3"/>
      <c r="DQ260" s="3"/>
      <c r="DR260" s="3"/>
      <c r="DS260" s="3"/>
      <c r="DT260" s="4"/>
      <c r="DU260" s="4"/>
      <c r="DV260" s="4"/>
      <c r="DW260" s="4"/>
      <c r="DX260" s="4"/>
      <c r="DY260" s="4"/>
      <c r="DZ260" s="2"/>
      <c r="EA260" s="7">
        <v>44802.458865740744</v>
      </c>
      <c r="EB260" s="2" t="s">
        <v>332</v>
      </c>
      <c r="EC260" s="8">
        <v>0</v>
      </c>
      <c r="ED260" t="b">
        <v>0</v>
      </c>
      <c r="EE260" t="s">
        <v>324</v>
      </c>
      <c r="EF260" s="2" t="s">
        <v>324</v>
      </c>
      <c r="EG260" s="2" t="s">
        <v>325</v>
      </c>
      <c r="EH260" s="1"/>
      <c r="EI260">
        <f t="shared" si="18"/>
        <v>-1407</v>
      </c>
      <c r="EJ260" t="str">
        <f t="shared" si="19"/>
        <v>no</v>
      </c>
      <c r="EL260" t="e">
        <f>VLOOKUP(D260,#REF!,2,0)</f>
        <v>#REF!</v>
      </c>
    </row>
    <row r="261" spans="1:142">
      <c r="A261" t="str">
        <f t="shared" si="16"/>
        <v>4475732792.22</v>
      </c>
      <c r="B261" t="str">
        <f t="shared" si="17"/>
        <v>4475732792.22134755</v>
      </c>
      <c r="C261" s="1">
        <v>44757</v>
      </c>
      <c r="D261" s="2" t="s">
        <v>124</v>
      </c>
      <c r="E261" s="2" t="s">
        <v>125</v>
      </c>
      <c r="F261" s="2" t="s">
        <v>41</v>
      </c>
      <c r="G261" s="1">
        <v>44503</v>
      </c>
      <c r="H261" s="2" t="s">
        <v>128</v>
      </c>
      <c r="I261" s="2" t="s">
        <v>129</v>
      </c>
      <c r="J261" s="1"/>
      <c r="K261" s="1"/>
      <c r="L261" s="2"/>
      <c r="M261" t="b">
        <v>0</v>
      </c>
      <c r="N261" s="2"/>
      <c r="O261" s="2" t="s">
        <v>329</v>
      </c>
      <c r="P261" s="2" t="s">
        <v>321</v>
      </c>
      <c r="Q261" s="2"/>
      <c r="R261" s="2"/>
      <c r="S261" s="2"/>
      <c r="T261" s="2"/>
      <c r="U261" s="2"/>
      <c r="V261" s="2"/>
      <c r="W261" s="2" t="s">
        <v>510</v>
      </c>
      <c r="X261" s="2"/>
      <c r="Y261" s="3"/>
      <c r="AA261" t="b">
        <v>0</v>
      </c>
      <c r="AB261">
        <v>-808</v>
      </c>
      <c r="AD261">
        <v>-599</v>
      </c>
      <c r="AE261" s="4"/>
      <c r="AF261" s="4">
        <v>-4448</v>
      </c>
      <c r="AG261" s="4">
        <v>-8732</v>
      </c>
      <c r="AH261" s="4">
        <v>-3295</v>
      </c>
      <c r="AJ261">
        <v>-289</v>
      </c>
      <c r="AK261">
        <v>-567</v>
      </c>
      <c r="AL261">
        <v>-214</v>
      </c>
      <c r="AM261" s="4"/>
      <c r="AN261" s="4">
        <v>-940</v>
      </c>
      <c r="AO261" s="4">
        <v>-1845</v>
      </c>
      <c r="AP261" s="4">
        <v>-696</v>
      </c>
      <c r="AU261" s="4"/>
      <c r="AV261" s="4"/>
      <c r="AW261" s="4"/>
      <c r="AX261" s="4"/>
      <c r="BC261" s="4"/>
      <c r="BD261" s="4"/>
      <c r="BE261" s="4"/>
      <c r="BF261" s="4"/>
      <c r="BK261" s="4"/>
      <c r="BL261" s="4"/>
      <c r="BM261" s="4"/>
      <c r="BN261" s="4"/>
      <c r="BS261" s="4"/>
      <c r="BT261" s="4"/>
      <c r="BU261" s="4"/>
      <c r="BV261" s="4"/>
      <c r="BW261" s="3"/>
      <c r="BX261" s="3"/>
      <c r="BY261" s="4">
        <v>-16475</v>
      </c>
      <c r="BZ261" s="5"/>
      <c r="CA261" s="3">
        <v>-1070</v>
      </c>
      <c r="CB261" s="4">
        <v>-3481</v>
      </c>
      <c r="CC261" s="5" t="s">
        <v>322</v>
      </c>
      <c r="CD261" s="3">
        <v>0</v>
      </c>
      <c r="CE261" s="4">
        <v>0</v>
      </c>
      <c r="CF261" s="5" t="s">
        <v>322</v>
      </c>
      <c r="CG261" s="3">
        <v>0</v>
      </c>
      <c r="CH261" s="4">
        <v>0</v>
      </c>
      <c r="CI261" s="5" t="s">
        <v>322</v>
      </c>
      <c r="CJ261" s="3">
        <v>0</v>
      </c>
      <c r="CK261" s="4">
        <v>0</v>
      </c>
      <c r="CL261" s="5" t="s">
        <v>322</v>
      </c>
      <c r="CM261" s="2">
        <v>0</v>
      </c>
      <c r="CN261" s="4">
        <v>0</v>
      </c>
      <c r="CO261" s="5" t="s">
        <v>322</v>
      </c>
      <c r="CP261" s="3"/>
      <c r="CQ261" s="4">
        <v>-19956</v>
      </c>
      <c r="CR261" s="3"/>
      <c r="CS261" s="3"/>
      <c r="CT261" s="3"/>
      <c r="CU261" s="3"/>
      <c r="CV261" s="4">
        <v>-19956</v>
      </c>
      <c r="CW261" s="4">
        <v>-19956</v>
      </c>
      <c r="CX261" t="b">
        <v>0</v>
      </c>
      <c r="CY261" t="b">
        <v>0</v>
      </c>
      <c r="CZ261" t="b">
        <v>0</v>
      </c>
      <c r="DA261" s="2" t="s">
        <v>6</v>
      </c>
      <c r="DB261" s="2" t="s">
        <v>6</v>
      </c>
      <c r="DD261" s="3"/>
      <c r="DE261" s="3"/>
      <c r="DF261" s="3"/>
      <c r="DG261" s="4"/>
      <c r="DH261" s="4"/>
      <c r="DI261" s="4"/>
      <c r="DJ261" s="3">
        <v>0</v>
      </c>
      <c r="DK261" s="4">
        <v>0</v>
      </c>
      <c r="DL261" t="b">
        <v>0</v>
      </c>
      <c r="DM261" s="6"/>
      <c r="DN261" s="3"/>
      <c r="DO261" s="3"/>
      <c r="DP261" s="3"/>
      <c r="DQ261" s="3"/>
      <c r="DR261" s="3"/>
      <c r="DS261" s="3"/>
      <c r="DT261" s="4"/>
      <c r="DU261" s="4"/>
      <c r="DV261" s="4"/>
      <c r="DW261" s="4"/>
      <c r="DX261" s="4"/>
      <c r="DY261" s="4"/>
      <c r="DZ261" s="2"/>
      <c r="EA261" s="7">
        <v>44802.458865740744</v>
      </c>
      <c r="EB261" s="2" t="s">
        <v>332</v>
      </c>
      <c r="EC261" s="8">
        <v>0</v>
      </c>
      <c r="ED261" t="b">
        <v>0</v>
      </c>
      <c r="EE261" t="s">
        <v>324</v>
      </c>
      <c r="EF261" s="2" t="s">
        <v>324</v>
      </c>
      <c r="EG261" s="2" t="s">
        <v>325</v>
      </c>
      <c r="EH261" s="1"/>
      <c r="EI261">
        <f t="shared" si="18"/>
        <v>-1407</v>
      </c>
      <c r="EJ261" t="str">
        <f t="shared" si="19"/>
        <v>no</v>
      </c>
      <c r="EL261" t="e">
        <f>VLOOKUP(D261,#REF!,2,0)</f>
        <v>#REF!</v>
      </c>
    </row>
    <row r="262" spans="1:142">
      <c r="A262" t="str">
        <f t="shared" si="16"/>
        <v>4475732792.22</v>
      </c>
      <c r="B262" t="str">
        <f t="shared" si="17"/>
        <v>4475732792.22141287</v>
      </c>
      <c r="C262" s="1">
        <v>44757</v>
      </c>
      <c r="D262" s="2" t="s">
        <v>124</v>
      </c>
      <c r="E262" s="2" t="s">
        <v>125</v>
      </c>
      <c r="F262" s="2" t="s">
        <v>41</v>
      </c>
      <c r="G262" s="1">
        <v>44503</v>
      </c>
      <c r="H262" s="2" t="s">
        <v>511</v>
      </c>
      <c r="I262" s="2" t="s">
        <v>512</v>
      </c>
      <c r="J262" s="1"/>
      <c r="K262" s="1"/>
      <c r="L262" s="2"/>
      <c r="M262" t="b">
        <v>0</v>
      </c>
      <c r="N262" s="2"/>
      <c r="O262" s="2" t="s">
        <v>329</v>
      </c>
      <c r="P262" s="2" t="s">
        <v>321</v>
      </c>
      <c r="Q262" s="2"/>
      <c r="R262" s="2"/>
      <c r="S262" s="2"/>
      <c r="T262" s="2"/>
      <c r="U262" s="2"/>
      <c r="V262" s="2"/>
      <c r="W262" s="2"/>
      <c r="X262" s="2"/>
      <c r="Y262" s="3"/>
      <c r="AA262" t="b">
        <v>0</v>
      </c>
      <c r="AE262" s="4"/>
      <c r="AF262" s="4"/>
      <c r="AG262" s="4"/>
      <c r="AH262" s="4"/>
      <c r="AM262" s="4"/>
      <c r="AN262" s="4"/>
      <c r="AO262" s="4"/>
      <c r="AP262" s="4"/>
      <c r="AU262" s="4"/>
      <c r="AV262" s="4"/>
      <c r="AW262" s="4"/>
      <c r="AX262" s="4"/>
      <c r="BC262" s="4"/>
      <c r="BD262" s="4"/>
      <c r="BE262" s="4"/>
      <c r="BF262" s="4"/>
      <c r="BK262" s="4"/>
      <c r="BL262" s="4"/>
      <c r="BM262" s="4"/>
      <c r="BN262" s="4"/>
      <c r="BS262" s="4"/>
      <c r="BT262" s="4"/>
      <c r="BU262" s="4"/>
      <c r="BV262" s="4"/>
      <c r="BW262" s="3"/>
      <c r="BX262" s="3"/>
      <c r="BY262" s="4">
        <v>0</v>
      </c>
      <c r="BZ262" s="5"/>
      <c r="CA262" s="3">
        <v>0</v>
      </c>
      <c r="CB262" s="4">
        <v>0</v>
      </c>
      <c r="CC262" s="5" t="s">
        <v>322</v>
      </c>
      <c r="CD262" s="3">
        <v>0</v>
      </c>
      <c r="CE262" s="4">
        <v>0</v>
      </c>
      <c r="CF262" s="5" t="s">
        <v>322</v>
      </c>
      <c r="CG262" s="3">
        <v>0</v>
      </c>
      <c r="CH262" s="4">
        <v>0</v>
      </c>
      <c r="CI262" s="5" t="s">
        <v>322</v>
      </c>
      <c r="CJ262" s="3">
        <v>0</v>
      </c>
      <c r="CK262" s="4">
        <v>0</v>
      </c>
      <c r="CL262" s="5" t="s">
        <v>322</v>
      </c>
      <c r="CM262" s="2">
        <v>0</v>
      </c>
      <c r="CN262" s="4">
        <v>0</v>
      </c>
      <c r="CO262" s="5" t="s">
        <v>322</v>
      </c>
      <c r="CP262" s="3"/>
      <c r="CQ262" s="4">
        <v>0</v>
      </c>
      <c r="CR262" s="3"/>
      <c r="CS262" s="3"/>
      <c r="CT262" s="3"/>
      <c r="CU262" s="3"/>
      <c r="CV262" s="4">
        <v>0</v>
      </c>
      <c r="CW262" s="4">
        <v>0</v>
      </c>
      <c r="CX262" t="b">
        <v>0</v>
      </c>
      <c r="CY262" t="b">
        <v>0</v>
      </c>
      <c r="CZ262" t="b">
        <v>0</v>
      </c>
      <c r="DA262" s="2" t="s">
        <v>513</v>
      </c>
      <c r="DB262" s="2" t="s">
        <v>6</v>
      </c>
      <c r="DD262" s="3"/>
      <c r="DE262" s="3"/>
      <c r="DF262" s="3"/>
      <c r="DG262" s="4"/>
      <c r="DH262" s="4"/>
      <c r="DI262" s="4"/>
      <c r="DJ262" s="3">
        <v>0</v>
      </c>
      <c r="DK262" s="4">
        <v>0</v>
      </c>
      <c r="DL262" t="b">
        <v>0</v>
      </c>
      <c r="DM262" s="6"/>
      <c r="DN262" s="3"/>
      <c r="DO262" s="3"/>
      <c r="DP262" s="3"/>
      <c r="DQ262" s="3"/>
      <c r="DR262" s="3"/>
      <c r="DS262" s="3"/>
      <c r="DT262" s="4"/>
      <c r="DU262" s="4"/>
      <c r="DV262" s="4"/>
      <c r="DW262" s="4"/>
      <c r="DX262" s="4"/>
      <c r="DY262" s="4"/>
      <c r="DZ262" s="2"/>
      <c r="EA262" s="7">
        <v>44802.458865740744</v>
      </c>
      <c r="EB262" s="2" t="s">
        <v>332</v>
      </c>
      <c r="EC262" s="8">
        <v>0</v>
      </c>
      <c r="ED262" t="b">
        <v>0</v>
      </c>
      <c r="EE262" t="s">
        <v>324</v>
      </c>
      <c r="EF262" s="2" t="s">
        <v>324</v>
      </c>
      <c r="EG262" s="2" t="s">
        <v>325</v>
      </c>
      <c r="EH262" s="1"/>
      <c r="EI262">
        <f t="shared" si="18"/>
        <v>0</v>
      </c>
      <c r="EJ262" t="str">
        <f t="shared" si="19"/>
        <v>no</v>
      </c>
      <c r="EL262" t="e">
        <f>VLOOKUP(D262,#REF!,2,0)</f>
        <v>#REF!</v>
      </c>
    </row>
    <row r="263" spans="1:142">
      <c r="A263" t="str">
        <f t="shared" si="16"/>
        <v>4475732792.22</v>
      </c>
      <c r="B263" t="str">
        <f t="shared" si="17"/>
        <v>4475732792.22143873</v>
      </c>
      <c r="C263" s="1">
        <v>44757</v>
      </c>
      <c r="D263" s="2" t="s">
        <v>124</v>
      </c>
      <c r="E263" s="2" t="s">
        <v>125</v>
      </c>
      <c r="F263" s="2" t="s">
        <v>41</v>
      </c>
      <c r="G263" s="1">
        <v>44503</v>
      </c>
      <c r="H263" s="2" t="s">
        <v>514</v>
      </c>
      <c r="I263" s="2" t="s">
        <v>515</v>
      </c>
      <c r="J263" s="1"/>
      <c r="K263" s="1"/>
      <c r="L263" s="2"/>
      <c r="M263" t="b">
        <v>0</v>
      </c>
      <c r="N263" s="2"/>
      <c r="O263" s="2" t="s">
        <v>329</v>
      </c>
      <c r="P263" s="2" t="s">
        <v>321</v>
      </c>
      <c r="Q263" s="2"/>
      <c r="R263" s="2"/>
      <c r="S263" s="2"/>
      <c r="T263" s="2"/>
      <c r="U263" s="2"/>
      <c r="V263" s="2"/>
      <c r="W263" s="2"/>
      <c r="X263" s="2"/>
      <c r="Y263" s="3"/>
      <c r="AA263" t="b">
        <v>0</v>
      </c>
      <c r="AE263" s="4"/>
      <c r="AF263" s="4"/>
      <c r="AG263" s="4"/>
      <c r="AH263" s="4"/>
      <c r="AM263" s="4"/>
      <c r="AN263" s="4"/>
      <c r="AO263" s="4"/>
      <c r="AP263" s="4"/>
      <c r="AU263" s="4"/>
      <c r="AV263" s="4"/>
      <c r="AW263" s="4"/>
      <c r="AX263" s="4"/>
      <c r="BC263" s="4"/>
      <c r="BD263" s="4"/>
      <c r="BE263" s="4"/>
      <c r="BF263" s="4"/>
      <c r="BK263" s="4"/>
      <c r="BL263" s="4"/>
      <c r="BM263" s="4"/>
      <c r="BN263" s="4"/>
      <c r="BS263" s="4"/>
      <c r="BT263" s="4"/>
      <c r="BU263" s="4"/>
      <c r="BV263" s="4"/>
      <c r="BW263" s="3"/>
      <c r="BX263" s="3"/>
      <c r="BY263" s="4">
        <v>0</v>
      </c>
      <c r="BZ263" s="5"/>
      <c r="CA263" s="3">
        <v>0</v>
      </c>
      <c r="CB263" s="4">
        <v>0</v>
      </c>
      <c r="CC263" s="5" t="s">
        <v>322</v>
      </c>
      <c r="CD263" s="3">
        <v>0</v>
      </c>
      <c r="CE263" s="4">
        <v>0</v>
      </c>
      <c r="CF263" s="5" t="s">
        <v>322</v>
      </c>
      <c r="CG263" s="3">
        <v>0</v>
      </c>
      <c r="CH263" s="4">
        <v>0</v>
      </c>
      <c r="CI263" s="5" t="s">
        <v>322</v>
      </c>
      <c r="CJ263" s="3">
        <v>0</v>
      </c>
      <c r="CK263" s="4">
        <v>0</v>
      </c>
      <c r="CL263" s="5" t="s">
        <v>322</v>
      </c>
      <c r="CM263" s="2">
        <v>0</v>
      </c>
      <c r="CN263" s="4">
        <v>0</v>
      </c>
      <c r="CO263" s="5" t="s">
        <v>322</v>
      </c>
      <c r="CP263" s="3"/>
      <c r="CQ263" s="4">
        <v>0</v>
      </c>
      <c r="CR263" s="3"/>
      <c r="CS263" s="3"/>
      <c r="CT263" s="3"/>
      <c r="CU263" s="3"/>
      <c r="CV263" s="4">
        <v>0</v>
      </c>
      <c r="CW263" s="4">
        <v>0</v>
      </c>
      <c r="CX263" t="b">
        <v>0</v>
      </c>
      <c r="CY263" t="b">
        <v>0</v>
      </c>
      <c r="CZ263" t="b">
        <v>0</v>
      </c>
      <c r="DA263" s="2" t="s">
        <v>513</v>
      </c>
      <c r="DB263" s="2" t="s">
        <v>6</v>
      </c>
      <c r="DD263" s="3"/>
      <c r="DE263" s="3"/>
      <c r="DF263" s="3"/>
      <c r="DG263" s="4"/>
      <c r="DH263" s="4"/>
      <c r="DI263" s="4"/>
      <c r="DJ263" s="3">
        <v>0</v>
      </c>
      <c r="DK263" s="4">
        <v>0</v>
      </c>
      <c r="DL263" t="b">
        <v>0</v>
      </c>
      <c r="DM263" s="6"/>
      <c r="DN263" s="3"/>
      <c r="DO263" s="3"/>
      <c r="DP263" s="3"/>
      <c r="DQ263" s="3"/>
      <c r="DR263" s="3"/>
      <c r="DS263" s="3"/>
      <c r="DT263" s="4"/>
      <c r="DU263" s="4"/>
      <c r="DV263" s="4"/>
      <c r="DW263" s="4"/>
      <c r="DX263" s="4"/>
      <c r="DY263" s="4"/>
      <c r="DZ263" s="2"/>
      <c r="EA263" s="7">
        <v>44802.458865740744</v>
      </c>
      <c r="EB263" s="2" t="s">
        <v>332</v>
      </c>
      <c r="EC263" s="8">
        <v>0</v>
      </c>
      <c r="ED263" t="b">
        <v>0</v>
      </c>
      <c r="EE263" t="s">
        <v>324</v>
      </c>
      <c r="EF263" s="2" t="s">
        <v>324</v>
      </c>
      <c r="EG263" s="2" t="s">
        <v>325</v>
      </c>
      <c r="EH263" s="1"/>
      <c r="EI263">
        <f t="shared" si="18"/>
        <v>0</v>
      </c>
      <c r="EJ263" t="str">
        <f t="shared" si="19"/>
        <v>no</v>
      </c>
      <c r="EL263" t="e">
        <f>VLOOKUP(D263,#REF!,2,0)</f>
        <v>#REF!</v>
      </c>
    </row>
    <row r="264" spans="1:142">
      <c r="A264" t="str">
        <f t="shared" si="16"/>
        <v>4475733314.22</v>
      </c>
      <c r="B264" t="str">
        <f t="shared" si="17"/>
        <v>4475733314.22151318</v>
      </c>
      <c r="C264" s="1">
        <v>44757</v>
      </c>
      <c r="D264" s="2" t="s">
        <v>516</v>
      </c>
      <c r="E264" s="2" t="s">
        <v>517</v>
      </c>
      <c r="F264" s="2" t="s">
        <v>181</v>
      </c>
      <c r="G264" s="1">
        <v>44593</v>
      </c>
      <c r="H264" s="2" t="s">
        <v>518</v>
      </c>
      <c r="I264" s="2" t="s">
        <v>519</v>
      </c>
      <c r="J264" s="1"/>
      <c r="K264" s="1"/>
      <c r="L264" s="2"/>
      <c r="M264" t="b">
        <v>0</v>
      </c>
      <c r="N264" s="2"/>
      <c r="O264" s="2" t="s">
        <v>320</v>
      </c>
      <c r="P264" s="2" t="s">
        <v>337</v>
      </c>
      <c r="Q264" s="2"/>
      <c r="R264" s="2"/>
      <c r="S264" s="2"/>
      <c r="T264" s="2"/>
      <c r="U264" s="2"/>
      <c r="V264" s="2"/>
      <c r="W264" s="2"/>
      <c r="X264" s="2"/>
      <c r="Y264" s="3"/>
      <c r="AA264" t="b">
        <v>0</v>
      </c>
      <c r="AE264" s="4"/>
      <c r="AF264" s="4"/>
      <c r="AG264" s="4"/>
      <c r="AH264" s="4"/>
      <c r="AM264" s="4"/>
      <c r="AN264" s="4"/>
      <c r="AO264" s="4"/>
      <c r="AP264" s="4"/>
      <c r="AU264" s="4"/>
      <c r="AV264" s="4"/>
      <c r="AW264" s="4"/>
      <c r="AX264" s="4"/>
      <c r="BC264" s="4"/>
      <c r="BD264" s="4"/>
      <c r="BE264" s="4"/>
      <c r="BF264" s="4"/>
      <c r="BK264" s="4"/>
      <c r="BL264" s="4"/>
      <c r="BM264" s="4"/>
      <c r="BN264" s="4"/>
      <c r="BS264" s="4"/>
      <c r="BT264" s="4"/>
      <c r="BU264" s="4"/>
      <c r="BV264" s="4"/>
      <c r="BW264" s="3"/>
      <c r="BX264" s="3"/>
      <c r="BY264" s="4">
        <v>0</v>
      </c>
      <c r="BZ264" s="5"/>
      <c r="CA264" s="3">
        <v>0</v>
      </c>
      <c r="CB264" s="4">
        <v>0</v>
      </c>
      <c r="CC264" s="5" t="s">
        <v>322</v>
      </c>
      <c r="CD264" s="3">
        <v>0</v>
      </c>
      <c r="CE264" s="4">
        <v>0</v>
      </c>
      <c r="CF264" s="5" t="s">
        <v>322</v>
      </c>
      <c r="CG264" s="3">
        <v>0</v>
      </c>
      <c r="CH264" s="4">
        <v>0</v>
      </c>
      <c r="CI264" s="5" t="s">
        <v>322</v>
      </c>
      <c r="CJ264" s="3">
        <v>0</v>
      </c>
      <c r="CK264" s="4">
        <v>0</v>
      </c>
      <c r="CL264" s="5" t="s">
        <v>322</v>
      </c>
      <c r="CM264" s="2">
        <v>0</v>
      </c>
      <c r="CN264" s="4">
        <v>0</v>
      </c>
      <c r="CO264" s="5" t="s">
        <v>322</v>
      </c>
      <c r="CP264" s="3"/>
      <c r="CQ264" s="4">
        <v>0</v>
      </c>
      <c r="CR264" s="3"/>
      <c r="CS264" s="3"/>
      <c r="CT264" s="3"/>
      <c r="CU264" s="3"/>
      <c r="CV264" s="4">
        <v>0</v>
      </c>
      <c r="CW264" s="4">
        <v>0</v>
      </c>
      <c r="CX264" t="b">
        <v>0</v>
      </c>
      <c r="CY264" t="b">
        <v>0</v>
      </c>
      <c r="CZ264" t="b">
        <v>0</v>
      </c>
      <c r="DA264" s="2" t="s">
        <v>352</v>
      </c>
      <c r="DB264" s="2" t="s">
        <v>6</v>
      </c>
      <c r="DD264" s="3"/>
      <c r="DE264" s="3"/>
      <c r="DF264" s="3"/>
      <c r="DG264" s="4"/>
      <c r="DH264" s="4"/>
      <c r="DI264" s="4"/>
      <c r="DJ264" s="3">
        <v>0</v>
      </c>
      <c r="DK264" s="4">
        <v>0</v>
      </c>
      <c r="DL264" t="b">
        <v>0</v>
      </c>
      <c r="DM264" s="6"/>
      <c r="DN264" s="3"/>
      <c r="DO264" s="3"/>
      <c r="DP264" s="3"/>
      <c r="DQ264" s="3"/>
      <c r="DR264" s="3"/>
      <c r="DS264" s="3"/>
      <c r="DT264" s="4"/>
      <c r="DU264" s="4"/>
      <c r="DV264" s="4"/>
      <c r="DW264" s="4"/>
      <c r="DX264" s="4"/>
      <c r="DY264" s="4"/>
      <c r="DZ264" s="2"/>
      <c r="EA264" s="7">
        <v>44802.458877314813</v>
      </c>
      <c r="EB264" s="2" t="s">
        <v>332</v>
      </c>
      <c r="EC264" s="8">
        <v>0</v>
      </c>
      <c r="ED264" t="b">
        <v>0</v>
      </c>
      <c r="EE264" t="s">
        <v>324</v>
      </c>
      <c r="EF264" s="2" t="s">
        <v>324</v>
      </c>
      <c r="EG264" s="2" t="s">
        <v>325</v>
      </c>
      <c r="EH264" s="1"/>
      <c r="EI264">
        <f t="shared" si="18"/>
        <v>0</v>
      </c>
      <c r="EJ264" t="str">
        <f t="shared" si="19"/>
        <v>no</v>
      </c>
      <c r="EL264" t="e">
        <f>VLOOKUP(D264,#REF!,2,0)</f>
        <v>#REF!</v>
      </c>
    </row>
    <row r="265" spans="1:142">
      <c r="A265" t="str">
        <f t="shared" si="16"/>
        <v>4475733316.22</v>
      </c>
      <c r="B265" t="str">
        <f t="shared" si="17"/>
        <v>4475733316.22150745</v>
      </c>
      <c r="C265" s="1">
        <v>44757</v>
      </c>
      <c r="D265" s="2" t="s">
        <v>520</v>
      </c>
      <c r="E265" s="2" t="s">
        <v>521</v>
      </c>
      <c r="F265" s="2" t="s">
        <v>181</v>
      </c>
      <c r="G265" s="1">
        <v>44593</v>
      </c>
      <c r="H265" s="2" t="s">
        <v>522</v>
      </c>
      <c r="I265" s="2" t="s">
        <v>523</v>
      </c>
      <c r="J265" s="1"/>
      <c r="K265" s="1"/>
      <c r="L265" s="2"/>
      <c r="M265" t="b">
        <v>0</v>
      </c>
      <c r="N265" s="2"/>
      <c r="O265" s="2" t="s">
        <v>320</v>
      </c>
      <c r="P265" s="2" t="s">
        <v>337</v>
      </c>
      <c r="Q265" s="2"/>
      <c r="R265" s="2"/>
      <c r="S265" s="2"/>
      <c r="T265" s="2"/>
      <c r="U265" s="2"/>
      <c r="V265" s="2"/>
      <c r="W265" s="2"/>
      <c r="X265" s="2"/>
      <c r="Y265" s="3"/>
      <c r="AA265" t="b">
        <v>0</v>
      </c>
      <c r="AE265" s="4"/>
      <c r="AF265" s="4"/>
      <c r="AG265" s="4"/>
      <c r="AH265" s="4"/>
      <c r="AM265" s="4"/>
      <c r="AN265" s="4"/>
      <c r="AO265" s="4"/>
      <c r="AP265" s="4"/>
      <c r="AU265" s="4"/>
      <c r="AV265" s="4"/>
      <c r="AW265" s="4"/>
      <c r="AX265" s="4"/>
      <c r="BC265" s="4"/>
      <c r="BD265" s="4"/>
      <c r="BE265" s="4"/>
      <c r="BF265" s="4"/>
      <c r="BK265" s="4"/>
      <c r="BL265" s="4"/>
      <c r="BM265" s="4"/>
      <c r="BN265" s="4"/>
      <c r="BS265" s="4"/>
      <c r="BT265" s="4"/>
      <c r="BU265" s="4"/>
      <c r="BV265" s="4"/>
      <c r="BW265" s="3"/>
      <c r="BX265" s="3"/>
      <c r="BY265" s="4">
        <v>0</v>
      </c>
      <c r="BZ265" s="5"/>
      <c r="CA265" s="3">
        <v>0</v>
      </c>
      <c r="CB265" s="4">
        <v>0</v>
      </c>
      <c r="CC265" s="5" t="s">
        <v>322</v>
      </c>
      <c r="CD265" s="3">
        <v>0</v>
      </c>
      <c r="CE265" s="4">
        <v>0</v>
      </c>
      <c r="CF265" s="5" t="s">
        <v>322</v>
      </c>
      <c r="CG265" s="3">
        <v>0</v>
      </c>
      <c r="CH265" s="4">
        <v>0</v>
      </c>
      <c r="CI265" s="5" t="s">
        <v>322</v>
      </c>
      <c r="CJ265" s="3">
        <v>0</v>
      </c>
      <c r="CK265" s="4">
        <v>0</v>
      </c>
      <c r="CL265" s="5" t="s">
        <v>322</v>
      </c>
      <c r="CM265" s="2">
        <v>0</v>
      </c>
      <c r="CN265" s="4">
        <v>0</v>
      </c>
      <c r="CO265" s="5" t="s">
        <v>322</v>
      </c>
      <c r="CP265" s="3"/>
      <c r="CQ265" s="4">
        <v>0</v>
      </c>
      <c r="CR265" s="3"/>
      <c r="CS265" s="3"/>
      <c r="CT265" s="3"/>
      <c r="CU265" s="3"/>
      <c r="CV265" s="4">
        <v>0</v>
      </c>
      <c r="CW265" s="4">
        <v>0</v>
      </c>
      <c r="CX265" t="b">
        <v>0</v>
      </c>
      <c r="CY265" t="b">
        <v>0</v>
      </c>
      <c r="CZ265" t="b">
        <v>0</v>
      </c>
      <c r="DA265" s="2" t="s">
        <v>352</v>
      </c>
      <c r="DB265" s="2" t="s">
        <v>6</v>
      </c>
      <c r="DD265" s="3"/>
      <c r="DE265" s="3"/>
      <c r="DF265" s="3"/>
      <c r="DG265" s="4"/>
      <c r="DH265" s="4"/>
      <c r="DI265" s="4"/>
      <c r="DJ265" s="3">
        <v>0</v>
      </c>
      <c r="DK265" s="4">
        <v>0</v>
      </c>
      <c r="DL265" t="b">
        <v>0</v>
      </c>
      <c r="DM265" s="6"/>
      <c r="DN265" s="3"/>
      <c r="DO265" s="3"/>
      <c r="DP265" s="3"/>
      <c r="DQ265" s="3"/>
      <c r="DR265" s="3"/>
      <c r="DS265" s="3"/>
      <c r="DT265" s="4"/>
      <c r="DU265" s="4"/>
      <c r="DV265" s="4"/>
      <c r="DW265" s="4"/>
      <c r="DX265" s="4"/>
      <c r="DY265" s="4"/>
      <c r="DZ265" s="2"/>
      <c r="EA265" s="7">
        <v>44802.458877314813</v>
      </c>
      <c r="EB265" s="2" t="s">
        <v>332</v>
      </c>
      <c r="EC265" s="8">
        <v>0</v>
      </c>
      <c r="ED265" t="b">
        <v>0</v>
      </c>
      <c r="EE265" t="s">
        <v>324</v>
      </c>
      <c r="EF265" s="2" t="s">
        <v>324</v>
      </c>
      <c r="EG265" s="2" t="s">
        <v>325</v>
      </c>
      <c r="EH265" s="1"/>
      <c r="EI265">
        <f t="shared" si="18"/>
        <v>0</v>
      </c>
      <c r="EJ265" t="str">
        <f t="shared" si="19"/>
        <v>no</v>
      </c>
      <c r="EL265" t="e">
        <f>VLOOKUP(D265,#REF!,2,0)</f>
        <v>#REF!</v>
      </c>
    </row>
    <row r="266" spans="1:142">
      <c r="A266" t="str">
        <f t="shared" si="16"/>
        <v>4475733978.22</v>
      </c>
      <c r="B266" t="str">
        <f t="shared" si="17"/>
        <v>4475733978.22142702</v>
      </c>
      <c r="C266" s="1">
        <v>44757</v>
      </c>
      <c r="D266" s="2" t="s">
        <v>524</v>
      </c>
      <c r="E266" s="2" t="s">
        <v>525</v>
      </c>
      <c r="F266" s="2" t="s">
        <v>177</v>
      </c>
      <c r="G266" s="1">
        <v>44503</v>
      </c>
      <c r="H266" s="2" t="s">
        <v>526</v>
      </c>
      <c r="I266" s="2" t="s">
        <v>527</v>
      </c>
      <c r="J266" s="1"/>
      <c r="K266" s="1"/>
      <c r="L266" s="2"/>
      <c r="M266" t="b">
        <v>0</v>
      </c>
      <c r="N266" s="2"/>
      <c r="O266" s="2" t="s">
        <v>329</v>
      </c>
      <c r="P266" s="2" t="s">
        <v>343</v>
      </c>
      <c r="Q266" s="2"/>
      <c r="R266" s="2"/>
      <c r="S266" s="2"/>
      <c r="T266" s="2"/>
      <c r="U266" s="2"/>
      <c r="V266" s="2"/>
      <c r="W266" s="2" t="s">
        <v>331</v>
      </c>
      <c r="X266" s="2" t="s">
        <v>331</v>
      </c>
      <c r="Y266" s="3"/>
      <c r="AA266" t="b">
        <v>0</v>
      </c>
      <c r="AE266" s="4"/>
      <c r="AF266" s="4"/>
      <c r="AG266" s="4"/>
      <c r="AH266" s="4"/>
      <c r="AM266" s="4"/>
      <c r="AN266" s="4"/>
      <c r="AO266" s="4"/>
      <c r="AP266" s="4"/>
      <c r="AU266" s="4"/>
      <c r="AV266" s="4"/>
      <c r="AW266" s="4"/>
      <c r="AX266" s="4"/>
      <c r="BC266" s="4"/>
      <c r="BD266" s="4"/>
      <c r="BE266" s="4"/>
      <c r="BF266" s="4"/>
      <c r="BK266" s="4"/>
      <c r="BL266" s="4"/>
      <c r="BM266" s="4"/>
      <c r="BN266" s="4"/>
      <c r="BS266" s="4"/>
      <c r="BT266" s="4"/>
      <c r="BU266" s="4"/>
      <c r="BV266" s="4"/>
      <c r="BW266" s="3"/>
      <c r="BX266" s="3"/>
      <c r="BY266" s="4">
        <v>0</v>
      </c>
      <c r="BZ266" s="5"/>
      <c r="CA266" s="3">
        <v>0</v>
      </c>
      <c r="CB266" s="4">
        <v>0</v>
      </c>
      <c r="CC266" s="5" t="s">
        <v>322</v>
      </c>
      <c r="CD266" s="3">
        <v>0</v>
      </c>
      <c r="CE266" s="4">
        <v>0</v>
      </c>
      <c r="CF266" s="5" t="s">
        <v>322</v>
      </c>
      <c r="CG266" s="3">
        <v>0</v>
      </c>
      <c r="CH266" s="4">
        <v>0</v>
      </c>
      <c r="CI266" s="5" t="s">
        <v>322</v>
      </c>
      <c r="CJ266" s="3">
        <v>0</v>
      </c>
      <c r="CK266" s="4">
        <v>0</v>
      </c>
      <c r="CL266" s="5" t="s">
        <v>322</v>
      </c>
      <c r="CM266" s="2">
        <v>0</v>
      </c>
      <c r="CN266" s="4">
        <v>0</v>
      </c>
      <c r="CO266" s="5" t="s">
        <v>322</v>
      </c>
      <c r="CP266" s="3"/>
      <c r="CQ266" s="4">
        <v>0</v>
      </c>
      <c r="CR266" s="3"/>
      <c r="CS266" s="3"/>
      <c r="CT266" s="3"/>
      <c r="CU266" s="3"/>
      <c r="CV266" s="4">
        <v>0</v>
      </c>
      <c r="CW266" s="4">
        <v>0</v>
      </c>
      <c r="CX266" t="b">
        <v>0</v>
      </c>
      <c r="CY266" t="b">
        <v>0</v>
      </c>
      <c r="CZ266" t="b">
        <v>0</v>
      </c>
      <c r="DA266" s="2" t="s">
        <v>6</v>
      </c>
      <c r="DB266" s="2" t="s">
        <v>6</v>
      </c>
      <c r="DD266" s="3"/>
      <c r="DE266" s="3"/>
      <c r="DF266" s="3"/>
      <c r="DG266" s="4"/>
      <c r="DH266" s="4"/>
      <c r="DI266" s="4"/>
      <c r="DJ266" s="3">
        <v>0</v>
      </c>
      <c r="DK266" s="4">
        <v>0</v>
      </c>
      <c r="DL266" t="b">
        <v>0</v>
      </c>
      <c r="DM266" s="6"/>
      <c r="DN266" s="3"/>
      <c r="DO266" s="3"/>
      <c r="DP266" s="3"/>
      <c r="DQ266" s="3"/>
      <c r="DR266" s="3"/>
      <c r="DS266" s="3"/>
      <c r="DT266" s="4"/>
      <c r="DU266" s="4"/>
      <c r="DV266" s="4"/>
      <c r="DW266" s="4"/>
      <c r="DX266" s="4"/>
      <c r="DY266" s="4"/>
      <c r="DZ266" s="2"/>
      <c r="EA266" s="7">
        <v>44802.458877314813</v>
      </c>
      <c r="EB266" s="2" t="s">
        <v>332</v>
      </c>
      <c r="EC266" s="8">
        <v>0</v>
      </c>
      <c r="ED266" t="b">
        <v>0</v>
      </c>
      <c r="EE266" t="s">
        <v>324</v>
      </c>
      <c r="EF266" s="2" t="s">
        <v>324</v>
      </c>
      <c r="EG266" s="2" t="s">
        <v>325</v>
      </c>
      <c r="EH266" s="1"/>
      <c r="EI266">
        <f t="shared" si="18"/>
        <v>0</v>
      </c>
      <c r="EJ266" t="str">
        <f t="shared" si="19"/>
        <v>no</v>
      </c>
      <c r="EL266" t="e">
        <f>VLOOKUP(D266,#REF!,2,0)</f>
        <v>#REF!</v>
      </c>
    </row>
    <row r="267" spans="1:142">
      <c r="A267" t="str">
        <f t="shared" si="16"/>
        <v>4475733978.22</v>
      </c>
      <c r="B267" t="str">
        <f t="shared" si="17"/>
        <v>4475733978.22144191</v>
      </c>
      <c r="C267" s="1">
        <v>44757</v>
      </c>
      <c r="D267" s="2" t="s">
        <v>524</v>
      </c>
      <c r="E267" s="2" t="s">
        <v>525</v>
      </c>
      <c r="F267" s="2" t="s">
        <v>177</v>
      </c>
      <c r="G267" s="1">
        <v>44503</v>
      </c>
      <c r="H267" s="2" t="s">
        <v>528</v>
      </c>
      <c r="I267" s="2" t="s">
        <v>529</v>
      </c>
      <c r="J267" s="1"/>
      <c r="K267" s="1"/>
      <c r="L267" s="2"/>
      <c r="M267" t="b">
        <v>0</v>
      </c>
      <c r="N267" s="2"/>
      <c r="O267" s="2" t="s">
        <v>329</v>
      </c>
      <c r="P267" s="2" t="s">
        <v>343</v>
      </c>
      <c r="Q267" s="2"/>
      <c r="R267" s="2"/>
      <c r="S267" s="2"/>
      <c r="T267" s="2"/>
      <c r="U267" s="2"/>
      <c r="V267" s="2"/>
      <c r="W267" s="2"/>
      <c r="X267" s="2"/>
      <c r="Y267" s="3"/>
      <c r="AA267" t="b">
        <v>0</v>
      </c>
      <c r="AB267">
        <v>361</v>
      </c>
      <c r="AE267" s="4"/>
      <c r="AF267" s="4">
        <v>1126</v>
      </c>
      <c r="AG267" s="4"/>
      <c r="AH267" s="4"/>
      <c r="AM267" s="4"/>
      <c r="AN267" s="4"/>
      <c r="AO267" s="4"/>
      <c r="AP267" s="4"/>
      <c r="AU267" s="4"/>
      <c r="AV267" s="4"/>
      <c r="AW267" s="4"/>
      <c r="AX267" s="4"/>
      <c r="BC267" s="4"/>
      <c r="BD267" s="4"/>
      <c r="BE267" s="4"/>
      <c r="BF267" s="4"/>
      <c r="BK267" s="4"/>
      <c r="BL267" s="4"/>
      <c r="BM267" s="4"/>
      <c r="BN267" s="4"/>
      <c r="BS267" s="4"/>
      <c r="BT267" s="4"/>
      <c r="BU267" s="4"/>
      <c r="BV267" s="4"/>
      <c r="BW267" s="3"/>
      <c r="BX267" s="3"/>
      <c r="BY267" s="4">
        <v>1126</v>
      </c>
      <c r="BZ267" s="5"/>
      <c r="CA267" s="3">
        <v>0</v>
      </c>
      <c r="CB267" s="4">
        <v>0</v>
      </c>
      <c r="CC267" s="5" t="s">
        <v>322</v>
      </c>
      <c r="CD267" s="3">
        <v>0</v>
      </c>
      <c r="CE267" s="4">
        <v>0</v>
      </c>
      <c r="CF267" s="5" t="s">
        <v>322</v>
      </c>
      <c r="CG267" s="3">
        <v>0</v>
      </c>
      <c r="CH267" s="4">
        <v>0</v>
      </c>
      <c r="CI267" s="5" t="s">
        <v>322</v>
      </c>
      <c r="CJ267" s="3">
        <v>0</v>
      </c>
      <c r="CK267" s="4">
        <v>0</v>
      </c>
      <c r="CL267" s="5" t="s">
        <v>322</v>
      </c>
      <c r="CM267" s="2">
        <v>0</v>
      </c>
      <c r="CN267" s="4">
        <v>0</v>
      </c>
      <c r="CO267" s="5" t="s">
        <v>322</v>
      </c>
      <c r="CP267" s="3"/>
      <c r="CQ267" s="4">
        <v>1126</v>
      </c>
      <c r="CR267" s="3"/>
      <c r="CS267" s="3"/>
      <c r="CT267" s="3"/>
      <c r="CU267" s="3"/>
      <c r="CV267" s="4">
        <v>1126</v>
      </c>
      <c r="CW267" s="4">
        <v>1126</v>
      </c>
      <c r="CX267" t="b">
        <v>0</v>
      </c>
      <c r="CY267" t="b">
        <v>0</v>
      </c>
      <c r="CZ267" t="b">
        <v>0</v>
      </c>
      <c r="DA267" s="2" t="s">
        <v>6</v>
      </c>
      <c r="DB267" s="2" t="s">
        <v>6</v>
      </c>
      <c r="DD267" s="3"/>
      <c r="DE267" s="3"/>
      <c r="DF267" s="3"/>
      <c r="DG267" s="4"/>
      <c r="DH267" s="4"/>
      <c r="DI267" s="4"/>
      <c r="DJ267" s="3">
        <v>0</v>
      </c>
      <c r="DK267" s="4">
        <v>0</v>
      </c>
      <c r="DL267" t="b">
        <v>0</v>
      </c>
      <c r="DM267" s="6"/>
      <c r="DN267" s="3"/>
      <c r="DO267" s="3"/>
      <c r="DP267" s="3"/>
      <c r="DQ267" s="3"/>
      <c r="DR267" s="3"/>
      <c r="DS267" s="3"/>
      <c r="DT267" s="4"/>
      <c r="DU267" s="4"/>
      <c r="DV267" s="4"/>
      <c r="DW267" s="4"/>
      <c r="DX267" s="4"/>
      <c r="DY267" s="4"/>
      <c r="DZ267" s="2"/>
      <c r="EA267" s="7">
        <v>44802.458877314813</v>
      </c>
      <c r="EB267" s="2" t="s">
        <v>332</v>
      </c>
      <c r="EC267" s="8">
        <v>0</v>
      </c>
      <c r="ED267" t="b">
        <v>0</v>
      </c>
      <c r="EE267" t="s">
        <v>324</v>
      </c>
      <c r="EF267" s="2" t="s">
        <v>324</v>
      </c>
      <c r="EG267" s="2" t="s">
        <v>325</v>
      </c>
      <c r="EH267" s="1"/>
      <c r="EI267">
        <f t="shared" si="18"/>
        <v>361</v>
      </c>
      <c r="EJ267" t="str">
        <f t="shared" si="19"/>
        <v>no</v>
      </c>
      <c r="EL267" t="e">
        <f>VLOOKUP(D267,#REF!,2,0)</f>
        <v>#REF!</v>
      </c>
    </row>
    <row r="268" spans="1:142">
      <c r="A268" t="str">
        <f t="shared" si="16"/>
        <v>4475733978.22</v>
      </c>
      <c r="B268" t="str">
        <f t="shared" si="17"/>
        <v>4475733978.22143445</v>
      </c>
      <c r="C268" s="1">
        <v>44757</v>
      </c>
      <c r="D268" s="2" t="s">
        <v>524</v>
      </c>
      <c r="E268" s="2" t="s">
        <v>525</v>
      </c>
      <c r="F268" s="2" t="s">
        <v>177</v>
      </c>
      <c r="G268" s="1">
        <v>44503</v>
      </c>
      <c r="H268" s="2" t="s">
        <v>535</v>
      </c>
      <c r="I268" s="2" t="s">
        <v>536</v>
      </c>
      <c r="J268" s="1"/>
      <c r="K268" s="1"/>
      <c r="L268" s="2"/>
      <c r="M268" t="b">
        <v>0</v>
      </c>
      <c r="N268" s="2"/>
      <c r="O268" s="2" t="s">
        <v>329</v>
      </c>
      <c r="P268" s="2" t="s">
        <v>343</v>
      </c>
      <c r="Q268" s="2"/>
      <c r="R268" s="2"/>
      <c r="S268" s="2"/>
      <c r="T268" s="2"/>
      <c r="U268" s="2"/>
      <c r="V268" s="2"/>
      <c r="W268" s="2" t="s">
        <v>331</v>
      </c>
      <c r="X268" s="2" t="s">
        <v>331</v>
      </c>
      <c r="Y268" s="3"/>
      <c r="AA268" t="b">
        <v>0</v>
      </c>
      <c r="AE268" s="4"/>
      <c r="AF268" s="4"/>
      <c r="AG268" s="4"/>
      <c r="AH268" s="4"/>
      <c r="AM268" s="4"/>
      <c r="AN268" s="4"/>
      <c r="AO268" s="4"/>
      <c r="AP268" s="4"/>
      <c r="AU268" s="4"/>
      <c r="AV268" s="4"/>
      <c r="AW268" s="4"/>
      <c r="AX268" s="4"/>
      <c r="BC268" s="4"/>
      <c r="BD268" s="4"/>
      <c r="BE268" s="4"/>
      <c r="BF268" s="4"/>
      <c r="BK268" s="4"/>
      <c r="BL268" s="4"/>
      <c r="BM268" s="4"/>
      <c r="BN268" s="4"/>
      <c r="BS268" s="4"/>
      <c r="BT268" s="4"/>
      <c r="BU268" s="4"/>
      <c r="BV268" s="4"/>
      <c r="BW268" s="3"/>
      <c r="BX268" s="3"/>
      <c r="BY268" s="4">
        <v>0</v>
      </c>
      <c r="BZ268" s="5"/>
      <c r="CA268" s="3">
        <v>0</v>
      </c>
      <c r="CB268" s="4">
        <v>0</v>
      </c>
      <c r="CC268" s="5" t="s">
        <v>322</v>
      </c>
      <c r="CD268" s="3">
        <v>0</v>
      </c>
      <c r="CE268" s="4">
        <v>0</v>
      </c>
      <c r="CF268" s="5" t="s">
        <v>322</v>
      </c>
      <c r="CG268" s="3">
        <v>0</v>
      </c>
      <c r="CH268" s="4">
        <v>0</v>
      </c>
      <c r="CI268" s="5" t="s">
        <v>322</v>
      </c>
      <c r="CJ268" s="3">
        <v>0</v>
      </c>
      <c r="CK268" s="4">
        <v>0</v>
      </c>
      <c r="CL268" s="5" t="s">
        <v>322</v>
      </c>
      <c r="CM268" s="2">
        <v>0</v>
      </c>
      <c r="CN268" s="4">
        <v>0</v>
      </c>
      <c r="CO268" s="5" t="s">
        <v>322</v>
      </c>
      <c r="CP268" s="3"/>
      <c r="CQ268" s="4">
        <v>0</v>
      </c>
      <c r="CR268" s="3"/>
      <c r="CS268" s="3"/>
      <c r="CT268" s="3"/>
      <c r="CU268" s="3"/>
      <c r="CV268" s="4">
        <v>0</v>
      </c>
      <c r="CW268" s="4">
        <v>0</v>
      </c>
      <c r="CX268" t="b">
        <v>0</v>
      </c>
      <c r="CY268" t="b">
        <v>0</v>
      </c>
      <c r="CZ268" t="b">
        <v>0</v>
      </c>
      <c r="DA268" s="2" t="s">
        <v>6</v>
      </c>
      <c r="DB268" s="2" t="s">
        <v>6</v>
      </c>
      <c r="DD268" s="3"/>
      <c r="DE268" s="3"/>
      <c r="DF268" s="3"/>
      <c r="DG268" s="4"/>
      <c r="DH268" s="4"/>
      <c r="DI268" s="4"/>
      <c r="DJ268" s="3">
        <v>0</v>
      </c>
      <c r="DK268" s="4">
        <v>0</v>
      </c>
      <c r="DL268" t="b">
        <v>0</v>
      </c>
      <c r="DM268" s="6"/>
      <c r="DN268" s="3"/>
      <c r="DO268" s="3"/>
      <c r="DP268" s="3"/>
      <c r="DQ268" s="3"/>
      <c r="DR268" s="3"/>
      <c r="DS268" s="3"/>
      <c r="DT268" s="4"/>
      <c r="DU268" s="4"/>
      <c r="DV268" s="4"/>
      <c r="DW268" s="4"/>
      <c r="DX268" s="4"/>
      <c r="DY268" s="4"/>
      <c r="DZ268" s="2"/>
      <c r="EA268" s="7">
        <v>44802.458877314813</v>
      </c>
      <c r="EB268" s="2" t="s">
        <v>332</v>
      </c>
      <c r="EC268" s="8">
        <v>0</v>
      </c>
      <c r="ED268" t="b">
        <v>0</v>
      </c>
      <c r="EE268" t="s">
        <v>324</v>
      </c>
      <c r="EF268" s="2" t="s">
        <v>324</v>
      </c>
      <c r="EG268" s="2" t="s">
        <v>325</v>
      </c>
      <c r="EH268" s="1"/>
      <c r="EI268">
        <f t="shared" si="18"/>
        <v>0</v>
      </c>
      <c r="EJ268" t="str">
        <f t="shared" si="19"/>
        <v>no</v>
      </c>
      <c r="EL268" t="e">
        <f>VLOOKUP(D268,#REF!,2,0)</f>
        <v>#REF!</v>
      </c>
    </row>
    <row r="269" spans="1:142">
      <c r="A269" t="str">
        <f t="shared" si="16"/>
        <v>4475733978.22</v>
      </c>
      <c r="B269" t="str">
        <f t="shared" si="17"/>
        <v>4475733978.22150742</v>
      </c>
      <c r="C269" s="1">
        <v>44757</v>
      </c>
      <c r="D269" s="2" t="s">
        <v>524</v>
      </c>
      <c r="E269" s="2" t="s">
        <v>525</v>
      </c>
      <c r="F269" s="2" t="s">
        <v>177</v>
      </c>
      <c r="G269" s="1">
        <v>44503</v>
      </c>
      <c r="H269" s="2" t="s">
        <v>542</v>
      </c>
      <c r="I269" s="2" t="s">
        <v>543</v>
      </c>
      <c r="J269" s="1"/>
      <c r="K269" s="1"/>
      <c r="L269" s="2"/>
      <c r="M269" t="b">
        <v>0</v>
      </c>
      <c r="N269" s="2"/>
      <c r="O269" s="2" t="s">
        <v>329</v>
      </c>
      <c r="P269" s="2" t="s">
        <v>343</v>
      </c>
      <c r="Q269" s="2"/>
      <c r="R269" s="2"/>
      <c r="S269" s="2"/>
      <c r="T269" s="2"/>
      <c r="U269" s="2"/>
      <c r="V269" s="2"/>
      <c r="W269" s="2" t="s">
        <v>331</v>
      </c>
      <c r="X269" s="2" t="s">
        <v>331</v>
      </c>
      <c r="Y269" s="3"/>
      <c r="AA269" t="b">
        <v>0</v>
      </c>
      <c r="AE269" s="4"/>
      <c r="AF269" s="4"/>
      <c r="AG269" s="4"/>
      <c r="AH269" s="4"/>
      <c r="AM269" s="4"/>
      <c r="AN269" s="4"/>
      <c r="AO269" s="4"/>
      <c r="AP269" s="4"/>
      <c r="AU269" s="4"/>
      <c r="AV269" s="4"/>
      <c r="AW269" s="4"/>
      <c r="AX269" s="4"/>
      <c r="BC269" s="4"/>
      <c r="BD269" s="4"/>
      <c r="BE269" s="4"/>
      <c r="BF269" s="4"/>
      <c r="BK269" s="4"/>
      <c r="BL269" s="4"/>
      <c r="BM269" s="4"/>
      <c r="BN269" s="4"/>
      <c r="BS269" s="4"/>
      <c r="BT269" s="4"/>
      <c r="BU269" s="4"/>
      <c r="BV269" s="4"/>
      <c r="BW269" s="3"/>
      <c r="BX269" s="3"/>
      <c r="BY269" s="4">
        <v>0</v>
      </c>
      <c r="BZ269" s="5"/>
      <c r="CA269" s="3">
        <v>0</v>
      </c>
      <c r="CB269" s="4">
        <v>0</v>
      </c>
      <c r="CC269" s="5" t="s">
        <v>322</v>
      </c>
      <c r="CD269" s="3">
        <v>0</v>
      </c>
      <c r="CE269" s="4">
        <v>0</v>
      </c>
      <c r="CF269" s="5" t="s">
        <v>322</v>
      </c>
      <c r="CG269" s="3">
        <v>0</v>
      </c>
      <c r="CH269" s="4">
        <v>0</v>
      </c>
      <c r="CI269" s="5" t="s">
        <v>322</v>
      </c>
      <c r="CJ269" s="3">
        <v>0</v>
      </c>
      <c r="CK269" s="4">
        <v>0</v>
      </c>
      <c r="CL269" s="5" t="s">
        <v>322</v>
      </c>
      <c r="CM269" s="2">
        <v>0</v>
      </c>
      <c r="CN269" s="4">
        <v>0</v>
      </c>
      <c r="CO269" s="5" t="s">
        <v>322</v>
      </c>
      <c r="CP269" s="3"/>
      <c r="CQ269" s="4">
        <v>0</v>
      </c>
      <c r="CR269" s="3"/>
      <c r="CS269" s="3"/>
      <c r="CT269" s="3"/>
      <c r="CU269" s="3"/>
      <c r="CV269" s="4">
        <v>0</v>
      </c>
      <c r="CW269" s="4">
        <v>0</v>
      </c>
      <c r="CX269" t="b">
        <v>0</v>
      </c>
      <c r="CY269" t="b">
        <v>0</v>
      </c>
      <c r="CZ269" t="b">
        <v>0</v>
      </c>
      <c r="DA269" s="2" t="s">
        <v>6</v>
      </c>
      <c r="DB269" s="2" t="s">
        <v>6</v>
      </c>
      <c r="DD269" s="3"/>
      <c r="DE269" s="3"/>
      <c r="DF269" s="3"/>
      <c r="DG269" s="4"/>
      <c r="DH269" s="4"/>
      <c r="DI269" s="4"/>
      <c r="DJ269" s="3">
        <v>0</v>
      </c>
      <c r="DK269" s="4">
        <v>0</v>
      </c>
      <c r="DL269" t="b">
        <v>0</v>
      </c>
      <c r="DM269" s="6"/>
      <c r="DN269" s="3"/>
      <c r="DO269" s="3"/>
      <c r="DP269" s="3"/>
      <c r="DQ269" s="3"/>
      <c r="DR269" s="3"/>
      <c r="DS269" s="3"/>
      <c r="DT269" s="4"/>
      <c r="DU269" s="4"/>
      <c r="DV269" s="4"/>
      <c r="DW269" s="4"/>
      <c r="DX269" s="4"/>
      <c r="DY269" s="4"/>
      <c r="DZ269" s="2"/>
      <c r="EA269" s="7">
        <v>44802.458877314813</v>
      </c>
      <c r="EB269" s="2" t="s">
        <v>332</v>
      </c>
      <c r="EC269" s="8">
        <v>0</v>
      </c>
      <c r="ED269" t="b">
        <v>0</v>
      </c>
      <c r="EE269" t="s">
        <v>324</v>
      </c>
      <c r="EF269" s="2" t="s">
        <v>324</v>
      </c>
      <c r="EG269" s="2" t="s">
        <v>325</v>
      </c>
      <c r="EH269" s="1"/>
      <c r="EI269">
        <f t="shared" si="18"/>
        <v>0</v>
      </c>
      <c r="EJ269" t="str">
        <f t="shared" si="19"/>
        <v>no</v>
      </c>
      <c r="EL269" t="e">
        <f>VLOOKUP(D269,#REF!,2,0)</f>
        <v>#REF!</v>
      </c>
    </row>
    <row r="270" spans="1:142">
      <c r="A270" t="str">
        <f t="shared" si="16"/>
        <v>4475733978.22</v>
      </c>
      <c r="B270" t="str">
        <f t="shared" si="17"/>
        <v>4475733978.22142701</v>
      </c>
      <c r="C270" s="1">
        <v>44757</v>
      </c>
      <c r="D270" s="2" t="s">
        <v>524</v>
      </c>
      <c r="E270" s="2" t="s">
        <v>525</v>
      </c>
      <c r="F270" s="2" t="s">
        <v>177</v>
      </c>
      <c r="G270" s="1">
        <v>44503</v>
      </c>
      <c r="H270" s="2" t="s">
        <v>544</v>
      </c>
      <c r="I270" s="2" t="s">
        <v>545</v>
      </c>
      <c r="J270" s="1"/>
      <c r="K270" s="1"/>
      <c r="L270" s="2"/>
      <c r="M270" t="b">
        <v>0</v>
      </c>
      <c r="N270" s="2"/>
      <c r="O270" s="2" t="s">
        <v>329</v>
      </c>
      <c r="P270" s="2" t="s">
        <v>343</v>
      </c>
      <c r="Q270" s="2"/>
      <c r="R270" s="2"/>
      <c r="S270" s="2"/>
      <c r="T270" s="2"/>
      <c r="U270" s="2"/>
      <c r="V270" s="2"/>
      <c r="W270" s="2" t="s">
        <v>331</v>
      </c>
      <c r="X270" s="2" t="s">
        <v>331</v>
      </c>
      <c r="Y270" s="3"/>
      <c r="AA270" t="b">
        <v>0</v>
      </c>
      <c r="AE270" s="4"/>
      <c r="AF270" s="4"/>
      <c r="AG270" s="4"/>
      <c r="AH270" s="4"/>
      <c r="AM270" s="4"/>
      <c r="AN270" s="4"/>
      <c r="AO270" s="4"/>
      <c r="AP270" s="4"/>
      <c r="AU270" s="4"/>
      <c r="AV270" s="4"/>
      <c r="AW270" s="4"/>
      <c r="AX270" s="4"/>
      <c r="BC270" s="4"/>
      <c r="BD270" s="4"/>
      <c r="BE270" s="4"/>
      <c r="BF270" s="4"/>
      <c r="BK270" s="4"/>
      <c r="BL270" s="4"/>
      <c r="BM270" s="4"/>
      <c r="BN270" s="4"/>
      <c r="BS270" s="4"/>
      <c r="BT270" s="4"/>
      <c r="BU270" s="4"/>
      <c r="BV270" s="4"/>
      <c r="BW270" s="3"/>
      <c r="BX270" s="3"/>
      <c r="BY270" s="4">
        <v>0</v>
      </c>
      <c r="BZ270" s="5"/>
      <c r="CA270" s="3">
        <v>0</v>
      </c>
      <c r="CB270" s="4">
        <v>0</v>
      </c>
      <c r="CC270" s="5" t="s">
        <v>322</v>
      </c>
      <c r="CD270" s="3">
        <v>0</v>
      </c>
      <c r="CE270" s="4">
        <v>0</v>
      </c>
      <c r="CF270" s="5" t="s">
        <v>322</v>
      </c>
      <c r="CG270" s="3">
        <v>0</v>
      </c>
      <c r="CH270" s="4">
        <v>0</v>
      </c>
      <c r="CI270" s="5" t="s">
        <v>322</v>
      </c>
      <c r="CJ270" s="3">
        <v>0</v>
      </c>
      <c r="CK270" s="4">
        <v>0</v>
      </c>
      <c r="CL270" s="5" t="s">
        <v>322</v>
      </c>
      <c r="CM270" s="2">
        <v>0</v>
      </c>
      <c r="CN270" s="4">
        <v>0</v>
      </c>
      <c r="CO270" s="5" t="s">
        <v>322</v>
      </c>
      <c r="CP270" s="3"/>
      <c r="CQ270" s="4">
        <v>0</v>
      </c>
      <c r="CR270" s="3"/>
      <c r="CS270" s="3"/>
      <c r="CT270" s="3"/>
      <c r="CU270" s="3"/>
      <c r="CV270" s="4">
        <v>0</v>
      </c>
      <c r="CW270" s="4">
        <v>0</v>
      </c>
      <c r="CX270" t="b">
        <v>0</v>
      </c>
      <c r="CY270" t="b">
        <v>0</v>
      </c>
      <c r="CZ270" t="b">
        <v>0</v>
      </c>
      <c r="DA270" s="2" t="s">
        <v>6</v>
      </c>
      <c r="DB270" s="2" t="s">
        <v>6</v>
      </c>
      <c r="DD270" s="3"/>
      <c r="DE270" s="3"/>
      <c r="DF270" s="3"/>
      <c r="DG270" s="4"/>
      <c r="DH270" s="4"/>
      <c r="DI270" s="4"/>
      <c r="DJ270" s="3">
        <v>0</v>
      </c>
      <c r="DK270" s="4">
        <v>0</v>
      </c>
      <c r="DL270" t="b">
        <v>0</v>
      </c>
      <c r="DM270" s="6"/>
      <c r="DN270" s="3"/>
      <c r="DO270" s="3"/>
      <c r="DP270" s="3"/>
      <c r="DQ270" s="3"/>
      <c r="DR270" s="3"/>
      <c r="DS270" s="3"/>
      <c r="DT270" s="4"/>
      <c r="DU270" s="4"/>
      <c r="DV270" s="4"/>
      <c r="DW270" s="4"/>
      <c r="DX270" s="4"/>
      <c r="DY270" s="4"/>
      <c r="DZ270" s="2"/>
      <c r="EA270" s="7">
        <v>44802.458877314813</v>
      </c>
      <c r="EB270" s="2" t="s">
        <v>332</v>
      </c>
      <c r="EC270" s="8">
        <v>0</v>
      </c>
      <c r="ED270" t="b">
        <v>0</v>
      </c>
      <c r="EE270" t="s">
        <v>324</v>
      </c>
      <c r="EF270" s="2" t="s">
        <v>324</v>
      </c>
      <c r="EG270" s="2" t="s">
        <v>325</v>
      </c>
      <c r="EH270" s="1"/>
      <c r="EI270">
        <f t="shared" si="18"/>
        <v>0</v>
      </c>
      <c r="EJ270" t="str">
        <f t="shared" si="19"/>
        <v>no</v>
      </c>
      <c r="EL270" t="e">
        <f>VLOOKUP(D270,#REF!,2,0)</f>
        <v>#REF!</v>
      </c>
    </row>
    <row r="271" spans="1:142">
      <c r="A271" t="str">
        <f t="shared" si="16"/>
        <v>4475733988.22</v>
      </c>
      <c r="B271" t="str">
        <f t="shared" si="17"/>
        <v>4475733988.22159617</v>
      </c>
      <c r="C271" s="1">
        <v>44757</v>
      </c>
      <c r="D271" s="2" t="s">
        <v>546</v>
      </c>
      <c r="E271" s="2" t="s">
        <v>547</v>
      </c>
      <c r="F271" s="2" t="s">
        <v>182</v>
      </c>
      <c r="G271" s="1">
        <v>44593</v>
      </c>
      <c r="H271" s="2" t="s">
        <v>548</v>
      </c>
      <c r="I271" s="2" t="s">
        <v>549</v>
      </c>
      <c r="J271" s="1"/>
      <c r="K271" s="1"/>
      <c r="L271" s="2"/>
      <c r="M271" t="b">
        <v>0</v>
      </c>
      <c r="N271" s="2"/>
      <c r="O271" s="2" t="s">
        <v>320</v>
      </c>
      <c r="P271" s="2" t="s">
        <v>373</v>
      </c>
      <c r="Q271" s="2"/>
      <c r="R271" s="2"/>
      <c r="S271" s="2"/>
      <c r="T271" s="2"/>
      <c r="U271" s="2"/>
      <c r="V271" s="2"/>
      <c r="W271" s="2"/>
      <c r="X271" s="2"/>
      <c r="Y271" s="3"/>
      <c r="AA271" t="b">
        <v>0</v>
      </c>
      <c r="AE271" s="4"/>
      <c r="AF271" s="4"/>
      <c r="AG271" s="4"/>
      <c r="AH271" s="4"/>
      <c r="AM271" s="4"/>
      <c r="AN271" s="4"/>
      <c r="AO271" s="4"/>
      <c r="AP271" s="4"/>
      <c r="AU271" s="4"/>
      <c r="AV271" s="4"/>
      <c r="AW271" s="4"/>
      <c r="AX271" s="4"/>
      <c r="BC271" s="4"/>
      <c r="BD271" s="4"/>
      <c r="BE271" s="4"/>
      <c r="BF271" s="4"/>
      <c r="BK271" s="4"/>
      <c r="BL271" s="4"/>
      <c r="BM271" s="4"/>
      <c r="BN271" s="4"/>
      <c r="BS271" s="4"/>
      <c r="BT271" s="4"/>
      <c r="BU271" s="4"/>
      <c r="BV271" s="4"/>
      <c r="BW271" s="3"/>
      <c r="BX271" s="3"/>
      <c r="BY271" s="4">
        <v>0</v>
      </c>
      <c r="BZ271" s="5"/>
      <c r="CA271" s="3">
        <v>0</v>
      </c>
      <c r="CB271" s="4">
        <v>0</v>
      </c>
      <c r="CC271" s="5" t="s">
        <v>322</v>
      </c>
      <c r="CD271" s="3">
        <v>0</v>
      </c>
      <c r="CE271" s="4">
        <v>0</v>
      </c>
      <c r="CF271" s="5" t="s">
        <v>322</v>
      </c>
      <c r="CG271" s="3">
        <v>0</v>
      </c>
      <c r="CH271" s="4">
        <v>0</v>
      </c>
      <c r="CI271" s="5" t="s">
        <v>322</v>
      </c>
      <c r="CJ271" s="3">
        <v>0</v>
      </c>
      <c r="CK271" s="4">
        <v>0</v>
      </c>
      <c r="CL271" s="5" t="s">
        <v>322</v>
      </c>
      <c r="CM271" s="2">
        <v>0</v>
      </c>
      <c r="CN271" s="4">
        <v>0</v>
      </c>
      <c r="CO271" s="5" t="s">
        <v>322</v>
      </c>
      <c r="CP271" s="3"/>
      <c r="CQ271" s="4">
        <v>0</v>
      </c>
      <c r="CR271" s="3"/>
      <c r="CS271" s="3"/>
      <c r="CT271" s="3"/>
      <c r="CU271" s="3"/>
      <c r="CV271" s="4">
        <v>0</v>
      </c>
      <c r="CW271" s="4">
        <v>0</v>
      </c>
      <c r="CX271" t="b">
        <v>0</v>
      </c>
      <c r="CY271" t="b">
        <v>0</v>
      </c>
      <c r="CZ271" t="b">
        <v>0</v>
      </c>
      <c r="DA271" s="2" t="s">
        <v>6</v>
      </c>
      <c r="DB271" s="2" t="s">
        <v>6</v>
      </c>
      <c r="DD271" s="3"/>
      <c r="DE271" s="3"/>
      <c r="DF271" s="3"/>
      <c r="DG271" s="4"/>
      <c r="DH271" s="4"/>
      <c r="DI271" s="4"/>
      <c r="DJ271" s="3">
        <v>0</v>
      </c>
      <c r="DK271" s="4">
        <v>0</v>
      </c>
      <c r="DL271" t="b">
        <v>0</v>
      </c>
      <c r="DM271" s="6"/>
      <c r="DN271" s="3"/>
      <c r="DO271" s="3"/>
      <c r="DP271" s="3"/>
      <c r="DQ271" s="3"/>
      <c r="DR271" s="3"/>
      <c r="DS271" s="3"/>
      <c r="DT271" s="4"/>
      <c r="DU271" s="4"/>
      <c r="DV271" s="4"/>
      <c r="DW271" s="4"/>
      <c r="DX271" s="4"/>
      <c r="DY271" s="4"/>
      <c r="DZ271" s="2"/>
      <c r="EA271" s="7">
        <v>44802.458877314813</v>
      </c>
      <c r="EB271" s="2" t="s">
        <v>332</v>
      </c>
      <c r="EC271" s="8">
        <v>0</v>
      </c>
      <c r="ED271" t="b">
        <v>0</v>
      </c>
      <c r="EE271" t="s">
        <v>324</v>
      </c>
      <c r="EF271" s="2" t="s">
        <v>324</v>
      </c>
      <c r="EG271" s="2" t="s">
        <v>325</v>
      </c>
      <c r="EH271" s="1"/>
      <c r="EI271">
        <f t="shared" si="18"/>
        <v>0</v>
      </c>
      <c r="EJ271" t="str">
        <f t="shared" si="19"/>
        <v>no</v>
      </c>
      <c r="EL271" t="e">
        <f>VLOOKUP(D271,#REF!,2,0)</f>
        <v>#REF!</v>
      </c>
    </row>
    <row r="272" spans="1:142">
      <c r="A272" t="str">
        <f t="shared" si="16"/>
        <v>4475734926.22</v>
      </c>
      <c r="B272" t="str">
        <f t="shared" si="17"/>
        <v>4475734926.22150762</v>
      </c>
      <c r="C272" s="1">
        <v>44757</v>
      </c>
      <c r="D272" s="2" t="s">
        <v>550</v>
      </c>
      <c r="E272" s="2" t="s">
        <v>551</v>
      </c>
      <c r="F272" s="2" t="s">
        <v>171</v>
      </c>
      <c r="G272" s="1">
        <v>44593</v>
      </c>
      <c r="H272" s="2" t="s">
        <v>552</v>
      </c>
      <c r="I272" s="2" t="s">
        <v>553</v>
      </c>
      <c r="J272" s="1"/>
      <c r="K272" s="1"/>
      <c r="L272" s="2"/>
      <c r="M272" t="b">
        <v>0</v>
      </c>
      <c r="N272" s="2"/>
      <c r="O272" s="2" t="s">
        <v>320</v>
      </c>
      <c r="P272" s="2" t="s">
        <v>337</v>
      </c>
      <c r="Q272" s="2"/>
      <c r="R272" s="2"/>
      <c r="S272" s="2"/>
      <c r="T272" s="2"/>
      <c r="U272" s="2"/>
      <c r="V272" s="2"/>
      <c r="W272" s="2"/>
      <c r="X272" s="2"/>
      <c r="Y272" s="3"/>
      <c r="AA272" t="b">
        <v>0</v>
      </c>
      <c r="AE272" s="4"/>
      <c r="AF272" s="4"/>
      <c r="AG272" s="4"/>
      <c r="AH272" s="4"/>
      <c r="AM272" s="4"/>
      <c r="AN272" s="4"/>
      <c r="AO272" s="4"/>
      <c r="AP272" s="4"/>
      <c r="AR272">
        <v>5288</v>
      </c>
      <c r="AU272" s="4"/>
      <c r="AV272" s="4">
        <v>569693</v>
      </c>
      <c r="AW272" s="4"/>
      <c r="AX272" s="4"/>
      <c r="BC272" s="4"/>
      <c r="BD272" s="4"/>
      <c r="BE272" s="4"/>
      <c r="BF272" s="4"/>
      <c r="BK272" s="4"/>
      <c r="BL272" s="4"/>
      <c r="BM272" s="4"/>
      <c r="BN272" s="4"/>
      <c r="BS272" s="4"/>
      <c r="BT272" s="4"/>
      <c r="BU272" s="4"/>
      <c r="BV272" s="4"/>
      <c r="BW272" s="3"/>
      <c r="BX272" s="3"/>
      <c r="BY272" s="4">
        <v>0</v>
      </c>
      <c r="BZ272" s="5"/>
      <c r="CA272" s="3">
        <v>0</v>
      </c>
      <c r="CB272" s="4">
        <v>0</v>
      </c>
      <c r="CC272" s="5" t="s">
        <v>322</v>
      </c>
      <c r="CD272" s="3">
        <v>5288</v>
      </c>
      <c r="CE272" s="4">
        <v>569693</v>
      </c>
      <c r="CF272" s="5">
        <v>107.73316944024199</v>
      </c>
      <c r="CG272" s="3">
        <v>0</v>
      </c>
      <c r="CH272" s="4">
        <v>0</v>
      </c>
      <c r="CI272" s="5" t="s">
        <v>322</v>
      </c>
      <c r="CJ272" s="3">
        <v>0</v>
      </c>
      <c r="CK272" s="4">
        <v>0</v>
      </c>
      <c r="CL272" s="5" t="s">
        <v>322</v>
      </c>
      <c r="CM272" s="2">
        <v>0</v>
      </c>
      <c r="CN272" s="4">
        <v>0</v>
      </c>
      <c r="CO272" s="5" t="s">
        <v>322</v>
      </c>
      <c r="CP272" s="3"/>
      <c r="CQ272" s="4">
        <v>0</v>
      </c>
      <c r="CR272" s="3"/>
      <c r="CS272" s="3"/>
      <c r="CT272" s="3"/>
      <c r="CU272" s="3"/>
      <c r="CV272" s="4">
        <v>569693</v>
      </c>
      <c r="CW272" s="4">
        <v>569693</v>
      </c>
      <c r="CX272" t="b">
        <v>0</v>
      </c>
      <c r="CY272" t="b">
        <v>0</v>
      </c>
      <c r="CZ272" t="b">
        <v>0</v>
      </c>
      <c r="DA272" s="2" t="s">
        <v>6</v>
      </c>
      <c r="DB272" s="2" t="s">
        <v>6</v>
      </c>
      <c r="DD272" s="3"/>
      <c r="DE272" s="3"/>
      <c r="DF272" s="3"/>
      <c r="DG272" s="4"/>
      <c r="DH272" s="4"/>
      <c r="DI272" s="4"/>
      <c r="DJ272" s="3">
        <v>0</v>
      </c>
      <c r="DK272" s="4">
        <v>0</v>
      </c>
      <c r="DL272" t="b">
        <v>0</v>
      </c>
      <c r="DM272" s="6"/>
      <c r="DN272" s="3"/>
      <c r="DO272" s="3"/>
      <c r="DP272" s="3"/>
      <c r="DQ272" s="3"/>
      <c r="DR272" s="3"/>
      <c r="DS272" s="3"/>
      <c r="DT272" s="4"/>
      <c r="DU272" s="4"/>
      <c r="DV272" s="4"/>
      <c r="DW272" s="4"/>
      <c r="DX272" s="4"/>
      <c r="DY272" s="4"/>
      <c r="DZ272" s="2"/>
      <c r="EA272" s="7">
        <v>44802.458877314813</v>
      </c>
      <c r="EB272" s="2" t="s">
        <v>332</v>
      </c>
      <c r="EC272" s="8">
        <v>0</v>
      </c>
      <c r="ED272" t="b">
        <v>0</v>
      </c>
      <c r="EE272" t="s">
        <v>324</v>
      </c>
      <c r="EF272" s="2" t="s">
        <v>324</v>
      </c>
      <c r="EG272" s="2" t="s">
        <v>325</v>
      </c>
      <c r="EH272" s="1"/>
      <c r="EI272">
        <f t="shared" si="18"/>
        <v>0</v>
      </c>
      <c r="EJ272" t="str">
        <f t="shared" si="19"/>
        <v>no</v>
      </c>
      <c r="EL272" t="e">
        <f>VLOOKUP(D272,#REF!,2,0)</f>
        <v>#REF!</v>
      </c>
    </row>
    <row r="273" spans="1:142">
      <c r="A273" t="str">
        <f t="shared" si="16"/>
        <v>4475734926.22</v>
      </c>
      <c r="B273" t="str">
        <f t="shared" si="17"/>
        <v>4475734926.22150761</v>
      </c>
      <c r="C273" s="1">
        <v>44757</v>
      </c>
      <c r="D273" s="2" t="s">
        <v>550</v>
      </c>
      <c r="E273" s="2" t="s">
        <v>551</v>
      </c>
      <c r="F273" s="2" t="s">
        <v>171</v>
      </c>
      <c r="G273" s="1">
        <v>44593</v>
      </c>
      <c r="H273" s="2" t="s">
        <v>554</v>
      </c>
      <c r="I273" s="2" t="s">
        <v>555</v>
      </c>
      <c r="J273" s="1"/>
      <c r="K273" s="1"/>
      <c r="L273" s="2"/>
      <c r="M273" t="b">
        <v>0</v>
      </c>
      <c r="N273" s="2"/>
      <c r="O273" s="2" t="s">
        <v>320</v>
      </c>
      <c r="P273" s="2" t="s">
        <v>337</v>
      </c>
      <c r="Q273" s="2"/>
      <c r="R273" s="2"/>
      <c r="S273" s="2"/>
      <c r="T273" s="2"/>
      <c r="U273" s="2"/>
      <c r="V273" s="2"/>
      <c r="W273" s="2"/>
      <c r="X273" s="2"/>
      <c r="Y273" s="3"/>
      <c r="AA273" t="b">
        <v>0</v>
      </c>
      <c r="AE273" s="4"/>
      <c r="AF273" s="4"/>
      <c r="AG273" s="4"/>
      <c r="AH273" s="4"/>
      <c r="AM273" s="4"/>
      <c r="AN273" s="4"/>
      <c r="AO273" s="4"/>
      <c r="AP273" s="4"/>
      <c r="AU273" s="4"/>
      <c r="AV273" s="4"/>
      <c r="AW273" s="4"/>
      <c r="AX273" s="4"/>
      <c r="BC273" s="4"/>
      <c r="BD273" s="4"/>
      <c r="BE273" s="4"/>
      <c r="BF273" s="4"/>
      <c r="BK273" s="4"/>
      <c r="BL273" s="4"/>
      <c r="BM273" s="4"/>
      <c r="BN273" s="4"/>
      <c r="BS273" s="4"/>
      <c r="BT273" s="4"/>
      <c r="BU273" s="4"/>
      <c r="BV273" s="4"/>
      <c r="BW273" s="3"/>
      <c r="BX273" s="3"/>
      <c r="BY273" s="4">
        <v>0</v>
      </c>
      <c r="BZ273" s="5"/>
      <c r="CA273" s="3">
        <v>0</v>
      </c>
      <c r="CB273" s="4">
        <v>0</v>
      </c>
      <c r="CC273" s="5" t="s">
        <v>322</v>
      </c>
      <c r="CD273" s="3">
        <v>0</v>
      </c>
      <c r="CE273" s="4">
        <v>0</v>
      </c>
      <c r="CF273" s="5" t="s">
        <v>322</v>
      </c>
      <c r="CG273" s="3">
        <v>0</v>
      </c>
      <c r="CH273" s="4">
        <v>0</v>
      </c>
      <c r="CI273" s="5" t="s">
        <v>322</v>
      </c>
      <c r="CJ273" s="3">
        <v>0</v>
      </c>
      <c r="CK273" s="4">
        <v>0</v>
      </c>
      <c r="CL273" s="5" t="s">
        <v>322</v>
      </c>
      <c r="CM273" s="2">
        <v>0</v>
      </c>
      <c r="CN273" s="4">
        <v>0</v>
      </c>
      <c r="CO273" s="5" t="s">
        <v>322</v>
      </c>
      <c r="CP273" s="3"/>
      <c r="CQ273" s="4">
        <v>0</v>
      </c>
      <c r="CR273" s="3"/>
      <c r="CS273" s="3"/>
      <c r="CT273" s="3"/>
      <c r="CU273" s="3"/>
      <c r="CV273" s="4">
        <v>0</v>
      </c>
      <c r="CW273" s="4">
        <v>0</v>
      </c>
      <c r="CX273" t="b">
        <v>0</v>
      </c>
      <c r="CY273" t="b">
        <v>0</v>
      </c>
      <c r="CZ273" t="b">
        <v>0</v>
      </c>
      <c r="DA273" s="2" t="s">
        <v>352</v>
      </c>
      <c r="DB273" s="2" t="s">
        <v>6</v>
      </c>
      <c r="DD273" s="3"/>
      <c r="DE273" s="3"/>
      <c r="DF273" s="3"/>
      <c r="DG273" s="4"/>
      <c r="DH273" s="4"/>
      <c r="DI273" s="4"/>
      <c r="DJ273" s="3">
        <v>0</v>
      </c>
      <c r="DK273" s="4">
        <v>0</v>
      </c>
      <c r="DL273" t="b">
        <v>0</v>
      </c>
      <c r="DM273" s="6"/>
      <c r="DN273" s="3"/>
      <c r="DO273" s="3"/>
      <c r="DP273" s="3"/>
      <c r="DQ273" s="3"/>
      <c r="DR273" s="3"/>
      <c r="DS273" s="3"/>
      <c r="DT273" s="4"/>
      <c r="DU273" s="4"/>
      <c r="DV273" s="4"/>
      <c r="DW273" s="4"/>
      <c r="DX273" s="4"/>
      <c r="DY273" s="4"/>
      <c r="DZ273" s="2"/>
      <c r="EA273" s="7">
        <v>44802.458877314813</v>
      </c>
      <c r="EB273" s="2" t="s">
        <v>332</v>
      </c>
      <c r="EC273" s="8">
        <v>0</v>
      </c>
      <c r="ED273" t="b">
        <v>0</v>
      </c>
      <c r="EE273" t="s">
        <v>324</v>
      </c>
      <c r="EF273" s="2" t="s">
        <v>324</v>
      </c>
      <c r="EG273" s="2" t="s">
        <v>325</v>
      </c>
      <c r="EH273" s="1"/>
      <c r="EI273">
        <f t="shared" si="18"/>
        <v>0</v>
      </c>
      <c r="EJ273" t="str">
        <f t="shared" si="19"/>
        <v>no</v>
      </c>
      <c r="EL273" t="e">
        <f>VLOOKUP(D273,#REF!,2,0)</f>
        <v>#REF!</v>
      </c>
    </row>
    <row r="274" spans="1:142">
      <c r="A274" t="str">
        <f t="shared" si="16"/>
        <v>4475736844.22</v>
      </c>
      <c r="B274" t="str">
        <f t="shared" si="17"/>
        <v>4475736844.22167555</v>
      </c>
      <c r="C274" s="1">
        <v>44757</v>
      </c>
      <c r="D274" s="2" t="s">
        <v>556</v>
      </c>
      <c r="E274" s="2" t="s">
        <v>557</v>
      </c>
      <c r="F274" s="2" t="s">
        <v>171</v>
      </c>
      <c r="G274" s="1">
        <v>44593</v>
      </c>
      <c r="H274" s="2" t="s">
        <v>558</v>
      </c>
      <c r="I274" s="2" t="s">
        <v>559</v>
      </c>
      <c r="J274" s="1"/>
      <c r="K274" s="1"/>
      <c r="L274" s="2"/>
      <c r="M274" t="b">
        <v>0</v>
      </c>
      <c r="N274" s="2"/>
      <c r="O274" s="2" t="s">
        <v>320</v>
      </c>
      <c r="P274" s="2" t="s">
        <v>337</v>
      </c>
      <c r="Q274" s="2"/>
      <c r="R274" s="2"/>
      <c r="S274" s="2"/>
      <c r="T274" s="2"/>
      <c r="U274" s="2"/>
      <c r="V274" s="2"/>
      <c r="W274" s="2"/>
      <c r="X274" s="2"/>
      <c r="Y274" s="3"/>
      <c r="AA274" t="b">
        <v>0</v>
      </c>
      <c r="AE274" s="4"/>
      <c r="AF274" s="4"/>
      <c r="AG274" s="4"/>
      <c r="AH274" s="4"/>
      <c r="AM274" s="4"/>
      <c r="AN274" s="4"/>
      <c r="AO274" s="4"/>
      <c r="AP274" s="4"/>
      <c r="AU274" s="4"/>
      <c r="AV274" s="4"/>
      <c r="AW274" s="4"/>
      <c r="AX274" s="4"/>
      <c r="BC274" s="4"/>
      <c r="BD274" s="4"/>
      <c r="BE274" s="4"/>
      <c r="BF274" s="4"/>
      <c r="BK274" s="4"/>
      <c r="BL274" s="4"/>
      <c r="BM274" s="4"/>
      <c r="BN274" s="4"/>
      <c r="BS274" s="4"/>
      <c r="BT274" s="4"/>
      <c r="BU274" s="4"/>
      <c r="BV274" s="4"/>
      <c r="BW274" s="3"/>
      <c r="BX274" s="3"/>
      <c r="BY274" s="4">
        <v>0</v>
      </c>
      <c r="BZ274" s="5"/>
      <c r="CA274" s="3">
        <v>0</v>
      </c>
      <c r="CB274" s="4">
        <v>0</v>
      </c>
      <c r="CC274" s="5" t="s">
        <v>322</v>
      </c>
      <c r="CD274" s="3">
        <v>0</v>
      </c>
      <c r="CE274" s="4">
        <v>0</v>
      </c>
      <c r="CF274" s="5" t="s">
        <v>322</v>
      </c>
      <c r="CG274" s="3">
        <v>0</v>
      </c>
      <c r="CH274" s="4">
        <v>0</v>
      </c>
      <c r="CI274" s="5" t="s">
        <v>322</v>
      </c>
      <c r="CJ274" s="3">
        <v>0</v>
      </c>
      <c r="CK274" s="4">
        <v>0</v>
      </c>
      <c r="CL274" s="5" t="s">
        <v>322</v>
      </c>
      <c r="CM274" s="2">
        <v>0</v>
      </c>
      <c r="CN274" s="4">
        <v>0</v>
      </c>
      <c r="CO274" s="5" t="s">
        <v>322</v>
      </c>
      <c r="CP274" s="3"/>
      <c r="CQ274" s="4">
        <v>0</v>
      </c>
      <c r="CR274" s="3"/>
      <c r="CS274" s="3"/>
      <c r="CT274" s="3"/>
      <c r="CU274" s="3"/>
      <c r="CV274" s="4">
        <v>0</v>
      </c>
      <c r="CW274" s="4">
        <v>0</v>
      </c>
      <c r="CX274" t="b">
        <v>0</v>
      </c>
      <c r="CY274" t="b">
        <v>0</v>
      </c>
      <c r="CZ274" t="b">
        <v>0</v>
      </c>
      <c r="DA274" s="2" t="s">
        <v>560</v>
      </c>
      <c r="DB274" s="2" t="s">
        <v>6</v>
      </c>
      <c r="DD274" s="3"/>
      <c r="DE274" s="3"/>
      <c r="DF274" s="3"/>
      <c r="DG274" s="4"/>
      <c r="DH274" s="4"/>
      <c r="DI274" s="4"/>
      <c r="DJ274" s="3">
        <v>0</v>
      </c>
      <c r="DK274" s="4">
        <v>0</v>
      </c>
      <c r="DL274" t="b">
        <v>0</v>
      </c>
      <c r="DM274" s="6"/>
      <c r="DN274" s="3"/>
      <c r="DO274" s="3"/>
      <c r="DP274" s="3"/>
      <c r="DQ274" s="3"/>
      <c r="DR274" s="3"/>
      <c r="DS274" s="3"/>
      <c r="DT274" s="4"/>
      <c r="DU274" s="4"/>
      <c r="DV274" s="4"/>
      <c r="DW274" s="4"/>
      <c r="DX274" s="4"/>
      <c r="DY274" s="4"/>
      <c r="DZ274" s="2"/>
      <c r="EA274" s="7">
        <v>44802.458877314813</v>
      </c>
      <c r="EB274" s="2" t="s">
        <v>332</v>
      </c>
      <c r="EC274" s="8">
        <v>0</v>
      </c>
      <c r="ED274" t="b">
        <v>0</v>
      </c>
      <c r="EE274" t="s">
        <v>324</v>
      </c>
      <c r="EF274" s="2" t="s">
        <v>324</v>
      </c>
      <c r="EG274" s="2" t="s">
        <v>325</v>
      </c>
      <c r="EH274" s="1"/>
      <c r="EI274">
        <f t="shared" si="18"/>
        <v>0</v>
      </c>
      <c r="EJ274" t="str">
        <f t="shared" si="19"/>
        <v>no</v>
      </c>
      <c r="EL274" t="e">
        <f>VLOOKUP(D274,#REF!,2,0)</f>
        <v>#REF!</v>
      </c>
    </row>
    <row r="275" spans="1:142">
      <c r="A275" t="str">
        <f t="shared" si="16"/>
        <v>4475736934.22</v>
      </c>
      <c r="B275" t="str">
        <f t="shared" si="17"/>
        <v>4475736934.22159560</v>
      </c>
      <c r="C275" s="1">
        <v>44757</v>
      </c>
      <c r="D275" s="2" t="s">
        <v>506</v>
      </c>
      <c r="E275" s="2" t="s">
        <v>507</v>
      </c>
      <c r="F275" s="2" t="s">
        <v>171</v>
      </c>
      <c r="G275" s="1">
        <v>44593</v>
      </c>
      <c r="H275" s="2" t="s">
        <v>561</v>
      </c>
      <c r="I275" s="2" t="s">
        <v>562</v>
      </c>
      <c r="J275" s="1"/>
      <c r="K275" s="1"/>
      <c r="L275" s="2"/>
      <c r="M275" t="b">
        <v>0</v>
      </c>
      <c r="N275" s="2"/>
      <c r="O275" s="2" t="s">
        <v>320</v>
      </c>
      <c r="P275" s="2" t="s">
        <v>337</v>
      </c>
      <c r="Q275" s="2"/>
      <c r="R275" s="2"/>
      <c r="S275" s="2"/>
      <c r="T275" s="2"/>
      <c r="U275" s="2"/>
      <c r="V275" s="2"/>
      <c r="W275" s="2"/>
      <c r="X275" s="2"/>
      <c r="Y275" s="3"/>
      <c r="AA275" t="b">
        <v>0</v>
      </c>
      <c r="AE275" s="4"/>
      <c r="AF275" s="4"/>
      <c r="AG275" s="4"/>
      <c r="AH275" s="4"/>
      <c r="AM275" s="4"/>
      <c r="AN275" s="4"/>
      <c r="AO275" s="4"/>
      <c r="AP275" s="4"/>
      <c r="AU275" s="4"/>
      <c r="AV275" s="4"/>
      <c r="AW275" s="4"/>
      <c r="AX275" s="4"/>
      <c r="BC275" s="4"/>
      <c r="BD275" s="4"/>
      <c r="BE275" s="4"/>
      <c r="BF275" s="4"/>
      <c r="BK275" s="4"/>
      <c r="BL275" s="4"/>
      <c r="BM275" s="4"/>
      <c r="BN275" s="4"/>
      <c r="BS275" s="4"/>
      <c r="BT275" s="4"/>
      <c r="BU275" s="4"/>
      <c r="BV275" s="4"/>
      <c r="BW275" s="3"/>
      <c r="BX275" s="3"/>
      <c r="BY275" s="4">
        <v>0</v>
      </c>
      <c r="BZ275" s="5"/>
      <c r="CA275" s="3">
        <v>0</v>
      </c>
      <c r="CB275" s="4">
        <v>0</v>
      </c>
      <c r="CC275" s="5" t="s">
        <v>322</v>
      </c>
      <c r="CD275" s="3">
        <v>0</v>
      </c>
      <c r="CE275" s="4">
        <v>0</v>
      </c>
      <c r="CF275" s="5" t="s">
        <v>322</v>
      </c>
      <c r="CG275" s="3">
        <v>0</v>
      </c>
      <c r="CH275" s="4">
        <v>0</v>
      </c>
      <c r="CI275" s="5" t="s">
        <v>322</v>
      </c>
      <c r="CJ275" s="3">
        <v>0</v>
      </c>
      <c r="CK275" s="4">
        <v>0</v>
      </c>
      <c r="CL275" s="5" t="s">
        <v>322</v>
      </c>
      <c r="CM275" s="2">
        <v>0</v>
      </c>
      <c r="CN275" s="4">
        <v>0</v>
      </c>
      <c r="CO275" s="5" t="s">
        <v>322</v>
      </c>
      <c r="CP275" s="3"/>
      <c r="CQ275" s="4">
        <v>0</v>
      </c>
      <c r="CR275" s="3"/>
      <c r="CS275" s="3"/>
      <c r="CT275" s="3"/>
      <c r="CU275" s="3"/>
      <c r="CV275" s="4">
        <v>0</v>
      </c>
      <c r="CW275" s="4">
        <v>0</v>
      </c>
      <c r="CX275" t="b">
        <v>0</v>
      </c>
      <c r="CY275" t="b">
        <v>0</v>
      </c>
      <c r="CZ275" t="b">
        <v>0</v>
      </c>
      <c r="DA275" s="2" t="s">
        <v>563</v>
      </c>
      <c r="DB275" s="2" t="s">
        <v>6</v>
      </c>
      <c r="DD275" s="3"/>
      <c r="DE275" s="3"/>
      <c r="DF275" s="3"/>
      <c r="DG275" s="4"/>
      <c r="DH275" s="4"/>
      <c r="DI275" s="4"/>
      <c r="DJ275" s="3">
        <v>0</v>
      </c>
      <c r="DK275" s="4">
        <v>0</v>
      </c>
      <c r="DL275" t="b">
        <v>0</v>
      </c>
      <c r="DM275" s="6"/>
      <c r="DN275" s="3"/>
      <c r="DO275" s="3"/>
      <c r="DP275" s="3"/>
      <c r="DQ275" s="3"/>
      <c r="DR275" s="3"/>
      <c r="DS275" s="3"/>
      <c r="DT275" s="4"/>
      <c r="DU275" s="4"/>
      <c r="DV275" s="4"/>
      <c r="DW275" s="4"/>
      <c r="DX275" s="4"/>
      <c r="DY275" s="4"/>
      <c r="DZ275" s="2"/>
      <c r="EA275" s="7">
        <v>44802.458877314813</v>
      </c>
      <c r="EB275" s="2" t="s">
        <v>332</v>
      </c>
      <c r="EC275" s="8">
        <v>0</v>
      </c>
      <c r="ED275" t="b">
        <v>0</v>
      </c>
      <c r="EE275" t="s">
        <v>324</v>
      </c>
      <c r="EF275" s="2" t="s">
        <v>324</v>
      </c>
      <c r="EG275" s="2" t="s">
        <v>325</v>
      </c>
      <c r="EH275" s="1"/>
      <c r="EI275">
        <f t="shared" si="18"/>
        <v>0</v>
      </c>
      <c r="EJ275" t="str">
        <f t="shared" si="19"/>
        <v>no</v>
      </c>
      <c r="EL275" t="e">
        <f>VLOOKUP(D275,#REF!,2,0)</f>
        <v>#REF!</v>
      </c>
    </row>
    <row r="276" spans="1:142">
      <c r="A276" t="str">
        <f t="shared" si="16"/>
        <v>4475730817.22</v>
      </c>
      <c r="B276" t="str">
        <f t="shared" si="17"/>
        <v>4475730817.22135952</v>
      </c>
      <c r="C276" s="1">
        <v>44757</v>
      </c>
      <c r="D276" s="2" t="s">
        <v>110</v>
      </c>
      <c r="E276" s="2" t="s">
        <v>111</v>
      </c>
      <c r="F276" s="2" t="s">
        <v>174</v>
      </c>
      <c r="G276" s="1">
        <v>44586</v>
      </c>
      <c r="H276" s="2" t="s">
        <v>568</v>
      </c>
      <c r="I276" s="2" t="s">
        <v>113</v>
      </c>
      <c r="J276" s="1"/>
      <c r="K276" s="1"/>
      <c r="L276" s="2"/>
      <c r="M276" t="b">
        <v>0</v>
      </c>
      <c r="N276" s="2"/>
      <c r="O276" s="2" t="s">
        <v>320</v>
      </c>
      <c r="P276" s="2" t="s">
        <v>321</v>
      </c>
      <c r="Q276" s="2"/>
      <c r="R276" s="2"/>
      <c r="S276" s="2"/>
      <c r="T276" s="2"/>
      <c r="U276" s="2"/>
      <c r="V276" s="2"/>
      <c r="W276" s="2" t="s">
        <v>569</v>
      </c>
      <c r="X276" s="2" t="s">
        <v>570</v>
      </c>
      <c r="Y276" s="3"/>
      <c r="AA276" t="b">
        <v>0</v>
      </c>
      <c r="AE276" s="4"/>
      <c r="AF276" s="4"/>
      <c r="AG276" s="4"/>
      <c r="AH276" s="4"/>
      <c r="AM276" s="4"/>
      <c r="AN276" s="4"/>
      <c r="AO276" s="4"/>
      <c r="AP276" s="4"/>
      <c r="AU276" s="4"/>
      <c r="AV276" s="4"/>
      <c r="AW276" s="4"/>
      <c r="AX276" s="4"/>
      <c r="BC276" s="4"/>
      <c r="BD276" s="4"/>
      <c r="BE276" s="4"/>
      <c r="BF276" s="4"/>
      <c r="BK276" s="4"/>
      <c r="BL276" s="4"/>
      <c r="BM276" s="4"/>
      <c r="BN276" s="4"/>
      <c r="BS276" s="4"/>
      <c r="BT276" s="4"/>
      <c r="BU276" s="4"/>
      <c r="BV276" s="4"/>
      <c r="BW276" s="3"/>
      <c r="BX276" s="3"/>
      <c r="BY276" s="4">
        <v>0</v>
      </c>
      <c r="BZ276" s="5"/>
      <c r="CA276" s="3">
        <v>0</v>
      </c>
      <c r="CB276" s="4">
        <v>0</v>
      </c>
      <c r="CC276" s="5" t="s">
        <v>322</v>
      </c>
      <c r="CD276" s="3">
        <v>0</v>
      </c>
      <c r="CE276" s="4">
        <v>0</v>
      </c>
      <c r="CF276" s="5" t="s">
        <v>322</v>
      </c>
      <c r="CG276" s="3">
        <v>0</v>
      </c>
      <c r="CH276" s="4">
        <v>0</v>
      </c>
      <c r="CI276" s="5" t="s">
        <v>322</v>
      </c>
      <c r="CJ276" s="3">
        <v>0</v>
      </c>
      <c r="CK276" s="4">
        <v>0</v>
      </c>
      <c r="CL276" s="5" t="s">
        <v>322</v>
      </c>
      <c r="CM276" s="2">
        <v>0</v>
      </c>
      <c r="CN276" s="4">
        <v>0</v>
      </c>
      <c r="CO276" s="5" t="s">
        <v>322</v>
      </c>
      <c r="CP276" s="3"/>
      <c r="CQ276" s="4">
        <v>0</v>
      </c>
      <c r="CR276" s="3"/>
      <c r="CS276" s="3"/>
      <c r="CT276" s="3"/>
      <c r="CU276" s="3"/>
      <c r="CV276" s="4">
        <v>0</v>
      </c>
      <c r="CW276" s="4">
        <v>0</v>
      </c>
      <c r="CX276" t="b">
        <v>0</v>
      </c>
      <c r="CY276" t="b">
        <v>0</v>
      </c>
      <c r="CZ276" t="b">
        <v>0</v>
      </c>
      <c r="DA276" s="2" t="s">
        <v>6</v>
      </c>
      <c r="DB276" s="2" t="s">
        <v>6</v>
      </c>
      <c r="DD276" s="3"/>
      <c r="DE276" s="3"/>
      <c r="DF276" s="3"/>
      <c r="DG276" s="4"/>
      <c r="DH276" s="4"/>
      <c r="DI276" s="4"/>
      <c r="DJ276" s="3">
        <v>0</v>
      </c>
      <c r="DK276" s="4">
        <v>0</v>
      </c>
      <c r="DL276" t="b">
        <v>0</v>
      </c>
      <c r="DM276" s="6"/>
      <c r="DN276" s="3"/>
      <c r="DO276" s="3"/>
      <c r="DP276" s="3"/>
      <c r="DQ276" s="3"/>
      <c r="DR276" s="3"/>
      <c r="DS276" s="3"/>
      <c r="DT276" s="4"/>
      <c r="DU276" s="4"/>
      <c r="DV276" s="4"/>
      <c r="DW276" s="4"/>
      <c r="DX276" s="4"/>
      <c r="DY276" s="4"/>
      <c r="DZ276" s="2"/>
      <c r="EA276" s="7">
        <v>44802.458877314813</v>
      </c>
      <c r="EB276" s="2" t="s">
        <v>332</v>
      </c>
      <c r="EC276" s="8">
        <v>0</v>
      </c>
      <c r="ED276" t="b">
        <v>0</v>
      </c>
      <c r="EE276" t="s">
        <v>324</v>
      </c>
      <c r="EF276" s="2" t="s">
        <v>324</v>
      </c>
      <c r="EG276" s="2" t="s">
        <v>325</v>
      </c>
      <c r="EH276" s="1"/>
      <c r="EI276">
        <f t="shared" si="18"/>
        <v>0</v>
      </c>
      <c r="EJ276" t="str">
        <f t="shared" si="19"/>
        <v>no</v>
      </c>
      <c r="EL276" t="e">
        <f>VLOOKUP(D276,#REF!,2,0)</f>
        <v>#REF!</v>
      </c>
    </row>
    <row r="277" spans="1:142">
      <c r="A277" t="str">
        <f t="shared" si="16"/>
        <v>4475731790.22</v>
      </c>
      <c r="B277" t="str">
        <f t="shared" si="17"/>
        <v>4475731790.22112361</v>
      </c>
      <c r="C277" s="1">
        <v>44757</v>
      </c>
      <c r="D277" s="2" t="s">
        <v>501</v>
      </c>
      <c r="E277" s="2" t="s">
        <v>502</v>
      </c>
      <c r="F277" s="2" t="s">
        <v>178</v>
      </c>
      <c r="G277" s="1">
        <v>44501</v>
      </c>
      <c r="H277" s="2" t="s">
        <v>571</v>
      </c>
      <c r="I277" s="2" t="s">
        <v>572</v>
      </c>
      <c r="J277" s="1"/>
      <c r="K277" s="1"/>
      <c r="L277" s="2"/>
      <c r="M277" t="b">
        <v>0</v>
      </c>
      <c r="N277" s="2"/>
      <c r="O277" s="2" t="s">
        <v>320</v>
      </c>
      <c r="P277" s="2" t="s">
        <v>373</v>
      </c>
      <c r="Q277" s="2"/>
      <c r="R277" s="2"/>
      <c r="S277" s="2"/>
      <c r="T277" s="2"/>
      <c r="U277" s="2"/>
      <c r="V277" s="2"/>
      <c r="W277" s="2" t="s">
        <v>499</v>
      </c>
      <c r="X277" s="2" t="s">
        <v>499</v>
      </c>
      <c r="Y277" s="3"/>
      <c r="AA277" t="b">
        <v>0</v>
      </c>
      <c r="AB277">
        <v>1825</v>
      </c>
      <c r="AE277" s="4"/>
      <c r="AF277" s="4">
        <v>9581</v>
      </c>
      <c r="AG277" s="4"/>
      <c r="AH277" s="4"/>
      <c r="AM277" s="4"/>
      <c r="AN277" s="4"/>
      <c r="AO277" s="4"/>
      <c r="AP277" s="4"/>
      <c r="AU277" s="4"/>
      <c r="AV277" s="4"/>
      <c r="AW277" s="4"/>
      <c r="AX277" s="4"/>
      <c r="BC277" s="4"/>
      <c r="BD277" s="4"/>
      <c r="BE277" s="4"/>
      <c r="BF277" s="4"/>
      <c r="BK277" s="4"/>
      <c r="BL277" s="4"/>
      <c r="BM277" s="4"/>
      <c r="BN277" s="4"/>
      <c r="BS277" s="4"/>
      <c r="BT277" s="4"/>
      <c r="BU277" s="4"/>
      <c r="BV277" s="4"/>
      <c r="BW277" s="3"/>
      <c r="BX277" s="3"/>
      <c r="BY277" s="4">
        <v>9581</v>
      </c>
      <c r="BZ277" s="5"/>
      <c r="CA277" s="3">
        <v>0</v>
      </c>
      <c r="CB277" s="4">
        <v>0</v>
      </c>
      <c r="CC277" s="5" t="s">
        <v>322</v>
      </c>
      <c r="CD277" s="3">
        <v>0</v>
      </c>
      <c r="CE277" s="4">
        <v>0</v>
      </c>
      <c r="CF277" s="5" t="s">
        <v>322</v>
      </c>
      <c r="CG277" s="3">
        <v>0</v>
      </c>
      <c r="CH277" s="4">
        <v>0</v>
      </c>
      <c r="CI277" s="5" t="s">
        <v>322</v>
      </c>
      <c r="CJ277" s="3">
        <v>0</v>
      </c>
      <c r="CK277" s="4">
        <v>0</v>
      </c>
      <c r="CL277" s="5" t="s">
        <v>322</v>
      </c>
      <c r="CM277" s="2">
        <v>0</v>
      </c>
      <c r="CN277" s="4">
        <v>0</v>
      </c>
      <c r="CO277" s="5" t="s">
        <v>322</v>
      </c>
      <c r="CP277" s="3"/>
      <c r="CQ277" s="4">
        <v>9581</v>
      </c>
      <c r="CR277" s="3"/>
      <c r="CS277" s="3"/>
      <c r="CT277" s="3"/>
      <c r="CU277" s="3"/>
      <c r="CV277" s="4">
        <v>9581</v>
      </c>
      <c r="CW277" s="4">
        <v>9581</v>
      </c>
      <c r="CX277" t="b">
        <v>0</v>
      </c>
      <c r="CY277" t="b">
        <v>0</v>
      </c>
      <c r="CZ277" t="b">
        <v>0</v>
      </c>
      <c r="DA277" s="2" t="s">
        <v>6</v>
      </c>
      <c r="DB277" s="2" t="s">
        <v>6</v>
      </c>
      <c r="DD277" s="3"/>
      <c r="DE277" s="3"/>
      <c r="DF277" s="3"/>
      <c r="DG277" s="4"/>
      <c r="DH277" s="4"/>
      <c r="DI277" s="4"/>
      <c r="DJ277" s="3">
        <v>0</v>
      </c>
      <c r="DK277" s="4">
        <v>0</v>
      </c>
      <c r="DL277" t="b">
        <v>0</v>
      </c>
      <c r="DM277" s="6"/>
      <c r="DN277" s="3"/>
      <c r="DO277" s="3"/>
      <c r="DP277" s="3"/>
      <c r="DQ277" s="3"/>
      <c r="DR277" s="3"/>
      <c r="DS277" s="3"/>
      <c r="DT277" s="4"/>
      <c r="DU277" s="4"/>
      <c r="DV277" s="4"/>
      <c r="DW277" s="4"/>
      <c r="DX277" s="4"/>
      <c r="DY277" s="4"/>
      <c r="DZ277" s="2"/>
      <c r="EA277" s="7">
        <v>44802.458877314813</v>
      </c>
      <c r="EB277" s="2" t="s">
        <v>332</v>
      </c>
      <c r="EC277" s="8">
        <v>0</v>
      </c>
      <c r="ED277" t="b">
        <v>0</v>
      </c>
      <c r="EE277" t="s">
        <v>324</v>
      </c>
      <c r="EF277" s="2" t="s">
        <v>324</v>
      </c>
      <c r="EG277" s="2" t="s">
        <v>325</v>
      </c>
      <c r="EH277" s="1"/>
      <c r="EI277">
        <f t="shared" si="18"/>
        <v>1825</v>
      </c>
      <c r="EJ277" t="str">
        <f t="shared" si="19"/>
        <v>no</v>
      </c>
      <c r="EL277" t="e">
        <f>VLOOKUP(D277,#REF!,2,0)</f>
        <v>#REF!</v>
      </c>
    </row>
    <row r="278" spans="1:142">
      <c r="A278" t="str">
        <f t="shared" si="16"/>
        <v>4475731790.22</v>
      </c>
      <c r="B278" t="str">
        <f t="shared" si="17"/>
        <v>4475731790.22114368</v>
      </c>
      <c r="C278" s="1">
        <v>44757</v>
      </c>
      <c r="D278" s="2" t="s">
        <v>501</v>
      </c>
      <c r="E278" s="2" t="s">
        <v>502</v>
      </c>
      <c r="F278" s="2" t="s">
        <v>178</v>
      </c>
      <c r="G278" s="1">
        <v>44501</v>
      </c>
      <c r="H278" s="2" t="s">
        <v>573</v>
      </c>
      <c r="I278" s="2" t="s">
        <v>574</v>
      </c>
      <c r="J278" s="1"/>
      <c r="K278" s="1"/>
      <c r="L278" s="2"/>
      <c r="M278" t="b">
        <v>0</v>
      </c>
      <c r="N278" s="2"/>
      <c r="O278" s="2" t="s">
        <v>320</v>
      </c>
      <c r="P278" s="2" t="s">
        <v>373</v>
      </c>
      <c r="Q278" s="2"/>
      <c r="R278" s="2"/>
      <c r="S278" s="2"/>
      <c r="T278" s="2"/>
      <c r="U278" s="2"/>
      <c r="V278" s="2"/>
      <c r="W278" s="2" t="s">
        <v>499</v>
      </c>
      <c r="X278" s="2" t="s">
        <v>499</v>
      </c>
      <c r="Y278" s="3"/>
      <c r="AA278" t="b">
        <v>0</v>
      </c>
      <c r="AB278">
        <v>549</v>
      </c>
      <c r="AE278" s="4"/>
      <c r="AF278" s="4">
        <v>2884</v>
      </c>
      <c r="AG278" s="4"/>
      <c r="AH278" s="4"/>
      <c r="AM278" s="4"/>
      <c r="AN278" s="4"/>
      <c r="AO278" s="4"/>
      <c r="AP278" s="4"/>
      <c r="AU278" s="4"/>
      <c r="AV278" s="4"/>
      <c r="AW278" s="4"/>
      <c r="AX278" s="4"/>
      <c r="BC278" s="4"/>
      <c r="BD278" s="4"/>
      <c r="BE278" s="4"/>
      <c r="BF278" s="4"/>
      <c r="BK278" s="4"/>
      <c r="BL278" s="4"/>
      <c r="BM278" s="4"/>
      <c r="BN278" s="4"/>
      <c r="BS278" s="4"/>
      <c r="BT278" s="4"/>
      <c r="BU278" s="4"/>
      <c r="BV278" s="4"/>
      <c r="BW278" s="3"/>
      <c r="BX278" s="3"/>
      <c r="BY278" s="4">
        <v>2884</v>
      </c>
      <c r="BZ278" s="5"/>
      <c r="CA278" s="3">
        <v>0</v>
      </c>
      <c r="CB278" s="4">
        <v>0</v>
      </c>
      <c r="CC278" s="5" t="s">
        <v>322</v>
      </c>
      <c r="CD278" s="3">
        <v>0</v>
      </c>
      <c r="CE278" s="4">
        <v>0</v>
      </c>
      <c r="CF278" s="5" t="s">
        <v>322</v>
      </c>
      <c r="CG278" s="3">
        <v>0</v>
      </c>
      <c r="CH278" s="4">
        <v>0</v>
      </c>
      <c r="CI278" s="5" t="s">
        <v>322</v>
      </c>
      <c r="CJ278" s="3">
        <v>0</v>
      </c>
      <c r="CK278" s="4">
        <v>0</v>
      </c>
      <c r="CL278" s="5" t="s">
        <v>322</v>
      </c>
      <c r="CM278" s="2">
        <v>0</v>
      </c>
      <c r="CN278" s="4">
        <v>0</v>
      </c>
      <c r="CO278" s="5" t="s">
        <v>322</v>
      </c>
      <c r="CP278" s="3"/>
      <c r="CQ278" s="4">
        <v>2884</v>
      </c>
      <c r="CR278" s="3"/>
      <c r="CS278" s="3"/>
      <c r="CT278" s="3"/>
      <c r="CU278" s="3"/>
      <c r="CV278" s="4">
        <v>2884</v>
      </c>
      <c r="CW278" s="4">
        <v>2884</v>
      </c>
      <c r="CX278" t="b">
        <v>0</v>
      </c>
      <c r="CY278" t="b">
        <v>0</v>
      </c>
      <c r="CZ278" t="b">
        <v>0</v>
      </c>
      <c r="DA278" s="2" t="s">
        <v>6</v>
      </c>
      <c r="DB278" s="2" t="s">
        <v>6</v>
      </c>
      <c r="DD278" s="3"/>
      <c r="DE278" s="3"/>
      <c r="DF278" s="3"/>
      <c r="DG278" s="4"/>
      <c r="DH278" s="4"/>
      <c r="DI278" s="4"/>
      <c r="DJ278" s="3">
        <v>0</v>
      </c>
      <c r="DK278" s="4">
        <v>0</v>
      </c>
      <c r="DL278" t="b">
        <v>0</v>
      </c>
      <c r="DM278" s="6"/>
      <c r="DN278" s="3"/>
      <c r="DO278" s="3"/>
      <c r="DP278" s="3"/>
      <c r="DQ278" s="3"/>
      <c r="DR278" s="3"/>
      <c r="DS278" s="3"/>
      <c r="DT278" s="4"/>
      <c r="DU278" s="4"/>
      <c r="DV278" s="4"/>
      <c r="DW278" s="4"/>
      <c r="DX278" s="4"/>
      <c r="DY278" s="4"/>
      <c r="DZ278" s="2"/>
      <c r="EA278" s="7">
        <v>44802.458877314813</v>
      </c>
      <c r="EB278" s="2" t="s">
        <v>332</v>
      </c>
      <c r="EC278" s="8">
        <v>0</v>
      </c>
      <c r="ED278" t="b">
        <v>0</v>
      </c>
      <c r="EE278" t="s">
        <v>324</v>
      </c>
      <c r="EF278" s="2" t="s">
        <v>324</v>
      </c>
      <c r="EG278" s="2" t="s">
        <v>325</v>
      </c>
      <c r="EH278" s="1"/>
      <c r="EI278">
        <f t="shared" si="18"/>
        <v>549</v>
      </c>
      <c r="EJ278" t="str">
        <f t="shared" si="19"/>
        <v>no</v>
      </c>
      <c r="EL278" t="e">
        <f>VLOOKUP(D278,#REF!,2,0)</f>
        <v>#REF!</v>
      </c>
    </row>
    <row r="279" spans="1:142">
      <c r="A279" t="str">
        <f t="shared" ref="A279:A342" si="20">C279&amp;D279</f>
        <v>4475731790.22</v>
      </c>
      <c r="B279" t="str">
        <f t="shared" ref="B279:B342" si="21">C279&amp;D279&amp;H279</f>
        <v>4475731790.22144611</v>
      </c>
      <c r="C279" s="1">
        <v>44757</v>
      </c>
      <c r="D279" s="2" t="s">
        <v>501</v>
      </c>
      <c r="E279" s="2" t="s">
        <v>502</v>
      </c>
      <c r="F279" s="2" t="s">
        <v>178</v>
      </c>
      <c r="G279" s="1">
        <v>44501</v>
      </c>
      <c r="H279" s="2" t="s">
        <v>575</v>
      </c>
      <c r="I279" s="2" t="s">
        <v>576</v>
      </c>
      <c r="J279" s="1"/>
      <c r="K279" s="1"/>
      <c r="L279" s="2"/>
      <c r="M279" t="b">
        <v>0</v>
      </c>
      <c r="N279" s="2"/>
      <c r="O279" s="2" t="s">
        <v>320</v>
      </c>
      <c r="P279" s="2" t="s">
        <v>373</v>
      </c>
      <c r="Q279" s="2"/>
      <c r="R279" s="2"/>
      <c r="S279" s="2"/>
      <c r="T279" s="2"/>
      <c r="U279" s="2"/>
      <c r="V279" s="2"/>
      <c r="W279" s="2" t="s">
        <v>499</v>
      </c>
      <c r="X279" s="2" t="s">
        <v>499</v>
      </c>
      <c r="Y279" s="3"/>
      <c r="AA279" t="b">
        <v>0</v>
      </c>
      <c r="AB279">
        <v>549</v>
      </c>
      <c r="AE279" s="4"/>
      <c r="AF279" s="4">
        <v>2884</v>
      </c>
      <c r="AG279" s="4"/>
      <c r="AH279" s="4"/>
      <c r="AM279" s="4"/>
      <c r="AN279" s="4"/>
      <c r="AO279" s="4"/>
      <c r="AP279" s="4"/>
      <c r="AU279" s="4"/>
      <c r="AV279" s="4"/>
      <c r="AW279" s="4"/>
      <c r="AX279" s="4"/>
      <c r="BC279" s="4"/>
      <c r="BD279" s="4"/>
      <c r="BE279" s="4"/>
      <c r="BF279" s="4"/>
      <c r="BK279" s="4"/>
      <c r="BL279" s="4"/>
      <c r="BM279" s="4"/>
      <c r="BN279" s="4"/>
      <c r="BS279" s="4"/>
      <c r="BT279" s="4"/>
      <c r="BU279" s="4"/>
      <c r="BV279" s="4"/>
      <c r="BW279" s="3"/>
      <c r="BX279" s="3"/>
      <c r="BY279" s="4">
        <v>2884</v>
      </c>
      <c r="BZ279" s="5"/>
      <c r="CA279" s="3">
        <v>0</v>
      </c>
      <c r="CB279" s="4">
        <v>0</v>
      </c>
      <c r="CC279" s="5" t="s">
        <v>322</v>
      </c>
      <c r="CD279" s="3">
        <v>0</v>
      </c>
      <c r="CE279" s="4">
        <v>0</v>
      </c>
      <c r="CF279" s="5" t="s">
        <v>322</v>
      </c>
      <c r="CG279" s="3">
        <v>0</v>
      </c>
      <c r="CH279" s="4">
        <v>0</v>
      </c>
      <c r="CI279" s="5" t="s">
        <v>322</v>
      </c>
      <c r="CJ279" s="3">
        <v>0</v>
      </c>
      <c r="CK279" s="4">
        <v>0</v>
      </c>
      <c r="CL279" s="5" t="s">
        <v>322</v>
      </c>
      <c r="CM279" s="2">
        <v>0</v>
      </c>
      <c r="CN279" s="4">
        <v>0</v>
      </c>
      <c r="CO279" s="5" t="s">
        <v>322</v>
      </c>
      <c r="CP279" s="3"/>
      <c r="CQ279" s="4">
        <v>2884</v>
      </c>
      <c r="CR279" s="3"/>
      <c r="CS279" s="3"/>
      <c r="CT279" s="3"/>
      <c r="CU279" s="3"/>
      <c r="CV279" s="4">
        <v>2884</v>
      </c>
      <c r="CW279" s="4">
        <v>2884</v>
      </c>
      <c r="CX279" t="b">
        <v>0</v>
      </c>
      <c r="CY279" t="b">
        <v>0</v>
      </c>
      <c r="CZ279" t="b">
        <v>0</v>
      </c>
      <c r="DA279" s="2" t="s">
        <v>6</v>
      </c>
      <c r="DB279" s="2" t="s">
        <v>6</v>
      </c>
      <c r="DD279" s="3"/>
      <c r="DE279" s="3"/>
      <c r="DF279" s="3"/>
      <c r="DG279" s="4"/>
      <c r="DH279" s="4"/>
      <c r="DI279" s="4"/>
      <c r="DJ279" s="3">
        <v>0</v>
      </c>
      <c r="DK279" s="4">
        <v>0</v>
      </c>
      <c r="DL279" t="b">
        <v>0</v>
      </c>
      <c r="DM279" s="6"/>
      <c r="DN279" s="3"/>
      <c r="DO279" s="3"/>
      <c r="DP279" s="3"/>
      <c r="DQ279" s="3"/>
      <c r="DR279" s="3"/>
      <c r="DS279" s="3"/>
      <c r="DT279" s="4"/>
      <c r="DU279" s="4"/>
      <c r="DV279" s="4"/>
      <c r="DW279" s="4"/>
      <c r="DX279" s="4"/>
      <c r="DY279" s="4"/>
      <c r="DZ279" s="2"/>
      <c r="EA279" s="7">
        <v>44802.458877314813</v>
      </c>
      <c r="EB279" s="2" t="s">
        <v>332</v>
      </c>
      <c r="EC279" s="8">
        <v>0</v>
      </c>
      <c r="ED279" t="b">
        <v>0</v>
      </c>
      <c r="EE279" t="s">
        <v>324</v>
      </c>
      <c r="EF279" s="2" t="s">
        <v>324</v>
      </c>
      <c r="EG279" s="2" t="s">
        <v>325</v>
      </c>
      <c r="EH279" s="1"/>
      <c r="EI279">
        <f t="shared" si="18"/>
        <v>549</v>
      </c>
      <c r="EJ279" t="str">
        <f t="shared" si="19"/>
        <v>no</v>
      </c>
      <c r="EL279" t="e">
        <f>VLOOKUP(D279,#REF!,2,0)</f>
        <v>#REF!</v>
      </c>
    </row>
    <row r="280" spans="1:142">
      <c r="A280" t="str">
        <f t="shared" si="20"/>
        <v>4475731788.22</v>
      </c>
      <c r="B280" t="str">
        <f t="shared" si="21"/>
        <v>4475731788.22148071</v>
      </c>
      <c r="C280" s="1">
        <v>44757</v>
      </c>
      <c r="D280" s="2" t="s">
        <v>490</v>
      </c>
      <c r="E280" s="2" t="s">
        <v>491</v>
      </c>
      <c r="F280" s="2" t="s">
        <v>175</v>
      </c>
      <c r="G280" s="1">
        <v>44474</v>
      </c>
      <c r="H280" s="2" t="s">
        <v>577</v>
      </c>
      <c r="I280" s="2" t="s">
        <v>578</v>
      </c>
      <c r="J280" s="1"/>
      <c r="K280" s="1"/>
      <c r="L280" s="2"/>
      <c r="M280" t="b">
        <v>0</v>
      </c>
      <c r="N280" s="2"/>
      <c r="O280" s="2" t="s">
        <v>320</v>
      </c>
      <c r="P280" s="2" t="s">
        <v>373</v>
      </c>
      <c r="Q280" s="2"/>
      <c r="R280" s="2"/>
      <c r="S280" s="2"/>
      <c r="T280" s="2"/>
      <c r="U280" s="2"/>
      <c r="V280" s="2"/>
      <c r="W280" s="2" t="s">
        <v>492</v>
      </c>
      <c r="X280" s="2" t="s">
        <v>492</v>
      </c>
      <c r="Y280" s="3"/>
      <c r="AA280" t="b">
        <v>0</v>
      </c>
      <c r="AE280" s="4"/>
      <c r="AF280" s="4"/>
      <c r="AG280" s="4"/>
      <c r="AH280" s="4"/>
      <c r="AM280" s="4"/>
      <c r="AN280" s="4"/>
      <c r="AO280" s="4"/>
      <c r="AP280" s="4"/>
      <c r="AU280" s="4"/>
      <c r="AV280" s="4"/>
      <c r="AW280" s="4"/>
      <c r="AX280" s="4"/>
      <c r="BC280" s="4"/>
      <c r="BD280" s="4"/>
      <c r="BE280" s="4"/>
      <c r="BF280" s="4"/>
      <c r="BK280" s="4"/>
      <c r="BL280" s="4"/>
      <c r="BM280" s="4"/>
      <c r="BN280" s="4"/>
      <c r="BS280" s="4"/>
      <c r="BT280" s="4"/>
      <c r="BU280" s="4"/>
      <c r="BV280" s="4"/>
      <c r="BW280" s="3"/>
      <c r="BX280" s="3"/>
      <c r="BY280" s="4">
        <v>0</v>
      </c>
      <c r="BZ280" s="5"/>
      <c r="CA280" s="3">
        <v>0</v>
      </c>
      <c r="CB280" s="4">
        <v>0</v>
      </c>
      <c r="CC280" s="5" t="s">
        <v>322</v>
      </c>
      <c r="CD280" s="3">
        <v>0</v>
      </c>
      <c r="CE280" s="4">
        <v>0</v>
      </c>
      <c r="CF280" s="5" t="s">
        <v>322</v>
      </c>
      <c r="CG280" s="3">
        <v>0</v>
      </c>
      <c r="CH280" s="4">
        <v>0</v>
      </c>
      <c r="CI280" s="5" t="s">
        <v>322</v>
      </c>
      <c r="CJ280" s="3">
        <v>0</v>
      </c>
      <c r="CK280" s="4">
        <v>0</v>
      </c>
      <c r="CL280" s="5" t="s">
        <v>322</v>
      </c>
      <c r="CM280" s="2">
        <v>0</v>
      </c>
      <c r="CN280" s="4">
        <v>0</v>
      </c>
      <c r="CO280" s="5" t="s">
        <v>322</v>
      </c>
      <c r="CP280" s="3"/>
      <c r="CQ280" s="4">
        <v>0</v>
      </c>
      <c r="CR280" s="3"/>
      <c r="CS280" s="3"/>
      <c r="CT280" s="3"/>
      <c r="CU280" s="3"/>
      <c r="CV280" s="4">
        <v>0</v>
      </c>
      <c r="CW280" s="4">
        <v>0</v>
      </c>
      <c r="CX280" t="b">
        <v>0</v>
      </c>
      <c r="CY280" t="b">
        <v>0</v>
      </c>
      <c r="CZ280" t="b">
        <v>0</v>
      </c>
      <c r="DA280" s="2" t="s">
        <v>6</v>
      </c>
      <c r="DB280" s="2" t="s">
        <v>6</v>
      </c>
      <c r="DD280" s="3"/>
      <c r="DE280" s="3"/>
      <c r="DF280" s="3"/>
      <c r="DG280" s="4"/>
      <c r="DH280" s="4"/>
      <c r="DI280" s="4"/>
      <c r="DJ280" s="3">
        <v>0</v>
      </c>
      <c r="DK280" s="4">
        <v>0</v>
      </c>
      <c r="DL280" t="b">
        <v>0</v>
      </c>
      <c r="DM280" s="6"/>
      <c r="DN280" s="3"/>
      <c r="DO280" s="3"/>
      <c r="DP280" s="3"/>
      <c r="DQ280" s="3"/>
      <c r="DR280" s="3"/>
      <c r="DS280" s="3"/>
      <c r="DT280" s="4"/>
      <c r="DU280" s="4"/>
      <c r="DV280" s="4"/>
      <c r="DW280" s="4"/>
      <c r="DX280" s="4"/>
      <c r="DY280" s="4"/>
      <c r="DZ280" s="2"/>
      <c r="EA280" s="7">
        <v>44802.458877314813</v>
      </c>
      <c r="EB280" s="2" t="s">
        <v>332</v>
      </c>
      <c r="EC280" s="8">
        <v>0</v>
      </c>
      <c r="ED280" t="b">
        <v>0</v>
      </c>
      <c r="EE280" t="s">
        <v>324</v>
      </c>
      <c r="EF280" s="2" t="s">
        <v>324</v>
      </c>
      <c r="EG280" s="2" t="s">
        <v>325</v>
      </c>
      <c r="EH280" s="1"/>
      <c r="EI280">
        <f t="shared" si="18"/>
        <v>0</v>
      </c>
      <c r="EJ280" t="str">
        <f t="shared" si="19"/>
        <v>no</v>
      </c>
      <c r="EL280" t="e">
        <f>VLOOKUP(D280,#REF!,2,0)</f>
        <v>#REF!</v>
      </c>
    </row>
    <row r="281" spans="1:142">
      <c r="A281" t="str">
        <f t="shared" si="20"/>
        <v>4475731786.22</v>
      </c>
      <c r="B281" t="str">
        <f t="shared" si="21"/>
        <v>4475731786.22128096</v>
      </c>
      <c r="C281" s="1">
        <v>44757</v>
      </c>
      <c r="D281" s="2" t="s">
        <v>369</v>
      </c>
      <c r="E281" s="2" t="s">
        <v>370</v>
      </c>
      <c r="F281" s="2" t="s">
        <v>179</v>
      </c>
      <c r="G281" s="1">
        <v>44473</v>
      </c>
      <c r="H281" s="2" t="s">
        <v>579</v>
      </c>
      <c r="I281" s="2" t="s">
        <v>580</v>
      </c>
      <c r="J281" s="1"/>
      <c r="K281" s="1"/>
      <c r="L281" s="2"/>
      <c r="M281" t="b">
        <v>0</v>
      </c>
      <c r="N281" s="2"/>
      <c r="O281" s="2" t="s">
        <v>320</v>
      </c>
      <c r="P281" s="2" t="s">
        <v>373</v>
      </c>
      <c r="Q281" s="2"/>
      <c r="R281" s="2"/>
      <c r="S281" s="2"/>
      <c r="T281" s="2"/>
      <c r="U281" s="2"/>
      <c r="V281" s="2"/>
      <c r="W281" s="2" t="s">
        <v>813</v>
      </c>
      <c r="X281" s="2" t="s">
        <v>813</v>
      </c>
      <c r="Y281" s="3"/>
      <c r="AA281" t="b">
        <v>0</v>
      </c>
      <c r="AB281">
        <v>71</v>
      </c>
      <c r="AD281">
        <v>39</v>
      </c>
      <c r="AE281" s="4"/>
      <c r="AF281" s="4">
        <v>371</v>
      </c>
      <c r="AG281" s="4">
        <v>700</v>
      </c>
      <c r="AH281" s="4">
        <v>203</v>
      </c>
      <c r="AJ281">
        <v>120</v>
      </c>
      <c r="AK281">
        <v>226</v>
      </c>
      <c r="AL281">
        <v>66</v>
      </c>
      <c r="AM281" s="4"/>
      <c r="AN281" s="4">
        <v>390</v>
      </c>
      <c r="AO281" s="4">
        <v>735</v>
      </c>
      <c r="AP281" s="4">
        <v>214</v>
      </c>
      <c r="AU281" s="4"/>
      <c r="AV281" s="4"/>
      <c r="AW281" s="4"/>
      <c r="AX281" s="4"/>
      <c r="BC281" s="4"/>
      <c r="BD281" s="4"/>
      <c r="BE281" s="4"/>
      <c r="BF281" s="4"/>
      <c r="BK281" s="4"/>
      <c r="BL281" s="4"/>
      <c r="BM281" s="4"/>
      <c r="BN281" s="4"/>
      <c r="BS281" s="4"/>
      <c r="BT281" s="4"/>
      <c r="BU281" s="4"/>
      <c r="BV281" s="4"/>
      <c r="BW281" s="3"/>
      <c r="BX281" s="3"/>
      <c r="BY281" s="4">
        <v>1274</v>
      </c>
      <c r="BZ281" s="5"/>
      <c r="CA281" s="3">
        <v>412</v>
      </c>
      <c r="CB281" s="4">
        <v>1339</v>
      </c>
      <c r="CC281" s="5">
        <v>3.25</v>
      </c>
      <c r="CD281" s="3">
        <v>0</v>
      </c>
      <c r="CE281" s="4">
        <v>0</v>
      </c>
      <c r="CF281" s="5" t="s">
        <v>322</v>
      </c>
      <c r="CG281" s="3">
        <v>0</v>
      </c>
      <c r="CH281" s="4">
        <v>0</v>
      </c>
      <c r="CI281" s="5" t="s">
        <v>322</v>
      </c>
      <c r="CJ281" s="3">
        <v>0</v>
      </c>
      <c r="CK281" s="4">
        <v>0</v>
      </c>
      <c r="CL281" s="5" t="s">
        <v>322</v>
      </c>
      <c r="CM281" s="2">
        <v>0</v>
      </c>
      <c r="CN281" s="4">
        <v>0</v>
      </c>
      <c r="CO281" s="5" t="s">
        <v>322</v>
      </c>
      <c r="CP281" s="3"/>
      <c r="CQ281" s="4">
        <v>2613</v>
      </c>
      <c r="CR281" s="3"/>
      <c r="CS281" s="3"/>
      <c r="CT281" s="3"/>
      <c r="CU281" s="3"/>
      <c r="CV281" s="4">
        <v>2613</v>
      </c>
      <c r="CW281" s="4">
        <v>2613</v>
      </c>
      <c r="CX281" t="b">
        <v>0</v>
      </c>
      <c r="CY281" t="b">
        <v>0</v>
      </c>
      <c r="CZ281" t="b">
        <v>0</v>
      </c>
      <c r="DA281" s="2" t="s">
        <v>6</v>
      </c>
      <c r="DB281" s="2" t="s">
        <v>6</v>
      </c>
      <c r="DD281" s="3"/>
      <c r="DE281" s="3"/>
      <c r="DF281" s="3"/>
      <c r="DG281" s="4"/>
      <c r="DH281" s="4"/>
      <c r="DI281" s="4"/>
      <c r="DJ281" s="3">
        <v>0</v>
      </c>
      <c r="DK281" s="4">
        <v>0</v>
      </c>
      <c r="DL281" t="b">
        <v>0</v>
      </c>
      <c r="DM281" s="6"/>
      <c r="DN281" s="3"/>
      <c r="DO281" s="3"/>
      <c r="DP281" s="3"/>
      <c r="DQ281" s="3"/>
      <c r="DR281" s="3"/>
      <c r="DS281" s="3"/>
      <c r="DT281" s="4"/>
      <c r="DU281" s="4"/>
      <c r="DV281" s="4"/>
      <c r="DW281" s="4"/>
      <c r="DX281" s="4"/>
      <c r="DY281" s="4"/>
      <c r="DZ281" s="2"/>
      <c r="EA281" s="7">
        <v>44802.458877314813</v>
      </c>
      <c r="EB281" s="2" t="s">
        <v>332</v>
      </c>
      <c r="EC281" s="8">
        <v>0</v>
      </c>
      <c r="ED281" t="b">
        <v>0</v>
      </c>
      <c r="EE281" t="s">
        <v>324</v>
      </c>
      <c r="EF281" s="2" t="s">
        <v>324</v>
      </c>
      <c r="EG281" s="2" t="s">
        <v>325</v>
      </c>
      <c r="EH281" s="1"/>
      <c r="EI281">
        <f t="shared" si="18"/>
        <v>110</v>
      </c>
      <c r="EJ281" t="str">
        <f t="shared" si="19"/>
        <v>no</v>
      </c>
      <c r="EL281" t="e">
        <f>VLOOKUP(D281,#REF!,2,0)</f>
        <v>#REF!</v>
      </c>
    </row>
    <row r="282" spans="1:142">
      <c r="A282" t="str">
        <f t="shared" si="20"/>
        <v>4475731786.22</v>
      </c>
      <c r="B282" t="str">
        <f t="shared" si="21"/>
        <v>4475731786.22128099</v>
      </c>
      <c r="C282" s="1">
        <v>44757</v>
      </c>
      <c r="D282" s="2" t="s">
        <v>369</v>
      </c>
      <c r="E282" s="2" t="s">
        <v>370</v>
      </c>
      <c r="F282" s="2" t="s">
        <v>179</v>
      </c>
      <c r="G282" s="1">
        <v>44473</v>
      </c>
      <c r="H282" s="2" t="s">
        <v>581</v>
      </c>
      <c r="I282" s="2" t="s">
        <v>582</v>
      </c>
      <c r="J282" s="1"/>
      <c r="K282" s="1"/>
      <c r="L282" s="2"/>
      <c r="M282" t="b">
        <v>0</v>
      </c>
      <c r="N282" s="2"/>
      <c r="O282" s="2" t="s">
        <v>320</v>
      </c>
      <c r="P282" s="2" t="s">
        <v>373</v>
      </c>
      <c r="Q282" s="2"/>
      <c r="R282" s="2"/>
      <c r="S282" s="2"/>
      <c r="T282" s="2"/>
      <c r="U282" s="2"/>
      <c r="V282" s="2"/>
      <c r="W282" s="2" t="s">
        <v>813</v>
      </c>
      <c r="X282" s="2" t="s">
        <v>813</v>
      </c>
      <c r="Y282" s="3"/>
      <c r="AA282" t="b">
        <v>0</v>
      </c>
      <c r="AB282">
        <v>71</v>
      </c>
      <c r="AD282">
        <v>39</v>
      </c>
      <c r="AE282" s="4"/>
      <c r="AF282" s="4">
        <v>371</v>
      </c>
      <c r="AG282" s="4">
        <v>700</v>
      </c>
      <c r="AH282" s="4">
        <v>203</v>
      </c>
      <c r="AJ282">
        <v>120</v>
      </c>
      <c r="AK282">
        <v>226</v>
      </c>
      <c r="AL282">
        <v>66</v>
      </c>
      <c r="AM282" s="4"/>
      <c r="AN282" s="4">
        <v>390</v>
      </c>
      <c r="AO282" s="4">
        <v>735</v>
      </c>
      <c r="AP282" s="4">
        <v>214</v>
      </c>
      <c r="AU282" s="4"/>
      <c r="AV282" s="4"/>
      <c r="AW282" s="4"/>
      <c r="AX282" s="4"/>
      <c r="BC282" s="4"/>
      <c r="BD282" s="4"/>
      <c r="BE282" s="4"/>
      <c r="BF282" s="4"/>
      <c r="BK282" s="4"/>
      <c r="BL282" s="4"/>
      <c r="BM282" s="4"/>
      <c r="BN282" s="4"/>
      <c r="BS282" s="4"/>
      <c r="BT282" s="4"/>
      <c r="BU282" s="4"/>
      <c r="BV282" s="4"/>
      <c r="BW282" s="3"/>
      <c r="BX282" s="3"/>
      <c r="BY282" s="4">
        <v>1274</v>
      </c>
      <c r="BZ282" s="5"/>
      <c r="CA282" s="3">
        <v>412</v>
      </c>
      <c r="CB282" s="4">
        <v>1339</v>
      </c>
      <c r="CC282" s="5">
        <v>3.25</v>
      </c>
      <c r="CD282" s="3">
        <v>0</v>
      </c>
      <c r="CE282" s="4">
        <v>0</v>
      </c>
      <c r="CF282" s="5" t="s">
        <v>322</v>
      </c>
      <c r="CG282" s="3">
        <v>0</v>
      </c>
      <c r="CH282" s="4">
        <v>0</v>
      </c>
      <c r="CI282" s="5" t="s">
        <v>322</v>
      </c>
      <c r="CJ282" s="3">
        <v>0</v>
      </c>
      <c r="CK282" s="4">
        <v>0</v>
      </c>
      <c r="CL282" s="5" t="s">
        <v>322</v>
      </c>
      <c r="CM282" s="2">
        <v>0</v>
      </c>
      <c r="CN282" s="4">
        <v>0</v>
      </c>
      <c r="CO282" s="5" t="s">
        <v>322</v>
      </c>
      <c r="CP282" s="3"/>
      <c r="CQ282" s="4">
        <v>2613</v>
      </c>
      <c r="CR282" s="3"/>
      <c r="CS282" s="3"/>
      <c r="CT282" s="3"/>
      <c r="CU282" s="3"/>
      <c r="CV282" s="4">
        <v>2613</v>
      </c>
      <c r="CW282" s="4">
        <v>2613</v>
      </c>
      <c r="CX282" t="b">
        <v>0</v>
      </c>
      <c r="CY282" t="b">
        <v>0</v>
      </c>
      <c r="CZ282" t="b">
        <v>0</v>
      </c>
      <c r="DA282" s="2" t="s">
        <v>6</v>
      </c>
      <c r="DB282" s="2" t="s">
        <v>6</v>
      </c>
      <c r="DD282" s="3"/>
      <c r="DE282" s="3"/>
      <c r="DF282" s="3"/>
      <c r="DG282" s="4"/>
      <c r="DH282" s="4"/>
      <c r="DI282" s="4"/>
      <c r="DJ282" s="3">
        <v>0</v>
      </c>
      <c r="DK282" s="4">
        <v>0</v>
      </c>
      <c r="DL282" t="b">
        <v>0</v>
      </c>
      <c r="DM282" s="6"/>
      <c r="DN282" s="3"/>
      <c r="DO282" s="3"/>
      <c r="DP282" s="3"/>
      <c r="DQ282" s="3"/>
      <c r="DR282" s="3"/>
      <c r="DS282" s="3"/>
      <c r="DT282" s="4"/>
      <c r="DU282" s="4"/>
      <c r="DV282" s="4"/>
      <c r="DW282" s="4"/>
      <c r="DX282" s="4"/>
      <c r="DY282" s="4"/>
      <c r="DZ282" s="2"/>
      <c r="EA282" s="7">
        <v>44802.458877314813</v>
      </c>
      <c r="EB282" s="2" t="s">
        <v>332</v>
      </c>
      <c r="EC282" s="8">
        <v>0</v>
      </c>
      <c r="ED282" t="b">
        <v>0</v>
      </c>
      <c r="EE282" t="s">
        <v>324</v>
      </c>
      <c r="EF282" s="2" t="s">
        <v>324</v>
      </c>
      <c r="EG282" s="2" t="s">
        <v>325</v>
      </c>
      <c r="EH282" s="1"/>
      <c r="EI282">
        <f t="shared" si="18"/>
        <v>110</v>
      </c>
      <c r="EJ282" t="str">
        <f t="shared" si="19"/>
        <v>no</v>
      </c>
      <c r="EL282" t="e">
        <f>VLOOKUP(D282,#REF!,2,0)</f>
        <v>#REF!</v>
      </c>
    </row>
    <row r="283" spans="1:142">
      <c r="A283" t="str">
        <f t="shared" si="20"/>
        <v>4475732792.22</v>
      </c>
      <c r="B283" t="str">
        <f t="shared" si="21"/>
        <v>4475732792.22142822</v>
      </c>
      <c r="C283" s="1">
        <v>44757</v>
      </c>
      <c r="D283" s="2" t="s">
        <v>124</v>
      </c>
      <c r="E283" s="2" t="s">
        <v>125</v>
      </c>
      <c r="F283" s="2" t="s">
        <v>41</v>
      </c>
      <c r="G283" s="1">
        <v>44503</v>
      </c>
      <c r="H283" s="2" t="s">
        <v>583</v>
      </c>
      <c r="I283" s="2" t="s">
        <v>584</v>
      </c>
      <c r="J283" s="1"/>
      <c r="K283" s="1"/>
      <c r="L283" s="2"/>
      <c r="M283" t="b">
        <v>0</v>
      </c>
      <c r="N283" s="2"/>
      <c r="O283" s="2" t="s">
        <v>329</v>
      </c>
      <c r="P283" s="2" t="s">
        <v>321</v>
      </c>
      <c r="Q283" s="2"/>
      <c r="R283" s="2"/>
      <c r="S283" s="2"/>
      <c r="T283" s="2"/>
      <c r="U283" s="2"/>
      <c r="V283" s="2"/>
      <c r="W283" s="2"/>
      <c r="X283" s="2"/>
      <c r="Y283" s="3"/>
      <c r="AA283" t="b">
        <v>0</v>
      </c>
      <c r="AE283" s="4"/>
      <c r="AF283" s="4"/>
      <c r="AG283" s="4"/>
      <c r="AH283" s="4"/>
      <c r="AM283" s="4"/>
      <c r="AN283" s="4"/>
      <c r="AO283" s="4"/>
      <c r="AP283" s="4"/>
      <c r="AU283" s="4"/>
      <c r="AV283" s="4"/>
      <c r="AW283" s="4"/>
      <c r="AX283" s="4"/>
      <c r="BC283" s="4"/>
      <c r="BD283" s="4"/>
      <c r="BE283" s="4"/>
      <c r="BF283" s="4"/>
      <c r="BK283" s="4"/>
      <c r="BL283" s="4"/>
      <c r="BM283" s="4"/>
      <c r="BN283" s="4"/>
      <c r="BS283" s="4"/>
      <c r="BT283" s="4"/>
      <c r="BU283" s="4"/>
      <c r="BV283" s="4"/>
      <c r="BW283" s="3"/>
      <c r="BX283" s="3"/>
      <c r="BY283" s="4">
        <v>0</v>
      </c>
      <c r="BZ283" s="5"/>
      <c r="CA283" s="3">
        <v>0</v>
      </c>
      <c r="CB283" s="4">
        <v>0</v>
      </c>
      <c r="CC283" s="5" t="s">
        <v>322</v>
      </c>
      <c r="CD283" s="3">
        <v>0</v>
      </c>
      <c r="CE283" s="4">
        <v>0</v>
      </c>
      <c r="CF283" s="5" t="s">
        <v>322</v>
      </c>
      <c r="CG283" s="3">
        <v>0</v>
      </c>
      <c r="CH283" s="4">
        <v>0</v>
      </c>
      <c r="CI283" s="5" t="s">
        <v>322</v>
      </c>
      <c r="CJ283" s="3">
        <v>0</v>
      </c>
      <c r="CK283" s="4">
        <v>0</v>
      </c>
      <c r="CL283" s="5" t="s">
        <v>322</v>
      </c>
      <c r="CM283" s="2">
        <v>0</v>
      </c>
      <c r="CN283" s="4">
        <v>0</v>
      </c>
      <c r="CO283" s="5" t="s">
        <v>322</v>
      </c>
      <c r="CP283" s="3"/>
      <c r="CQ283" s="4">
        <v>0</v>
      </c>
      <c r="CR283" s="3"/>
      <c r="CS283" s="3"/>
      <c r="CT283" s="3"/>
      <c r="CU283" s="3"/>
      <c r="CV283" s="4">
        <v>0</v>
      </c>
      <c r="CW283" s="4">
        <v>0</v>
      </c>
      <c r="CX283" t="b">
        <v>0</v>
      </c>
      <c r="CY283" t="b">
        <v>0</v>
      </c>
      <c r="CZ283" t="b">
        <v>0</v>
      </c>
      <c r="DA283" s="2" t="s">
        <v>352</v>
      </c>
      <c r="DB283" s="2" t="s">
        <v>6</v>
      </c>
      <c r="DD283" s="3"/>
      <c r="DE283" s="3"/>
      <c r="DF283" s="3"/>
      <c r="DG283" s="4"/>
      <c r="DH283" s="4"/>
      <c r="DI283" s="4"/>
      <c r="DJ283" s="3">
        <v>0</v>
      </c>
      <c r="DK283" s="4">
        <v>0</v>
      </c>
      <c r="DL283" t="b">
        <v>0</v>
      </c>
      <c r="DM283" s="6"/>
      <c r="DN283" s="3"/>
      <c r="DO283" s="3"/>
      <c r="DP283" s="3"/>
      <c r="DQ283" s="3"/>
      <c r="DR283" s="3"/>
      <c r="DS283" s="3"/>
      <c r="DT283" s="4"/>
      <c r="DU283" s="4"/>
      <c r="DV283" s="4"/>
      <c r="DW283" s="4"/>
      <c r="DX283" s="4"/>
      <c r="DY283" s="4"/>
      <c r="DZ283" s="2"/>
      <c r="EA283" s="7">
        <v>44802.458877314813</v>
      </c>
      <c r="EB283" s="2" t="s">
        <v>332</v>
      </c>
      <c r="EC283" s="8">
        <v>0</v>
      </c>
      <c r="ED283" t="b">
        <v>0</v>
      </c>
      <c r="EE283" t="s">
        <v>324</v>
      </c>
      <c r="EF283" s="2" t="s">
        <v>324</v>
      </c>
      <c r="EG283" s="2" t="s">
        <v>325</v>
      </c>
      <c r="EH283" s="1"/>
      <c r="EI283">
        <f t="shared" si="18"/>
        <v>0</v>
      </c>
      <c r="EJ283" t="str">
        <f t="shared" si="19"/>
        <v>no</v>
      </c>
      <c r="EL283" t="e">
        <f>VLOOKUP(D283,#REF!,2,0)</f>
        <v>#REF!</v>
      </c>
    </row>
    <row r="284" spans="1:142">
      <c r="A284" t="str">
        <f t="shared" si="20"/>
        <v>4475732792.22</v>
      </c>
      <c r="B284" t="str">
        <f t="shared" si="21"/>
        <v>4475732792.22143181</v>
      </c>
      <c r="C284" s="1">
        <v>44757</v>
      </c>
      <c r="D284" s="2" t="s">
        <v>124</v>
      </c>
      <c r="E284" s="2" t="s">
        <v>125</v>
      </c>
      <c r="F284" s="2" t="s">
        <v>41</v>
      </c>
      <c r="G284" s="1">
        <v>44503</v>
      </c>
      <c r="H284" s="2" t="s">
        <v>136</v>
      </c>
      <c r="I284" s="2" t="s">
        <v>137</v>
      </c>
      <c r="J284" s="1"/>
      <c r="K284" s="1"/>
      <c r="L284" s="2"/>
      <c r="M284" t="b">
        <v>0</v>
      </c>
      <c r="N284" s="2"/>
      <c r="O284" s="2" t="s">
        <v>329</v>
      </c>
      <c r="P284" s="2" t="s">
        <v>321</v>
      </c>
      <c r="Q284" s="2"/>
      <c r="R284" s="2"/>
      <c r="S284" s="2"/>
      <c r="T284" s="2"/>
      <c r="U284" s="2"/>
      <c r="V284" s="2"/>
      <c r="W284" s="2" t="s">
        <v>510</v>
      </c>
      <c r="X284" s="2"/>
      <c r="Y284" s="3"/>
      <c r="AA284" t="b">
        <v>0</v>
      </c>
      <c r="AB284">
        <v>-808</v>
      </c>
      <c r="AD284">
        <v>-599</v>
      </c>
      <c r="AE284" s="4"/>
      <c r="AF284" s="4">
        <v>-4448</v>
      </c>
      <c r="AG284" s="4">
        <v>-8732</v>
      </c>
      <c r="AH284" s="4">
        <v>-3295</v>
      </c>
      <c r="AJ284">
        <v>-289</v>
      </c>
      <c r="AK284">
        <v>-567</v>
      </c>
      <c r="AL284">
        <v>-214</v>
      </c>
      <c r="AM284" s="4"/>
      <c r="AN284" s="4">
        <v>-940</v>
      </c>
      <c r="AO284" s="4">
        <v>-1845</v>
      </c>
      <c r="AP284" s="4">
        <v>-696</v>
      </c>
      <c r="AU284" s="4"/>
      <c r="AV284" s="4"/>
      <c r="AW284" s="4"/>
      <c r="AX284" s="4"/>
      <c r="BC284" s="4"/>
      <c r="BD284" s="4"/>
      <c r="BE284" s="4"/>
      <c r="BF284" s="4"/>
      <c r="BK284" s="4"/>
      <c r="BL284" s="4"/>
      <c r="BM284" s="4"/>
      <c r="BN284" s="4"/>
      <c r="BS284" s="4"/>
      <c r="BT284" s="4"/>
      <c r="BU284" s="4"/>
      <c r="BV284" s="4"/>
      <c r="BW284" s="3"/>
      <c r="BX284" s="3"/>
      <c r="BY284" s="4">
        <v>-16475</v>
      </c>
      <c r="BZ284" s="5"/>
      <c r="CA284" s="3">
        <v>-1070</v>
      </c>
      <c r="CB284" s="4">
        <v>-3481</v>
      </c>
      <c r="CC284" s="5" t="s">
        <v>322</v>
      </c>
      <c r="CD284" s="3">
        <v>0</v>
      </c>
      <c r="CE284" s="4">
        <v>0</v>
      </c>
      <c r="CF284" s="5" t="s">
        <v>322</v>
      </c>
      <c r="CG284" s="3">
        <v>0</v>
      </c>
      <c r="CH284" s="4">
        <v>0</v>
      </c>
      <c r="CI284" s="5" t="s">
        <v>322</v>
      </c>
      <c r="CJ284" s="3">
        <v>0</v>
      </c>
      <c r="CK284" s="4">
        <v>0</v>
      </c>
      <c r="CL284" s="5" t="s">
        <v>322</v>
      </c>
      <c r="CM284" s="2">
        <v>0</v>
      </c>
      <c r="CN284" s="4">
        <v>0</v>
      </c>
      <c r="CO284" s="5" t="s">
        <v>322</v>
      </c>
      <c r="CP284" s="3"/>
      <c r="CQ284" s="4">
        <v>-19956</v>
      </c>
      <c r="CR284" s="3"/>
      <c r="CS284" s="3"/>
      <c r="CT284" s="3"/>
      <c r="CU284" s="3"/>
      <c r="CV284" s="4">
        <v>-19956</v>
      </c>
      <c r="CW284" s="4">
        <v>-19956</v>
      </c>
      <c r="CX284" t="b">
        <v>0</v>
      </c>
      <c r="CY284" t="b">
        <v>0</v>
      </c>
      <c r="CZ284" t="b">
        <v>0</v>
      </c>
      <c r="DA284" s="2" t="s">
        <v>6</v>
      </c>
      <c r="DB284" s="2" t="s">
        <v>6</v>
      </c>
      <c r="DD284" s="3"/>
      <c r="DE284" s="3"/>
      <c r="DF284" s="3"/>
      <c r="DG284" s="4"/>
      <c r="DH284" s="4"/>
      <c r="DI284" s="4"/>
      <c r="DJ284" s="3">
        <v>0</v>
      </c>
      <c r="DK284" s="4">
        <v>0</v>
      </c>
      <c r="DL284" t="b">
        <v>0</v>
      </c>
      <c r="DM284" s="6"/>
      <c r="DN284" s="3"/>
      <c r="DO284" s="3"/>
      <c r="DP284" s="3"/>
      <c r="DQ284" s="3"/>
      <c r="DR284" s="3"/>
      <c r="DS284" s="3"/>
      <c r="DT284" s="4"/>
      <c r="DU284" s="4"/>
      <c r="DV284" s="4"/>
      <c r="DW284" s="4"/>
      <c r="DX284" s="4"/>
      <c r="DY284" s="4"/>
      <c r="DZ284" s="2"/>
      <c r="EA284" s="7">
        <v>44802.458877314813</v>
      </c>
      <c r="EB284" s="2" t="s">
        <v>332</v>
      </c>
      <c r="EC284" s="8">
        <v>0</v>
      </c>
      <c r="ED284" t="b">
        <v>0</v>
      </c>
      <c r="EE284" t="s">
        <v>324</v>
      </c>
      <c r="EF284" s="2" t="s">
        <v>324</v>
      </c>
      <c r="EG284" s="2" t="s">
        <v>325</v>
      </c>
      <c r="EH284" s="1"/>
      <c r="EI284">
        <f t="shared" si="18"/>
        <v>-1407</v>
      </c>
      <c r="EJ284" t="str">
        <f t="shared" si="19"/>
        <v>no</v>
      </c>
      <c r="EL284" t="e">
        <f>VLOOKUP(D284,#REF!,2,0)</f>
        <v>#REF!</v>
      </c>
    </row>
    <row r="285" spans="1:142">
      <c r="A285" t="str">
        <f t="shared" si="20"/>
        <v>4475727261.22</v>
      </c>
      <c r="B285" t="str">
        <f t="shared" si="21"/>
        <v>4475727261.22139861</v>
      </c>
      <c r="C285" s="1">
        <v>44757</v>
      </c>
      <c r="D285" s="2" t="s">
        <v>89</v>
      </c>
      <c r="E285" s="2" t="s">
        <v>86</v>
      </c>
      <c r="F285" s="2" t="s">
        <v>41</v>
      </c>
      <c r="G285" s="1">
        <v>44503</v>
      </c>
      <c r="H285" s="2" t="s">
        <v>585</v>
      </c>
      <c r="I285" s="2" t="s">
        <v>586</v>
      </c>
      <c r="J285" s="1"/>
      <c r="K285" s="1"/>
      <c r="L285" s="2"/>
      <c r="M285" t="b">
        <v>0</v>
      </c>
      <c r="N285" s="2"/>
      <c r="O285" s="2" t="s">
        <v>320</v>
      </c>
      <c r="P285" s="2" t="s">
        <v>321</v>
      </c>
      <c r="Q285" s="2"/>
      <c r="R285" s="2"/>
      <c r="S285" s="2"/>
      <c r="T285" s="2"/>
      <c r="U285" s="2"/>
      <c r="V285" s="2"/>
      <c r="W285" s="2"/>
      <c r="X285" s="2"/>
      <c r="Y285" s="3"/>
      <c r="AA285" t="b">
        <v>0</v>
      </c>
      <c r="AE285" s="4"/>
      <c r="AF285" s="4"/>
      <c r="AG285" s="4"/>
      <c r="AH285" s="4"/>
      <c r="AM285" s="4"/>
      <c r="AN285" s="4"/>
      <c r="AO285" s="4"/>
      <c r="AP285" s="4"/>
      <c r="AU285" s="4"/>
      <c r="AV285" s="4"/>
      <c r="AW285" s="4"/>
      <c r="AX285" s="4"/>
      <c r="BC285" s="4"/>
      <c r="BD285" s="4"/>
      <c r="BE285" s="4"/>
      <c r="BF285" s="4"/>
      <c r="BK285" s="4"/>
      <c r="BL285" s="4"/>
      <c r="BM285" s="4"/>
      <c r="BN285" s="4"/>
      <c r="BS285" s="4"/>
      <c r="BT285" s="4"/>
      <c r="BU285" s="4"/>
      <c r="BV285" s="4"/>
      <c r="BW285" s="3"/>
      <c r="BX285" s="3"/>
      <c r="BY285" s="4">
        <v>0</v>
      </c>
      <c r="BZ285" s="5"/>
      <c r="CA285" s="3">
        <v>0</v>
      </c>
      <c r="CB285" s="4">
        <v>0</v>
      </c>
      <c r="CC285" s="5" t="s">
        <v>322</v>
      </c>
      <c r="CD285" s="3">
        <v>0</v>
      </c>
      <c r="CE285" s="4">
        <v>0</v>
      </c>
      <c r="CF285" s="5" t="s">
        <v>322</v>
      </c>
      <c r="CG285" s="3">
        <v>0</v>
      </c>
      <c r="CH285" s="4">
        <v>0</v>
      </c>
      <c r="CI285" s="5" t="s">
        <v>322</v>
      </c>
      <c r="CJ285" s="3">
        <v>0</v>
      </c>
      <c r="CK285" s="4">
        <v>0</v>
      </c>
      <c r="CL285" s="5" t="s">
        <v>322</v>
      </c>
      <c r="CM285" s="2">
        <v>0</v>
      </c>
      <c r="CN285" s="4">
        <v>0</v>
      </c>
      <c r="CO285" s="5" t="s">
        <v>322</v>
      </c>
      <c r="CP285" s="3"/>
      <c r="CQ285" s="4">
        <v>0</v>
      </c>
      <c r="CR285" s="3"/>
      <c r="CS285" s="3"/>
      <c r="CT285" s="3"/>
      <c r="CU285" s="3"/>
      <c r="CV285" s="4">
        <v>0</v>
      </c>
      <c r="CW285" s="4">
        <v>0</v>
      </c>
      <c r="CX285" t="b">
        <v>0</v>
      </c>
      <c r="CY285" t="b">
        <v>0</v>
      </c>
      <c r="CZ285" t="b">
        <v>0</v>
      </c>
      <c r="DA285" s="2" t="s">
        <v>513</v>
      </c>
      <c r="DB285" s="2" t="s">
        <v>6</v>
      </c>
      <c r="DD285" s="3"/>
      <c r="DE285" s="3"/>
      <c r="DF285" s="3"/>
      <c r="DG285" s="4"/>
      <c r="DH285" s="4"/>
      <c r="DI285" s="4"/>
      <c r="DJ285" s="3">
        <v>0</v>
      </c>
      <c r="DK285" s="4">
        <v>0</v>
      </c>
      <c r="DL285" t="b">
        <v>0</v>
      </c>
      <c r="DM285" s="6"/>
      <c r="DN285" s="3"/>
      <c r="DO285" s="3"/>
      <c r="DP285" s="3"/>
      <c r="DQ285" s="3"/>
      <c r="DR285" s="3"/>
      <c r="DS285" s="3"/>
      <c r="DT285" s="4"/>
      <c r="DU285" s="4"/>
      <c r="DV285" s="4"/>
      <c r="DW285" s="4"/>
      <c r="DX285" s="4"/>
      <c r="DY285" s="4"/>
      <c r="DZ285" s="2"/>
      <c r="EA285" s="7">
        <v>44802.458877314813</v>
      </c>
      <c r="EB285" s="2" t="s">
        <v>332</v>
      </c>
      <c r="EC285" s="8">
        <v>0</v>
      </c>
      <c r="ED285" t="b">
        <v>0</v>
      </c>
      <c r="EE285" t="s">
        <v>324</v>
      </c>
      <c r="EF285" s="2" t="s">
        <v>324</v>
      </c>
      <c r="EG285" s="2" t="s">
        <v>325</v>
      </c>
      <c r="EH285" s="1"/>
      <c r="EI285">
        <f t="shared" si="18"/>
        <v>0</v>
      </c>
      <c r="EJ285" t="str">
        <f t="shared" si="19"/>
        <v>no</v>
      </c>
      <c r="EL285" t="e">
        <f>VLOOKUP(D285,#REF!,2,0)</f>
        <v>#REF!</v>
      </c>
    </row>
    <row r="286" spans="1:142">
      <c r="A286" t="str">
        <f t="shared" si="20"/>
        <v>4475728339.22</v>
      </c>
      <c r="B286" t="str">
        <f t="shared" si="21"/>
        <v>4475728339.22123150</v>
      </c>
      <c r="C286" s="1">
        <v>44757</v>
      </c>
      <c r="D286" s="2" t="s">
        <v>24</v>
      </c>
      <c r="E286" s="2" t="s">
        <v>25</v>
      </c>
      <c r="F286" s="2" t="s">
        <v>183</v>
      </c>
      <c r="G286" s="1">
        <v>44531</v>
      </c>
      <c r="H286" s="2" t="s">
        <v>587</v>
      </c>
      <c r="I286" s="2" t="s">
        <v>588</v>
      </c>
      <c r="J286" s="1"/>
      <c r="K286" s="1"/>
      <c r="L286" s="2"/>
      <c r="M286" t="b">
        <v>0</v>
      </c>
      <c r="N286" s="2"/>
      <c r="O286" s="2" t="s">
        <v>320</v>
      </c>
      <c r="P286" s="2" t="s">
        <v>347</v>
      </c>
      <c r="Q286" s="2"/>
      <c r="R286" s="2"/>
      <c r="S286" s="2"/>
      <c r="T286" s="2"/>
      <c r="U286" s="2"/>
      <c r="V286" s="2"/>
      <c r="W286" s="2" t="s">
        <v>815</v>
      </c>
      <c r="X286" s="2"/>
      <c r="Y286" s="3"/>
      <c r="AA286" t="b">
        <v>0</v>
      </c>
      <c r="AB286">
        <v>21</v>
      </c>
      <c r="AD286">
        <v>15</v>
      </c>
      <c r="AE286" s="4"/>
      <c r="AF286" s="4">
        <v>114</v>
      </c>
      <c r="AG286" s="4">
        <v>224</v>
      </c>
      <c r="AH286" s="4">
        <v>85</v>
      </c>
      <c r="AJ286">
        <v>1</v>
      </c>
      <c r="AK286">
        <v>3</v>
      </c>
      <c r="AL286">
        <v>1</v>
      </c>
      <c r="AM286" s="4"/>
      <c r="AN286" s="4">
        <v>4</v>
      </c>
      <c r="AO286" s="4">
        <v>9</v>
      </c>
      <c r="AP286" s="4">
        <v>3</v>
      </c>
      <c r="AU286" s="4"/>
      <c r="AV286" s="4"/>
      <c r="AW286" s="4"/>
      <c r="AX286" s="4"/>
      <c r="BC286" s="4"/>
      <c r="BD286" s="4"/>
      <c r="BE286" s="4"/>
      <c r="BF286" s="4"/>
      <c r="BK286" s="4"/>
      <c r="BL286" s="4"/>
      <c r="BM286" s="4"/>
      <c r="BN286" s="4"/>
      <c r="BS286" s="4"/>
      <c r="BT286" s="4"/>
      <c r="BU286" s="4"/>
      <c r="BV286" s="4"/>
      <c r="BW286" s="3"/>
      <c r="BX286" s="3"/>
      <c r="BY286" s="4">
        <v>423</v>
      </c>
      <c r="BZ286" s="5"/>
      <c r="CA286" s="3">
        <v>5</v>
      </c>
      <c r="CB286" s="4">
        <v>16</v>
      </c>
      <c r="CC286" s="5">
        <v>3.2</v>
      </c>
      <c r="CD286" s="3">
        <v>0</v>
      </c>
      <c r="CE286" s="4">
        <v>0</v>
      </c>
      <c r="CF286" s="5" t="s">
        <v>322</v>
      </c>
      <c r="CG286" s="3">
        <v>0</v>
      </c>
      <c r="CH286" s="4">
        <v>0</v>
      </c>
      <c r="CI286" s="5" t="s">
        <v>322</v>
      </c>
      <c r="CJ286" s="3">
        <v>0</v>
      </c>
      <c r="CK286" s="4">
        <v>0</v>
      </c>
      <c r="CL286" s="5" t="s">
        <v>322</v>
      </c>
      <c r="CM286" s="2">
        <v>0</v>
      </c>
      <c r="CN286" s="4">
        <v>0</v>
      </c>
      <c r="CO286" s="5" t="s">
        <v>322</v>
      </c>
      <c r="CP286" s="3"/>
      <c r="CQ286" s="4">
        <v>439</v>
      </c>
      <c r="CR286" s="3"/>
      <c r="CS286" s="3"/>
      <c r="CT286" s="3"/>
      <c r="CU286" s="3"/>
      <c r="CV286" s="4">
        <v>439</v>
      </c>
      <c r="CW286" s="4">
        <v>439</v>
      </c>
      <c r="CX286" t="b">
        <v>0</v>
      </c>
      <c r="CY286" t="b">
        <v>0</v>
      </c>
      <c r="CZ286" t="b">
        <v>0</v>
      </c>
      <c r="DA286" s="2" t="s">
        <v>6</v>
      </c>
      <c r="DB286" s="2" t="s">
        <v>6</v>
      </c>
      <c r="DD286" s="3"/>
      <c r="DE286" s="3"/>
      <c r="DF286" s="3"/>
      <c r="DG286" s="4"/>
      <c r="DH286" s="4"/>
      <c r="DI286" s="4"/>
      <c r="DJ286" s="3">
        <v>0</v>
      </c>
      <c r="DK286" s="4">
        <v>0</v>
      </c>
      <c r="DL286" t="b">
        <v>0</v>
      </c>
      <c r="DM286" s="6"/>
      <c r="DN286" s="3"/>
      <c r="DO286" s="3"/>
      <c r="DP286" s="3"/>
      <c r="DQ286" s="3"/>
      <c r="DR286" s="3"/>
      <c r="DS286" s="3"/>
      <c r="DT286" s="4"/>
      <c r="DU286" s="4"/>
      <c r="DV286" s="4"/>
      <c r="DW286" s="4"/>
      <c r="DX286" s="4"/>
      <c r="DY286" s="4"/>
      <c r="DZ286" s="2"/>
      <c r="EA286" s="7">
        <v>44802.458877314813</v>
      </c>
      <c r="EB286" s="2" t="s">
        <v>332</v>
      </c>
      <c r="EC286" s="8">
        <v>0</v>
      </c>
      <c r="ED286" t="b">
        <v>0</v>
      </c>
      <c r="EE286" t="s">
        <v>324</v>
      </c>
      <c r="EF286" s="2" t="s">
        <v>324</v>
      </c>
      <c r="EG286" s="2" t="s">
        <v>325</v>
      </c>
      <c r="EH286" s="1"/>
      <c r="EI286">
        <f t="shared" si="18"/>
        <v>36</v>
      </c>
      <c r="EJ286" t="str">
        <f t="shared" si="19"/>
        <v>no</v>
      </c>
      <c r="EL286" t="e">
        <f>VLOOKUP(D286,#REF!,2,0)</f>
        <v>#REF!</v>
      </c>
    </row>
    <row r="287" spans="1:142">
      <c r="A287" t="str">
        <f t="shared" si="20"/>
        <v>4475731204.22</v>
      </c>
      <c r="B287" t="str">
        <f t="shared" si="21"/>
        <v>4475731204.22124597</v>
      </c>
      <c r="C287" s="1">
        <v>44757</v>
      </c>
      <c r="D287" s="2" t="s">
        <v>589</v>
      </c>
      <c r="E287" s="2" t="s">
        <v>590</v>
      </c>
      <c r="F287" s="2" t="s">
        <v>181</v>
      </c>
      <c r="G287" s="1">
        <v>44489</v>
      </c>
      <c r="H287" s="2" t="s">
        <v>591</v>
      </c>
      <c r="I287" s="2" t="s">
        <v>592</v>
      </c>
      <c r="J287" s="1"/>
      <c r="K287" s="1"/>
      <c r="L287" s="2"/>
      <c r="M287" t="b">
        <v>0</v>
      </c>
      <c r="N287" s="2"/>
      <c r="O287" s="2" t="s">
        <v>320</v>
      </c>
      <c r="P287" s="2" t="s">
        <v>330</v>
      </c>
      <c r="Q287" s="2"/>
      <c r="R287" s="2"/>
      <c r="S287" s="2"/>
      <c r="T287" s="2"/>
      <c r="U287" s="2"/>
      <c r="V287" s="2"/>
      <c r="W287" s="2"/>
      <c r="X287" s="2"/>
      <c r="Y287" s="3"/>
      <c r="AA287" t="b">
        <v>0</v>
      </c>
      <c r="AE287" s="4"/>
      <c r="AF287" s="4"/>
      <c r="AG287" s="4"/>
      <c r="AH287" s="4"/>
      <c r="AM287" s="4"/>
      <c r="AN287" s="4"/>
      <c r="AO287" s="4"/>
      <c r="AP287" s="4"/>
      <c r="AU287" s="4"/>
      <c r="AV287" s="4"/>
      <c r="AW287" s="4"/>
      <c r="AX287" s="4"/>
      <c r="BC287" s="4"/>
      <c r="BD287" s="4"/>
      <c r="BE287" s="4"/>
      <c r="BF287" s="4"/>
      <c r="BK287" s="4"/>
      <c r="BL287" s="4"/>
      <c r="BM287" s="4"/>
      <c r="BN287" s="4"/>
      <c r="BS287" s="4"/>
      <c r="BT287" s="4"/>
      <c r="BU287" s="4"/>
      <c r="BV287" s="4"/>
      <c r="BW287" s="3"/>
      <c r="BX287" s="3"/>
      <c r="BY287" s="4">
        <v>0</v>
      </c>
      <c r="BZ287" s="5"/>
      <c r="CA287" s="3">
        <v>0</v>
      </c>
      <c r="CB287" s="4">
        <v>0</v>
      </c>
      <c r="CC287" s="5" t="s">
        <v>322</v>
      </c>
      <c r="CD287" s="3">
        <v>0</v>
      </c>
      <c r="CE287" s="4">
        <v>0</v>
      </c>
      <c r="CF287" s="5" t="s">
        <v>322</v>
      </c>
      <c r="CG287" s="3">
        <v>0</v>
      </c>
      <c r="CH287" s="4">
        <v>0</v>
      </c>
      <c r="CI287" s="5" t="s">
        <v>322</v>
      </c>
      <c r="CJ287" s="3">
        <v>0</v>
      </c>
      <c r="CK287" s="4">
        <v>0</v>
      </c>
      <c r="CL287" s="5" t="s">
        <v>322</v>
      </c>
      <c r="CM287" s="2">
        <v>0</v>
      </c>
      <c r="CN287" s="4">
        <v>0</v>
      </c>
      <c r="CO287" s="5" t="s">
        <v>322</v>
      </c>
      <c r="CP287" s="3"/>
      <c r="CQ287" s="4">
        <v>0</v>
      </c>
      <c r="CR287" s="3"/>
      <c r="CS287" s="3"/>
      <c r="CT287" s="3"/>
      <c r="CU287" s="3"/>
      <c r="CV287" s="4">
        <v>0</v>
      </c>
      <c r="CW287" s="4">
        <v>0</v>
      </c>
      <c r="CX287" t="b">
        <v>0</v>
      </c>
      <c r="CY287" t="b">
        <v>0</v>
      </c>
      <c r="CZ287" t="b">
        <v>0</v>
      </c>
      <c r="DA287" s="2" t="s">
        <v>6</v>
      </c>
      <c r="DB287" s="2" t="s">
        <v>6</v>
      </c>
      <c r="DD287" s="3"/>
      <c r="DE287" s="3"/>
      <c r="DF287" s="3"/>
      <c r="DG287" s="4"/>
      <c r="DH287" s="4"/>
      <c r="DI287" s="4"/>
      <c r="DJ287" s="3">
        <v>0</v>
      </c>
      <c r="DK287" s="4">
        <v>0</v>
      </c>
      <c r="DL287" t="b">
        <v>0</v>
      </c>
      <c r="DM287" s="6"/>
      <c r="DN287" s="3"/>
      <c r="DO287" s="3"/>
      <c r="DP287" s="3"/>
      <c r="DQ287" s="3"/>
      <c r="DR287" s="3"/>
      <c r="DS287" s="3"/>
      <c r="DT287" s="4"/>
      <c r="DU287" s="4"/>
      <c r="DV287" s="4"/>
      <c r="DW287" s="4"/>
      <c r="DX287" s="4"/>
      <c r="DY287" s="4"/>
      <c r="DZ287" s="2"/>
      <c r="EA287" s="7">
        <v>44802.458877314813</v>
      </c>
      <c r="EB287" s="2" t="s">
        <v>332</v>
      </c>
      <c r="EC287" s="8">
        <v>0</v>
      </c>
      <c r="ED287" t="b">
        <v>0</v>
      </c>
      <c r="EE287" t="s">
        <v>324</v>
      </c>
      <c r="EF287" s="2" t="s">
        <v>324</v>
      </c>
      <c r="EG287" s="2" t="s">
        <v>325</v>
      </c>
      <c r="EH287" s="1"/>
      <c r="EI287">
        <f t="shared" si="18"/>
        <v>0</v>
      </c>
      <c r="EJ287" t="str">
        <f t="shared" si="19"/>
        <v>no</v>
      </c>
      <c r="EL287" t="e">
        <f>VLOOKUP(D287,#REF!,2,0)</f>
        <v>#REF!</v>
      </c>
    </row>
    <row r="288" spans="1:142">
      <c r="A288" t="str">
        <f t="shared" si="20"/>
        <v>4475731786.22</v>
      </c>
      <c r="B288" t="str">
        <f t="shared" si="21"/>
        <v>4475731786.22128098</v>
      </c>
      <c r="C288" s="1">
        <v>44757</v>
      </c>
      <c r="D288" s="2" t="s">
        <v>369</v>
      </c>
      <c r="E288" s="2" t="s">
        <v>370</v>
      </c>
      <c r="F288" s="2" t="s">
        <v>179</v>
      </c>
      <c r="G288" s="1">
        <v>44473</v>
      </c>
      <c r="H288" s="2" t="s">
        <v>593</v>
      </c>
      <c r="I288" s="2" t="s">
        <v>594</v>
      </c>
      <c r="J288" s="1"/>
      <c r="K288" s="1"/>
      <c r="L288" s="2"/>
      <c r="M288" t="b">
        <v>0</v>
      </c>
      <c r="N288" s="2"/>
      <c r="O288" s="2" t="s">
        <v>320</v>
      </c>
      <c r="P288" s="2" t="s">
        <v>373</v>
      </c>
      <c r="Q288" s="2"/>
      <c r="R288" s="2"/>
      <c r="S288" s="2"/>
      <c r="T288" s="2"/>
      <c r="U288" s="2"/>
      <c r="V288" s="2"/>
      <c r="W288" s="2" t="s">
        <v>813</v>
      </c>
      <c r="X288" s="2" t="s">
        <v>813</v>
      </c>
      <c r="Y288" s="3"/>
      <c r="AA288" t="b">
        <v>0</v>
      </c>
      <c r="AB288">
        <v>71</v>
      </c>
      <c r="AD288">
        <v>39</v>
      </c>
      <c r="AE288" s="4"/>
      <c r="AF288" s="4">
        <v>371</v>
      </c>
      <c r="AG288" s="4">
        <v>700</v>
      </c>
      <c r="AH288" s="4">
        <v>203</v>
      </c>
      <c r="AJ288">
        <v>120</v>
      </c>
      <c r="AK288">
        <v>226</v>
      </c>
      <c r="AL288">
        <v>66</v>
      </c>
      <c r="AM288" s="4"/>
      <c r="AN288" s="4">
        <v>390</v>
      </c>
      <c r="AO288" s="4">
        <v>735</v>
      </c>
      <c r="AP288" s="4">
        <v>214</v>
      </c>
      <c r="AU288" s="4"/>
      <c r="AV288" s="4"/>
      <c r="AW288" s="4"/>
      <c r="AX288" s="4"/>
      <c r="BC288" s="4"/>
      <c r="BD288" s="4"/>
      <c r="BE288" s="4"/>
      <c r="BF288" s="4"/>
      <c r="BK288" s="4"/>
      <c r="BL288" s="4"/>
      <c r="BM288" s="4"/>
      <c r="BN288" s="4"/>
      <c r="BS288" s="4"/>
      <c r="BT288" s="4"/>
      <c r="BU288" s="4"/>
      <c r="BV288" s="4"/>
      <c r="BW288" s="3"/>
      <c r="BX288" s="3"/>
      <c r="BY288" s="4">
        <v>1274</v>
      </c>
      <c r="BZ288" s="5"/>
      <c r="CA288" s="3">
        <v>412</v>
      </c>
      <c r="CB288" s="4">
        <v>1339</v>
      </c>
      <c r="CC288" s="5">
        <v>3.25</v>
      </c>
      <c r="CD288" s="3">
        <v>0</v>
      </c>
      <c r="CE288" s="4">
        <v>0</v>
      </c>
      <c r="CF288" s="5" t="s">
        <v>322</v>
      </c>
      <c r="CG288" s="3">
        <v>0</v>
      </c>
      <c r="CH288" s="4">
        <v>0</v>
      </c>
      <c r="CI288" s="5" t="s">
        <v>322</v>
      </c>
      <c r="CJ288" s="3">
        <v>0</v>
      </c>
      <c r="CK288" s="4">
        <v>0</v>
      </c>
      <c r="CL288" s="5" t="s">
        <v>322</v>
      </c>
      <c r="CM288" s="2">
        <v>0</v>
      </c>
      <c r="CN288" s="4">
        <v>0</v>
      </c>
      <c r="CO288" s="5" t="s">
        <v>322</v>
      </c>
      <c r="CP288" s="3"/>
      <c r="CQ288" s="4">
        <v>2613</v>
      </c>
      <c r="CR288" s="3"/>
      <c r="CS288" s="3"/>
      <c r="CT288" s="3"/>
      <c r="CU288" s="3"/>
      <c r="CV288" s="4">
        <v>2613</v>
      </c>
      <c r="CW288" s="4">
        <v>2613</v>
      </c>
      <c r="CX288" t="b">
        <v>0</v>
      </c>
      <c r="CY288" t="b">
        <v>0</v>
      </c>
      <c r="CZ288" t="b">
        <v>0</v>
      </c>
      <c r="DA288" s="2" t="s">
        <v>6</v>
      </c>
      <c r="DB288" s="2" t="s">
        <v>6</v>
      </c>
      <c r="DD288" s="3"/>
      <c r="DE288" s="3"/>
      <c r="DF288" s="3"/>
      <c r="DG288" s="4"/>
      <c r="DH288" s="4"/>
      <c r="DI288" s="4"/>
      <c r="DJ288" s="3">
        <v>0</v>
      </c>
      <c r="DK288" s="4">
        <v>0</v>
      </c>
      <c r="DL288" t="b">
        <v>0</v>
      </c>
      <c r="DM288" s="6"/>
      <c r="DN288" s="3"/>
      <c r="DO288" s="3"/>
      <c r="DP288" s="3"/>
      <c r="DQ288" s="3"/>
      <c r="DR288" s="3"/>
      <c r="DS288" s="3"/>
      <c r="DT288" s="4"/>
      <c r="DU288" s="4"/>
      <c r="DV288" s="4"/>
      <c r="DW288" s="4"/>
      <c r="DX288" s="4"/>
      <c r="DY288" s="4"/>
      <c r="DZ288" s="2"/>
      <c r="EA288" s="7">
        <v>44802.458877314813</v>
      </c>
      <c r="EB288" s="2" t="s">
        <v>332</v>
      </c>
      <c r="EC288" s="8">
        <v>0</v>
      </c>
      <c r="ED288" t="b">
        <v>0</v>
      </c>
      <c r="EE288" t="s">
        <v>324</v>
      </c>
      <c r="EF288" s="2" t="s">
        <v>324</v>
      </c>
      <c r="EG288" s="2" t="s">
        <v>325</v>
      </c>
      <c r="EH288" s="1"/>
      <c r="EI288">
        <f t="shared" si="18"/>
        <v>110</v>
      </c>
      <c r="EJ288" t="str">
        <f t="shared" si="19"/>
        <v>no</v>
      </c>
      <c r="EL288" t="e">
        <f>VLOOKUP(D288,#REF!,2,0)</f>
        <v>#REF!</v>
      </c>
    </row>
    <row r="289" spans="1:142">
      <c r="A289" t="str">
        <f t="shared" si="20"/>
        <v>4475732792.22</v>
      </c>
      <c r="B289" t="str">
        <f t="shared" si="21"/>
        <v>4475732792.22141285</v>
      </c>
      <c r="C289" s="1">
        <v>44757</v>
      </c>
      <c r="D289" s="2" t="s">
        <v>124</v>
      </c>
      <c r="E289" s="2" t="s">
        <v>125</v>
      </c>
      <c r="F289" s="2" t="s">
        <v>41</v>
      </c>
      <c r="G289" s="1">
        <v>44503</v>
      </c>
      <c r="H289" s="2" t="s">
        <v>595</v>
      </c>
      <c r="I289" s="2" t="s">
        <v>596</v>
      </c>
      <c r="J289" s="1"/>
      <c r="K289" s="1"/>
      <c r="L289" s="2"/>
      <c r="M289" t="b">
        <v>0</v>
      </c>
      <c r="N289" s="2"/>
      <c r="O289" s="2" t="s">
        <v>329</v>
      </c>
      <c r="P289" s="2" t="s">
        <v>321</v>
      </c>
      <c r="Q289" s="2"/>
      <c r="R289" s="2"/>
      <c r="S289" s="2"/>
      <c r="T289" s="2"/>
      <c r="U289" s="2"/>
      <c r="V289" s="2"/>
      <c r="W289" s="2"/>
      <c r="X289" s="2"/>
      <c r="Y289" s="3"/>
      <c r="AA289" t="b">
        <v>0</v>
      </c>
      <c r="AE289" s="4"/>
      <c r="AF289" s="4"/>
      <c r="AG289" s="4"/>
      <c r="AH289" s="4"/>
      <c r="AM289" s="4"/>
      <c r="AN289" s="4"/>
      <c r="AO289" s="4"/>
      <c r="AP289" s="4"/>
      <c r="AU289" s="4"/>
      <c r="AV289" s="4"/>
      <c r="AW289" s="4"/>
      <c r="AX289" s="4"/>
      <c r="BC289" s="4"/>
      <c r="BD289" s="4"/>
      <c r="BE289" s="4"/>
      <c r="BF289" s="4"/>
      <c r="BK289" s="4"/>
      <c r="BL289" s="4"/>
      <c r="BM289" s="4"/>
      <c r="BN289" s="4"/>
      <c r="BS289" s="4"/>
      <c r="BT289" s="4"/>
      <c r="BU289" s="4"/>
      <c r="BV289" s="4"/>
      <c r="BW289" s="3"/>
      <c r="BX289" s="3"/>
      <c r="BY289" s="4">
        <v>0</v>
      </c>
      <c r="BZ289" s="5"/>
      <c r="CA289" s="3">
        <v>0</v>
      </c>
      <c r="CB289" s="4">
        <v>0</v>
      </c>
      <c r="CC289" s="5" t="s">
        <v>322</v>
      </c>
      <c r="CD289" s="3">
        <v>0</v>
      </c>
      <c r="CE289" s="4">
        <v>0</v>
      </c>
      <c r="CF289" s="5" t="s">
        <v>322</v>
      </c>
      <c r="CG289" s="3">
        <v>0</v>
      </c>
      <c r="CH289" s="4">
        <v>0</v>
      </c>
      <c r="CI289" s="5" t="s">
        <v>322</v>
      </c>
      <c r="CJ289" s="3">
        <v>0</v>
      </c>
      <c r="CK289" s="4">
        <v>0</v>
      </c>
      <c r="CL289" s="5" t="s">
        <v>322</v>
      </c>
      <c r="CM289" s="2">
        <v>0</v>
      </c>
      <c r="CN289" s="4">
        <v>0</v>
      </c>
      <c r="CO289" s="5" t="s">
        <v>322</v>
      </c>
      <c r="CP289" s="3"/>
      <c r="CQ289" s="4">
        <v>0</v>
      </c>
      <c r="CR289" s="3"/>
      <c r="CS289" s="3"/>
      <c r="CT289" s="3"/>
      <c r="CU289" s="3"/>
      <c r="CV289" s="4">
        <v>0</v>
      </c>
      <c r="CW289" s="4">
        <v>0</v>
      </c>
      <c r="CX289" t="b">
        <v>0</v>
      </c>
      <c r="CY289" t="b">
        <v>0</v>
      </c>
      <c r="CZ289" t="b">
        <v>0</v>
      </c>
      <c r="DA289" s="2" t="s">
        <v>352</v>
      </c>
      <c r="DB289" s="2" t="s">
        <v>6</v>
      </c>
      <c r="DD289" s="3"/>
      <c r="DE289" s="3"/>
      <c r="DF289" s="3"/>
      <c r="DG289" s="4"/>
      <c r="DH289" s="4"/>
      <c r="DI289" s="4"/>
      <c r="DJ289" s="3">
        <v>0</v>
      </c>
      <c r="DK289" s="4">
        <v>0</v>
      </c>
      <c r="DL289" t="b">
        <v>0</v>
      </c>
      <c r="DM289" s="6"/>
      <c r="DN289" s="3"/>
      <c r="DO289" s="3"/>
      <c r="DP289" s="3"/>
      <c r="DQ289" s="3"/>
      <c r="DR289" s="3"/>
      <c r="DS289" s="3"/>
      <c r="DT289" s="4"/>
      <c r="DU289" s="4"/>
      <c r="DV289" s="4"/>
      <c r="DW289" s="4"/>
      <c r="DX289" s="4"/>
      <c r="DY289" s="4"/>
      <c r="DZ289" s="2"/>
      <c r="EA289" s="7">
        <v>44802.458877314813</v>
      </c>
      <c r="EB289" s="2" t="s">
        <v>332</v>
      </c>
      <c r="EC289" s="8">
        <v>0</v>
      </c>
      <c r="ED289" t="b">
        <v>0</v>
      </c>
      <c r="EE289" t="s">
        <v>324</v>
      </c>
      <c r="EF289" s="2" t="s">
        <v>324</v>
      </c>
      <c r="EG289" s="2" t="s">
        <v>325</v>
      </c>
      <c r="EH289" s="1"/>
      <c r="EI289">
        <f t="shared" si="18"/>
        <v>0</v>
      </c>
      <c r="EJ289" t="str">
        <f t="shared" si="19"/>
        <v>no</v>
      </c>
      <c r="EL289" t="e">
        <f>VLOOKUP(D289,#REF!,2,0)</f>
        <v>#REF!</v>
      </c>
    </row>
    <row r="290" spans="1:142">
      <c r="A290" t="str">
        <f t="shared" si="20"/>
        <v>4475728307.22</v>
      </c>
      <c r="B290" t="str">
        <f t="shared" si="21"/>
        <v>4475728307.22139683</v>
      </c>
      <c r="C290" s="1">
        <v>44757</v>
      </c>
      <c r="D290" s="2" t="s">
        <v>597</v>
      </c>
      <c r="E290" s="2" t="s">
        <v>598</v>
      </c>
      <c r="F290" s="2" t="s">
        <v>177</v>
      </c>
      <c r="G290" s="1">
        <v>44501</v>
      </c>
      <c r="H290" s="2" t="s">
        <v>599</v>
      </c>
      <c r="I290" s="2" t="s">
        <v>600</v>
      </c>
      <c r="J290" s="1"/>
      <c r="K290" s="1"/>
      <c r="L290" s="2"/>
      <c r="M290" t="b">
        <v>0</v>
      </c>
      <c r="N290" s="2"/>
      <c r="O290" s="2" t="s">
        <v>320</v>
      </c>
      <c r="P290" s="2" t="s">
        <v>343</v>
      </c>
      <c r="Q290" s="2"/>
      <c r="R290" s="2"/>
      <c r="S290" s="2"/>
      <c r="T290" s="2"/>
      <c r="U290" s="2"/>
      <c r="V290" s="2"/>
      <c r="W290" s="2"/>
      <c r="X290" s="2"/>
      <c r="Y290" s="3"/>
      <c r="AA290" t="b">
        <v>0</v>
      </c>
      <c r="AB290">
        <v>4015</v>
      </c>
      <c r="AE290" s="4"/>
      <c r="AF290" s="4">
        <v>24811</v>
      </c>
      <c r="AG290" s="4"/>
      <c r="AH290" s="4"/>
      <c r="AJ290">
        <v>2769</v>
      </c>
      <c r="AM290" s="4"/>
      <c r="AN290" s="4">
        <v>12377</v>
      </c>
      <c r="AO290" s="4"/>
      <c r="AP290" s="4"/>
      <c r="AU290" s="4"/>
      <c r="AV290" s="4"/>
      <c r="AW290" s="4"/>
      <c r="AX290" s="4"/>
      <c r="BC290" s="4"/>
      <c r="BD290" s="4"/>
      <c r="BE290" s="4"/>
      <c r="BF290" s="4"/>
      <c r="BK290" s="4"/>
      <c r="BL290" s="4"/>
      <c r="BM290" s="4"/>
      <c r="BN290" s="4"/>
      <c r="BS290" s="4"/>
      <c r="BT290" s="4"/>
      <c r="BU290" s="4"/>
      <c r="BV290" s="4"/>
      <c r="BW290" s="3"/>
      <c r="BX290" s="3"/>
      <c r="BY290" s="4">
        <v>24811</v>
      </c>
      <c r="BZ290" s="5"/>
      <c r="CA290" s="3">
        <v>2769</v>
      </c>
      <c r="CB290" s="4">
        <v>12377</v>
      </c>
      <c r="CC290" s="5">
        <v>4.4698447092813298</v>
      </c>
      <c r="CD290" s="3">
        <v>0</v>
      </c>
      <c r="CE290" s="4">
        <v>0</v>
      </c>
      <c r="CF290" s="5" t="s">
        <v>322</v>
      </c>
      <c r="CG290" s="3">
        <v>0</v>
      </c>
      <c r="CH290" s="4">
        <v>0</v>
      </c>
      <c r="CI290" s="5" t="s">
        <v>322</v>
      </c>
      <c r="CJ290" s="3">
        <v>0</v>
      </c>
      <c r="CK290" s="4">
        <v>0</v>
      </c>
      <c r="CL290" s="5" t="s">
        <v>322</v>
      </c>
      <c r="CM290" s="2">
        <v>0</v>
      </c>
      <c r="CN290" s="4">
        <v>0</v>
      </c>
      <c r="CO290" s="5" t="s">
        <v>322</v>
      </c>
      <c r="CP290" s="3"/>
      <c r="CQ290" s="4">
        <v>37188</v>
      </c>
      <c r="CR290" s="3"/>
      <c r="CS290" s="3"/>
      <c r="CT290" s="3"/>
      <c r="CU290" s="3"/>
      <c r="CV290" s="4">
        <v>37188</v>
      </c>
      <c r="CW290" s="4">
        <v>37188</v>
      </c>
      <c r="CX290" t="b">
        <v>0</v>
      </c>
      <c r="CY290" t="b">
        <v>0</v>
      </c>
      <c r="CZ290" t="b">
        <v>0</v>
      </c>
      <c r="DA290" s="2" t="s">
        <v>6</v>
      </c>
      <c r="DB290" s="2" t="s">
        <v>6</v>
      </c>
      <c r="DD290" s="3"/>
      <c r="DE290" s="3"/>
      <c r="DF290" s="3"/>
      <c r="DG290" s="4"/>
      <c r="DH290" s="4"/>
      <c r="DI290" s="4"/>
      <c r="DJ290" s="3">
        <v>0</v>
      </c>
      <c r="DK290" s="4">
        <v>0</v>
      </c>
      <c r="DL290" t="b">
        <v>0</v>
      </c>
      <c r="DM290" s="6"/>
      <c r="DN290" s="3"/>
      <c r="DO290" s="3"/>
      <c r="DP290" s="3"/>
      <c r="DQ290" s="3"/>
      <c r="DR290" s="3"/>
      <c r="DS290" s="3"/>
      <c r="DT290" s="4"/>
      <c r="DU290" s="4"/>
      <c r="DV290" s="4"/>
      <c r="DW290" s="4"/>
      <c r="DX290" s="4"/>
      <c r="DY290" s="4"/>
      <c r="DZ290" s="2"/>
      <c r="EA290" s="7">
        <v>44802.458877314813</v>
      </c>
      <c r="EB290" s="2" t="s">
        <v>332</v>
      </c>
      <c r="EC290" s="8">
        <v>0</v>
      </c>
      <c r="ED290" t="b">
        <v>0</v>
      </c>
      <c r="EE290" t="s">
        <v>324</v>
      </c>
      <c r="EF290" s="2" t="s">
        <v>324</v>
      </c>
      <c r="EG290" s="2" t="s">
        <v>325</v>
      </c>
      <c r="EH290" s="1"/>
      <c r="EI290">
        <f t="shared" si="18"/>
        <v>4015</v>
      </c>
      <c r="EJ290" t="str">
        <f t="shared" si="19"/>
        <v>no</v>
      </c>
      <c r="EL290" t="e">
        <f>VLOOKUP(D290,#REF!,2,0)</f>
        <v>#REF!</v>
      </c>
    </row>
    <row r="291" spans="1:142">
      <c r="A291" t="str">
        <f t="shared" si="20"/>
        <v>4475731012.22</v>
      </c>
      <c r="B291" t="str">
        <f t="shared" si="21"/>
        <v>4475731012.22119878</v>
      </c>
      <c r="C291" s="1">
        <v>44757</v>
      </c>
      <c r="D291" s="2" t="s">
        <v>601</v>
      </c>
      <c r="E291" s="2" t="s">
        <v>602</v>
      </c>
      <c r="F291" s="2" t="s">
        <v>181</v>
      </c>
      <c r="G291" s="1">
        <v>44440</v>
      </c>
      <c r="H291" s="2" t="s">
        <v>603</v>
      </c>
      <c r="I291" s="2" t="s">
        <v>604</v>
      </c>
      <c r="J291" s="1"/>
      <c r="K291" s="1"/>
      <c r="L291" s="2"/>
      <c r="M291" t="b">
        <v>0</v>
      </c>
      <c r="N291" s="2"/>
      <c r="O291" s="2" t="s">
        <v>320</v>
      </c>
      <c r="P291" s="2" t="s">
        <v>366</v>
      </c>
      <c r="Q291" s="2"/>
      <c r="R291" s="2"/>
      <c r="S291" s="2"/>
      <c r="T291" s="2"/>
      <c r="U291" s="2"/>
      <c r="V291" s="2"/>
      <c r="W291" s="2"/>
      <c r="X291" s="2"/>
      <c r="Y291" s="3"/>
      <c r="AA291" t="b">
        <v>0</v>
      </c>
      <c r="AE291" s="4"/>
      <c r="AF291" s="4"/>
      <c r="AG291" s="4"/>
      <c r="AH291" s="4"/>
      <c r="AM291" s="4"/>
      <c r="AN291" s="4"/>
      <c r="AO291" s="4"/>
      <c r="AP291" s="4"/>
      <c r="AU291" s="4"/>
      <c r="AV291" s="4"/>
      <c r="AW291" s="4"/>
      <c r="AX291" s="4"/>
      <c r="BC291" s="4"/>
      <c r="BD291" s="4"/>
      <c r="BE291" s="4"/>
      <c r="BF291" s="4"/>
      <c r="BK291" s="4"/>
      <c r="BL291" s="4"/>
      <c r="BM291" s="4"/>
      <c r="BN291" s="4"/>
      <c r="BS291" s="4"/>
      <c r="BT291" s="4"/>
      <c r="BU291" s="4"/>
      <c r="BV291" s="4"/>
      <c r="BW291" s="3"/>
      <c r="BX291" s="3"/>
      <c r="BY291" s="4">
        <v>0</v>
      </c>
      <c r="BZ291" s="5"/>
      <c r="CA291" s="3">
        <v>0</v>
      </c>
      <c r="CB291" s="4">
        <v>0</v>
      </c>
      <c r="CC291" s="5" t="s">
        <v>322</v>
      </c>
      <c r="CD291" s="3">
        <v>0</v>
      </c>
      <c r="CE291" s="4">
        <v>0</v>
      </c>
      <c r="CF291" s="5" t="s">
        <v>322</v>
      </c>
      <c r="CG291" s="3">
        <v>0</v>
      </c>
      <c r="CH291" s="4">
        <v>0</v>
      </c>
      <c r="CI291" s="5" t="s">
        <v>322</v>
      </c>
      <c r="CJ291" s="3">
        <v>0</v>
      </c>
      <c r="CK291" s="4">
        <v>0</v>
      </c>
      <c r="CL291" s="5" t="s">
        <v>322</v>
      </c>
      <c r="CM291" s="2">
        <v>0</v>
      </c>
      <c r="CN291" s="4">
        <v>0</v>
      </c>
      <c r="CO291" s="5" t="s">
        <v>322</v>
      </c>
      <c r="CP291" s="3"/>
      <c r="CQ291" s="4">
        <v>0</v>
      </c>
      <c r="CR291" s="3"/>
      <c r="CS291" s="3"/>
      <c r="CT291" s="3"/>
      <c r="CU291" s="3"/>
      <c r="CV291" s="4">
        <v>0</v>
      </c>
      <c r="CW291" s="4">
        <v>0</v>
      </c>
      <c r="CX291" t="b">
        <v>0</v>
      </c>
      <c r="CY291" t="b">
        <v>0</v>
      </c>
      <c r="CZ291" t="b">
        <v>0</v>
      </c>
      <c r="DA291" s="2" t="s">
        <v>6</v>
      </c>
      <c r="DB291" s="2" t="s">
        <v>6</v>
      </c>
      <c r="DD291" s="3"/>
      <c r="DE291" s="3"/>
      <c r="DF291" s="3"/>
      <c r="DG291" s="4"/>
      <c r="DH291" s="4"/>
      <c r="DI291" s="4"/>
      <c r="DJ291" s="3">
        <v>0</v>
      </c>
      <c r="DK291" s="4">
        <v>0</v>
      </c>
      <c r="DL291" t="b">
        <v>0</v>
      </c>
      <c r="DM291" s="6"/>
      <c r="DN291" s="3"/>
      <c r="DO291" s="3"/>
      <c r="DP291" s="3"/>
      <c r="DQ291" s="3"/>
      <c r="DR291" s="3"/>
      <c r="DS291" s="3"/>
      <c r="DT291" s="4"/>
      <c r="DU291" s="4"/>
      <c r="DV291" s="4"/>
      <c r="DW291" s="4"/>
      <c r="DX291" s="4"/>
      <c r="DY291" s="4"/>
      <c r="DZ291" s="2"/>
      <c r="EA291" s="7">
        <v>44802.458877314813</v>
      </c>
      <c r="EB291" s="2" t="s">
        <v>332</v>
      </c>
      <c r="EC291" s="8">
        <v>0</v>
      </c>
      <c r="ED291" t="b">
        <v>0</v>
      </c>
      <c r="EE291" t="s">
        <v>324</v>
      </c>
      <c r="EF291" s="2" t="s">
        <v>324</v>
      </c>
      <c r="EG291" s="2" t="s">
        <v>325</v>
      </c>
      <c r="EH291" s="1"/>
      <c r="EI291">
        <f t="shared" si="18"/>
        <v>0</v>
      </c>
      <c r="EJ291" t="str">
        <f t="shared" si="19"/>
        <v>no</v>
      </c>
      <c r="EL291" t="e">
        <f>VLOOKUP(D291,#REF!,2,0)</f>
        <v>#REF!</v>
      </c>
    </row>
    <row r="292" spans="1:142">
      <c r="A292" t="str">
        <f t="shared" si="20"/>
        <v>4475737908.22</v>
      </c>
      <c r="B292" t="str">
        <f t="shared" si="21"/>
        <v>4475737908.22149246</v>
      </c>
      <c r="C292" s="1">
        <v>44757</v>
      </c>
      <c r="D292" s="2" t="s">
        <v>605</v>
      </c>
      <c r="E292" s="2" t="s">
        <v>606</v>
      </c>
      <c r="F292" s="2" t="s">
        <v>41</v>
      </c>
      <c r="G292" s="1">
        <v>44679</v>
      </c>
      <c r="H292" s="2" t="s">
        <v>607</v>
      </c>
      <c r="I292" s="2" t="s">
        <v>608</v>
      </c>
      <c r="J292" s="1"/>
      <c r="K292" s="1"/>
      <c r="L292" s="2"/>
      <c r="M292" t="b">
        <v>0</v>
      </c>
      <c r="N292" s="2"/>
      <c r="O292" s="2" t="s">
        <v>329</v>
      </c>
      <c r="P292" s="2" t="s">
        <v>538</v>
      </c>
      <c r="Q292" s="2"/>
      <c r="R292" s="2"/>
      <c r="S292" s="2"/>
      <c r="T292" s="2"/>
      <c r="U292" s="2"/>
      <c r="V292" s="2"/>
      <c r="W292" s="2"/>
      <c r="X292" s="2"/>
      <c r="Y292" s="3"/>
      <c r="AA292" t="b">
        <v>0</v>
      </c>
      <c r="AE292" s="4"/>
      <c r="AF292" s="4"/>
      <c r="AG292" s="4"/>
      <c r="AH292" s="4"/>
      <c r="AM292" s="4"/>
      <c r="AN292" s="4"/>
      <c r="AO292" s="4"/>
      <c r="AP292" s="4"/>
      <c r="AU292" s="4"/>
      <c r="AV292" s="4"/>
      <c r="AW292" s="4"/>
      <c r="AX292" s="4"/>
      <c r="BC292" s="4"/>
      <c r="BD292" s="4"/>
      <c r="BE292" s="4"/>
      <c r="BF292" s="4"/>
      <c r="BK292" s="4"/>
      <c r="BL292" s="4"/>
      <c r="BM292" s="4"/>
      <c r="BN292" s="4"/>
      <c r="BS292" s="4"/>
      <c r="BT292" s="4"/>
      <c r="BU292" s="4"/>
      <c r="BV292" s="4"/>
      <c r="BW292" s="3"/>
      <c r="BX292" s="3"/>
      <c r="BY292" s="4">
        <v>0</v>
      </c>
      <c r="BZ292" s="5"/>
      <c r="CA292" s="3">
        <v>0</v>
      </c>
      <c r="CB292" s="4">
        <v>0</v>
      </c>
      <c r="CC292" s="5" t="s">
        <v>322</v>
      </c>
      <c r="CD292" s="3">
        <v>0</v>
      </c>
      <c r="CE292" s="4">
        <v>0</v>
      </c>
      <c r="CF292" s="5" t="s">
        <v>322</v>
      </c>
      <c r="CG292" s="3">
        <v>0</v>
      </c>
      <c r="CH292" s="4">
        <v>0</v>
      </c>
      <c r="CI292" s="5" t="s">
        <v>322</v>
      </c>
      <c r="CJ292" s="3">
        <v>0</v>
      </c>
      <c r="CK292" s="4">
        <v>0</v>
      </c>
      <c r="CL292" s="5" t="s">
        <v>322</v>
      </c>
      <c r="CM292" s="2">
        <v>0</v>
      </c>
      <c r="CN292" s="4">
        <v>0</v>
      </c>
      <c r="CO292" s="5" t="s">
        <v>322</v>
      </c>
      <c r="CP292" s="3"/>
      <c r="CQ292" s="4">
        <v>0</v>
      </c>
      <c r="CR292" s="3"/>
      <c r="CS292" s="3"/>
      <c r="CT292" s="3"/>
      <c r="CU292" s="3"/>
      <c r="CV292" s="4">
        <v>0</v>
      </c>
      <c r="CW292" s="4">
        <v>0</v>
      </c>
      <c r="CX292" t="b">
        <v>0</v>
      </c>
      <c r="CY292" t="b">
        <v>0</v>
      </c>
      <c r="CZ292" t="b">
        <v>0</v>
      </c>
      <c r="DA292" s="2" t="s">
        <v>609</v>
      </c>
      <c r="DB292" s="2" t="s">
        <v>6</v>
      </c>
      <c r="DD292" s="3"/>
      <c r="DE292" s="3"/>
      <c r="DF292" s="3"/>
      <c r="DG292" s="4"/>
      <c r="DH292" s="4"/>
      <c r="DI292" s="4"/>
      <c r="DJ292" s="3">
        <v>0</v>
      </c>
      <c r="DK292" s="4">
        <v>0</v>
      </c>
      <c r="DL292" t="b">
        <v>0</v>
      </c>
      <c r="DM292" s="6"/>
      <c r="DN292" s="3"/>
      <c r="DO292" s="3"/>
      <c r="DP292" s="3"/>
      <c r="DQ292" s="3"/>
      <c r="DR292" s="3"/>
      <c r="DS292" s="3"/>
      <c r="DT292" s="4"/>
      <c r="DU292" s="4"/>
      <c r="DV292" s="4"/>
      <c r="DW292" s="4"/>
      <c r="DX292" s="4"/>
      <c r="DY292" s="4"/>
      <c r="DZ292" s="2"/>
      <c r="EA292" s="7">
        <v>44802.458877314813</v>
      </c>
      <c r="EB292" s="2" t="s">
        <v>332</v>
      </c>
      <c r="EC292" s="8">
        <v>0</v>
      </c>
      <c r="ED292" t="b">
        <v>0</v>
      </c>
      <c r="EE292" t="s">
        <v>324</v>
      </c>
      <c r="EF292" s="2" t="s">
        <v>324</v>
      </c>
      <c r="EG292" s="2" t="s">
        <v>325</v>
      </c>
      <c r="EH292" s="1"/>
      <c r="EI292">
        <f t="shared" si="18"/>
        <v>0</v>
      </c>
      <c r="EJ292" t="str">
        <f t="shared" si="19"/>
        <v>no</v>
      </c>
      <c r="EL292" t="e">
        <f>VLOOKUP(D292,#REF!,2,0)</f>
        <v>#REF!</v>
      </c>
    </row>
    <row r="293" spans="1:142">
      <c r="A293" t="str">
        <f t="shared" si="20"/>
        <v>4475733994.22</v>
      </c>
      <c r="B293" t="str">
        <f t="shared" si="21"/>
        <v>4475733994.22168106</v>
      </c>
      <c r="C293" s="1">
        <v>44757</v>
      </c>
      <c r="D293" s="2" t="s">
        <v>149</v>
      </c>
      <c r="E293" s="2" t="s">
        <v>150</v>
      </c>
      <c r="F293" s="2" t="s">
        <v>41</v>
      </c>
      <c r="G293" s="1">
        <v>44650</v>
      </c>
      <c r="H293" s="2" t="s">
        <v>151</v>
      </c>
      <c r="I293" s="2" t="s">
        <v>152</v>
      </c>
      <c r="J293" s="1"/>
      <c r="K293" s="1"/>
      <c r="L293" s="2"/>
      <c r="M293" t="b">
        <v>0</v>
      </c>
      <c r="N293" s="2"/>
      <c r="O293" s="2" t="s">
        <v>329</v>
      </c>
      <c r="P293" s="2" t="s">
        <v>538</v>
      </c>
      <c r="Q293" s="2"/>
      <c r="R293" s="2"/>
      <c r="S293" s="2"/>
      <c r="T293" s="2"/>
      <c r="U293" s="2"/>
      <c r="V293" s="2"/>
      <c r="W293" s="2" t="s">
        <v>816</v>
      </c>
      <c r="X293" s="2"/>
      <c r="Y293" s="3"/>
      <c r="AA293" t="b">
        <v>0</v>
      </c>
      <c r="AE293" s="4"/>
      <c r="AF293" s="4"/>
      <c r="AG293" s="4"/>
      <c r="AH293" s="4"/>
      <c r="AM293" s="4"/>
      <c r="AN293" s="4"/>
      <c r="AO293" s="4"/>
      <c r="AP293" s="4"/>
      <c r="AU293" s="4"/>
      <c r="AV293" s="4"/>
      <c r="AW293" s="4"/>
      <c r="AX293" s="4"/>
      <c r="BC293" s="4"/>
      <c r="BD293" s="4"/>
      <c r="BE293" s="4"/>
      <c r="BF293" s="4"/>
      <c r="BK293" s="4"/>
      <c r="BL293" s="4"/>
      <c r="BM293" s="4"/>
      <c r="BN293" s="4"/>
      <c r="BS293" s="4"/>
      <c r="BT293" s="4"/>
      <c r="BU293" s="4"/>
      <c r="BV293" s="4"/>
      <c r="BW293" s="3"/>
      <c r="BX293" s="3"/>
      <c r="BY293" s="4">
        <v>0</v>
      </c>
      <c r="BZ293" s="5"/>
      <c r="CA293" s="3">
        <v>0</v>
      </c>
      <c r="CB293" s="4">
        <v>0</v>
      </c>
      <c r="CC293" s="5" t="s">
        <v>322</v>
      </c>
      <c r="CD293" s="3">
        <v>0</v>
      </c>
      <c r="CE293" s="4">
        <v>0</v>
      </c>
      <c r="CF293" s="5" t="s">
        <v>322</v>
      </c>
      <c r="CG293" s="3">
        <v>0</v>
      </c>
      <c r="CH293" s="4">
        <v>0</v>
      </c>
      <c r="CI293" s="5" t="s">
        <v>322</v>
      </c>
      <c r="CJ293" s="3">
        <v>0</v>
      </c>
      <c r="CK293" s="4">
        <v>0</v>
      </c>
      <c r="CL293" s="5" t="s">
        <v>322</v>
      </c>
      <c r="CM293" s="2">
        <v>0</v>
      </c>
      <c r="CN293" s="4">
        <v>0</v>
      </c>
      <c r="CO293" s="5" t="s">
        <v>322</v>
      </c>
      <c r="CP293" s="3"/>
      <c r="CQ293" s="4">
        <v>0</v>
      </c>
      <c r="CR293" s="3"/>
      <c r="CS293" s="3"/>
      <c r="CT293" s="3"/>
      <c r="CU293" s="3"/>
      <c r="CV293" s="4">
        <v>0</v>
      </c>
      <c r="CW293" s="4">
        <v>0</v>
      </c>
      <c r="CX293" t="b">
        <v>0</v>
      </c>
      <c r="CY293" t="b">
        <v>0</v>
      </c>
      <c r="CZ293" t="b">
        <v>0</v>
      </c>
      <c r="DA293" s="2" t="s">
        <v>6</v>
      </c>
      <c r="DB293" s="2" t="s">
        <v>6</v>
      </c>
      <c r="DD293" s="3"/>
      <c r="DE293" s="3"/>
      <c r="DF293" s="3"/>
      <c r="DG293" s="4"/>
      <c r="DH293" s="4"/>
      <c r="DI293" s="4"/>
      <c r="DJ293" s="3">
        <v>0</v>
      </c>
      <c r="DK293" s="4">
        <v>0</v>
      </c>
      <c r="DL293" t="b">
        <v>0</v>
      </c>
      <c r="DM293" s="6"/>
      <c r="DN293" s="3"/>
      <c r="DO293" s="3"/>
      <c r="DP293" s="3"/>
      <c r="DQ293" s="3"/>
      <c r="DR293" s="3"/>
      <c r="DS293" s="3"/>
      <c r="DT293" s="4"/>
      <c r="DU293" s="4"/>
      <c r="DV293" s="4"/>
      <c r="DW293" s="4"/>
      <c r="DX293" s="4"/>
      <c r="DY293" s="4"/>
      <c r="DZ293" s="2"/>
      <c r="EA293" s="7">
        <v>44802.458877314813</v>
      </c>
      <c r="EB293" s="2" t="s">
        <v>332</v>
      </c>
      <c r="EC293" s="8">
        <v>0</v>
      </c>
      <c r="ED293" t="b">
        <v>0</v>
      </c>
      <c r="EE293" t="s">
        <v>324</v>
      </c>
      <c r="EF293" s="2" t="s">
        <v>324</v>
      </c>
      <c r="EG293" s="2" t="s">
        <v>325</v>
      </c>
      <c r="EH293" s="1"/>
      <c r="EI293">
        <f t="shared" si="18"/>
        <v>0</v>
      </c>
      <c r="EJ293" t="str">
        <f t="shared" si="19"/>
        <v>no</v>
      </c>
      <c r="EL293" t="e">
        <f>VLOOKUP(D293,#REF!,2,0)</f>
        <v>#REF!</v>
      </c>
    </row>
    <row r="294" spans="1:142">
      <c r="A294" t="str">
        <f t="shared" si="20"/>
        <v>4475733994.22</v>
      </c>
      <c r="B294" t="str">
        <f t="shared" si="21"/>
        <v>4475733994.22168107</v>
      </c>
      <c r="C294" s="1">
        <v>44757</v>
      </c>
      <c r="D294" s="2" t="s">
        <v>149</v>
      </c>
      <c r="E294" s="2" t="s">
        <v>150</v>
      </c>
      <c r="F294" s="2" t="s">
        <v>41</v>
      </c>
      <c r="G294" s="1">
        <v>44650</v>
      </c>
      <c r="H294" s="2" t="s">
        <v>701</v>
      </c>
      <c r="I294" s="2" t="s">
        <v>702</v>
      </c>
      <c r="J294" s="1"/>
      <c r="K294" s="1"/>
      <c r="L294" s="2"/>
      <c r="M294" t="b">
        <v>0</v>
      </c>
      <c r="N294" s="2"/>
      <c r="O294" s="2" t="s">
        <v>329</v>
      </c>
      <c r="P294" s="2" t="s">
        <v>538</v>
      </c>
      <c r="Q294" s="2"/>
      <c r="R294" s="2"/>
      <c r="S294" s="2"/>
      <c r="T294" s="2"/>
      <c r="U294" s="2"/>
      <c r="V294" s="2"/>
      <c r="W294" s="2"/>
      <c r="X294" s="2"/>
      <c r="Y294" s="3"/>
      <c r="AA294" t="b">
        <v>0</v>
      </c>
      <c r="AE294" s="4"/>
      <c r="AF294" s="4"/>
      <c r="AG294" s="4"/>
      <c r="AH294" s="4"/>
      <c r="AM294" s="4"/>
      <c r="AN294" s="4"/>
      <c r="AO294" s="4"/>
      <c r="AP294" s="4"/>
      <c r="AU294" s="4"/>
      <c r="AV294" s="4"/>
      <c r="AW294" s="4"/>
      <c r="AX294" s="4"/>
      <c r="BC294" s="4"/>
      <c r="BD294" s="4"/>
      <c r="BE294" s="4"/>
      <c r="BF294" s="4"/>
      <c r="BK294" s="4"/>
      <c r="BL294" s="4"/>
      <c r="BM294" s="4"/>
      <c r="BN294" s="4"/>
      <c r="BS294" s="4"/>
      <c r="BT294" s="4"/>
      <c r="BU294" s="4"/>
      <c r="BV294" s="4"/>
      <c r="BW294" s="3"/>
      <c r="BX294" s="3"/>
      <c r="BY294" s="4">
        <v>0</v>
      </c>
      <c r="BZ294" s="5"/>
      <c r="CA294" s="3">
        <v>0</v>
      </c>
      <c r="CB294" s="4">
        <v>0</v>
      </c>
      <c r="CC294" s="5" t="s">
        <v>322</v>
      </c>
      <c r="CD294" s="3">
        <v>0</v>
      </c>
      <c r="CE294" s="4">
        <v>0</v>
      </c>
      <c r="CF294" s="5" t="s">
        <v>322</v>
      </c>
      <c r="CG294" s="3">
        <v>0</v>
      </c>
      <c r="CH294" s="4">
        <v>0</v>
      </c>
      <c r="CI294" s="5" t="s">
        <v>322</v>
      </c>
      <c r="CJ294" s="3">
        <v>0</v>
      </c>
      <c r="CK294" s="4">
        <v>0</v>
      </c>
      <c r="CL294" s="5" t="s">
        <v>322</v>
      </c>
      <c r="CM294" s="2">
        <v>0</v>
      </c>
      <c r="CN294" s="4">
        <v>0</v>
      </c>
      <c r="CO294" s="5" t="s">
        <v>322</v>
      </c>
      <c r="CP294" s="3"/>
      <c r="CQ294" s="4">
        <v>0</v>
      </c>
      <c r="CR294" s="3"/>
      <c r="CS294" s="3"/>
      <c r="CT294" s="3"/>
      <c r="CU294" s="3"/>
      <c r="CV294" s="4">
        <v>0</v>
      </c>
      <c r="CW294" s="4">
        <v>0</v>
      </c>
      <c r="CX294" t="b">
        <v>0</v>
      </c>
      <c r="CY294" t="b">
        <v>0</v>
      </c>
      <c r="CZ294" t="b">
        <v>0</v>
      </c>
      <c r="DA294" s="2" t="s">
        <v>703</v>
      </c>
      <c r="DB294" s="2" t="s">
        <v>704</v>
      </c>
      <c r="DD294" s="3"/>
      <c r="DE294" s="3"/>
      <c r="DF294" s="3"/>
      <c r="DG294" s="4"/>
      <c r="DH294" s="4"/>
      <c r="DI294" s="4"/>
      <c r="DJ294" s="3">
        <v>0</v>
      </c>
      <c r="DK294" s="4">
        <v>0</v>
      </c>
      <c r="DL294" t="b">
        <v>0</v>
      </c>
      <c r="DM294" s="6"/>
      <c r="DN294" s="3"/>
      <c r="DO294" s="3"/>
      <c r="DP294" s="3"/>
      <c r="DQ294" s="3"/>
      <c r="DR294" s="3"/>
      <c r="DS294" s="3"/>
      <c r="DT294" s="4"/>
      <c r="DU294" s="4"/>
      <c r="DV294" s="4"/>
      <c r="DW294" s="4"/>
      <c r="DX294" s="4"/>
      <c r="DY294" s="4"/>
      <c r="DZ294" s="2"/>
      <c r="EA294" s="7">
        <v>44802.458877314813</v>
      </c>
      <c r="EB294" s="2" t="s">
        <v>332</v>
      </c>
      <c r="EC294" s="8">
        <v>0</v>
      </c>
      <c r="ED294" t="b">
        <v>0</v>
      </c>
      <c r="EE294" t="s">
        <v>324</v>
      </c>
      <c r="EF294" s="2" t="s">
        <v>324</v>
      </c>
      <c r="EG294" s="2" t="s">
        <v>325</v>
      </c>
      <c r="EH294" s="1"/>
      <c r="EI294">
        <f t="shared" si="18"/>
        <v>0</v>
      </c>
      <c r="EJ294" t="str">
        <f t="shared" si="19"/>
        <v>no</v>
      </c>
      <c r="EL294" t="e">
        <f>VLOOKUP(D294,#REF!,2,0)</f>
        <v>#REF!</v>
      </c>
    </row>
    <row r="295" spans="1:142">
      <c r="A295" t="str">
        <f t="shared" si="20"/>
        <v>4475726856.22</v>
      </c>
      <c r="B295" t="str">
        <f t="shared" si="21"/>
        <v>4475726856.22133119</v>
      </c>
      <c r="C295" s="1">
        <v>44757</v>
      </c>
      <c r="D295" s="2" t="s">
        <v>72</v>
      </c>
      <c r="E295" s="2" t="s">
        <v>37</v>
      </c>
      <c r="F295" s="2" t="s">
        <v>41</v>
      </c>
      <c r="G295" s="1">
        <v>44503</v>
      </c>
      <c r="H295" s="2" t="s">
        <v>73</v>
      </c>
      <c r="I295" s="2" t="s">
        <v>74</v>
      </c>
      <c r="J295" s="1"/>
      <c r="K295" s="1"/>
      <c r="L295" s="2"/>
      <c r="M295" t="b">
        <v>0</v>
      </c>
      <c r="N295" s="2"/>
      <c r="O295" s="2" t="s">
        <v>329</v>
      </c>
      <c r="P295" s="2" t="s">
        <v>321</v>
      </c>
      <c r="Q295" s="2"/>
      <c r="R295" s="2"/>
      <c r="S295" s="2"/>
      <c r="T295" s="2"/>
      <c r="U295" s="2"/>
      <c r="V295" s="2"/>
      <c r="W295" s="2" t="s">
        <v>705</v>
      </c>
      <c r="X295" s="2" t="s">
        <v>705</v>
      </c>
      <c r="Y295" s="3"/>
      <c r="AA295" t="b">
        <v>0</v>
      </c>
      <c r="AB295">
        <v>53728</v>
      </c>
      <c r="AD295">
        <v>39799</v>
      </c>
      <c r="AE295" s="4"/>
      <c r="AF295" s="4">
        <v>295505</v>
      </c>
      <c r="AG295" s="4">
        <v>580066</v>
      </c>
      <c r="AH295" s="4">
        <v>218893</v>
      </c>
      <c r="AJ295">
        <v>4705</v>
      </c>
      <c r="AK295">
        <v>9236</v>
      </c>
      <c r="AL295">
        <v>3485</v>
      </c>
      <c r="AM295" s="4"/>
      <c r="AN295" s="4">
        <v>15291</v>
      </c>
      <c r="AO295" s="4">
        <v>30016</v>
      </c>
      <c r="AP295" s="4">
        <v>11327</v>
      </c>
      <c r="AU295" s="4"/>
      <c r="AV295" s="4"/>
      <c r="AW295" s="4"/>
      <c r="AX295" s="4"/>
      <c r="BC295" s="4"/>
      <c r="BD295" s="4"/>
      <c r="BE295" s="4"/>
      <c r="BF295" s="4"/>
      <c r="BK295" s="4"/>
      <c r="BL295" s="4"/>
      <c r="BM295" s="4"/>
      <c r="BN295" s="4"/>
      <c r="BS295" s="4"/>
      <c r="BT295" s="4"/>
      <c r="BU295" s="4"/>
      <c r="BV295" s="4"/>
      <c r="BW295" s="3"/>
      <c r="BX295" s="3"/>
      <c r="BY295" s="4">
        <v>1094464</v>
      </c>
      <c r="BZ295" s="5"/>
      <c r="CA295" s="3">
        <v>17426</v>
      </c>
      <c r="CB295" s="4">
        <v>56634</v>
      </c>
      <c r="CC295" s="5">
        <v>3.24997130724205</v>
      </c>
      <c r="CD295" s="3">
        <v>0</v>
      </c>
      <c r="CE295" s="4">
        <v>0</v>
      </c>
      <c r="CF295" s="5" t="s">
        <v>322</v>
      </c>
      <c r="CG295" s="3">
        <v>0</v>
      </c>
      <c r="CH295" s="4">
        <v>0</v>
      </c>
      <c r="CI295" s="5" t="s">
        <v>322</v>
      </c>
      <c r="CJ295" s="3">
        <v>0</v>
      </c>
      <c r="CK295" s="4">
        <v>0</v>
      </c>
      <c r="CL295" s="5" t="s">
        <v>322</v>
      </c>
      <c r="CM295" s="2">
        <v>0</v>
      </c>
      <c r="CN295" s="4">
        <v>0</v>
      </c>
      <c r="CO295" s="5" t="s">
        <v>322</v>
      </c>
      <c r="CP295" s="3"/>
      <c r="CQ295" s="4">
        <v>1151098</v>
      </c>
      <c r="CR295" s="3"/>
      <c r="CS295" s="3"/>
      <c r="CT295" s="3"/>
      <c r="CU295" s="3"/>
      <c r="CV295" s="4">
        <v>1151098</v>
      </c>
      <c r="CW295" s="4">
        <v>1151098</v>
      </c>
      <c r="CX295" t="b">
        <v>0</v>
      </c>
      <c r="CY295" t="b">
        <v>0</v>
      </c>
      <c r="CZ295" t="b">
        <v>0</v>
      </c>
      <c r="DA295" s="2" t="s">
        <v>6</v>
      </c>
      <c r="DB295" s="2" t="s">
        <v>6</v>
      </c>
      <c r="DD295" s="3"/>
      <c r="DE295" s="3"/>
      <c r="DF295" s="3"/>
      <c r="DG295" s="4"/>
      <c r="DH295" s="4"/>
      <c r="DI295" s="4"/>
      <c r="DJ295" s="3">
        <v>0</v>
      </c>
      <c r="DK295" s="4">
        <v>0</v>
      </c>
      <c r="DL295" t="b">
        <v>0</v>
      </c>
      <c r="DM295" s="6"/>
      <c r="DN295" s="3"/>
      <c r="DO295" s="3"/>
      <c r="DP295" s="3"/>
      <c r="DQ295" s="3"/>
      <c r="DR295" s="3"/>
      <c r="DS295" s="3"/>
      <c r="DT295" s="4"/>
      <c r="DU295" s="4"/>
      <c r="DV295" s="4"/>
      <c r="DW295" s="4"/>
      <c r="DX295" s="4"/>
      <c r="DY295" s="4"/>
      <c r="DZ295" s="2"/>
      <c r="EA295" s="7">
        <v>44802.458877314813</v>
      </c>
      <c r="EB295" s="2" t="s">
        <v>332</v>
      </c>
      <c r="EC295" s="8">
        <v>0</v>
      </c>
      <c r="ED295" t="b">
        <v>0</v>
      </c>
      <c r="EE295" t="s">
        <v>324</v>
      </c>
      <c r="EF295" s="2" t="s">
        <v>324</v>
      </c>
      <c r="EG295" s="2" t="s">
        <v>325</v>
      </c>
      <c r="EH295" s="1"/>
      <c r="EI295">
        <f t="shared" si="18"/>
        <v>93527</v>
      </c>
      <c r="EJ295" t="str">
        <f t="shared" si="19"/>
        <v>no</v>
      </c>
      <c r="EL295" t="e">
        <f>VLOOKUP(D295,#REF!,2,0)</f>
        <v>#REF!</v>
      </c>
    </row>
    <row r="296" spans="1:142">
      <c r="A296" t="str">
        <f t="shared" si="20"/>
        <v>4475732792.22</v>
      </c>
      <c r="B296" t="str">
        <f t="shared" si="21"/>
        <v>4475732792.22141294</v>
      </c>
      <c r="C296" s="1">
        <v>44757</v>
      </c>
      <c r="D296" s="2" t="s">
        <v>124</v>
      </c>
      <c r="E296" s="2" t="s">
        <v>125</v>
      </c>
      <c r="F296" s="2" t="s">
        <v>41</v>
      </c>
      <c r="G296" s="1">
        <v>44503</v>
      </c>
      <c r="H296" s="2" t="s">
        <v>130</v>
      </c>
      <c r="I296" s="2" t="s">
        <v>131</v>
      </c>
      <c r="J296" s="1"/>
      <c r="K296" s="1"/>
      <c r="L296" s="2"/>
      <c r="M296" t="b">
        <v>0</v>
      </c>
      <c r="N296" s="2"/>
      <c r="O296" s="2" t="s">
        <v>329</v>
      </c>
      <c r="P296" s="2" t="s">
        <v>321</v>
      </c>
      <c r="Q296" s="2"/>
      <c r="R296" s="2"/>
      <c r="S296" s="2"/>
      <c r="T296" s="2"/>
      <c r="U296" s="2"/>
      <c r="V296" s="2"/>
      <c r="W296" s="2"/>
      <c r="X296" s="2"/>
      <c r="Y296" s="3"/>
      <c r="AA296" t="b">
        <v>0</v>
      </c>
      <c r="AE296" s="4"/>
      <c r="AF296" s="4"/>
      <c r="AG296" s="4"/>
      <c r="AH296" s="4"/>
      <c r="AM296" s="4"/>
      <c r="AN296" s="4"/>
      <c r="AO296" s="4"/>
      <c r="AP296" s="4"/>
      <c r="AU296" s="4"/>
      <c r="AV296" s="4"/>
      <c r="AW296" s="4"/>
      <c r="AX296" s="4"/>
      <c r="BC296" s="4"/>
      <c r="BD296" s="4"/>
      <c r="BE296" s="4"/>
      <c r="BF296" s="4"/>
      <c r="BK296" s="4"/>
      <c r="BL296" s="4"/>
      <c r="BM296" s="4"/>
      <c r="BN296" s="4"/>
      <c r="BS296" s="4"/>
      <c r="BT296" s="4"/>
      <c r="BU296" s="4"/>
      <c r="BV296" s="4"/>
      <c r="BW296" s="3"/>
      <c r="BX296" s="3"/>
      <c r="BY296" s="4">
        <v>0</v>
      </c>
      <c r="BZ296" s="5"/>
      <c r="CA296" s="3">
        <v>0</v>
      </c>
      <c r="CB296" s="4">
        <v>0</v>
      </c>
      <c r="CC296" s="5" t="s">
        <v>322</v>
      </c>
      <c r="CD296" s="3">
        <v>0</v>
      </c>
      <c r="CE296" s="4">
        <v>0</v>
      </c>
      <c r="CF296" s="5" t="s">
        <v>322</v>
      </c>
      <c r="CG296" s="3">
        <v>0</v>
      </c>
      <c r="CH296" s="4">
        <v>0</v>
      </c>
      <c r="CI296" s="5" t="s">
        <v>322</v>
      </c>
      <c r="CJ296" s="3">
        <v>0</v>
      </c>
      <c r="CK296" s="4">
        <v>0</v>
      </c>
      <c r="CL296" s="5" t="s">
        <v>322</v>
      </c>
      <c r="CM296" s="2">
        <v>0</v>
      </c>
      <c r="CN296" s="4">
        <v>0</v>
      </c>
      <c r="CO296" s="5" t="s">
        <v>322</v>
      </c>
      <c r="CP296" s="3"/>
      <c r="CQ296" s="4">
        <v>0</v>
      </c>
      <c r="CR296" s="3"/>
      <c r="CS296" s="3"/>
      <c r="CT296" s="3"/>
      <c r="CU296" s="3"/>
      <c r="CV296" s="4">
        <v>0</v>
      </c>
      <c r="CW296" s="4">
        <v>0</v>
      </c>
      <c r="CX296" t="b">
        <v>0</v>
      </c>
      <c r="CY296" t="b">
        <v>0</v>
      </c>
      <c r="CZ296" t="b">
        <v>0</v>
      </c>
      <c r="DA296" s="2" t="s">
        <v>6</v>
      </c>
      <c r="DB296" s="2" t="s">
        <v>6</v>
      </c>
      <c r="DD296" s="3"/>
      <c r="DE296" s="3"/>
      <c r="DF296" s="3"/>
      <c r="DG296" s="4"/>
      <c r="DH296" s="4"/>
      <c r="DI296" s="4"/>
      <c r="DJ296" s="3">
        <v>0</v>
      </c>
      <c r="DK296" s="4">
        <v>0</v>
      </c>
      <c r="DL296" t="b">
        <v>0</v>
      </c>
      <c r="DM296" s="6"/>
      <c r="DN296" s="3"/>
      <c r="DO296" s="3"/>
      <c r="DP296" s="3"/>
      <c r="DQ296" s="3"/>
      <c r="DR296" s="3"/>
      <c r="DS296" s="3"/>
      <c r="DT296" s="4"/>
      <c r="DU296" s="4"/>
      <c r="DV296" s="4"/>
      <c r="DW296" s="4"/>
      <c r="DX296" s="4"/>
      <c r="DY296" s="4"/>
      <c r="DZ296" s="2"/>
      <c r="EA296" s="7">
        <v>44802.458877314813</v>
      </c>
      <c r="EB296" s="2" t="s">
        <v>332</v>
      </c>
      <c r="EC296" s="8">
        <v>0</v>
      </c>
      <c r="ED296" t="b">
        <v>0</v>
      </c>
      <c r="EE296" t="s">
        <v>324</v>
      </c>
      <c r="EF296" s="2" t="s">
        <v>324</v>
      </c>
      <c r="EG296" s="2" t="s">
        <v>325</v>
      </c>
      <c r="EH296" s="1"/>
      <c r="EI296">
        <f t="shared" si="18"/>
        <v>0</v>
      </c>
      <c r="EJ296" t="str">
        <f t="shared" si="19"/>
        <v>no</v>
      </c>
      <c r="EL296" t="e">
        <f>VLOOKUP(D296,#REF!,2,0)</f>
        <v>#REF!</v>
      </c>
    </row>
    <row r="297" spans="1:142">
      <c r="A297" t="str">
        <f t="shared" si="20"/>
        <v>4475732792.22</v>
      </c>
      <c r="B297" t="str">
        <f t="shared" si="21"/>
        <v>4475732792.22143873</v>
      </c>
      <c r="C297" s="1">
        <v>44757</v>
      </c>
      <c r="D297" s="2" t="s">
        <v>124</v>
      </c>
      <c r="E297" s="2" t="s">
        <v>125</v>
      </c>
      <c r="F297" s="2" t="s">
        <v>41</v>
      </c>
      <c r="G297" s="1">
        <v>44503</v>
      </c>
      <c r="H297" s="2" t="s">
        <v>514</v>
      </c>
      <c r="I297" s="2" t="s">
        <v>707</v>
      </c>
      <c r="J297" s="1"/>
      <c r="K297" s="1"/>
      <c r="L297" s="2"/>
      <c r="M297" t="b">
        <v>0</v>
      </c>
      <c r="N297" s="2"/>
      <c r="O297" s="2" t="s">
        <v>329</v>
      </c>
      <c r="P297" s="2" t="s">
        <v>321</v>
      </c>
      <c r="Q297" s="2"/>
      <c r="R297" s="2"/>
      <c r="S297" s="2"/>
      <c r="T297" s="2"/>
      <c r="U297" s="2"/>
      <c r="V297" s="2"/>
      <c r="W297" s="2"/>
      <c r="X297" s="2"/>
      <c r="Y297" s="3"/>
      <c r="AA297" t="b">
        <v>0</v>
      </c>
      <c r="AE297" s="4"/>
      <c r="AF297" s="4"/>
      <c r="AG297" s="4"/>
      <c r="AH297" s="4"/>
      <c r="AM297" s="4"/>
      <c r="AN297" s="4"/>
      <c r="AO297" s="4"/>
      <c r="AP297" s="4"/>
      <c r="AU297" s="4"/>
      <c r="AV297" s="4"/>
      <c r="AW297" s="4"/>
      <c r="AX297" s="4"/>
      <c r="BC297" s="4"/>
      <c r="BD297" s="4"/>
      <c r="BE297" s="4"/>
      <c r="BF297" s="4"/>
      <c r="BK297" s="4"/>
      <c r="BL297" s="4"/>
      <c r="BM297" s="4"/>
      <c r="BN297" s="4"/>
      <c r="BS297" s="4"/>
      <c r="BT297" s="4"/>
      <c r="BU297" s="4"/>
      <c r="BV297" s="4"/>
      <c r="BW297" s="3"/>
      <c r="BX297" s="3"/>
      <c r="BY297" s="4">
        <v>0</v>
      </c>
      <c r="BZ297" s="5"/>
      <c r="CA297" s="3">
        <v>0</v>
      </c>
      <c r="CB297" s="4">
        <v>0</v>
      </c>
      <c r="CC297" s="5" t="s">
        <v>322</v>
      </c>
      <c r="CD297" s="3">
        <v>0</v>
      </c>
      <c r="CE297" s="4">
        <v>0</v>
      </c>
      <c r="CF297" s="5" t="s">
        <v>322</v>
      </c>
      <c r="CG297" s="3">
        <v>0</v>
      </c>
      <c r="CH297" s="4">
        <v>0</v>
      </c>
      <c r="CI297" s="5" t="s">
        <v>322</v>
      </c>
      <c r="CJ297" s="3">
        <v>0</v>
      </c>
      <c r="CK297" s="4">
        <v>0</v>
      </c>
      <c r="CL297" s="5" t="s">
        <v>322</v>
      </c>
      <c r="CM297" s="2">
        <v>0</v>
      </c>
      <c r="CN297" s="4">
        <v>0</v>
      </c>
      <c r="CO297" s="5" t="s">
        <v>322</v>
      </c>
      <c r="CP297" s="3"/>
      <c r="CQ297" s="4">
        <v>0</v>
      </c>
      <c r="CR297" s="3"/>
      <c r="CS297" s="3"/>
      <c r="CT297" s="3"/>
      <c r="CU297" s="3"/>
      <c r="CV297" s="4">
        <v>0</v>
      </c>
      <c r="CW297" s="4">
        <v>0</v>
      </c>
      <c r="CX297" t="b">
        <v>0</v>
      </c>
      <c r="CY297" t="b">
        <v>0</v>
      </c>
      <c r="CZ297" t="b">
        <v>0</v>
      </c>
      <c r="DA297" s="2" t="s">
        <v>708</v>
      </c>
      <c r="DB297" s="2" t="s">
        <v>6</v>
      </c>
      <c r="DD297" s="3"/>
      <c r="DE297" s="3"/>
      <c r="DF297" s="3"/>
      <c r="DG297" s="4"/>
      <c r="DH297" s="4"/>
      <c r="DI297" s="4"/>
      <c r="DJ297" s="3">
        <v>0</v>
      </c>
      <c r="DK297" s="4">
        <v>0</v>
      </c>
      <c r="DL297" t="b">
        <v>0</v>
      </c>
      <c r="DM297" s="6"/>
      <c r="DN297" s="3"/>
      <c r="DO297" s="3"/>
      <c r="DP297" s="3"/>
      <c r="DQ297" s="3"/>
      <c r="DR297" s="3"/>
      <c r="DS297" s="3"/>
      <c r="DT297" s="4"/>
      <c r="DU297" s="4"/>
      <c r="DV297" s="4"/>
      <c r="DW297" s="4"/>
      <c r="DX297" s="4"/>
      <c r="DY297" s="4"/>
      <c r="DZ297" s="2"/>
      <c r="EA297" s="7">
        <v>44802.458877314813</v>
      </c>
      <c r="EB297" s="2" t="s">
        <v>332</v>
      </c>
      <c r="EC297" s="8">
        <v>0</v>
      </c>
      <c r="ED297" t="b">
        <v>0</v>
      </c>
      <c r="EE297" t="s">
        <v>324</v>
      </c>
      <c r="EF297" s="2" t="s">
        <v>324</v>
      </c>
      <c r="EG297" s="2" t="s">
        <v>325</v>
      </c>
      <c r="EH297" s="1"/>
      <c r="EI297">
        <f t="shared" si="18"/>
        <v>0</v>
      </c>
      <c r="EJ297" t="str">
        <f t="shared" si="19"/>
        <v>no</v>
      </c>
      <c r="EL297" t="e">
        <f>VLOOKUP(D297,#REF!,2,0)</f>
        <v>#REF!</v>
      </c>
    </row>
    <row r="298" spans="1:142">
      <c r="A298" t="str">
        <f t="shared" si="20"/>
        <v>4475726856.22</v>
      </c>
      <c r="B298" t="str">
        <f t="shared" si="21"/>
        <v>4475726856.22167502</v>
      </c>
      <c r="C298" s="1">
        <v>44757</v>
      </c>
      <c r="D298" s="2" t="s">
        <v>72</v>
      </c>
      <c r="E298" s="2" t="s">
        <v>37</v>
      </c>
      <c r="F298" s="2" t="s">
        <v>41</v>
      </c>
      <c r="G298" s="1">
        <v>44503</v>
      </c>
      <c r="H298" s="2" t="s">
        <v>709</v>
      </c>
      <c r="I298" s="2" t="s">
        <v>710</v>
      </c>
      <c r="J298" s="1"/>
      <c r="K298" s="1"/>
      <c r="L298" s="2"/>
      <c r="M298" t="b">
        <v>0</v>
      </c>
      <c r="N298" s="2"/>
      <c r="O298" s="2" t="s">
        <v>329</v>
      </c>
      <c r="P298" s="2" t="s">
        <v>321</v>
      </c>
      <c r="Q298" s="2"/>
      <c r="R298" s="2"/>
      <c r="S298" s="2"/>
      <c r="T298" s="2"/>
      <c r="U298" s="2"/>
      <c r="V298" s="2"/>
      <c r="W298" s="2"/>
      <c r="X298" s="2"/>
      <c r="Y298" s="3"/>
      <c r="AA298" t="b">
        <v>0</v>
      </c>
      <c r="AE298" s="4"/>
      <c r="AF298" s="4"/>
      <c r="AG298" s="4"/>
      <c r="AH298" s="4"/>
      <c r="AM298" s="4"/>
      <c r="AN298" s="4"/>
      <c r="AO298" s="4"/>
      <c r="AP298" s="4"/>
      <c r="AU298" s="4"/>
      <c r="AV298" s="4"/>
      <c r="AW298" s="4"/>
      <c r="AX298" s="4"/>
      <c r="BC298" s="4"/>
      <c r="BD298" s="4"/>
      <c r="BE298" s="4"/>
      <c r="BF298" s="4"/>
      <c r="BK298" s="4"/>
      <c r="BL298" s="4"/>
      <c r="BM298" s="4"/>
      <c r="BN298" s="4"/>
      <c r="BS298" s="4"/>
      <c r="BT298" s="4"/>
      <c r="BU298" s="4"/>
      <c r="BV298" s="4"/>
      <c r="BW298" s="3"/>
      <c r="BX298" s="3"/>
      <c r="BY298" s="4">
        <v>0</v>
      </c>
      <c r="BZ298" s="5"/>
      <c r="CA298" s="3">
        <v>0</v>
      </c>
      <c r="CB298" s="4">
        <v>0</v>
      </c>
      <c r="CC298" s="5" t="s">
        <v>322</v>
      </c>
      <c r="CD298" s="3">
        <v>0</v>
      </c>
      <c r="CE298" s="4">
        <v>0</v>
      </c>
      <c r="CF298" s="5" t="s">
        <v>322</v>
      </c>
      <c r="CG298" s="3">
        <v>0</v>
      </c>
      <c r="CH298" s="4">
        <v>0</v>
      </c>
      <c r="CI298" s="5" t="s">
        <v>322</v>
      </c>
      <c r="CJ298" s="3">
        <v>0</v>
      </c>
      <c r="CK298" s="4">
        <v>0</v>
      </c>
      <c r="CL298" s="5" t="s">
        <v>322</v>
      </c>
      <c r="CM298" s="2">
        <v>0</v>
      </c>
      <c r="CN298" s="4">
        <v>0</v>
      </c>
      <c r="CO298" s="5" t="s">
        <v>322</v>
      </c>
      <c r="CP298" s="3"/>
      <c r="CQ298" s="4">
        <v>0</v>
      </c>
      <c r="CR298" s="3"/>
      <c r="CS298" s="3"/>
      <c r="CT298" s="3"/>
      <c r="CU298" s="3"/>
      <c r="CV298" s="4">
        <v>0</v>
      </c>
      <c r="CW298" s="4">
        <v>0</v>
      </c>
      <c r="CX298" t="b">
        <v>0</v>
      </c>
      <c r="CY298" t="b">
        <v>0</v>
      </c>
      <c r="CZ298" t="b">
        <v>0</v>
      </c>
      <c r="DA298" s="2" t="s">
        <v>513</v>
      </c>
      <c r="DB298" s="2" t="s">
        <v>6</v>
      </c>
      <c r="DD298" s="3"/>
      <c r="DE298" s="3"/>
      <c r="DF298" s="3"/>
      <c r="DG298" s="4"/>
      <c r="DH298" s="4"/>
      <c r="DI298" s="4"/>
      <c r="DJ298" s="3">
        <v>0</v>
      </c>
      <c r="DK298" s="4">
        <v>0</v>
      </c>
      <c r="DL298" t="b">
        <v>0</v>
      </c>
      <c r="DM298" s="6"/>
      <c r="DN298" s="3"/>
      <c r="DO298" s="3"/>
      <c r="DP298" s="3"/>
      <c r="DQ298" s="3"/>
      <c r="DR298" s="3"/>
      <c r="DS298" s="3"/>
      <c r="DT298" s="4"/>
      <c r="DU298" s="4"/>
      <c r="DV298" s="4"/>
      <c r="DW298" s="4"/>
      <c r="DX298" s="4"/>
      <c r="DY298" s="4"/>
      <c r="DZ298" s="2"/>
      <c r="EA298" s="7">
        <v>44802.458877314813</v>
      </c>
      <c r="EB298" s="2" t="s">
        <v>332</v>
      </c>
      <c r="EC298" s="8">
        <v>0</v>
      </c>
      <c r="ED298" t="b">
        <v>0</v>
      </c>
      <c r="EE298" t="s">
        <v>324</v>
      </c>
      <c r="EF298" s="2" t="s">
        <v>324</v>
      </c>
      <c r="EG298" s="2" t="s">
        <v>325</v>
      </c>
      <c r="EH298" s="1"/>
      <c r="EI298">
        <f t="shared" si="18"/>
        <v>0</v>
      </c>
      <c r="EJ298" t="str">
        <f t="shared" si="19"/>
        <v>no</v>
      </c>
      <c r="EL298" t="e">
        <f>VLOOKUP(D298,#REF!,2,0)</f>
        <v>#REF!</v>
      </c>
    </row>
    <row r="299" spans="1:142">
      <c r="A299" t="str">
        <f t="shared" si="20"/>
        <v>4475733968.22</v>
      </c>
      <c r="B299" t="str">
        <f t="shared" si="21"/>
        <v>4475733968.22149191</v>
      </c>
      <c r="C299" s="1">
        <v>44757</v>
      </c>
      <c r="D299" s="2" t="s">
        <v>711</v>
      </c>
      <c r="E299" s="2" t="s">
        <v>712</v>
      </c>
      <c r="F299" s="2" t="s">
        <v>171</v>
      </c>
      <c r="G299" s="1">
        <v>44679</v>
      </c>
      <c r="H299" s="2" t="s">
        <v>713</v>
      </c>
      <c r="I299" s="2" t="s">
        <v>714</v>
      </c>
      <c r="J299" s="1"/>
      <c r="K299" s="1"/>
      <c r="L299" s="2"/>
      <c r="M299" t="b">
        <v>0</v>
      </c>
      <c r="N299" s="2"/>
      <c r="O299" s="2" t="s">
        <v>534</v>
      </c>
      <c r="P299" s="2" t="s">
        <v>330</v>
      </c>
      <c r="Q299" s="2"/>
      <c r="R299" s="2"/>
      <c r="S299" s="2"/>
      <c r="T299" s="2"/>
      <c r="U299" s="2"/>
      <c r="V299" s="2"/>
      <c r="W299" s="2"/>
      <c r="X299" s="2" t="s">
        <v>715</v>
      </c>
      <c r="Y299" s="3"/>
      <c r="AA299" t="b">
        <v>0</v>
      </c>
      <c r="AE299" s="4"/>
      <c r="AF299" s="4">
        <v>30700</v>
      </c>
      <c r="AG299" s="4"/>
      <c r="AH299" s="4"/>
      <c r="AJ299">
        <v>3012</v>
      </c>
      <c r="AM299" s="4"/>
      <c r="AN299" s="4"/>
      <c r="AO299" s="4"/>
      <c r="AP299" s="4"/>
      <c r="AU299" s="4"/>
      <c r="AV299" s="4"/>
      <c r="AW299" s="4"/>
      <c r="AX299" s="4"/>
      <c r="BC299" s="4"/>
      <c r="BD299" s="4"/>
      <c r="BE299" s="4"/>
      <c r="BF299" s="4"/>
      <c r="BK299" s="4"/>
      <c r="BL299" s="4"/>
      <c r="BM299" s="4"/>
      <c r="BN299" s="4"/>
      <c r="BS299" s="4"/>
      <c r="BT299" s="4"/>
      <c r="BU299" s="4"/>
      <c r="BV299" s="4"/>
      <c r="BW299" s="3"/>
      <c r="BX299" s="3"/>
      <c r="BY299" s="4">
        <v>30700</v>
      </c>
      <c r="BZ299" s="5"/>
      <c r="CA299" s="3">
        <v>3012</v>
      </c>
      <c r="CB299" s="4">
        <v>0</v>
      </c>
      <c r="CC299" s="5">
        <v>0</v>
      </c>
      <c r="CD299" s="3">
        <v>0</v>
      </c>
      <c r="CE299" s="4">
        <v>0</v>
      </c>
      <c r="CF299" s="5" t="s">
        <v>322</v>
      </c>
      <c r="CG299" s="3">
        <v>0</v>
      </c>
      <c r="CH299" s="4">
        <v>0</v>
      </c>
      <c r="CI299" s="5" t="s">
        <v>322</v>
      </c>
      <c r="CJ299" s="3">
        <v>0</v>
      </c>
      <c r="CK299" s="4">
        <v>0</v>
      </c>
      <c r="CL299" s="5" t="s">
        <v>322</v>
      </c>
      <c r="CM299" s="2">
        <v>0</v>
      </c>
      <c r="CN299" s="4">
        <v>0</v>
      </c>
      <c r="CO299" s="5" t="s">
        <v>322</v>
      </c>
      <c r="CP299" s="3"/>
      <c r="CQ299" s="4">
        <v>30700</v>
      </c>
      <c r="CR299" s="3"/>
      <c r="CS299" s="3"/>
      <c r="CT299" s="3"/>
      <c r="CU299" s="3"/>
      <c r="CV299" s="4">
        <v>30700</v>
      </c>
      <c r="CW299" s="4">
        <v>30700</v>
      </c>
      <c r="CX299" t="b">
        <v>0</v>
      </c>
      <c r="CY299" t="b">
        <v>0</v>
      </c>
      <c r="CZ299" t="b">
        <v>0</v>
      </c>
      <c r="DA299" s="2" t="s">
        <v>6</v>
      </c>
      <c r="DB299" s="2" t="s">
        <v>6</v>
      </c>
      <c r="DD299" s="3"/>
      <c r="DE299" s="3"/>
      <c r="DF299" s="3"/>
      <c r="DG299" s="4"/>
      <c r="DH299" s="4"/>
      <c r="DI299" s="4"/>
      <c r="DJ299" s="3">
        <v>0</v>
      </c>
      <c r="DK299" s="4">
        <v>0</v>
      </c>
      <c r="DL299" t="b">
        <v>0</v>
      </c>
      <c r="DM299" s="6"/>
      <c r="DN299" s="3"/>
      <c r="DO299" s="3"/>
      <c r="DP299" s="3"/>
      <c r="DQ299" s="3"/>
      <c r="DR299" s="3"/>
      <c r="DS299" s="3"/>
      <c r="DT299" s="4"/>
      <c r="DU299" s="4"/>
      <c r="DV299" s="4"/>
      <c r="DW299" s="4"/>
      <c r="DX299" s="4"/>
      <c r="DY299" s="4"/>
      <c r="DZ299" s="2"/>
      <c r="EA299" s="7">
        <v>44802.458877314813</v>
      </c>
      <c r="EB299" s="2" t="s">
        <v>332</v>
      </c>
      <c r="EC299" s="8">
        <v>0</v>
      </c>
      <c r="ED299" t="b">
        <v>0</v>
      </c>
      <c r="EE299" t="s">
        <v>324</v>
      </c>
      <c r="EF299" s="2" t="s">
        <v>324</v>
      </c>
      <c r="EG299" s="2" t="s">
        <v>325</v>
      </c>
      <c r="EH299" s="1"/>
      <c r="EI299">
        <f t="shared" si="18"/>
        <v>0</v>
      </c>
      <c r="EJ299" t="str">
        <f t="shared" si="19"/>
        <v>no</v>
      </c>
      <c r="EL299" t="e">
        <f>VLOOKUP(D299,#REF!,2,0)</f>
        <v>#REF!</v>
      </c>
    </row>
    <row r="300" spans="1:142">
      <c r="A300" t="str">
        <f t="shared" si="20"/>
        <v>4475737431.22</v>
      </c>
      <c r="B300" t="str">
        <f t="shared" si="21"/>
        <v>4475737431.22167581</v>
      </c>
      <c r="C300" s="1">
        <v>44757</v>
      </c>
      <c r="D300" s="2" t="s">
        <v>716</v>
      </c>
      <c r="E300" s="2" t="s">
        <v>717</v>
      </c>
      <c r="F300" s="2" t="s">
        <v>184</v>
      </c>
      <c r="G300" s="1">
        <v>44613</v>
      </c>
      <c r="H300" s="2" t="s">
        <v>718</v>
      </c>
      <c r="I300" s="2" t="s">
        <v>719</v>
      </c>
      <c r="J300" s="1"/>
      <c r="K300" s="1"/>
      <c r="L300" s="2"/>
      <c r="M300" t="b">
        <v>0</v>
      </c>
      <c r="N300" s="2"/>
      <c r="O300" s="2" t="s">
        <v>534</v>
      </c>
      <c r="P300" s="2" t="s">
        <v>330</v>
      </c>
      <c r="Q300" s="2"/>
      <c r="R300" s="2"/>
      <c r="S300" s="2"/>
      <c r="T300" s="2"/>
      <c r="U300" s="2"/>
      <c r="V300" s="2"/>
      <c r="W300" s="2"/>
      <c r="X300" s="2"/>
      <c r="Y300" s="3"/>
      <c r="AA300" t="b">
        <v>0</v>
      </c>
      <c r="AE300" s="4"/>
      <c r="AF300" s="4"/>
      <c r="AG300" s="4">
        <v>9620</v>
      </c>
      <c r="AH300" s="4"/>
      <c r="AK300">
        <v>4475</v>
      </c>
      <c r="AM300" s="4"/>
      <c r="AN300" s="4"/>
      <c r="AO300" s="4">
        <v>14544</v>
      </c>
      <c r="AP300" s="4"/>
      <c r="AU300" s="4"/>
      <c r="AV300" s="4"/>
      <c r="AW300" s="4"/>
      <c r="AX300" s="4"/>
      <c r="BC300" s="4"/>
      <c r="BD300" s="4"/>
      <c r="BE300" s="4"/>
      <c r="BF300" s="4"/>
      <c r="BK300" s="4"/>
      <c r="BL300" s="4"/>
      <c r="BM300" s="4"/>
      <c r="BN300" s="4"/>
      <c r="BS300" s="4"/>
      <c r="BT300" s="4"/>
      <c r="BU300" s="4"/>
      <c r="BV300" s="4"/>
      <c r="BW300" s="3"/>
      <c r="BX300" s="3"/>
      <c r="BY300" s="4">
        <v>9620</v>
      </c>
      <c r="BZ300" s="5"/>
      <c r="CA300" s="3">
        <v>4475</v>
      </c>
      <c r="CB300" s="4">
        <v>14544</v>
      </c>
      <c r="CC300" s="5">
        <v>3.25005586592179</v>
      </c>
      <c r="CD300" s="3">
        <v>0</v>
      </c>
      <c r="CE300" s="4">
        <v>0</v>
      </c>
      <c r="CF300" s="5" t="s">
        <v>322</v>
      </c>
      <c r="CG300" s="3">
        <v>0</v>
      </c>
      <c r="CH300" s="4">
        <v>0</v>
      </c>
      <c r="CI300" s="5" t="s">
        <v>322</v>
      </c>
      <c r="CJ300" s="3">
        <v>0</v>
      </c>
      <c r="CK300" s="4">
        <v>0</v>
      </c>
      <c r="CL300" s="5" t="s">
        <v>322</v>
      </c>
      <c r="CM300" s="2">
        <v>0</v>
      </c>
      <c r="CN300" s="4">
        <v>0</v>
      </c>
      <c r="CO300" s="5" t="s">
        <v>322</v>
      </c>
      <c r="CP300" s="3"/>
      <c r="CQ300" s="4">
        <v>24164</v>
      </c>
      <c r="CR300" s="3"/>
      <c r="CS300" s="3"/>
      <c r="CT300" s="3"/>
      <c r="CU300" s="3"/>
      <c r="CV300" s="4">
        <v>24164</v>
      </c>
      <c r="CW300" s="4">
        <v>24164</v>
      </c>
      <c r="CX300" t="b">
        <v>0</v>
      </c>
      <c r="CY300" t="b">
        <v>0</v>
      </c>
      <c r="CZ300" t="b">
        <v>0</v>
      </c>
      <c r="DA300" s="2" t="s">
        <v>6</v>
      </c>
      <c r="DB300" s="2" t="s">
        <v>6</v>
      </c>
      <c r="DD300" s="3"/>
      <c r="DE300" s="3"/>
      <c r="DF300" s="3"/>
      <c r="DG300" s="4"/>
      <c r="DH300" s="4"/>
      <c r="DI300" s="4"/>
      <c r="DJ300" s="3">
        <v>0</v>
      </c>
      <c r="DK300" s="4">
        <v>0</v>
      </c>
      <c r="DL300" t="b">
        <v>0</v>
      </c>
      <c r="DM300" s="6"/>
      <c r="DN300" s="3"/>
      <c r="DO300" s="3"/>
      <c r="DP300" s="3"/>
      <c r="DQ300" s="3"/>
      <c r="DR300" s="3"/>
      <c r="DS300" s="3"/>
      <c r="DT300" s="4"/>
      <c r="DU300" s="4"/>
      <c r="DV300" s="4"/>
      <c r="DW300" s="4"/>
      <c r="DX300" s="4"/>
      <c r="DY300" s="4"/>
      <c r="DZ300" s="2"/>
      <c r="EA300" s="7">
        <v>44802.458877314813</v>
      </c>
      <c r="EB300" s="2" t="s">
        <v>332</v>
      </c>
      <c r="EC300" s="8">
        <v>0</v>
      </c>
      <c r="ED300" t="b">
        <v>0</v>
      </c>
      <c r="EE300" t="s">
        <v>324</v>
      </c>
      <c r="EF300" s="2" t="s">
        <v>324</v>
      </c>
      <c r="EG300" s="2" t="s">
        <v>325</v>
      </c>
      <c r="EH300" s="1"/>
      <c r="EI300">
        <f t="shared" si="18"/>
        <v>0</v>
      </c>
      <c r="EJ300" t="str">
        <f t="shared" si="19"/>
        <v>no</v>
      </c>
      <c r="EL300" t="e">
        <f>VLOOKUP(D300,#REF!,2,0)</f>
        <v>#REF!</v>
      </c>
    </row>
    <row r="301" spans="1:142">
      <c r="A301" t="str">
        <f t="shared" si="20"/>
        <v>4475728468.22</v>
      </c>
      <c r="B301" t="str">
        <f t="shared" si="21"/>
        <v>4475728468.22102189</v>
      </c>
      <c r="C301" s="1">
        <v>44757</v>
      </c>
      <c r="D301" s="2" t="s">
        <v>720</v>
      </c>
      <c r="E301" s="2" t="s">
        <v>721</v>
      </c>
      <c r="F301" s="2" t="s">
        <v>178</v>
      </c>
      <c r="G301" s="1">
        <v>44656</v>
      </c>
      <c r="H301" s="2" t="s">
        <v>722</v>
      </c>
      <c r="I301" s="2" t="s">
        <v>723</v>
      </c>
      <c r="J301" s="1"/>
      <c r="K301" s="1"/>
      <c r="L301" s="2"/>
      <c r="M301" t="b">
        <v>0</v>
      </c>
      <c r="N301" s="2"/>
      <c r="O301" s="2" t="s">
        <v>365</v>
      </c>
      <c r="P301" s="2" t="s">
        <v>366</v>
      </c>
      <c r="Q301" s="2"/>
      <c r="R301" s="2"/>
      <c r="S301" s="2"/>
      <c r="T301" s="2"/>
      <c r="U301" s="2"/>
      <c r="V301" s="2"/>
      <c r="W301" s="2" t="s">
        <v>629</v>
      </c>
      <c r="X301" s="2" t="s">
        <v>629</v>
      </c>
      <c r="Y301" s="3"/>
      <c r="AA301" t="b">
        <v>0</v>
      </c>
      <c r="AE301" s="4"/>
      <c r="AF301" s="4"/>
      <c r="AG301" s="4"/>
      <c r="AH301" s="4"/>
      <c r="AM301" s="4"/>
      <c r="AN301" s="4"/>
      <c r="AO301" s="4"/>
      <c r="AP301" s="4"/>
      <c r="AU301" s="4"/>
      <c r="AV301" s="4"/>
      <c r="AW301" s="4"/>
      <c r="AX301" s="4"/>
      <c r="BC301" s="4"/>
      <c r="BD301" s="4"/>
      <c r="BE301" s="4"/>
      <c r="BF301" s="4"/>
      <c r="BK301" s="4"/>
      <c r="BL301" s="4"/>
      <c r="BM301" s="4"/>
      <c r="BN301" s="4"/>
      <c r="BS301" s="4"/>
      <c r="BT301" s="4"/>
      <c r="BU301" s="4"/>
      <c r="BV301" s="4"/>
      <c r="BW301" s="3"/>
      <c r="BX301" s="3"/>
      <c r="BY301" s="4">
        <v>0</v>
      </c>
      <c r="BZ301" s="5"/>
      <c r="CA301" s="3">
        <v>0</v>
      </c>
      <c r="CB301" s="4">
        <v>0</v>
      </c>
      <c r="CC301" s="5" t="s">
        <v>322</v>
      </c>
      <c r="CD301" s="3">
        <v>0</v>
      </c>
      <c r="CE301" s="4">
        <v>0</v>
      </c>
      <c r="CF301" s="5" t="s">
        <v>322</v>
      </c>
      <c r="CG301" s="3">
        <v>0</v>
      </c>
      <c r="CH301" s="4">
        <v>0</v>
      </c>
      <c r="CI301" s="5" t="s">
        <v>322</v>
      </c>
      <c r="CJ301" s="3">
        <v>0</v>
      </c>
      <c r="CK301" s="4">
        <v>0</v>
      </c>
      <c r="CL301" s="5" t="s">
        <v>322</v>
      </c>
      <c r="CM301" s="2">
        <v>0</v>
      </c>
      <c r="CN301" s="4">
        <v>0</v>
      </c>
      <c r="CO301" s="5" t="s">
        <v>322</v>
      </c>
      <c r="CP301" s="3"/>
      <c r="CQ301" s="4">
        <v>0</v>
      </c>
      <c r="CR301" s="3"/>
      <c r="CS301" s="3"/>
      <c r="CT301" s="3"/>
      <c r="CU301" s="3"/>
      <c r="CV301" s="4">
        <v>0</v>
      </c>
      <c r="CW301" s="4">
        <v>0</v>
      </c>
      <c r="CX301" t="b">
        <v>0</v>
      </c>
      <c r="CY301" t="b">
        <v>0</v>
      </c>
      <c r="CZ301" t="b">
        <v>0</v>
      </c>
      <c r="DA301" s="2" t="s">
        <v>352</v>
      </c>
      <c r="DB301" s="2" t="s">
        <v>6</v>
      </c>
      <c r="DD301" s="3"/>
      <c r="DE301" s="3"/>
      <c r="DF301" s="3"/>
      <c r="DG301" s="4"/>
      <c r="DH301" s="4"/>
      <c r="DI301" s="4"/>
      <c r="DJ301" s="3">
        <v>0</v>
      </c>
      <c r="DK301" s="4">
        <v>0</v>
      </c>
      <c r="DL301" t="b">
        <v>0</v>
      </c>
      <c r="DM301" s="6"/>
      <c r="DN301" s="3"/>
      <c r="DO301" s="3"/>
      <c r="DP301" s="3"/>
      <c r="DQ301" s="3"/>
      <c r="DR301" s="3"/>
      <c r="DS301" s="3"/>
      <c r="DT301" s="4"/>
      <c r="DU301" s="4"/>
      <c r="DV301" s="4"/>
      <c r="DW301" s="4"/>
      <c r="DX301" s="4"/>
      <c r="DY301" s="4"/>
      <c r="DZ301" s="2"/>
      <c r="EA301" s="7">
        <v>44802.458877314813</v>
      </c>
      <c r="EB301" s="2" t="s">
        <v>332</v>
      </c>
      <c r="EC301" s="8">
        <v>0</v>
      </c>
      <c r="ED301" t="b">
        <v>0</v>
      </c>
      <c r="EE301" t="s">
        <v>324</v>
      </c>
      <c r="EF301" s="2" t="s">
        <v>324</v>
      </c>
      <c r="EG301" s="2" t="s">
        <v>325</v>
      </c>
      <c r="EH301" s="1"/>
      <c r="EI301">
        <f t="shared" si="18"/>
        <v>0</v>
      </c>
      <c r="EJ301" t="str">
        <f t="shared" si="19"/>
        <v>no</v>
      </c>
      <c r="EL301" t="e">
        <f>VLOOKUP(D301,#REF!,2,0)</f>
        <v>#REF!</v>
      </c>
    </row>
    <row r="302" spans="1:142">
      <c r="A302" t="str">
        <f t="shared" si="20"/>
        <v>4475728468.22</v>
      </c>
      <c r="B302" t="str">
        <f t="shared" si="21"/>
        <v>4475728468.22116564</v>
      </c>
      <c r="C302" s="1">
        <v>44757</v>
      </c>
      <c r="D302" s="2" t="s">
        <v>720</v>
      </c>
      <c r="E302" s="2" t="s">
        <v>721</v>
      </c>
      <c r="F302" s="2" t="s">
        <v>178</v>
      </c>
      <c r="G302" s="1">
        <v>44656</v>
      </c>
      <c r="H302" s="2" t="s">
        <v>724</v>
      </c>
      <c r="I302" s="2" t="s">
        <v>725</v>
      </c>
      <c r="J302" s="1"/>
      <c r="K302" s="1"/>
      <c r="L302" s="2"/>
      <c r="M302" t="b">
        <v>0</v>
      </c>
      <c r="N302" s="2"/>
      <c r="O302" s="2" t="s">
        <v>365</v>
      </c>
      <c r="P302" s="2" t="s">
        <v>366</v>
      </c>
      <c r="Q302" s="2"/>
      <c r="R302" s="2"/>
      <c r="S302" s="2"/>
      <c r="T302" s="2"/>
      <c r="U302" s="2"/>
      <c r="V302" s="2"/>
      <c r="W302" s="2" t="s">
        <v>629</v>
      </c>
      <c r="X302" s="2" t="s">
        <v>629</v>
      </c>
      <c r="Y302" s="3"/>
      <c r="AA302" t="b">
        <v>0</v>
      </c>
      <c r="AE302" s="4"/>
      <c r="AF302" s="4"/>
      <c r="AG302" s="4"/>
      <c r="AH302" s="4"/>
      <c r="AM302" s="4"/>
      <c r="AN302" s="4"/>
      <c r="AO302" s="4"/>
      <c r="AP302" s="4"/>
      <c r="AU302" s="4"/>
      <c r="AV302" s="4"/>
      <c r="AW302" s="4"/>
      <c r="AX302" s="4"/>
      <c r="BC302" s="4"/>
      <c r="BD302" s="4"/>
      <c r="BE302" s="4"/>
      <c r="BF302" s="4"/>
      <c r="BK302" s="4"/>
      <c r="BL302" s="4"/>
      <c r="BM302" s="4"/>
      <c r="BN302" s="4"/>
      <c r="BS302" s="4"/>
      <c r="BT302" s="4"/>
      <c r="BU302" s="4"/>
      <c r="BV302" s="4"/>
      <c r="BW302" s="3"/>
      <c r="BX302" s="3"/>
      <c r="BY302" s="4">
        <v>0</v>
      </c>
      <c r="BZ302" s="5"/>
      <c r="CA302" s="3">
        <v>0</v>
      </c>
      <c r="CB302" s="4">
        <v>0</v>
      </c>
      <c r="CC302" s="5" t="s">
        <v>322</v>
      </c>
      <c r="CD302" s="3">
        <v>0</v>
      </c>
      <c r="CE302" s="4">
        <v>0</v>
      </c>
      <c r="CF302" s="5" t="s">
        <v>322</v>
      </c>
      <c r="CG302" s="3">
        <v>0</v>
      </c>
      <c r="CH302" s="4">
        <v>0</v>
      </c>
      <c r="CI302" s="5" t="s">
        <v>322</v>
      </c>
      <c r="CJ302" s="3">
        <v>0</v>
      </c>
      <c r="CK302" s="4">
        <v>0</v>
      </c>
      <c r="CL302" s="5" t="s">
        <v>322</v>
      </c>
      <c r="CM302" s="2">
        <v>0</v>
      </c>
      <c r="CN302" s="4">
        <v>0</v>
      </c>
      <c r="CO302" s="5" t="s">
        <v>322</v>
      </c>
      <c r="CP302" s="3"/>
      <c r="CQ302" s="4">
        <v>0</v>
      </c>
      <c r="CR302" s="3"/>
      <c r="CS302" s="3"/>
      <c r="CT302" s="3"/>
      <c r="CU302" s="3"/>
      <c r="CV302" s="4">
        <v>0</v>
      </c>
      <c r="CW302" s="4">
        <v>0</v>
      </c>
      <c r="CX302" t="b">
        <v>0</v>
      </c>
      <c r="CY302" t="b">
        <v>0</v>
      </c>
      <c r="CZ302" t="b">
        <v>0</v>
      </c>
      <c r="DA302" s="2" t="s">
        <v>6</v>
      </c>
      <c r="DB302" s="2" t="s">
        <v>6</v>
      </c>
      <c r="DD302" s="3"/>
      <c r="DE302" s="3"/>
      <c r="DF302" s="3"/>
      <c r="DG302" s="4"/>
      <c r="DH302" s="4"/>
      <c r="DI302" s="4"/>
      <c r="DJ302" s="3">
        <v>0</v>
      </c>
      <c r="DK302" s="4">
        <v>0</v>
      </c>
      <c r="DL302" t="b">
        <v>0</v>
      </c>
      <c r="DM302" s="6"/>
      <c r="DN302" s="3"/>
      <c r="DO302" s="3"/>
      <c r="DP302" s="3"/>
      <c r="DQ302" s="3"/>
      <c r="DR302" s="3"/>
      <c r="DS302" s="3"/>
      <c r="DT302" s="4"/>
      <c r="DU302" s="4"/>
      <c r="DV302" s="4"/>
      <c r="DW302" s="4"/>
      <c r="DX302" s="4"/>
      <c r="DY302" s="4"/>
      <c r="DZ302" s="2"/>
      <c r="EA302" s="7">
        <v>44802.458877314813</v>
      </c>
      <c r="EB302" s="2" t="s">
        <v>332</v>
      </c>
      <c r="EC302" s="8">
        <v>0</v>
      </c>
      <c r="ED302" t="b">
        <v>0</v>
      </c>
      <c r="EE302" t="s">
        <v>324</v>
      </c>
      <c r="EF302" s="2" t="s">
        <v>324</v>
      </c>
      <c r="EG302" s="2" t="s">
        <v>325</v>
      </c>
      <c r="EH302" s="1"/>
      <c r="EI302">
        <f t="shared" si="18"/>
        <v>0</v>
      </c>
      <c r="EJ302" t="str">
        <f t="shared" si="19"/>
        <v>no</v>
      </c>
      <c r="EL302" t="e">
        <f>VLOOKUP(D302,#REF!,2,0)</f>
        <v>#REF!</v>
      </c>
    </row>
    <row r="303" spans="1:142">
      <c r="A303" t="str">
        <f t="shared" si="20"/>
        <v>4475728468.22</v>
      </c>
      <c r="B303" t="str">
        <f t="shared" si="21"/>
        <v>4475728468.22116574</v>
      </c>
      <c r="C303" s="1">
        <v>44757</v>
      </c>
      <c r="D303" s="2" t="s">
        <v>720</v>
      </c>
      <c r="E303" s="2" t="s">
        <v>721</v>
      </c>
      <c r="F303" s="2" t="s">
        <v>178</v>
      </c>
      <c r="G303" s="1">
        <v>44656</v>
      </c>
      <c r="H303" s="2" t="s">
        <v>726</v>
      </c>
      <c r="I303" s="2" t="s">
        <v>727</v>
      </c>
      <c r="J303" s="1"/>
      <c r="K303" s="1"/>
      <c r="L303" s="2"/>
      <c r="M303" t="b">
        <v>0</v>
      </c>
      <c r="N303" s="2"/>
      <c r="O303" s="2" t="s">
        <v>365</v>
      </c>
      <c r="P303" s="2" t="s">
        <v>366</v>
      </c>
      <c r="Q303" s="2"/>
      <c r="R303" s="2"/>
      <c r="S303" s="2"/>
      <c r="T303" s="2"/>
      <c r="U303" s="2"/>
      <c r="V303" s="2"/>
      <c r="W303" s="2" t="s">
        <v>629</v>
      </c>
      <c r="X303" s="2" t="s">
        <v>629</v>
      </c>
      <c r="Y303" s="3"/>
      <c r="AA303" t="b">
        <v>0</v>
      </c>
      <c r="AE303" s="4"/>
      <c r="AF303" s="4"/>
      <c r="AG303" s="4"/>
      <c r="AH303" s="4"/>
      <c r="AM303" s="4"/>
      <c r="AN303" s="4"/>
      <c r="AO303" s="4"/>
      <c r="AP303" s="4"/>
      <c r="AU303" s="4"/>
      <c r="AV303" s="4"/>
      <c r="AW303" s="4"/>
      <c r="AX303" s="4"/>
      <c r="BC303" s="4"/>
      <c r="BD303" s="4"/>
      <c r="BE303" s="4"/>
      <c r="BF303" s="4"/>
      <c r="BK303" s="4"/>
      <c r="BL303" s="4"/>
      <c r="BM303" s="4"/>
      <c r="BN303" s="4"/>
      <c r="BS303" s="4"/>
      <c r="BT303" s="4"/>
      <c r="BU303" s="4"/>
      <c r="BV303" s="4"/>
      <c r="BW303" s="3"/>
      <c r="BX303" s="3"/>
      <c r="BY303" s="4">
        <v>0</v>
      </c>
      <c r="BZ303" s="5"/>
      <c r="CA303" s="3">
        <v>0</v>
      </c>
      <c r="CB303" s="4">
        <v>0</v>
      </c>
      <c r="CC303" s="5" t="s">
        <v>322</v>
      </c>
      <c r="CD303" s="3">
        <v>0</v>
      </c>
      <c r="CE303" s="4">
        <v>0</v>
      </c>
      <c r="CF303" s="5" t="s">
        <v>322</v>
      </c>
      <c r="CG303" s="3">
        <v>0</v>
      </c>
      <c r="CH303" s="4">
        <v>0</v>
      </c>
      <c r="CI303" s="5" t="s">
        <v>322</v>
      </c>
      <c r="CJ303" s="3">
        <v>0</v>
      </c>
      <c r="CK303" s="4">
        <v>0</v>
      </c>
      <c r="CL303" s="5" t="s">
        <v>322</v>
      </c>
      <c r="CM303" s="2">
        <v>0</v>
      </c>
      <c r="CN303" s="4">
        <v>0</v>
      </c>
      <c r="CO303" s="5" t="s">
        <v>322</v>
      </c>
      <c r="CP303" s="3"/>
      <c r="CQ303" s="4">
        <v>0</v>
      </c>
      <c r="CR303" s="3"/>
      <c r="CS303" s="3"/>
      <c r="CT303" s="3"/>
      <c r="CU303" s="3"/>
      <c r="CV303" s="4">
        <v>0</v>
      </c>
      <c r="CW303" s="4">
        <v>0</v>
      </c>
      <c r="CX303" t="b">
        <v>0</v>
      </c>
      <c r="CY303" t="b">
        <v>0</v>
      </c>
      <c r="CZ303" t="b">
        <v>0</v>
      </c>
      <c r="DA303" s="2" t="s">
        <v>6</v>
      </c>
      <c r="DB303" s="2" t="s">
        <v>6</v>
      </c>
      <c r="DD303" s="3"/>
      <c r="DE303" s="3"/>
      <c r="DF303" s="3"/>
      <c r="DG303" s="4"/>
      <c r="DH303" s="4"/>
      <c r="DI303" s="4"/>
      <c r="DJ303" s="3">
        <v>0</v>
      </c>
      <c r="DK303" s="4">
        <v>0</v>
      </c>
      <c r="DL303" t="b">
        <v>0</v>
      </c>
      <c r="DM303" s="6"/>
      <c r="DN303" s="3"/>
      <c r="DO303" s="3"/>
      <c r="DP303" s="3"/>
      <c r="DQ303" s="3"/>
      <c r="DR303" s="3"/>
      <c r="DS303" s="3"/>
      <c r="DT303" s="4"/>
      <c r="DU303" s="4"/>
      <c r="DV303" s="4"/>
      <c r="DW303" s="4"/>
      <c r="DX303" s="4"/>
      <c r="DY303" s="4"/>
      <c r="DZ303" s="2"/>
      <c r="EA303" s="7">
        <v>44802.458877314813</v>
      </c>
      <c r="EB303" s="2" t="s">
        <v>332</v>
      </c>
      <c r="EC303" s="8">
        <v>0</v>
      </c>
      <c r="ED303" t="b">
        <v>0</v>
      </c>
      <c r="EE303" t="s">
        <v>324</v>
      </c>
      <c r="EF303" s="2" t="s">
        <v>324</v>
      </c>
      <c r="EG303" s="2" t="s">
        <v>325</v>
      </c>
      <c r="EH303" s="1"/>
      <c r="EI303">
        <f t="shared" si="18"/>
        <v>0</v>
      </c>
      <c r="EJ303" t="str">
        <f t="shared" si="19"/>
        <v>no</v>
      </c>
      <c r="EL303" t="e">
        <f>VLOOKUP(D303,#REF!,2,0)</f>
        <v>#REF!</v>
      </c>
    </row>
    <row r="304" spans="1:142">
      <c r="A304" t="str">
        <f t="shared" si="20"/>
        <v>4475731658.22</v>
      </c>
      <c r="B304" t="str">
        <f t="shared" si="21"/>
        <v>4475731658.22131758</v>
      </c>
      <c r="C304" s="1">
        <v>44757</v>
      </c>
      <c r="D304" s="2" t="s">
        <v>361</v>
      </c>
      <c r="E304" s="2" t="s">
        <v>362</v>
      </c>
      <c r="F304" s="2" t="s">
        <v>179</v>
      </c>
      <c r="G304" s="1">
        <v>44574</v>
      </c>
      <c r="H304" s="2" t="s">
        <v>728</v>
      </c>
      <c r="I304" s="2" t="s">
        <v>729</v>
      </c>
      <c r="J304" s="1"/>
      <c r="K304" s="1"/>
      <c r="L304" s="2"/>
      <c r="M304" t="b">
        <v>0</v>
      </c>
      <c r="N304" s="2"/>
      <c r="O304" s="2" t="s">
        <v>365</v>
      </c>
      <c r="P304" s="2" t="s">
        <v>366</v>
      </c>
      <c r="Q304" s="2"/>
      <c r="R304" s="2"/>
      <c r="S304" s="2"/>
      <c r="T304" s="2"/>
      <c r="U304" s="2"/>
      <c r="V304" s="2"/>
      <c r="W304" s="2" t="s">
        <v>817</v>
      </c>
      <c r="X304" s="2" t="s">
        <v>817</v>
      </c>
      <c r="Y304" s="3"/>
      <c r="AA304" t="b">
        <v>0</v>
      </c>
      <c r="AB304">
        <v>715.65</v>
      </c>
      <c r="AD304">
        <v>715.65</v>
      </c>
      <c r="AE304" s="4"/>
      <c r="AF304" s="4">
        <v>3757</v>
      </c>
      <c r="AG304" s="4">
        <v>11272</v>
      </c>
      <c r="AH304" s="4">
        <v>3757</v>
      </c>
      <c r="AJ304">
        <v>973.2</v>
      </c>
      <c r="AK304">
        <v>2919.61</v>
      </c>
      <c r="AL304">
        <v>973.2</v>
      </c>
      <c r="AM304" s="4"/>
      <c r="AN304" s="4">
        <v>3163</v>
      </c>
      <c r="AO304" s="4">
        <v>9489</v>
      </c>
      <c r="AP304" s="4">
        <v>3163</v>
      </c>
      <c r="AU304" s="4"/>
      <c r="AV304" s="4"/>
      <c r="AW304" s="4"/>
      <c r="AX304" s="4"/>
      <c r="BC304" s="4"/>
      <c r="BD304" s="4"/>
      <c r="BE304" s="4"/>
      <c r="BF304" s="4"/>
      <c r="BK304" s="4"/>
      <c r="BL304" s="4"/>
      <c r="BM304" s="4"/>
      <c r="BN304" s="4"/>
      <c r="BS304" s="4"/>
      <c r="BT304" s="4"/>
      <c r="BU304" s="4"/>
      <c r="BV304" s="4"/>
      <c r="BW304" s="3"/>
      <c r="BX304" s="3"/>
      <c r="BY304" s="4">
        <v>18786</v>
      </c>
      <c r="BZ304" s="5"/>
      <c r="CA304" s="3">
        <v>4866.01</v>
      </c>
      <c r="CB304" s="4">
        <v>15815</v>
      </c>
      <c r="CC304" s="5">
        <v>3.2500960746073302</v>
      </c>
      <c r="CD304" s="3">
        <v>0</v>
      </c>
      <c r="CE304" s="4">
        <v>0</v>
      </c>
      <c r="CF304" s="5" t="s">
        <v>322</v>
      </c>
      <c r="CG304" s="3">
        <v>0</v>
      </c>
      <c r="CH304" s="4">
        <v>0</v>
      </c>
      <c r="CI304" s="5" t="s">
        <v>322</v>
      </c>
      <c r="CJ304" s="3">
        <v>0</v>
      </c>
      <c r="CK304" s="4">
        <v>0</v>
      </c>
      <c r="CL304" s="5" t="s">
        <v>322</v>
      </c>
      <c r="CM304" s="2">
        <v>0</v>
      </c>
      <c r="CN304" s="4">
        <v>0</v>
      </c>
      <c r="CO304" s="5" t="s">
        <v>322</v>
      </c>
      <c r="CP304" s="3"/>
      <c r="CQ304" s="4">
        <v>34601</v>
      </c>
      <c r="CR304" s="3"/>
      <c r="CS304" s="3"/>
      <c r="CT304" s="3"/>
      <c r="CU304" s="3"/>
      <c r="CV304" s="4">
        <v>34601</v>
      </c>
      <c r="CW304" s="4">
        <v>34601</v>
      </c>
      <c r="CX304" t="b">
        <v>0</v>
      </c>
      <c r="CY304" t="b">
        <v>0</v>
      </c>
      <c r="CZ304" t="b">
        <v>0</v>
      </c>
      <c r="DA304" s="2" t="s">
        <v>6</v>
      </c>
      <c r="DB304" s="2" t="s">
        <v>6</v>
      </c>
      <c r="DD304" s="3"/>
      <c r="DE304" s="3"/>
      <c r="DF304" s="3"/>
      <c r="DG304" s="4"/>
      <c r="DH304" s="4"/>
      <c r="DI304" s="4"/>
      <c r="DJ304" s="3">
        <v>0</v>
      </c>
      <c r="DK304" s="4">
        <v>0</v>
      </c>
      <c r="DL304" t="b">
        <v>0</v>
      </c>
      <c r="DM304" s="6"/>
      <c r="DN304" s="3"/>
      <c r="DO304" s="3"/>
      <c r="DP304" s="3"/>
      <c r="DQ304" s="3"/>
      <c r="DR304" s="3"/>
      <c r="DS304" s="3"/>
      <c r="DT304" s="4"/>
      <c r="DU304" s="4"/>
      <c r="DV304" s="4"/>
      <c r="DW304" s="4"/>
      <c r="DX304" s="4"/>
      <c r="DY304" s="4"/>
      <c r="DZ304" s="2"/>
      <c r="EA304" s="7">
        <v>44802.458877314813</v>
      </c>
      <c r="EB304" s="2" t="s">
        <v>332</v>
      </c>
      <c r="EC304" s="8">
        <v>0</v>
      </c>
      <c r="ED304" t="b">
        <v>0</v>
      </c>
      <c r="EE304" t="s">
        <v>324</v>
      </c>
      <c r="EF304" s="2" t="s">
        <v>324</v>
      </c>
      <c r="EG304" s="2" t="s">
        <v>325</v>
      </c>
      <c r="EH304" s="1"/>
      <c r="EI304">
        <f t="shared" si="18"/>
        <v>1431.3</v>
      </c>
      <c r="EJ304" t="str">
        <f t="shared" si="19"/>
        <v>no</v>
      </c>
      <c r="EL304" t="e">
        <f>VLOOKUP(D304,#REF!,2,0)</f>
        <v>#REF!</v>
      </c>
    </row>
    <row r="305" spans="1:142">
      <c r="A305" t="str">
        <f t="shared" si="20"/>
        <v>4475731788.22</v>
      </c>
      <c r="B305" t="str">
        <f t="shared" si="21"/>
        <v>4475731788.22148066</v>
      </c>
      <c r="C305" s="1">
        <v>44757</v>
      </c>
      <c r="D305" s="2" t="s">
        <v>490</v>
      </c>
      <c r="E305" s="2" t="s">
        <v>491</v>
      </c>
      <c r="F305" s="2" t="s">
        <v>175</v>
      </c>
      <c r="G305" s="1">
        <v>44474</v>
      </c>
      <c r="H305" s="2" t="s">
        <v>730</v>
      </c>
      <c r="I305" s="2" t="s">
        <v>731</v>
      </c>
      <c r="J305" s="1"/>
      <c r="K305" s="1"/>
      <c r="L305" s="2"/>
      <c r="M305" t="b">
        <v>0</v>
      </c>
      <c r="N305" s="2"/>
      <c r="O305" s="2" t="s">
        <v>365</v>
      </c>
      <c r="P305" s="2" t="s">
        <v>373</v>
      </c>
      <c r="Q305" s="2"/>
      <c r="R305" s="2"/>
      <c r="S305" s="2"/>
      <c r="T305" s="2"/>
      <c r="U305" s="2"/>
      <c r="V305" s="2"/>
      <c r="W305" s="2" t="s">
        <v>492</v>
      </c>
      <c r="X305" s="2" t="s">
        <v>492</v>
      </c>
      <c r="Y305" s="3"/>
      <c r="AA305" t="b">
        <v>0</v>
      </c>
      <c r="AE305" s="4"/>
      <c r="AF305" s="4"/>
      <c r="AG305" s="4"/>
      <c r="AH305" s="4"/>
      <c r="AM305" s="4"/>
      <c r="AN305" s="4"/>
      <c r="AO305" s="4"/>
      <c r="AP305" s="4"/>
      <c r="AU305" s="4"/>
      <c r="AV305" s="4"/>
      <c r="AW305" s="4"/>
      <c r="AX305" s="4"/>
      <c r="BC305" s="4"/>
      <c r="BD305" s="4"/>
      <c r="BE305" s="4"/>
      <c r="BF305" s="4"/>
      <c r="BK305" s="4"/>
      <c r="BL305" s="4"/>
      <c r="BM305" s="4"/>
      <c r="BN305" s="4"/>
      <c r="BS305" s="4"/>
      <c r="BT305" s="4"/>
      <c r="BU305" s="4"/>
      <c r="BV305" s="4"/>
      <c r="BW305" s="3"/>
      <c r="BX305" s="3"/>
      <c r="BY305" s="4">
        <v>0</v>
      </c>
      <c r="BZ305" s="5"/>
      <c r="CA305" s="3">
        <v>0</v>
      </c>
      <c r="CB305" s="4">
        <v>0</v>
      </c>
      <c r="CC305" s="5" t="s">
        <v>322</v>
      </c>
      <c r="CD305" s="3">
        <v>0</v>
      </c>
      <c r="CE305" s="4">
        <v>0</v>
      </c>
      <c r="CF305" s="5" t="s">
        <v>322</v>
      </c>
      <c r="CG305" s="3">
        <v>0</v>
      </c>
      <c r="CH305" s="4">
        <v>0</v>
      </c>
      <c r="CI305" s="5" t="s">
        <v>322</v>
      </c>
      <c r="CJ305" s="3">
        <v>0</v>
      </c>
      <c r="CK305" s="4">
        <v>0</v>
      </c>
      <c r="CL305" s="5" t="s">
        <v>322</v>
      </c>
      <c r="CM305" s="2">
        <v>0</v>
      </c>
      <c r="CN305" s="4">
        <v>0</v>
      </c>
      <c r="CO305" s="5" t="s">
        <v>322</v>
      </c>
      <c r="CP305" s="3"/>
      <c r="CQ305" s="4">
        <v>0</v>
      </c>
      <c r="CR305" s="3"/>
      <c r="CS305" s="3"/>
      <c r="CT305" s="3"/>
      <c r="CU305" s="3"/>
      <c r="CV305" s="4">
        <v>0</v>
      </c>
      <c r="CW305" s="4">
        <v>0</v>
      </c>
      <c r="CX305" t="b">
        <v>0</v>
      </c>
      <c r="CY305" t="b">
        <v>0</v>
      </c>
      <c r="CZ305" t="b">
        <v>0</v>
      </c>
      <c r="DA305" s="2" t="s">
        <v>6</v>
      </c>
      <c r="DB305" s="2" t="s">
        <v>6</v>
      </c>
      <c r="DD305" s="3"/>
      <c r="DE305" s="3"/>
      <c r="DF305" s="3"/>
      <c r="DG305" s="4"/>
      <c r="DH305" s="4"/>
      <c r="DI305" s="4"/>
      <c r="DJ305" s="3">
        <v>0</v>
      </c>
      <c r="DK305" s="4">
        <v>0</v>
      </c>
      <c r="DL305" t="b">
        <v>0</v>
      </c>
      <c r="DM305" s="6"/>
      <c r="DN305" s="3"/>
      <c r="DO305" s="3"/>
      <c r="DP305" s="3"/>
      <c r="DQ305" s="3"/>
      <c r="DR305" s="3"/>
      <c r="DS305" s="3"/>
      <c r="DT305" s="4"/>
      <c r="DU305" s="4"/>
      <c r="DV305" s="4"/>
      <c r="DW305" s="4"/>
      <c r="DX305" s="4"/>
      <c r="DY305" s="4"/>
      <c r="DZ305" s="2"/>
      <c r="EA305" s="7">
        <v>44802.45888888889</v>
      </c>
      <c r="EB305" s="2" t="s">
        <v>332</v>
      </c>
      <c r="EC305" s="8">
        <v>0</v>
      </c>
      <c r="ED305" t="b">
        <v>0</v>
      </c>
      <c r="EE305" t="s">
        <v>324</v>
      </c>
      <c r="EF305" s="2" t="s">
        <v>324</v>
      </c>
      <c r="EG305" s="2" t="s">
        <v>325</v>
      </c>
      <c r="EH305" s="1"/>
      <c r="EI305">
        <f t="shared" si="18"/>
        <v>0</v>
      </c>
      <c r="EJ305" t="str">
        <f t="shared" si="19"/>
        <v>no</v>
      </c>
      <c r="EL305" t="e">
        <f>VLOOKUP(D305,#REF!,2,0)</f>
        <v>#REF!</v>
      </c>
    </row>
    <row r="306" spans="1:142">
      <c r="A306" t="str">
        <f t="shared" si="20"/>
        <v>4475731788.22</v>
      </c>
      <c r="B306" t="str">
        <f t="shared" si="21"/>
        <v>4475731788.22148067</v>
      </c>
      <c r="C306" s="1">
        <v>44757</v>
      </c>
      <c r="D306" s="2" t="s">
        <v>490</v>
      </c>
      <c r="E306" s="2" t="s">
        <v>491</v>
      </c>
      <c r="F306" s="2" t="s">
        <v>175</v>
      </c>
      <c r="G306" s="1">
        <v>44474</v>
      </c>
      <c r="H306" s="2" t="s">
        <v>732</v>
      </c>
      <c r="I306" s="2" t="s">
        <v>733</v>
      </c>
      <c r="J306" s="1"/>
      <c r="K306" s="1"/>
      <c r="L306" s="2"/>
      <c r="M306" t="b">
        <v>0</v>
      </c>
      <c r="N306" s="2"/>
      <c r="O306" s="2" t="s">
        <v>365</v>
      </c>
      <c r="P306" s="2" t="s">
        <v>373</v>
      </c>
      <c r="Q306" s="2"/>
      <c r="R306" s="2"/>
      <c r="S306" s="2"/>
      <c r="T306" s="2"/>
      <c r="U306" s="2"/>
      <c r="V306" s="2"/>
      <c r="W306" s="2" t="s">
        <v>492</v>
      </c>
      <c r="X306" s="2" t="s">
        <v>492</v>
      </c>
      <c r="Y306" s="3"/>
      <c r="AA306" t="b">
        <v>0</v>
      </c>
      <c r="AE306" s="4"/>
      <c r="AF306" s="4"/>
      <c r="AG306" s="4"/>
      <c r="AH306" s="4"/>
      <c r="AM306" s="4"/>
      <c r="AN306" s="4"/>
      <c r="AO306" s="4"/>
      <c r="AP306" s="4"/>
      <c r="AU306" s="4"/>
      <c r="AV306" s="4"/>
      <c r="AW306" s="4"/>
      <c r="AX306" s="4"/>
      <c r="BC306" s="4"/>
      <c r="BD306" s="4"/>
      <c r="BE306" s="4"/>
      <c r="BF306" s="4"/>
      <c r="BK306" s="4"/>
      <c r="BL306" s="4"/>
      <c r="BM306" s="4"/>
      <c r="BN306" s="4"/>
      <c r="BS306" s="4"/>
      <c r="BT306" s="4"/>
      <c r="BU306" s="4"/>
      <c r="BV306" s="4"/>
      <c r="BW306" s="3"/>
      <c r="BX306" s="3"/>
      <c r="BY306" s="4">
        <v>0</v>
      </c>
      <c r="BZ306" s="5"/>
      <c r="CA306" s="3">
        <v>0</v>
      </c>
      <c r="CB306" s="4">
        <v>0</v>
      </c>
      <c r="CC306" s="5" t="s">
        <v>322</v>
      </c>
      <c r="CD306" s="3">
        <v>0</v>
      </c>
      <c r="CE306" s="4">
        <v>0</v>
      </c>
      <c r="CF306" s="5" t="s">
        <v>322</v>
      </c>
      <c r="CG306" s="3">
        <v>0</v>
      </c>
      <c r="CH306" s="4">
        <v>0</v>
      </c>
      <c r="CI306" s="5" t="s">
        <v>322</v>
      </c>
      <c r="CJ306" s="3">
        <v>0</v>
      </c>
      <c r="CK306" s="4">
        <v>0</v>
      </c>
      <c r="CL306" s="5" t="s">
        <v>322</v>
      </c>
      <c r="CM306" s="2">
        <v>0</v>
      </c>
      <c r="CN306" s="4">
        <v>0</v>
      </c>
      <c r="CO306" s="5" t="s">
        <v>322</v>
      </c>
      <c r="CP306" s="3"/>
      <c r="CQ306" s="4">
        <v>0</v>
      </c>
      <c r="CR306" s="3"/>
      <c r="CS306" s="3"/>
      <c r="CT306" s="3"/>
      <c r="CU306" s="3"/>
      <c r="CV306" s="4">
        <v>0</v>
      </c>
      <c r="CW306" s="4">
        <v>0</v>
      </c>
      <c r="CX306" t="b">
        <v>0</v>
      </c>
      <c r="CY306" t="b">
        <v>0</v>
      </c>
      <c r="CZ306" t="b">
        <v>0</v>
      </c>
      <c r="DA306" s="2" t="s">
        <v>6</v>
      </c>
      <c r="DB306" s="2" t="s">
        <v>6</v>
      </c>
      <c r="DD306" s="3"/>
      <c r="DE306" s="3"/>
      <c r="DF306" s="3"/>
      <c r="DG306" s="4"/>
      <c r="DH306" s="4"/>
      <c r="DI306" s="4"/>
      <c r="DJ306" s="3">
        <v>0</v>
      </c>
      <c r="DK306" s="4">
        <v>0</v>
      </c>
      <c r="DL306" t="b">
        <v>0</v>
      </c>
      <c r="DM306" s="6"/>
      <c r="DN306" s="3"/>
      <c r="DO306" s="3"/>
      <c r="DP306" s="3"/>
      <c r="DQ306" s="3"/>
      <c r="DR306" s="3"/>
      <c r="DS306" s="3"/>
      <c r="DT306" s="4"/>
      <c r="DU306" s="4"/>
      <c r="DV306" s="4"/>
      <c r="DW306" s="4"/>
      <c r="DX306" s="4"/>
      <c r="DY306" s="4"/>
      <c r="DZ306" s="2"/>
      <c r="EA306" s="7">
        <v>44802.45888888889</v>
      </c>
      <c r="EB306" s="2" t="s">
        <v>332</v>
      </c>
      <c r="EC306" s="8">
        <v>0</v>
      </c>
      <c r="ED306" t="b">
        <v>0</v>
      </c>
      <c r="EE306" t="s">
        <v>324</v>
      </c>
      <c r="EF306" s="2" t="s">
        <v>324</v>
      </c>
      <c r="EG306" s="2" t="s">
        <v>325</v>
      </c>
      <c r="EH306" s="1"/>
      <c r="EI306">
        <f t="shared" si="18"/>
        <v>0</v>
      </c>
      <c r="EJ306" t="str">
        <f t="shared" si="19"/>
        <v>no</v>
      </c>
      <c r="EL306" t="e">
        <f>VLOOKUP(D306,#REF!,2,0)</f>
        <v>#REF!</v>
      </c>
    </row>
    <row r="307" spans="1:142">
      <c r="A307" t="str">
        <f t="shared" si="20"/>
        <v>4475731788.22</v>
      </c>
      <c r="B307" t="str">
        <f t="shared" si="21"/>
        <v>4475731788.22149409</v>
      </c>
      <c r="C307" s="1">
        <v>44757</v>
      </c>
      <c r="D307" s="2" t="s">
        <v>490</v>
      </c>
      <c r="E307" s="2" t="s">
        <v>491</v>
      </c>
      <c r="F307" s="2" t="s">
        <v>175</v>
      </c>
      <c r="G307" s="1">
        <v>44474</v>
      </c>
      <c r="H307" s="2" t="s">
        <v>734</v>
      </c>
      <c r="I307" s="2" t="s">
        <v>735</v>
      </c>
      <c r="J307" s="1"/>
      <c r="K307" s="1"/>
      <c r="L307" s="2"/>
      <c r="M307" t="b">
        <v>0</v>
      </c>
      <c r="N307" s="2"/>
      <c r="O307" s="2" t="s">
        <v>365</v>
      </c>
      <c r="P307" s="2" t="s">
        <v>373</v>
      </c>
      <c r="Q307" s="2"/>
      <c r="R307" s="2"/>
      <c r="S307" s="2"/>
      <c r="T307" s="2"/>
      <c r="U307" s="2"/>
      <c r="V307" s="2"/>
      <c r="W307" s="2" t="s">
        <v>492</v>
      </c>
      <c r="X307" s="2" t="s">
        <v>492</v>
      </c>
      <c r="Y307" s="3"/>
      <c r="AA307" t="b">
        <v>0</v>
      </c>
      <c r="AE307" s="4"/>
      <c r="AF307" s="4"/>
      <c r="AG307" s="4"/>
      <c r="AH307" s="4"/>
      <c r="AM307" s="4"/>
      <c r="AN307" s="4"/>
      <c r="AO307" s="4"/>
      <c r="AP307" s="4"/>
      <c r="AU307" s="4"/>
      <c r="AV307" s="4"/>
      <c r="AW307" s="4"/>
      <c r="AX307" s="4"/>
      <c r="BC307" s="4"/>
      <c r="BD307" s="4"/>
      <c r="BE307" s="4"/>
      <c r="BF307" s="4"/>
      <c r="BK307" s="4"/>
      <c r="BL307" s="4"/>
      <c r="BM307" s="4"/>
      <c r="BN307" s="4"/>
      <c r="BS307" s="4"/>
      <c r="BT307" s="4"/>
      <c r="BU307" s="4"/>
      <c r="BV307" s="4"/>
      <c r="BW307" s="3"/>
      <c r="BX307" s="3"/>
      <c r="BY307" s="4">
        <v>0</v>
      </c>
      <c r="BZ307" s="5"/>
      <c r="CA307" s="3">
        <v>0</v>
      </c>
      <c r="CB307" s="4">
        <v>0</v>
      </c>
      <c r="CC307" s="5" t="s">
        <v>322</v>
      </c>
      <c r="CD307" s="3">
        <v>0</v>
      </c>
      <c r="CE307" s="4">
        <v>0</v>
      </c>
      <c r="CF307" s="5" t="s">
        <v>322</v>
      </c>
      <c r="CG307" s="3">
        <v>0</v>
      </c>
      <c r="CH307" s="4">
        <v>0</v>
      </c>
      <c r="CI307" s="5" t="s">
        <v>322</v>
      </c>
      <c r="CJ307" s="3">
        <v>0</v>
      </c>
      <c r="CK307" s="4">
        <v>0</v>
      </c>
      <c r="CL307" s="5" t="s">
        <v>322</v>
      </c>
      <c r="CM307" s="2">
        <v>0</v>
      </c>
      <c r="CN307" s="4">
        <v>0</v>
      </c>
      <c r="CO307" s="5" t="s">
        <v>322</v>
      </c>
      <c r="CP307" s="3"/>
      <c r="CQ307" s="4">
        <v>0</v>
      </c>
      <c r="CR307" s="3"/>
      <c r="CS307" s="3"/>
      <c r="CT307" s="3"/>
      <c r="CU307" s="3"/>
      <c r="CV307" s="4">
        <v>0</v>
      </c>
      <c r="CW307" s="4">
        <v>0</v>
      </c>
      <c r="CX307" t="b">
        <v>0</v>
      </c>
      <c r="CY307" t="b">
        <v>0</v>
      </c>
      <c r="CZ307" t="b">
        <v>0</v>
      </c>
      <c r="DA307" s="2" t="s">
        <v>6</v>
      </c>
      <c r="DB307" s="2" t="s">
        <v>6</v>
      </c>
      <c r="DD307" s="3"/>
      <c r="DE307" s="3"/>
      <c r="DF307" s="3"/>
      <c r="DG307" s="4"/>
      <c r="DH307" s="4"/>
      <c r="DI307" s="4"/>
      <c r="DJ307" s="3">
        <v>0</v>
      </c>
      <c r="DK307" s="4">
        <v>0</v>
      </c>
      <c r="DL307" t="b">
        <v>0</v>
      </c>
      <c r="DM307" s="6"/>
      <c r="DN307" s="3"/>
      <c r="DO307" s="3"/>
      <c r="DP307" s="3"/>
      <c r="DQ307" s="3"/>
      <c r="DR307" s="3"/>
      <c r="DS307" s="3"/>
      <c r="DT307" s="4"/>
      <c r="DU307" s="4"/>
      <c r="DV307" s="4"/>
      <c r="DW307" s="4"/>
      <c r="DX307" s="4"/>
      <c r="DY307" s="4"/>
      <c r="DZ307" s="2"/>
      <c r="EA307" s="7">
        <v>44802.45888888889</v>
      </c>
      <c r="EB307" s="2" t="s">
        <v>332</v>
      </c>
      <c r="EC307" s="8">
        <v>0</v>
      </c>
      <c r="ED307" t="b">
        <v>0</v>
      </c>
      <c r="EE307" t="s">
        <v>324</v>
      </c>
      <c r="EF307" s="2" t="s">
        <v>324</v>
      </c>
      <c r="EG307" s="2" t="s">
        <v>325</v>
      </c>
      <c r="EH307" s="1"/>
      <c r="EI307">
        <f t="shared" si="18"/>
        <v>0</v>
      </c>
      <c r="EJ307" t="str">
        <f t="shared" si="19"/>
        <v>no</v>
      </c>
      <c r="EL307" t="e">
        <f>VLOOKUP(D307,#REF!,2,0)</f>
        <v>#REF!</v>
      </c>
    </row>
    <row r="308" spans="1:142">
      <c r="A308" t="str">
        <f t="shared" si="20"/>
        <v>4475731788.22</v>
      </c>
      <c r="B308" t="str">
        <f t="shared" si="21"/>
        <v>4475731788.22154587</v>
      </c>
      <c r="C308" s="1">
        <v>44757</v>
      </c>
      <c r="D308" s="2" t="s">
        <v>490</v>
      </c>
      <c r="E308" s="2" t="s">
        <v>491</v>
      </c>
      <c r="F308" s="2" t="s">
        <v>175</v>
      </c>
      <c r="G308" s="1">
        <v>44474</v>
      </c>
      <c r="H308" s="2" t="s">
        <v>736</v>
      </c>
      <c r="I308" s="2" t="s">
        <v>737</v>
      </c>
      <c r="J308" s="1"/>
      <c r="K308" s="1"/>
      <c r="L308" s="2"/>
      <c r="M308" t="b">
        <v>0</v>
      </c>
      <c r="N308" s="2"/>
      <c r="O308" s="2" t="s">
        <v>365</v>
      </c>
      <c r="P308" s="2" t="s">
        <v>373</v>
      </c>
      <c r="Q308" s="2"/>
      <c r="R308" s="2"/>
      <c r="S308" s="2"/>
      <c r="T308" s="2"/>
      <c r="U308" s="2"/>
      <c r="V308" s="2"/>
      <c r="W308" s="2" t="s">
        <v>492</v>
      </c>
      <c r="X308" s="2" t="s">
        <v>492</v>
      </c>
      <c r="Y308" s="3"/>
      <c r="AA308" t="b">
        <v>0</v>
      </c>
      <c r="AE308" s="4"/>
      <c r="AF308" s="4"/>
      <c r="AG308" s="4"/>
      <c r="AH308" s="4"/>
      <c r="AM308" s="4"/>
      <c r="AN308" s="4"/>
      <c r="AO308" s="4"/>
      <c r="AP308" s="4"/>
      <c r="AU308" s="4"/>
      <c r="AV308" s="4"/>
      <c r="AW308" s="4"/>
      <c r="AX308" s="4"/>
      <c r="BC308" s="4"/>
      <c r="BD308" s="4"/>
      <c r="BE308" s="4"/>
      <c r="BF308" s="4"/>
      <c r="BK308" s="4"/>
      <c r="BL308" s="4"/>
      <c r="BM308" s="4"/>
      <c r="BN308" s="4"/>
      <c r="BS308" s="4"/>
      <c r="BT308" s="4"/>
      <c r="BU308" s="4"/>
      <c r="BV308" s="4"/>
      <c r="BW308" s="3"/>
      <c r="BX308" s="3"/>
      <c r="BY308" s="4">
        <v>0</v>
      </c>
      <c r="BZ308" s="5"/>
      <c r="CA308" s="3">
        <v>0</v>
      </c>
      <c r="CB308" s="4">
        <v>0</v>
      </c>
      <c r="CC308" s="5" t="s">
        <v>322</v>
      </c>
      <c r="CD308" s="3">
        <v>0</v>
      </c>
      <c r="CE308" s="4">
        <v>0</v>
      </c>
      <c r="CF308" s="5" t="s">
        <v>322</v>
      </c>
      <c r="CG308" s="3">
        <v>0</v>
      </c>
      <c r="CH308" s="4">
        <v>0</v>
      </c>
      <c r="CI308" s="5" t="s">
        <v>322</v>
      </c>
      <c r="CJ308" s="3">
        <v>0</v>
      </c>
      <c r="CK308" s="4">
        <v>0</v>
      </c>
      <c r="CL308" s="5" t="s">
        <v>322</v>
      </c>
      <c r="CM308" s="2">
        <v>0</v>
      </c>
      <c r="CN308" s="4">
        <v>0</v>
      </c>
      <c r="CO308" s="5" t="s">
        <v>322</v>
      </c>
      <c r="CP308" s="3"/>
      <c r="CQ308" s="4">
        <v>0</v>
      </c>
      <c r="CR308" s="3"/>
      <c r="CS308" s="3"/>
      <c r="CT308" s="3"/>
      <c r="CU308" s="3"/>
      <c r="CV308" s="4">
        <v>0</v>
      </c>
      <c r="CW308" s="4">
        <v>0</v>
      </c>
      <c r="CX308" t="b">
        <v>0</v>
      </c>
      <c r="CY308" t="b">
        <v>0</v>
      </c>
      <c r="CZ308" t="b">
        <v>0</v>
      </c>
      <c r="DA308" s="2" t="s">
        <v>6</v>
      </c>
      <c r="DB308" s="2" t="s">
        <v>6</v>
      </c>
      <c r="DD308" s="3"/>
      <c r="DE308" s="3"/>
      <c r="DF308" s="3"/>
      <c r="DG308" s="4"/>
      <c r="DH308" s="4"/>
      <c r="DI308" s="4"/>
      <c r="DJ308" s="3">
        <v>0</v>
      </c>
      <c r="DK308" s="4">
        <v>0</v>
      </c>
      <c r="DL308" t="b">
        <v>0</v>
      </c>
      <c r="DM308" s="6"/>
      <c r="DN308" s="3"/>
      <c r="DO308" s="3"/>
      <c r="DP308" s="3"/>
      <c r="DQ308" s="3"/>
      <c r="DR308" s="3"/>
      <c r="DS308" s="3"/>
      <c r="DT308" s="4"/>
      <c r="DU308" s="4"/>
      <c r="DV308" s="4"/>
      <c r="DW308" s="4"/>
      <c r="DX308" s="4"/>
      <c r="DY308" s="4"/>
      <c r="DZ308" s="2"/>
      <c r="EA308" s="7">
        <v>44802.45888888889</v>
      </c>
      <c r="EB308" s="2" t="s">
        <v>332</v>
      </c>
      <c r="EC308" s="8">
        <v>0</v>
      </c>
      <c r="ED308" t="b">
        <v>0</v>
      </c>
      <c r="EE308" t="s">
        <v>324</v>
      </c>
      <c r="EF308" s="2" t="s">
        <v>324</v>
      </c>
      <c r="EG308" s="2" t="s">
        <v>325</v>
      </c>
      <c r="EH308" s="1"/>
      <c r="EI308">
        <f t="shared" si="18"/>
        <v>0</v>
      </c>
      <c r="EJ308" t="str">
        <f t="shared" si="19"/>
        <v>no</v>
      </c>
      <c r="EL308" t="e">
        <f>VLOOKUP(D308,#REF!,2,0)</f>
        <v>#REF!</v>
      </c>
    </row>
    <row r="309" spans="1:142">
      <c r="A309" t="str">
        <f t="shared" si="20"/>
        <v>4475731788.22</v>
      </c>
      <c r="B309" t="str">
        <f t="shared" si="21"/>
        <v>4475731788.22155722</v>
      </c>
      <c r="C309" s="1">
        <v>44757</v>
      </c>
      <c r="D309" s="2" t="s">
        <v>490</v>
      </c>
      <c r="E309" s="2" t="s">
        <v>491</v>
      </c>
      <c r="F309" s="2" t="s">
        <v>175</v>
      </c>
      <c r="G309" s="1">
        <v>44474</v>
      </c>
      <c r="H309" s="2" t="s">
        <v>738</v>
      </c>
      <c r="I309" s="2" t="s">
        <v>739</v>
      </c>
      <c r="J309" s="1"/>
      <c r="K309" s="1"/>
      <c r="L309" s="2"/>
      <c r="M309" t="b">
        <v>0</v>
      </c>
      <c r="N309" s="2"/>
      <c r="O309" s="2" t="s">
        <v>365</v>
      </c>
      <c r="P309" s="2" t="s">
        <v>373</v>
      </c>
      <c r="Q309" s="2"/>
      <c r="R309" s="2"/>
      <c r="S309" s="2"/>
      <c r="T309" s="2"/>
      <c r="U309" s="2"/>
      <c r="V309" s="2"/>
      <c r="W309" s="2" t="s">
        <v>492</v>
      </c>
      <c r="X309" s="2" t="s">
        <v>492</v>
      </c>
      <c r="Y309" s="3"/>
      <c r="AA309" t="b">
        <v>0</v>
      </c>
      <c r="AE309" s="4"/>
      <c r="AF309" s="4"/>
      <c r="AG309" s="4"/>
      <c r="AH309" s="4"/>
      <c r="AM309" s="4"/>
      <c r="AN309" s="4"/>
      <c r="AO309" s="4"/>
      <c r="AP309" s="4"/>
      <c r="AU309" s="4"/>
      <c r="AV309" s="4"/>
      <c r="AW309" s="4"/>
      <c r="AX309" s="4"/>
      <c r="BC309" s="4"/>
      <c r="BD309" s="4"/>
      <c r="BE309" s="4"/>
      <c r="BF309" s="4"/>
      <c r="BK309" s="4"/>
      <c r="BL309" s="4"/>
      <c r="BM309" s="4"/>
      <c r="BN309" s="4"/>
      <c r="BS309" s="4"/>
      <c r="BT309" s="4"/>
      <c r="BU309" s="4"/>
      <c r="BV309" s="4"/>
      <c r="BW309" s="3"/>
      <c r="BX309" s="3"/>
      <c r="BY309" s="4">
        <v>0</v>
      </c>
      <c r="BZ309" s="5"/>
      <c r="CA309" s="3">
        <v>0</v>
      </c>
      <c r="CB309" s="4">
        <v>0</v>
      </c>
      <c r="CC309" s="5" t="s">
        <v>322</v>
      </c>
      <c r="CD309" s="3">
        <v>0</v>
      </c>
      <c r="CE309" s="4">
        <v>0</v>
      </c>
      <c r="CF309" s="5" t="s">
        <v>322</v>
      </c>
      <c r="CG309" s="3">
        <v>0</v>
      </c>
      <c r="CH309" s="4">
        <v>0</v>
      </c>
      <c r="CI309" s="5" t="s">
        <v>322</v>
      </c>
      <c r="CJ309" s="3">
        <v>0</v>
      </c>
      <c r="CK309" s="4">
        <v>0</v>
      </c>
      <c r="CL309" s="5" t="s">
        <v>322</v>
      </c>
      <c r="CM309" s="2">
        <v>0</v>
      </c>
      <c r="CN309" s="4">
        <v>0</v>
      </c>
      <c r="CO309" s="5" t="s">
        <v>322</v>
      </c>
      <c r="CP309" s="3"/>
      <c r="CQ309" s="4">
        <v>0</v>
      </c>
      <c r="CR309" s="3"/>
      <c r="CS309" s="3"/>
      <c r="CT309" s="3"/>
      <c r="CU309" s="3"/>
      <c r="CV309" s="4">
        <v>0</v>
      </c>
      <c r="CW309" s="4">
        <v>0</v>
      </c>
      <c r="CX309" t="b">
        <v>0</v>
      </c>
      <c r="CY309" t="b">
        <v>0</v>
      </c>
      <c r="CZ309" t="b">
        <v>0</v>
      </c>
      <c r="DA309" s="2" t="s">
        <v>6</v>
      </c>
      <c r="DB309" s="2" t="s">
        <v>6</v>
      </c>
      <c r="DD309" s="3"/>
      <c r="DE309" s="3"/>
      <c r="DF309" s="3"/>
      <c r="DG309" s="4"/>
      <c r="DH309" s="4"/>
      <c r="DI309" s="4"/>
      <c r="DJ309" s="3">
        <v>0</v>
      </c>
      <c r="DK309" s="4">
        <v>0</v>
      </c>
      <c r="DL309" t="b">
        <v>0</v>
      </c>
      <c r="DM309" s="6"/>
      <c r="DN309" s="3"/>
      <c r="DO309" s="3"/>
      <c r="DP309" s="3"/>
      <c r="DQ309" s="3"/>
      <c r="DR309" s="3"/>
      <c r="DS309" s="3"/>
      <c r="DT309" s="4"/>
      <c r="DU309" s="4"/>
      <c r="DV309" s="4"/>
      <c r="DW309" s="4"/>
      <c r="DX309" s="4"/>
      <c r="DY309" s="4"/>
      <c r="DZ309" s="2"/>
      <c r="EA309" s="7">
        <v>44802.45888888889</v>
      </c>
      <c r="EB309" s="2" t="s">
        <v>332</v>
      </c>
      <c r="EC309" s="8">
        <v>0</v>
      </c>
      <c r="ED309" t="b">
        <v>0</v>
      </c>
      <c r="EE309" t="s">
        <v>324</v>
      </c>
      <c r="EF309" s="2" t="s">
        <v>324</v>
      </c>
      <c r="EG309" s="2" t="s">
        <v>325</v>
      </c>
      <c r="EH309" s="1"/>
      <c r="EI309">
        <f t="shared" si="18"/>
        <v>0</v>
      </c>
      <c r="EJ309" t="str">
        <f t="shared" si="19"/>
        <v>no</v>
      </c>
      <c r="EL309" t="e">
        <f>VLOOKUP(D309,#REF!,2,0)</f>
        <v>#REF!</v>
      </c>
    </row>
    <row r="310" spans="1:142">
      <c r="A310" t="str">
        <f t="shared" si="20"/>
        <v>4475731788.22</v>
      </c>
      <c r="B310" t="str">
        <f t="shared" si="21"/>
        <v>4475731788.22159417</v>
      </c>
      <c r="C310" s="1">
        <v>44757</v>
      </c>
      <c r="D310" s="2" t="s">
        <v>490</v>
      </c>
      <c r="E310" s="2" t="s">
        <v>491</v>
      </c>
      <c r="F310" s="2" t="s">
        <v>175</v>
      </c>
      <c r="G310" s="1">
        <v>44474</v>
      </c>
      <c r="H310" s="2" t="s">
        <v>740</v>
      </c>
      <c r="I310" s="2" t="s">
        <v>741</v>
      </c>
      <c r="J310" s="1"/>
      <c r="K310" s="1"/>
      <c r="L310" s="2"/>
      <c r="M310" t="b">
        <v>0</v>
      </c>
      <c r="N310" s="2"/>
      <c r="O310" s="2" t="s">
        <v>365</v>
      </c>
      <c r="P310" s="2" t="s">
        <v>373</v>
      </c>
      <c r="Q310" s="2"/>
      <c r="R310" s="2"/>
      <c r="S310" s="2"/>
      <c r="T310" s="2"/>
      <c r="U310" s="2"/>
      <c r="V310" s="2"/>
      <c r="W310" s="2" t="s">
        <v>492</v>
      </c>
      <c r="X310" s="2" t="s">
        <v>492</v>
      </c>
      <c r="Y310" s="3"/>
      <c r="AA310" t="b">
        <v>0</v>
      </c>
      <c r="AE310" s="4"/>
      <c r="AF310" s="4"/>
      <c r="AG310" s="4"/>
      <c r="AH310" s="4"/>
      <c r="AM310" s="4"/>
      <c r="AN310" s="4"/>
      <c r="AO310" s="4"/>
      <c r="AP310" s="4"/>
      <c r="AU310" s="4"/>
      <c r="AV310" s="4"/>
      <c r="AW310" s="4"/>
      <c r="AX310" s="4"/>
      <c r="BC310" s="4"/>
      <c r="BD310" s="4"/>
      <c r="BE310" s="4"/>
      <c r="BF310" s="4"/>
      <c r="BK310" s="4"/>
      <c r="BL310" s="4"/>
      <c r="BM310" s="4"/>
      <c r="BN310" s="4"/>
      <c r="BS310" s="4"/>
      <c r="BT310" s="4"/>
      <c r="BU310" s="4"/>
      <c r="BV310" s="4"/>
      <c r="BW310" s="3"/>
      <c r="BX310" s="3"/>
      <c r="BY310" s="4">
        <v>0</v>
      </c>
      <c r="BZ310" s="5"/>
      <c r="CA310" s="3">
        <v>0</v>
      </c>
      <c r="CB310" s="4">
        <v>0</v>
      </c>
      <c r="CC310" s="5" t="s">
        <v>322</v>
      </c>
      <c r="CD310" s="3">
        <v>0</v>
      </c>
      <c r="CE310" s="4">
        <v>0</v>
      </c>
      <c r="CF310" s="5" t="s">
        <v>322</v>
      </c>
      <c r="CG310" s="3">
        <v>0</v>
      </c>
      <c r="CH310" s="4">
        <v>0</v>
      </c>
      <c r="CI310" s="5" t="s">
        <v>322</v>
      </c>
      <c r="CJ310" s="3">
        <v>0</v>
      </c>
      <c r="CK310" s="4">
        <v>0</v>
      </c>
      <c r="CL310" s="5" t="s">
        <v>322</v>
      </c>
      <c r="CM310" s="2">
        <v>0</v>
      </c>
      <c r="CN310" s="4">
        <v>0</v>
      </c>
      <c r="CO310" s="5" t="s">
        <v>322</v>
      </c>
      <c r="CP310" s="3"/>
      <c r="CQ310" s="4">
        <v>0</v>
      </c>
      <c r="CR310" s="3"/>
      <c r="CS310" s="3"/>
      <c r="CT310" s="3"/>
      <c r="CU310" s="3"/>
      <c r="CV310" s="4">
        <v>0</v>
      </c>
      <c r="CW310" s="4">
        <v>0</v>
      </c>
      <c r="CX310" t="b">
        <v>0</v>
      </c>
      <c r="CY310" t="b">
        <v>0</v>
      </c>
      <c r="CZ310" t="b">
        <v>0</v>
      </c>
      <c r="DA310" s="2" t="s">
        <v>6</v>
      </c>
      <c r="DB310" s="2" t="s">
        <v>6</v>
      </c>
      <c r="DD310" s="3"/>
      <c r="DE310" s="3"/>
      <c r="DF310" s="3"/>
      <c r="DG310" s="4"/>
      <c r="DH310" s="4"/>
      <c r="DI310" s="4"/>
      <c r="DJ310" s="3">
        <v>0</v>
      </c>
      <c r="DK310" s="4">
        <v>0</v>
      </c>
      <c r="DL310" t="b">
        <v>0</v>
      </c>
      <c r="DM310" s="6"/>
      <c r="DN310" s="3"/>
      <c r="DO310" s="3"/>
      <c r="DP310" s="3"/>
      <c r="DQ310" s="3"/>
      <c r="DR310" s="3"/>
      <c r="DS310" s="3"/>
      <c r="DT310" s="4"/>
      <c r="DU310" s="4"/>
      <c r="DV310" s="4"/>
      <c r="DW310" s="4"/>
      <c r="DX310" s="4"/>
      <c r="DY310" s="4"/>
      <c r="DZ310" s="2"/>
      <c r="EA310" s="7">
        <v>44802.45888888889</v>
      </c>
      <c r="EB310" s="2" t="s">
        <v>332</v>
      </c>
      <c r="EC310" s="8">
        <v>0</v>
      </c>
      <c r="ED310" t="b">
        <v>0</v>
      </c>
      <c r="EE310" t="s">
        <v>324</v>
      </c>
      <c r="EF310" s="2" t="s">
        <v>324</v>
      </c>
      <c r="EG310" s="2" t="s">
        <v>325</v>
      </c>
      <c r="EH310" s="1"/>
      <c r="EI310">
        <f t="shared" si="18"/>
        <v>0</v>
      </c>
      <c r="EJ310" t="str">
        <f t="shared" si="19"/>
        <v>no</v>
      </c>
      <c r="EL310" t="e">
        <f>VLOOKUP(D310,#REF!,2,0)</f>
        <v>#REF!</v>
      </c>
    </row>
    <row r="311" spans="1:142">
      <c r="A311" t="str">
        <f t="shared" si="20"/>
        <v>4475731788.22</v>
      </c>
      <c r="B311" t="str">
        <f t="shared" si="21"/>
        <v>4475731788.22159418</v>
      </c>
      <c r="C311" s="1">
        <v>44757</v>
      </c>
      <c r="D311" s="2" t="s">
        <v>490</v>
      </c>
      <c r="E311" s="2" t="s">
        <v>491</v>
      </c>
      <c r="F311" s="2" t="s">
        <v>175</v>
      </c>
      <c r="G311" s="1">
        <v>44474</v>
      </c>
      <c r="H311" s="2" t="s">
        <v>742</v>
      </c>
      <c r="I311" s="2" t="s">
        <v>743</v>
      </c>
      <c r="J311" s="1"/>
      <c r="K311" s="1"/>
      <c r="L311" s="2"/>
      <c r="M311" t="b">
        <v>0</v>
      </c>
      <c r="N311" s="2"/>
      <c r="O311" s="2" t="s">
        <v>365</v>
      </c>
      <c r="P311" s="2" t="s">
        <v>373</v>
      </c>
      <c r="Q311" s="2"/>
      <c r="R311" s="2"/>
      <c r="S311" s="2"/>
      <c r="T311" s="2"/>
      <c r="U311" s="2"/>
      <c r="V311" s="2"/>
      <c r="W311" s="2" t="s">
        <v>492</v>
      </c>
      <c r="X311" s="2" t="s">
        <v>492</v>
      </c>
      <c r="Y311" s="3"/>
      <c r="AA311" t="b">
        <v>0</v>
      </c>
      <c r="AE311" s="4"/>
      <c r="AF311" s="4"/>
      <c r="AG311" s="4"/>
      <c r="AH311" s="4"/>
      <c r="AM311" s="4"/>
      <c r="AN311" s="4"/>
      <c r="AO311" s="4"/>
      <c r="AP311" s="4"/>
      <c r="AU311" s="4"/>
      <c r="AV311" s="4"/>
      <c r="AW311" s="4"/>
      <c r="AX311" s="4"/>
      <c r="BC311" s="4"/>
      <c r="BD311" s="4"/>
      <c r="BE311" s="4"/>
      <c r="BF311" s="4"/>
      <c r="BK311" s="4"/>
      <c r="BL311" s="4"/>
      <c r="BM311" s="4"/>
      <c r="BN311" s="4"/>
      <c r="BS311" s="4"/>
      <c r="BT311" s="4"/>
      <c r="BU311" s="4"/>
      <c r="BV311" s="4"/>
      <c r="BW311" s="3"/>
      <c r="BX311" s="3"/>
      <c r="BY311" s="4">
        <v>0</v>
      </c>
      <c r="BZ311" s="5"/>
      <c r="CA311" s="3">
        <v>0</v>
      </c>
      <c r="CB311" s="4">
        <v>0</v>
      </c>
      <c r="CC311" s="5" t="s">
        <v>322</v>
      </c>
      <c r="CD311" s="3">
        <v>0</v>
      </c>
      <c r="CE311" s="4">
        <v>0</v>
      </c>
      <c r="CF311" s="5" t="s">
        <v>322</v>
      </c>
      <c r="CG311" s="3">
        <v>0</v>
      </c>
      <c r="CH311" s="4">
        <v>0</v>
      </c>
      <c r="CI311" s="5" t="s">
        <v>322</v>
      </c>
      <c r="CJ311" s="3">
        <v>0</v>
      </c>
      <c r="CK311" s="4">
        <v>0</v>
      </c>
      <c r="CL311" s="5" t="s">
        <v>322</v>
      </c>
      <c r="CM311" s="2">
        <v>0</v>
      </c>
      <c r="CN311" s="4">
        <v>0</v>
      </c>
      <c r="CO311" s="5" t="s">
        <v>322</v>
      </c>
      <c r="CP311" s="3"/>
      <c r="CQ311" s="4">
        <v>0</v>
      </c>
      <c r="CR311" s="3"/>
      <c r="CS311" s="3"/>
      <c r="CT311" s="3"/>
      <c r="CU311" s="3"/>
      <c r="CV311" s="4">
        <v>0</v>
      </c>
      <c r="CW311" s="4">
        <v>0</v>
      </c>
      <c r="CX311" t="b">
        <v>0</v>
      </c>
      <c r="CY311" t="b">
        <v>0</v>
      </c>
      <c r="CZ311" t="b">
        <v>0</v>
      </c>
      <c r="DA311" s="2" t="s">
        <v>6</v>
      </c>
      <c r="DB311" s="2" t="s">
        <v>6</v>
      </c>
      <c r="DD311" s="3"/>
      <c r="DE311" s="3"/>
      <c r="DF311" s="3"/>
      <c r="DG311" s="4"/>
      <c r="DH311" s="4"/>
      <c r="DI311" s="4"/>
      <c r="DJ311" s="3">
        <v>0</v>
      </c>
      <c r="DK311" s="4">
        <v>0</v>
      </c>
      <c r="DL311" t="b">
        <v>0</v>
      </c>
      <c r="DM311" s="6"/>
      <c r="DN311" s="3"/>
      <c r="DO311" s="3"/>
      <c r="DP311" s="3"/>
      <c r="DQ311" s="3"/>
      <c r="DR311" s="3"/>
      <c r="DS311" s="3"/>
      <c r="DT311" s="4"/>
      <c r="DU311" s="4"/>
      <c r="DV311" s="4"/>
      <c r="DW311" s="4"/>
      <c r="DX311" s="4"/>
      <c r="DY311" s="4"/>
      <c r="DZ311" s="2"/>
      <c r="EA311" s="7">
        <v>44802.45888888889</v>
      </c>
      <c r="EB311" s="2" t="s">
        <v>332</v>
      </c>
      <c r="EC311" s="8">
        <v>0</v>
      </c>
      <c r="ED311" t="b">
        <v>0</v>
      </c>
      <c r="EE311" t="s">
        <v>324</v>
      </c>
      <c r="EF311" s="2" t="s">
        <v>324</v>
      </c>
      <c r="EG311" s="2" t="s">
        <v>325</v>
      </c>
      <c r="EH311" s="1"/>
      <c r="EI311">
        <f t="shared" si="18"/>
        <v>0</v>
      </c>
      <c r="EJ311" t="str">
        <f t="shared" si="19"/>
        <v>no</v>
      </c>
      <c r="EL311" t="e">
        <f>VLOOKUP(D311,#REF!,2,0)</f>
        <v>#REF!</v>
      </c>
    </row>
    <row r="312" spans="1:142">
      <c r="A312" t="str">
        <f t="shared" si="20"/>
        <v>4475728301.22</v>
      </c>
      <c r="B312" t="str">
        <f t="shared" si="21"/>
        <v>4475728301.2291738</v>
      </c>
      <c r="C312" s="1">
        <v>44757</v>
      </c>
      <c r="D312" s="2" t="s">
        <v>530</v>
      </c>
      <c r="E312" s="2" t="s">
        <v>531</v>
      </c>
      <c r="F312" s="2" t="s">
        <v>177</v>
      </c>
      <c r="G312" s="1">
        <v>44549</v>
      </c>
      <c r="H312" s="2" t="s">
        <v>532</v>
      </c>
      <c r="I312" s="2" t="s">
        <v>533</v>
      </c>
      <c r="J312" s="1"/>
      <c r="K312" s="1"/>
      <c r="L312" s="2"/>
      <c r="M312" t="b">
        <v>0</v>
      </c>
      <c r="N312" s="2"/>
      <c r="O312" s="2" t="s">
        <v>534</v>
      </c>
      <c r="P312" s="2" t="s">
        <v>343</v>
      </c>
      <c r="Q312" s="2"/>
      <c r="R312" s="2"/>
      <c r="S312" s="2"/>
      <c r="T312" s="2"/>
      <c r="U312" s="2"/>
      <c r="V312" s="2"/>
      <c r="W312" s="2" t="s">
        <v>331</v>
      </c>
      <c r="X312" s="2" t="s">
        <v>331</v>
      </c>
      <c r="Y312" s="3"/>
      <c r="AA312" t="b">
        <v>0</v>
      </c>
      <c r="AE312" s="4"/>
      <c r="AF312" s="4"/>
      <c r="AG312" s="4"/>
      <c r="AH312" s="4"/>
      <c r="AM312" s="4"/>
      <c r="AN312" s="4"/>
      <c r="AO312" s="4"/>
      <c r="AP312" s="4"/>
      <c r="AU312" s="4"/>
      <c r="AV312" s="4"/>
      <c r="AW312" s="4"/>
      <c r="AX312" s="4"/>
      <c r="BC312" s="4"/>
      <c r="BD312" s="4"/>
      <c r="BE312" s="4"/>
      <c r="BF312" s="4"/>
      <c r="BK312" s="4"/>
      <c r="BL312" s="4"/>
      <c r="BM312" s="4"/>
      <c r="BN312" s="4"/>
      <c r="BS312" s="4"/>
      <c r="BT312" s="4"/>
      <c r="BU312" s="4"/>
      <c r="BV312" s="4"/>
      <c r="BW312" s="3"/>
      <c r="BX312" s="3"/>
      <c r="BY312" s="4">
        <v>0</v>
      </c>
      <c r="BZ312" s="5"/>
      <c r="CA312" s="3">
        <v>0</v>
      </c>
      <c r="CB312" s="4">
        <v>0</v>
      </c>
      <c r="CC312" s="5" t="s">
        <v>322</v>
      </c>
      <c r="CD312" s="3">
        <v>0</v>
      </c>
      <c r="CE312" s="4">
        <v>0</v>
      </c>
      <c r="CF312" s="5" t="s">
        <v>322</v>
      </c>
      <c r="CG312" s="3">
        <v>0</v>
      </c>
      <c r="CH312" s="4">
        <v>0</v>
      </c>
      <c r="CI312" s="5" t="s">
        <v>322</v>
      </c>
      <c r="CJ312" s="3">
        <v>0</v>
      </c>
      <c r="CK312" s="4">
        <v>0</v>
      </c>
      <c r="CL312" s="5" t="s">
        <v>322</v>
      </c>
      <c r="CM312" s="2">
        <v>0</v>
      </c>
      <c r="CN312" s="4">
        <v>0</v>
      </c>
      <c r="CO312" s="5" t="s">
        <v>322</v>
      </c>
      <c r="CP312" s="3"/>
      <c r="CQ312" s="4">
        <v>0</v>
      </c>
      <c r="CR312" s="3"/>
      <c r="CS312" s="3"/>
      <c r="CT312" s="3"/>
      <c r="CU312" s="3"/>
      <c r="CV312" s="4">
        <v>0</v>
      </c>
      <c r="CW312" s="4">
        <v>0</v>
      </c>
      <c r="CX312" t="b">
        <v>0</v>
      </c>
      <c r="CY312" t="b">
        <v>0</v>
      </c>
      <c r="CZ312" t="b">
        <v>0</v>
      </c>
      <c r="DA312" s="2" t="s">
        <v>6</v>
      </c>
      <c r="DB312" s="2" t="s">
        <v>6</v>
      </c>
      <c r="DD312" s="3"/>
      <c r="DE312" s="3"/>
      <c r="DF312" s="3"/>
      <c r="DG312" s="4"/>
      <c r="DH312" s="4"/>
      <c r="DI312" s="4"/>
      <c r="DJ312" s="3">
        <v>0</v>
      </c>
      <c r="DK312" s="4">
        <v>0</v>
      </c>
      <c r="DL312" t="b">
        <v>0</v>
      </c>
      <c r="DM312" s="6"/>
      <c r="DN312" s="3"/>
      <c r="DO312" s="3"/>
      <c r="DP312" s="3"/>
      <c r="DQ312" s="3"/>
      <c r="DR312" s="3"/>
      <c r="DS312" s="3"/>
      <c r="DT312" s="4"/>
      <c r="DU312" s="4"/>
      <c r="DV312" s="4"/>
      <c r="DW312" s="4"/>
      <c r="DX312" s="4"/>
      <c r="DY312" s="4"/>
      <c r="DZ312" s="2"/>
      <c r="EA312" s="7">
        <v>44802.45888888889</v>
      </c>
      <c r="EB312" s="2" t="s">
        <v>332</v>
      </c>
      <c r="EC312" s="8">
        <v>0</v>
      </c>
      <c r="ED312" t="b">
        <v>0</v>
      </c>
      <c r="EE312" t="s">
        <v>324</v>
      </c>
      <c r="EF312" s="2" t="s">
        <v>324</v>
      </c>
      <c r="EG312" s="2" t="s">
        <v>325</v>
      </c>
      <c r="EH312" s="1"/>
      <c r="EI312">
        <f t="shared" si="18"/>
        <v>0</v>
      </c>
      <c r="EJ312" t="str">
        <f t="shared" si="19"/>
        <v>no</v>
      </c>
      <c r="EL312" t="e">
        <f>VLOOKUP(D312,#REF!,2,0)</f>
        <v>#REF!</v>
      </c>
    </row>
    <row r="313" spans="1:142">
      <c r="A313" t="str">
        <f t="shared" si="20"/>
        <v>4475733978.22</v>
      </c>
      <c r="B313" t="str">
        <f t="shared" si="21"/>
        <v>4475733978.22143445</v>
      </c>
      <c r="C313" s="1">
        <v>44757</v>
      </c>
      <c r="D313" s="2" t="s">
        <v>524</v>
      </c>
      <c r="E313" s="2" t="s">
        <v>525</v>
      </c>
      <c r="F313" s="2" t="s">
        <v>177</v>
      </c>
      <c r="G313" s="1">
        <v>44503</v>
      </c>
      <c r="H313" s="2" t="s">
        <v>535</v>
      </c>
      <c r="I313" s="2" t="s">
        <v>536</v>
      </c>
      <c r="J313" s="1"/>
      <c r="K313" s="1"/>
      <c r="L313" s="2"/>
      <c r="M313" t="b">
        <v>0</v>
      </c>
      <c r="N313" s="2"/>
      <c r="O313" s="2" t="s">
        <v>329</v>
      </c>
      <c r="P313" s="2" t="s">
        <v>343</v>
      </c>
      <c r="Q313" s="2"/>
      <c r="R313" s="2"/>
      <c r="S313" s="2"/>
      <c r="T313" s="2"/>
      <c r="U313" s="2"/>
      <c r="V313" s="2"/>
      <c r="W313" s="2" t="s">
        <v>537</v>
      </c>
      <c r="X313" s="2" t="s">
        <v>537</v>
      </c>
      <c r="Y313" s="3"/>
      <c r="AA313" t="b">
        <v>0</v>
      </c>
      <c r="AE313" s="4"/>
      <c r="AF313" s="4"/>
      <c r="AG313" s="4"/>
      <c r="AH313" s="4"/>
      <c r="AM313" s="4"/>
      <c r="AN313" s="4"/>
      <c r="AO313" s="4"/>
      <c r="AP313" s="4"/>
      <c r="AU313" s="4"/>
      <c r="AV313" s="4"/>
      <c r="AW313" s="4"/>
      <c r="AX313" s="4"/>
      <c r="BC313" s="4"/>
      <c r="BD313" s="4"/>
      <c r="BE313" s="4"/>
      <c r="BF313" s="4"/>
      <c r="BK313" s="4"/>
      <c r="BL313" s="4"/>
      <c r="BM313" s="4"/>
      <c r="BN313" s="4"/>
      <c r="BS313" s="4"/>
      <c r="BT313" s="4"/>
      <c r="BU313" s="4"/>
      <c r="BV313" s="4"/>
      <c r="BW313" s="3"/>
      <c r="BX313" s="3"/>
      <c r="BY313" s="4">
        <v>0</v>
      </c>
      <c r="BZ313" s="5"/>
      <c r="CA313" s="3">
        <v>0</v>
      </c>
      <c r="CB313" s="4">
        <v>0</v>
      </c>
      <c r="CC313" s="5" t="s">
        <v>322</v>
      </c>
      <c r="CD313" s="3">
        <v>0</v>
      </c>
      <c r="CE313" s="4">
        <v>0</v>
      </c>
      <c r="CF313" s="5" t="s">
        <v>322</v>
      </c>
      <c r="CG313" s="3">
        <v>0</v>
      </c>
      <c r="CH313" s="4">
        <v>0</v>
      </c>
      <c r="CI313" s="5" t="s">
        <v>322</v>
      </c>
      <c r="CJ313" s="3">
        <v>0</v>
      </c>
      <c r="CK313" s="4">
        <v>0</v>
      </c>
      <c r="CL313" s="5" t="s">
        <v>322</v>
      </c>
      <c r="CM313" s="2">
        <v>0</v>
      </c>
      <c r="CN313" s="4">
        <v>0</v>
      </c>
      <c r="CO313" s="5" t="s">
        <v>322</v>
      </c>
      <c r="CP313" s="3"/>
      <c r="CQ313" s="4">
        <v>0</v>
      </c>
      <c r="CR313" s="3"/>
      <c r="CS313" s="3"/>
      <c r="CT313" s="3"/>
      <c r="CU313" s="3"/>
      <c r="CV313" s="4">
        <v>0</v>
      </c>
      <c r="CW313" s="4">
        <v>0</v>
      </c>
      <c r="CX313" t="b">
        <v>0</v>
      </c>
      <c r="CY313" t="b">
        <v>0</v>
      </c>
      <c r="CZ313" t="b">
        <v>0</v>
      </c>
      <c r="DA313" s="2" t="s">
        <v>6</v>
      </c>
      <c r="DB313" s="2" t="s">
        <v>6</v>
      </c>
      <c r="DD313" s="3"/>
      <c r="DE313" s="3"/>
      <c r="DF313" s="3"/>
      <c r="DG313" s="4"/>
      <c r="DH313" s="4"/>
      <c r="DI313" s="4"/>
      <c r="DJ313" s="3">
        <v>0</v>
      </c>
      <c r="DK313" s="4">
        <v>0</v>
      </c>
      <c r="DL313" t="b">
        <v>0</v>
      </c>
      <c r="DM313" s="6"/>
      <c r="DN313" s="3"/>
      <c r="DO313" s="3"/>
      <c r="DP313" s="3"/>
      <c r="DQ313" s="3"/>
      <c r="DR313" s="3"/>
      <c r="DS313" s="3"/>
      <c r="DT313" s="4"/>
      <c r="DU313" s="4"/>
      <c r="DV313" s="4"/>
      <c r="DW313" s="4"/>
      <c r="DX313" s="4"/>
      <c r="DY313" s="4"/>
      <c r="DZ313" s="2"/>
      <c r="EA313" s="7">
        <v>44802.45888888889</v>
      </c>
      <c r="EB313" s="2" t="s">
        <v>332</v>
      </c>
      <c r="EC313" s="8">
        <v>0</v>
      </c>
      <c r="ED313" t="b">
        <v>0</v>
      </c>
      <c r="EE313" t="s">
        <v>324</v>
      </c>
      <c r="EF313" s="2" t="s">
        <v>324</v>
      </c>
      <c r="EG313" s="2" t="s">
        <v>325</v>
      </c>
      <c r="EH313" s="1"/>
      <c r="EI313">
        <f t="shared" si="18"/>
        <v>0</v>
      </c>
      <c r="EJ313" t="str">
        <f t="shared" si="19"/>
        <v>no</v>
      </c>
      <c r="EL313" t="e">
        <f>VLOOKUP(D313,#REF!,2,0)</f>
        <v>#REF!</v>
      </c>
    </row>
    <row r="314" spans="1:142">
      <c r="A314" t="str">
        <f t="shared" si="20"/>
        <v>4475737882.22</v>
      </c>
      <c r="B314" t="str">
        <f t="shared" si="21"/>
        <v>4475737882.22182274</v>
      </c>
      <c r="C314" s="1">
        <v>44757</v>
      </c>
      <c r="D314" s="2" t="s">
        <v>643</v>
      </c>
      <c r="E314" s="2" t="s">
        <v>644</v>
      </c>
      <c r="F314" s="2" t="s">
        <v>633</v>
      </c>
      <c r="G314" s="1"/>
      <c r="H314" s="2" t="s">
        <v>645</v>
      </c>
      <c r="I314" s="2" t="s">
        <v>646</v>
      </c>
      <c r="J314" s="1"/>
      <c r="K314" s="1"/>
      <c r="L314" s="2"/>
      <c r="M314" t="b">
        <v>0</v>
      </c>
      <c r="N314" s="2"/>
      <c r="O314" s="2" t="s">
        <v>320</v>
      </c>
      <c r="P314" s="2" t="s">
        <v>337</v>
      </c>
      <c r="Q314" s="2"/>
      <c r="R314" s="2"/>
      <c r="S314" s="2"/>
      <c r="T314" s="2"/>
      <c r="U314" s="2"/>
      <c r="V314" s="2"/>
      <c r="W314" s="2"/>
      <c r="X314" s="2"/>
      <c r="Y314" s="3"/>
      <c r="AA314" t="b">
        <v>0</v>
      </c>
      <c r="AE314" s="4"/>
      <c r="AF314" s="4"/>
      <c r="AG314" s="4"/>
      <c r="AH314" s="4"/>
      <c r="AM314" s="4"/>
      <c r="AN314" s="4"/>
      <c r="AO314" s="4"/>
      <c r="AP314" s="4"/>
      <c r="AU314" s="4"/>
      <c r="AV314" s="4"/>
      <c r="AW314" s="4"/>
      <c r="AX314" s="4"/>
      <c r="BC314" s="4"/>
      <c r="BD314" s="4"/>
      <c r="BE314" s="4"/>
      <c r="BF314" s="4"/>
      <c r="BK314" s="4"/>
      <c r="BL314" s="4"/>
      <c r="BM314" s="4"/>
      <c r="BN314" s="4"/>
      <c r="BS314" s="4"/>
      <c r="BT314" s="4"/>
      <c r="BU314" s="4"/>
      <c r="BV314" s="4"/>
      <c r="BW314" s="3"/>
      <c r="BX314" s="3"/>
      <c r="BY314" s="4">
        <v>0</v>
      </c>
      <c r="BZ314" s="5"/>
      <c r="CA314" s="3">
        <v>0</v>
      </c>
      <c r="CB314" s="4">
        <v>0</v>
      </c>
      <c r="CC314" s="5" t="s">
        <v>322</v>
      </c>
      <c r="CD314" s="3">
        <v>0</v>
      </c>
      <c r="CE314" s="4">
        <v>0</v>
      </c>
      <c r="CF314" s="5" t="s">
        <v>322</v>
      </c>
      <c r="CG314" s="3">
        <v>0</v>
      </c>
      <c r="CH314" s="4">
        <v>0</v>
      </c>
      <c r="CI314" s="5" t="s">
        <v>322</v>
      </c>
      <c r="CJ314" s="3">
        <v>0</v>
      </c>
      <c r="CK314" s="4">
        <v>0</v>
      </c>
      <c r="CL314" s="5" t="s">
        <v>322</v>
      </c>
      <c r="CM314" s="2">
        <v>0</v>
      </c>
      <c r="CN314" s="4">
        <v>0</v>
      </c>
      <c r="CO314" s="5" t="s">
        <v>322</v>
      </c>
      <c r="CP314" s="3"/>
      <c r="CQ314" s="4">
        <v>0</v>
      </c>
      <c r="CR314" s="3"/>
      <c r="CS314" s="3"/>
      <c r="CT314" s="3"/>
      <c r="CU314" s="3"/>
      <c r="CV314" s="4">
        <v>0</v>
      </c>
      <c r="CW314" s="4">
        <v>0</v>
      </c>
      <c r="CX314" t="b">
        <v>0</v>
      </c>
      <c r="CY314" t="b">
        <v>0</v>
      </c>
      <c r="CZ314" t="b">
        <v>0</v>
      </c>
      <c r="DA314" s="2" t="s">
        <v>636</v>
      </c>
      <c r="DB314" s="2" t="s">
        <v>6</v>
      </c>
      <c r="DD314" s="3"/>
      <c r="DE314" s="3"/>
      <c r="DF314" s="3"/>
      <c r="DG314" s="4"/>
      <c r="DH314" s="4"/>
      <c r="DI314" s="4"/>
      <c r="DJ314" s="3">
        <v>0</v>
      </c>
      <c r="DK314" s="4">
        <v>0</v>
      </c>
      <c r="DL314" t="b">
        <v>0</v>
      </c>
      <c r="DM314" s="6"/>
      <c r="DN314" s="3"/>
      <c r="DO314" s="3"/>
      <c r="DP314" s="3"/>
      <c r="DQ314" s="3"/>
      <c r="DR314" s="3"/>
      <c r="DS314" s="3"/>
      <c r="DT314" s="4"/>
      <c r="DU314" s="4"/>
      <c r="DV314" s="4"/>
      <c r="DW314" s="4"/>
      <c r="DX314" s="4"/>
      <c r="DY314" s="4"/>
      <c r="DZ314" s="2"/>
      <c r="EA314" s="7">
        <v>44802.459097222221</v>
      </c>
      <c r="EB314" s="2" t="s">
        <v>332</v>
      </c>
      <c r="EC314" s="8">
        <v>0</v>
      </c>
      <c r="ED314" t="b">
        <v>0</v>
      </c>
      <c r="EE314" t="s">
        <v>324</v>
      </c>
      <c r="EF314" s="2" t="s">
        <v>324</v>
      </c>
      <c r="EG314" s="2" t="s">
        <v>325</v>
      </c>
      <c r="EH314" s="1"/>
      <c r="EI314">
        <f t="shared" si="18"/>
        <v>0</v>
      </c>
      <c r="EJ314" t="str">
        <f t="shared" si="19"/>
        <v>no</v>
      </c>
      <c r="EL314" t="e">
        <f>VLOOKUP(D314,#REF!,2,0)</f>
        <v>#REF!</v>
      </c>
    </row>
    <row r="315" spans="1:142">
      <c r="A315" t="str">
        <f t="shared" si="20"/>
        <v>4475733978.22</v>
      </c>
      <c r="B315" t="str">
        <f t="shared" si="21"/>
        <v>4475733978.22144191</v>
      </c>
      <c r="C315" s="1">
        <v>44757</v>
      </c>
      <c r="D315" s="2" t="s">
        <v>524</v>
      </c>
      <c r="E315" s="2" t="s">
        <v>525</v>
      </c>
      <c r="F315" s="2" t="s">
        <v>177</v>
      </c>
      <c r="G315" s="1">
        <v>44503</v>
      </c>
      <c r="H315" s="2" t="s">
        <v>528</v>
      </c>
      <c r="I315" s="2" t="s">
        <v>529</v>
      </c>
      <c r="J315" s="1"/>
      <c r="K315" s="1"/>
      <c r="L315" s="2"/>
      <c r="M315" t="b">
        <v>0</v>
      </c>
      <c r="N315" s="2"/>
      <c r="O315" s="2" t="s">
        <v>329</v>
      </c>
      <c r="P315" s="2" t="s">
        <v>343</v>
      </c>
      <c r="Q315" s="2"/>
      <c r="R315" s="2"/>
      <c r="S315" s="2"/>
      <c r="T315" s="2"/>
      <c r="U315" s="2"/>
      <c r="V315" s="2"/>
      <c r="W315" s="2" t="s">
        <v>537</v>
      </c>
      <c r="X315" s="2" t="s">
        <v>537</v>
      </c>
      <c r="Y315" s="3"/>
      <c r="AA315" t="b">
        <v>0</v>
      </c>
      <c r="AE315" s="4"/>
      <c r="AF315" s="4"/>
      <c r="AG315" s="4"/>
      <c r="AH315" s="4"/>
      <c r="AM315" s="4"/>
      <c r="AN315" s="4"/>
      <c r="AO315" s="4"/>
      <c r="AP315" s="4"/>
      <c r="AU315" s="4"/>
      <c r="AV315" s="4"/>
      <c r="AW315" s="4"/>
      <c r="AX315" s="4"/>
      <c r="BC315" s="4"/>
      <c r="BD315" s="4"/>
      <c r="BE315" s="4"/>
      <c r="BF315" s="4"/>
      <c r="BK315" s="4"/>
      <c r="BL315" s="4"/>
      <c r="BM315" s="4"/>
      <c r="BN315" s="4"/>
      <c r="BS315" s="4"/>
      <c r="BT315" s="4"/>
      <c r="BU315" s="4"/>
      <c r="BV315" s="4"/>
      <c r="BW315" s="3"/>
      <c r="BX315" s="3"/>
      <c r="BY315" s="4">
        <v>0</v>
      </c>
      <c r="BZ315" s="5"/>
      <c r="CA315" s="3">
        <v>0</v>
      </c>
      <c r="CB315" s="4">
        <v>0</v>
      </c>
      <c r="CC315" s="5" t="s">
        <v>322</v>
      </c>
      <c r="CD315" s="3">
        <v>0</v>
      </c>
      <c r="CE315" s="4">
        <v>0</v>
      </c>
      <c r="CF315" s="5" t="s">
        <v>322</v>
      </c>
      <c r="CG315" s="3">
        <v>0</v>
      </c>
      <c r="CH315" s="4">
        <v>0</v>
      </c>
      <c r="CI315" s="5" t="s">
        <v>322</v>
      </c>
      <c r="CJ315" s="3">
        <v>0</v>
      </c>
      <c r="CK315" s="4">
        <v>0</v>
      </c>
      <c r="CL315" s="5" t="s">
        <v>322</v>
      </c>
      <c r="CM315" s="2">
        <v>0</v>
      </c>
      <c r="CN315" s="4">
        <v>0</v>
      </c>
      <c r="CO315" s="5" t="s">
        <v>322</v>
      </c>
      <c r="CP315" s="3"/>
      <c r="CQ315" s="4">
        <v>0</v>
      </c>
      <c r="CR315" s="3"/>
      <c r="CS315" s="3"/>
      <c r="CT315" s="3"/>
      <c r="CU315" s="3"/>
      <c r="CV315" s="4">
        <v>0</v>
      </c>
      <c r="CW315" s="4">
        <v>0</v>
      </c>
      <c r="CX315" t="b">
        <v>0</v>
      </c>
      <c r="CY315" t="b">
        <v>0</v>
      </c>
      <c r="CZ315" t="b">
        <v>0</v>
      </c>
      <c r="DA315" s="2" t="s">
        <v>6</v>
      </c>
      <c r="DB315" s="2" t="s">
        <v>6</v>
      </c>
      <c r="DD315" s="3"/>
      <c r="DE315" s="3"/>
      <c r="DF315" s="3"/>
      <c r="DG315" s="4"/>
      <c r="DH315" s="4"/>
      <c r="DI315" s="4"/>
      <c r="DJ315" s="3">
        <v>0</v>
      </c>
      <c r="DK315" s="4">
        <v>0</v>
      </c>
      <c r="DL315" t="b">
        <v>0</v>
      </c>
      <c r="DM315" s="6"/>
      <c r="DN315" s="3"/>
      <c r="DO315" s="3"/>
      <c r="DP315" s="3"/>
      <c r="DQ315" s="3"/>
      <c r="DR315" s="3"/>
      <c r="DS315" s="3"/>
      <c r="DT315" s="4"/>
      <c r="DU315" s="4"/>
      <c r="DV315" s="4"/>
      <c r="DW315" s="4"/>
      <c r="DX315" s="4"/>
      <c r="DY315" s="4"/>
      <c r="DZ315" s="2"/>
      <c r="EA315" s="7">
        <v>44802.459097222221</v>
      </c>
      <c r="EB315" s="2" t="s">
        <v>332</v>
      </c>
      <c r="EC315" s="8">
        <v>0</v>
      </c>
      <c r="ED315" t="b">
        <v>0</v>
      </c>
      <c r="EE315" t="s">
        <v>324</v>
      </c>
      <c r="EF315" s="2" t="s">
        <v>324</v>
      </c>
      <c r="EG315" s="2" t="s">
        <v>325</v>
      </c>
      <c r="EH315" s="1"/>
      <c r="EI315">
        <f t="shared" si="18"/>
        <v>0</v>
      </c>
      <c r="EJ315" t="str">
        <f t="shared" si="19"/>
        <v>no</v>
      </c>
      <c r="EL315" t="e">
        <f>VLOOKUP(D315,#REF!,2,0)</f>
        <v>#REF!</v>
      </c>
    </row>
    <row r="316" spans="1:142">
      <c r="A316" t="str">
        <f t="shared" si="20"/>
        <v>4475733994.22</v>
      </c>
      <c r="B316" t="str">
        <f t="shared" si="21"/>
        <v>4475733994.22168111</v>
      </c>
      <c r="C316" s="1">
        <v>44757</v>
      </c>
      <c r="D316" s="2" t="s">
        <v>149</v>
      </c>
      <c r="E316" s="2" t="s">
        <v>150</v>
      </c>
      <c r="F316" s="2" t="s">
        <v>41</v>
      </c>
      <c r="G316" s="1">
        <v>44650</v>
      </c>
      <c r="H316" s="2" t="s">
        <v>153</v>
      </c>
      <c r="I316" s="2" t="s">
        <v>154</v>
      </c>
      <c r="J316" s="1"/>
      <c r="K316" s="1"/>
      <c r="L316" s="2"/>
      <c r="M316" t="b">
        <v>0</v>
      </c>
      <c r="N316" s="2"/>
      <c r="O316" s="2" t="s">
        <v>329</v>
      </c>
      <c r="P316" s="2" t="s">
        <v>538</v>
      </c>
      <c r="Q316" s="2"/>
      <c r="R316" s="2"/>
      <c r="S316" s="2"/>
      <c r="T316" s="2"/>
      <c r="U316" s="2"/>
      <c r="V316" s="2"/>
      <c r="W316" s="2" t="s">
        <v>818</v>
      </c>
      <c r="X316" s="2"/>
      <c r="Y316" s="3"/>
      <c r="AA316" t="b">
        <v>0</v>
      </c>
      <c r="AB316">
        <v>490</v>
      </c>
      <c r="AD316">
        <v>363</v>
      </c>
      <c r="AE316" s="4"/>
      <c r="AF316" s="4">
        <v>2696</v>
      </c>
      <c r="AG316" s="4">
        <v>5293</v>
      </c>
      <c r="AH316" s="4">
        <v>1997</v>
      </c>
      <c r="AJ316">
        <v>33</v>
      </c>
      <c r="AK316">
        <v>64</v>
      </c>
      <c r="AL316">
        <v>24</v>
      </c>
      <c r="AM316" s="4"/>
      <c r="AN316" s="4">
        <v>106</v>
      </c>
      <c r="AO316" s="4">
        <v>209</v>
      </c>
      <c r="AP316" s="4">
        <v>79</v>
      </c>
      <c r="AU316" s="4"/>
      <c r="AV316" s="4"/>
      <c r="AW316" s="4"/>
      <c r="AX316" s="4"/>
      <c r="BC316" s="4"/>
      <c r="BD316" s="4"/>
      <c r="BE316" s="4"/>
      <c r="BF316" s="4"/>
      <c r="BK316" s="4"/>
      <c r="BL316" s="4"/>
      <c r="BM316" s="4"/>
      <c r="BN316" s="4"/>
      <c r="BS316" s="4"/>
      <c r="BT316" s="4"/>
      <c r="BU316" s="4"/>
      <c r="BV316" s="4"/>
      <c r="BW316" s="3"/>
      <c r="BX316" s="3"/>
      <c r="BY316" s="4">
        <v>9986</v>
      </c>
      <c r="BZ316" s="5"/>
      <c r="CA316" s="3">
        <v>121</v>
      </c>
      <c r="CB316" s="4">
        <v>394</v>
      </c>
      <c r="CC316" s="5">
        <v>3.25619834710744</v>
      </c>
      <c r="CD316" s="3">
        <v>0</v>
      </c>
      <c r="CE316" s="4">
        <v>0</v>
      </c>
      <c r="CF316" s="5" t="s">
        <v>322</v>
      </c>
      <c r="CG316" s="3">
        <v>0</v>
      </c>
      <c r="CH316" s="4">
        <v>0</v>
      </c>
      <c r="CI316" s="5" t="s">
        <v>322</v>
      </c>
      <c r="CJ316" s="3">
        <v>0</v>
      </c>
      <c r="CK316" s="4">
        <v>0</v>
      </c>
      <c r="CL316" s="5" t="s">
        <v>322</v>
      </c>
      <c r="CM316" s="2">
        <v>0</v>
      </c>
      <c r="CN316" s="4">
        <v>0</v>
      </c>
      <c r="CO316" s="5" t="s">
        <v>322</v>
      </c>
      <c r="CP316" s="3"/>
      <c r="CQ316" s="4">
        <v>10380</v>
      </c>
      <c r="CR316" s="3"/>
      <c r="CS316" s="3"/>
      <c r="CT316" s="3"/>
      <c r="CU316" s="3"/>
      <c r="CV316" s="4">
        <v>10380</v>
      </c>
      <c r="CW316" s="4">
        <v>10380</v>
      </c>
      <c r="CX316" t="b">
        <v>0</v>
      </c>
      <c r="CY316" t="b">
        <v>0</v>
      </c>
      <c r="CZ316" t="b">
        <v>0</v>
      </c>
      <c r="DA316" s="2" t="s">
        <v>6</v>
      </c>
      <c r="DB316" s="2" t="s">
        <v>6</v>
      </c>
      <c r="DD316" s="3"/>
      <c r="DE316" s="3"/>
      <c r="DF316" s="3"/>
      <c r="DG316" s="4"/>
      <c r="DH316" s="4"/>
      <c r="DI316" s="4"/>
      <c r="DJ316" s="3">
        <v>0</v>
      </c>
      <c r="DK316" s="4">
        <v>0</v>
      </c>
      <c r="DL316" t="b">
        <v>0</v>
      </c>
      <c r="DM316" s="6"/>
      <c r="DN316" s="3"/>
      <c r="DO316" s="3"/>
      <c r="DP316" s="3"/>
      <c r="DQ316" s="3"/>
      <c r="DR316" s="3"/>
      <c r="DS316" s="3"/>
      <c r="DT316" s="4"/>
      <c r="DU316" s="4"/>
      <c r="DV316" s="4"/>
      <c r="DW316" s="4"/>
      <c r="DX316" s="4"/>
      <c r="DY316" s="4"/>
      <c r="DZ316" s="2"/>
      <c r="EA316" s="7">
        <v>44802.459097222221</v>
      </c>
      <c r="EB316" s="2" t="s">
        <v>332</v>
      </c>
      <c r="EC316" s="8">
        <v>0</v>
      </c>
      <c r="ED316" t="b">
        <v>0</v>
      </c>
      <c r="EE316" t="s">
        <v>324</v>
      </c>
      <c r="EF316" s="2" t="s">
        <v>324</v>
      </c>
      <c r="EG316" s="2" t="s">
        <v>325</v>
      </c>
      <c r="EH316" s="1"/>
      <c r="EI316">
        <f t="shared" si="18"/>
        <v>853</v>
      </c>
      <c r="EJ316" t="str">
        <f t="shared" si="19"/>
        <v>no</v>
      </c>
      <c r="EL316" t="e">
        <f>VLOOKUP(D316,#REF!,2,0)</f>
        <v>#REF!</v>
      </c>
    </row>
    <row r="317" spans="1:142">
      <c r="A317" t="str">
        <f t="shared" si="20"/>
        <v>4475733994.22</v>
      </c>
      <c r="B317" t="str">
        <f t="shared" si="21"/>
        <v>4475733994.22168118</v>
      </c>
      <c r="C317" s="1">
        <v>44757</v>
      </c>
      <c r="D317" s="2" t="s">
        <v>149</v>
      </c>
      <c r="E317" s="2" t="s">
        <v>150</v>
      </c>
      <c r="F317" s="2" t="s">
        <v>41</v>
      </c>
      <c r="G317" s="1">
        <v>44650</v>
      </c>
      <c r="H317" s="2" t="s">
        <v>155</v>
      </c>
      <c r="I317" s="2" t="s">
        <v>156</v>
      </c>
      <c r="J317" s="1"/>
      <c r="K317" s="1"/>
      <c r="L317" s="2"/>
      <c r="M317" t="b">
        <v>0</v>
      </c>
      <c r="N317" s="2"/>
      <c r="O317" s="2" t="s">
        <v>329</v>
      </c>
      <c r="P317" s="2" t="s">
        <v>538</v>
      </c>
      <c r="Q317" s="2"/>
      <c r="R317" s="2"/>
      <c r="S317" s="2"/>
      <c r="T317" s="2"/>
      <c r="U317" s="2"/>
      <c r="V317" s="2"/>
      <c r="W317" s="2" t="s">
        <v>816</v>
      </c>
      <c r="X317" s="2"/>
      <c r="Y317" s="3"/>
      <c r="AA317" t="b">
        <v>0</v>
      </c>
      <c r="AE317" s="4"/>
      <c r="AF317" s="4"/>
      <c r="AG317" s="4"/>
      <c r="AH317" s="4"/>
      <c r="AM317" s="4"/>
      <c r="AN317" s="4"/>
      <c r="AO317" s="4"/>
      <c r="AP317" s="4"/>
      <c r="AU317" s="4"/>
      <c r="AV317" s="4"/>
      <c r="AW317" s="4"/>
      <c r="AX317" s="4"/>
      <c r="BC317" s="4"/>
      <c r="BD317" s="4"/>
      <c r="BE317" s="4"/>
      <c r="BF317" s="4"/>
      <c r="BK317" s="4"/>
      <c r="BL317" s="4"/>
      <c r="BM317" s="4"/>
      <c r="BN317" s="4"/>
      <c r="BS317" s="4"/>
      <c r="BT317" s="4"/>
      <c r="BU317" s="4"/>
      <c r="BV317" s="4"/>
      <c r="BW317" s="3"/>
      <c r="BX317" s="3"/>
      <c r="BY317" s="4">
        <v>0</v>
      </c>
      <c r="BZ317" s="5"/>
      <c r="CA317" s="3">
        <v>0</v>
      </c>
      <c r="CB317" s="4">
        <v>0</v>
      </c>
      <c r="CC317" s="5" t="s">
        <v>322</v>
      </c>
      <c r="CD317" s="3">
        <v>0</v>
      </c>
      <c r="CE317" s="4">
        <v>0</v>
      </c>
      <c r="CF317" s="5" t="s">
        <v>322</v>
      </c>
      <c r="CG317" s="3">
        <v>0</v>
      </c>
      <c r="CH317" s="4">
        <v>0</v>
      </c>
      <c r="CI317" s="5" t="s">
        <v>322</v>
      </c>
      <c r="CJ317" s="3">
        <v>0</v>
      </c>
      <c r="CK317" s="4">
        <v>0</v>
      </c>
      <c r="CL317" s="5" t="s">
        <v>322</v>
      </c>
      <c r="CM317" s="2">
        <v>0</v>
      </c>
      <c r="CN317" s="4">
        <v>0</v>
      </c>
      <c r="CO317" s="5" t="s">
        <v>322</v>
      </c>
      <c r="CP317" s="3"/>
      <c r="CQ317" s="4">
        <v>0</v>
      </c>
      <c r="CR317" s="3"/>
      <c r="CS317" s="3"/>
      <c r="CT317" s="3"/>
      <c r="CU317" s="3"/>
      <c r="CV317" s="4">
        <v>0</v>
      </c>
      <c r="CW317" s="4">
        <v>0</v>
      </c>
      <c r="CX317" t="b">
        <v>0</v>
      </c>
      <c r="CY317" t="b">
        <v>0</v>
      </c>
      <c r="CZ317" t="b">
        <v>0</v>
      </c>
      <c r="DA317" s="2" t="s">
        <v>6</v>
      </c>
      <c r="DB317" s="2" t="s">
        <v>6</v>
      </c>
      <c r="DD317" s="3"/>
      <c r="DE317" s="3"/>
      <c r="DF317" s="3"/>
      <c r="DG317" s="4"/>
      <c r="DH317" s="4"/>
      <c r="DI317" s="4"/>
      <c r="DJ317" s="3">
        <v>0</v>
      </c>
      <c r="DK317" s="4">
        <v>0</v>
      </c>
      <c r="DL317" t="b">
        <v>0</v>
      </c>
      <c r="DM317" s="6"/>
      <c r="DN317" s="3"/>
      <c r="DO317" s="3"/>
      <c r="DP317" s="3"/>
      <c r="DQ317" s="3"/>
      <c r="DR317" s="3"/>
      <c r="DS317" s="3"/>
      <c r="DT317" s="4"/>
      <c r="DU317" s="4"/>
      <c r="DV317" s="4"/>
      <c r="DW317" s="4"/>
      <c r="DX317" s="4"/>
      <c r="DY317" s="4"/>
      <c r="DZ317" s="2"/>
      <c r="EA317" s="7">
        <v>44802.459097222221</v>
      </c>
      <c r="EB317" s="2" t="s">
        <v>332</v>
      </c>
      <c r="EC317" s="8">
        <v>0</v>
      </c>
      <c r="ED317" t="b">
        <v>0</v>
      </c>
      <c r="EE317" t="s">
        <v>324</v>
      </c>
      <c r="EF317" s="2" t="s">
        <v>324</v>
      </c>
      <c r="EG317" s="2" t="s">
        <v>325</v>
      </c>
      <c r="EH317" s="1"/>
      <c r="EI317">
        <f t="shared" si="18"/>
        <v>0</v>
      </c>
      <c r="EJ317" t="str">
        <f t="shared" si="19"/>
        <v>no</v>
      </c>
      <c r="EL317" t="e">
        <f>VLOOKUP(D317,#REF!,2,0)</f>
        <v>#REF!</v>
      </c>
    </row>
    <row r="318" spans="1:142">
      <c r="A318" t="str">
        <f t="shared" si="20"/>
        <v>44757Webbrowse020.21</v>
      </c>
      <c r="B318" t="str">
        <f t="shared" si="21"/>
        <v>44757Webbrowse020.21</v>
      </c>
      <c r="C318" s="1">
        <v>44757</v>
      </c>
      <c r="D318" s="2" t="s">
        <v>819</v>
      </c>
      <c r="E318" s="2" t="s">
        <v>541</v>
      </c>
      <c r="F318" s="2" t="s">
        <v>171</v>
      </c>
      <c r="G318" s="1">
        <v>44407</v>
      </c>
      <c r="H318" s="2"/>
      <c r="I318" s="2"/>
      <c r="J318" s="1"/>
      <c r="K318" s="1"/>
      <c r="L318" s="2"/>
      <c r="M318" t="b">
        <v>0</v>
      </c>
      <c r="N318" s="2"/>
      <c r="O318" s="2" t="s">
        <v>320</v>
      </c>
      <c r="P318" s="2" t="s">
        <v>337</v>
      </c>
      <c r="Q318" s="2"/>
      <c r="R318" s="2"/>
      <c r="S318" s="2"/>
      <c r="T318" s="2"/>
      <c r="U318" s="2"/>
      <c r="V318" s="2"/>
      <c r="W318" s="2"/>
      <c r="X318" s="2"/>
      <c r="Y318" s="3"/>
      <c r="AA318" t="b">
        <v>0</v>
      </c>
      <c r="AE318" s="4"/>
      <c r="AF318" s="4"/>
      <c r="AG318" s="4"/>
      <c r="AH318" s="4"/>
      <c r="AM318" s="4"/>
      <c r="AN318" s="4"/>
      <c r="AO318" s="4"/>
      <c r="AP318" s="4"/>
      <c r="AR318">
        <v>510</v>
      </c>
      <c r="AU318" s="4"/>
      <c r="AV318" s="4">
        <v>41717</v>
      </c>
      <c r="AW318" s="4"/>
      <c r="AX318" s="4"/>
      <c r="BC318" s="4"/>
      <c r="BD318" s="4"/>
      <c r="BE318" s="4"/>
      <c r="BF318" s="4"/>
      <c r="BK318" s="4"/>
      <c r="BL318" s="4"/>
      <c r="BM318" s="4"/>
      <c r="BN318" s="4"/>
      <c r="BS318" s="4"/>
      <c r="BT318" s="4"/>
      <c r="BU318" s="4"/>
      <c r="BV318" s="4"/>
      <c r="BW318" s="3"/>
      <c r="BX318" s="3"/>
      <c r="BY318" s="4">
        <v>0</v>
      </c>
      <c r="BZ318" s="5"/>
      <c r="CA318" s="3">
        <v>0</v>
      </c>
      <c r="CB318" s="4">
        <v>0</v>
      </c>
      <c r="CC318" s="5" t="s">
        <v>322</v>
      </c>
      <c r="CD318" s="3">
        <v>510</v>
      </c>
      <c r="CE318" s="4">
        <v>41717</v>
      </c>
      <c r="CF318" s="5">
        <v>81.798039215686302</v>
      </c>
      <c r="CG318" s="3">
        <v>0</v>
      </c>
      <c r="CH318" s="4">
        <v>0</v>
      </c>
      <c r="CI318" s="5" t="s">
        <v>322</v>
      </c>
      <c r="CJ318" s="3">
        <v>0</v>
      </c>
      <c r="CK318" s="4">
        <v>0</v>
      </c>
      <c r="CL318" s="5" t="s">
        <v>322</v>
      </c>
      <c r="CM318" s="2">
        <v>0</v>
      </c>
      <c r="CN318" s="4">
        <v>0</v>
      </c>
      <c r="CO318" s="5" t="s">
        <v>322</v>
      </c>
      <c r="CP318" s="3"/>
      <c r="CQ318" s="4">
        <v>0</v>
      </c>
      <c r="CR318" s="3"/>
      <c r="CS318" s="3"/>
      <c r="CT318" s="3"/>
      <c r="CU318" s="3"/>
      <c r="CV318" s="4">
        <v>41717</v>
      </c>
      <c r="CW318" s="4">
        <v>41717</v>
      </c>
      <c r="CX318" t="b">
        <v>0</v>
      </c>
      <c r="CY318" t="b">
        <v>0</v>
      </c>
      <c r="CZ318" t="b">
        <v>0</v>
      </c>
      <c r="DA318" s="2" t="s">
        <v>6</v>
      </c>
      <c r="DB318" s="2" t="s">
        <v>6</v>
      </c>
      <c r="DD318" s="3"/>
      <c r="DE318" s="3"/>
      <c r="DF318" s="3"/>
      <c r="DG318" s="4"/>
      <c r="DH318" s="4"/>
      <c r="DI318" s="4"/>
      <c r="DJ318" s="3">
        <v>0</v>
      </c>
      <c r="DK318" s="4">
        <v>0</v>
      </c>
      <c r="DL318" t="b">
        <v>0</v>
      </c>
      <c r="DM318" s="6"/>
      <c r="DN318" s="3"/>
      <c r="DO318" s="3"/>
      <c r="DP318" s="3"/>
      <c r="DQ318" s="3"/>
      <c r="DR318" s="3"/>
      <c r="DS318" s="3"/>
      <c r="DT318" s="4"/>
      <c r="DU318" s="4"/>
      <c r="DV318" s="4"/>
      <c r="DW318" s="4"/>
      <c r="DX318" s="4"/>
      <c r="DY318" s="4"/>
      <c r="DZ318" s="2"/>
      <c r="EA318" s="7">
        <v>44802.459097222221</v>
      </c>
      <c r="EB318" s="2" t="s">
        <v>332</v>
      </c>
      <c r="EC318" s="8">
        <v>0</v>
      </c>
      <c r="ED318" t="b">
        <v>0</v>
      </c>
      <c r="EE318" t="s">
        <v>324</v>
      </c>
      <c r="EF318" s="2" t="s">
        <v>324</v>
      </c>
      <c r="EG318" s="2" t="s">
        <v>325</v>
      </c>
      <c r="EH318" s="1"/>
      <c r="EI318">
        <f t="shared" si="18"/>
        <v>0</v>
      </c>
      <c r="EJ318" t="str">
        <f t="shared" si="19"/>
        <v>yes</v>
      </c>
      <c r="EL318" t="e">
        <f>VLOOKUP(D318,#REF!,2,0)</f>
        <v>#REF!</v>
      </c>
    </row>
    <row r="319" spans="1:142">
      <c r="A319" t="str">
        <f t="shared" si="20"/>
        <v>4475728373.22</v>
      </c>
      <c r="B319" t="str">
        <f t="shared" si="21"/>
        <v>4475728373.2289731</v>
      </c>
      <c r="C319" s="1">
        <v>44757</v>
      </c>
      <c r="D319" s="2" t="s">
        <v>744</v>
      </c>
      <c r="E319" s="2" t="s">
        <v>745</v>
      </c>
      <c r="F319" s="2" t="s">
        <v>177</v>
      </c>
      <c r="G319" s="1"/>
      <c r="H319" s="2" t="s">
        <v>746</v>
      </c>
      <c r="I319" s="2" t="s">
        <v>747</v>
      </c>
      <c r="J319" s="1"/>
      <c r="K319" s="1"/>
      <c r="L319" s="2"/>
      <c r="M319" t="b">
        <v>0</v>
      </c>
      <c r="N319" s="2"/>
      <c r="O319" s="2" t="s">
        <v>320</v>
      </c>
      <c r="P319" s="2" t="s">
        <v>337</v>
      </c>
      <c r="Q319" s="2"/>
      <c r="R319" s="2"/>
      <c r="S319" s="2"/>
      <c r="T319" s="2"/>
      <c r="U319" s="2"/>
      <c r="V319" s="2"/>
      <c r="W319" s="2" t="s">
        <v>431</v>
      </c>
      <c r="X319" s="2" t="s">
        <v>431</v>
      </c>
      <c r="Y319" s="3"/>
      <c r="AA319" t="b">
        <v>0</v>
      </c>
      <c r="AE319" s="4"/>
      <c r="AF319" s="4"/>
      <c r="AG319" s="4"/>
      <c r="AH319" s="4"/>
      <c r="AM319" s="4"/>
      <c r="AN319" s="4"/>
      <c r="AO319" s="4"/>
      <c r="AP319" s="4"/>
      <c r="AU319" s="4"/>
      <c r="AV319" s="4"/>
      <c r="AW319" s="4"/>
      <c r="AX319" s="4"/>
      <c r="BC319" s="4"/>
      <c r="BD319" s="4"/>
      <c r="BE319" s="4"/>
      <c r="BF319" s="4"/>
      <c r="BK319" s="4"/>
      <c r="BL319" s="4"/>
      <c r="BM319" s="4"/>
      <c r="BN319" s="4"/>
      <c r="BS319" s="4"/>
      <c r="BT319" s="4"/>
      <c r="BU319" s="4"/>
      <c r="BV319" s="4"/>
      <c r="BW319" s="3"/>
      <c r="BX319" s="3"/>
      <c r="BY319" s="4">
        <v>0</v>
      </c>
      <c r="BZ319" s="5"/>
      <c r="CA319" s="3">
        <v>0</v>
      </c>
      <c r="CB319" s="4">
        <v>0</v>
      </c>
      <c r="CC319" s="5" t="s">
        <v>322</v>
      </c>
      <c r="CD319" s="3">
        <v>0</v>
      </c>
      <c r="CE319" s="4">
        <v>0</v>
      </c>
      <c r="CF319" s="5" t="s">
        <v>322</v>
      </c>
      <c r="CG319" s="3">
        <v>0</v>
      </c>
      <c r="CH319" s="4">
        <v>0</v>
      </c>
      <c r="CI319" s="5" t="s">
        <v>322</v>
      </c>
      <c r="CJ319" s="3">
        <v>0</v>
      </c>
      <c r="CK319" s="4">
        <v>0</v>
      </c>
      <c r="CL319" s="5" t="s">
        <v>322</v>
      </c>
      <c r="CM319" s="2">
        <v>0</v>
      </c>
      <c r="CN319" s="4">
        <v>0</v>
      </c>
      <c r="CO319" s="5" t="s">
        <v>322</v>
      </c>
      <c r="CP319" s="3"/>
      <c r="CQ319" s="4">
        <v>0</v>
      </c>
      <c r="CR319" s="3"/>
      <c r="CS319" s="3"/>
      <c r="CT319" s="3"/>
      <c r="CU319" s="3"/>
      <c r="CV319" s="4">
        <v>0</v>
      </c>
      <c r="CW319" s="4">
        <v>0</v>
      </c>
      <c r="CX319" t="b">
        <v>0</v>
      </c>
      <c r="CY319" t="b">
        <v>0</v>
      </c>
      <c r="CZ319" t="b">
        <v>0</v>
      </c>
      <c r="DA319" s="2" t="s">
        <v>6</v>
      </c>
      <c r="DB319" s="2" t="s">
        <v>6</v>
      </c>
      <c r="DD319" s="3"/>
      <c r="DE319" s="3"/>
      <c r="DF319" s="3"/>
      <c r="DG319" s="4"/>
      <c r="DH319" s="4"/>
      <c r="DI319" s="4"/>
      <c r="DJ319" s="3">
        <v>0</v>
      </c>
      <c r="DK319" s="4">
        <v>0</v>
      </c>
      <c r="DL319" t="b">
        <v>0</v>
      </c>
      <c r="DM319" s="6"/>
      <c r="DN319" s="3"/>
      <c r="DO319" s="3"/>
      <c r="DP319" s="3"/>
      <c r="DQ319" s="3"/>
      <c r="DR319" s="3"/>
      <c r="DS319" s="3"/>
      <c r="DT319" s="4"/>
      <c r="DU319" s="4"/>
      <c r="DV319" s="4"/>
      <c r="DW319" s="4"/>
      <c r="DX319" s="4"/>
      <c r="DY319" s="4"/>
      <c r="DZ319" s="2"/>
      <c r="EA319" s="7">
        <v>44802.459097222221</v>
      </c>
      <c r="EB319" s="2" t="s">
        <v>332</v>
      </c>
      <c r="EC319" s="8">
        <v>0</v>
      </c>
      <c r="ED319" t="b">
        <v>0</v>
      </c>
      <c r="EE319" t="s">
        <v>324</v>
      </c>
      <c r="EF319" s="2" t="s">
        <v>324</v>
      </c>
      <c r="EG319" s="2" t="s">
        <v>325</v>
      </c>
      <c r="EH319" s="1"/>
      <c r="EI319">
        <f t="shared" si="18"/>
        <v>0</v>
      </c>
      <c r="EJ319" t="str">
        <f t="shared" si="19"/>
        <v>no</v>
      </c>
      <c r="EL319" t="e">
        <f>VLOOKUP(D319,#REF!,2,0)</f>
        <v>#REF!</v>
      </c>
    </row>
    <row r="320" spans="1:142">
      <c r="A320" t="str">
        <f t="shared" si="20"/>
        <v>4475728469.22</v>
      </c>
      <c r="B320" t="str">
        <f t="shared" si="21"/>
        <v>4475728469.22106117</v>
      </c>
      <c r="C320" s="1">
        <v>44757</v>
      </c>
      <c r="D320" s="2" t="s">
        <v>662</v>
      </c>
      <c r="E320" s="2" t="s">
        <v>663</v>
      </c>
      <c r="F320" s="2" t="s">
        <v>178</v>
      </c>
      <c r="G320" s="1"/>
      <c r="H320" s="2" t="s">
        <v>748</v>
      </c>
      <c r="I320" s="2" t="s">
        <v>749</v>
      </c>
      <c r="J320" s="1"/>
      <c r="K320" s="1"/>
      <c r="L320" s="2"/>
      <c r="M320" t="b">
        <v>0</v>
      </c>
      <c r="N320" s="2"/>
      <c r="O320" s="2" t="s">
        <v>320</v>
      </c>
      <c r="P320" s="2" t="s">
        <v>337</v>
      </c>
      <c r="Q320" s="2"/>
      <c r="R320" s="2"/>
      <c r="S320" s="2"/>
      <c r="T320" s="2"/>
      <c r="U320" s="2"/>
      <c r="V320" s="2"/>
      <c r="W320" s="2" t="s">
        <v>629</v>
      </c>
      <c r="X320" s="2" t="s">
        <v>629</v>
      </c>
      <c r="Y320" s="3"/>
      <c r="AA320" t="b">
        <v>0</v>
      </c>
      <c r="AE320" s="4"/>
      <c r="AF320" s="4"/>
      <c r="AG320" s="4"/>
      <c r="AH320" s="4"/>
      <c r="AM320" s="4"/>
      <c r="AN320" s="4"/>
      <c r="AO320" s="4"/>
      <c r="AP320" s="4"/>
      <c r="AU320" s="4"/>
      <c r="AV320" s="4"/>
      <c r="AW320" s="4"/>
      <c r="AX320" s="4"/>
      <c r="BC320" s="4"/>
      <c r="BD320" s="4"/>
      <c r="BE320" s="4"/>
      <c r="BF320" s="4"/>
      <c r="BK320" s="4"/>
      <c r="BL320" s="4"/>
      <c r="BM320" s="4"/>
      <c r="BN320" s="4"/>
      <c r="BS320" s="4"/>
      <c r="BT320" s="4"/>
      <c r="BU320" s="4"/>
      <c r="BV320" s="4"/>
      <c r="BW320" s="3"/>
      <c r="BX320" s="3"/>
      <c r="BY320" s="4">
        <v>0</v>
      </c>
      <c r="BZ320" s="5"/>
      <c r="CA320" s="3">
        <v>0</v>
      </c>
      <c r="CB320" s="4">
        <v>0</v>
      </c>
      <c r="CC320" s="5" t="s">
        <v>322</v>
      </c>
      <c r="CD320" s="3">
        <v>0</v>
      </c>
      <c r="CE320" s="4">
        <v>0</v>
      </c>
      <c r="CF320" s="5" t="s">
        <v>322</v>
      </c>
      <c r="CG320" s="3">
        <v>0</v>
      </c>
      <c r="CH320" s="4">
        <v>0</v>
      </c>
      <c r="CI320" s="5" t="s">
        <v>322</v>
      </c>
      <c r="CJ320" s="3">
        <v>0</v>
      </c>
      <c r="CK320" s="4">
        <v>0</v>
      </c>
      <c r="CL320" s="5" t="s">
        <v>322</v>
      </c>
      <c r="CM320" s="2">
        <v>0</v>
      </c>
      <c r="CN320" s="4">
        <v>0</v>
      </c>
      <c r="CO320" s="5" t="s">
        <v>322</v>
      </c>
      <c r="CP320" s="3"/>
      <c r="CQ320" s="4">
        <v>0</v>
      </c>
      <c r="CR320" s="3"/>
      <c r="CS320" s="3"/>
      <c r="CT320" s="3"/>
      <c r="CU320" s="3"/>
      <c r="CV320" s="4">
        <v>0</v>
      </c>
      <c r="CW320" s="4">
        <v>0</v>
      </c>
      <c r="CX320" t="b">
        <v>0</v>
      </c>
      <c r="CY320" t="b">
        <v>0</v>
      </c>
      <c r="CZ320" t="b">
        <v>0</v>
      </c>
      <c r="DA320" s="2" t="s">
        <v>6</v>
      </c>
      <c r="DB320" s="2" t="s">
        <v>6</v>
      </c>
      <c r="DD320" s="3"/>
      <c r="DE320" s="3"/>
      <c r="DF320" s="3"/>
      <c r="DG320" s="4"/>
      <c r="DH320" s="4"/>
      <c r="DI320" s="4"/>
      <c r="DJ320" s="3">
        <v>0</v>
      </c>
      <c r="DK320" s="4">
        <v>0</v>
      </c>
      <c r="DL320" t="b">
        <v>0</v>
      </c>
      <c r="DM320" s="6"/>
      <c r="DN320" s="3"/>
      <c r="DO320" s="3"/>
      <c r="DP320" s="3"/>
      <c r="DQ320" s="3"/>
      <c r="DR320" s="3"/>
      <c r="DS320" s="3"/>
      <c r="DT320" s="4"/>
      <c r="DU320" s="4"/>
      <c r="DV320" s="4"/>
      <c r="DW320" s="4"/>
      <c r="DX320" s="4"/>
      <c r="DY320" s="4"/>
      <c r="DZ320" s="2"/>
      <c r="EA320" s="7">
        <v>44802.459097222221</v>
      </c>
      <c r="EB320" s="2" t="s">
        <v>332</v>
      </c>
      <c r="EC320" s="8">
        <v>0</v>
      </c>
      <c r="ED320" t="b">
        <v>0</v>
      </c>
      <c r="EE320" t="s">
        <v>324</v>
      </c>
      <c r="EF320" s="2" t="s">
        <v>324</v>
      </c>
      <c r="EG320" s="2" t="s">
        <v>325</v>
      </c>
      <c r="EH320" s="1"/>
      <c r="EI320">
        <f t="shared" si="18"/>
        <v>0</v>
      </c>
      <c r="EJ320" t="str">
        <f t="shared" si="19"/>
        <v>no</v>
      </c>
      <c r="EL320" t="e">
        <f>VLOOKUP(D320,#REF!,2,0)</f>
        <v>#REF!</v>
      </c>
    </row>
    <row r="321" spans="1:142">
      <c r="A321" t="str">
        <f t="shared" si="20"/>
        <v>4475731023.22</v>
      </c>
      <c r="B321" t="str">
        <f t="shared" si="21"/>
        <v>4475731023.22125266</v>
      </c>
      <c r="C321" s="1">
        <v>44757</v>
      </c>
      <c r="D321" s="2" t="s">
        <v>666</v>
      </c>
      <c r="E321" s="2" t="s">
        <v>667</v>
      </c>
      <c r="F321" s="2" t="s">
        <v>171</v>
      </c>
      <c r="G321" s="1"/>
      <c r="H321" s="2" t="s">
        <v>750</v>
      </c>
      <c r="I321" s="2" t="s">
        <v>751</v>
      </c>
      <c r="J321" s="1"/>
      <c r="K321" s="1"/>
      <c r="L321" s="2"/>
      <c r="M321" t="b">
        <v>0</v>
      </c>
      <c r="N321" s="2"/>
      <c r="O321" s="2" t="s">
        <v>320</v>
      </c>
      <c r="P321" s="2" t="s">
        <v>330</v>
      </c>
      <c r="Q321" s="2"/>
      <c r="R321" s="2"/>
      <c r="S321" s="2"/>
      <c r="T321" s="2"/>
      <c r="U321" s="2"/>
      <c r="V321" s="2"/>
      <c r="W321" s="2"/>
      <c r="X321" s="2"/>
      <c r="Y321" s="3"/>
      <c r="AA321" t="b">
        <v>0</v>
      </c>
      <c r="AE321" s="4"/>
      <c r="AF321" s="4"/>
      <c r="AG321" s="4"/>
      <c r="AH321" s="4"/>
      <c r="AM321" s="4"/>
      <c r="AN321" s="4"/>
      <c r="AO321" s="4"/>
      <c r="AP321" s="4"/>
      <c r="AU321" s="4"/>
      <c r="AV321" s="4"/>
      <c r="AW321" s="4"/>
      <c r="AX321" s="4"/>
      <c r="BC321" s="4"/>
      <c r="BD321" s="4"/>
      <c r="BE321" s="4"/>
      <c r="BF321" s="4"/>
      <c r="BK321" s="4"/>
      <c r="BL321" s="4"/>
      <c r="BM321" s="4"/>
      <c r="BN321" s="4"/>
      <c r="BS321" s="4"/>
      <c r="BT321" s="4"/>
      <c r="BU321" s="4"/>
      <c r="BV321" s="4"/>
      <c r="BW321" s="3"/>
      <c r="BX321" s="3"/>
      <c r="BY321" s="4">
        <v>0</v>
      </c>
      <c r="BZ321" s="5"/>
      <c r="CA321" s="3">
        <v>0</v>
      </c>
      <c r="CB321" s="4">
        <v>0</v>
      </c>
      <c r="CC321" s="5" t="s">
        <v>322</v>
      </c>
      <c r="CD321" s="3">
        <v>0</v>
      </c>
      <c r="CE321" s="4">
        <v>0</v>
      </c>
      <c r="CF321" s="5" t="s">
        <v>322</v>
      </c>
      <c r="CG321" s="3">
        <v>0</v>
      </c>
      <c r="CH321" s="4">
        <v>0</v>
      </c>
      <c r="CI321" s="5" t="s">
        <v>322</v>
      </c>
      <c r="CJ321" s="3">
        <v>0</v>
      </c>
      <c r="CK321" s="4">
        <v>0</v>
      </c>
      <c r="CL321" s="5" t="s">
        <v>322</v>
      </c>
      <c r="CM321" s="2">
        <v>0</v>
      </c>
      <c r="CN321" s="4">
        <v>0</v>
      </c>
      <c r="CO321" s="5" t="s">
        <v>322</v>
      </c>
      <c r="CP321" s="3"/>
      <c r="CQ321" s="4">
        <v>0</v>
      </c>
      <c r="CR321" s="3"/>
      <c r="CS321" s="3"/>
      <c r="CT321" s="3"/>
      <c r="CU321" s="3"/>
      <c r="CV321" s="4">
        <v>0</v>
      </c>
      <c r="CW321" s="4">
        <v>0</v>
      </c>
      <c r="CX321" t="b">
        <v>0</v>
      </c>
      <c r="CY321" t="b">
        <v>0</v>
      </c>
      <c r="CZ321" t="b">
        <v>0</v>
      </c>
      <c r="DA321" s="2" t="s">
        <v>6</v>
      </c>
      <c r="DB321" s="2" t="s">
        <v>6</v>
      </c>
      <c r="DD321" s="3"/>
      <c r="DE321" s="3"/>
      <c r="DF321" s="3"/>
      <c r="DG321" s="4"/>
      <c r="DH321" s="4"/>
      <c r="DI321" s="4"/>
      <c r="DJ321" s="3">
        <v>0</v>
      </c>
      <c r="DK321" s="4">
        <v>0</v>
      </c>
      <c r="DL321" t="b">
        <v>0</v>
      </c>
      <c r="DM321" s="6"/>
      <c r="DN321" s="3"/>
      <c r="DO321" s="3"/>
      <c r="DP321" s="3"/>
      <c r="DQ321" s="3"/>
      <c r="DR321" s="3"/>
      <c r="DS321" s="3"/>
      <c r="DT321" s="4"/>
      <c r="DU321" s="4"/>
      <c r="DV321" s="4"/>
      <c r="DW321" s="4"/>
      <c r="DX321" s="4"/>
      <c r="DY321" s="4"/>
      <c r="DZ321" s="2"/>
      <c r="EA321" s="7">
        <v>44802.459097222221</v>
      </c>
      <c r="EB321" s="2" t="s">
        <v>332</v>
      </c>
      <c r="EC321" s="8">
        <v>0</v>
      </c>
      <c r="ED321" t="b">
        <v>0</v>
      </c>
      <c r="EE321" t="s">
        <v>324</v>
      </c>
      <c r="EF321" s="2" t="s">
        <v>324</v>
      </c>
      <c r="EG321" s="2" t="s">
        <v>325</v>
      </c>
      <c r="EH321" s="1"/>
      <c r="EI321">
        <f t="shared" si="18"/>
        <v>0</v>
      </c>
      <c r="EJ321" t="str">
        <f t="shared" si="19"/>
        <v>no</v>
      </c>
      <c r="EL321" t="e">
        <f>VLOOKUP(D321,#REF!,2,0)</f>
        <v>#REF!</v>
      </c>
    </row>
    <row r="322" spans="1:142">
      <c r="A322" t="str">
        <f t="shared" si="20"/>
        <v>4475731023.22</v>
      </c>
      <c r="B322" t="str">
        <f t="shared" si="21"/>
        <v>4475731023.22133997</v>
      </c>
      <c r="C322" s="1">
        <v>44757</v>
      </c>
      <c r="D322" s="2" t="s">
        <v>666</v>
      </c>
      <c r="E322" s="2" t="s">
        <v>667</v>
      </c>
      <c r="F322" s="2" t="s">
        <v>171</v>
      </c>
      <c r="G322" s="1"/>
      <c r="H322" s="2" t="s">
        <v>752</v>
      </c>
      <c r="I322" s="2" t="s">
        <v>753</v>
      </c>
      <c r="J322" s="1"/>
      <c r="K322" s="1"/>
      <c r="L322" s="2"/>
      <c r="M322" t="b">
        <v>0</v>
      </c>
      <c r="N322" s="2"/>
      <c r="O322" s="2" t="s">
        <v>320</v>
      </c>
      <c r="P322" s="2" t="s">
        <v>330</v>
      </c>
      <c r="Q322" s="2"/>
      <c r="R322" s="2"/>
      <c r="S322" s="2"/>
      <c r="T322" s="2"/>
      <c r="U322" s="2"/>
      <c r="V322" s="2"/>
      <c r="W322" s="2"/>
      <c r="X322" s="2"/>
      <c r="Y322" s="3"/>
      <c r="AA322" t="b">
        <v>0</v>
      </c>
      <c r="AE322" s="4"/>
      <c r="AF322" s="4"/>
      <c r="AG322" s="4"/>
      <c r="AH322" s="4"/>
      <c r="AM322" s="4"/>
      <c r="AN322" s="4"/>
      <c r="AO322" s="4"/>
      <c r="AP322" s="4"/>
      <c r="AU322" s="4"/>
      <c r="AV322" s="4"/>
      <c r="AW322" s="4"/>
      <c r="AX322" s="4"/>
      <c r="BC322" s="4"/>
      <c r="BD322" s="4"/>
      <c r="BE322" s="4"/>
      <c r="BF322" s="4"/>
      <c r="BK322" s="4"/>
      <c r="BL322" s="4"/>
      <c r="BM322" s="4"/>
      <c r="BN322" s="4"/>
      <c r="BS322" s="4"/>
      <c r="BT322" s="4"/>
      <c r="BU322" s="4"/>
      <c r="BV322" s="4"/>
      <c r="BW322" s="3"/>
      <c r="BX322" s="3"/>
      <c r="BY322" s="4">
        <v>0</v>
      </c>
      <c r="BZ322" s="5"/>
      <c r="CA322" s="3">
        <v>0</v>
      </c>
      <c r="CB322" s="4">
        <v>0</v>
      </c>
      <c r="CC322" s="5" t="s">
        <v>322</v>
      </c>
      <c r="CD322" s="3">
        <v>0</v>
      </c>
      <c r="CE322" s="4">
        <v>0</v>
      </c>
      <c r="CF322" s="5" t="s">
        <v>322</v>
      </c>
      <c r="CG322" s="3">
        <v>0</v>
      </c>
      <c r="CH322" s="4">
        <v>0</v>
      </c>
      <c r="CI322" s="5" t="s">
        <v>322</v>
      </c>
      <c r="CJ322" s="3">
        <v>0</v>
      </c>
      <c r="CK322" s="4">
        <v>0</v>
      </c>
      <c r="CL322" s="5" t="s">
        <v>322</v>
      </c>
      <c r="CM322" s="2">
        <v>0</v>
      </c>
      <c r="CN322" s="4">
        <v>0</v>
      </c>
      <c r="CO322" s="5" t="s">
        <v>322</v>
      </c>
      <c r="CP322" s="3"/>
      <c r="CQ322" s="4">
        <v>0</v>
      </c>
      <c r="CR322" s="3"/>
      <c r="CS322" s="3"/>
      <c r="CT322" s="3"/>
      <c r="CU322" s="3"/>
      <c r="CV322" s="4">
        <v>0</v>
      </c>
      <c r="CW322" s="4">
        <v>0</v>
      </c>
      <c r="CX322" t="b">
        <v>0</v>
      </c>
      <c r="CY322" t="b">
        <v>0</v>
      </c>
      <c r="CZ322" t="b">
        <v>0</v>
      </c>
      <c r="DA322" s="2" t="s">
        <v>6</v>
      </c>
      <c r="DB322" s="2" t="s">
        <v>6</v>
      </c>
      <c r="DD322" s="3"/>
      <c r="DE322" s="3"/>
      <c r="DF322" s="3"/>
      <c r="DG322" s="4"/>
      <c r="DH322" s="4"/>
      <c r="DI322" s="4"/>
      <c r="DJ322" s="3">
        <v>0</v>
      </c>
      <c r="DK322" s="4">
        <v>0</v>
      </c>
      <c r="DL322" t="b">
        <v>0</v>
      </c>
      <c r="DM322" s="6"/>
      <c r="DN322" s="3"/>
      <c r="DO322" s="3"/>
      <c r="DP322" s="3"/>
      <c r="DQ322" s="3"/>
      <c r="DR322" s="3"/>
      <c r="DS322" s="3"/>
      <c r="DT322" s="4"/>
      <c r="DU322" s="4"/>
      <c r="DV322" s="4"/>
      <c r="DW322" s="4"/>
      <c r="DX322" s="4"/>
      <c r="DY322" s="4"/>
      <c r="DZ322" s="2"/>
      <c r="EA322" s="7">
        <v>44802.459097222221</v>
      </c>
      <c r="EB322" s="2" t="s">
        <v>332</v>
      </c>
      <c r="EC322" s="8">
        <v>0</v>
      </c>
      <c r="ED322" t="b">
        <v>0</v>
      </c>
      <c r="EE322" t="s">
        <v>324</v>
      </c>
      <c r="EF322" s="2" t="s">
        <v>324</v>
      </c>
      <c r="EG322" s="2" t="s">
        <v>325</v>
      </c>
      <c r="EH322" s="1"/>
      <c r="EI322">
        <f t="shared" ref="EI322:EI385" si="22">AB322+AC322+AD322</f>
        <v>0</v>
      </c>
      <c r="EJ322" t="str">
        <f t="shared" ref="EJ322:EJ385" si="23">IF(H322&lt;1,"yes","no")</f>
        <v>no</v>
      </c>
      <c r="EL322" t="e">
        <f>VLOOKUP(D322,#REF!,2,0)</f>
        <v>#REF!</v>
      </c>
    </row>
    <row r="323" spans="1:142">
      <c r="A323" t="str">
        <f t="shared" si="20"/>
        <v>4475728371.22</v>
      </c>
      <c r="B323" t="str">
        <f t="shared" si="21"/>
        <v>4475728371.22136855</v>
      </c>
      <c r="C323" s="1">
        <v>44757</v>
      </c>
      <c r="D323" s="2" t="s">
        <v>427</v>
      </c>
      <c r="E323" s="2" t="s">
        <v>428</v>
      </c>
      <c r="F323" s="2" t="s">
        <v>177</v>
      </c>
      <c r="G323" s="1"/>
      <c r="H323" s="2" t="s">
        <v>754</v>
      </c>
      <c r="I323" s="2" t="s">
        <v>755</v>
      </c>
      <c r="J323" s="1"/>
      <c r="K323" s="1"/>
      <c r="L323" s="2"/>
      <c r="M323" t="b">
        <v>0</v>
      </c>
      <c r="N323" s="2"/>
      <c r="O323" s="2" t="s">
        <v>320</v>
      </c>
      <c r="P323" s="2" t="s">
        <v>337</v>
      </c>
      <c r="Q323" s="2"/>
      <c r="R323" s="2"/>
      <c r="S323" s="2"/>
      <c r="T323" s="2"/>
      <c r="U323" s="2"/>
      <c r="V323" s="2"/>
      <c r="W323" s="2"/>
      <c r="X323" s="2"/>
      <c r="Y323" s="3"/>
      <c r="AA323" t="b">
        <v>0</v>
      </c>
      <c r="AE323" s="4"/>
      <c r="AF323" s="4"/>
      <c r="AG323" s="4"/>
      <c r="AH323" s="4"/>
      <c r="AM323" s="4"/>
      <c r="AN323" s="4"/>
      <c r="AO323" s="4"/>
      <c r="AP323" s="4"/>
      <c r="AU323" s="4"/>
      <c r="AV323" s="4"/>
      <c r="AW323" s="4"/>
      <c r="AX323" s="4"/>
      <c r="BC323" s="4"/>
      <c r="BD323" s="4"/>
      <c r="BE323" s="4"/>
      <c r="BF323" s="4"/>
      <c r="BK323" s="4"/>
      <c r="BL323" s="4"/>
      <c r="BM323" s="4"/>
      <c r="BN323" s="4"/>
      <c r="BP323">
        <v>4218</v>
      </c>
      <c r="BS323" s="4"/>
      <c r="BT323" s="4">
        <v>8520</v>
      </c>
      <c r="BU323" s="4"/>
      <c r="BV323" s="4"/>
      <c r="BW323" s="3"/>
      <c r="BX323" s="3"/>
      <c r="BY323" s="4">
        <v>0</v>
      </c>
      <c r="BZ323" s="5"/>
      <c r="CA323" s="3">
        <v>0</v>
      </c>
      <c r="CB323" s="4">
        <v>0</v>
      </c>
      <c r="CC323" s="5" t="s">
        <v>322</v>
      </c>
      <c r="CD323" s="3">
        <v>0</v>
      </c>
      <c r="CE323" s="4">
        <v>0</v>
      </c>
      <c r="CF323" s="5" t="s">
        <v>322</v>
      </c>
      <c r="CG323" s="3">
        <v>0</v>
      </c>
      <c r="CH323" s="4">
        <v>0</v>
      </c>
      <c r="CI323" s="5" t="s">
        <v>322</v>
      </c>
      <c r="CJ323" s="3">
        <v>0</v>
      </c>
      <c r="CK323" s="4">
        <v>0</v>
      </c>
      <c r="CL323" s="5" t="s">
        <v>322</v>
      </c>
      <c r="CM323" s="2">
        <v>4218</v>
      </c>
      <c r="CN323" s="4">
        <v>8520</v>
      </c>
      <c r="CO323" s="5">
        <v>2.0199146514935999</v>
      </c>
      <c r="CP323" s="3"/>
      <c r="CQ323" s="4">
        <v>0</v>
      </c>
      <c r="CR323" s="3"/>
      <c r="CS323" s="3"/>
      <c r="CT323" s="3"/>
      <c r="CU323" s="3"/>
      <c r="CV323" s="4">
        <v>8520</v>
      </c>
      <c r="CW323" s="4">
        <v>8520</v>
      </c>
      <c r="CX323" t="b">
        <v>0</v>
      </c>
      <c r="CY323" t="b">
        <v>0</v>
      </c>
      <c r="CZ323" t="b">
        <v>0</v>
      </c>
      <c r="DA323" s="2" t="s">
        <v>6</v>
      </c>
      <c r="DB323" s="2" t="s">
        <v>6</v>
      </c>
      <c r="DD323" s="3"/>
      <c r="DE323" s="3"/>
      <c r="DF323" s="3"/>
      <c r="DG323" s="4"/>
      <c r="DH323" s="4"/>
      <c r="DI323" s="4"/>
      <c r="DJ323" s="3">
        <v>0</v>
      </c>
      <c r="DK323" s="4">
        <v>0</v>
      </c>
      <c r="DL323" t="b">
        <v>0</v>
      </c>
      <c r="DM323" s="6"/>
      <c r="DN323" s="3"/>
      <c r="DO323" s="3"/>
      <c r="DP323" s="3"/>
      <c r="DQ323" s="3"/>
      <c r="DR323" s="3"/>
      <c r="DS323" s="3"/>
      <c r="DT323" s="4"/>
      <c r="DU323" s="4"/>
      <c r="DV323" s="4"/>
      <c r="DW323" s="4"/>
      <c r="DX323" s="4"/>
      <c r="DY323" s="4"/>
      <c r="DZ323" s="2"/>
      <c r="EA323" s="7">
        <v>44802.459097222221</v>
      </c>
      <c r="EB323" s="2" t="s">
        <v>332</v>
      </c>
      <c r="EC323" s="8">
        <v>0</v>
      </c>
      <c r="ED323" t="b">
        <v>0</v>
      </c>
      <c r="EE323" t="s">
        <v>324</v>
      </c>
      <c r="EF323" s="2" t="s">
        <v>324</v>
      </c>
      <c r="EG323" s="2" t="s">
        <v>325</v>
      </c>
      <c r="EH323" s="1"/>
      <c r="EI323">
        <f t="shared" si="22"/>
        <v>0</v>
      </c>
      <c r="EJ323" t="str">
        <f t="shared" si="23"/>
        <v>no</v>
      </c>
      <c r="EL323" t="e">
        <f>VLOOKUP(D323,#REF!,2,0)</f>
        <v>#REF!</v>
      </c>
    </row>
    <row r="324" spans="1:142">
      <c r="A324" t="str">
        <f t="shared" si="20"/>
        <v>4475728371.22</v>
      </c>
      <c r="B324" t="str">
        <f t="shared" si="21"/>
        <v>4475728371.22145333</v>
      </c>
      <c r="C324" s="1">
        <v>44757</v>
      </c>
      <c r="D324" s="2" t="s">
        <v>427</v>
      </c>
      <c r="E324" s="2" t="s">
        <v>428</v>
      </c>
      <c r="F324" s="2" t="s">
        <v>177</v>
      </c>
      <c r="G324" s="1"/>
      <c r="H324" s="2" t="s">
        <v>756</v>
      </c>
      <c r="I324" s="2" t="s">
        <v>757</v>
      </c>
      <c r="J324" s="1"/>
      <c r="K324" s="1"/>
      <c r="L324" s="2"/>
      <c r="M324" t="b">
        <v>0</v>
      </c>
      <c r="N324" s="2"/>
      <c r="O324" s="2" t="s">
        <v>320</v>
      </c>
      <c r="P324" s="2" t="s">
        <v>337</v>
      </c>
      <c r="Q324" s="2"/>
      <c r="R324" s="2"/>
      <c r="S324" s="2"/>
      <c r="T324" s="2"/>
      <c r="U324" s="2"/>
      <c r="V324" s="2"/>
      <c r="W324" s="2" t="s">
        <v>431</v>
      </c>
      <c r="X324" s="2" t="s">
        <v>431</v>
      </c>
      <c r="Y324" s="3"/>
      <c r="AA324" t="b">
        <v>0</v>
      </c>
      <c r="AE324" s="4"/>
      <c r="AF324" s="4"/>
      <c r="AG324" s="4"/>
      <c r="AH324" s="4"/>
      <c r="AM324" s="4"/>
      <c r="AN324" s="4"/>
      <c r="AO324" s="4"/>
      <c r="AP324" s="4"/>
      <c r="AU324" s="4"/>
      <c r="AV324" s="4"/>
      <c r="AW324" s="4"/>
      <c r="AX324" s="4"/>
      <c r="BC324" s="4"/>
      <c r="BD324" s="4"/>
      <c r="BE324" s="4"/>
      <c r="BF324" s="4"/>
      <c r="BK324" s="4"/>
      <c r="BL324" s="4"/>
      <c r="BM324" s="4"/>
      <c r="BN324" s="4"/>
      <c r="BS324" s="4"/>
      <c r="BT324" s="4"/>
      <c r="BU324" s="4"/>
      <c r="BV324" s="4"/>
      <c r="BW324" s="3"/>
      <c r="BX324" s="3"/>
      <c r="BY324" s="4">
        <v>0</v>
      </c>
      <c r="BZ324" s="5"/>
      <c r="CA324" s="3">
        <v>0</v>
      </c>
      <c r="CB324" s="4">
        <v>0</v>
      </c>
      <c r="CC324" s="5" t="s">
        <v>322</v>
      </c>
      <c r="CD324" s="3">
        <v>0</v>
      </c>
      <c r="CE324" s="4">
        <v>0</v>
      </c>
      <c r="CF324" s="5" t="s">
        <v>322</v>
      </c>
      <c r="CG324" s="3">
        <v>0</v>
      </c>
      <c r="CH324" s="4">
        <v>0</v>
      </c>
      <c r="CI324" s="5" t="s">
        <v>322</v>
      </c>
      <c r="CJ324" s="3">
        <v>0</v>
      </c>
      <c r="CK324" s="4">
        <v>0</v>
      </c>
      <c r="CL324" s="5" t="s">
        <v>322</v>
      </c>
      <c r="CM324" s="2">
        <v>0</v>
      </c>
      <c r="CN324" s="4">
        <v>0</v>
      </c>
      <c r="CO324" s="5" t="s">
        <v>322</v>
      </c>
      <c r="CP324" s="3"/>
      <c r="CQ324" s="4">
        <v>0</v>
      </c>
      <c r="CR324" s="3"/>
      <c r="CS324" s="3"/>
      <c r="CT324" s="3"/>
      <c r="CU324" s="3"/>
      <c r="CV324" s="4">
        <v>0</v>
      </c>
      <c r="CW324" s="4">
        <v>0</v>
      </c>
      <c r="CX324" t="b">
        <v>0</v>
      </c>
      <c r="CY324" t="b">
        <v>0</v>
      </c>
      <c r="CZ324" t="b">
        <v>0</v>
      </c>
      <c r="DA324" s="2" t="s">
        <v>6</v>
      </c>
      <c r="DB324" s="2" t="s">
        <v>6</v>
      </c>
      <c r="DD324" s="3"/>
      <c r="DE324" s="3"/>
      <c r="DF324" s="3"/>
      <c r="DG324" s="4"/>
      <c r="DH324" s="4"/>
      <c r="DI324" s="4"/>
      <c r="DJ324" s="3">
        <v>0</v>
      </c>
      <c r="DK324" s="4">
        <v>0</v>
      </c>
      <c r="DL324" t="b">
        <v>0</v>
      </c>
      <c r="DM324" s="6"/>
      <c r="DN324" s="3"/>
      <c r="DO324" s="3"/>
      <c r="DP324" s="3"/>
      <c r="DQ324" s="3"/>
      <c r="DR324" s="3"/>
      <c r="DS324" s="3"/>
      <c r="DT324" s="4"/>
      <c r="DU324" s="4"/>
      <c r="DV324" s="4"/>
      <c r="DW324" s="4"/>
      <c r="DX324" s="4"/>
      <c r="DY324" s="4"/>
      <c r="DZ324" s="2"/>
      <c r="EA324" s="7">
        <v>44802.459097222221</v>
      </c>
      <c r="EB324" s="2" t="s">
        <v>332</v>
      </c>
      <c r="EC324" s="8">
        <v>0</v>
      </c>
      <c r="ED324" t="b">
        <v>0</v>
      </c>
      <c r="EE324" t="s">
        <v>324</v>
      </c>
      <c r="EF324" s="2" t="s">
        <v>324</v>
      </c>
      <c r="EG324" s="2" t="s">
        <v>325</v>
      </c>
      <c r="EH324" s="1"/>
      <c r="EI324">
        <f t="shared" si="22"/>
        <v>0</v>
      </c>
      <c r="EJ324" t="str">
        <f t="shared" si="23"/>
        <v>no</v>
      </c>
      <c r="EL324" t="e">
        <f>VLOOKUP(D324,#REF!,2,0)</f>
        <v>#REF!</v>
      </c>
    </row>
    <row r="325" spans="1:142">
      <c r="A325" t="str">
        <f t="shared" si="20"/>
        <v>4475726822.22</v>
      </c>
      <c r="B325" t="str">
        <f t="shared" si="21"/>
        <v>4475726822.22145527</v>
      </c>
      <c r="C325" s="1">
        <v>44757</v>
      </c>
      <c r="D325" s="2" t="s">
        <v>397</v>
      </c>
      <c r="E325" s="2" t="s">
        <v>394</v>
      </c>
      <c r="F325" s="2" t="s">
        <v>184</v>
      </c>
      <c r="G325" s="1">
        <v>44593</v>
      </c>
      <c r="H325" s="2" t="s">
        <v>610</v>
      </c>
      <c r="I325" s="2" t="s">
        <v>611</v>
      </c>
      <c r="J325" s="1"/>
      <c r="K325" s="1"/>
      <c r="L325" s="2"/>
      <c r="M325" t="b">
        <v>0</v>
      </c>
      <c r="N325" s="2"/>
      <c r="O325" s="2" t="s">
        <v>320</v>
      </c>
      <c r="P325" s="2" t="s">
        <v>337</v>
      </c>
      <c r="Q325" s="2"/>
      <c r="R325" s="2"/>
      <c r="S325" s="2"/>
      <c r="T325" s="2"/>
      <c r="U325" s="2"/>
      <c r="V325" s="2"/>
      <c r="W325" s="2" t="s">
        <v>392</v>
      </c>
      <c r="X325" s="2" t="s">
        <v>392</v>
      </c>
      <c r="Y325" s="3"/>
      <c r="AA325" t="b">
        <v>0</v>
      </c>
      <c r="AE325" s="4"/>
      <c r="AF325" s="4"/>
      <c r="AG325" s="4"/>
      <c r="AH325" s="4"/>
      <c r="AM325" s="4"/>
      <c r="AN325" s="4"/>
      <c r="AO325" s="4"/>
      <c r="AP325" s="4"/>
      <c r="AU325" s="4"/>
      <c r="AV325" s="4"/>
      <c r="AW325" s="4"/>
      <c r="AX325" s="4"/>
      <c r="BC325" s="4"/>
      <c r="BD325" s="4"/>
      <c r="BE325" s="4"/>
      <c r="BF325" s="4"/>
      <c r="BK325" s="4"/>
      <c r="BL325" s="4"/>
      <c r="BM325" s="4"/>
      <c r="BN325" s="4"/>
      <c r="BS325" s="4"/>
      <c r="BT325" s="4"/>
      <c r="BU325" s="4"/>
      <c r="BV325" s="4"/>
      <c r="BW325" s="3"/>
      <c r="BX325" s="3"/>
      <c r="BY325" s="4">
        <v>0</v>
      </c>
      <c r="BZ325" s="5"/>
      <c r="CA325" s="3">
        <v>0</v>
      </c>
      <c r="CB325" s="4">
        <v>0</v>
      </c>
      <c r="CC325" s="5" t="s">
        <v>322</v>
      </c>
      <c r="CD325" s="3">
        <v>0</v>
      </c>
      <c r="CE325" s="4">
        <v>0</v>
      </c>
      <c r="CF325" s="5" t="s">
        <v>322</v>
      </c>
      <c r="CG325" s="3">
        <v>0</v>
      </c>
      <c r="CH325" s="4">
        <v>0</v>
      </c>
      <c r="CI325" s="5" t="s">
        <v>322</v>
      </c>
      <c r="CJ325" s="3">
        <v>0</v>
      </c>
      <c r="CK325" s="4">
        <v>0</v>
      </c>
      <c r="CL325" s="5" t="s">
        <v>322</v>
      </c>
      <c r="CM325" s="2">
        <v>0</v>
      </c>
      <c r="CN325" s="4">
        <v>0</v>
      </c>
      <c r="CO325" s="5" t="s">
        <v>322</v>
      </c>
      <c r="CP325" s="3"/>
      <c r="CQ325" s="4">
        <v>0</v>
      </c>
      <c r="CR325" s="3"/>
      <c r="CS325" s="3"/>
      <c r="CT325" s="3"/>
      <c r="CU325" s="3"/>
      <c r="CV325" s="4">
        <v>0</v>
      </c>
      <c r="CW325" s="4">
        <v>0</v>
      </c>
      <c r="CX325" t="b">
        <v>0</v>
      </c>
      <c r="CY325" t="b">
        <v>0</v>
      </c>
      <c r="CZ325" t="b">
        <v>0</v>
      </c>
      <c r="DA325" s="2" t="s">
        <v>6</v>
      </c>
      <c r="DB325" s="2" t="s">
        <v>6</v>
      </c>
      <c r="DD325" s="3"/>
      <c r="DE325" s="3"/>
      <c r="DF325" s="3"/>
      <c r="DG325" s="4"/>
      <c r="DH325" s="4"/>
      <c r="DI325" s="4"/>
      <c r="DJ325" s="3">
        <v>0</v>
      </c>
      <c r="DK325" s="4">
        <v>0</v>
      </c>
      <c r="DL325" t="b">
        <v>0</v>
      </c>
      <c r="DM325" s="6"/>
      <c r="DN325" s="3"/>
      <c r="DO325" s="3"/>
      <c r="DP325" s="3"/>
      <c r="DQ325" s="3"/>
      <c r="DR325" s="3"/>
      <c r="DS325" s="3"/>
      <c r="DT325" s="4"/>
      <c r="DU325" s="4"/>
      <c r="DV325" s="4"/>
      <c r="DW325" s="4"/>
      <c r="DX325" s="4"/>
      <c r="DY325" s="4"/>
      <c r="DZ325" s="2"/>
      <c r="EA325" s="7">
        <v>44802.459097222221</v>
      </c>
      <c r="EB325" s="2" t="s">
        <v>332</v>
      </c>
      <c r="EC325" s="8">
        <v>0</v>
      </c>
      <c r="ED325" t="b">
        <v>0</v>
      </c>
      <c r="EE325" t="s">
        <v>324</v>
      </c>
      <c r="EF325" s="2" t="s">
        <v>324</v>
      </c>
      <c r="EG325" s="2" t="s">
        <v>325</v>
      </c>
      <c r="EH325" s="1"/>
      <c r="EI325">
        <f t="shared" si="22"/>
        <v>0</v>
      </c>
      <c r="EJ325" t="str">
        <f t="shared" si="23"/>
        <v>no</v>
      </c>
      <c r="EL325" t="e">
        <f>VLOOKUP(D325,#REF!,2,0)</f>
        <v>#REF!</v>
      </c>
    </row>
    <row r="326" spans="1:142">
      <c r="A326" t="str">
        <f t="shared" si="20"/>
        <v>4475726822.22</v>
      </c>
      <c r="B326" t="str">
        <f t="shared" si="21"/>
        <v>4475726822.22145529</v>
      </c>
      <c r="C326" s="1">
        <v>44757</v>
      </c>
      <c r="D326" s="2" t="s">
        <v>397</v>
      </c>
      <c r="E326" s="2" t="s">
        <v>394</v>
      </c>
      <c r="F326" s="2" t="s">
        <v>184</v>
      </c>
      <c r="G326" s="1">
        <v>44593</v>
      </c>
      <c r="H326" s="2" t="s">
        <v>612</v>
      </c>
      <c r="I326" s="2" t="s">
        <v>613</v>
      </c>
      <c r="J326" s="1"/>
      <c r="K326" s="1"/>
      <c r="L326" s="2"/>
      <c r="M326" t="b">
        <v>0</v>
      </c>
      <c r="N326" s="2"/>
      <c r="O326" s="2" t="s">
        <v>320</v>
      </c>
      <c r="P326" s="2" t="s">
        <v>337</v>
      </c>
      <c r="Q326" s="2"/>
      <c r="R326" s="2"/>
      <c r="S326" s="2"/>
      <c r="T326" s="2"/>
      <c r="U326" s="2"/>
      <c r="V326" s="2"/>
      <c r="W326" s="2" t="s">
        <v>392</v>
      </c>
      <c r="X326" s="2" t="s">
        <v>392</v>
      </c>
      <c r="Y326" s="3"/>
      <c r="AA326" t="b">
        <v>0</v>
      </c>
      <c r="AE326" s="4"/>
      <c r="AF326" s="4"/>
      <c r="AG326" s="4"/>
      <c r="AH326" s="4"/>
      <c r="AM326" s="4"/>
      <c r="AN326" s="4"/>
      <c r="AO326" s="4"/>
      <c r="AP326" s="4"/>
      <c r="AU326" s="4"/>
      <c r="AV326" s="4"/>
      <c r="AW326" s="4"/>
      <c r="AX326" s="4"/>
      <c r="BC326" s="4"/>
      <c r="BD326" s="4"/>
      <c r="BE326" s="4"/>
      <c r="BF326" s="4"/>
      <c r="BK326" s="4"/>
      <c r="BL326" s="4"/>
      <c r="BM326" s="4"/>
      <c r="BN326" s="4"/>
      <c r="BS326" s="4"/>
      <c r="BT326" s="4"/>
      <c r="BU326" s="4"/>
      <c r="BV326" s="4"/>
      <c r="BW326" s="3"/>
      <c r="BX326" s="3"/>
      <c r="BY326" s="4">
        <v>0</v>
      </c>
      <c r="BZ326" s="5"/>
      <c r="CA326" s="3">
        <v>0</v>
      </c>
      <c r="CB326" s="4">
        <v>0</v>
      </c>
      <c r="CC326" s="5" t="s">
        <v>322</v>
      </c>
      <c r="CD326" s="3">
        <v>0</v>
      </c>
      <c r="CE326" s="4">
        <v>0</v>
      </c>
      <c r="CF326" s="5" t="s">
        <v>322</v>
      </c>
      <c r="CG326" s="3">
        <v>0</v>
      </c>
      <c r="CH326" s="4">
        <v>0</v>
      </c>
      <c r="CI326" s="5" t="s">
        <v>322</v>
      </c>
      <c r="CJ326" s="3">
        <v>0</v>
      </c>
      <c r="CK326" s="4">
        <v>0</v>
      </c>
      <c r="CL326" s="5" t="s">
        <v>322</v>
      </c>
      <c r="CM326" s="2">
        <v>0</v>
      </c>
      <c r="CN326" s="4">
        <v>0</v>
      </c>
      <c r="CO326" s="5" t="s">
        <v>322</v>
      </c>
      <c r="CP326" s="3"/>
      <c r="CQ326" s="4">
        <v>0</v>
      </c>
      <c r="CR326" s="3"/>
      <c r="CS326" s="3"/>
      <c r="CT326" s="3"/>
      <c r="CU326" s="3"/>
      <c r="CV326" s="4">
        <v>0</v>
      </c>
      <c r="CW326" s="4">
        <v>0</v>
      </c>
      <c r="CX326" t="b">
        <v>0</v>
      </c>
      <c r="CY326" t="b">
        <v>0</v>
      </c>
      <c r="CZ326" t="b">
        <v>0</v>
      </c>
      <c r="DA326" s="2" t="s">
        <v>6</v>
      </c>
      <c r="DB326" s="2" t="s">
        <v>6</v>
      </c>
      <c r="DD326" s="3"/>
      <c r="DE326" s="3"/>
      <c r="DF326" s="3"/>
      <c r="DG326" s="4"/>
      <c r="DH326" s="4"/>
      <c r="DI326" s="4"/>
      <c r="DJ326" s="3">
        <v>0</v>
      </c>
      <c r="DK326" s="4">
        <v>0</v>
      </c>
      <c r="DL326" t="b">
        <v>0</v>
      </c>
      <c r="DM326" s="6"/>
      <c r="DN326" s="3"/>
      <c r="DO326" s="3"/>
      <c r="DP326" s="3"/>
      <c r="DQ326" s="3"/>
      <c r="DR326" s="3"/>
      <c r="DS326" s="3"/>
      <c r="DT326" s="4"/>
      <c r="DU326" s="4"/>
      <c r="DV326" s="4"/>
      <c r="DW326" s="4"/>
      <c r="DX326" s="4"/>
      <c r="DY326" s="4"/>
      <c r="DZ326" s="2"/>
      <c r="EA326" s="7">
        <v>44802.459097222221</v>
      </c>
      <c r="EB326" s="2" t="s">
        <v>332</v>
      </c>
      <c r="EC326" s="8">
        <v>0</v>
      </c>
      <c r="ED326" t="b">
        <v>0</v>
      </c>
      <c r="EE326" t="s">
        <v>324</v>
      </c>
      <c r="EF326" s="2" t="s">
        <v>324</v>
      </c>
      <c r="EG326" s="2" t="s">
        <v>325</v>
      </c>
      <c r="EH326" s="1"/>
      <c r="EI326">
        <f t="shared" si="22"/>
        <v>0</v>
      </c>
      <c r="EJ326" t="str">
        <f t="shared" si="23"/>
        <v>no</v>
      </c>
      <c r="EL326" t="e">
        <f>VLOOKUP(D326,#REF!,2,0)</f>
        <v>#REF!</v>
      </c>
    </row>
    <row r="327" spans="1:142">
      <c r="A327" t="str">
        <f t="shared" si="20"/>
        <v>4475726822.22</v>
      </c>
      <c r="B327" t="str">
        <f t="shared" si="21"/>
        <v>4475726822.22145857</v>
      </c>
      <c r="C327" s="1">
        <v>44757</v>
      </c>
      <c r="D327" s="2" t="s">
        <v>397</v>
      </c>
      <c r="E327" s="2" t="s">
        <v>394</v>
      </c>
      <c r="F327" s="2" t="s">
        <v>184</v>
      </c>
      <c r="G327" s="1">
        <v>44593</v>
      </c>
      <c r="H327" s="2" t="s">
        <v>614</v>
      </c>
      <c r="I327" s="2" t="s">
        <v>615</v>
      </c>
      <c r="J327" s="1"/>
      <c r="K327" s="1"/>
      <c r="L327" s="2"/>
      <c r="M327" t="b">
        <v>0</v>
      </c>
      <c r="N327" s="2"/>
      <c r="O327" s="2" t="s">
        <v>320</v>
      </c>
      <c r="P327" s="2" t="s">
        <v>337</v>
      </c>
      <c r="Q327" s="2"/>
      <c r="R327" s="2"/>
      <c r="S327" s="2"/>
      <c r="T327" s="2"/>
      <c r="U327" s="2"/>
      <c r="V327" s="2"/>
      <c r="W327" s="2" t="s">
        <v>392</v>
      </c>
      <c r="X327" s="2" t="s">
        <v>392</v>
      </c>
      <c r="Y327" s="3"/>
      <c r="AA327" t="b">
        <v>0</v>
      </c>
      <c r="AE327" s="4"/>
      <c r="AF327" s="4"/>
      <c r="AG327" s="4"/>
      <c r="AH327" s="4"/>
      <c r="AM327" s="4"/>
      <c r="AN327" s="4"/>
      <c r="AO327" s="4"/>
      <c r="AP327" s="4"/>
      <c r="AU327" s="4"/>
      <c r="AV327" s="4"/>
      <c r="AW327" s="4"/>
      <c r="AX327" s="4"/>
      <c r="BC327" s="4"/>
      <c r="BD327" s="4"/>
      <c r="BE327" s="4"/>
      <c r="BF327" s="4"/>
      <c r="BK327" s="4"/>
      <c r="BL327" s="4"/>
      <c r="BM327" s="4"/>
      <c r="BN327" s="4"/>
      <c r="BS327" s="4"/>
      <c r="BT327" s="4"/>
      <c r="BU327" s="4"/>
      <c r="BV327" s="4"/>
      <c r="BW327" s="3"/>
      <c r="BX327" s="3"/>
      <c r="BY327" s="4">
        <v>0</v>
      </c>
      <c r="BZ327" s="5"/>
      <c r="CA327" s="3">
        <v>0</v>
      </c>
      <c r="CB327" s="4">
        <v>0</v>
      </c>
      <c r="CC327" s="5" t="s">
        <v>322</v>
      </c>
      <c r="CD327" s="3">
        <v>0</v>
      </c>
      <c r="CE327" s="4">
        <v>0</v>
      </c>
      <c r="CF327" s="5" t="s">
        <v>322</v>
      </c>
      <c r="CG327" s="3">
        <v>0</v>
      </c>
      <c r="CH327" s="4">
        <v>0</v>
      </c>
      <c r="CI327" s="5" t="s">
        <v>322</v>
      </c>
      <c r="CJ327" s="3">
        <v>0</v>
      </c>
      <c r="CK327" s="4">
        <v>0</v>
      </c>
      <c r="CL327" s="5" t="s">
        <v>322</v>
      </c>
      <c r="CM327" s="2">
        <v>0</v>
      </c>
      <c r="CN327" s="4">
        <v>0</v>
      </c>
      <c r="CO327" s="5" t="s">
        <v>322</v>
      </c>
      <c r="CP327" s="3"/>
      <c r="CQ327" s="4">
        <v>0</v>
      </c>
      <c r="CR327" s="3"/>
      <c r="CS327" s="3"/>
      <c r="CT327" s="3"/>
      <c r="CU327" s="3"/>
      <c r="CV327" s="4">
        <v>0</v>
      </c>
      <c r="CW327" s="4">
        <v>0</v>
      </c>
      <c r="CX327" t="b">
        <v>0</v>
      </c>
      <c r="CY327" t="b">
        <v>0</v>
      </c>
      <c r="CZ327" t="b">
        <v>0</v>
      </c>
      <c r="DA327" s="2" t="s">
        <v>6</v>
      </c>
      <c r="DB327" s="2" t="s">
        <v>6</v>
      </c>
      <c r="DD327" s="3"/>
      <c r="DE327" s="3"/>
      <c r="DF327" s="3"/>
      <c r="DG327" s="4"/>
      <c r="DH327" s="4"/>
      <c r="DI327" s="4"/>
      <c r="DJ327" s="3">
        <v>0</v>
      </c>
      <c r="DK327" s="4">
        <v>0</v>
      </c>
      <c r="DL327" t="b">
        <v>0</v>
      </c>
      <c r="DM327" s="6"/>
      <c r="DN327" s="3"/>
      <c r="DO327" s="3"/>
      <c r="DP327" s="3"/>
      <c r="DQ327" s="3"/>
      <c r="DR327" s="3"/>
      <c r="DS327" s="3"/>
      <c r="DT327" s="4"/>
      <c r="DU327" s="4"/>
      <c r="DV327" s="4"/>
      <c r="DW327" s="4"/>
      <c r="DX327" s="4"/>
      <c r="DY327" s="4"/>
      <c r="DZ327" s="2"/>
      <c r="EA327" s="7">
        <v>44802.459097222221</v>
      </c>
      <c r="EB327" s="2" t="s">
        <v>332</v>
      </c>
      <c r="EC327" s="8">
        <v>0</v>
      </c>
      <c r="ED327" t="b">
        <v>0</v>
      </c>
      <c r="EE327" t="s">
        <v>324</v>
      </c>
      <c r="EF327" s="2" t="s">
        <v>324</v>
      </c>
      <c r="EG327" s="2" t="s">
        <v>325</v>
      </c>
      <c r="EH327" s="1"/>
      <c r="EI327">
        <f t="shared" si="22"/>
        <v>0</v>
      </c>
      <c r="EJ327" t="str">
        <f t="shared" si="23"/>
        <v>no</v>
      </c>
      <c r="EL327" t="e">
        <f>VLOOKUP(D327,#REF!,2,0)</f>
        <v>#REF!</v>
      </c>
    </row>
    <row r="328" spans="1:142">
      <c r="A328" t="str">
        <f t="shared" si="20"/>
        <v>4475729312.22</v>
      </c>
      <c r="B328" t="str">
        <f t="shared" si="21"/>
        <v>4475729312.22161654</v>
      </c>
      <c r="C328" s="1">
        <v>44757</v>
      </c>
      <c r="D328" s="2" t="s">
        <v>616</v>
      </c>
      <c r="E328" s="2" t="s">
        <v>617</v>
      </c>
      <c r="F328" s="2" t="s">
        <v>175</v>
      </c>
      <c r="G328" s="1"/>
      <c r="H328" s="2" t="s">
        <v>618</v>
      </c>
      <c r="I328" s="2" t="s">
        <v>619</v>
      </c>
      <c r="J328" s="1"/>
      <c r="K328" s="1"/>
      <c r="L328" s="2"/>
      <c r="M328" t="b">
        <v>0</v>
      </c>
      <c r="N328" s="2"/>
      <c r="O328" s="2" t="s">
        <v>320</v>
      </c>
      <c r="P328" s="2" t="s">
        <v>337</v>
      </c>
      <c r="Q328" s="2"/>
      <c r="R328" s="2"/>
      <c r="S328" s="2"/>
      <c r="T328" s="2"/>
      <c r="U328" s="2"/>
      <c r="V328" s="2"/>
      <c r="W328" s="2" t="s">
        <v>620</v>
      </c>
      <c r="X328" s="2" t="s">
        <v>620</v>
      </c>
      <c r="Y328" s="3"/>
      <c r="AA328" t="b">
        <v>0</v>
      </c>
      <c r="AE328" s="4"/>
      <c r="AF328" s="4"/>
      <c r="AG328" s="4"/>
      <c r="AH328" s="4"/>
      <c r="AM328" s="4"/>
      <c r="AN328" s="4"/>
      <c r="AO328" s="4"/>
      <c r="AP328" s="4"/>
      <c r="AU328" s="4"/>
      <c r="AV328" s="4"/>
      <c r="AW328" s="4"/>
      <c r="AX328" s="4"/>
      <c r="BC328" s="4"/>
      <c r="BD328" s="4"/>
      <c r="BE328" s="4"/>
      <c r="BF328" s="4"/>
      <c r="BK328" s="4"/>
      <c r="BL328" s="4"/>
      <c r="BM328" s="4"/>
      <c r="BN328" s="4"/>
      <c r="BS328" s="4"/>
      <c r="BT328" s="4"/>
      <c r="BU328" s="4"/>
      <c r="BV328" s="4"/>
      <c r="BW328" s="3"/>
      <c r="BX328" s="3"/>
      <c r="BY328" s="4">
        <v>0</v>
      </c>
      <c r="BZ328" s="5"/>
      <c r="CA328" s="3">
        <v>0</v>
      </c>
      <c r="CB328" s="4">
        <v>0</v>
      </c>
      <c r="CC328" s="5" t="s">
        <v>322</v>
      </c>
      <c r="CD328" s="3">
        <v>0</v>
      </c>
      <c r="CE328" s="4">
        <v>0</v>
      </c>
      <c r="CF328" s="5" t="s">
        <v>322</v>
      </c>
      <c r="CG328" s="3">
        <v>0</v>
      </c>
      <c r="CH328" s="4">
        <v>0</v>
      </c>
      <c r="CI328" s="5" t="s">
        <v>322</v>
      </c>
      <c r="CJ328" s="3">
        <v>0</v>
      </c>
      <c r="CK328" s="4">
        <v>0</v>
      </c>
      <c r="CL328" s="5" t="s">
        <v>322</v>
      </c>
      <c r="CM328" s="2">
        <v>0</v>
      </c>
      <c r="CN328" s="4">
        <v>0</v>
      </c>
      <c r="CO328" s="5" t="s">
        <v>322</v>
      </c>
      <c r="CP328" s="3"/>
      <c r="CQ328" s="4">
        <v>0</v>
      </c>
      <c r="CR328" s="3"/>
      <c r="CS328" s="3"/>
      <c r="CT328" s="3"/>
      <c r="CU328" s="3"/>
      <c r="CV328" s="4">
        <v>0</v>
      </c>
      <c r="CW328" s="4">
        <v>0</v>
      </c>
      <c r="CX328" t="b">
        <v>0</v>
      </c>
      <c r="CY328" t="b">
        <v>0</v>
      </c>
      <c r="CZ328" t="b">
        <v>0</v>
      </c>
      <c r="DA328" s="2" t="s">
        <v>6</v>
      </c>
      <c r="DB328" s="2" t="s">
        <v>6</v>
      </c>
      <c r="DD328" s="3"/>
      <c r="DE328" s="3"/>
      <c r="DF328" s="3"/>
      <c r="DG328" s="4"/>
      <c r="DH328" s="4"/>
      <c r="DI328" s="4"/>
      <c r="DJ328" s="3">
        <v>0</v>
      </c>
      <c r="DK328" s="4">
        <v>0</v>
      </c>
      <c r="DL328" t="b">
        <v>0</v>
      </c>
      <c r="DM328" s="6"/>
      <c r="DN328" s="3"/>
      <c r="DO328" s="3"/>
      <c r="DP328" s="3"/>
      <c r="DQ328" s="3"/>
      <c r="DR328" s="3"/>
      <c r="DS328" s="3"/>
      <c r="DT328" s="4"/>
      <c r="DU328" s="4"/>
      <c r="DV328" s="4"/>
      <c r="DW328" s="4"/>
      <c r="DX328" s="4"/>
      <c r="DY328" s="4"/>
      <c r="DZ328" s="2"/>
      <c r="EA328" s="7">
        <v>44802.459097222221</v>
      </c>
      <c r="EB328" s="2" t="s">
        <v>332</v>
      </c>
      <c r="EC328" s="8">
        <v>0</v>
      </c>
      <c r="ED328" t="b">
        <v>0</v>
      </c>
      <c r="EE328" t="s">
        <v>324</v>
      </c>
      <c r="EF328" s="2" t="s">
        <v>324</v>
      </c>
      <c r="EG328" s="2" t="s">
        <v>325</v>
      </c>
      <c r="EH328" s="1"/>
      <c r="EI328">
        <f t="shared" si="22"/>
        <v>0</v>
      </c>
      <c r="EJ328" t="str">
        <f t="shared" si="23"/>
        <v>no</v>
      </c>
      <c r="EL328" t="e">
        <f>VLOOKUP(D328,#REF!,2,0)</f>
        <v>#REF!</v>
      </c>
    </row>
    <row r="329" spans="1:142">
      <c r="A329" t="str">
        <f t="shared" si="20"/>
        <v>4475726822.22</v>
      </c>
      <c r="B329" t="str">
        <f t="shared" si="21"/>
        <v>4475726822.22163534</v>
      </c>
      <c r="C329" s="1">
        <v>44757</v>
      </c>
      <c r="D329" s="2" t="s">
        <v>397</v>
      </c>
      <c r="E329" s="2" t="s">
        <v>394</v>
      </c>
      <c r="F329" s="2" t="s">
        <v>184</v>
      </c>
      <c r="G329" s="1">
        <v>44593</v>
      </c>
      <c r="H329" s="2" t="s">
        <v>621</v>
      </c>
      <c r="I329" s="2" t="s">
        <v>622</v>
      </c>
      <c r="J329" s="1"/>
      <c r="K329" s="1"/>
      <c r="L329" s="2"/>
      <c r="M329" t="b">
        <v>0</v>
      </c>
      <c r="N329" s="2"/>
      <c r="O329" s="2" t="s">
        <v>320</v>
      </c>
      <c r="P329" s="2" t="s">
        <v>337</v>
      </c>
      <c r="Q329" s="2"/>
      <c r="R329" s="2"/>
      <c r="S329" s="2"/>
      <c r="T329" s="2"/>
      <c r="U329" s="2"/>
      <c r="V329" s="2"/>
      <c r="W329" s="2" t="s">
        <v>392</v>
      </c>
      <c r="X329" s="2" t="s">
        <v>392</v>
      </c>
      <c r="Y329" s="3"/>
      <c r="AA329" t="b">
        <v>0</v>
      </c>
      <c r="AE329" s="4"/>
      <c r="AF329" s="4"/>
      <c r="AG329" s="4"/>
      <c r="AH329" s="4"/>
      <c r="AM329" s="4"/>
      <c r="AN329" s="4"/>
      <c r="AO329" s="4"/>
      <c r="AP329" s="4"/>
      <c r="AU329" s="4"/>
      <c r="AV329" s="4"/>
      <c r="AW329" s="4"/>
      <c r="AX329" s="4"/>
      <c r="BC329" s="4"/>
      <c r="BD329" s="4"/>
      <c r="BE329" s="4"/>
      <c r="BF329" s="4"/>
      <c r="BK329" s="4"/>
      <c r="BL329" s="4"/>
      <c r="BM329" s="4"/>
      <c r="BN329" s="4"/>
      <c r="BS329" s="4"/>
      <c r="BT329" s="4"/>
      <c r="BU329" s="4"/>
      <c r="BV329" s="4"/>
      <c r="BW329" s="3"/>
      <c r="BX329" s="3"/>
      <c r="BY329" s="4">
        <v>0</v>
      </c>
      <c r="BZ329" s="5"/>
      <c r="CA329" s="3">
        <v>0</v>
      </c>
      <c r="CB329" s="4">
        <v>0</v>
      </c>
      <c r="CC329" s="5" t="s">
        <v>322</v>
      </c>
      <c r="CD329" s="3">
        <v>0</v>
      </c>
      <c r="CE329" s="4">
        <v>0</v>
      </c>
      <c r="CF329" s="5" t="s">
        <v>322</v>
      </c>
      <c r="CG329" s="3">
        <v>0</v>
      </c>
      <c r="CH329" s="4">
        <v>0</v>
      </c>
      <c r="CI329" s="5" t="s">
        <v>322</v>
      </c>
      <c r="CJ329" s="3">
        <v>0</v>
      </c>
      <c r="CK329" s="4">
        <v>0</v>
      </c>
      <c r="CL329" s="5" t="s">
        <v>322</v>
      </c>
      <c r="CM329" s="2">
        <v>0</v>
      </c>
      <c r="CN329" s="4">
        <v>0</v>
      </c>
      <c r="CO329" s="5" t="s">
        <v>322</v>
      </c>
      <c r="CP329" s="3"/>
      <c r="CQ329" s="4">
        <v>0</v>
      </c>
      <c r="CR329" s="3"/>
      <c r="CS329" s="3"/>
      <c r="CT329" s="3"/>
      <c r="CU329" s="3"/>
      <c r="CV329" s="4">
        <v>0</v>
      </c>
      <c r="CW329" s="4">
        <v>0</v>
      </c>
      <c r="CX329" t="b">
        <v>0</v>
      </c>
      <c r="CY329" t="b">
        <v>0</v>
      </c>
      <c r="CZ329" t="b">
        <v>0</v>
      </c>
      <c r="DA329" s="2" t="s">
        <v>6</v>
      </c>
      <c r="DB329" s="2" t="s">
        <v>6</v>
      </c>
      <c r="DD329" s="3"/>
      <c r="DE329" s="3"/>
      <c r="DF329" s="3"/>
      <c r="DG329" s="4"/>
      <c r="DH329" s="4"/>
      <c r="DI329" s="4"/>
      <c r="DJ329" s="3">
        <v>0</v>
      </c>
      <c r="DK329" s="4">
        <v>0</v>
      </c>
      <c r="DL329" t="b">
        <v>0</v>
      </c>
      <c r="DM329" s="6"/>
      <c r="DN329" s="3"/>
      <c r="DO329" s="3"/>
      <c r="DP329" s="3"/>
      <c r="DQ329" s="3"/>
      <c r="DR329" s="3"/>
      <c r="DS329" s="3"/>
      <c r="DT329" s="4"/>
      <c r="DU329" s="4"/>
      <c r="DV329" s="4"/>
      <c r="DW329" s="4"/>
      <c r="DX329" s="4"/>
      <c r="DY329" s="4"/>
      <c r="DZ329" s="2"/>
      <c r="EA329" s="7">
        <v>44802.459108796298</v>
      </c>
      <c r="EB329" s="2" t="s">
        <v>332</v>
      </c>
      <c r="EC329" s="8">
        <v>0</v>
      </c>
      <c r="ED329" t="b">
        <v>0</v>
      </c>
      <c r="EE329" t="s">
        <v>324</v>
      </c>
      <c r="EF329" s="2" t="s">
        <v>324</v>
      </c>
      <c r="EG329" s="2" t="s">
        <v>325</v>
      </c>
      <c r="EH329" s="1"/>
      <c r="EI329">
        <f t="shared" si="22"/>
        <v>0</v>
      </c>
      <c r="EJ329" t="str">
        <f t="shared" si="23"/>
        <v>no</v>
      </c>
      <c r="EL329" t="e">
        <f>VLOOKUP(D329,#REF!,2,0)</f>
        <v>#REF!</v>
      </c>
    </row>
    <row r="330" spans="1:142">
      <c r="A330" t="str">
        <f t="shared" si="20"/>
        <v>4475726856.22</v>
      </c>
      <c r="B330" t="str">
        <f t="shared" si="21"/>
        <v>4475726856.22164255</v>
      </c>
      <c r="C330" s="1">
        <v>44757</v>
      </c>
      <c r="D330" s="2" t="s">
        <v>72</v>
      </c>
      <c r="E330" s="2" t="s">
        <v>37</v>
      </c>
      <c r="F330" s="2" t="s">
        <v>41</v>
      </c>
      <c r="G330" s="1"/>
      <c r="H330" s="2" t="s">
        <v>77</v>
      </c>
      <c r="I330" s="2" t="s">
        <v>78</v>
      </c>
      <c r="J330" s="1"/>
      <c r="K330" s="1"/>
      <c r="L330" s="2"/>
      <c r="M330" t="b">
        <v>0</v>
      </c>
      <c r="N330" s="2"/>
      <c r="O330" s="2" t="s">
        <v>320</v>
      </c>
      <c r="P330" s="2" t="s">
        <v>623</v>
      </c>
      <c r="Q330" s="2"/>
      <c r="R330" s="2"/>
      <c r="S330" s="2"/>
      <c r="T330" s="2"/>
      <c r="U330" s="2"/>
      <c r="V330" s="2"/>
      <c r="W330" s="2"/>
      <c r="X330" s="2"/>
      <c r="Y330" s="3"/>
      <c r="AA330" t="b">
        <v>0</v>
      </c>
      <c r="AE330" s="4"/>
      <c r="AF330" s="4"/>
      <c r="AG330" s="4"/>
      <c r="AH330" s="4"/>
      <c r="AM330" s="4"/>
      <c r="AN330" s="4"/>
      <c r="AO330" s="4"/>
      <c r="AP330" s="4"/>
      <c r="AU330" s="4"/>
      <c r="AV330" s="4"/>
      <c r="AW330" s="4"/>
      <c r="AX330" s="4"/>
      <c r="BC330" s="4"/>
      <c r="BD330" s="4"/>
      <c r="BE330" s="4"/>
      <c r="BF330" s="4"/>
      <c r="BK330" s="4"/>
      <c r="BL330" s="4"/>
      <c r="BM330" s="4"/>
      <c r="BN330" s="4"/>
      <c r="BS330" s="4"/>
      <c r="BT330" s="4"/>
      <c r="BU330" s="4"/>
      <c r="BV330" s="4"/>
      <c r="BW330" s="3"/>
      <c r="BX330" s="3"/>
      <c r="BY330" s="4">
        <v>0</v>
      </c>
      <c r="BZ330" s="5"/>
      <c r="CA330" s="3">
        <v>0</v>
      </c>
      <c r="CB330" s="4">
        <v>0</v>
      </c>
      <c r="CC330" s="5" t="s">
        <v>322</v>
      </c>
      <c r="CD330" s="3">
        <v>0</v>
      </c>
      <c r="CE330" s="4">
        <v>0</v>
      </c>
      <c r="CF330" s="5" t="s">
        <v>322</v>
      </c>
      <c r="CG330" s="3">
        <v>0</v>
      </c>
      <c r="CH330" s="4">
        <v>0</v>
      </c>
      <c r="CI330" s="5" t="s">
        <v>322</v>
      </c>
      <c r="CJ330" s="3">
        <v>0</v>
      </c>
      <c r="CK330" s="4">
        <v>0</v>
      </c>
      <c r="CL330" s="5" t="s">
        <v>322</v>
      </c>
      <c r="CM330" s="2">
        <v>0</v>
      </c>
      <c r="CN330" s="4">
        <v>0</v>
      </c>
      <c r="CO330" s="5" t="s">
        <v>322</v>
      </c>
      <c r="CP330" s="3"/>
      <c r="CQ330" s="4">
        <v>0</v>
      </c>
      <c r="CR330" s="3"/>
      <c r="CS330" s="3"/>
      <c r="CT330" s="3"/>
      <c r="CU330" s="3"/>
      <c r="CV330" s="4">
        <v>0</v>
      </c>
      <c r="CW330" s="4">
        <v>0</v>
      </c>
      <c r="CX330" t="b">
        <v>0</v>
      </c>
      <c r="CY330" t="b">
        <v>0</v>
      </c>
      <c r="CZ330" t="b">
        <v>0</v>
      </c>
      <c r="DA330" s="2" t="s">
        <v>6</v>
      </c>
      <c r="DB330" s="2" t="s">
        <v>6</v>
      </c>
      <c r="DD330" s="3"/>
      <c r="DE330" s="3"/>
      <c r="DF330" s="3"/>
      <c r="DG330" s="4"/>
      <c r="DH330" s="4"/>
      <c r="DI330" s="4"/>
      <c r="DJ330" s="3">
        <v>0</v>
      </c>
      <c r="DK330" s="4">
        <v>0</v>
      </c>
      <c r="DL330" t="b">
        <v>0</v>
      </c>
      <c r="DM330" s="6"/>
      <c r="DN330" s="3"/>
      <c r="DO330" s="3"/>
      <c r="DP330" s="3"/>
      <c r="DQ330" s="3"/>
      <c r="DR330" s="3"/>
      <c r="DS330" s="3"/>
      <c r="DT330" s="4"/>
      <c r="DU330" s="4"/>
      <c r="DV330" s="4"/>
      <c r="DW330" s="4"/>
      <c r="DX330" s="4"/>
      <c r="DY330" s="4"/>
      <c r="DZ330" s="2"/>
      <c r="EA330" s="7">
        <v>44802.459108796298</v>
      </c>
      <c r="EB330" s="2" t="s">
        <v>332</v>
      </c>
      <c r="EC330" s="8">
        <v>0</v>
      </c>
      <c r="ED330" t="b">
        <v>0</v>
      </c>
      <c r="EE330" t="s">
        <v>324</v>
      </c>
      <c r="EF330" s="2" t="s">
        <v>324</v>
      </c>
      <c r="EG330" s="2" t="s">
        <v>325</v>
      </c>
      <c r="EH330" s="1"/>
      <c r="EI330">
        <f t="shared" si="22"/>
        <v>0</v>
      </c>
      <c r="EJ330" t="str">
        <f t="shared" si="23"/>
        <v>no</v>
      </c>
      <c r="EL330" t="e">
        <f>VLOOKUP(D330,#REF!,2,0)</f>
        <v>#REF!</v>
      </c>
    </row>
    <row r="331" spans="1:142">
      <c r="A331" t="str">
        <f t="shared" si="20"/>
        <v>4475733011.22</v>
      </c>
      <c r="B331" t="str">
        <f t="shared" si="21"/>
        <v>4475733011.22166526</v>
      </c>
      <c r="C331" s="1">
        <v>44757</v>
      </c>
      <c r="D331" s="2" t="s">
        <v>625</v>
      </c>
      <c r="E331" s="2" t="s">
        <v>626</v>
      </c>
      <c r="F331" s="2" t="s">
        <v>178</v>
      </c>
      <c r="G331" s="1"/>
      <c r="H331" s="2" t="s">
        <v>627</v>
      </c>
      <c r="I331" s="2" t="s">
        <v>628</v>
      </c>
      <c r="J331" s="1"/>
      <c r="K331" s="1"/>
      <c r="L331" s="2"/>
      <c r="M331" t="b">
        <v>0</v>
      </c>
      <c r="N331" s="2"/>
      <c r="O331" s="2" t="s">
        <v>320</v>
      </c>
      <c r="P331" s="2" t="s">
        <v>337</v>
      </c>
      <c r="Q331" s="2"/>
      <c r="R331" s="2"/>
      <c r="S331" s="2"/>
      <c r="T331" s="2"/>
      <c r="U331" s="2"/>
      <c r="V331" s="2"/>
      <c r="W331" s="2" t="s">
        <v>629</v>
      </c>
      <c r="X331" s="2" t="s">
        <v>629</v>
      </c>
      <c r="Y331" s="3"/>
      <c r="AA331" t="b">
        <v>0</v>
      </c>
      <c r="AE331" s="4"/>
      <c r="AF331" s="4"/>
      <c r="AG331" s="4"/>
      <c r="AH331" s="4"/>
      <c r="AM331" s="4"/>
      <c r="AN331" s="4"/>
      <c r="AO331" s="4"/>
      <c r="AP331" s="4"/>
      <c r="AU331" s="4"/>
      <c r="AV331" s="4"/>
      <c r="AW331" s="4"/>
      <c r="AX331" s="4"/>
      <c r="BC331" s="4"/>
      <c r="BD331" s="4"/>
      <c r="BE331" s="4"/>
      <c r="BF331" s="4"/>
      <c r="BK331" s="4"/>
      <c r="BL331" s="4"/>
      <c r="BM331" s="4"/>
      <c r="BN331" s="4"/>
      <c r="BS331" s="4"/>
      <c r="BT331" s="4"/>
      <c r="BU331" s="4"/>
      <c r="BV331" s="4"/>
      <c r="BW331" s="3"/>
      <c r="BX331" s="3"/>
      <c r="BY331" s="4">
        <v>0</v>
      </c>
      <c r="BZ331" s="5"/>
      <c r="CA331" s="3">
        <v>0</v>
      </c>
      <c r="CB331" s="4">
        <v>0</v>
      </c>
      <c r="CC331" s="5" t="s">
        <v>322</v>
      </c>
      <c r="CD331" s="3">
        <v>0</v>
      </c>
      <c r="CE331" s="4">
        <v>0</v>
      </c>
      <c r="CF331" s="5" t="s">
        <v>322</v>
      </c>
      <c r="CG331" s="3">
        <v>0</v>
      </c>
      <c r="CH331" s="4">
        <v>0</v>
      </c>
      <c r="CI331" s="5" t="s">
        <v>322</v>
      </c>
      <c r="CJ331" s="3">
        <v>0</v>
      </c>
      <c r="CK331" s="4">
        <v>0</v>
      </c>
      <c r="CL331" s="5" t="s">
        <v>322</v>
      </c>
      <c r="CM331" s="2">
        <v>0</v>
      </c>
      <c r="CN331" s="4">
        <v>0</v>
      </c>
      <c r="CO331" s="5" t="s">
        <v>322</v>
      </c>
      <c r="CP331" s="3"/>
      <c r="CQ331" s="4">
        <v>0</v>
      </c>
      <c r="CR331" s="3"/>
      <c r="CS331" s="3"/>
      <c r="CT331" s="3"/>
      <c r="CU331" s="3"/>
      <c r="CV331" s="4">
        <v>0</v>
      </c>
      <c r="CW331" s="4">
        <v>0</v>
      </c>
      <c r="CX331" t="b">
        <v>0</v>
      </c>
      <c r="CY331" t="b">
        <v>0</v>
      </c>
      <c r="CZ331" t="b">
        <v>0</v>
      </c>
      <c r="DA331" s="2" t="s">
        <v>6</v>
      </c>
      <c r="DB331" s="2" t="s">
        <v>6</v>
      </c>
      <c r="DD331" s="3"/>
      <c r="DE331" s="3"/>
      <c r="DF331" s="3"/>
      <c r="DG331" s="4"/>
      <c r="DH331" s="4"/>
      <c r="DI331" s="4"/>
      <c r="DJ331" s="3">
        <v>0</v>
      </c>
      <c r="DK331" s="4">
        <v>0</v>
      </c>
      <c r="DL331" t="b">
        <v>0</v>
      </c>
      <c r="DM331" s="6"/>
      <c r="DN331" s="3"/>
      <c r="DO331" s="3"/>
      <c r="DP331" s="3"/>
      <c r="DQ331" s="3"/>
      <c r="DR331" s="3"/>
      <c r="DS331" s="3"/>
      <c r="DT331" s="4"/>
      <c r="DU331" s="4"/>
      <c r="DV331" s="4"/>
      <c r="DW331" s="4"/>
      <c r="DX331" s="4"/>
      <c r="DY331" s="4"/>
      <c r="DZ331" s="2"/>
      <c r="EA331" s="7">
        <v>44802.459108796298</v>
      </c>
      <c r="EB331" s="2" t="s">
        <v>332</v>
      </c>
      <c r="EC331" s="8">
        <v>0</v>
      </c>
      <c r="ED331" t="b">
        <v>0</v>
      </c>
      <c r="EE331" t="s">
        <v>324</v>
      </c>
      <c r="EF331" s="2" t="s">
        <v>324</v>
      </c>
      <c r="EG331" s="2" t="s">
        <v>325</v>
      </c>
      <c r="EH331" s="1"/>
      <c r="EI331">
        <f t="shared" si="22"/>
        <v>0</v>
      </c>
      <c r="EJ331" t="str">
        <f t="shared" si="23"/>
        <v>no</v>
      </c>
      <c r="EL331" t="e">
        <f>VLOOKUP(D331,#REF!,2,0)</f>
        <v>#REF!</v>
      </c>
    </row>
    <row r="332" spans="1:142">
      <c r="A332" t="str">
        <f t="shared" si="20"/>
        <v>4475733994.22</v>
      </c>
      <c r="B332" t="str">
        <f t="shared" si="21"/>
        <v>4475733994.22168113</v>
      </c>
      <c r="C332" s="1">
        <v>44757</v>
      </c>
      <c r="D332" s="2" t="s">
        <v>149</v>
      </c>
      <c r="E332" s="2" t="s">
        <v>150</v>
      </c>
      <c r="F332" s="2" t="s">
        <v>41</v>
      </c>
      <c r="G332" s="1"/>
      <c r="H332" s="2" t="s">
        <v>157</v>
      </c>
      <c r="I332" s="2" t="s">
        <v>158</v>
      </c>
      <c r="J332" s="1"/>
      <c r="K332" s="1"/>
      <c r="L332" s="2"/>
      <c r="M332" t="b">
        <v>0</v>
      </c>
      <c r="N332" s="2"/>
      <c r="O332" s="2" t="s">
        <v>320</v>
      </c>
      <c r="P332" s="2" t="s">
        <v>538</v>
      </c>
      <c r="Q332" s="2"/>
      <c r="R332" s="2"/>
      <c r="S332" s="2"/>
      <c r="T332" s="2"/>
      <c r="U332" s="2"/>
      <c r="V332" s="2"/>
      <c r="W332" s="2"/>
      <c r="X332" s="2"/>
      <c r="Y332" s="3"/>
      <c r="AA332" t="b">
        <v>0</v>
      </c>
      <c r="AB332">
        <v>50</v>
      </c>
      <c r="AD332">
        <v>37</v>
      </c>
      <c r="AE332" s="4"/>
      <c r="AF332" s="4">
        <v>278</v>
      </c>
      <c r="AG332" s="4">
        <v>546</v>
      </c>
      <c r="AH332" s="4">
        <v>206</v>
      </c>
      <c r="AJ332">
        <v>-8</v>
      </c>
      <c r="AK332">
        <v>-16</v>
      </c>
      <c r="AL332">
        <v>-6</v>
      </c>
      <c r="AM332" s="4"/>
      <c r="AN332" s="4">
        <v>-27</v>
      </c>
      <c r="AO332" s="4">
        <v>-54</v>
      </c>
      <c r="AP332" s="4">
        <v>-20</v>
      </c>
      <c r="AU332" s="4"/>
      <c r="AV332" s="4"/>
      <c r="AW332" s="4"/>
      <c r="AX332" s="4"/>
      <c r="BC332" s="4"/>
      <c r="BD332" s="4"/>
      <c r="BE332" s="4"/>
      <c r="BF332" s="4"/>
      <c r="BK332" s="4"/>
      <c r="BL332" s="4"/>
      <c r="BM332" s="4"/>
      <c r="BN332" s="4"/>
      <c r="BS332" s="4"/>
      <c r="BT332" s="4"/>
      <c r="BU332" s="4"/>
      <c r="BV332" s="4"/>
      <c r="BW332" s="3"/>
      <c r="BX332" s="3"/>
      <c r="BY332" s="4">
        <v>1030</v>
      </c>
      <c r="BZ332" s="5"/>
      <c r="CA332" s="3">
        <v>-30</v>
      </c>
      <c r="CB332" s="4">
        <v>-101</v>
      </c>
      <c r="CC332" s="5" t="s">
        <v>322</v>
      </c>
      <c r="CD332" s="3">
        <v>0</v>
      </c>
      <c r="CE332" s="4">
        <v>0</v>
      </c>
      <c r="CF332" s="5" t="s">
        <v>322</v>
      </c>
      <c r="CG332" s="3">
        <v>0</v>
      </c>
      <c r="CH332" s="4">
        <v>0</v>
      </c>
      <c r="CI332" s="5" t="s">
        <v>322</v>
      </c>
      <c r="CJ332" s="3">
        <v>0</v>
      </c>
      <c r="CK332" s="4">
        <v>0</v>
      </c>
      <c r="CL332" s="5" t="s">
        <v>322</v>
      </c>
      <c r="CM332" s="2">
        <v>0</v>
      </c>
      <c r="CN332" s="4">
        <v>0</v>
      </c>
      <c r="CO332" s="5" t="s">
        <v>322</v>
      </c>
      <c r="CP332" s="3"/>
      <c r="CQ332" s="4">
        <v>929</v>
      </c>
      <c r="CR332" s="3"/>
      <c r="CS332" s="3"/>
      <c r="CT332" s="3"/>
      <c r="CU332" s="3"/>
      <c r="CV332" s="4">
        <v>929</v>
      </c>
      <c r="CW332" s="4">
        <v>929</v>
      </c>
      <c r="CX332" t="b">
        <v>0</v>
      </c>
      <c r="CY332" t="b">
        <v>0</v>
      </c>
      <c r="CZ332" t="b">
        <v>0</v>
      </c>
      <c r="DA332" s="2" t="s">
        <v>6</v>
      </c>
      <c r="DB332" s="2" t="s">
        <v>6</v>
      </c>
      <c r="DD332" s="3"/>
      <c r="DE332" s="3"/>
      <c r="DF332" s="3"/>
      <c r="DG332" s="4"/>
      <c r="DH332" s="4"/>
      <c r="DI332" s="4"/>
      <c r="DJ332" s="3">
        <v>0</v>
      </c>
      <c r="DK332" s="4">
        <v>0</v>
      </c>
      <c r="DL332" t="b">
        <v>0</v>
      </c>
      <c r="DM332" s="6"/>
      <c r="DN332" s="3"/>
      <c r="DO332" s="3"/>
      <c r="DP332" s="3"/>
      <c r="DQ332" s="3"/>
      <c r="DR332" s="3"/>
      <c r="DS332" s="3"/>
      <c r="DT332" s="4"/>
      <c r="DU332" s="4"/>
      <c r="DV332" s="4"/>
      <c r="DW332" s="4"/>
      <c r="DX332" s="4"/>
      <c r="DY332" s="4"/>
      <c r="DZ332" s="2"/>
      <c r="EA332" s="7">
        <v>44802.459108796298</v>
      </c>
      <c r="EB332" s="2" t="s">
        <v>332</v>
      </c>
      <c r="EC332" s="8">
        <v>0</v>
      </c>
      <c r="ED332" t="b">
        <v>0</v>
      </c>
      <c r="EE332" t="s">
        <v>324</v>
      </c>
      <c r="EF332" s="2" t="s">
        <v>324</v>
      </c>
      <c r="EG332" s="2" t="s">
        <v>325</v>
      </c>
      <c r="EH332" s="1"/>
      <c r="EI332">
        <f t="shared" si="22"/>
        <v>87</v>
      </c>
      <c r="EJ332" t="str">
        <f t="shared" si="23"/>
        <v>no</v>
      </c>
      <c r="EL332" t="e">
        <f>VLOOKUP(D332,#REF!,2,0)</f>
        <v>#REF!</v>
      </c>
    </row>
    <row r="333" spans="1:142">
      <c r="A333" t="str">
        <f t="shared" si="20"/>
        <v>4475736095.22</v>
      </c>
      <c r="B333" t="str">
        <f t="shared" si="21"/>
        <v>4475736095.22170098</v>
      </c>
      <c r="C333" s="1">
        <v>44757</v>
      </c>
      <c r="D333" s="2" t="s">
        <v>631</v>
      </c>
      <c r="E333" s="2" t="s">
        <v>632</v>
      </c>
      <c r="F333" s="2" t="s">
        <v>633</v>
      </c>
      <c r="G333" s="1"/>
      <c r="H333" s="2" t="s">
        <v>634</v>
      </c>
      <c r="I333" s="2" t="s">
        <v>635</v>
      </c>
      <c r="J333" s="1"/>
      <c r="K333" s="1"/>
      <c r="L333" s="2"/>
      <c r="M333" t="b">
        <v>0</v>
      </c>
      <c r="N333" s="2"/>
      <c r="O333" s="2" t="s">
        <v>320</v>
      </c>
      <c r="P333" s="2" t="s">
        <v>337</v>
      </c>
      <c r="Q333" s="2"/>
      <c r="R333" s="2"/>
      <c r="S333" s="2"/>
      <c r="T333" s="2"/>
      <c r="U333" s="2"/>
      <c r="V333" s="2"/>
      <c r="W333" s="2"/>
      <c r="X333" s="2"/>
      <c r="Y333" s="3"/>
      <c r="AA333" t="b">
        <v>0</v>
      </c>
      <c r="AE333" s="4"/>
      <c r="AF333" s="4"/>
      <c r="AG333" s="4"/>
      <c r="AH333" s="4"/>
      <c r="AM333" s="4"/>
      <c r="AN333" s="4"/>
      <c r="AO333" s="4"/>
      <c r="AP333" s="4"/>
      <c r="AU333" s="4"/>
      <c r="AV333" s="4"/>
      <c r="AW333" s="4"/>
      <c r="AX333" s="4"/>
      <c r="BC333" s="4"/>
      <c r="BD333" s="4"/>
      <c r="BE333" s="4"/>
      <c r="BF333" s="4"/>
      <c r="BK333" s="4"/>
      <c r="BL333" s="4"/>
      <c r="BM333" s="4"/>
      <c r="BN333" s="4"/>
      <c r="BS333" s="4"/>
      <c r="BT333" s="4"/>
      <c r="BU333" s="4"/>
      <c r="BV333" s="4"/>
      <c r="BW333" s="3"/>
      <c r="BX333" s="3"/>
      <c r="BY333" s="4">
        <v>0</v>
      </c>
      <c r="BZ333" s="5"/>
      <c r="CA333" s="3">
        <v>0</v>
      </c>
      <c r="CB333" s="4">
        <v>0</v>
      </c>
      <c r="CC333" s="5" t="s">
        <v>322</v>
      </c>
      <c r="CD333" s="3">
        <v>0</v>
      </c>
      <c r="CE333" s="4">
        <v>0</v>
      </c>
      <c r="CF333" s="5" t="s">
        <v>322</v>
      </c>
      <c r="CG333" s="3">
        <v>0</v>
      </c>
      <c r="CH333" s="4">
        <v>0</v>
      </c>
      <c r="CI333" s="5" t="s">
        <v>322</v>
      </c>
      <c r="CJ333" s="3">
        <v>0</v>
      </c>
      <c r="CK333" s="4">
        <v>0</v>
      </c>
      <c r="CL333" s="5" t="s">
        <v>322</v>
      </c>
      <c r="CM333" s="2">
        <v>0</v>
      </c>
      <c r="CN333" s="4">
        <v>0</v>
      </c>
      <c r="CO333" s="5" t="s">
        <v>322</v>
      </c>
      <c r="CP333" s="3"/>
      <c r="CQ333" s="4">
        <v>0</v>
      </c>
      <c r="CR333" s="3"/>
      <c r="CS333" s="3"/>
      <c r="CT333" s="3"/>
      <c r="CU333" s="3"/>
      <c r="CV333" s="4">
        <v>0</v>
      </c>
      <c r="CW333" s="4">
        <v>0</v>
      </c>
      <c r="CX333" t="b">
        <v>0</v>
      </c>
      <c r="CY333" t="b">
        <v>0</v>
      </c>
      <c r="CZ333" t="b">
        <v>0</v>
      </c>
      <c r="DA333" s="2" t="s">
        <v>636</v>
      </c>
      <c r="DB333" s="2" t="s">
        <v>6</v>
      </c>
      <c r="DD333" s="3"/>
      <c r="DE333" s="3"/>
      <c r="DF333" s="3"/>
      <c r="DG333" s="4"/>
      <c r="DH333" s="4"/>
      <c r="DI333" s="4"/>
      <c r="DJ333" s="3">
        <v>0</v>
      </c>
      <c r="DK333" s="4">
        <v>0</v>
      </c>
      <c r="DL333" t="b">
        <v>0</v>
      </c>
      <c r="DM333" s="6"/>
      <c r="DN333" s="3"/>
      <c r="DO333" s="3"/>
      <c r="DP333" s="3"/>
      <c r="DQ333" s="3"/>
      <c r="DR333" s="3"/>
      <c r="DS333" s="3"/>
      <c r="DT333" s="4"/>
      <c r="DU333" s="4"/>
      <c r="DV333" s="4"/>
      <c r="DW333" s="4"/>
      <c r="DX333" s="4"/>
      <c r="DY333" s="4"/>
      <c r="DZ333" s="2"/>
      <c r="EA333" s="7">
        <v>44802.459108796298</v>
      </c>
      <c r="EB333" s="2" t="s">
        <v>332</v>
      </c>
      <c r="EC333" s="8">
        <v>0</v>
      </c>
      <c r="ED333" t="b">
        <v>0</v>
      </c>
      <c r="EE333" t="s">
        <v>324</v>
      </c>
      <c r="EF333" s="2" t="s">
        <v>324</v>
      </c>
      <c r="EG333" s="2" t="s">
        <v>325</v>
      </c>
      <c r="EH333" s="1"/>
      <c r="EI333">
        <f t="shared" si="22"/>
        <v>0</v>
      </c>
      <c r="EJ333" t="str">
        <f t="shared" si="23"/>
        <v>no</v>
      </c>
      <c r="EL333" t="e">
        <f>VLOOKUP(D333,#REF!,2,0)</f>
        <v>#REF!</v>
      </c>
    </row>
    <row r="334" spans="1:142">
      <c r="A334" t="str">
        <f t="shared" si="20"/>
        <v>4475737827.22</v>
      </c>
      <c r="B334" t="str">
        <f t="shared" si="21"/>
        <v>4475737827.22171072</v>
      </c>
      <c r="C334" s="1">
        <v>44757</v>
      </c>
      <c r="D334" s="2" t="s">
        <v>637</v>
      </c>
      <c r="E334" s="2" t="s">
        <v>638</v>
      </c>
      <c r="F334" s="2" t="s">
        <v>177</v>
      </c>
      <c r="G334" s="1"/>
      <c r="H334" s="2" t="s">
        <v>639</v>
      </c>
      <c r="I334" s="2" t="s">
        <v>640</v>
      </c>
      <c r="J334" s="1"/>
      <c r="K334" s="1"/>
      <c r="L334" s="2"/>
      <c r="M334" t="b">
        <v>0</v>
      </c>
      <c r="N334" s="2"/>
      <c r="O334" s="2" t="s">
        <v>320</v>
      </c>
      <c r="P334" s="2" t="s">
        <v>337</v>
      </c>
      <c r="Q334" s="2"/>
      <c r="R334" s="2"/>
      <c r="S334" s="2"/>
      <c r="T334" s="2"/>
      <c r="U334" s="2"/>
      <c r="V334" s="2"/>
      <c r="W334" s="2"/>
      <c r="X334" s="2"/>
      <c r="Y334" s="3"/>
      <c r="AA334" t="b">
        <v>0</v>
      </c>
      <c r="AE334" s="4"/>
      <c r="AF334" s="4"/>
      <c r="AG334" s="4"/>
      <c r="AH334" s="4"/>
      <c r="AM334" s="4"/>
      <c r="AN334" s="4"/>
      <c r="AO334" s="4"/>
      <c r="AP334" s="4"/>
      <c r="AU334" s="4"/>
      <c r="AV334" s="4"/>
      <c r="AW334" s="4"/>
      <c r="AX334" s="4"/>
      <c r="BC334" s="4"/>
      <c r="BD334" s="4"/>
      <c r="BE334" s="4"/>
      <c r="BF334" s="4"/>
      <c r="BK334" s="4"/>
      <c r="BL334" s="4"/>
      <c r="BM334" s="4"/>
      <c r="BN334" s="4"/>
      <c r="BP334">
        <v>1628</v>
      </c>
      <c r="BS334" s="4"/>
      <c r="BT334" s="4">
        <v>8547</v>
      </c>
      <c r="BU334" s="4"/>
      <c r="BV334" s="4"/>
      <c r="BW334" s="3"/>
      <c r="BX334" s="3"/>
      <c r="BY334" s="4">
        <v>0</v>
      </c>
      <c r="BZ334" s="5"/>
      <c r="CA334" s="3">
        <v>0</v>
      </c>
      <c r="CB334" s="4">
        <v>0</v>
      </c>
      <c r="CC334" s="5" t="s">
        <v>322</v>
      </c>
      <c r="CD334" s="3">
        <v>0</v>
      </c>
      <c r="CE334" s="4">
        <v>0</v>
      </c>
      <c r="CF334" s="5" t="s">
        <v>322</v>
      </c>
      <c r="CG334" s="3">
        <v>0</v>
      </c>
      <c r="CH334" s="4">
        <v>0</v>
      </c>
      <c r="CI334" s="5" t="s">
        <v>322</v>
      </c>
      <c r="CJ334" s="3">
        <v>0</v>
      </c>
      <c r="CK334" s="4">
        <v>0</v>
      </c>
      <c r="CL334" s="5" t="s">
        <v>322</v>
      </c>
      <c r="CM334" s="2">
        <v>1628</v>
      </c>
      <c r="CN334" s="4">
        <v>8547</v>
      </c>
      <c r="CO334" s="5">
        <v>5.25</v>
      </c>
      <c r="CP334" s="3"/>
      <c r="CQ334" s="4">
        <v>0</v>
      </c>
      <c r="CR334" s="3"/>
      <c r="CS334" s="3"/>
      <c r="CT334" s="3"/>
      <c r="CU334" s="3"/>
      <c r="CV334" s="4">
        <v>8547</v>
      </c>
      <c r="CW334" s="4">
        <v>8547</v>
      </c>
      <c r="CX334" t="b">
        <v>0</v>
      </c>
      <c r="CY334" t="b">
        <v>0</v>
      </c>
      <c r="CZ334" t="b">
        <v>0</v>
      </c>
      <c r="DA334" s="2" t="s">
        <v>6</v>
      </c>
      <c r="DB334" s="2" t="s">
        <v>6</v>
      </c>
      <c r="DD334" s="3"/>
      <c r="DE334" s="3"/>
      <c r="DF334" s="3"/>
      <c r="DG334" s="4"/>
      <c r="DH334" s="4"/>
      <c r="DI334" s="4"/>
      <c r="DJ334" s="3">
        <v>0</v>
      </c>
      <c r="DK334" s="4">
        <v>0</v>
      </c>
      <c r="DL334" t="b">
        <v>0</v>
      </c>
      <c r="DM334" s="6"/>
      <c r="DN334" s="3"/>
      <c r="DO334" s="3"/>
      <c r="DP334" s="3"/>
      <c r="DQ334" s="3"/>
      <c r="DR334" s="3"/>
      <c r="DS334" s="3"/>
      <c r="DT334" s="4"/>
      <c r="DU334" s="4"/>
      <c r="DV334" s="4"/>
      <c r="DW334" s="4"/>
      <c r="DX334" s="4"/>
      <c r="DY334" s="4"/>
      <c r="DZ334" s="2"/>
      <c r="EA334" s="7">
        <v>44802.459108796298</v>
      </c>
      <c r="EB334" s="2" t="s">
        <v>332</v>
      </c>
      <c r="EC334" s="8">
        <v>0</v>
      </c>
      <c r="ED334" t="b">
        <v>0</v>
      </c>
      <c r="EE334" t="s">
        <v>324</v>
      </c>
      <c r="EF334" s="2" t="s">
        <v>324</v>
      </c>
      <c r="EG334" s="2" t="s">
        <v>325</v>
      </c>
      <c r="EH334" s="1"/>
      <c r="EI334">
        <f t="shared" si="22"/>
        <v>0</v>
      </c>
      <c r="EJ334" t="str">
        <f t="shared" si="23"/>
        <v>no</v>
      </c>
      <c r="EL334" t="e">
        <f>VLOOKUP(D334,#REF!,2,0)</f>
        <v>#REF!</v>
      </c>
    </row>
    <row r="335" spans="1:142">
      <c r="A335" t="str">
        <f t="shared" si="20"/>
        <v>4475727140.22</v>
      </c>
      <c r="B335" t="str">
        <f t="shared" si="21"/>
        <v>4475727140.22176753</v>
      </c>
      <c r="C335" s="1">
        <v>44757</v>
      </c>
      <c r="D335" s="2" t="s">
        <v>79</v>
      </c>
      <c r="E335" s="2" t="s">
        <v>80</v>
      </c>
      <c r="F335" s="2" t="s">
        <v>181</v>
      </c>
      <c r="G335" s="1"/>
      <c r="H335" s="2" t="s">
        <v>641</v>
      </c>
      <c r="I335" s="2" t="s">
        <v>642</v>
      </c>
      <c r="J335" s="1"/>
      <c r="K335" s="1"/>
      <c r="L335" s="2"/>
      <c r="M335" t="b">
        <v>0</v>
      </c>
      <c r="N335" s="2"/>
      <c r="O335" s="2" t="s">
        <v>320</v>
      </c>
      <c r="P335" s="2" t="s">
        <v>623</v>
      </c>
      <c r="Q335" s="2"/>
      <c r="R335" s="2"/>
      <c r="S335" s="2"/>
      <c r="T335" s="2"/>
      <c r="U335" s="2"/>
      <c r="V335" s="2"/>
      <c r="W335" s="2"/>
      <c r="X335" s="2"/>
      <c r="Y335" s="3"/>
      <c r="AA335" t="b">
        <v>0</v>
      </c>
      <c r="AE335" s="4"/>
      <c r="AF335" s="4"/>
      <c r="AG335" s="4"/>
      <c r="AH335" s="4"/>
      <c r="AM335" s="4"/>
      <c r="AN335" s="4"/>
      <c r="AO335" s="4"/>
      <c r="AP335" s="4"/>
      <c r="AU335" s="4"/>
      <c r="AV335" s="4"/>
      <c r="AW335" s="4"/>
      <c r="AX335" s="4"/>
      <c r="BC335" s="4"/>
      <c r="BD335" s="4"/>
      <c r="BE335" s="4"/>
      <c r="BF335" s="4"/>
      <c r="BK335" s="4"/>
      <c r="BL335" s="4"/>
      <c r="BM335" s="4"/>
      <c r="BN335" s="4"/>
      <c r="BS335" s="4"/>
      <c r="BT335" s="4"/>
      <c r="BU335" s="4"/>
      <c r="BV335" s="4"/>
      <c r="BW335" s="3"/>
      <c r="BX335" s="3"/>
      <c r="BY335" s="4">
        <v>0</v>
      </c>
      <c r="BZ335" s="5"/>
      <c r="CA335" s="3">
        <v>0</v>
      </c>
      <c r="CB335" s="4">
        <v>0</v>
      </c>
      <c r="CC335" s="5" t="s">
        <v>322</v>
      </c>
      <c r="CD335" s="3">
        <v>0</v>
      </c>
      <c r="CE335" s="4">
        <v>0</v>
      </c>
      <c r="CF335" s="5" t="s">
        <v>322</v>
      </c>
      <c r="CG335" s="3">
        <v>0</v>
      </c>
      <c r="CH335" s="4">
        <v>0</v>
      </c>
      <c r="CI335" s="5" t="s">
        <v>322</v>
      </c>
      <c r="CJ335" s="3">
        <v>0</v>
      </c>
      <c r="CK335" s="4">
        <v>0</v>
      </c>
      <c r="CL335" s="5" t="s">
        <v>322</v>
      </c>
      <c r="CM335" s="2">
        <v>0</v>
      </c>
      <c r="CN335" s="4">
        <v>0</v>
      </c>
      <c r="CO335" s="5" t="s">
        <v>322</v>
      </c>
      <c r="CP335" s="3"/>
      <c r="CQ335" s="4">
        <v>0</v>
      </c>
      <c r="CR335" s="3"/>
      <c r="CS335" s="3"/>
      <c r="CT335" s="3"/>
      <c r="CU335" s="3"/>
      <c r="CV335" s="4">
        <v>0</v>
      </c>
      <c r="CW335" s="4">
        <v>0</v>
      </c>
      <c r="CX335" t="b">
        <v>0</v>
      </c>
      <c r="CY335" t="b">
        <v>0</v>
      </c>
      <c r="CZ335" t="b">
        <v>0</v>
      </c>
      <c r="DA335" s="2" t="s">
        <v>6</v>
      </c>
      <c r="DB335" s="2" t="s">
        <v>6</v>
      </c>
      <c r="DD335" s="3"/>
      <c r="DE335" s="3"/>
      <c r="DF335" s="3"/>
      <c r="DG335" s="4"/>
      <c r="DH335" s="4"/>
      <c r="DI335" s="4"/>
      <c r="DJ335" s="3">
        <v>0</v>
      </c>
      <c r="DK335" s="4">
        <v>0</v>
      </c>
      <c r="DL335" t="b">
        <v>0</v>
      </c>
      <c r="DM335" s="6"/>
      <c r="DN335" s="3"/>
      <c r="DO335" s="3"/>
      <c r="DP335" s="3"/>
      <c r="DQ335" s="3"/>
      <c r="DR335" s="3"/>
      <c r="DS335" s="3"/>
      <c r="DT335" s="4"/>
      <c r="DU335" s="4"/>
      <c r="DV335" s="4"/>
      <c r="DW335" s="4"/>
      <c r="DX335" s="4"/>
      <c r="DY335" s="4"/>
      <c r="DZ335" s="2"/>
      <c r="EA335" s="7">
        <v>44802.459108796298</v>
      </c>
      <c r="EB335" s="2" t="s">
        <v>332</v>
      </c>
      <c r="EC335" s="8">
        <v>0</v>
      </c>
      <c r="ED335" t="b">
        <v>0</v>
      </c>
      <c r="EE335" t="s">
        <v>324</v>
      </c>
      <c r="EF335" s="2" t="s">
        <v>324</v>
      </c>
      <c r="EG335" s="2" t="s">
        <v>325</v>
      </c>
      <c r="EH335" s="1"/>
      <c r="EI335">
        <f t="shared" si="22"/>
        <v>0</v>
      </c>
      <c r="EJ335" t="str">
        <f t="shared" si="23"/>
        <v>no</v>
      </c>
      <c r="EL335" t="e">
        <f>VLOOKUP(D335,#REF!,2,0)</f>
        <v>#REF!</v>
      </c>
    </row>
    <row r="336" spans="1:142">
      <c r="A336" t="str">
        <f t="shared" si="20"/>
        <v>4475726821.21</v>
      </c>
      <c r="B336" t="str">
        <f t="shared" si="21"/>
        <v>4475726821.2198643</v>
      </c>
      <c r="C336" s="1">
        <v>44757</v>
      </c>
      <c r="D336" s="2" t="s">
        <v>685</v>
      </c>
      <c r="E336" s="2" t="s">
        <v>686</v>
      </c>
      <c r="F336" s="2" t="s">
        <v>178</v>
      </c>
      <c r="G336" s="1"/>
      <c r="H336" s="2" t="s">
        <v>699</v>
      </c>
      <c r="I336" s="2" t="s">
        <v>700</v>
      </c>
      <c r="J336" s="1"/>
      <c r="K336" s="1"/>
      <c r="L336" s="2"/>
      <c r="M336" t="b">
        <v>0</v>
      </c>
      <c r="N336" s="2"/>
      <c r="O336" s="2" t="s">
        <v>320</v>
      </c>
      <c r="P336" s="2" t="s">
        <v>373</v>
      </c>
      <c r="Q336" s="2"/>
      <c r="R336" s="2"/>
      <c r="S336" s="2"/>
      <c r="T336" s="2"/>
      <c r="U336" s="2"/>
      <c r="V336" s="2"/>
      <c r="W336" s="2" t="s">
        <v>629</v>
      </c>
      <c r="X336" s="2" t="s">
        <v>629</v>
      </c>
      <c r="Y336" s="3"/>
      <c r="AA336" t="b">
        <v>0</v>
      </c>
      <c r="AB336">
        <v>1225</v>
      </c>
      <c r="AD336">
        <v>0</v>
      </c>
      <c r="AE336" s="4"/>
      <c r="AF336" s="4">
        <v>5952</v>
      </c>
      <c r="AG336" s="4">
        <v>16373</v>
      </c>
      <c r="AH336" s="4">
        <v>0</v>
      </c>
      <c r="AJ336">
        <v>2031</v>
      </c>
      <c r="AK336">
        <v>3835</v>
      </c>
      <c r="AL336">
        <v>0</v>
      </c>
      <c r="AM336" s="4"/>
      <c r="AN336" s="4">
        <v>9077</v>
      </c>
      <c r="AO336" s="4">
        <v>14380</v>
      </c>
      <c r="AP336" s="4"/>
      <c r="AU336" s="4"/>
      <c r="AV336" s="4"/>
      <c r="AW336" s="4"/>
      <c r="AX336" s="4"/>
      <c r="BC336" s="4"/>
      <c r="BD336" s="4"/>
      <c r="BE336" s="4"/>
      <c r="BF336" s="4"/>
      <c r="BK336" s="4"/>
      <c r="BL336" s="4"/>
      <c r="BM336" s="4"/>
      <c r="BN336" s="4"/>
      <c r="BS336" s="4"/>
      <c r="BT336" s="4"/>
      <c r="BU336" s="4"/>
      <c r="BV336" s="4"/>
      <c r="BW336" s="3"/>
      <c r="BX336" s="3"/>
      <c r="BY336" s="4">
        <v>22325</v>
      </c>
      <c r="BZ336" s="5"/>
      <c r="CA336" s="3">
        <v>5866</v>
      </c>
      <c r="CB336" s="4">
        <v>23457</v>
      </c>
      <c r="CC336" s="5">
        <v>3.9988066825775701</v>
      </c>
      <c r="CD336" s="3">
        <v>0</v>
      </c>
      <c r="CE336" s="4">
        <v>0</v>
      </c>
      <c r="CF336" s="5" t="s">
        <v>322</v>
      </c>
      <c r="CG336" s="3">
        <v>0</v>
      </c>
      <c r="CH336" s="4">
        <v>0</v>
      </c>
      <c r="CI336" s="5" t="s">
        <v>322</v>
      </c>
      <c r="CJ336" s="3">
        <v>0</v>
      </c>
      <c r="CK336" s="4">
        <v>0</v>
      </c>
      <c r="CL336" s="5" t="s">
        <v>322</v>
      </c>
      <c r="CM336" s="2">
        <v>0</v>
      </c>
      <c r="CN336" s="4">
        <v>0</v>
      </c>
      <c r="CO336" s="5" t="s">
        <v>322</v>
      </c>
      <c r="CP336" s="3"/>
      <c r="CQ336" s="4">
        <v>45782</v>
      </c>
      <c r="CR336" s="3"/>
      <c r="CS336" s="3"/>
      <c r="CT336" s="3"/>
      <c r="CU336" s="3"/>
      <c r="CV336" s="4">
        <v>45782</v>
      </c>
      <c r="CW336" s="4">
        <v>45782</v>
      </c>
      <c r="CX336" t="b">
        <v>0</v>
      </c>
      <c r="CY336" t="b">
        <v>1</v>
      </c>
      <c r="CZ336" t="b">
        <v>0</v>
      </c>
      <c r="DA336" s="2" t="s">
        <v>6</v>
      </c>
      <c r="DB336" s="2" t="s">
        <v>6</v>
      </c>
      <c r="DD336" s="3"/>
      <c r="DE336" s="3"/>
      <c r="DF336" s="3"/>
      <c r="DG336" s="4"/>
      <c r="DH336" s="4"/>
      <c r="DI336" s="4"/>
      <c r="DJ336" s="3">
        <v>0</v>
      </c>
      <c r="DK336" s="4">
        <v>0</v>
      </c>
      <c r="DL336" t="b">
        <v>0</v>
      </c>
      <c r="DM336" s="6"/>
      <c r="DN336" s="3"/>
      <c r="DO336" s="3"/>
      <c r="DP336" s="3"/>
      <c r="DQ336" s="3"/>
      <c r="DR336" s="3"/>
      <c r="DS336" s="3"/>
      <c r="DT336" s="4"/>
      <c r="DU336" s="4"/>
      <c r="DV336" s="4"/>
      <c r="DW336" s="4"/>
      <c r="DX336" s="4"/>
      <c r="DY336" s="4"/>
      <c r="DZ336" s="2"/>
      <c r="EA336" s="7">
        <v>44802.459108796298</v>
      </c>
      <c r="EB336" s="2" t="s">
        <v>332</v>
      </c>
      <c r="EC336" s="8">
        <v>0</v>
      </c>
      <c r="ED336" t="b">
        <v>0</v>
      </c>
      <c r="EE336" t="s">
        <v>324</v>
      </c>
      <c r="EF336" s="2" t="s">
        <v>324</v>
      </c>
      <c r="EG336" s="2" t="s">
        <v>325</v>
      </c>
      <c r="EH336" s="1"/>
      <c r="EI336">
        <f t="shared" si="22"/>
        <v>1225</v>
      </c>
      <c r="EJ336" t="str">
        <f t="shared" si="23"/>
        <v>no</v>
      </c>
      <c r="EL336" t="e">
        <f>VLOOKUP(D336,#REF!,2,0)</f>
        <v>#REF!</v>
      </c>
    </row>
    <row r="337" spans="1:142">
      <c r="A337" t="str">
        <f t="shared" si="20"/>
        <v>4475726821.21</v>
      </c>
      <c r="B337" t="str">
        <f t="shared" si="21"/>
        <v>4475726821.2198645</v>
      </c>
      <c r="C337" s="1">
        <v>44757</v>
      </c>
      <c r="D337" s="2" t="s">
        <v>685</v>
      </c>
      <c r="E337" s="2" t="s">
        <v>686</v>
      </c>
      <c r="F337" s="2" t="s">
        <v>178</v>
      </c>
      <c r="G337" s="1"/>
      <c r="H337" s="2" t="s">
        <v>758</v>
      </c>
      <c r="I337" s="2" t="s">
        <v>759</v>
      </c>
      <c r="J337" s="1"/>
      <c r="K337" s="1"/>
      <c r="L337" s="2"/>
      <c r="M337" t="b">
        <v>0</v>
      </c>
      <c r="N337" s="2"/>
      <c r="O337" s="2" t="s">
        <v>320</v>
      </c>
      <c r="P337" s="2" t="s">
        <v>373</v>
      </c>
      <c r="Q337" s="2"/>
      <c r="R337" s="2"/>
      <c r="S337" s="2"/>
      <c r="T337" s="2"/>
      <c r="U337" s="2"/>
      <c r="V337" s="2"/>
      <c r="W337" s="2" t="s">
        <v>629</v>
      </c>
      <c r="X337" s="2" t="s">
        <v>629</v>
      </c>
      <c r="Y337" s="3"/>
      <c r="AA337" t="b">
        <v>0</v>
      </c>
      <c r="AB337">
        <v>1225</v>
      </c>
      <c r="AD337">
        <v>0</v>
      </c>
      <c r="AE337" s="4"/>
      <c r="AF337" s="4">
        <v>5952</v>
      </c>
      <c r="AG337" s="4">
        <v>16373</v>
      </c>
      <c r="AH337" s="4">
        <v>0</v>
      </c>
      <c r="AJ337">
        <v>2031</v>
      </c>
      <c r="AK337">
        <v>3835</v>
      </c>
      <c r="AL337">
        <v>0</v>
      </c>
      <c r="AM337" s="4"/>
      <c r="AN337" s="4">
        <v>9077</v>
      </c>
      <c r="AO337" s="4">
        <v>14380</v>
      </c>
      <c r="AP337" s="4"/>
      <c r="AU337" s="4"/>
      <c r="AV337" s="4"/>
      <c r="AW337" s="4"/>
      <c r="AX337" s="4"/>
      <c r="BC337" s="4"/>
      <c r="BD337" s="4"/>
      <c r="BE337" s="4"/>
      <c r="BF337" s="4"/>
      <c r="BK337" s="4"/>
      <c r="BL337" s="4"/>
      <c r="BM337" s="4"/>
      <c r="BN337" s="4"/>
      <c r="BS337" s="4"/>
      <c r="BT337" s="4"/>
      <c r="BU337" s="4"/>
      <c r="BV337" s="4"/>
      <c r="BW337" s="3"/>
      <c r="BX337" s="3"/>
      <c r="BY337" s="4">
        <v>22325</v>
      </c>
      <c r="BZ337" s="5"/>
      <c r="CA337" s="3">
        <v>5866</v>
      </c>
      <c r="CB337" s="4">
        <v>23457</v>
      </c>
      <c r="CC337" s="5">
        <v>3.9988066825775701</v>
      </c>
      <c r="CD337" s="3">
        <v>0</v>
      </c>
      <c r="CE337" s="4">
        <v>0</v>
      </c>
      <c r="CF337" s="5" t="s">
        <v>322</v>
      </c>
      <c r="CG337" s="3">
        <v>0</v>
      </c>
      <c r="CH337" s="4">
        <v>0</v>
      </c>
      <c r="CI337" s="5" t="s">
        <v>322</v>
      </c>
      <c r="CJ337" s="3">
        <v>0</v>
      </c>
      <c r="CK337" s="4">
        <v>0</v>
      </c>
      <c r="CL337" s="5" t="s">
        <v>322</v>
      </c>
      <c r="CM337" s="2">
        <v>0</v>
      </c>
      <c r="CN337" s="4">
        <v>0</v>
      </c>
      <c r="CO337" s="5" t="s">
        <v>322</v>
      </c>
      <c r="CP337" s="3"/>
      <c r="CQ337" s="4">
        <v>45782</v>
      </c>
      <c r="CR337" s="3"/>
      <c r="CS337" s="3"/>
      <c r="CT337" s="3"/>
      <c r="CU337" s="3"/>
      <c r="CV337" s="4">
        <v>45782</v>
      </c>
      <c r="CW337" s="4">
        <v>45782</v>
      </c>
      <c r="CX337" t="b">
        <v>0</v>
      </c>
      <c r="CY337" t="b">
        <v>1</v>
      </c>
      <c r="CZ337" t="b">
        <v>0</v>
      </c>
      <c r="DA337" s="2" t="s">
        <v>6</v>
      </c>
      <c r="DB337" s="2" t="s">
        <v>6</v>
      </c>
      <c r="DD337" s="3"/>
      <c r="DE337" s="3"/>
      <c r="DF337" s="3"/>
      <c r="DG337" s="4"/>
      <c r="DH337" s="4"/>
      <c r="DI337" s="4"/>
      <c r="DJ337" s="3">
        <v>0</v>
      </c>
      <c r="DK337" s="4">
        <v>0</v>
      </c>
      <c r="DL337" t="b">
        <v>0</v>
      </c>
      <c r="DM337" s="6"/>
      <c r="DN337" s="3"/>
      <c r="DO337" s="3"/>
      <c r="DP337" s="3"/>
      <c r="DQ337" s="3"/>
      <c r="DR337" s="3"/>
      <c r="DS337" s="3"/>
      <c r="DT337" s="4"/>
      <c r="DU337" s="4"/>
      <c r="DV337" s="4"/>
      <c r="DW337" s="4"/>
      <c r="DX337" s="4"/>
      <c r="DY337" s="4"/>
      <c r="DZ337" s="2"/>
      <c r="EA337" s="7">
        <v>44802.459108796298</v>
      </c>
      <c r="EB337" s="2" t="s">
        <v>332</v>
      </c>
      <c r="EC337" s="8">
        <v>0</v>
      </c>
      <c r="ED337" t="b">
        <v>0</v>
      </c>
      <c r="EE337" t="s">
        <v>324</v>
      </c>
      <c r="EF337" s="2" t="s">
        <v>324</v>
      </c>
      <c r="EG337" s="2" t="s">
        <v>325</v>
      </c>
      <c r="EH337" s="1"/>
      <c r="EI337">
        <f t="shared" si="22"/>
        <v>1225</v>
      </c>
      <c r="EJ337" t="str">
        <f t="shared" si="23"/>
        <v>no</v>
      </c>
      <c r="EL337" t="e">
        <f>VLOOKUP(D337,#REF!,2,0)</f>
        <v>#REF!</v>
      </c>
    </row>
    <row r="338" spans="1:142">
      <c r="A338" t="str">
        <f t="shared" si="20"/>
        <v>4475726821.22</v>
      </c>
      <c r="B338" t="str">
        <f t="shared" si="21"/>
        <v>4475726821.22134934</v>
      </c>
      <c r="C338" s="1">
        <v>44757</v>
      </c>
      <c r="D338" s="2" t="s">
        <v>760</v>
      </c>
      <c r="E338" s="2" t="s">
        <v>686</v>
      </c>
      <c r="F338" s="2" t="s">
        <v>178</v>
      </c>
      <c r="G338" s="1"/>
      <c r="H338" s="2" t="s">
        <v>761</v>
      </c>
      <c r="I338" s="2" t="s">
        <v>762</v>
      </c>
      <c r="J338" s="1"/>
      <c r="K338" s="1"/>
      <c r="L338" s="2"/>
      <c r="M338" t="b">
        <v>0</v>
      </c>
      <c r="N338" s="2"/>
      <c r="O338" s="2" t="s">
        <v>320</v>
      </c>
      <c r="P338" s="2" t="s">
        <v>337</v>
      </c>
      <c r="Q338" s="2"/>
      <c r="R338" s="2"/>
      <c r="S338" s="2"/>
      <c r="T338" s="2"/>
      <c r="U338" s="2"/>
      <c r="V338" s="2"/>
      <c r="W338" s="2" t="s">
        <v>629</v>
      </c>
      <c r="X338" s="2" t="s">
        <v>629</v>
      </c>
      <c r="Y338" s="3"/>
      <c r="AA338" t="b">
        <v>0</v>
      </c>
      <c r="AB338">
        <v>1336</v>
      </c>
      <c r="AD338">
        <v>0</v>
      </c>
      <c r="AE338" s="4"/>
      <c r="AF338" s="4">
        <v>6493</v>
      </c>
      <c r="AG338" s="4">
        <v>17861</v>
      </c>
      <c r="AH338" s="4">
        <v>0</v>
      </c>
      <c r="AJ338">
        <v>2215</v>
      </c>
      <c r="AK338">
        <v>4183</v>
      </c>
      <c r="AL338">
        <v>0</v>
      </c>
      <c r="AM338" s="4"/>
      <c r="AN338" s="4">
        <v>9902</v>
      </c>
      <c r="AO338" s="4">
        <v>15687</v>
      </c>
      <c r="AP338" s="4"/>
      <c r="AU338" s="4"/>
      <c r="AV338" s="4"/>
      <c r="AW338" s="4"/>
      <c r="AX338" s="4"/>
      <c r="BC338" s="4"/>
      <c r="BD338" s="4"/>
      <c r="BE338" s="4"/>
      <c r="BF338" s="4"/>
      <c r="BK338" s="4"/>
      <c r="BL338" s="4"/>
      <c r="BM338" s="4"/>
      <c r="BN338" s="4"/>
      <c r="BS338" s="4"/>
      <c r="BT338" s="4"/>
      <c r="BU338" s="4"/>
      <c r="BV338" s="4"/>
      <c r="BW338" s="3"/>
      <c r="BX338" s="3"/>
      <c r="BY338" s="4">
        <v>24354</v>
      </c>
      <c r="BZ338" s="5"/>
      <c r="CA338" s="3">
        <v>6398</v>
      </c>
      <c r="CB338" s="4">
        <v>25589</v>
      </c>
      <c r="CC338" s="5">
        <v>3.9995311034698302</v>
      </c>
      <c r="CD338" s="3">
        <v>0</v>
      </c>
      <c r="CE338" s="4">
        <v>0</v>
      </c>
      <c r="CF338" s="5" t="s">
        <v>322</v>
      </c>
      <c r="CG338" s="3">
        <v>0</v>
      </c>
      <c r="CH338" s="4">
        <v>0</v>
      </c>
      <c r="CI338" s="5" t="s">
        <v>322</v>
      </c>
      <c r="CJ338" s="3">
        <v>0</v>
      </c>
      <c r="CK338" s="4">
        <v>0</v>
      </c>
      <c r="CL338" s="5" t="s">
        <v>322</v>
      </c>
      <c r="CM338" s="2">
        <v>0</v>
      </c>
      <c r="CN338" s="4">
        <v>0</v>
      </c>
      <c r="CO338" s="5" t="s">
        <v>322</v>
      </c>
      <c r="CP338" s="3"/>
      <c r="CQ338" s="4">
        <v>49943</v>
      </c>
      <c r="CR338" s="3"/>
      <c r="CS338" s="3"/>
      <c r="CT338" s="3"/>
      <c r="CU338" s="3"/>
      <c r="CV338" s="4">
        <v>49943</v>
      </c>
      <c r="CW338" s="4">
        <v>49943</v>
      </c>
      <c r="CX338" t="b">
        <v>0</v>
      </c>
      <c r="CY338" t="b">
        <v>0</v>
      </c>
      <c r="CZ338" t="b">
        <v>0</v>
      </c>
      <c r="DA338" s="2" t="s">
        <v>6</v>
      </c>
      <c r="DB338" s="2" t="s">
        <v>6</v>
      </c>
      <c r="DD338" s="3"/>
      <c r="DE338" s="3"/>
      <c r="DF338" s="3"/>
      <c r="DG338" s="4"/>
      <c r="DH338" s="4"/>
      <c r="DI338" s="4"/>
      <c r="DJ338" s="3">
        <v>0</v>
      </c>
      <c r="DK338" s="4">
        <v>0</v>
      </c>
      <c r="DL338" t="b">
        <v>0</v>
      </c>
      <c r="DM338" s="6"/>
      <c r="DN338" s="3"/>
      <c r="DO338" s="3"/>
      <c r="DP338" s="3"/>
      <c r="DQ338" s="3"/>
      <c r="DR338" s="3"/>
      <c r="DS338" s="3"/>
      <c r="DT338" s="4"/>
      <c r="DU338" s="4"/>
      <c r="DV338" s="4"/>
      <c r="DW338" s="4"/>
      <c r="DX338" s="4"/>
      <c r="DY338" s="4"/>
      <c r="DZ338" s="2"/>
      <c r="EA338" s="7">
        <v>44802.459108796298</v>
      </c>
      <c r="EB338" s="2" t="s">
        <v>332</v>
      </c>
      <c r="EC338" s="8">
        <v>0</v>
      </c>
      <c r="ED338" t="b">
        <v>0</v>
      </c>
      <c r="EE338" t="s">
        <v>324</v>
      </c>
      <c r="EF338" s="2" t="s">
        <v>324</v>
      </c>
      <c r="EG338" s="2" t="s">
        <v>325</v>
      </c>
      <c r="EH338" s="1"/>
      <c r="EI338">
        <f t="shared" si="22"/>
        <v>1336</v>
      </c>
      <c r="EJ338" t="str">
        <f t="shared" si="23"/>
        <v>no</v>
      </c>
      <c r="EL338" t="e">
        <f>VLOOKUP(D338,#REF!,2,0)</f>
        <v>#REF!</v>
      </c>
    </row>
    <row r="339" spans="1:142">
      <c r="A339" t="str">
        <f t="shared" si="20"/>
        <v>4475730362.21</v>
      </c>
      <c r="B339" t="str">
        <f t="shared" si="21"/>
        <v>4475730362.21</v>
      </c>
      <c r="C339" s="1">
        <v>44757</v>
      </c>
      <c r="D339" s="2" t="s">
        <v>763</v>
      </c>
      <c r="E339" s="2" t="s">
        <v>764</v>
      </c>
      <c r="F339" s="2" t="s">
        <v>178</v>
      </c>
      <c r="G339" s="1"/>
      <c r="H339" s="2"/>
      <c r="I339" s="2" t="s">
        <v>163</v>
      </c>
      <c r="J339" s="1"/>
      <c r="K339" s="1"/>
      <c r="L339" s="2"/>
      <c r="M339" t="b">
        <v>0</v>
      </c>
      <c r="N339" s="2"/>
      <c r="O339" s="2" t="s">
        <v>320</v>
      </c>
      <c r="P339" s="2" t="s">
        <v>373</v>
      </c>
      <c r="Q339" s="2"/>
      <c r="R339" s="2"/>
      <c r="S339" s="2"/>
      <c r="T339" s="2"/>
      <c r="U339" s="2"/>
      <c r="V339" s="2"/>
      <c r="W339" s="2" t="s">
        <v>629</v>
      </c>
      <c r="X339" s="2" t="s">
        <v>629</v>
      </c>
      <c r="Y339" s="3"/>
      <c r="AA339" t="b">
        <v>0</v>
      </c>
      <c r="AB339">
        <v>0</v>
      </c>
      <c r="AD339">
        <v>0</v>
      </c>
      <c r="AE339" s="4"/>
      <c r="AF339" s="4">
        <v>0</v>
      </c>
      <c r="AG339" s="4">
        <v>0</v>
      </c>
      <c r="AH339" s="4">
        <v>0</v>
      </c>
      <c r="AJ339">
        <v>0</v>
      </c>
      <c r="AK339">
        <v>0</v>
      </c>
      <c r="AL339">
        <v>0</v>
      </c>
      <c r="AM339" s="4"/>
      <c r="AN339" s="4">
        <v>0</v>
      </c>
      <c r="AO339" s="4">
        <v>0</v>
      </c>
      <c r="AP339" s="4"/>
      <c r="AU339" s="4"/>
      <c r="AV339" s="4"/>
      <c r="AW339" s="4"/>
      <c r="AX339" s="4"/>
      <c r="BC339" s="4"/>
      <c r="BD339" s="4"/>
      <c r="BE339" s="4"/>
      <c r="BF339" s="4"/>
      <c r="BK339" s="4"/>
      <c r="BL339" s="4"/>
      <c r="BM339" s="4"/>
      <c r="BN339" s="4"/>
      <c r="BS339" s="4"/>
      <c r="BT339" s="4"/>
      <c r="BU339" s="4"/>
      <c r="BV339" s="4"/>
      <c r="BW339" s="3"/>
      <c r="BX339" s="3"/>
      <c r="BY339" s="4">
        <v>0</v>
      </c>
      <c r="BZ339" s="5"/>
      <c r="CA339" s="3">
        <v>0</v>
      </c>
      <c r="CB339" s="4">
        <v>0</v>
      </c>
      <c r="CC339" s="5" t="s">
        <v>322</v>
      </c>
      <c r="CD339" s="3">
        <v>0</v>
      </c>
      <c r="CE339" s="4">
        <v>0</v>
      </c>
      <c r="CF339" s="5" t="s">
        <v>322</v>
      </c>
      <c r="CG339" s="3">
        <v>0</v>
      </c>
      <c r="CH339" s="4">
        <v>0</v>
      </c>
      <c r="CI339" s="5" t="s">
        <v>322</v>
      </c>
      <c r="CJ339" s="3">
        <v>0</v>
      </c>
      <c r="CK339" s="4">
        <v>0</v>
      </c>
      <c r="CL339" s="5" t="s">
        <v>322</v>
      </c>
      <c r="CM339" s="2">
        <v>0</v>
      </c>
      <c r="CN339" s="4">
        <v>0</v>
      </c>
      <c r="CO339" s="5" t="s">
        <v>322</v>
      </c>
      <c r="CP339" s="3"/>
      <c r="CQ339" s="4">
        <v>0</v>
      </c>
      <c r="CR339" s="3"/>
      <c r="CS339" s="3"/>
      <c r="CT339" s="3"/>
      <c r="CU339" s="3"/>
      <c r="CV339" s="4">
        <v>0</v>
      </c>
      <c r="CW339" s="4">
        <v>0</v>
      </c>
      <c r="CX339" t="b">
        <v>0</v>
      </c>
      <c r="CY339" t="b">
        <v>1</v>
      </c>
      <c r="CZ339" t="b">
        <v>0</v>
      </c>
      <c r="DA339" s="2" t="s">
        <v>6</v>
      </c>
      <c r="DB339" s="2" t="s">
        <v>6</v>
      </c>
      <c r="DD339" s="3"/>
      <c r="DE339" s="3"/>
      <c r="DF339" s="3"/>
      <c r="DG339" s="4"/>
      <c r="DH339" s="4"/>
      <c r="DI339" s="4"/>
      <c r="DJ339" s="3">
        <v>0</v>
      </c>
      <c r="DK339" s="4">
        <v>0</v>
      </c>
      <c r="DL339" t="b">
        <v>0</v>
      </c>
      <c r="DM339" s="6"/>
      <c r="DN339" s="3"/>
      <c r="DO339" s="3"/>
      <c r="DP339" s="3"/>
      <c r="DQ339" s="3"/>
      <c r="DR339" s="3"/>
      <c r="DS339" s="3"/>
      <c r="DT339" s="4"/>
      <c r="DU339" s="4"/>
      <c r="DV339" s="4"/>
      <c r="DW339" s="4"/>
      <c r="DX339" s="4"/>
      <c r="DY339" s="4"/>
      <c r="DZ339" s="2"/>
      <c r="EA339" s="7">
        <v>44802.459108796298</v>
      </c>
      <c r="EB339" s="2" t="s">
        <v>332</v>
      </c>
      <c r="EC339" s="8">
        <v>0</v>
      </c>
      <c r="ED339" t="b">
        <v>0</v>
      </c>
      <c r="EE339" t="s">
        <v>324</v>
      </c>
      <c r="EF339" s="2" t="s">
        <v>324</v>
      </c>
      <c r="EG339" s="2" t="s">
        <v>325</v>
      </c>
      <c r="EH339" s="1"/>
      <c r="EI339">
        <f t="shared" si="22"/>
        <v>0</v>
      </c>
      <c r="EJ339" t="str">
        <f t="shared" si="23"/>
        <v>yes</v>
      </c>
      <c r="EL339" t="e">
        <f>VLOOKUP(D339,#REF!,2,0)</f>
        <v>#REF!</v>
      </c>
    </row>
    <row r="340" spans="1:142">
      <c r="A340" t="str">
        <f t="shared" si="20"/>
        <v>4475731787.22</v>
      </c>
      <c r="B340" t="str">
        <f t="shared" si="21"/>
        <v>4475731787.22128115</v>
      </c>
      <c r="C340" s="1">
        <v>44757</v>
      </c>
      <c r="D340" s="2" t="s">
        <v>765</v>
      </c>
      <c r="E340" s="2" t="s">
        <v>766</v>
      </c>
      <c r="F340" s="2" t="s">
        <v>178</v>
      </c>
      <c r="G340" s="1"/>
      <c r="H340" s="2" t="s">
        <v>767</v>
      </c>
      <c r="I340" s="2" t="s">
        <v>768</v>
      </c>
      <c r="J340" s="1"/>
      <c r="K340" s="1"/>
      <c r="L340" s="2"/>
      <c r="M340" t="b">
        <v>0</v>
      </c>
      <c r="N340" s="2"/>
      <c r="O340" s="2" t="s">
        <v>320</v>
      </c>
      <c r="P340" s="2" t="s">
        <v>366</v>
      </c>
      <c r="Q340" s="2"/>
      <c r="R340" s="2"/>
      <c r="S340" s="2"/>
      <c r="T340" s="2"/>
      <c r="U340" s="2"/>
      <c r="V340" s="2"/>
      <c r="W340" s="2" t="s">
        <v>629</v>
      </c>
      <c r="X340" s="2" t="s">
        <v>629</v>
      </c>
      <c r="Y340" s="3"/>
      <c r="AA340" t="b">
        <v>0</v>
      </c>
      <c r="AB340">
        <v>0</v>
      </c>
      <c r="AD340">
        <v>0</v>
      </c>
      <c r="AE340" s="4"/>
      <c r="AF340" s="4">
        <v>0</v>
      </c>
      <c r="AG340" s="4">
        <v>0</v>
      </c>
      <c r="AH340" s="4">
        <v>0</v>
      </c>
      <c r="AJ340">
        <v>0</v>
      </c>
      <c r="AK340">
        <v>0</v>
      </c>
      <c r="AL340">
        <v>0</v>
      </c>
      <c r="AM340" s="4"/>
      <c r="AN340" s="4">
        <v>0</v>
      </c>
      <c r="AO340" s="4">
        <v>0</v>
      </c>
      <c r="AP340" s="4"/>
      <c r="AU340" s="4"/>
      <c r="AV340" s="4"/>
      <c r="AW340" s="4"/>
      <c r="AX340" s="4"/>
      <c r="BC340" s="4"/>
      <c r="BD340" s="4"/>
      <c r="BE340" s="4"/>
      <c r="BF340" s="4"/>
      <c r="BK340" s="4"/>
      <c r="BL340" s="4"/>
      <c r="BM340" s="4"/>
      <c r="BN340" s="4"/>
      <c r="BS340" s="4"/>
      <c r="BT340" s="4"/>
      <c r="BU340" s="4"/>
      <c r="BV340" s="4"/>
      <c r="BW340" s="3"/>
      <c r="BX340" s="3"/>
      <c r="BY340" s="4">
        <v>0</v>
      </c>
      <c r="BZ340" s="5"/>
      <c r="CA340" s="3">
        <v>0</v>
      </c>
      <c r="CB340" s="4">
        <v>0</v>
      </c>
      <c r="CC340" s="5" t="s">
        <v>322</v>
      </c>
      <c r="CD340" s="3">
        <v>0</v>
      </c>
      <c r="CE340" s="4">
        <v>0</v>
      </c>
      <c r="CF340" s="5" t="s">
        <v>322</v>
      </c>
      <c r="CG340" s="3">
        <v>0</v>
      </c>
      <c r="CH340" s="4">
        <v>0</v>
      </c>
      <c r="CI340" s="5" t="s">
        <v>322</v>
      </c>
      <c r="CJ340" s="3">
        <v>0</v>
      </c>
      <c r="CK340" s="4">
        <v>0</v>
      </c>
      <c r="CL340" s="5" t="s">
        <v>322</v>
      </c>
      <c r="CM340" s="2">
        <v>0</v>
      </c>
      <c r="CN340" s="4">
        <v>0</v>
      </c>
      <c r="CO340" s="5" t="s">
        <v>322</v>
      </c>
      <c r="CP340" s="3"/>
      <c r="CQ340" s="4">
        <v>0</v>
      </c>
      <c r="CR340" s="3"/>
      <c r="CS340" s="3"/>
      <c r="CT340" s="3"/>
      <c r="CU340" s="3"/>
      <c r="CV340" s="4">
        <v>0</v>
      </c>
      <c r="CW340" s="4">
        <v>0</v>
      </c>
      <c r="CX340" t="b">
        <v>0</v>
      </c>
      <c r="CY340" t="b">
        <v>0</v>
      </c>
      <c r="CZ340" t="b">
        <v>0</v>
      </c>
      <c r="DA340" s="2" t="s">
        <v>6</v>
      </c>
      <c r="DB340" s="2" t="s">
        <v>6</v>
      </c>
      <c r="DD340" s="3"/>
      <c r="DE340" s="3"/>
      <c r="DF340" s="3"/>
      <c r="DG340" s="4"/>
      <c r="DH340" s="4"/>
      <c r="DI340" s="4"/>
      <c r="DJ340" s="3">
        <v>0</v>
      </c>
      <c r="DK340" s="4">
        <v>0</v>
      </c>
      <c r="DL340" t="b">
        <v>0</v>
      </c>
      <c r="DM340" s="6"/>
      <c r="DN340" s="3"/>
      <c r="DO340" s="3"/>
      <c r="DP340" s="3"/>
      <c r="DQ340" s="3"/>
      <c r="DR340" s="3"/>
      <c r="DS340" s="3"/>
      <c r="DT340" s="4"/>
      <c r="DU340" s="4"/>
      <c r="DV340" s="4"/>
      <c r="DW340" s="4"/>
      <c r="DX340" s="4"/>
      <c r="DY340" s="4"/>
      <c r="DZ340" s="2"/>
      <c r="EA340" s="7">
        <v>44802.459108796298</v>
      </c>
      <c r="EB340" s="2" t="s">
        <v>332</v>
      </c>
      <c r="EC340" s="8">
        <v>0</v>
      </c>
      <c r="ED340" t="b">
        <v>0</v>
      </c>
      <c r="EE340" t="s">
        <v>324</v>
      </c>
      <c r="EF340" s="2" t="s">
        <v>324</v>
      </c>
      <c r="EG340" s="2" t="s">
        <v>325</v>
      </c>
      <c r="EH340" s="1"/>
      <c r="EI340">
        <f t="shared" si="22"/>
        <v>0</v>
      </c>
      <c r="EJ340" t="str">
        <f t="shared" si="23"/>
        <v>no</v>
      </c>
      <c r="EL340" t="e">
        <f>VLOOKUP(D340,#REF!,2,0)</f>
        <v>#REF!</v>
      </c>
    </row>
    <row r="341" spans="1:142">
      <c r="A341" t="str">
        <f t="shared" si="20"/>
        <v>4475731787.22</v>
      </c>
      <c r="B341" t="str">
        <f t="shared" si="21"/>
        <v>4475731787.22128119</v>
      </c>
      <c r="C341" s="1">
        <v>44757</v>
      </c>
      <c r="D341" s="2" t="s">
        <v>765</v>
      </c>
      <c r="E341" s="2" t="s">
        <v>766</v>
      </c>
      <c r="F341" s="2" t="s">
        <v>178</v>
      </c>
      <c r="G341" s="1"/>
      <c r="H341" s="2" t="s">
        <v>769</v>
      </c>
      <c r="I341" s="2" t="s">
        <v>770</v>
      </c>
      <c r="J341" s="1"/>
      <c r="K341" s="1"/>
      <c r="L341" s="2"/>
      <c r="M341" t="b">
        <v>0</v>
      </c>
      <c r="N341" s="2"/>
      <c r="O341" s="2" t="s">
        <v>320</v>
      </c>
      <c r="P341" s="2" t="s">
        <v>366</v>
      </c>
      <c r="Q341" s="2"/>
      <c r="R341" s="2"/>
      <c r="S341" s="2"/>
      <c r="T341" s="2"/>
      <c r="U341" s="2"/>
      <c r="V341" s="2"/>
      <c r="W341" s="2" t="s">
        <v>629</v>
      </c>
      <c r="X341" s="2" t="s">
        <v>629</v>
      </c>
      <c r="Y341" s="3"/>
      <c r="AA341" t="b">
        <v>0</v>
      </c>
      <c r="AB341">
        <v>0</v>
      </c>
      <c r="AD341">
        <v>0</v>
      </c>
      <c r="AE341" s="4"/>
      <c r="AF341" s="4">
        <v>0</v>
      </c>
      <c r="AG341" s="4">
        <v>0</v>
      </c>
      <c r="AH341" s="4">
        <v>0</v>
      </c>
      <c r="AJ341">
        <v>0</v>
      </c>
      <c r="AK341">
        <v>0</v>
      </c>
      <c r="AL341">
        <v>0</v>
      </c>
      <c r="AM341" s="4"/>
      <c r="AN341" s="4">
        <v>0</v>
      </c>
      <c r="AO341" s="4">
        <v>0</v>
      </c>
      <c r="AP341" s="4"/>
      <c r="AU341" s="4"/>
      <c r="AV341" s="4"/>
      <c r="AW341" s="4"/>
      <c r="AX341" s="4"/>
      <c r="BC341" s="4"/>
      <c r="BD341" s="4"/>
      <c r="BE341" s="4"/>
      <c r="BF341" s="4"/>
      <c r="BK341" s="4"/>
      <c r="BL341" s="4"/>
      <c r="BM341" s="4"/>
      <c r="BN341" s="4"/>
      <c r="BS341" s="4"/>
      <c r="BT341" s="4"/>
      <c r="BU341" s="4"/>
      <c r="BV341" s="4"/>
      <c r="BW341" s="3"/>
      <c r="BX341" s="3"/>
      <c r="BY341" s="4">
        <v>0</v>
      </c>
      <c r="BZ341" s="5"/>
      <c r="CA341" s="3">
        <v>0</v>
      </c>
      <c r="CB341" s="4">
        <v>0</v>
      </c>
      <c r="CC341" s="5" t="s">
        <v>322</v>
      </c>
      <c r="CD341" s="3">
        <v>0</v>
      </c>
      <c r="CE341" s="4">
        <v>0</v>
      </c>
      <c r="CF341" s="5" t="s">
        <v>322</v>
      </c>
      <c r="CG341" s="3">
        <v>0</v>
      </c>
      <c r="CH341" s="4">
        <v>0</v>
      </c>
      <c r="CI341" s="5" t="s">
        <v>322</v>
      </c>
      <c r="CJ341" s="3">
        <v>0</v>
      </c>
      <c r="CK341" s="4">
        <v>0</v>
      </c>
      <c r="CL341" s="5" t="s">
        <v>322</v>
      </c>
      <c r="CM341" s="2">
        <v>0</v>
      </c>
      <c r="CN341" s="4">
        <v>0</v>
      </c>
      <c r="CO341" s="5" t="s">
        <v>322</v>
      </c>
      <c r="CP341" s="3"/>
      <c r="CQ341" s="4">
        <v>0</v>
      </c>
      <c r="CR341" s="3"/>
      <c r="CS341" s="3"/>
      <c r="CT341" s="3"/>
      <c r="CU341" s="3"/>
      <c r="CV341" s="4">
        <v>0</v>
      </c>
      <c r="CW341" s="4">
        <v>0</v>
      </c>
      <c r="CX341" t="b">
        <v>0</v>
      </c>
      <c r="CY341" t="b">
        <v>0</v>
      </c>
      <c r="CZ341" t="b">
        <v>0</v>
      </c>
      <c r="DA341" s="2" t="s">
        <v>6</v>
      </c>
      <c r="DB341" s="2" t="s">
        <v>6</v>
      </c>
      <c r="DD341" s="3"/>
      <c r="DE341" s="3"/>
      <c r="DF341" s="3"/>
      <c r="DG341" s="4"/>
      <c r="DH341" s="4"/>
      <c r="DI341" s="4"/>
      <c r="DJ341" s="3">
        <v>0</v>
      </c>
      <c r="DK341" s="4">
        <v>0</v>
      </c>
      <c r="DL341" t="b">
        <v>0</v>
      </c>
      <c r="DM341" s="6"/>
      <c r="DN341" s="3"/>
      <c r="DO341" s="3"/>
      <c r="DP341" s="3"/>
      <c r="DQ341" s="3"/>
      <c r="DR341" s="3"/>
      <c r="DS341" s="3"/>
      <c r="DT341" s="4"/>
      <c r="DU341" s="4"/>
      <c r="DV341" s="4"/>
      <c r="DW341" s="4"/>
      <c r="DX341" s="4"/>
      <c r="DY341" s="4"/>
      <c r="DZ341" s="2"/>
      <c r="EA341" s="7">
        <v>44802.459108796298</v>
      </c>
      <c r="EB341" s="2" t="s">
        <v>332</v>
      </c>
      <c r="EC341" s="8">
        <v>0</v>
      </c>
      <c r="ED341" t="b">
        <v>0</v>
      </c>
      <c r="EE341" t="s">
        <v>324</v>
      </c>
      <c r="EF341" s="2" t="s">
        <v>324</v>
      </c>
      <c r="EG341" s="2" t="s">
        <v>325</v>
      </c>
      <c r="EH341" s="1"/>
      <c r="EI341">
        <f t="shared" si="22"/>
        <v>0</v>
      </c>
      <c r="EJ341" t="str">
        <f t="shared" si="23"/>
        <v>no</v>
      </c>
      <c r="EL341" t="e">
        <f>VLOOKUP(D341,#REF!,2,0)</f>
        <v>#REF!</v>
      </c>
    </row>
    <row r="342" spans="1:142">
      <c r="A342" t="str">
        <f t="shared" si="20"/>
        <v>4475732884.22</v>
      </c>
      <c r="B342" t="str">
        <f t="shared" si="21"/>
        <v>4475732884.22107692</v>
      </c>
      <c r="C342" s="1">
        <v>44757</v>
      </c>
      <c r="D342" s="2" t="s">
        <v>771</v>
      </c>
      <c r="E342" s="2" t="s">
        <v>772</v>
      </c>
      <c r="F342" s="2" t="s">
        <v>178</v>
      </c>
      <c r="G342" s="1"/>
      <c r="H342" s="2" t="s">
        <v>773</v>
      </c>
      <c r="I342" s="2" t="s">
        <v>774</v>
      </c>
      <c r="J342" s="1"/>
      <c r="K342" s="1"/>
      <c r="L342" s="2"/>
      <c r="M342" t="b">
        <v>0</v>
      </c>
      <c r="N342" s="2"/>
      <c r="O342" s="2" t="s">
        <v>365</v>
      </c>
      <c r="P342" s="2" t="s">
        <v>366</v>
      </c>
      <c r="Q342" s="2"/>
      <c r="R342" s="2"/>
      <c r="S342" s="2"/>
      <c r="T342" s="2"/>
      <c r="U342" s="2"/>
      <c r="V342" s="2"/>
      <c r="W342" s="2" t="s">
        <v>629</v>
      </c>
      <c r="X342" s="2" t="s">
        <v>629</v>
      </c>
      <c r="Y342" s="3"/>
      <c r="AA342" t="b">
        <v>0</v>
      </c>
      <c r="AB342">
        <v>0</v>
      </c>
      <c r="AD342">
        <v>0</v>
      </c>
      <c r="AE342" s="4"/>
      <c r="AF342" s="4">
        <v>0</v>
      </c>
      <c r="AG342" s="4">
        <v>0</v>
      </c>
      <c r="AH342" s="4">
        <v>0</v>
      </c>
      <c r="AJ342">
        <v>0</v>
      </c>
      <c r="AK342">
        <v>0</v>
      </c>
      <c r="AL342">
        <v>0</v>
      </c>
      <c r="AM342" s="4"/>
      <c r="AN342" s="4">
        <v>0</v>
      </c>
      <c r="AO342" s="4">
        <v>0</v>
      </c>
      <c r="AP342" s="4"/>
      <c r="AU342" s="4"/>
      <c r="AV342" s="4"/>
      <c r="AW342" s="4"/>
      <c r="AX342" s="4"/>
      <c r="BC342" s="4"/>
      <c r="BD342" s="4"/>
      <c r="BE342" s="4"/>
      <c r="BF342" s="4"/>
      <c r="BK342" s="4"/>
      <c r="BL342" s="4"/>
      <c r="BM342" s="4"/>
      <c r="BN342" s="4"/>
      <c r="BS342" s="4"/>
      <c r="BT342" s="4"/>
      <c r="BU342" s="4"/>
      <c r="BV342" s="4"/>
      <c r="BW342" s="3"/>
      <c r="BX342" s="3"/>
      <c r="BY342" s="4">
        <v>0</v>
      </c>
      <c r="BZ342" s="5"/>
      <c r="CA342" s="3">
        <v>0</v>
      </c>
      <c r="CB342" s="4">
        <v>0</v>
      </c>
      <c r="CC342" s="5" t="s">
        <v>322</v>
      </c>
      <c r="CD342" s="3">
        <v>0</v>
      </c>
      <c r="CE342" s="4">
        <v>0</v>
      </c>
      <c r="CF342" s="5" t="s">
        <v>322</v>
      </c>
      <c r="CG342" s="3">
        <v>0</v>
      </c>
      <c r="CH342" s="4">
        <v>0</v>
      </c>
      <c r="CI342" s="5" t="s">
        <v>322</v>
      </c>
      <c r="CJ342" s="3">
        <v>0</v>
      </c>
      <c r="CK342" s="4">
        <v>0</v>
      </c>
      <c r="CL342" s="5" t="s">
        <v>322</v>
      </c>
      <c r="CM342" s="2">
        <v>0</v>
      </c>
      <c r="CN342" s="4">
        <v>0</v>
      </c>
      <c r="CO342" s="5" t="s">
        <v>322</v>
      </c>
      <c r="CP342" s="3"/>
      <c r="CQ342" s="4">
        <v>0</v>
      </c>
      <c r="CR342" s="3"/>
      <c r="CS342" s="3"/>
      <c r="CT342" s="3"/>
      <c r="CU342" s="3"/>
      <c r="CV342" s="4">
        <v>0</v>
      </c>
      <c r="CW342" s="4">
        <v>0</v>
      </c>
      <c r="CX342" t="b">
        <v>0</v>
      </c>
      <c r="CY342" t="b">
        <v>0</v>
      </c>
      <c r="CZ342" t="b">
        <v>0</v>
      </c>
      <c r="DA342" s="2" t="s">
        <v>6</v>
      </c>
      <c r="DB342" s="2" t="s">
        <v>6</v>
      </c>
      <c r="DD342" s="3"/>
      <c r="DE342" s="3"/>
      <c r="DF342" s="3"/>
      <c r="DG342" s="4"/>
      <c r="DH342" s="4"/>
      <c r="DI342" s="4"/>
      <c r="DJ342" s="3">
        <v>0</v>
      </c>
      <c r="DK342" s="4">
        <v>0</v>
      </c>
      <c r="DL342" t="b">
        <v>0</v>
      </c>
      <c r="DM342" s="6"/>
      <c r="DN342" s="3"/>
      <c r="DO342" s="3"/>
      <c r="DP342" s="3"/>
      <c r="DQ342" s="3"/>
      <c r="DR342" s="3"/>
      <c r="DS342" s="3"/>
      <c r="DT342" s="4"/>
      <c r="DU342" s="4"/>
      <c r="DV342" s="4"/>
      <c r="DW342" s="4"/>
      <c r="DX342" s="4"/>
      <c r="DY342" s="4"/>
      <c r="DZ342" s="2"/>
      <c r="EA342" s="7">
        <v>44802.459108796298</v>
      </c>
      <c r="EB342" s="2" t="s">
        <v>332</v>
      </c>
      <c r="EC342" s="8">
        <v>0</v>
      </c>
      <c r="ED342" t="b">
        <v>0</v>
      </c>
      <c r="EE342" t="s">
        <v>324</v>
      </c>
      <c r="EF342" s="2" t="s">
        <v>324</v>
      </c>
      <c r="EG342" s="2" t="s">
        <v>325</v>
      </c>
      <c r="EH342" s="1"/>
      <c r="EI342">
        <f t="shared" si="22"/>
        <v>0</v>
      </c>
      <c r="EJ342" t="str">
        <f t="shared" si="23"/>
        <v>no</v>
      </c>
      <c r="EL342" t="e">
        <f>VLOOKUP(D342,#REF!,2,0)</f>
        <v>#REF!</v>
      </c>
    </row>
    <row r="343" spans="1:142">
      <c r="A343" t="str">
        <f t="shared" ref="A343:A406" si="24">C343&amp;D343</f>
        <v>4475732884.22</v>
      </c>
      <c r="B343" t="str">
        <f t="shared" ref="B343:B406" si="25">C343&amp;D343&amp;H343</f>
        <v>4475732884.22143131</v>
      </c>
      <c r="C343" s="1">
        <v>44757</v>
      </c>
      <c r="D343" s="2" t="s">
        <v>771</v>
      </c>
      <c r="E343" s="2" t="s">
        <v>772</v>
      </c>
      <c r="F343" s="2" t="s">
        <v>178</v>
      </c>
      <c r="G343" s="1"/>
      <c r="H343" s="2" t="s">
        <v>775</v>
      </c>
      <c r="I343" s="2" t="s">
        <v>776</v>
      </c>
      <c r="J343" s="1"/>
      <c r="K343" s="1"/>
      <c r="L343" s="2"/>
      <c r="M343" t="b">
        <v>0</v>
      </c>
      <c r="N343" s="2"/>
      <c r="O343" s="2" t="s">
        <v>365</v>
      </c>
      <c r="P343" s="2" t="s">
        <v>366</v>
      </c>
      <c r="Q343" s="2"/>
      <c r="R343" s="2"/>
      <c r="S343" s="2"/>
      <c r="T343" s="2"/>
      <c r="U343" s="2"/>
      <c r="V343" s="2"/>
      <c r="W343" s="2" t="s">
        <v>629</v>
      </c>
      <c r="X343" s="2" t="s">
        <v>629</v>
      </c>
      <c r="Y343" s="3"/>
      <c r="AA343" t="b">
        <v>0</v>
      </c>
      <c r="AB343">
        <v>0</v>
      </c>
      <c r="AD343">
        <v>0</v>
      </c>
      <c r="AE343" s="4"/>
      <c r="AF343" s="4">
        <v>0</v>
      </c>
      <c r="AG343" s="4">
        <v>0</v>
      </c>
      <c r="AH343" s="4">
        <v>0</v>
      </c>
      <c r="AJ343">
        <v>0</v>
      </c>
      <c r="AK343">
        <v>0</v>
      </c>
      <c r="AL343">
        <v>0</v>
      </c>
      <c r="AM343" s="4"/>
      <c r="AN343" s="4">
        <v>0</v>
      </c>
      <c r="AO343" s="4">
        <v>0</v>
      </c>
      <c r="AP343" s="4"/>
      <c r="AU343" s="4"/>
      <c r="AV343" s="4"/>
      <c r="AW343" s="4"/>
      <c r="AX343" s="4"/>
      <c r="BC343" s="4"/>
      <c r="BD343" s="4"/>
      <c r="BE343" s="4"/>
      <c r="BF343" s="4"/>
      <c r="BK343" s="4"/>
      <c r="BL343" s="4"/>
      <c r="BM343" s="4"/>
      <c r="BN343" s="4"/>
      <c r="BS343" s="4"/>
      <c r="BT343" s="4"/>
      <c r="BU343" s="4"/>
      <c r="BV343" s="4"/>
      <c r="BW343" s="3"/>
      <c r="BX343" s="3"/>
      <c r="BY343" s="4">
        <v>0</v>
      </c>
      <c r="BZ343" s="5"/>
      <c r="CA343" s="3">
        <v>0</v>
      </c>
      <c r="CB343" s="4">
        <v>0</v>
      </c>
      <c r="CC343" s="5" t="s">
        <v>322</v>
      </c>
      <c r="CD343" s="3">
        <v>0</v>
      </c>
      <c r="CE343" s="4">
        <v>0</v>
      </c>
      <c r="CF343" s="5" t="s">
        <v>322</v>
      </c>
      <c r="CG343" s="3">
        <v>0</v>
      </c>
      <c r="CH343" s="4">
        <v>0</v>
      </c>
      <c r="CI343" s="5" t="s">
        <v>322</v>
      </c>
      <c r="CJ343" s="3">
        <v>0</v>
      </c>
      <c r="CK343" s="4">
        <v>0</v>
      </c>
      <c r="CL343" s="5" t="s">
        <v>322</v>
      </c>
      <c r="CM343" s="2">
        <v>0</v>
      </c>
      <c r="CN343" s="4">
        <v>0</v>
      </c>
      <c r="CO343" s="5" t="s">
        <v>322</v>
      </c>
      <c r="CP343" s="3"/>
      <c r="CQ343" s="4">
        <v>0</v>
      </c>
      <c r="CR343" s="3"/>
      <c r="CS343" s="3"/>
      <c r="CT343" s="3"/>
      <c r="CU343" s="3"/>
      <c r="CV343" s="4">
        <v>0</v>
      </c>
      <c r="CW343" s="4">
        <v>0</v>
      </c>
      <c r="CX343" t="b">
        <v>0</v>
      </c>
      <c r="CY343" t="b">
        <v>0</v>
      </c>
      <c r="CZ343" t="b">
        <v>0</v>
      </c>
      <c r="DA343" s="2" t="s">
        <v>6</v>
      </c>
      <c r="DB343" s="2" t="s">
        <v>6</v>
      </c>
      <c r="DD343" s="3"/>
      <c r="DE343" s="3"/>
      <c r="DF343" s="3"/>
      <c r="DG343" s="4"/>
      <c r="DH343" s="4"/>
      <c r="DI343" s="4"/>
      <c r="DJ343" s="3">
        <v>0</v>
      </c>
      <c r="DK343" s="4">
        <v>0</v>
      </c>
      <c r="DL343" t="b">
        <v>0</v>
      </c>
      <c r="DM343" s="6"/>
      <c r="DN343" s="3"/>
      <c r="DO343" s="3"/>
      <c r="DP343" s="3"/>
      <c r="DQ343" s="3"/>
      <c r="DR343" s="3"/>
      <c r="DS343" s="3"/>
      <c r="DT343" s="4"/>
      <c r="DU343" s="4"/>
      <c r="DV343" s="4"/>
      <c r="DW343" s="4"/>
      <c r="DX343" s="4"/>
      <c r="DY343" s="4"/>
      <c r="DZ343" s="2"/>
      <c r="EA343" s="7">
        <v>44802.459108796298</v>
      </c>
      <c r="EB343" s="2" t="s">
        <v>332</v>
      </c>
      <c r="EC343" s="8">
        <v>0</v>
      </c>
      <c r="ED343" t="b">
        <v>0</v>
      </c>
      <c r="EE343" t="s">
        <v>324</v>
      </c>
      <c r="EF343" s="2" t="s">
        <v>324</v>
      </c>
      <c r="EG343" s="2" t="s">
        <v>325</v>
      </c>
      <c r="EH343" s="1"/>
      <c r="EI343">
        <f t="shared" si="22"/>
        <v>0</v>
      </c>
      <c r="EJ343" t="str">
        <f t="shared" si="23"/>
        <v>no</v>
      </c>
      <c r="EL343" t="e">
        <f>VLOOKUP(D343,#REF!,2,0)</f>
        <v>#REF!</v>
      </c>
    </row>
    <row r="344" spans="1:142">
      <c r="A344" t="str">
        <f t="shared" si="24"/>
        <v>4475732884.22</v>
      </c>
      <c r="B344" t="str">
        <f t="shared" si="25"/>
        <v>4475732884.22148221</v>
      </c>
      <c r="C344" s="1">
        <v>44757</v>
      </c>
      <c r="D344" s="2" t="s">
        <v>771</v>
      </c>
      <c r="E344" s="2" t="s">
        <v>772</v>
      </c>
      <c r="F344" s="2" t="s">
        <v>178</v>
      </c>
      <c r="G344" s="1"/>
      <c r="H344" s="2" t="s">
        <v>777</v>
      </c>
      <c r="I344" s="2" t="s">
        <v>778</v>
      </c>
      <c r="J344" s="1"/>
      <c r="K344" s="1"/>
      <c r="L344" s="2"/>
      <c r="M344" t="b">
        <v>0</v>
      </c>
      <c r="N344" s="2"/>
      <c r="O344" s="2" t="s">
        <v>365</v>
      </c>
      <c r="P344" s="2" t="s">
        <v>366</v>
      </c>
      <c r="Q344" s="2"/>
      <c r="R344" s="2"/>
      <c r="S344" s="2"/>
      <c r="T344" s="2"/>
      <c r="U344" s="2"/>
      <c r="V344" s="2"/>
      <c r="W344" s="2" t="s">
        <v>629</v>
      </c>
      <c r="X344" s="2" t="s">
        <v>629</v>
      </c>
      <c r="Y344" s="3"/>
      <c r="AA344" t="b">
        <v>0</v>
      </c>
      <c r="AB344">
        <v>0</v>
      </c>
      <c r="AD344">
        <v>0</v>
      </c>
      <c r="AE344" s="4"/>
      <c r="AF344" s="4">
        <v>0</v>
      </c>
      <c r="AG344" s="4">
        <v>0</v>
      </c>
      <c r="AH344" s="4">
        <v>0</v>
      </c>
      <c r="AJ344">
        <v>0</v>
      </c>
      <c r="AK344">
        <v>0</v>
      </c>
      <c r="AL344">
        <v>0</v>
      </c>
      <c r="AM344" s="4"/>
      <c r="AN344" s="4">
        <v>0</v>
      </c>
      <c r="AO344" s="4">
        <v>0</v>
      </c>
      <c r="AP344" s="4"/>
      <c r="AU344" s="4"/>
      <c r="AV344" s="4"/>
      <c r="AW344" s="4"/>
      <c r="AX344" s="4"/>
      <c r="BC344" s="4"/>
      <c r="BD344" s="4"/>
      <c r="BE344" s="4"/>
      <c r="BF344" s="4"/>
      <c r="BK344" s="4"/>
      <c r="BL344" s="4"/>
      <c r="BM344" s="4"/>
      <c r="BN344" s="4"/>
      <c r="BS344" s="4"/>
      <c r="BT344" s="4"/>
      <c r="BU344" s="4"/>
      <c r="BV344" s="4"/>
      <c r="BW344" s="3"/>
      <c r="BX344" s="3"/>
      <c r="BY344" s="4">
        <v>0</v>
      </c>
      <c r="BZ344" s="5"/>
      <c r="CA344" s="3">
        <v>0</v>
      </c>
      <c r="CB344" s="4">
        <v>0</v>
      </c>
      <c r="CC344" s="5" t="s">
        <v>322</v>
      </c>
      <c r="CD344" s="3">
        <v>0</v>
      </c>
      <c r="CE344" s="4">
        <v>0</v>
      </c>
      <c r="CF344" s="5" t="s">
        <v>322</v>
      </c>
      <c r="CG344" s="3">
        <v>0</v>
      </c>
      <c r="CH344" s="4">
        <v>0</v>
      </c>
      <c r="CI344" s="5" t="s">
        <v>322</v>
      </c>
      <c r="CJ344" s="3">
        <v>0</v>
      </c>
      <c r="CK344" s="4">
        <v>0</v>
      </c>
      <c r="CL344" s="5" t="s">
        <v>322</v>
      </c>
      <c r="CM344" s="2">
        <v>0</v>
      </c>
      <c r="CN344" s="4">
        <v>0</v>
      </c>
      <c r="CO344" s="5" t="s">
        <v>322</v>
      </c>
      <c r="CP344" s="3"/>
      <c r="CQ344" s="4">
        <v>0</v>
      </c>
      <c r="CR344" s="3"/>
      <c r="CS344" s="3"/>
      <c r="CT344" s="3"/>
      <c r="CU344" s="3"/>
      <c r="CV344" s="4">
        <v>0</v>
      </c>
      <c r="CW344" s="4">
        <v>0</v>
      </c>
      <c r="CX344" t="b">
        <v>0</v>
      </c>
      <c r="CY344" t="b">
        <v>0</v>
      </c>
      <c r="CZ344" t="b">
        <v>0</v>
      </c>
      <c r="DA344" s="2" t="s">
        <v>6</v>
      </c>
      <c r="DB344" s="2" t="s">
        <v>6</v>
      </c>
      <c r="DD344" s="3"/>
      <c r="DE344" s="3"/>
      <c r="DF344" s="3"/>
      <c r="DG344" s="4"/>
      <c r="DH344" s="4"/>
      <c r="DI344" s="4"/>
      <c r="DJ344" s="3">
        <v>0</v>
      </c>
      <c r="DK344" s="4">
        <v>0</v>
      </c>
      <c r="DL344" t="b">
        <v>0</v>
      </c>
      <c r="DM344" s="6"/>
      <c r="DN344" s="3"/>
      <c r="DO344" s="3"/>
      <c r="DP344" s="3"/>
      <c r="DQ344" s="3"/>
      <c r="DR344" s="3"/>
      <c r="DS344" s="3"/>
      <c r="DT344" s="4"/>
      <c r="DU344" s="4"/>
      <c r="DV344" s="4"/>
      <c r="DW344" s="4"/>
      <c r="DX344" s="4"/>
      <c r="DY344" s="4"/>
      <c r="DZ344" s="2"/>
      <c r="EA344" s="7">
        <v>44802.459108796298</v>
      </c>
      <c r="EB344" s="2" t="s">
        <v>332</v>
      </c>
      <c r="EC344" s="8">
        <v>0</v>
      </c>
      <c r="ED344" t="b">
        <v>0</v>
      </c>
      <c r="EE344" t="s">
        <v>324</v>
      </c>
      <c r="EF344" s="2" t="s">
        <v>324</v>
      </c>
      <c r="EG344" s="2" t="s">
        <v>325</v>
      </c>
      <c r="EH344" s="1"/>
      <c r="EI344">
        <f t="shared" si="22"/>
        <v>0</v>
      </c>
      <c r="EJ344" t="str">
        <f t="shared" si="23"/>
        <v>no</v>
      </c>
      <c r="EL344" t="e">
        <f>VLOOKUP(D344,#REF!,2,0)</f>
        <v>#REF!</v>
      </c>
    </row>
    <row r="345" spans="1:142">
      <c r="A345" t="str">
        <f t="shared" si="24"/>
        <v>4475732884.22</v>
      </c>
      <c r="B345" t="str">
        <f t="shared" si="25"/>
        <v>4475732884.22168956</v>
      </c>
      <c r="C345" s="1">
        <v>44757</v>
      </c>
      <c r="D345" s="2" t="s">
        <v>771</v>
      </c>
      <c r="E345" s="2" t="s">
        <v>772</v>
      </c>
      <c r="F345" s="2" t="s">
        <v>178</v>
      </c>
      <c r="G345" s="1"/>
      <c r="H345" s="2" t="s">
        <v>779</v>
      </c>
      <c r="I345" s="2" t="s">
        <v>780</v>
      </c>
      <c r="J345" s="1"/>
      <c r="K345" s="1"/>
      <c r="L345" s="2"/>
      <c r="M345" t="b">
        <v>0</v>
      </c>
      <c r="N345" s="2"/>
      <c r="O345" s="2" t="s">
        <v>365</v>
      </c>
      <c r="P345" s="2" t="s">
        <v>366</v>
      </c>
      <c r="Q345" s="2"/>
      <c r="R345" s="2"/>
      <c r="S345" s="2"/>
      <c r="T345" s="2"/>
      <c r="U345" s="2"/>
      <c r="V345" s="2"/>
      <c r="W345" s="2" t="s">
        <v>629</v>
      </c>
      <c r="X345" s="2" t="s">
        <v>629</v>
      </c>
      <c r="Y345" s="3"/>
      <c r="AA345" t="b">
        <v>0</v>
      </c>
      <c r="AB345">
        <v>0</v>
      </c>
      <c r="AD345">
        <v>0</v>
      </c>
      <c r="AE345" s="4"/>
      <c r="AF345" s="4">
        <v>0</v>
      </c>
      <c r="AG345" s="4">
        <v>0</v>
      </c>
      <c r="AH345" s="4">
        <v>0</v>
      </c>
      <c r="AJ345">
        <v>0</v>
      </c>
      <c r="AK345">
        <v>0</v>
      </c>
      <c r="AL345">
        <v>0</v>
      </c>
      <c r="AM345" s="4"/>
      <c r="AN345" s="4">
        <v>0</v>
      </c>
      <c r="AO345" s="4">
        <v>0</v>
      </c>
      <c r="AP345" s="4"/>
      <c r="AU345" s="4"/>
      <c r="AV345" s="4"/>
      <c r="AW345" s="4"/>
      <c r="AX345" s="4"/>
      <c r="BC345" s="4"/>
      <c r="BD345" s="4"/>
      <c r="BE345" s="4"/>
      <c r="BF345" s="4"/>
      <c r="BK345" s="4"/>
      <c r="BL345" s="4"/>
      <c r="BM345" s="4"/>
      <c r="BN345" s="4"/>
      <c r="BS345" s="4"/>
      <c r="BT345" s="4"/>
      <c r="BU345" s="4"/>
      <c r="BV345" s="4"/>
      <c r="BW345" s="3"/>
      <c r="BX345" s="3"/>
      <c r="BY345" s="4">
        <v>0</v>
      </c>
      <c r="BZ345" s="5"/>
      <c r="CA345" s="3">
        <v>0</v>
      </c>
      <c r="CB345" s="4">
        <v>0</v>
      </c>
      <c r="CC345" s="5" t="s">
        <v>322</v>
      </c>
      <c r="CD345" s="3">
        <v>0</v>
      </c>
      <c r="CE345" s="4">
        <v>0</v>
      </c>
      <c r="CF345" s="5" t="s">
        <v>322</v>
      </c>
      <c r="CG345" s="3">
        <v>0</v>
      </c>
      <c r="CH345" s="4">
        <v>0</v>
      </c>
      <c r="CI345" s="5" t="s">
        <v>322</v>
      </c>
      <c r="CJ345" s="3">
        <v>0</v>
      </c>
      <c r="CK345" s="4">
        <v>0</v>
      </c>
      <c r="CL345" s="5" t="s">
        <v>322</v>
      </c>
      <c r="CM345" s="2">
        <v>0</v>
      </c>
      <c r="CN345" s="4">
        <v>0</v>
      </c>
      <c r="CO345" s="5" t="s">
        <v>322</v>
      </c>
      <c r="CP345" s="3"/>
      <c r="CQ345" s="4">
        <v>0</v>
      </c>
      <c r="CR345" s="3"/>
      <c r="CS345" s="3"/>
      <c r="CT345" s="3"/>
      <c r="CU345" s="3"/>
      <c r="CV345" s="4">
        <v>0</v>
      </c>
      <c r="CW345" s="4">
        <v>0</v>
      </c>
      <c r="CX345" t="b">
        <v>0</v>
      </c>
      <c r="CY345" t="b">
        <v>0</v>
      </c>
      <c r="CZ345" t="b">
        <v>0</v>
      </c>
      <c r="DA345" s="2" t="s">
        <v>6</v>
      </c>
      <c r="DB345" s="2" t="s">
        <v>6</v>
      </c>
      <c r="DD345" s="3"/>
      <c r="DE345" s="3"/>
      <c r="DF345" s="3"/>
      <c r="DG345" s="4"/>
      <c r="DH345" s="4"/>
      <c r="DI345" s="4"/>
      <c r="DJ345" s="3">
        <v>0</v>
      </c>
      <c r="DK345" s="4">
        <v>0</v>
      </c>
      <c r="DL345" t="b">
        <v>0</v>
      </c>
      <c r="DM345" s="6"/>
      <c r="DN345" s="3"/>
      <c r="DO345" s="3"/>
      <c r="DP345" s="3"/>
      <c r="DQ345" s="3"/>
      <c r="DR345" s="3"/>
      <c r="DS345" s="3"/>
      <c r="DT345" s="4"/>
      <c r="DU345" s="4"/>
      <c r="DV345" s="4"/>
      <c r="DW345" s="4"/>
      <c r="DX345" s="4"/>
      <c r="DY345" s="4"/>
      <c r="DZ345" s="2"/>
      <c r="EA345" s="7">
        <v>44802.459108796298</v>
      </c>
      <c r="EB345" s="2" t="s">
        <v>332</v>
      </c>
      <c r="EC345" s="8">
        <v>0</v>
      </c>
      <c r="ED345" t="b">
        <v>0</v>
      </c>
      <c r="EE345" t="s">
        <v>324</v>
      </c>
      <c r="EF345" s="2" t="s">
        <v>324</v>
      </c>
      <c r="EG345" s="2" t="s">
        <v>325</v>
      </c>
      <c r="EH345" s="1"/>
      <c r="EI345">
        <f t="shared" si="22"/>
        <v>0</v>
      </c>
      <c r="EJ345" t="str">
        <f t="shared" si="23"/>
        <v>no</v>
      </c>
      <c r="EL345" t="e">
        <f>VLOOKUP(D345,#REF!,2,0)</f>
        <v>#REF!</v>
      </c>
    </row>
    <row r="346" spans="1:142">
      <c r="A346" t="str">
        <f t="shared" si="24"/>
        <v>4475732885.22</v>
      </c>
      <c r="B346" t="str">
        <f t="shared" si="25"/>
        <v>4475732885.22131221</v>
      </c>
      <c r="C346" s="1">
        <v>44757</v>
      </c>
      <c r="D346" s="2" t="s">
        <v>781</v>
      </c>
      <c r="E346" s="2" t="s">
        <v>782</v>
      </c>
      <c r="F346" s="2" t="s">
        <v>178</v>
      </c>
      <c r="G346" s="1"/>
      <c r="H346" s="2" t="s">
        <v>783</v>
      </c>
      <c r="I346" s="2" t="s">
        <v>784</v>
      </c>
      <c r="J346" s="1"/>
      <c r="K346" s="1"/>
      <c r="L346" s="2"/>
      <c r="M346" t="b">
        <v>0</v>
      </c>
      <c r="N346" s="2"/>
      <c r="O346" s="2" t="s">
        <v>320</v>
      </c>
      <c r="P346" s="2" t="s">
        <v>366</v>
      </c>
      <c r="Q346" s="2"/>
      <c r="R346" s="2"/>
      <c r="S346" s="2"/>
      <c r="T346" s="2"/>
      <c r="U346" s="2"/>
      <c r="V346" s="2"/>
      <c r="W346" s="2" t="s">
        <v>629</v>
      </c>
      <c r="X346" s="2" t="s">
        <v>629</v>
      </c>
      <c r="Y346" s="3"/>
      <c r="AA346" t="b">
        <v>0</v>
      </c>
      <c r="AB346">
        <v>0</v>
      </c>
      <c r="AD346">
        <v>0</v>
      </c>
      <c r="AE346" s="4"/>
      <c r="AF346" s="4">
        <v>0</v>
      </c>
      <c r="AG346" s="4">
        <v>82073</v>
      </c>
      <c r="AH346" s="4">
        <v>0</v>
      </c>
      <c r="AJ346">
        <v>0</v>
      </c>
      <c r="AK346">
        <v>0</v>
      </c>
      <c r="AL346">
        <v>0</v>
      </c>
      <c r="AM346" s="4"/>
      <c r="AN346" s="4">
        <v>0</v>
      </c>
      <c r="AO346" s="4">
        <v>0</v>
      </c>
      <c r="AP346" s="4"/>
      <c r="AU346" s="4"/>
      <c r="AV346" s="4"/>
      <c r="AW346" s="4"/>
      <c r="AX346" s="4"/>
      <c r="BC346" s="4"/>
      <c r="BD346" s="4"/>
      <c r="BE346" s="4"/>
      <c r="BF346" s="4"/>
      <c r="BK346" s="4"/>
      <c r="BL346" s="4"/>
      <c r="BM346" s="4"/>
      <c r="BN346" s="4"/>
      <c r="BS346" s="4"/>
      <c r="BT346" s="4"/>
      <c r="BU346" s="4"/>
      <c r="BV346" s="4"/>
      <c r="BW346" s="3"/>
      <c r="BX346" s="3"/>
      <c r="BY346" s="4">
        <v>82073</v>
      </c>
      <c r="BZ346" s="5"/>
      <c r="CA346" s="3">
        <v>0</v>
      </c>
      <c r="CB346" s="4">
        <v>0</v>
      </c>
      <c r="CC346" s="5" t="s">
        <v>322</v>
      </c>
      <c r="CD346" s="3">
        <v>0</v>
      </c>
      <c r="CE346" s="4">
        <v>0</v>
      </c>
      <c r="CF346" s="5" t="s">
        <v>322</v>
      </c>
      <c r="CG346" s="3">
        <v>0</v>
      </c>
      <c r="CH346" s="4">
        <v>0</v>
      </c>
      <c r="CI346" s="5" t="s">
        <v>322</v>
      </c>
      <c r="CJ346" s="3">
        <v>0</v>
      </c>
      <c r="CK346" s="4">
        <v>0</v>
      </c>
      <c r="CL346" s="5" t="s">
        <v>322</v>
      </c>
      <c r="CM346" s="2">
        <v>0</v>
      </c>
      <c r="CN346" s="4">
        <v>0</v>
      </c>
      <c r="CO346" s="5" t="s">
        <v>322</v>
      </c>
      <c r="CP346" s="3"/>
      <c r="CQ346" s="4">
        <v>82073</v>
      </c>
      <c r="CR346" s="3"/>
      <c r="CS346" s="3"/>
      <c r="CT346" s="3"/>
      <c r="CU346" s="3"/>
      <c r="CV346" s="4">
        <v>82073</v>
      </c>
      <c r="CW346" s="4">
        <v>82073</v>
      </c>
      <c r="CX346" t="b">
        <v>0</v>
      </c>
      <c r="CY346" t="b">
        <v>0</v>
      </c>
      <c r="CZ346" t="b">
        <v>0</v>
      </c>
      <c r="DA346" s="2" t="s">
        <v>6</v>
      </c>
      <c r="DB346" s="2" t="s">
        <v>6</v>
      </c>
      <c r="DD346" s="3"/>
      <c r="DE346" s="3"/>
      <c r="DF346" s="3"/>
      <c r="DG346" s="4"/>
      <c r="DH346" s="4"/>
      <c r="DI346" s="4"/>
      <c r="DJ346" s="3">
        <v>0</v>
      </c>
      <c r="DK346" s="4">
        <v>0</v>
      </c>
      <c r="DL346" t="b">
        <v>0</v>
      </c>
      <c r="DM346" s="6"/>
      <c r="DN346" s="3"/>
      <c r="DO346" s="3"/>
      <c r="DP346" s="3"/>
      <c r="DQ346" s="3"/>
      <c r="DR346" s="3"/>
      <c r="DS346" s="3"/>
      <c r="DT346" s="4"/>
      <c r="DU346" s="4"/>
      <c r="DV346" s="4"/>
      <c r="DW346" s="4"/>
      <c r="DX346" s="4"/>
      <c r="DY346" s="4"/>
      <c r="DZ346" s="2"/>
      <c r="EA346" s="7">
        <v>44802.459108796298</v>
      </c>
      <c r="EB346" s="2" t="s">
        <v>332</v>
      </c>
      <c r="EC346" s="8">
        <v>0</v>
      </c>
      <c r="ED346" t="b">
        <v>0</v>
      </c>
      <c r="EE346" t="s">
        <v>324</v>
      </c>
      <c r="EF346" s="2" t="s">
        <v>324</v>
      </c>
      <c r="EG346" s="2" t="s">
        <v>325</v>
      </c>
      <c r="EH346" s="1"/>
      <c r="EI346">
        <f t="shared" si="22"/>
        <v>0</v>
      </c>
      <c r="EJ346" t="str">
        <f t="shared" si="23"/>
        <v>no</v>
      </c>
      <c r="EL346" t="e">
        <f>VLOOKUP(D346,#REF!,2,0)</f>
        <v>#REF!</v>
      </c>
    </row>
    <row r="347" spans="1:142">
      <c r="A347" t="str">
        <f t="shared" si="24"/>
        <v>4475732887.22</v>
      </c>
      <c r="B347" t="str">
        <f t="shared" si="25"/>
        <v>4475732887.22131188</v>
      </c>
      <c r="C347" s="1">
        <v>44757</v>
      </c>
      <c r="D347" s="2" t="s">
        <v>785</v>
      </c>
      <c r="E347" s="2" t="s">
        <v>786</v>
      </c>
      <c r="F347" s="2" t="s">
        <v>178</v>
      </c>
      <c r="G347" s="1"/>
      <c r="H347" s="2" t="s">
        <v>787</v>
      </c>
      <c r="I347" s="2" t="s">
        <v>788</v>
      </c>
      <c r="J347" s="1"/>
      <c r="K347" s="1"/>
      <c r="L347" s="2"/>
      <c r="M347" t="b">
        <v>0</v>
      </c>
      <c r="N347" s="2"/>
      <c r="O347" s="2" t="s">
        <v>329</v>
      </c>
      <c r="P347" s="2" t="s">
        <v>789</v>
      </c>
      <c r="Q347" s="2"/>
      <c r="R347" s="2"/>
      <c r="S347" s="2"/>
      <c r="T347" s="2"/>
      <c r="U347" s="2"/>
      <c r="V347" s="2"/>
      <c r="W347" s="2" t="s">
        <v>629</v>
      </c>
      <c r="X347" s="2" t="s">
        <v>629</v>
      </c>
      <c r="Y347" s="3"/>
      <c r="AA347" t="b">
        <v>0</v>
      </c>
      <c r="AB347">
        <v>0</v>
      </c>
      <c r="AD347">
        <v>0</v>
      </c>
      <c r="AE347" s="4"/>
      <c r="AF347" s="4">
        <v>0</v>
      </c>
      <c r="AG347" s="4">
        <v>82072.91</v>
      </c>
      <c r="AH347" s="4">
        <v>0</v>
      </c>
      <c r="AJ347">
        <v>0</v>
      </c>
      <c r="AK347">
        <v>0</v>
      </c>
      <c r="AL347">
        <v>0</v>
      </c>
      <c r="AM347" s="4"/>
      <c r="AN347" s="4">
        <v>0</v>
      </c>
      <c r="AO347" s="4">
        <v>0</v>
      </c>
      <c r="AP347" s="4"/>
      <c r="AU347" s="4"/>
      <c r="AV347" s="4"/>
      <c r="AW347" s="4"/>
      <c r="AX347" s="4"/>
      <c r="BC347" s="4"/>
      <c r="BD347" s="4"/>
      <c r="BE347" s="4"/>
      <c r="BF347" s="4"/>
      <c r="BK347" s="4"/>
      <c r="BL347" s="4"/>
      <c r="BM347" s="4"/>
      <c r="BN347" s="4"/>
      <c r="BS347" s="4"/>
      <c r="BT347" s="4"/>
      <c r="BU347" s="4"/>
      <c r="BV347" s="4"/>
      <c r="BW347" s="3"/>
      <c r="BX347" s="3"/>
      <c r="BY347" s="4">
        <v>82072.91</v>
      </c>
      <c r="BZ347" s="5"/>
      <c r="CA347" s="3">
        <v>0</v>
      </c>
      <c r="CB347" s="4">
        <v>0</v>
      </c>
      <c r="CC347" s="5" t="s">
        <v>322</v>
      </c>
      <c r="CD347" s="3">
        <v>0</v>
      </c>
      <c r="CE347" s="4">
        <v>0</v>
      </c>
      <c r="CF347" s="5" t="s">
        <v>322</v>
      </c>
      <c r="CG347" s="3">
        <v>0</v>
      </c>
      <c r="CH347" s="4">
        <v>0</v>
      </c>
      <c r="CI347" s="5" t="s">
        <v>322</v>
      </c>
      <c r="CJ347" s="3">
        <v>0</v>
      </c>
      <c r="CK347" s="4">
        <v>0</v>
      </c>
      <c r="CL347" s="5" t="s">
        <v>322</v>
      </c>
      <c r="CM347" s="2">
        <v>0</v>
      </c>
      <c r="CN347" s="4">
        <v>0</v>
      </c>
      <c r="CO347" s="5" t="s">
        <v>322</v>
      </c>
      <c r="CP347" s="3"/>
      <c r="CQ347" s="4">
        <v>82072.91</v>
      </c>
      <c r="CR347" s="3"/>
      <c r="CS347" s="3"/>
      <c r="CT347" s="3"/>
      <c r="CU347" s="3"/>
      <c r="CV347" s="4">
        <v>82072.91</v>
      </c>
      <c r="CW347" s="4">
        <v>82072.91</v>
      </c>
      <c r="CX347" t="b">
        <v>0</v>
      </c>
      <c r="CY347" t="b">
        <v>0</v>
      </c>
      <c r="CZ347" t="b">
        <v>0</v>
      </c>
      <c r="DA347" s="2" t="s">
        <v>6</v>
      </c>
      <c r="DB347" s="2" t="s">
        <v>6</v>
      </c>
      <c r="DD347" s="3"/>
      <c r="DE347" s="3"/>
      <c r="DF347" s="3"/>
      <c r="DG347" s="4"/>
      <c r="DH347" s="4"/>
      <c r="DI347" s="4"/>
      <c r="DJ347" s="3">
        <v>0</v>
      </c>
      <c r="DK347" s="4">
        <v>0</v>
      </c>
      <c r="DL347" t="b">
        <v>0</v>
      </c>
      <c r="DM347" s="6"/>
      <c r="DN347" s="3"/>
      <c r="DO347" s="3"/>
      <c r="DP347" s="3"/>
      <c r="DQ347" s="3"/>
      <c r="DR347" s="3"/>
      <c r="DS347" s="3"/>
      <c r="DT347" s="4"/>
      <c r="DU347" s="4"/>
      <c r="DV347" s="4"/>
      <c r="DW347" s="4"/>
      <c r="DX347" s="4"/>
      <c r="DY347" s="4"/>
      <c r="DZ347" s="2"/>
      <c r="EA347" s="7">
        <v>44802.459108796298</v>
      </c>
      <c r="EB347" s="2" t="s">
        <v>332</v>
      </c>
      <c r="EC347" s="8">
        <v>0</v>
      </c>
      <c r="ED347" t="b">
        <v>0</v>
      </c>
      <c r="EE347" t="s">
        <v>324</v>
      </c>
      <c r="EF347" s="2" t="s">
        <v>324</v>
      </c>
      <c r="EG347" s="2" t="s">
        <v>325</v>
      </c>
      <c r="EH347" s="1"/>
      <c r="EI347">
        <f t="shared" si="22"/>
        <v>0</v>
      </c>
      <c r="EJ347" t="str">
        <f t="shared" si="23"/>
        <v>no</v>
      </c>
      <c r="EL347" t="e">
        <f>VLOOKUP(D347,#REF!,2,0)</f>
        <v>#REF!</v>
      </c>
    </row>
    <row r="348" spans="1:142">
      <c r="A348" t="str">
        <f t="shared" si="24"/>
        <v>4475726856.21</v>
      </c>
      <c r="B348" t="str">
        <f t="shared" si="25"/>
        <v>4475726856.21110840</v>
      </c>
      <c r="C348" s="1">
        <v>44757</v>
      </c>
      <c r="D348" s="2" t="s">
        <v>36</v>
      </c>
      <c r="E348" s="2" t="s">
        <v>37</v>
      </c>
      <c r="F348" s="2" t="s">
        <v>41</v>
      </c>
      <c r="G348" s="1">
        <v>44409</v>
      </c>
      <c r="H348" s="2" t="s">
        <v>44</v>
      </c>
      <c r="I348" s="2" t="s">
        <v>45</v>
      </c>
      <c r="J348" s="1"/>
      <c r="K348" s="1"/>
      <c r="L348" s="2"/>
      <c r="M348" t="b">
        <v>0</v>
      </c>
      <c r="N348" s="2"/>
      <c r="O348" s="2" t="s">
        <v>320</v>
      </c>
      <c r="P348" s="2" t="s">
        <v>321</v>
      </c>
      <c r="Q348" s="2"/>
      <c r="R348" s="2"/>
      <c r="S348" s="2"/>
      <c r="T348" s="2"/>
      <c r="U348" s="2"/>
      <c r="V348" s="2"/>
      <c r="W348" s="2"/>
      <c r="X348" s="2"/>
      <c r="Y348" s="3"/>
      <c r="AA348" t="b">
        <v>0</v>
      </c>
      <c r="AE348" s="4"/>
      <c r="AF348" s="4"/>
      <c r="AG348" s="4"/>
      <c r="AH348" s="4"/>
      <c r="AM348" s="4"/>
      <c r="AN348" s="4"/>
      <c r="AO348" s="4"/>
      <c r="AP348" s="4"/>
      <c r="AU348" s="4"/>
      <c r="AV348" s="4"/>
      <c r="AW348" s="4"/>
      <c r="AX348" s="4"/>
      <c r="BC348" s="4"/>
      <c r="BD348" s="4"/>
      <c r="BE348" s="4"/>
      <c r="BF348" s="4"/>
      <c r="BK348" s="4"/>
      <c r="BL348" s="4"/>
      <c r="BM348" s="4"/>
      <c r="BN348" s="4"/>
      <c r="BS348" s="4"/>
      <c r="BT348" s="4"/>
      <c r="BU348" s="4"/>
      <c r="BV348" s="4"/>
      <c r="BW348" s="3"/>
      <c r="BX348" s="3"/>
      <c r="BY348" s="4">
        <v>0</v>
      </c>
      <c r="BZ348" s="5"/>
      <c r="CA348" s="3">
        <v>0</v>
      </c>
      <c r="CB348" s="4">
        <v>0</v>
      </c>
      <c r="CC348" s="5" t="s">
        <v>322</v>
      </c>
      <c r="CD348" s="3">
        <v>0</v>
      </c>
      <c r="CE348" s="4">
        <v>0</v>
      </c>
      <c r="CF348" s="5" t="s">
        <v>322</v>
      </c>
      <c r="CG348" s="3">
        <v>0</v>
      </c>
      <c r="CH348" s="4">
        <v>0</v>
      </c>
      <c r="CI348" s="5" t="s">
        <v>322</v>
      </c>
      <c r="CJ348" s="3">
        <v>0</v>
      </c>
      <c r="CK348" s="4">
        <v>0</v>
      </c>
      <c r="CL348" s="5" t="s">
        <v>322</v>
      </c>
      <c r="CM348" s="2">
        <v>0</v>
      </c>
      <c r="CN348" s="4">
        <v>0</v>
      </c>
      <c r="CO348" s="5" t="s">
        <v>322</v>
      </c>
      <c r="CP348" s="3"/>
      <c r="CQ348" s="4">
        <v>0</v>
      </c>
      <c r="CR348" s="3"/>
      <c r="CS348" s="3"/>
      <c r="CT348" s="3"/>
      <c r="CU348" s="3"/>
      <c r="CV348" s="4">
        <v>0</v>
      </c>
      <c r="CW348" s="4">
        <v>0</v>
      </c>
      <c r="CX348" t="b">
        <v>0</v>
      </c>
      <c r="CY348" t="b">
        <v>1</v>
      </c>
      <c r="CZ348" t="b">
        <v>0</v>
      </c>
      <c r="DA348" s="2" t="s">
        <v>6</v>
      </c>
      <c r="DB348" s="2" t="s">
        <v>6</v>
      </c>
      <c r="DD348" s="3"/>
      <c r="DE348" s="3"/>
      <c r="DF348" s="3"/>
      <c r="DG348" s="4"/>
      <c r="DH348" s="4"/>
      <c r="DI348" s="4"/>
      <c r="DJ348" s="3">
        <v>0</v>
      </c>
      <c r="DK348" s="4">
        <v>0</v>
      </c>
      <c r="DL348" t="b">
        <v>0</v>
      </c>
      <c r="DM348" s="6"/>
      <c r="DN348" s="3"/>
      <c r="DO348" s="3"/>
      <c r="DP348" s="3"/>
      <c r="DQ348" s="3"/>
      <c r="DR348" s="3"/>
      <c r="DS348" s="3"/>
      <c r="DT348" s="4"/>
      <c r="DU348" s="4"/>
      <c r="DV348" s="4"/>
      <c r="DW348" s="4"/>
      <c r="DX348" s="4"/>
      <c r="DY348" s="4"/>
      <c r="DZ348" s="2"/>
      <c r="EA348" s="7">
        <v>44802.459108796298</v>
      </c>
      <c r="EB348" s="2" t="s">
        <v>332</v>
      </c>
      <c r="EC348" s="8">
        <v>0</v>
      </c>
      <c r="ED348" t="b">
        <v>0</v>
      </c>
      <c r="EE348" t="s">
        <v>324</v>
      </c>
      <c r="EF348" s="2" t="s">
        <v>324</v>
      </c>
      <c r="EG348" s="2" t="s">
        <v>325</v>
      </c>
      <c r="EH348" s="1"/>
      <c r="EI348">
        <f t="shared" si="22"/>
        <v>0</v>
      </c>
      <c r="EJ348" t="str">
        <f t="shared" si="23"/>
        <v>no</v>
      </c>
      <c r="EL348" t="e">
        <f>VLOOKUP(D348,#REF!,2,0)</f>
        <v>#REF!</v>
      </c>
    </row>
    <row r="349" spans="1:142">
      <c r="A349" t="str">
        <f t="shared" si="24"/>
        <v>4475726856.21</v>
      </c>
      <c r="B349" t="str">
        <f t="shared" si="25"/>
        <v>4475726856.21110842</v>
      </c>
      <c r="C349" s="1">
        <v>44757</v>
      </c>
      <c r="D349" s="2" t="s">
        <v>36</v>
      </c>
      <c r="E349" s="2" t="s">
        <v>37</v>
      </c>
      <c r="F349" s="2" t="s">
        <v>41</v>
      </c>
      <c r="G349" s="1">
        <v>44409</v>
      </c>
      <c r="H349" s="2" t="s">
        <v>46</v>
      </c>
      <c r="I349" s="2" t="s">
        <v>47</v>
      </c>
      <c r="J349" s="1"/>
      <c r="K349" s="1"/>
      <c r="L349" s="2"/>
      <c r="M349" t="b">
        <v>0</v>
      </c>
      <c r="N349" s="2"/>
      <c r="O349" s="2" t="s">
        <v>320</v>
      </c>
      <c r="P349" s="2" t="s">
        <v>321</v>
      </c>
      <c r="Q349" s="2"/>
      <c r="R349" s="2"/>
      <c r="S349" s="2"/>
      <c r="T349" s="2"/>
      <c r="U349" s="2"/>
      <c r="V349" s="2"/>
      <c r="W349" s="2"/>
      <c r="X349" s="2"/>
      <c r="Y349" s="3"/>
      <c r="AA349" t="b">
        <v>0</v>
      </c>
      <c r="AE349" s="4"/>
      <c r="AF349" s="4"/>
      <c r="AG349" s="4"/>
      <c r="AH349" s="4"/>
      <c r="AM349" s="4"/>
      <c r="AN349" s="4"/>
      <c r="AO349" s="4"/>
      <c r="AP349" s="4"/>
      <c r="AU349" s="4"/>
      <c r="AV349" s="4"/>
      <c r="AW349" s="4"/>
      <c r="AX349" s="4"/>
      <c r="BC349" s="4"/>
      <c r="BD349" s="4"/>
      <c r="BE349" s="4"/>
      <c r="BF349" s="4"/>
      <c r="BK349" s="4"/>
      <c r="BL349" s="4"/>
      <c r="BM349" s="4"/>
      <c r="BN349" s="4"/>
      <c r="BS349" s="4"/>
      <c r="BT349" s="4"/>
      <c r="BU349" s="4"/>
      <c r="BV349" s="4"/>
      <c r="BW349" s="3"/>
      <c r="BX349" s="3"/>
      <c r="BY349" s="4">
        <v>0</v>
      </c>
      <c r="BZ349" s="5"/>
      <c r="CA349" s="3">
        <v>0</v>
      </c>
      <c r="CB349" s="4">
        <v>0</v>
      </c>
      <c r="CC349" s="5" t="s">
        <v>322</v>
      </c>
      <c r="CD349" s="3">
        <v>0</v>
      </c>
      <c r="CE349" s="4">
        <v>0</v>
      </c>
      <c r="CF349" s="5" t="s">
        <v>322</v>
      </c>
      <c r="CG349" s="3">
        <v>0</v>
      </c>
      <c r="CH349" s="4">
        <v>0</v>
      </c>
      <c r="CI349" s="5" t="s">
        <v>322</v>
      </c>
      <c r="CJ349" s="3">
        <v>0</v>
      </c>
      <c r="CK349" s="4">
        <v>0</v>
      </c>
      <c r="CL349" s="5" t="s">
        <v>322</v>
      </c>
      <c r="CM349" s="2">
        <v>0</v>
      </c>
      <c r="CN349" s="4">
        <v>0</v>
      </c>
      <c r="CO349" s="5" t="s">
        <v>322</v>
      </c>
      <c r="CP349" s="3"/>
      <c r="CQ349" s="4">
        <v>0</v>
      </c>
      <c r="CR349" s="3"/>
      <c r="CS349" s="3"/>
      <c r="CT349" s="3"/>
      <c r="CU349" s="3"/>
      <c r="CV349" s="4">
        <v>0</v>
      </c>
      <c r="CW349" s="4">
        <v>0</v>
      </c>
      <c r="CX349" t="b">
        <v>0</v>
      </c>
      <c r="CY349" t="b">
        <v>1</v>
      </c>
      <c r="CZ349" t="b">
        <v>0</v>
      </c>
      <c r="DA349" s="2" t="s">
        <v>6</v>
      </c>
      <c r="DB349" s="2" t="s">
        <v>6</v>
      </c>
      <c r="DD349" s="3"/>
      <c r="DE349" s="3"/>
      <c r="DF349" s="3"/>
      <c r="DG349" s="4"/>
      <c r="DH349" s="4"/>
      <c r="DI349" s="4"/>
      <c r="DJ349" s="3">
        <v>0</v>
      </c>
      <c r="DK349" s="4">
        <v>0</v>
      </c>
      <c r="DL349" t="b">
        <v>0</v>
      </c>
      <c r="DM349" s="6"/>
      <c r="DN349" s="3"/>
      <c r="DO349" s="3"/>
      <c r="DP349" s="3"/>
      <c r="DQ349" s="3"/>
      <c r="DR349" s="3"/>
      <c r="DS349" s="3"/>
      <c r="DT349" s="4"/>
      <c r="DU349" s="4"/>
      <c r="DV349" s="4"/>
      <c r="DW349" s="4"/>
      <c r="DX349" s="4"/>
      <c r="DY349" s="4"/>
      <c r="DZ349" s="2"/>
      <c r="EA349" s="7">
        <v>44802.459108796298</v>
      </c>
      <c r="EB349" s="2" t="s">
        <v>332</v>
      </c>
      <c r="EC349" s="8">
        <v>0</v>
      </c>
      <c r="ED349" t="b">
        <v>0</v>
      </c>
      <c r="EE349" t="s">
        <v>324</v>
      </c>
      <c r="EF349" s="2" t="s">
        <v>324</v>
      </c>
      <c r="EG349" s="2" t="s">
        <v>325</v>
      </c>
      <c r="EH349" s="1"/>
      <c r="EI349">
        <f t="shared" si="22"/>
        <v>0</v>
      </c>
      <c r="EJ349" t="str">
        <f t="shared" si="23"/>
        <v>no</v>
      </c>
      <c r="EL349" t="e">
        <f>VLOOKUP(D349,#REF!,2,0)</f>
        <v>#REF!</v>
      </c>
    </row>
    <row r="350" spans="1:142">
      <c r="A350" t="str">
        <f t="shared" si="24"/>
        <v>4475726856.21</v>
      </c>
      <c r="B350" t="str">
        <f t="shared" si="25"/>
        <v>4475726856.21112330</v>
      </c>
      <c r="C350" s="1">
        <v>44757</v>
      </c>
      <c r="D350" s="2" t="s">
        <v>36</v>
      </c>
      <c r="E350" s="2" t="s">
        <v>37</v>
      </c>
      <c r="F350" s="2" t="s">
        <v>41</v>
      </c>
      <c r="G350" s="1">
        <v>44409</v>
      </c>
      <c r="H350" s="2" t="s">
        <v>48</v>
      </c>
      <c r="I350" s="2" t="s">
        <v>49</v>
      </c>
      <c r="J350" s="1"/>
      <c r="K350" s="1"/>
      <c r="L350" s="2"/>
      <c r="M350" t="b">
        <v>0</v>
      </c>
      <c r="N350" s="2"/>
      <c r="O350" s="2" t="s">
        <v>320</v>
      </c>
      <c r="P350" s="2" t="s">
        <v>321</v>
      </c>
      <c r="Q350" s="2"/>
      <c r="R350" s="2"/>
      <c r="S350" s="2"/>
      <c r="T350" s="2"/>
      <c r="U350" s="2"/>
      <c r="V350" s="2"/>
      <c r="W350" s="2" t="s">
        <v>375</v>
      </c>
      <c r="X350" s="2" t="s">
        <v>375</v>
      </c>
      <c r="Y350" s="3"/>
      <c r="AA350" t="b">
        <v>0</v>
      </c>
      <c r="AB350">
        <v>874</v>
      </c>
      <c r="AD350">
        <v>647</v>
      </c>
      <c r="AE350" s="4"/>
      <c r="AF350" s="4">
        <v>4804</v>
      </c>
      <c r="AG350" s="4">
        <v>9431</v>
      </c>
      <c r="AH350" s="4">
        <v>3559</v>
      </c>
      <c r="AJ350">
        <v>102</v>
      </c>
      <c r="AK350">
        <v>199</v>
      </c>
      <c r="AL350">
        <v>75</v>
      </c>
      <c r="AM350" s="4"/>
      <c r="AN350" s="4">
        <v>330</v>
      </c>
      <c r="AO350" s="4">
        <v>648</v>
      </c>
      <c r="AP350" s="4">
        <v>245</v>
      </c>
      <c r="AU350" s="4"/>
      <c r="AV350" s="4"/>
      <c r="AW350" s="4"/>
      <c r="AX350" s="4"/>
      <c r="BC350" s="4"/>
      <c r="BD350" s="4"/>
      <c r="BE350" s="4"/>
      <c r="BF350" s="4"/>
      <c r="BK350" s="4"/>
      <c r="BL350" s="4"/>
      <c r="BM350" s="4"/>
      <c r="BN350" s="4"/>
      <c r="BS350" s="4"/>
      <c r="BT350" s="4"/>
      <c r="BU350" s="4"/>
      <c r="BV350" s="4"/>
      <c r="BW350" s="3"/>
      <c r="BX350" s="3"/>
      <c r="BY350" s="4">
        <v>17794</v>
      </c>
      <c r="BZ350" s="5"/>
      <c r="CA350" s="3">
        <v>376</v>
      </c>
      <c r="CB350" s="4">
        <v>1223</v>
      </c>
      <c r="CC350" s="5">
        <v>3.25265957446809</v>
      </c>
      <c r="CD350" s="3">
        <v>0</v>
      </c>
      <c r="CE350" s="4">
        <v>0</v>
      </c>
      <c r="CF350" s="5" t="s">
        <v>322</v>
      </c>
      <c r="CG350" s="3">
        <v>0</v>
      </c>
      <c r="CH350" s="4">
        <v>0</v>
      </c>
      <c r="CI350" s="5" t="s">
        <v>322</v>
      </c>
      <c r="CJ350" s="3">
        <v>0</v>
      </c>
      <c r="CK350" s="4">
        <v>0</v>
      </c>
      <c r="CL350" s="5" t="s">
        <v>322</v>
      </c>
      <c r="CM350" s="2">
        <v>0</v>
      </c>
      <c r="CN350" s="4">
        <v>0</v>
      </c>
      <c r="CO350" s="5" t="s">
        <v>322</v>
      </c>
      <c r="CP350" s="3"/>
      <c r="CQ350" s="4">
        <v>19017</v>
      </c>
      <c r="CR350" s="3"/>
      <c r="CS350" s="3"/>
      <c r="CT350" s="3"/>
      <c r="CU350" s="3"/>
      <c r="CV350" s="4">
        <v>19017</v>
      </c>
      <c r="CW350" s="4">
        <v>19017</v>
      </c>
      <c r="CX350" t="b">
        <v>0</v>
      </c>
      <c r="CY350" t="b">
        <v>1</v>
      </c>
      <c r="CZ350" t="b">
        <v>0</v>
      </c>
      <c r="DA350" s="2" t="s">
        <v>6</v>
      </c>
      <c r="DB350" s="2" t="s">
        <v>6</v>
      </c>
      <c r="DD350" s="3"/>
      <c r="DE350" s="3"/>
      <c r="DF350" s="3"/>
      <c r="DG350" s="4"/>
      <c r="DH350" s="4"/>
      <c r="DI350" s="4"/>
      <c r="DJ350" s="3">
        <v>0</v>
      </c>
      <c r="DK350" s="4">
        <v>0</v>
      </c>
      <c r="DL350" t="b">
        <v>0</v>
      </c>
      <c r="DM350" s="6"/>
      <c r="DN350" s="3"/>
      <c r="DO350" s="3"/>
      <c r="DP350" s="3"/>
      <c r="DQ350" s="3"/>
      <c r="DR350" s="3"/>
      <c r="DS350" s="3"/>
      <c r="DT350" s="4"/>
      <c r="DU350" s="4"/>
      <c r="DV350" s="4"/>
      <c r="DW350" s="4"/>
      <c r="DX350" s="4"/>
      <c r="DY350" s="4"/>
      <c r="DZ350" s="2"/>
      <c r="EA350" s="7">
        <v>44802.459108796298</v>
      </c>
      <c r="EB350" s="2" t="s">
        <v>332</v>
      </c>
      <c r="EC350" s="8">
        <v>0</v>
      </c>
      <c r="ED350" t="b">
        <v>0</v>
      </c>
      <c r="EE350" t="s">
        <v>324</v>
      </c>
      <c r="EF350" s="2" t="s">
        <v>324</v>
      </c>
      <c r="EG350" s="2" t="s">
        <v>325</v>
      </c>
      <c r="EH350" s="1"/>
      <c r="EI350">
        <f t="shared" si="22"/>
        <v>1521</v>
      </c>
      <c r="EJ350" t="str">
        <f t="shared" si="23"/>
        <v>no</v>
      </c>
      <c r="EL350" t="e">
        <f>VLOOKUP(D350,#REF!,2,0)</f>
        <v>#REF!</v>
      </c>
    </row>
    <row r="351" spans="1:142">
      <c r="A351" t="str">
        <f t="shared" si="24"/>
        <v>4475726856.21</v>
      </c>
      <c r="B351" t="str">
        <f t="shared" si="25"/>
        <v>4475726856.21112842</v>
      </c>
      <c r="C351" s="1">
        <v>44757</v>
      </c>
      <c r="D351" s="2" t="s">
        <v>36</v>
      </c>
      <c r="E351" s="2" t="s">
        <v>37</v>
      </c>
      <c r="F351" s="2" t="s">
        <v>41</v>
      </c>
      <c r="G351" s="1">
        <v>44409</v>
      </c>
      <c r="H351" s="2" t="s">
        <v>50</v>
      </c>
      <c r="I351" s="2" t="s">
        <v>51</v>
      </c>
      <c r="J351" s="1"/>
      <c r="K351" s="1"/>
      <c r="L351" s="2"/>
      <c r="M351" t="b">
        <v>0</v>
      </c>
      <c r="N351" s="2"/>
      <c r="O351" s="2" t="s">
        <v>320</v>
      </c>
      <c r="P351" s="2" t="s">
        <v>321</v>
      </c>
      <c r="Q351" s="2"/>
      <c r="R351" s="2"/>
      <c r="S351" s="2"/>
      <c r="T351" s="2"/>
      <c r="U351" s="2"/>
      <c r="V351" s="2"/>
      <c r="W351" s="2"/>
      <c r="X351" s="2"/>
      <c r="Y351" s="3"/>
      <c r="AA351" t="b">
        <v>0</v>
      </c>
      <c r="AE351" s="4"/>
      <c r="AF351" s="4"/>
      <c r="AG351" s="4"/>
      <c r="AH351" s="4"/>
      <c r="AM351" s="4"/>
      <c r="AN351" s="4"/>
      <c r="AO351" s="4"/>
      <c r="AP351" s="4"/>
      <c r="AU351" s="4"/>
      <c r="AV351" s="4"/>
      <c r="AW351" s="4"/>
      <c r="AX351" s="4"/>
      <c r="BC351" s="4"/>
      <c r="BD351" s="4"/>
      <c r="BE351" s="4"/>
      <c r="BF351" s="4"/>
      <c r="BK351" s="4"/>
      <c r="BL351" s="4"/>
      <c r="BM351" s="4"/>
      <c r="BN351" s="4"/>
      <c r="BS351" s="4"/>
      <c r="BT351" s="4"/>
      <c r="BU351" s="4"/>
      <c r="BV351" s="4"/>
      <c r="BW351" s="3"/>
      <c r="BX351" s="3"/>
      <c r="BY351" s="4">
        <v>0</v>
      </c>
      <c r="BZ351" s="5"/>
      <c r="CA351" s="3">
        <v>0</v>
      </c>
      <c r="CB351" s="4">
        <v>0</v>
      </c>
      <c r="CC351" s="5" t="s">
        <v>322</v>
      </c>
      <c r="CD351" s="3">
        <v>0</v>
      </c>
      <c r="CE351" s="4">
        <v>0</v>
      </c>
      <c r="CF351" s="5" t="s">
        <v>322</v>
      </c>
      <c r="CG351" s="3">
        <v>0</v>
      </c>
      <c r="CH351" s="4">
        <v>0</v>
      </c>
      <c r="CI351" s="5" t="s">
        <v>322</v>
      </c>
      <c r="CJ351" s="3">
        <v>0</v>
      </c>
      <c r="CK351" s="4">
        <v>0</v>
      </c>
      <c r="CL351" s="5" t="s">
        <v>322</v>
      </c>
      <c r="CM351" s="2">
        <v>0</v>
      </c>
      <c r="CN351" s="4">
        <v>0</v>
      </c>
      <c r="CO351" s="5" t="s">
        <v>322</v>
      </c>
      <c r="CP351" s="3"/>
      <c r="CQ351" s="4">
        <v>0</v>
      </c>
      <c r="CR351" s="3"/>
      <c r="CS351" s="3"/>
      <c r="CT351" s="3"/>
      <c r="CU351" s="3"/>
      <c r="CV351" s="4">
        <v>0</v>
      </c>
      <c r="CW351" s="4">
        <v>0</v>
      </c>
      <c r="CX351" t="b">
        <v>0</v>
      </c>
      <c r="CY351" t="b">
        <v>1</v>
      </c>
      <c r="CZ351" t="b">
        <v>0</v>
      </c>
      <c r="DA351" s="2" t="s">
        <v>6</v>
      </c>
      <c r="DB351" s="2" t="s">
        <v>6</v>
      </c>
      <c r="DD351" s="3"/>
      <c r="DE351" s="3"/>
      <c r="DF351" s="3"/>
      <c r="DG351" s="4"/>
      <c r="DH351" s="4"/>
      <c r="DI351" s="4"/>
      <c r="DJ351" s="3">
        <v>0</v>
      </c>
      <c r="DK351" s="4">
        <v>0</v>
      </c>
      <c r="DL351" t="b">
        <v>0</v>
      </c>
      <c r="DM351" s="6"/>
      <c r="DN351" s="3"/>
      <c r="DO351" s="3"/>
      <c r="DP351" s="3"/>
      <c r="DQ351" s="3"/>
      <c r="DR351" s="3"/>
      <c r="DS351" s="3"/>
      <c r="DT351" s="4"/>
      <c r="DU351" s="4"/>
      <c r="DV351" s="4"/>
      <c r="DW351" s="4"/>
      <c r="DX351" s="4"/>
      <c r="DY351" s="4"/>
      <c r="DZ351" s="2"/>
      <c r="EA351" s="7">
        <v>44802.459108796298</v>
      </c>
      <c r="EB351" s="2" t="s">
        <v>332</v>
      </c>
      <c r="EC351" s="8">
        <v>0</v>
      </c>
      <c r="ED351" t="b">
        <v>0</v>
      </c>
      <c r="EE351" t="s">
        <v>324</v>
      </c>
      <c r="EF351" s="2" t="s">
        <v>324</v>
      </c>
      <c r="EG351" s="2" t="s">
        <v>325</v>
      </c>
      <c r="EH351" s="1"/>
      <c r="EI351">
        <f t="shared" si="22"/>
        <v>0</v>
      </c>
      <c r="EJ351" t="str">
        <f t="shared" si="23"/>
        <v>no</v>
      </c>
      <c r="EL351" t="e">
        <f>VLOOKUP(D351,#REF!,2,0)</f>
        <v>#REF!</v>
      </c>
    </row>
    <row r="352" spans="1:142">
      <c r="A352" t="str">
        <f t="shared" si="24"/>
        <v>4475726856.21</v>
      </c>
      <c r="B352" t="str">
        <f t="shared" si="25"/>
        <v>4475726856.21112848</v>
      </c>
      <c r="C352" s="1">
        <v>44757</v>
      </c>
      <c r="D352" s="2" t="s">
        <v>36</v>
      </c>
      <c r="E352" s="2" t="s">
        <v>37</v>
      </c>
      <c r="F352" s="2" t="s">
        <v>41</v>
      </c>
      <c r="G352" s="1">
        <v>44409</v>
      </c>
      <c r="H352" s="2" t="s">
        <v>52</v>
      </c>
      <c r="I352" s="2" t="s">
        <v>53</v>
      </c>
      <c r="J352" s="1"/>
      <c r="K352" s="1"/>
      <c r="L352" s="2"/>
      <c r="M352" t="b">
        <v>0</v>
      </c>
      <c r="N352" s="2"/>
      <c r="O352" s="2" t="s">
        <v>320</v>
      </c>
      <c r="P352" s="2" t="s">
        <v>321</v>
      </c>
      <c r="Q352" s="2"/>
      <c r="R352" s="2"/>
      <c r="S352" s="2"/>
      <c r="T352" s="2"/>
      <c r="U352" s="2"/>
      <c r="V352" s="2"/>
      <c r="W352" s="2"/>
      <c r="X352" s="2"/>
      <c r="Y352" s="3"/>
      <c r="AA352" t="b">
        <v>0</v>
      </c>
      <c r="AE352" s="4"/>
      <c r="AF352" s="4"/>
      <c r="AG352" s="4"/>
      <c r="AH352" s="4"/>
      <c r="AM352" s="4"/>
      <c r="AN352" s="4"/>
      <c r="AO352" s="4"/>
      <c r="AP352" s="4"/>
      <c r="AU352" s="4"/>
      <c r="AV352" s="4"/>
      <c r="AW352" s="4"/>
      <c r="AX352" s="4"/>
      <c r="BC352" s="4"/>
      <c r="BD352" s="4"/>
      <c r="BE352" s="4"/>
      <c r="BF352" s="4"/>
      <c r="BK352" s="4"/>
      <c r="BL352" s="4"/>
      <c r="BM352" s="4"/>
      <c r="BN352" s="4"/>
      <c r="BS352" s="4"/>
      <c r="BT352" s="4"/>
      <c r="BU352" s="4"/>
      <c r="BV352" s="4"/>
      <c r="BW352" s="3"/>
      <c r="BX352" s="3"/>
      <c r="BY352" s="4">
        <v>0</v>
      </c>
      <c r="BZ352" s="5"/>
      <c r="CA352" s="3">
        <v>0</v>
      </c>
      <c r="CB352" s="4">
        <v>0</v>
      </c>
      <c r="CC352" s="5" t="s">
        <v>322</v>
      </c>
      <c r="CD352" s="3">
        <v>0</v>
      </c>
      <c r="CE352" s="4">
        <v>0</v>
      </c>
      <c r="CF352" s="5" t="s">
        <v>322</v>
      </c>
      <c r="CG352" s="3">
        <v>0</v>
      </c>
      <c r="CH352" s="4">
        <v>0</v>
      </c>
      <c r="CI352" s="5" t="s">
        <v>322</v>
      </c>
      <c r="CJ352" s="3">
        <v>0</v>
      </c>
      <c r="CK352" s="4">
        <v>0</v>
      </c>
      <c r="CL352" s="5" t="s">
        <v>322</v>
      </c>
      <c r="CM352" s="2">
        <v>0</v>
      </c>
      <c r="CN352" s="4">
        <v>0</v>
      </c>
      <c r="CO352" s="5" t="s">
        <v>322</v>
      </c>
      <c r="CP352" s="3"/>
      <c r="CQ352" s="4">
        <v>0</v>
      </c>
      <c r="CR352" s="3"/>
      <c r="CS352" s="3"/>
      <c r="CT352" s="3"/>
      <c r="CU352" s="3"/>
      <c r="CV352" s="4">
        <v>0</v>
      </c>
      <c r="CW352" s="4">
        <v>0</v>
      </c>
      <c r="CX352" t="b">
        <v>0</v>
      </c>
      <c r="CY352" t="b">
        <v>1</v>
      </c>
      <c r="CZ352" t="b">
        <v>0</v>
      </c>
      <c r="DA352" s="2" t="s">
        <v>6</v>
      </c>
      <c r="DB352" s="2" t="s">
        <v>6</v>
      </c>
      <c r="DD352" s="3"/>
      <c r="DE352" s="3"/>
      <c r="DF352" s="3"/>
      <c r="DG352" s="4"/>
      <c r="DH352" s="4"/>
      <c r="DI352" s="4"/>
      <c r="DJ352" s="3">
        <v>0</v>
      </c>
      <c r="DK352" s="4">
        <v>0</v>
      </c>
      <c r="DL352" t="b">
        <v>0</v>
      </c>
      <c r="DM352" s="6"/>
      <c r="DN352" s="3"/>
      <c r="DO352" s="3"/>
      <c r="DP352" s="3"/>
      <c r="DQ352" s="3"/>
      <c r="DR352" s="3"/>
      <c r="DS352" s="3"/>
      <c r="DT352" s="4"/>
      <c r="DU352" s="4"/>
      <c r="DV352" s="4"/>
      <c r="DW352" s="4"/>
      <c r="DX352" s="4"/>
      <c r="DY352" s="4"/>
      <c r="DZ352" s="2"/>
      <c r="EA352" s="7">
        <v>44802.459108796298</v>
      </c>
      <c r="EB352" s="2" t="s">
        <v>332</v>
      </c>
      <c r="EC352" s="8">
        <v>0</v>
      </c>
      <c r="ED352" t="b">
        <v>0</v>
      </c>
      <c r="EE352" t="s">
        <v>324</v>
      </c>
      <c r="EF352" s="2" t="s">
        <v>324</v>
      </c>
      <c r="EG352" s="2" t="s">
        <v>325</v>
      </c>
      <c r="EH352" s="1"/>
      <c r="EI352">
        <f t="shared" si="22"/>
        <v>0</v>
      </c>
      <c r="EJ352" t="str">
        <f t="shared" si="23"/>
        <v>no</v>
      </c>
      <c r="EL352" t="e">
        <f>VLOOKUP(D352,#REF!,2,0)</f>
        <v>#REF!</v>
      </c>
    </row>
    <row r="353" spans="1:142">
      <c r="A353" t="str">
        <f t="shared" si="24"/>
        <v>4475726856.21</v>
      </c>
      <c r="B353" t="str">
        <f t="shared" si="25"/>
        <v>4475726856.21106688</v>
      </c>
      <c r="C353" s="1">
        <v>44757</v>
      </c>
      <c r="D353" s="2" t="s">
        <v>36</v>
      </c>
      <c r="E353" s="2" t="s">
        <v>37</v>
      </c>
      <c r="F353" s="2" t="s">
        <v>41</v>
      </c>
      <c r="G353" s="1">
        <v>44409</v>
      </c>
      <c r="H353" s="2" t="s">
        <v>39</v>
      </c>
      <c r="I353" s="2" t="s">
        <v>40</v>
      </c>
      <c r="J353" s="1"/>
      <c r="K353" s="1"/>
      <c r="L353" s="2"/>
      <c r="M353" t="b">
        <v>0</v>
      </c>
      <c r="N353" s="2"/>
      <c r="O353" s="2" t="s">
        <v>320</v>
      </c>
      <c r="P353" s="2" t="s">
        <v>321</v>
      </c>
      <c r="Q353" s="2"/>
      <c r="R353" s="2"/>
      <c r="S353" s="2"/>
      <c r="T353" s="2"/>
      <c r="U353" s="2"/>
      <c r="V353" s="2"/>
      <c r="W353" s="2"/>
      <c r="X353" s="2"/>
      <c r="Y353" s="3"/>
      <c r="AA353" t="b">
        <v>0</v>
      </c>
      <c r="AE353" s="4"/>
      <c r="AF353" s="4"/>
      <c r="AG353" s="4"/>
      <c r="AH353" s="4"/>
      <c r="AM353" s="4"/>
      <c r="AN353" s="4"/>
      <c r="AO353" s="4"/>
      <c r="AP353" s="4"/>
      <c r="AU353" s="4"/>
      <c r="AV353" s="4"/>
      <c r="AW353" s="4"/>
      <c r="AX353" s="4"/>
      <c r="BC353" s="4"/>
      <c r="BD353" s="4"/>
      <c r="BE353" s="4"/>
      <c r="BF353" s="4"/>
      <c r="BK353" s="4"/>
      <c r="BL353" s="4"/>
      <c r="BM353" s="4"/>
      <c r="BN353" s="4"/>
      <c r="BS353" s="4"/>
      <c r="BT353" s="4"/>
      <c r="BU353" s="4"/>
      <c r="BV353" s="4"/>
      <c r="BW353" s="3"/>
      <c r="BX353" s="3"/>
      <c r="BY353" s="4">
        <v>0</v>
      </c>
      <c r="BZ353" s="5"/>
      <c r="CA353" s="3">
        <v>0</v>
      </c>
      <c r="CB353" s="4">
        <v>0</v>
      </c>
      <c r="CC353" s="5" t="s">
        <v>322</v>
      </c>
      <c r="CD353" s="3">
        <v>0</v>
      </c>
      <c r="CE353" s="4">
        <v>0</v>
      </c>
      <c r="CF353" s="5" t="s">
        <v>322</v>
      </c>
      <c r="CG353" s="3">
        <v>0</v>
      </c>
      <c r="CH353" s="4">
        <v>0</v>
      </c>
      <c r="CI353" s="5" t="s">
        <v>322</v>
      </c>
      <c r="CJ353" s="3">
        <v>0</v>
      </c>
      <c r="CK353" s="4">
        <v>0</v>
      </c>
      <c r="CL353" s="5" t="s">
        <v>322</v>
      </c>
      <c r="CM353" s="2">
        <v>0</v>
      </c>
      <c r="CN353" s="4">
        <v>0</v>
      </c>
      <c r="CO353" s="5" t="s">
        <v>322</v>
      </c>
      <c r="CP353" s="3"/>
      <c r="CQ353" s="4">
        <v>0</v>
      </c>
      <c r="CR353" s="3"/>
      <c r="CS353" s="3"/>
      <c r="CT353" s="3"/>
      <c r="CU353" s="3"/>
      <c r="CV353" s="4">
        <v>0</v>
      </c>
      <c r="CW353" s="4">
        <v>0</v>
      </c>
      <c r="CX353" t="b">
        <v>0</v>
      </c>
      <c r="CY353" t="b">
        <v>1</v>
      </c>
      <c r="CZ353" t="b">
        <v>0</v>
      </c>
      <c r="DA353" s="2" t="s">
        <v>6</v>
      </c>
      <c r="DB353" s="2" t="s">
        <v>6</v>
      </c>
      <c r="DD353" s="3"/>
      <c r="DE353" s="3"/>
      <c r="DF353" s="3"/>
      <c r="DG353" s="4"/>
      <c r="DH353" s="4"/>
      <c r="DI353" s="4"/>
      <c r="DJ353" s="3">
        <v>0</v>
      </c>
      <c r="DK353" s="4">
        <v>0</v>
      </c>
      <c r="DL353" t="b">
        <v>0</v>
      </c>
      <c r="DM353" s="6"/>
      <c r="DN353" s="3"/>
      <c r="DO353" s="3"/>
      <c r="DP353" s="3"/>
      <c r="DQ353" s="3"/>
      <c r="DR353" s="3"/>
      <c r="DS353" s="3"/>
      <c r="DT353" s="4"/>
      <c r="DU353" s="4"/>
      <c r="DV353" s="4"/>
      <c r="DW353" s="4"/>
      <c r="DX353" s="4"/>
      <c r="DY353" s="4"/>
      <c r="DZ353" s="2"/>
      <c r="EA353" s="7">
        <v>44802.459108796298</v>
      </c>
      <c r="EB353" s="2" t="s">
        <v>332</v>
      </c>
      <c r="EC353" s="8">
        <v>0</v>
      </c>
      <c r="ED353" t="b">
        <v>0</v>
      </c>
      <c r="EE353" t="s">
        <v>324</v>
      </c>
      <c r="EF353" s="2" t="s">
        <v>324</v>
      </c>
      <c r="EG353" s="2" t="s">
        <v>325</v>
      </c>
      <c r="EH353" s="1"/>
      <c r="EI353">
        <f t="shared" si="22"/>
        <v>0</v>
      </c>
      <c r="EJ353" t="str">
        <f t="shared" si="23"/>
        <v>no</v>
      </c>
      <c r="EL353" t="e">
        <f>VLOOKUP(D353,#REF!,2,0)</f>
        <v>#REF!</v>
      </c>
    </row>
    <row r="354" spans="1:142">
      <c r="A354" t="str">
        <f t="shared" si="24"/>
        <v>4475726856.21</v>
      </c>
      <c r="B354" t="str">
        <f t="shared" si="25"/>
        <v>4475726856.21125766</v>
      </c>
      <c r="C354" s="1">
        <v>44757</v>
      </c>
      <c r="D354" s="2" t="s">
        <v>36</v>
      </c>
      <c r="E354" s="2" t="s">
        <v>37</v>
      </c>
      <c r="F354" s="2" t="s">
        <v>41</v>
      </c>
      <c r="G354" s="1">
        <v>44409</v>
      </c>
      <c r="H354" s="2" t="s">
        <v>58</v>
      </c>
      <c r="I354" s="2" t="s">
        <v>59</v>
      </c>
      <c r="J354" s="1"/>
      <c r="K354" s="1"/>
      <c r="L354" s="2"/>
      <c r="M354" t="b">
        <v>0</v>
      </c>
      <c r="N354" s="2"/>
      <c r="O354" s="2" t="s">
        <v>320</v>
      </c>
      <c r="P354" s="2" t="s">
        <v>321</v>
      </c>
      <c r="Q354" s="2"/>
      <c r="R354" s="2"/>
      <c r="S354" s="2"/>
      <c r="T354" s="2"/>
      <c r="U354" s="2"/>
      <c r="V354" s="2"/>
      <c r="W354" s="2"/>
      <c r="X354" s="2"/>
      <c r="Y354" s="3"/>
      <c r="AA354" t="b">
        <v>0</v>
      </c>
      <c r="AB354">
        <v>-1740</v>
      </c>
      <c r="AD354">
        <v>-1289</v>
      </c>
      <c r="AE354" s="4"/>
      <c r="AF354" s="4">
        <v>-9573</v>
      </c>
      <c r="AG354" s="4">
        <v>-18791</v>
      </c>
      <c r="AH354" s="4">
        <v>-7091</v>
      </c>
      <c r="AJ354">
        <v>392</v>
      </c>
      <c r="AK354">
        <v>769</v>
      </c>
      <c r="AL354">
        <v>290</v>
      </c>
      <c r="AM354" s="4"/>
      <c r="AN354" s="4">
        <v>1274</v>
      </c>
      <c r="AO354" s="4">
        <v>2500</v>
      </c>
      <c r="AP354" s="4">
        <v>943</v>
      </c>
      <c r="AU354" s="4"/>
      <c r="AV354" s="4"/>
      <c r="AW354" s="4"/>
      <c r="AX354" s="4"/>
      <c r="BC354" s="4"/>
      <c r="BD354" s="4"/>
      <c r="BE354" s="4"/>
      <c r="BF354" s="4"/>
      <c r="BK354" s="4"/>
      <c r="BL354" s="4"/>
      <c r="BM354" s="4"/>
      <c r="BN354" s="4"/>
      <c r="BS354" s="4"/>
      <c r="BT354" s="4"/>
      <c r="BU354" s="4"/>
      <c r="BV354" s="4"/>
      <c r="BW354" s="3"/>
      <c r="BX354" s="3"/>
      <c r="BY354" s="4">
        <v>-35455</v>
      </c>
      <c r="BZ354" s="5"/>
      <c r="CA354" s="3">
        <v>1451</v>
      </c>
      <c r="CB354" s="4">
        <v>4717</v>
      </c>
      <c r="CC354" s="5">
        <v>3.25086147484493</v>
      </c>
      <c r="CD354" s="3">
        <v>0</v>
      </c>
      <c r="CE354" s="4">
        <v>0</v>
      </c>
      <c r="CF354" s="5" t="s">
        <v>322</v>
      </c>
      <c r="CG354" s="3">
        <v>0</v>
      </c>
      <c r="CH354" s="4">
        <v>0</v>
      </c>
      <c r="CI354" s="5" t="s">
        <v>322</v>
      </c>
      <c r="CJ354" s="3">
        <v>0</v>
      </c>
      <c r="CK354" s="4">
        <v>0</v>
      </c>
      <c r="CL354" s="5" t="s">
        <v>322</v>
      </c>
      <c r="CM354" s="2">
        <v>0</v>
      </c>
      <c r="CN354" s="4">
        <v>0</v>
      </c>
      <c r="CO354" s="5" t="s">
        <v>322</v>
      </c>
      <c r="CP354" s="3"/>
      <c r="CQ354" s="4">
        <v>-30738</v>
      </c>
      <c r="CR354" s="3"/>
      <c r="CS354" s="3"/>
      <c r="CT354" s="3"/>
      <c r="CU354" s="3"/>
      <c r="CV354" s="4">
        <v>-30738</v>
      </c>
      <c r="CW354" s="4">
        <v>-30738</v>
      </c>
      <c r="CX354" t="b">
        <v>0</v>
      </c>
      <c r="CY354" t="b">
        <v>1</v>
      </c>
      <c r="CZ354" t="b">
        <v>0</v>
      </c>
      <c r="DA354" s="2" t="s">
        <v>6</v>
      </c>
      <c r="DB354" s="2" t="s">
        <v>6</v>
      </c>
      <c r="DD354" s="3"/>
      <c r="DE354" s="3"/>
      <c r="DF354" s="3"/>
      <c r="DG354" s="4"/>
      <c r="DH354" s="4"/>
      <c r="DI354" s="4"/>
      <c r="DJ354" s="3">
        <v>0</v>
      </c>
      <c r="DK354" s="4">
        <v>0</v>
      </c>
      <c r="DL354" t="b">
        <v>0</v>
      </c>
      <c r="DM354" s="6"/>
      <c r="DN354" s="3"/>
      <c r="DO354" s="3"/>
      <c r="DP354" s="3"/>
      <c r="DQ354" s="3"/>
      <c r="DR354" s="3"/>
      <c r="DS354" s="3"/>
      <c r="DT354" s="4"/>
      <c r="DU354" s="4"/>
      <c r="DV354" s="4"/>
      <c r="DW354" s="4"/>
      <c r="DX354" s="4"/>
      <c r="DY354" s="4"/>
      <c r="DZ354" s="2"/>
      <c r="EA354" s="7">
        <v>44802.459108796298</v>
      </c>
      <c r="EB354" s="2" t="s">
        <v>332</v>
      </c>
      <c r="EC354" s="8">
        <v>0</v>
      </c>
      <c r="ED354" t="b">
        <v>0</v>
      </c>
      <c r="EE354" t="s">
        <v>324</v>
      </c>
      <c r="EF354" s="2" t="s">
        <v>324</v>
      </c>
      <c r="EG354" s="2" t="s">
        <v>325</v>
      </c>
      <c r="EH354" s="1"/>
      <c r="EI354">
        <f t="shared" si="22"/>
        <v>-3029</v>
      </c>
      <c r="EJ354" t="str">
        <f t="shared" si="23"/>
        <v>no</v>
      </c>
      <c r="EL354" t="e">
        <f>VLOOKUP(D354,#REF!,2,0)</f>
        <v>#REF!</v>
      </c>
    </row>
    <row r="355" spans="1:142">
      <c r="A355" t="str">
        <f t="shared" si="24"/>
        <v>4475728299.21</v>
      </c>
      <c r="B355" t="str">
        <f t="shared" si="25"/>
        <v>4475728299.21</v>
      </c>
      <c r="C355" s="1">
        <v>44757</v>
      </c>
      <c r="D355" s="2" t="s">
        <v>377</v>
      </c>
      <c r="E355" s="2" t="s">
        <v>378</v>
      </c>
      <c r="F355" s="2" t="s">
        <v>171</v>
      </c>
      <c r="G355" s="1">
        <v>44400</v>
      </c>
      <c r="H355" s="2"/>
      <c r="I355" s="2"/>
      <c r="J355" s="1"/>
      <c r="K355" s="1"/>
      <c r="L355" s="2"/>
      <c r="M355" t="b">
        <v>0</v>
      </c>
      <c r="N355" s="2"/>
      <c r="O355" s="2" t="s">
        <v>320</v>
      </c>
      <c r="P355" s="2" t="s">
        <v>337</v>
      </c>
      <c r="Q355" s="2"/>
      <c r="R355" s="2"/>
      <c r="S355" s="2"/>
      <c r="T355" s="2"/>
      <c r="U355" s="2"/>
      <c r="V355" s="2"/>
      <c r="W355" s="2"/>
      <c r="X355" s="2"/>
      <c r="Y355" s="3"/>
      <c r="AA355" t="b">
        <v>0</v>
      </c>
      <c r="AE355" s="4"/>
      <c r="AF355" s="4"/>
      <c r="AG355" s="4"/>
      <c r="AH355" s="4"/>
      <c r="AM355" s="4"/>
      <c r="AN355" s="4"/>
      <c r="AO355" s="4"/>
      <c r="AP355" s="4"/>
      <c r="AR355">
        <v>190</v>
      </c>
      <c r="AU355" s="4"/>
      <c r="AV355" s="4">
        <v>17838</v>
      </c>
      <c r="AW355" s="4"/>
      <c r="AX355" s="4"/>
      <c r="BC355" s="4"/>
      <c r="BD355" s="4"/>
      <c r="BE355" s="4"/>
      <c r="BF355" s="4"/>
      <c r="BK355" s="4"/>
      <c r="BL355" s="4"/>
      <c r="BM355" s="4"/>
      <c r="BN355" s="4"/>
      <c r="BS355" s="4"/>
      <c r="BT355" s="4"/>
      <c r="BU355" s="4"/>
      <c r="BV355" s="4"/>
      <c r="BW355" s="3"/>
      <c r="BX355" s="3"/>
      <c r="BY355" s="4">
        <v>0</v>
      </c>
      <c r="BZ355" s="5"/>
      <c r="CA355" s="3">
        <v>0</v>
      </c>
      <c r="CB355" s="4">
        <v>0</v>
      </c>
      <c r="CC355" s="5" t="s">
        <v>322</v>
      </c>
      <c r="CD355" s="3">
        <v>190</v>
      </c>
      <c r="CE355" s="4">
        <v>17838</v>
      </c>
      <c r="CF355" s="5">
        <v>93.884210526315798</v>
      </c>
      <c r="CG355" s="3">
        <v>0</v>
      </c>
      <c r="CH355" s="4">
        <v>0</v>
      </c>
      <c r="CI355" s="5" t="s">
        <v>322</v>
      </c>
      <c r="CJ355" s="3">
        <v>0</v>
      </c>
      <c r="CK355" s="4">
        <v>0</v>
      </c>
      <c r="CL355" s="5" t="s">
        <v>322</v>
      </c>
      <c r="CM355" s="2">
        <v>0</v>
      </c>
      <c r="CN355" s="4">
        <v>0</v>
      </c>
      <c r="CO355" s="5" t="s">
        <v>322</v>
      </c>
      <c r="CP355" s="3"/>
      <c r="CQ355" s="4">
        <v>0</v>
      </c>
      <c r="CR355" s="3"/>
      <c r="CS355" s="3"/>
      <c r="CT355" s="3"/>
      <c r="CU355" s="3"/>
      <c r="CV355" s="4">
        <v>17838</v>
      </c>
      <c r="CW355" s="4">
        <v>17838</v>
      </c>
      <c r="CX355" t="b">
        <v>0</v>
      </c>
      <c r="CY355" t="b">
        <v>0</v>
      </c>
      <c r="CZ355" t="b">
        <v>0</v>
      </c>
      <c r="DA355" s="2" t="s">
        <v>6</v>
      </c>
      <c r="DB355" s="2" t="s">
        <v>6</v>
      </c>
      <c r="DD355" s="3"/>
      <c r="DE355" s="3"/>
      <c r="DF355" s="3"/>
      <c r="DG355" s="4"/>
      <c r="DH355" s="4"/>
      <c r="DI355" s="4"/>
      <c r="DJ355" s="3">
        <v>0</v>
      </c>
      <c r="DK355" s="4">
        <v>0</v>
      </c>
      <c r="DL355" t="b">
        <v>0</v>
      </c>
      <c r="DM355" s="6"/>
      <c r="DN355" s="3"/>
      <c r="DO355" s="3"/>
      <c r="DP355" s="3"/>
      <c r="DQ355" s="3"/>
      <c r="DR355" s="3"/>
      <c r="DS355" s="3"/>
      <c r="DT355" s="4"/>
      <c r="DU355" s="4"/>
      <c r="DV355" s="4"/>
      <c r="DW355" s="4"/>
      <c r="DX355" s="4"/>
      <c r="DY355" s="4"/>
      <c r="DZ355" s="2"/>
      <c r="EA355" s="7">
        <v>44802.459108796298</v>
      </c>
      <c r="EB355" s="2" t="s">
        <v>332</v>
      </c>
      <c r="EC355" s="8">
        <v>0</v>
      </c>
      <c r="ED355" t="b">
        <v>0</v>
      </c>
      <c r="EE355" t="s">
        <v>324</v>
      </c>
      <c r="EF355" s="2" t="s">
        <v>324</v>
      </c>
      <c r="EG355" s="2" t="s">
        <v>325</v>
      </c>
      <c r="EH355" s="1"/>
      <c r="EI355">
        <f t="shared" si="22"/>
        <v>0</v>
      </c>
      <c r="EJ355" t="str">
        <f t="shared" si="23"/>
        <v>yes</v>
      </c>
      <c r="EL355" t="e">
        <f>VLOOKUP(D355,#REF!,2,0)</f>
        <v>#REF!</v>
      </c>
    </row>
    <row r="356" spans="1:142">
      <c r="A356" t="str">
        <f t="shared" si="24"/>
        <v>4475728300.21</v>
      </c>
      <c r="B356" t="str">
        <f t="shared" si="25"/>
        <v>4475728300.21103017</v>
      </c>
      <c r="C356" s="1">
        <v>44757</v>
      </c>
      <c r="D356" s="2" t="s">
        <v>102</v>
      </c>
      <c r="E356" s="2" t="s">
        <v>103</v>
      </c>
      <c r="F356" s="2" t="s">
        <v>41</v>
      </c>
      <c r="G356" s="1">
        <v>44212</v>
      </c>
      <c r="H356" s="2" t="s">
        <v>104</v>
      </c>
      <c r="I356" s="2" t="s">
        <v>105</v>
      </c>
      <c r="J356" s="1"/>
      <c r="K356" s="1"/>
      <c r="L356" s="2"/>
      <c r="M356" t="b">
        <v>0</v>
      </c>
      <c r="N356" s="2"/>
      <c r="O356" s="2" t="s">
        <v>320</v>
      </c>
      <c r="P356" s="2" t="s">
        <v>347</v>
      </c>
      <c r="Q356" s="2"/>
      <c r="R356" s="2"/>
      <c r="S356" s="2"/>
      <c r="T356" s="2"/>
      <c r="U356" s="2"/>
      <c r="V356" s="2"/>
      <c r="W356" s="2"/>
      <c r="X356" s="2"/>
      <c r="Y356" s="3"/>
      <c r="AA356" t="b">
        <v>0</v>
      </c>
      <c r="AB356">
        <v>-435</v>
      </c>
      <c r="AD356">
        <v>-322</v>
      </c>
      <c r="AE356" s="4"/>
      <c r="AF356" s="4">
        <v>-2392</v>
      </c>
      <c r="AG356" s="4">
        <v>-4695</v>
      </c>
      <c r="AH356" s="4">
        <v>-1772</v>
      </c>
      <c r="AJ356">
        <v>-62</v>
      </c>
      <c r="AK356">
        <v>-123</v>
      </c>
      <c r="AL356">
        <v>-46</v>
      </c>
      <c r="AM356" s="4"/>
      <c r="AN356" s="4">
        <v>-203</v>
      </c>
      <c r="AO356" s="4">
        <v>-398</v>
      </c>
      <c r="AP356" s="4">
        <v>-150</v>
      </c>
      <c r="AU356" s="4"/>
      <c r="AV356" s="4"/>
      <c r="AW356" s="4"/>
      <c r="AX356" s="4"/>
      <c r="BC356" s="4"/>
      <c r="BD356" s="4"/>
      <c r="BE356" s="4"/>
      <c r="BF356" s="4"/>
      <c r="BK356" s="4"/>
      <c r="BL356" s="4"/>
      <c r="BM356" s="4"/>
      <c r="BN356" s="4"/>
      <c r="BS356" s="4"/>
      <c r="BT356" s="4"/>
      <c r="BU356" s="4"/>
      <c r="BV356" s="4"/>
      <c r="BW356" s="3"/>
      <c r="BX356" s="3"/>
      <c r="BY356" s="4">
        <v>-8859</v>
      </c>
      <c r="BZ356" s="5"/>
      <c r="CA356" s="3">
        <v>-231</v>
      </c>
      <c r="CB356" s="4">
        <v>-751</v>
      </c>
      <c r="CC356" s="5" t="s">
        <v>322</v>
      </c>
      <c r="CD356" s="3">
        <v>0</v>
      </c>
      <c r="CE356" s="4">
        <v>0</v>
      </c>
      <c r="CF356" s="5" t="s">
        <v>322</v>
      </c>
      <c r="CG356" s="3">
        <v>0</v>
      </c>
      <c r="CH356" s="4">
        <v>0</v>
      </c>
      <c r="CI356" s="5" t="s">
        <v>322</v>
      </c>
      <c r="CJ356" s="3">
        <v>0</v>
      </c>
      <c r="CK356" s="4">
        <v>0</v>
      </c>
      <c r="CL356" s="5" t="s">
        <v>322</v>
      </c>
      <c r="CM356" s="2">
        <v>0</v>
      </c>
      <c r="CN356" s="4">
        <v>0</v>
      </c>
      <c r="CO356" s="5" t="s">
        <v>322</v>
      </c>
      <c r="CP356" s="3"/>
      <c r="CQ356" s="4">
        <v>-9610</v>
      </c>
      <c r="CR356" s="3"/>
      <c r="CS356" s="3"/>
      <c r="CT356" s="3"/>
      <c r="CU356" s="3"/>
      <c r="CV356" s="4">
        <v>-9610</v>
      </c>
      <c r="CW356" s="4">
        <v>-9610</v>
      </c>
      <c r="CX356" t="b">
        <v>0</v>
      </c>
      <c r="CY356" t="b">
        <v>0</v>
      </c>
      <c r="CZ356" t="b">
        <v>0</v>
      </c>
      <c r="DA356" s="2" t="s">
        <v>6</v>
      </c>
      <c r="DB356" s="2" t="s">
        <v>6</v>
      </c>
      <c r="DD356" s="3"/>
      <c r="DE356" s="3"/>
      <c r="DF356" s="3"/>
      <c r="DG356" s="4"/>
      <c r="DH356" s="4"/>
      <c r="DI356" s="4"/>
      <c r="DJ356" s="3">
        <v>0</v>
      </c>
      <c r="DK356" s="4">
        <v>0</v>
      </c>
      <c r="DL356" t="b">
        <v>0</v>
      </c>
      <c r="DM356" s="6"/>
      <c r="DN356" s="3"/>
      <c r="DO356" s="3"/>
      <c r="DP356" s="3"/>
      <c r="DQ356" s="3"/>
      <c r="DR356" s="3"/>
      <c r="DS356" s="3"/>
      <c r="DT356" s="4"/>
      <c r="DU356" s="4"/>
      <c r="DV356" s="4"/>
      <c r="DW356" s="4"/>
      <c r="DX356" s="4"/>
      <c r="DY356" s="4"/>
      <c r="DZ356" s="2"/>
      <c r="EA356" s="7">
        <v>44802.459108796298</v>
      </c>
      <c r="EB356" s="2" t="s">
        <v>332</v>
      </c>
      <c r="EC356" s="8">
        <v>0</v>
      </c>
      <c r="ED356" t="b">
        <v>0</v>
      </c>
      <c r="EE356" t="s">
        <v>324</v>
      </c>
      <c r="EF356" s="2" t="s">
        <v>324</v>
      </c>
      <c r="EG356" s="2" t="s">
        <v>325</v>
      </c>
      <c r="EH356" s="1"/>
      <c r="EI356">
        <f t="shared" si="22"/>
        <v>-757</v>
      </c>
      <c r="EJ356" t="str">
        <f t="shared" si="23"/>
        <v>no</v>
      </c>
      <c r="EL356" t="e">
        <f>VLOOKUP(D356,#REF!,2,0)</f>
        <v>#REF!</v>
      </c>
    </row>
    <row r="357" spans="1:142">
      <c r="A357" t="str">
        <f t="shared" si="24"/>
        <v>4475728308.22</v>
      </c>
      <c r="B357" t="str">
        <f t="shared" si="25"/>
        <v>4475728308.22122325</v>
      </c>
      <c r="C357" s="1">
        <v>44757</v>
      </c>
      <c r="D357" s="2" t="s">
        <v>381</v>
      </c>
      <c r="E357" s="2" t="s">
        <v>382</v>
      </c>
      <c r="F357" s="2" t="s">
        <v>181</v>
      </c>
      <c r="G357" s="1">
        <v>44503</v>
      </c>
      <c r="H357" s="2" t="s">
        <v>383</v>
      </c>
      <c r="I357" s="2" t="s">
        <v>384</v>
      </c>
      <c r="J357" s="1"/>
      <c r="K357" s="1"/>
      <c r="L357" s="2"/>
      <c r="M357" t="b">
        <v>0</v>
      </c>
      <c r="N357" s="2"/>
      <c r="O357" s="2" t="s">
        <v>329</v>
      </c>
      <c r="P357" s="2" t="s">
        <v>330</v>
      </c>
      <c r="Q357" s="2"/>
      <c r="R357" s="2"/>
      <c r="S357" s="2"/>
      <c r="T357" s="2"/>
      <c r="U357" s="2"/>
      <c r="V357" s="2"/>
      <c r="W357" s="2"/>
      <c r="X357" s="2"/>
      <c r="Y357" s="3"/>
      <c r="AA357" t="b">
        <v>0</v>
      </c>
      <c r="AE357" s="4"/>
      <c r="AF357" s="4"/>
      <c r="AG357" s="4">
        <v>135736</v>
      </c>
      <c r="AH357" s="4"/>
      <c r="AK357">
        <v>27586</v>
      </c>
      <c r="AM357" s="4"/>
      <c r="AN357" s="4"/>
      <c r="AO357" s="4">
        <v>89656</v>
      </c>
      <c r="AP357" s="4"/>
      <c r="AU357" s="4"/>
      <c r="AV357" s="4"/>
      <c r="AW357" s="4"/>
      <c r="AX357" s="4"/>
      <c r="BC357" s="4"/>
      <c r="BD357" s="4"/>
      <c r="BE357" s="4"/>
      <c r="BF357" s="4"/>
      <c r="BK357" s="4"/>
      <c r="BL357" s="4"/>
      <c r="BM357" s="4"/>
      <c r="BN357" s="4"/>
      <c r="BS357" s="4"/>
      <c r="BT357" s="4"/>
      <c r="BU357" s="4"/>
      <c r="BV357" s="4"/>
      <c r="BW357" s="3"/>
      <c r="BX357" s="3"/>
      <c r="BY357" s="4">
        <v>135736</v>
      </c>
      <c r="BZ357" s="5"/>
      <c r="CA357" s="3">
        <v>27586</v>
      </c>
      <c r="CB357" s="4">
        <v>89656</v>
      </c>
      <c r="CC357" s="5">
        <v>3.2500543754078199</v>
      </c>
      <c r="CD357" s="3">
        <v>0</v>
      </c>
      <c r="CE357" s="4">
        <v>0</v>
      </c>
      <c r="CF357" s="5" t="s">
        <v>322</v>
      </c>
      <c r="CG357" s="3">
        <v>0</v>
      </c>
      <c r="CH357" s="4">
        <v>0</v>
      </c>
      <c r="CI357" s="5" t="s">
        <v>322</v>
      </c>
      <c r="CJ357" s="3">
        <v>0</v>
      </c>
      <c r="CK357" s="4">
        <v>0</v>
      </c>
      <c r="CL357" s="5" t="s">
        <v>322</v>
      </c>
      <c r="CM357" s="2">
        <v>0</v>
      </c>
      <c r="CN357" s="4">
        <v>0</v>
      </c>
      <c r="CO357" s="5" t="s">
        <v>322</v>
      </c>
      <c r="CP357" s="3"/>
      <c r="CQ357" s="4">
        <v>225392</v>
      </c>
      <c r="CR357" s="3"/>
      <c r="CS357" s="3"/>
      <c r="CT357" s="3"/>
      <c r="CU357" s="3"/>
      <c r="CV357" s="4">
        <v>225392</v>
      </c>
      <c r="CW357" s="4">
        <v>225392</v>
      </c>
      <c r="CX357" t="b">
        <v>0</v>
      </c>
      <c r="CY357" t="b">
        <v>0</v>
      </c>
      <c r="CZ357" t="b">
        <v>0</v>
      </c>
      <c r="DA357" s="2" t="s">
        <v>6</v>
      </c>
      <c r="DB357" s="2" t="s">
        <v>6</v>
      </c>
      <c r="DD357" s="3"/>
      <c r="DE357" s="3"/>
      <c r="DF357" s="3"/>
      <c r="DG357" s="4"/>
      <c r="DH357" s="4"/>
      <c r="DI357" s="4"/>
      <c r="DJ357" s="3">
        <v>0</v>
      </c>
      <c r="DK357" s="4">
        <v>0</v>
      </c>
      <c r="DL357" t="b">
        <v>0</v>
      </c>
      <c r="DM357" s="6"/>
      <c r="DN357" s="3"/>
      <c r="DO357" s="3"/>
      <c r="DP357" s="3"/>
      <c r="DQ357" s="3"/>
      <c r="DR357" s="3"/>
      <c r="DS357" s="3"/>
      <c r="DT357" s="4"/>
      <c r="DU357" s="4"/>
      <c r="DV357" s="4"/>
      <c r="DW357" s="4"/>
      <c r="DX357" s="4"/>
      <c r="DY357" s="4"/>
      <c r="DZ357" s="2"/>
      <c r="EA357" s="7">
        <v>44802.459108796298</v>
      </c>
      <c r="EB357" s="2" t="s">
        <v>332</v>
      </c>
      <c r="EC357" s="8">
        <v>0</v>
      </c>
      <c r="ED357" t="b">
        <v>0</v>
      </c>
      <c r="EE357" t="s">
        <v>324</v>
      </c>
      <c r="EF357" s="2" t="s">
        <v>324</v>
      </c>
      <c r="EG357" s="2" t="s">
        <v>325</v>
      </c>
      <c r="EH357" s="1"/>
      <c r="EI357">
        <f t="shared" si="22"/>
        <v>0</v>
      </c>
      <c r="EJ357" t="str">
        <f t="shared" si="23"/>
        <v>no</v>
      </c>
      <c r="EL357" t="e">
        <f>VLOOKUP(D357,#REF!,2,0)</f>
        <v>#REF!</v>
      </c>
    </row>
    <row r="358" spans="1:142">
      <c r="A358" t="str">
        <f t="shared" si="24"/>
        <v>4475728334.21</v>
      </c>
      <c r="B358" t="str">
        <f t="shared" si="25"/>
        <v>4475728334.21</v>
      </c>
      <c r="C358" s="1">
        <v>44757</v>
      </c>
      <c r="D358" s="2" t="s">
        <v>386</v>
      </c>
      <c r="E358" s="2" t="s">
        <v>387</v>
      </c>
      <c r="F358" s="2" t="s">
        <v>171</v>
      </c>
      <c r="G358" s="1">
        <v>44378</v>
      </c>
      <c r="H358" s="2"/>
      <c r="I358" s="2"/>
      <c r="J358" s="1"/>
      <c r="K358" s="1"/>
      <c r="L358" s="2"/>
      <c r="M358" t="b">
        <v>0</v>
      </c>
      <c r="N358" s="2"/>
      <c r="O358" s="2" t="s">
        <v>320</v>
      </c>
      <c r="P358" s="2" t="s">
        <v>337</v>
      </c>
      <c r="Q358" s="2"/>
      <c r="R358" s="2"/>
      <c r="S358" s="2"/>
      <c r="T358" s="2"/>
      <c r="U358" s="2"/>
      <c r="V358" s="2"/>
      <c r="W358" s="2"/>
      <c r="X358" s="2"/>
      <c r="Y358" s="3"/>
      <c r="AA358" t="b">
        <v>0</v>
      </c>
      <c r="AE358" s="4"/>
      <c r="AF358" s="4"/>
      <c r="AG358" s="4"/>
      <c r="AH358" s="4"/>
      <c r="AM358" s="4"/>
      <c r="AN358" s="4"/>
      <c r="AO358" s="4"/>
      <c r="AP358" s="4"/>
      <c r="AR358">
        <v>7420</v>
      </c>
      <c r="AU358" s="4"/>
      <c r="AV358" s="4">
        <v>647379</v>
      </c>
      <c r="AW358" s="4"/>
      <c r="AX358" s="4"/>
      <c r="BC358" s="4"/>
      <c r="BD358" s="4"/>
      <c r="BE358" s="4"/>
      <c r="BF358" s="4"/>
      <c r="BK358" s="4"/>
      <c r="BL358" s="4"/>
      <c r="BM358" s="4"/>
      <c r="BN358" s="4"/>
      <c r="BS358" s="4"/>
      <c r="BT358" s="4"/>
      <c r="BU358" s="4"/>
      <c r="BV358" s="4"/>
      <c r="BW358" s="3"/>
      <c r="BX358" s="3"/>
      <c r="BY358" s="4">
        <v>0</v>
      </c>
      <c r="BZ358" s="5"/>
      <c r="CA358" s="3">
        <v>0</v>
      </c>
      <c r="CB358" s="4">
        <v>0</v>
      </c>
      <c r="CC358" s="5" t="s">
        <v>322</v>
      </c>
      <c r="CD358" s="3">
        <v>7420</v>
      </c>
      <c r="CE358" s="4">
        <v>647379</v>
      </c>
      <c r="CF358" s="5">
        <v>87.247843665768201</v>
      </c>
      <c r="CG358" s="3">
        <v>0</v>
      </c>
      <c r="CH358" s="4">
        <v>0</v>
      </c>
      <c r="CI358" s="5" t="s">
        <v>322</v>
      </c>
      <c r="CJ358" s="3">
        <v>0</v>
      </c>
      <c r="CK358" s="4">
        <v>0</v>
      </c>
      <c r="CL358" s="5" t="s">
        <v>322</v>
      </c>
      <c r="CM358" s="2">
        <v>0</v>
      </c>
      <c r="CN358" s="4">
        <v>0</v>
      </c>
      <c r="CO358" s="5" t="s">
        <v>322</v>
      </c>
      <c r="CP358" s="3"/>
      <c r="CQ358" s="4">
        <v>0</v>
      </c>
      <c r="CR358" s="3"/>
      <c r="CS358" s="3"/>
      <c r="CT358" s="3"/>
      <c r="CU358" s="3"/>
      <c r="CV358" s="4">
        <v>647379</v>
      </c>
      <c r="CW358" s="4">
        <v>647379</v>
      </c>
      <c r="CX358" t="b">
        <v>0</v>
      </c>
      <c r="CY358" t="b">
        <v>0</v>
      </c>
      <c r="CZ358" t="b">
        <v>0</v>
      </c>
      <c r="DA358" s="2" t="s">
        <v>6</v>
      </c>
      <c r="DB358" s="2" t="s">
        <v>6</v>
      </c>
      <c r="DD358" s="3"/>
      <c r="DE358" s="3"/>
      <c r="DF358" s="3"/>
      <c r="DG358" s="4"/>
      <c r="DH358" s="4"/>
      <c r="DI358" s="4"/>
      <c r="DJ358" s="3">
        <v>0</v>
      </c>
      <c r="DK358" s="4">
        <v>0</v>
      </c>
      <c r="DL358" t="b">
        <v>0</v>
      </c>
      <c r="DM358" s="6"/>
      <c r="DN358" s="3"/>
      <c r="DO358" s="3"/>
      <c r="DP358" s="3"/>
      <c r="DQ358" s="3"/>
      <c r="DR358" s="3"/>
      <c r="DS358" s="3"/>
      <c r="DT358" s="4"/>
      <c r="DU358" s="4"/>
      <c r="DV358" s="4"/>
      <c r="DW358" s="4"/>
      <c r="DX358" s="4"/>
      <c r="DY358" s="4"/>
      <c r="DZ358" s="2"/>
      <c r="EA358" s="7">
        <v>44802.459108796298</v>
      </c>
      <c r="EB358" s="2" t="s">
        <v>332</v>
      </c>
      <c r="EC358" s="8">
        <v>0</v>
      </c>
      <c r="ED358" t="b">
        <v>0</v>
      </c>
      <c r="EE358" t="s">
        <v>324</v>
      </c>
      <c r="EF358" s="2" t="s">
        <v>324</v>
      </c>
      <c r="EG358" s="2" t="s">
        <v>325</v>
      </c>
      <c r="EH358" s="1"/>
      <c r="EI358">
        <f t="shared" si="22"/>
        <v>0</v>
      </c>
      <c r="EJ358" t="str">
        <f t="shared" si="23"/>
        <v>yes</v>
      </c>
      <c r="EL358" t="e">
        <f>VLOOKUP(D358,#REF!,2,0)</f>
        <v>#REF!</v>
      </c>
    </row>
    <row r="359" spans="1:142">
      <c r="A359" t="str">
        <f t="shared" si="24"/>
        <v>4475728340.22</v>
      </c>
      <c r="B359" t="str">
        <f t="shared" si="25"/>
        <v>4475728340.2298563</v>
      </c>
      <c r="C359" s="1">
        <v>44757</v>
      </c>
      <c r="D359" s="2" t="s">
        <v>27</v>
      </c>
      <c r="E359" s="2" t="s">
        <v>28</v>
      </c>
      <c r="F359" s="2" t="s">
        <v>183</v>
      </c>
      <c r="G359" s="1">
        <v>44593</v>
      </c>
      <c r="H359" s="2" t="s">
        <v>345</v>
      </c>
      <c r="I359" s="2" t="s">
        <v>346</v>
      </c>
      <c r="J359" s="1"/>
      <c r="K359" s="1"/>
      <c r="L359" s="2"/>
      <c r="M359" t="b">
        <v>0</v>
      </c>
      <c r="N359" s="2"/>
      <c r="O359" s="2" t="s">
        <v>320</v>
      </c>
      <c r="P359" s="2" t="s">
        <v>347</v>
      </c>
      <c r="Q359" s="2"/>
      <c r="R359" s="2"/>
      <c r="S359" s="2"/>
      <c r="T359" s="2"/>
      <c r="U359" s="2"/>
      <c r="V359" s="2"/>
      <c r="W359" s="2" t="s">
        <v>820</v>
      </c>
      <c r="X359" s="2"/>
      <c r="Y359" s="3"/>
      <c r="AA359" t="b">
        <v>0</v>
      </c>
      <c r="AB359">
        <v>-245</v>
      </c>
      <c r="AD359">
        <v>-182</v>
      </c>
      <c r="AE359" s="4"/>
      <c r="AF359" s="4">
        <v>-1350</v>
      </c>
      <c r="AG359" s="4">
        <v>-2650</v>
      </c>
      <c r="AH359" s="4">
        <v>-1000</v>
      </c>
      <c r="AJ359">
        <v>9</v>
      </c>
      <c r="AK359">
        <v>17</v>
      </c>
      <c r="AL359">
        <v>6</v>
      </c>
      <c r="AM359" s="4"/>
      <c r="AN359" s="4">
        <v>28</v>
      </c>
      <c r="AO359" s="4">
        <v>55</v>
      </c>
      <c r="AP359" s="4">
        <v>21</v>
      </c>
      <c r="AU359" s="4"/>
      <c r="AV359" s="4"/>
      <c r="AW359" s="4"/>
      <c r="AX359" s="4"/>
      <c r="BC359" s="4"/>
      <c r="BD359" s="4"/>
      <c r="BE359" s="4"/>
      <c r="BF359" s="4"/>
      <c r="BK359" s="4"/>
      <c r="BL359" s="4"/>
      <c r="BM359" s="4"/>
      <c r="BN359" s="4"/>
      <c r="BS359" s="4"/>
      <c r="BT359" s="4"/>
      <c r="BU359" s="4"/>
      <c r="BV359" s="4"/>
      <c r="BW359" s="3"/>
      <c r="BX359" s="3"/>
      <c r="BY359" s="4">
        <v>-5000</v>
      </c>
      <c r="BZ359" s="5"/>
      <c r="CA359" s="3">
        <v>32</v>
      </c>
      <c r="CB359" s="4">
        <v>104</v>
      </c>
      <c r="CC359" s="5">
        <v>3.25</v>
      </c>
      <c r="CD359" s="3">
        <v>0</v>
      </c>
      <c r="CE359" s="4">
        <v>0</v>
      </c>
      <c r="CF359" s="5" t="s">
        <v>322</v>
      </c>
      <c r="CG359" s="3">
        <v>0</v>
      </c>
      <c r="CH359" s="4">
        <v>0</v>
      </c>
      <c r="CI359" s="5" t="s">
        <v>322</v>
      </c>
      <c r="CJ359" s="3">
        <v>0</v>
      </c>
      <c r="CK359" s="4">
        <v>0</v>
      </c>
      <c r="CL359" s="5" t="s">
        <v>322</v>
      </c>
      <c r="CM359" s="2">
        <v>0</v>
      </c>
      <c r="CN359" s="4">
        <v>0</v>
      </c>
      <c r="CO359" s="5" t="s">
        <v>322</v>
      </c>
      <c r="CP359" s="3"/>
      <c r="CQ359" s="4">
        <v>-4896</v>
      </c>
      <c r="CR359" s="3"/>
      <c r="CS359" s="3"/>
      <c r="CT359" s="3"/>
      <c r="CU359" s="3"/>
      <c r="CV359" s="4">
        <v>-4896</v>
      </c>
      <c r="CW359" s="4">
        <v>-4896</v>
      </c>
      <c r="CX359" t="b">
        <v>0</v>
      </c>
      <c r="CY359" t="b">
        <v>0</v>
      </c>
      <c r="CZ359" t="b">
        <v>0</v>
      </c>
      <c r="DA359" s="2" t="s">
        <v>6</v>
      </c>
      <c r="DB359" s="2" t="s">
        <v>6</v>
      </c>
      <c r="DD359" s="3"/>
      <c r="DE359" s="3"/>
      <c r="DF359" s="3"/>
      <c r="DG359" s="4"/>
      <c r="DH359" s="4"/>
      <c r="DI359" s="4"/>
      <c r="DJ359" s="3">
        <v>0</v>
      </c>
      <c r="DK359" s="4">
        <v>0</v>
      </c>
      <c r="DL359" t="b">
        <v>0</v>
      </c>
      <c r="DM359" s="6"/>
      <c r="DN359" s="3"/>
      <c r="DO359" s="3"/>
      <c r="DP359" s="3"/>
      <c r="DQ359" s="3"/>
      <c r="DR359" s="3"/>
      <c r="DS359" s="3"/>
      <c r="DT359" s="4"/>
      <c r="DU359" s="4"/>
      <c r="DV359" s="4"/>
      <c r="DW359" s="4"/>
      <c r="DX359" s="4"/>
      <c r="DY359" s="4"/>
      <c r="DZ359" s="2"/>
      <c r="EA359" s="7">
        <v>44802.459108796298</v>
      </c>
      <c r="EB359" s="2" t="s">
        <v>332</v>
      </c>
      <c r="EC359" s="8">
        <v>0</v>
      </c>
      <c r="ED359" t="b">
        <v>0</v>
      </c>
      <c r="EE359" t="s">
        <v>324</v>
      </c>
      <c r="EF359" s="2" t="s">
        <v>324</v>
      </c>
      <c r="EG359" s="2" t="s">
        <v>325</v>
      </c>
      <c r="EH359" s="1"/>
      <c r="EI359">
        <f t="shared" si="22"/>
        <v>-427</v>
      </c>
      <c r="EJ359" t="str">
        <f t="shared" si="23"/>
        <v>no</v>
      </c>
      <c r="EL359" t="e">
        <f>VLOOKUP(D359,#REF!,2,0)</f>
        <v>#REF!</v>
      </c>
    </row>
    <row r="360" spans="1:142">
      <c r="A360" t="str">
        <f t="shared" si="24"/>
        <v>4475728345.22</v>
      </c>
      <c r="B360" t="str">
        <f t="shared" si="25"/>
        <v>4475728345.22138178</v>
      </c>
      <c r="C360" s="1">
        <v>44757</v>
      </c>
      <c r="D360" s="2" t="s">
        <v>348</v>
      </c>
      <c r="E360" s="2" t="s">
        <v>349</v>
      </c>
      <c r="F360" s="2" t="s">
        <v>183</v>
      </c>
      <c r="G360" s="1">
        <v>44510</v>
      </c>
      <c r="H360" s="2" t="s">
        <v>350</v>
      </c>
      <c r="I360" s="2" t="s">
        <v>351</v>
      </c>
      <c r="J360" s="1"/>
      <c r="K360" s="1"/>
      <c r="L360" s="2"/>
      <c r="M360" t="b">
        <v>0</v>
      </c>
      <c r="N360" s="2"/>
      <c r="O360" s="2" t="s">
        <v>320</v>
      </c>
      <c r="P360" s="2" t="s">
        <v>347</v>
      </c>
      <c r="Q360" s="2"/>
      <c r="R360" s="2"/>
      <c r="S360" s="2"/>
      <c r="T360" s="2"/>
      <c r="U360" s="2"/>
      <c r="V360" s="2"/>
      <c r="W360" s="2"/>
      <c r="X360" s="2"/>
      <c r="Y360" s="3"/>
      <c r="AA360" t="b">
        <v>0</v>
      </c>
      <c r="AE360" s="4"/>
      <c r="AF360" s="4"/>
      <c r="AG360" s="4"/>
      <c r="AH360" s="4"/>
      <c r="AM360" s="4"/>
      <c r="AN360" s="4"/>
      <c r="AO360" s="4"/>
      <c r="AP360" s="4"/>
      <c r="AU360" s="4"/>
      <c r="AV360" s="4"/>
      <c r="AW360" s="4"/>
      <c r="AX360" s="4"/>
      <c r="BC360" s="4"/>
      <c r="BD360" s="4"/>
      <c r="BE360" s="4"/>
      <c r="BF360" s="4"/>
      <c r="BK360" s="4"/>
      <c r="BL360" s="4"/>
      <c r="BM360" s="4"/>
      <c r="BN360" s="4"/>
      <c r="BS360" s="4"/>
      <c r="BT360" s="4"/>
      <c r="BU360" s="4"/>
      <c r="BV360" s="4"/>
      <c r="BW360" s="3"/>
      <c r="BX360" s="3"/>
      <c r="BY360" s="4">
        <v>0</v>
      </c>
      <c r="BZ360" s="5"/>
      <c r="CA360" s="3">
        <v>0</v>
      </c>
      <c r="CB360" s="4">
        <v>0</v>
      </c>
      <c r="CC360" s="5" t="s">
        <v>322</v>
      </c>
      <c r="CD360" s="3">
        <v>0</v>
      </c>
      <c r="CE360" s="4">
        <v>0</v>
      </c>
      <c r="CF360" s="5" t="s">
        <v>322</v>
      </c>
      <c r="CG360" s="3">
        <v>0</v>
      </c>
      <c r="CH360" s="4">
        <v>0</v>
      </c>
      <c r="CI360" s="5" t="s">
        <v>322</v>
      </c>
      <c r="CJ360" s="3">
        <v>0</v>
      </c>
      <c r="CK360" s="4">
        <v>0</v>
      </c>
      <c r="CL360" s="5" t="s">
        <v>322</v>
      </c>
      <c r="CM360" s="2">
        <v>0</v>
      </c>
      <c r="CN360" s="4">
        <v>0</v>
      </c>
      <c r="CO360" s="5" t="s">
        <v>322</v>
      </c>
      <c r="CP360" s="3"/>
      <c r="CQ360" s="4">
        <v>0</v>
      </c>
      <c r="CR360" s="3"/>
      <c r="CS360" s="3"/>
      <c r="CT360" s="3"/>
      <c r="CU360" s="3"/>
      <c r="CV360" s="4">
        <v>0</v>
      </c>
      <c r="CW360" s="4">
        <v>0</v>
      </c>
      <c r="CX360" t="b">
        <v>0</v>
      </c>
      <c r="CY360" t="b">
        <v>0</v>
      </c>
      <c r="CZ360" t="b">
        <v>0</v>
      </c>
      <c r="DA360" s="2" t="s">
        <v>352</v>
      </c>
      <c r="DB360" s="2" t="s">
        <v>6</v>
      </c>
      <c r="DD360" s="3"/>
      <c r="DE360" s="3"/>
      <c r="DF360" s="3"/>
      <c r="DG360" s="4"/>
      <c r="DH360" s="4"/>
      <c r="DI360" s="4"/>
      <c r="DJ360" s="3">
        <v>0</v>
      </c>
      <c r="DK360" s="4">
        <v>0</v>
      </c>
      <c r="DL360" t="b">
        <v>0</v>
      </c>
      <c r="DM360" s="6"/>
      <c r="DN360" s="3"/>
      <c r="DO360" s="3"/>
      <c r="DP360" s="3"/>
      <c r="DQ360" s="3"/>
      <c r="DR360" s="3"/>
      <c r="DS360" s="3"/>
      <c r="DT360" s="4"/>
      <c r="DU360" s="4"/>
      <c r="DV360" s="4"/>
      <c r="DW360" s="4"/>
      <c r="DX360" s="4"/>
      <c r="DY360" s="4"/>
      <c r="DZ360" s="2"/>
      <c r="EA360" s="7">
        <v>44802.459108796298</v>
      </c>
      <c r="EB360" s="2" t="s">
        <v>332</v>
      </c>
      <c r="EC360" s="8">
        <v>0</v>
      </c>
      <c r="ED360" t="b">
        <v>0</v>
      </c>
      <c r="EE360" t="s">
        <v>324</v>
      </c>
      <c r="EF360" s="2" t="s">
        <v>324</v>
      </c>
      <c r="EG360" s="2" t="s">
        <v>325</v>
      </c>
      <c r="EH360" s="1"/>
      <c r="EI360">
        <f t="shared" si="22"/>
        <v>0</v>
      </c>
      <c r="EJ360" t="str">
        <f t="shared" si="23"/>
        <v>no</v>
      </c>
      <c r="EL360" t="e">
        <f>VLOOKUP(D360,#REF!,2,0)</f>
        <v>#REF!</v>
      </c>
    </row>
    <row r="361" spans="1:142">
      <c r="A361" t="str">
        <f t="shared" si="24"/>
        <v>4475730819.22</v>
      </c>
      <c r="B361" t="str">
        <f t="shared" si="25"/>
        <v>4475730819.22</v>
      </c>
      <c r="C361" s="1">
        <v>44757</v>
      </c>
      <c r="D361" s="2" t="s">
        <v>353</v>
      </c>
      <c r="E361" s="2" t="s">
        <v>354</v>
      </c>
      <c r="F361" s="2" t="s">
        <v>171</v>
      </c>
      <c r="G361" s="1">
        <v>44501</v>
      </c>
      <c r="H361" s="2"/>
      <c r="I361" s="2"/>
      <c r="J361" s="1"/>
      <c r="K361" s="1"/>
      <c r="L361" s="2"/>
      <c r="M361" t="b">
        <v>0</v>
      </c>
      <c r="N361" s="2"/>
      <c r="O361" s="2" t="s">
        <v>320</v>
      </c>
      <c r="P361" s="2" t="s">
        <v>337</v>
      </c>
      <c r="Q361" s="2"/>
      <c r="R361" s="2"/>
      <c r="S361" s="2"/>
      <c r="T361" s="2"/>
      <c r="U361" s="2"/>
      <c r="V361" s="2"/>
      <c r="W361" s="2"/>
      <c r="X361" s="2"/>
      <c r="Y361" s="3"/>
      <c r="AA361" t="b">
        <v>0</v>
      </c>
      <c r="AE361" s="4"/>
      <c r="AF361" s="4"/>
      <c r="AG361" s="4"/>
      <c r="AH361" s="4"/>
      <c r="AM361" s="4"/>
      <c r="AN361" s="4"/>
      <c r="AO361" s="4"/>
      <c r="AP361" s="4"/>
      <c r="AR361">
        <v>293</v>
      </c>
      <c r="AU361" s="4"/>
      <c r="AV361" s="4">
        <v>25856</v>
      </c>
      <c r="AW361" s="4"/>
      <c r="AX361" s="4"/>
      <c r="BC361" s="4"/>
      <c r="BD361" s="4"/>
      <c r="BE361" s="4"/>
      <c r="BF361" s="4"/>
      <c r="BK361" s="4"/>
      <c r="BL361" s="4"/>
      <c r="BM361" s="4"/>
      <c r="BN361" s="4"/>
      <c r="BS361" s="4"/>
      <c r="BT361" s="4"/>
      <c r="BU361" s="4"/>
      <c r="BV361" s="4"/>
      <c r="BW361" s="3"/>
      <c r="BX361" s="3"/>
      <c r="BY361" s="4">
        <v>0</v>
      </c>
      <c r="BZ361" s="5"/>
      <c r="CA361" s="3">
        <v>0</v>
      </c>
      <c r="CB361" s="4">
        <v>0</v>
      </c>
      <c r="CC361" s="5" t="s">
        <v>322</v>
      </c>
      <c r="CD361" s="3">
        <v>293</v>
      </c>
      <c r="CE361" s="4">
        <v>25856</v>
      </c>
      <c r="CF361" s="5">
        <v>88.245733788395896</v>
      </c>
      <c r="CG361" s="3">
        <v>0</v>
      </c>
      <c r="CH361" s="4">
        <v>0</v>
      </c>
      <c r="CI361" s="5" t="s">
        <v>322</v>
      </c>
      <c r="CJ361" s="3">
        <v>0</v>
      </c>
      <c r="CK361" s="4">
        <v>0</v>
      </c>
      <c r="CL361" s="5" t="s">
        <v>322</v>
      </c>
      <c r="CM361" s="2">
        <v>0</v>
      </c>
      <c r="CN361" s="4">
        <v>0</v>
      </c>
      <c r="CO361" s="5" t="s">
        <v>322</v>
      </c>
      <c r="CP361" s="3"/>
      <c r="CQ361" s="4">
        <v>0</v>
      </c>
      <c r="CR361" s="3"/>
      <c r="CS361" s="3"/>
      <c r="CT361" s="3"/>
      <c r="CU361" s="3"/>
      <c r="CV361" s="4">
        <v>25856</v>
      </c>
      <c r="CW361" s="4">
        <v>25856</v>
      </c>
      <c r="CX361" t="b">
        <v>0</v>
      </c>
      <c r="CY361" t="b">
        <v>0</v>
      </c>
      <c r="CZ361" t="b">
        <v>0</v>
      </c>
      <c r="DA361" s="2" t="s">
        <v>6</v>
      </c>
      <c r="DB361" s="2" t="s">
        <v>6</v>
      </c>
      <c r="DD361" s="3"/>
      <c r="DE361" s="3"/>
      <c r="DF361" s="3"/>
      <c r="DG361" s="4"/>
      <c r="DH361" s="4"/>
      <c r="DI361" s="4"/>
      <c r="DJ361" s="3">
        <v>0</v>
      </c>
      <c r="DK361" s="4">
        <v>0</v>
      </c>
      <c r="DL361" t="b">
        <v>0</v>
      </c>
      <c r="DM361" s="6"/>
      <c r="DN361" s="3"/>
      <c r="DO361" s="3"/>
      <c r="DP361" s="3"/>
      <c r="DQ361" s="3"/>
      <c r="DR361" s="3"/>
      <c r="DS361" s="3"/>
      <c r="DT361" s="4"/>
      <c r="DU361" s="4"/>
      <c r="DV361" s="4"/>
      <c r="DW361" s="4"/>
      <c r="DX361" s="4"/>
      <c r="DY361" s="4"/>
      <c r="DZ361" s="2"/>
      <c r="EA361" s="7">
        <v>44802.459108796298</v>
      </c>
      <c r="EB361" s="2" t="s">
        <v>332</v>
      </c>
      <c r="EC361" s="8">
        <v>0</v>
      </c>
      <c r="ED361" t="b">
        <v>0</v>
      </c>
      <c r="EE361" t="s">
        <v>324</v>
      </c>
      <c r="EF361" s="2" t="s">
        <v>324</v>
      </c>
      <c r="EG361" s="2" t="s">
        <v>325</v>
      </c>
      <c r="EH361" s="1"/>
      <c r="EI361">
        <f t="shared" si="22"/>
        <v>0</v>
      </c>
      <c r="EJ361" t="str">
        <f t="shared" si="23"/>
        <v>yes</v>
      </c>
      <c r="EL361" t="e">
        <f>VLOOKUP(D361,#REF!,2,0)</f>
        <v>#REF!</v>
      </c>
    </row>
    <row r="362" spans="1:142">
      <c r="A362" t="str">
        <f t="shared" si="24"/>
        <v>4475731013.21</v>
      </c>
      <c r="B362" t="str">
        <f t="shared" si="25"/>
        <v>4475731013.21</v>
      </c>
      <c r="C362" s="1">
        <v>44757</v>
      </c>
      <c r="D362" s="2" t="s">
        <v>355</v>
      </c>
      <c r="E362" s="2" t="s">
        <v>356</v>
      </c>
      <c r="F362" s="2" t="s">
        <v>184</v>
      </c>
      <c r="G362" s="1">
        <v>44409</v>
      </c>
      <c r="H362" s="2"/>
      <c r="I362" s="2"/>
      <c r="J362" s="1"/>
      <c r="K362" s="1"/>
      <c r="L362" s="2"/>
      <c r="M362" t="b">
        <v>0</v>
      </c>
      <c r="N362" s="2"/>
      <c r="O362" s="2" t="s">
        <v>320</v>
      </c>
      <c r="P362" s="2" t="s">
        <v>330</v>
      </c>
      <c r="Q362" s="2"/>
      <c r="R362" s="2"/>
      <c r="S362" s="2"/>
      <c r="T362" s="2"/>
      <c r="U362" s="2"/>
      <c r="V362" s="2"/>
      <c r="W362" s="2"/>
      <c r="X362" s="2"/>
      <c r="Y362" s="3"/>
      <c r="AA362" t="b">
        <v>0</v>
      </c>
      <c r="AE362" s="4"/>
      <c r="AF362" s="4"/>
      <c r="AG362" s="4">
        <v>51568</v>
      </c>
      <c r="AH362" s="4"/>
      <c r="AK362">
        <v>11152</v>
      </c>
      <c r="AM362" s="4"/>
      <c r="AN362" s="4"/>
      <c r="AO362" s="4">
        <v>36244</v>
      </c>
      <c r="AP362" s="4"/>
      <c r="AU362" s="4"/>
      <c r="AV362" s="4"/>
      <c r="AW362" s="4"/>
      <c r="AX362" s="4"/>
      <c r="BC362" s="4"/>
      <c r="BD362" s="4"/>
      <c r="BE362" s="4"/>
      <c r="BF362" s="4"/>
      <c r="BK362" s="4"/>
      <c r="BL362" s="4"/>
      <c r="BM362" s="4"/>
      <c r="BN362" s="4"/>
      <c r="BS362" s="4"/>
      <c r="BT362" s="4"/>
      <c r="BU362" s="4"/>
      <c r="BV362" s="4"/>
      <c r="BW362" s="3"/>
      <c r="BX362" s="3"/>
      <c r="BY362" s="4">
        <v>51568</v>
      </c>
      <c r="BZ362" s="5"/>
      <c r="CA362" s="3">
        <v>11152</v>
      </c>
      <c r="CB362" s="4">
        <v>36244</v>
      </c>
      <c r="CC362" s="5">
        <v>3.25</v>
      </c>
      <c r="CD362" s="3">
        <v>0</v>
      </c>
      <c r="CE362" s="4">
        <v>0</v>
      </c>
      <c r="CF362" s="5" t="s">
        <v>322</v>
      </c>
      <c r="CG362" s="3">
        <v>0</v>
      </c>
      <c r="CH362" s="4">
        <v>0</v>
      </c>
      <c r="CI362" s="5" t="s">
        <v>322</v>
      </c>
      <c r="CJ362" s="3">
        <v>0</v>
      </c>
      <c r="CK362" s="4">
        <v>0</v>
      </c>
      <c r="CL362" s="5" t="s">
        <v>322</v>
      </c>
      <c r="CM362" s="2">
        <v>0</v>
      </c>
      <c r="CN362" s="4">
        <v>0</v>
      </c>
      <c r="CO362" s="5" t="s">
        <v>322</v>
      </c>
      <c r="CP362" s="3"/>
      <c r="CQ362" s="4">
        <v>87812</v>
      </c>
      <c r="CR362" s="3"/>
      <c r="CS362" s="3"/>
      <c r="CT362" s="3"/>
      <c r="CU362" s="3"/>
      <c r="CV362" s="4">
        <v>87812</v>
      </c>
      <c r="CW362" s="4">
        <v>87812</v>
      </c>
      <c r="CX362" t="b">
        <v>0</v>
      </c>
      <c r="CY362" t="b">
        <v>0</v>
      </c>
      <c r="CZ362" t="b">
        <v>0</v>
      </c>
      <c r="DA362" s="2" t="s">
        <v>6</v>
      </c>
      <c r="DB362" s="2" t="s">
        <v>6</v>
      </c>
      <c r="DD362" s="3"/>
      <c r="DE362" s="3"/>
      <c r="DF362" s="3"/>
      <c r="DG362" s="4"/>
      <c r="DH362" s="4"/>
      <c r="DI362" s="4"/>
      <c r="DJ362" s="3">
        <v>0</v>
      </c>
      <c r="DK362" s="4">
        <v>0</v>
      </c>
      <c r="DL362" t="b">
        <v>0</v>
      </c>
      <c r="DM362" s="6"/>
      <c r="DN362" s="3"/>
      <c r="DO362" s="3"/>
      <c r="DP362" s="3"/>
      <c r="DQ362" s="3"/>
      <c r="DR362" s="3"/>
      <c r="DS362" s="3"/>
      <c r="DT362" s="4"/>
      <c r="DU362" s="4"/>
      <c r="DV362" s="4"/>
      <c r="DW362" s="4"/>
      <c r="DX362" s="4"/>
      <c r="DY362" s="4"/>
      <c r="DZ362" s="2"/>
      <c r="EA362" s="7">
        <v>44802.459108796298</v>
      </c>
      <c r="EB362" s="2" t="s">
        <v>332</v>
      </c>
      <c r="EC362" s="8">
        <v>0</v>
      </c>
      <c r="ED362" t="b">
        <v>0</v>
      </c>
      <c r="EE362" t="s">
        <v>324</v>
      </c>
      <c r="EF362" s="2" t="s">
        <v>324</v>
      </c>
      <c r="EG362" s="2" t="s">
        <v>325</v>
      </c>
      <c r="EH362" s="1"/>
      <c r="EI362">
        <f t="shared" si="22"/>
        <v>0</v>
      </c>
      <c r="EJ362" t="str">
        <f t="shared" si="23"/>
        <v>yes</v>
      </c>
      <c r="EL362" t="e">
        <f>VLOOKUP(D362,#REF!,2,0)</f>
        <v>#REF!</v>
      </c>
    </row>
    <row r="363" spans="1:142">
      <c r="A363" t="str">
        <f t="shared" si="24"/>
        <v>4475731325.21</v>
      </c>
      <c r="B363" t="str">
        <f t="shared" si="25"/>
        <v>4475731325.21136954</v>
      </c>
      <c r="C363" s="1">
        <v>44757</v>
      </c>
      <c r="D363" s="2" t="s">
        <v>357</v>
      </c>
      <c r="E363" s="2" t="s">
        <v>358</v>
      </c>
      <c r="F363" s="2" t="s">
        <v>41</v>
      </c>
      <c r="G363" s="1">
        <v>44378</v>
      </c>
      <c r="H363" s="2" t="s">
        <v>359</v>
      </c>
      <c r="I363" s="2" t="s">
        <v>360</v>
      </c>
      <c r="J363" s="1"/>
      <c r="K363" s="1"/>
      <c r="L363" s="2"/>
      <c r="M363" t="b">
        <v>0</v>
      </c>
      <c r="N363" s="2"/>
      <c r="O363" s="2" t="s">
        <v>320</v>
      </c>
      <c r="P363" s="2" t="s">
        <v>337</v>
      </c>
      <c r="Q363" s="2"/>
      <c r="R363" s="2"/>
      <c r="S363" s="2"/>
      <c r="T363" s="2"/>
      <c r="U363" s="2"/>
      <c r="V363" s="2"/>
      <c r="W363" s="2"/>
      <c r="X363" s="2"/>
      <c r="Y363" s="3"/>
      <c r="AA363" t="b">
        <v>0</v>
      </c>
      <c r="AE363" s="4"/>
      <c r="AF363" s="4"/>
      <c r="AG363" s="4"/>
      <c r="AH363" s="4"/>
      <c r="AM363" s="4"/>
      <c r="AN363" s="4"/>
      <c r="AO363" s="4"/>
      <c r="AP363" s="4"/>
      <c r="AU363" s="4"/>
      <c r="AV363" s="4"/>
      <c r="AW363" s="4"/>
      <c r="AX363" s="4"/>
      <c r="BC363" s="4"/>
      <c r="BD363" s="4"/>
      <c r="BE363" s="4"/>
      <c r="BF363" s="4"/>
      <c r="BK363" s="4"/>
      <c r="BL363" s="4"/>
      <c r="BM363" s="4"/>
      <c r="BN363" s="4"/>
      <c r="BS363" s="4"/>
      <c r="BT363" s="4"/>
      <c r="BU363" s="4"/>
      <c r="BV363" s="4"/>
      <c r="BW363" s="3"/>
      <c r="BX363" s="3"/>
      <c r="BY363" s="4">
        <v>0</v>
      </c>
      <c r="BZ363" s="5"/>
      <c r="CA363" s="3">
        <v>0</v>
      </c>
      <c r="CB363" s="4">
        <v>0</v>
      </c>
      <c r="CC363" s="5" t="s">
        <v>322</v>
      </c>
      <c r="CD363" s="3">
        <v>0</v>
      </c>
      <c r="CE363" s="4">
        <v>0</v>
      </c>
      <c r="CF363" s="5" t="s">
        <v>322</v>
      </c>
      <c r="CG363" s="3">
        <v>0</v>
      </c>
      <c r="CH363" s="4">
        <v>0</v>
      </c>
      <c r="CI363" s="5" t="s">
        <v>322</v>
      </c>
      <c r="CJ363" s="3">
        <v>0</v>
      </c>
      <c r="CK363" s="4">
        <v>0</v>
      </c>
      <c r="CL363" s="5" t="s">
        <v>322</v>
      </c>
      <c r="CM363" s="2">
        <v>0</v>
      </c>
      <c r="CN363" s="4">
        <v>0</v>
      </c>
      <c r="CO363" s="5" t="s">
        <v>322</v>
      </c>
      <c r="CP363" s="3"/>
      <c r="CQ363" s="4">
        <v>0</v>
      </c>
      <c r="CR363" s="3"/>
      <c r="CS363" s="3"/>
      <c r="CT363" s="3"/>
      <c r="CU363" s="3"/>
      <c r="CV363" s="4">
        <v>0</v>
      </c>
      <c r="CW363" s="4">
        <v>0</v>
      </c>
      <c r="CX363" t="b">
        <v>0</v>
      </c>
      <c r="CY363" t="b">
        <v>0</v>
      </c>
      <c r="CZ363" t="b">
        <v>0</v>
      </c>
      <c r="DA363" s="2" t="s">
        <v>352</v>
      </c>
      <c r="DB363" s="2" t="s">
        <v>6</v>
      </c>
      <c r="DD363" s="3"/>
      <c r="DE363" s="3"/>
      <c r="DF363" s="3"/>
      <c r="DG363" s="4"/>
      <c r="DH363" s="4"/>
      <c r="DI363" s="4"/>
      <c r="DJ363" s="3">
        <v>0</v>
      </c>
      <c r="DK363" s="4">
        <v>0</v>
      </c>
      <c r="DL363" t="b">
        <v>0</v>
      </c>
      <c r="DM363" s="6"/>
      <c r="DN363" s="3"/>
      <c r="DO363" s="3"/>
      <c r="DP363" s="3"/>
      <c r="DQ363" s="3"/>
      <c r="DR363" s="3"/>
      <c r="DS363" s="3"/>
      <c r="DT363" s="4"/>
      <c r="DU363" s="4"/>
      <c r="DV363" s="4"/>
      <c r="DW363" s="4"/>
      <c r="DX363" s="4"/>
      <c r="DY363" s="4"/>
      <c r="DZ363" s="2"/>
      <c r="EA363" s="7">
        <v>44802.459108796298</v>
      </c>
      <c r="EB363" s="2" t="s">
        <v>332</v>
      </c>
      <c r="EC363" s="8">
        <v>0</v>
      </c>
      <c r="ED363" t="b">
        <v>0</v>
      </c>
      <c r="EE363" t="s">
        <v>324</v>
      </c>
      <c r="EF363" s="2" t="s">
        <v>324</v>
      </c>
      <c r="EG363" s="2" t="s">
        <v>325</v>
      </c>
      <c r="EH363" s="1"/>
      <c r="EI363">
        <f t="shared" si="22"/>
        <v>0</v>
      </c>
      <c r="EJ363" t="str">
        <f t="shared" si="23"/>
        <v>no</v>
      </c>
      <c r="EL363" t="e">
        <f>VLOOKUP(D363,#REF!,2,0)</f>
        <v>#REF!</v>
      </c>
    </row>
    <row r="364" spans="1:142">
      <c r="A364" t="str">
        <f t="shared" si="24"/>
        <v>4475731658.22</v>
      </c>
      <c r="B364" t="str">
        <f t="shared" si="25"/>
        <v>4475731658.22129499</v>
      </c>
      <c r="C364" s="1">
        <v>44757</v>
      </c>
      <c r="D364" s="2" t="s">
        <v>361</v>
      </c>
      <c r="E364" s="2" t="s">
        <v>362</v>
      </c>
      <c r="F364" s="2" t="s">
        <v>179</v>
      </c>
      <c r="G364" s="1">
        <v>44574</v>
      </c>
      <c r="H364" s="2" t="s">
        <v>363</v>
      </c>
      <c r="I364" s="2" t="s">
        <v>364</v>
      </c>
      <c r="J364" s="1"/>
      <c r="K364" s="1"/>
      <c r="L364" s="2"/>
      <c r="M364" t="b">
        <v>0</v>
      </c>
      <c r="N364" s="2"/>
      <c r="O364" s="2" t="s">
        <v>365</v>
      </c>
      <c r="P364" s="2" t="s">
        <v>366</v>
      </c>
      <c r="Q364" s="2"/>
      <c r="R364" s="2"/>
      <c r="S364" s="2"/>
      <c r="T364" s="2"/>
      <c r="U364" s="2"/>
      <c r="V364" s="2"/>
      <c r="W364" s="2" t="s">
        <v>817</v>
      </c>
      <c r="X364" s="2" t="s">
        <v>817</v>
      </c>
      <c r="Y364" s="3"/>
      <c r="AA364" t="b">
        <v>0</v>
      </c>
      <c r="AB364">
        <v>715.65</v>
      </c>
      <c r="AD364">
        <v>715.65</v>
      </c>
      <c r="AE364" s="4"/>
      <c r="AF364" s="4">
        <v>3757</v>
      </c>
      <c r="AG364" s="4">
        <v>11272</v>
      </c>
      <c r="AH364" s="4">
        <v>3757</v>
      </c>
      <c r="AJ364">
        <v>973.2</v>
      </c>
      <c r="AK364">
        <v>2919.61</v>
      </c>
      <c r="AL364">
        <v>973.2</v>
      </c>
      <c r="AM364" s="4"/>
      <c r="AN364" s="4">
        <v>3163</v>
      </c>
      <c r="AO364" s="4">
        <v>9489</v>
      </c>
      <c r="AP364" s="4">
        <v>3163</v>
      </c>
      <c r="AU364" s="4"/>
      <c r="AV364" s="4"/>
      <c r="AW364" s="4"/>
      <c r="AX364" s="4"/>
      <c r="BC364" s="4"/>
      <c r="BD364" s="4"/>
      <c r="BE364" s="4"/>
      <c r="BF364" s="4"/>
      <c r="BK364" s="4"/>
      <c r="BL364" s="4"/>
      <c r="BM364" s="4"/>
      <c r="BN364" s="4"/>
      <c r="BS364" s="4"/>
      <c r="BT364" s="4"/>
      <c r="BU364" s="4"/>
      <c r="BV364" s="4"/>
      <c r="BW364" s="3"/>
      <c r="BX364" s="3"/>
      <c r="BY364" s="4">
        <v>18786</v>
      </c>
      <c r="BZ364" s="5"/>
      <c r="CA364" s="3">
        <v>4866.01</v>
      </c>
      <c r="CB364" s="4">
        <v>15815</v>
      </c>
      <c r="CC364" s="5">
        <v>3.2500960746073302</v>
      </c>
      <c r="CD364" s="3">
        <v>0</v>
      </c>
      <c r="CE364" s="4">
        <v>0</v>
      </c>
      <c r="CF364" s="5" t="s">
        <v>322</v>
      </c>
      <c r="CG364" s="3">
        <v>0</v>
      </c>
      <c r="CH364" s="4">
        <v>0</v>
      </c>
      <c r="CI364" s="5" t="s">
        <v>322</v>
      </c>
      <c r="CJ364" s="3">
        <v>0</v>
      </c>
      <c r="CK364" s="4">
        <v>0</v>
      </c>
      <c r="CL364" s="5" t="s">
        <v>322</v>
      </c>
      <c r="CM364" s="2">
        <v>0</v>
      </c>
      <c r="CN364" s="4">
        <v>0</v>
      </c>
      <c r="CO364" s="5" t="s">
        <v>322</v>
      </c>
      <c r="CP364" s="3"/>
      <c r="CQ364" s="4">
        <v>34601</v>
      </c>
      <c r="CR364" s="3"/>
      <c r="CS364" s="3"/>
      <c r="CT364" s="3"/>
      <c r="CU364" s="3"/>
      <c r="CV364" s="4">
        <v>34601</v>
      </c>
      <c r="CW364" s="4">
        <v>34601</v>
      </c>
      <c r="CX364" t="b">
        <v>0</v>
      </c>
      <c r="CY364" t="b">
        <v>0</v>
      </c>
      <c r="CZ364" t="b">
        <v>0</v>
      </c>
      <c r="DA364" s="2" t="s">
        <v>6</v>
      </c>
      <c r="DB364" s="2" t="s">
        <v>6</v>
      </c>
      <c r="DD364" s="3"/>
      <c r="DE364" s="3"/>
      <c r="DF364" s="3"/>
      <c r="DG364" s="4"/>
      <c r="DH364" s="4"/>
      <c r="DI364" s="4"/>
      <c r="DJ364" s="3">
        <v>0</v>
      </c>
      <c r="DK364" s="4">
        <v>0</v>
      </c>
      <c r="DL364" t="b">
        <v>0</v>
      </c>
      <c r="DM364" s="6"/>
      <c r="DN364" s="3"/>
      <c r="DO364" s="3"/>
      <c r="DP364" s="3"/>
      <c r="DQ364" s="3"/>
      <c r="DR364" s="3"/>
      <c r="DS364" s="3"/>
      <c r="DT364" s="4"/>
      <c r="DU364" s="4"/>
      <c r="DV364" s="4"/>
      <c r="DW364" s="4"/>
      <c r="DX364" s="4"/>
      <c r="DY364" s="4"/>
      <c r="DZ364" s="2"/>
      <c r="EA364" s="7">
        <v>44802.459108796298</v>
      </c>
      <c r="EB364" s="2" t="s">
        <v>332</v>
      </c>
      <c r="EC364" s="8">
        <v>0</v>
      </c>
      <c r="ED364" t="b">
        <v>0</v>
      </c>
      <c r="EE364" t="s">
        <v>324</v>
      </c>
      <c r="EF364" s="2" t="s">
        <v>324</v>
      </c>
      <c r="EG364" s="2" t="s">
        <v>325</v>
      </c>
      <c r="EH364" s="1"/>
      <c r="EI364">
        <f t="shared" si="22"/>
        <v>1431.3</v>
      </c>
      <c r="EJ364" t="str">
        <f t="shared" si="23"/>
        <v>no</v>
      </c>
      <c r="EL364" t="e">
        <f>VLOOKUP(D364,#REF!,2,0)</f>
        <v>#REF!</v>
      </c>
    </row>
    <row r="365" spans="1:142">
      <c r="A365" t="str">
        <f t="shared" si="24"/>
        <v>4475731786.22</v>
      </c>
      <c r="B365" t="str">
        <f t="shared" si="25"/>
        <v>4475731786.22114206</v>
      </c>
      <c r="C365" s="1">
        <v>44757</v>
      </c>
      <c r="D365" s="2" t="s">
        <v>369</v>
      </c>
      <c r="E365" s="2" t="s">
        <v>370</v>
      </c>
      <c r="F365" s="2" t="s">
        <v>179</v>
      </c>
      <c r="G365" s="1">
        <v>44473</v>
      </c>
      <c r="H365" s="2" t="s">
        <v>371</v>
      </c>
      <c r="I365" s="2" t="s">
        <v>372</v>
      </c>
      <c r="J365" s="1"/>
      <c r="K365" s="1"/>
      <c r="L365" s="2"/>
      <c r="M365" t="b">
        <v>0</v>
      </c>
      <c r="N365" s="2"/>
      <c r="O365" s="2" t="s">
        <v>320</v>
      </c>
      <c r="P365" s="2" t="s">
        <v>373</v>
      </c>
      <c r="Q365" s="2"/>
      <c r="R365" s="2"/>
      <c r="S365" s="2"/>
      <c r="T365" s="2"/>
      <c r="U365" s="2"/>
      <c r="V365" s="2"/>
      <c r="W365" s="2" t="s">
        <v>813</v>
      </c>
      <c r="X365" s="2" t="s">
        <v>813</v>
      </c>
      <c r="Y365" s="3"/>
      <c r="AA365" t="b">
        <v>0</v>
      </c>
      <c r="AB365">
        <v>71</v>
      </c>
      <c r="AD365">
        <v>39</v>
      </c>
      <c r="AE365" s="4"/>
      <c r="AF365" s="4">
        <v>371</v>
      </c>
      <c r="AG365" s="4">
        <v>700</v>
      </c>
      <c r="AH365" s="4">
        <v>203</v>
      </c>
      <c r="AJ365">
        <v>120</v>
      </c>
      <c r="AK365">
        <v>226</v>
      </c>
      <c r="AL365">
        <v>66</v>
      </c>
      <c r="AM365" s="4"/>
      <c r="AN365" s="4">
        <v>390</v>
      </c>
      <c r="AO365" s="4">
        <v>735</v>
      </c>
      <c r="AP365" s="4">
        <v>214</v>
      </c>
      <c r="AU365" s="4"/>
      <c r="AV365" s="4"/>
      <c r="AW365" s="4"/>
      <c r="AX365" s="4"/>
      <c r="BC365" s="4"/>
      <c r="BD365" s="4"/>
      <c r="BE365" s="4"/>
      <c r="BF365" s="4"/>
      <c r="BK365" s="4"/>
      <c r="BL365" s="4"/>
      <c r="BM365" s="4"/>
      <c r="BN365" s="4"/>
      <c r="BS365" s="4"/>
      <c r="BT365" s="4"/>
      <c r="BU365" s="4"/>
      <c r="BV365" s="4"/>
      <c r="BW365" s="3"/>
      <c r="BX365" s="3"/>
      <c r="BY365" s="4">
        <v>1274</v>
      </c>
      <c r="BZ365" s="5"/>
      <c r="CA365" s="3">
        <v>412</v>
      </c>
      <c r="CB365" s="4">
        <v>1339</v>
      </c>
      <c r="CC365" s="5">
        <v>3.25</v>
      </c>
      <c r="CD365" s="3">
        <v>0</v>
      </c>
      <c r="CE365" s="4">
        <v>0</v>
      </c>
      <c r="CF365" s="5" t="s">
        <v>322</v>
      </c>
      <c r="CG365" s="3">
        <v>0</v>
      </c>
      <c r="CH365" s="4">
        <v>0</v>
      </c>
      <c r="CI365" s="5" t="s">
        <v>322</v>
      </c>
      <c r="CJ365" s="3">
        <v>0</v>
      </c>
      <c r="CK365" s="4">
        <v>0</v>
      </c>
      <c r="CL365" s="5" t="s">
        <v>322</v>
      </c>
      <c r="CM365" s="2">
        <v>0</v>
      </c>
      <c r="CN365" s="4">
        <v>0</v>
      </c>
      <c r="CO365" s="5" t="s">
        <v>322</v>
      </c>
      <c r="CP365" s="3"/>
      <c r="CQ365" s="4">
        <v>2613</v>
      </c>
      <c r="CR365" s="3"/>
      <c r="CS365" s="3"/>
      <c r="CT365" s="3"/>
      <c r="CU365" s="3"/>
      <c r="CV365" s="4">
        <v>2613</v>
      </c>
      <c r="CW365" s="4">
        <v>2613</v>
      </c>
      <c r="CX365" t="b">
        <v>0</v>
      </c>
      <c r="CY365" t="b">
        <v>0</v>
      </c>
      <c r="CZ365" t="b">
        <v>0</v>
      </c>
      <c r="DA365" s="2" t="s">
        <v>6</v>
      </c>
      <c r="DB365" s="2" t="s">
        <v>6</v>
      </c>
      <c r="DD365" s="3"/>
      <c r="DE365" s="3"/>
      <c r="DF365" s="3"/>
      <c r="DG365" s="4"/>
      <c r="DH365" s="4"/>
      <c r="DI365" s="4"/>
      <c r="DJ365" s="3">
        <v>0</v>
      </c>
      <c r="DK365" s="4">
        <v>0</v>
      </c>
      <c r="DL365" t="b">
        <v>0</v>
      </c>
      <c r="DM365" s="6"/>
      <c r="DN365" s="3"/>
      <c r="DO365" s="3"/>
      <c r="DP365" s="3"/>
      <c r="DQ365" s="3"/>
      <c r="DR365" s="3"/>
      <c r="DS365" s="3"/>
      <c r="DT365" s="4"/>
      <c r="DU365" s="4"/>
      <c r="DV365" s="4"/>
      <c r="DW365" s="4"/>
      <c r="DX365" s="4"/>
      <c r="DY365" s="4"/>
      <c r="DZ365" s="2"/>
      <c r="EA365" s="7">
        <v>44802.459108796298</v>
      </c>
      <c r="EB365" s="2" t="s">
        <v>332</v>
      </c>
      <c r="EC365" s="8">
        <v>0</v>
      </c>
      <c r="ED365" t="b">
        <v>0</v>
      </c>
      <c r="EE365" t="s">
        <v>324</v>
      </c>
      <c r="EF365" s="2" t="s">
        <v>324</v>
      </c>
      <c r="EG365" s="2" t="s">
        <v>325</v>
      </c>
      <c r="EH365" s="1"/>
      <c r="EI365">
        <f t="shared" si="22"/>
        <v>110</v>
      </c>
      <c r="EJ365" t="str">
        <f t="shared" si="23"/>
        <v>no</v>
      </c>
      <c r="EL365" t="e">
        <f>VLOOKUP(D365,#REF!,2,0)</f>
        <v>#REF!</v>
      </c>
    </row>
    <row r="366" spans="1:142">
      <c r="A366" t="str">
        <f t="shared" si="24"/>
        <v>4475726856.21</v>
      </c>
      <c r="B366" t="str">
        <f t="shared" si="25"/>
        <v>4475726856.21110677</v>
      </c>
      <c r="C366" s="1">
        <v>44757</v>
      </c>
      <c r="D366" s="2" t="s">
        <v>36</v>
      </c>
      <c r="E366" s="2" t="s">
        <v>37</v>
      </c>
      <c r="F366" s="2" t="s">
        <v>41</v>
      </c>
      <c r="G366" s="1">
        <v>44409</v>
      </c>
      <c r="H366" s="2" t="s">
        <v>42</v>
      </c>
      <c r="I366" s="2" t="s">
        <v>43</v>
      </c>
      <c r="J366" s="1"/>
      <c r="K366" s="1"/>
      <c r="L366" s="2"/>
      <c r="M366" t="b">
        <v>0</v>
      </c>
      <c r="N366" s="2"/>
      <c r="O366" s="2" t="s">
        <v>320</v>
      </c>
      <c r="P366" s="2" t="s">
        <v>321</v>
      </c>
      <c r="Q366" s="2"/>
      <c r="R366" s="2"/>
      <c r="S366" s="2"/>
      <c r="T366" s="2"/>
      <c r="U366" s="2"/>
      <c r="V366" s="2"/>
      <c r="W366" s="2"/>
      <c r="X366" s="2"/>
      <c r="Y366" s="3"/>
      <c r="AA366" t="b">
        <v>0</v>
      </c>
      <c r="AE366" s="4"/>
      <c r="AF366" s="4"/>
      <c r="AG366" s="4"/>
      <c r="AH366" s="4"/>
      <c r="AM366" s="4"/>
      <c r="AN366" s="4"/>
      <c r="AO366" s="4"/>
      <c r="AP366" s="4"/>
      <c r="AU366" s="4"/>
      <c r="AV366" s="4"/>
      <c r="AW366" s="4"/>
      <c r="AX366" s="4"/>
      <c r="BC366" s="4"/>
      <c r="BD366" s="4"/>
      <c r="BE366" s="4"/>
      <c r="BF366" s="4"/>
      <c r="BK366" s="4"/>
      <c r="BL366" s="4"/>
      <c r="BM366" s="4"/>
      <c r="BN366" s="4"/>
      <c r="BS366" s="4"/>
      <c r="BT366" s="4"/>
      <c r="BU366" s="4"/>
      <c r="BV366" s="4"/>
      <c r="BW366" s="3"/>
      <c r="BX366" s="3"/>
      <c r="BY366" s="4">
        <v>0</v>
      </c>
      <c r="BZ366" s="5"/>
      <c r="CA366" s="3">
        <v>0</v>
      </c>
      <c r="CB366" s="4">
        <v>0</v>
      </c>
      <c r="CC366" s="5" t="s">
        <v>322</v>
      </c>
      <c r="CD366" s="3">
        <v>0</v>
      </c>
      <c r="CE366" s="4">
        <v>0</v>
      </c>
      <c r="CF366" s="5" t="s">
        <v>322</v>
      </c>
      <c r="CG366" s="3">
        <v>0</v>
      </c>
      <c r="CH366" s="4">
        <v>0</v>
      </c>
      <c r="CI366" s="5" t="s">
        <v>322</v>
      </c>
      <c r="CJ366" s="3">
        <v>0</v>
      </c>
      <c r="CK366" s="4">
        <v>0</v>
      </c>
      <c r="CL366" s="5" t="s">
        <v>322</v>
      </c>
      <c r="CM366" s="2">
        <v>0</v>
      </c>
      <c r="CN366" s="4">
        <v>0</v>
      </c>
      <c r="CO366" s="5" t="s">
        <v>322</v>
      </c>
      <c r="CP366" s="3"/>
      <c r="CQ366" s="4">
        <v>0</v>
      </c>
      <c r="CR366" s="3"/>
      <c r="CS366" s="3"/>
      <c r="CT366" s="3"/>
      <c r="CU366" s="3"/>
      <c r="CV366" s="4">
        <v>0</v>
      </c>
      <c r="CW366" s="4">
        <v>0</v>
      </c>
      <c r="CX366" t="b">
        <v>0</v>
      </c>
      <c r="CY366" t="b">
        <v>1</v>
      </c>
      <c r="CZ366" t="b">
        <v>0</v>
      </c>
      <c r="DA366" s="2" t="s">
        <v>6</v>
      </c>
      <c r="DB366" s="2" t="s">
        <v>6</v>
      </c>
      <c r="DD366" s="3"/>
      <c r="DE366" s="3"/>
      <c r="DF366" s="3"/>
      <c r="DG366" s="4"/>
      <c r="DH366" s="4"/>
      <c r="DI366" s="4"/>
      <c r="DJ366" s="3">
        <v>0</v>
      </c>
      <c r="DK366" s="4">
        <v>0</v>
      </c>
      <c r="DL366" t="b">
        <v>0</v>
      </c>
      <c r="DM366" s="6"/>
      <c r="DN366" s="3"/>
      <c r="DO366" s="3"/>
      <c r="DP366" s="3"/>
      <c r="DQ366" s="3"/>
      <c r="DR366" s="3"/>
      <c r="DS366" s="3"/>
      <c r="DT366" s="4"/>
      <c r="DU366" s="4"/>
      <c r="DV366" s="4"/>
      <c r="DW366" s="4"/>
      <c r="DX366" s="4"/>
      <c r="DY366" s="4"/>
      <c r="DZ366" s="2"/>
      <c r="EA366" s="7">
        <v>44802.459108796298</v>
      </c>
      <c r="EB366" s="2" t="s">
        <v>332</v>
      </c>
      <c r="EC366" s="8">
        <v>0</v>
      </c>
      <c r="ED366" t="b">
        <v>0</v>
      </c>
      <c r="EE366" t="s">
        <v>324</v>
      </c>
      <c r="EF366" s="2" t="s">
        <v>324</v>
      </c>
      <c r="EG366" s="2" t="s">
        <v>325</v>
      </c>
      <c r="EH366" s="1"/>
      <c r="EI366">
        <f t="shared" si="22"/>
        <v>0</v>
      </c>
      <c r="EJ366" t="str">
        <f t="shared" si="23"/>
        <v>no</v>
      </c>
      <c r="EL366" t="e">
        <f>VLOOKUP(D366,#REF!,2,0)</f>
        <v>#REF!</v>
      </c>
    </row>
    <row r="367" spans="1:142">
      <c r="A367" t="str">
        <f t="shared" si="24"/>
        <v>4475720185.22</v>
      </c>
      <c r="B367" t="str">
        <f t="shared" si="25"/>
        <v>4475720185.2264288</v>
      </c>
      <c r="C367" s="1">
        <v>44757</v>
      </c>
      <c r="D367" s="2" t="s">
        <v>388</v>
      </c>
      <c r="E367" s="2" t="s">
        <v>389</v>
      </c>
      <c r="F367" s="2" t="s">
        <v>184</v>
      </c>
      <c r="G367" s="1">
        <v>44440</v>
      </c>
      <c r="H367" s="2" t="s">
        <v>390</v>
      </c>
      <c r="I367" s="2" t="s">
        <v>391</v>
      </c>
      <c r="J367" s="1"/>
      <c r="K367" s="1"/>
      <c r="L367" s="2"/>
      <c r="M367" t="b">
        <v>0</v>
      </c>
      <c r="N367" s="2"/>
      <c r="O367" s="2" t="s">
        <v>320</v>
      </c>
      <c r="P367" s="2" t="s">
        <v>330</v>
      </c>
      <c r="Q367" s="2"/>
      <c r="R367" s="2"/>
      <c r="S367" s="2"/>
      <c r="T367" s="2"/>
      <c r="U367" s="2"/>
      <c r="V367" s="2"/>
      <c r="W367" s="2" t="s">
        <v>392</v>
      </c>
      <c r="X367" s="2" t="s">
        <v>392</v>
      </c>
      <c r="Y367" s="3"/>
      <c r="AA367" t="b">
        <v>0</v>
      </c>
      <c r="AE367" s="4"/>
      <c r="AF367" s="4"/>
      <c r="AG367" s="4"/>
      <c r="AH367" s="4"/>
      <c r="AM367" s="4"/>
      <c r="AN367" s="4"/>
      <c r="AO367" s="4"/>
      <c r="AP367" s="4"/>
      <c r="AU367" s="4"/>
      <c r="AV367" s="4"/>
      <c r="AW367" s="4"/>
      <c r="AX367" s="4"/>
      <c r="BC367" s="4"/>
      <c r="BD367" s="4"/>
      <c r="BE367" s="4"/>
      <c r="BF367" s="4"/>
      <c r="BK367" s="4"/>
      <c r="BL367" s="4"/>
      <c r="BM367" s="4"/>
      <c r="BN367" s="4"/>
      <c r="BS367" s="4"/>
      <c r="BT367" s="4"/>
      <c r="BU367" s="4"/>
      <c r="BV367" s="4"/>
      <c r="BW367" s="3"/>
      <c r="BX367" s="3"/>
      <c r="BY367" s="4">
        <v>0</v>
      </c>
      <c r="BZ367" s="5"/>
      <c r="CA367" s="3">
        <v>0</v>
      </c>
      <c r="CB367" s="4">
        <v>0</v>
      </c>
      <c r="CC367" s="5" t="s">
        <v>322</v>
      </c>
      <c r="CD367" s="3">
        <v>0</v>
      </c>
      <c r="CE367" s="4">
        <v>0</v>
      </c>
      <c r="CF367" s="5" t="s">
        <v>322</v>
      </c>
      <c r="CG367" s="3">
        <v>0</v>
      </c>
      <c r="CH367" s="4">
        <v>0</v>
      </c>
      <c r="CI367" s="5" t="s">
        <v>322</v>
      </c>
      <c r="CJ367" s="3">
        <v>0</v>
      </c>
      <c r="CK367" s="4">
        <v>0</v>
      </c>
      <c r="CL367" s="5" t="s">
        <v>322</v>
      </c>
      <c r="CM367" s="2">
        <v>0</v>
      </c>
      <c r="CN367" s="4">
        <v>0</v>
      </c>
      <c r="CO367" s="5" t="s">
        <v>322</v>
      </c>
      <c r="CP367" s="3"/>
      <c r="CQ367" s="4">
        <v>0</v>
      </c>
      <c r="CR367" s="3"/>
      <c r="CS367" s="3"/>
      <c r="CT367" s="3"/>
      <c r="CU367" s="3"/>
      <c r="CV367" s="4">
        <v>0</v>
      </c>
      <c r="CW367" s="4">
        <v>0</v>
      </c>
      <c r="CX367" t="b">
        <v>0</v>
      </c>
      <c r="CY367" t="b">
        <v>0</v>
      </c>
      <c r="CZ367" t="b">
        <v>0</v>
      </c>
      <c r="DA367" s="2" t="s">
        <v>6</v>
      </c>
      <c r="DB367" s="2" t="s">
        <v>6</v>
      </c>
      <c r="DD367" s="3"/>
      <c r="DE367" s="3"/>
      <c r="DF367" s="3"/>
      <c r="DG367" s="4"/>
      <c r="DH367" s="4"/>
      <c r="DI367" s="4"/>
      <c r="DJ367" s="3">
        <v>0</v>
      </c>
      <c r="DK367" s="4">
        <v>0</v>
      </c>
      <c r="DL367" t="b">
        <v>0</v>
      </c>
      <c r="DM367" s="6"/>
      <c r="DN367" s="3"/>
      <c r="DO367" s="3"/>
      <c r="DP367" s="3"/>
      <c r="DQ367" s="3"/>
      <c r="DR367" s="3"/>
      <c r="DS367" s="3"/>
      <c r="DT367" s="4"/>
      <c r="DU367" s="4"/>
      <c r="DV367" s="4"/>
      <c r="DW367" s="4"/>
      <c r="DX367" s="4"/>
      <c r="DY367" s="4"/>
      <c r="DZ367" s="2"/>
      <c r="EA367" s="7">
        <v>44802.459108796298</v>
      </c>
      <c r="EB367" s="2" t="s">
        <v>332</v>
      </c>
      <c r="EC367" s="8">
        <v>0</v>
      </c>
      <c r="ED367" t="b">
        <v>0</v>
      </c>
      <c r="EE367" t="s">
        <v>324</v>
      </c>
      <c r="EF367" s="2" t="s">
        <v>324</v>
      </c>
      <c r="EG367" s="2" t="s">
        <v>325</v>
      </c>
      <c r="EH367" s="1"/>
      <c r="EI367">
        <f t="shared" si="22"/>
        <v>0</v>
      </c>
      <c r="EJ367" t="str">
        <f t="shared" si="23"/>
        <v>no</v>
      </c>
      <c r="EL367" t="e">
        <f>VLOOKUP(D367,#REF!,2,0)</f>
        <v>#REF!</v>
      </c>
    </row>
    <row r="368" spans="1:142">
      <c r="A368" t="str">
        <f t="shared" si="24"/>
        <v>4475726822.21</v>
      </c>
      <c r="B368" t="str">
        <f t="shared" si="25"/>
        <v>4475726822.2174102</v>
      </c>
      <c r="C368" s="1">
        <v>44757</v>
      </c>
      <c r="D368" s="2" t="s">
        <v>393</v>
      </c>
      <c r="E368" s="2" t="s">
        <v>394</v>
      </c>
      <c r="F368" s="2" t="s">
        <v>184</v>
      </c>
      <c r="G368" s="1">
        <v>44409</v>
      </c>
      <c r="H368" s="2" t="s">
        <v>395</v>
      </c>
      <c r="I368" s="2" t="s">
        <v>396</v>
      </c>
      <c r="J368" s="1"/>
      <c r="K368" s="1"/>
      <c r="L368" s="2"/>
      <c r="M368" t="b">
        <v>0</v>
      </c>
      <c r="N368" s="2"/>
      <c r="O368" s="2" t="s">
        <v>320</v>
      </c>
      <c r="P368" s="2" t="s">
        <v>330</v>
      </c>
      <c r="Q368" s="2"/>
      <c r="R368" s="2"/>
      <c r="S368" s="2"/>
      <c r="T368" s="2"/>
      <c r="U368" s="2"/>
      <c r="V368" s="2"/>
      <c r="W368" s="2" t="s">
        <v>392</v>
      </c>
      <c r="X368" s="2" t="s">
        <v>392</v>
      </c>
      <c r="Y368" s="3"/>
      <c r="AA368" t="b">
        <v>0</v>
      </c>
      <c r="AE368" s="4"/>
      <c r="AF368" s="4"/>
      <c r="AG368" s="4"/>
      <c r="AH368" s="4"/>
      <c r="AM368" s="4"/>
      <c r="AN368" s="4"/>
      <c r="AO368" s="4"/>
      <c r="AP368" s="4"/>
      <c r="AU368" s="4"/>
      <c r="AV368" s="4"/>
      <c r="AW368" s="4"/>
      <c r="AX368" s="4"/>
      <c r="BC368" s="4"/>
      <c r="BD368" s="4"/>
      <c r="BE368" s="4"/>
      <c r="BF368" s="4"/>
      <c r="BK368" s="4"/>
      <c r="BL368" s="4"/>
      <c r="BM368" s="4"/>
      <c r="BN368" s="4"/>
      <c r="BS368" s="4"/>
      <c r="BT368" s="4"/>
      <c r="BU368" s="4"/>
      <c r="BV368" s="4"/>
      <c r="BW368" s="3"/>
      <c r="BX368" s="3"/>
      <c r="BY368" s="4">
        <v>0</v>
      </c>
      <c r="BZ368" s="5"/>
      <c r="CA368" s="3">
        <v>0</v>
      </c>
      <c r="CB368" s="4">
        <v>0</v>
      </c>
      <c r="CC368" s="5" t="s">
        <v>322</v>
      </c>
      <c r="CD368" s="3">
        <v>0</v>
      </c>
      <c r="CE368" s="4">
        <v>0</v>
      </c>
      <c r="CF368" s="5" t="s">
        <v>322</v>
      </c>
      <c r="CG368" s="3">
        <v>0</v>
      </c>
      <c r="CH368" s="4">
        <v>0</v>
      </c>
      <c r="CI368" s="5" t="s">
        <v>322</v>
      </c>
      <c r="CJ368" s="3">
        <v>0</v>
      </c>
      <c r="CK368" s="4">
        <v>0</v>
      </c>
      <c r="CL368" s="5" t="s">
        <v>322</v>
      </c>
      <c r="CM368" s="2">
        <v>0</v>
      </c>
      <c r="CN368" s="4">
        <v>0</v>
      </c>
      <c r="CO368" s="5" t="s">
        <v>322</v>
      </c>
      <c r="CP368" s="3"/>
      <c r="CQ368" s="4">
        <v>0</v>
      </c>
      <c r="CR368" s="3"/>
      <c r="CS368" s="3"/>
      <c r="CT368" s="3"/>
      <c r="CU368" s="3"/>
      <c r="CV368" s="4">
        <v>0</v>
      </c>
      <c r="CW368" s="4">
        <v>0</v>
      </c>
      <c r="CX368" t="b">
        <v>0</v>
      </c>
      <c r="CY368" t="b">
        <v>0</v>
      </c>
      <c r="CZ368" t="b">
        <v>0</v>
      </c>
      <c r="DA368" s="2" t="s">
        <v>6</v>
      </c>
      <c r="DB368" s="2" t="s">
        <v>6</v>
      </c>
      <c r="DD368" s="3"/>
      <c r="DE368" s="3"/>
      <c r="DF368" s="3"/>
      <c r="DG368" s="4"/>
      <c r="DH368" s="4"/>
      <c r="DI368" s="4"/>
      <c r="DJ368" s="3">
        <v>0</v>
      </c>
      <c r="DK368" s="4">
        <v>0</v>
      </c>
      <c r="DL368" t="b">
        <v>0</v>
      </c>
      <c r="DM368" s="6"/>
      <c r="DN368" s="3"/>
      <c r="DO368" s="3"/>
      <c r="DP368" s="3"/>
      <c r="DQ368" s="3"/>
      <c r="DR368" s="3"/>
      <c r="DS368" s="3"/>
      <c r="DT368" s="4"/>
      <c r="DU368" s="4"/>
      <c r="DV368" s="4"/>
      <c r="DW368" s="4"/>
      <c r="DX368" s="4"/>
      <c r="DY368" s="4"/>
      <c r="DZ368" s="2"/>
      <c r="EA368" s="7">
        <v>44802.459108796298</v>
      </c>
      <c r="EB368" s="2" t="s">
        <v>332</v>
      </c>
      <c r="EC368" s="8">
        <v>0</v>
      </c>
      <c r="ED368" t="b">
        <v>0</v>
      </c>
      <c r="EE368" t="s">
        <v>324</v>
      </c>
      <c r="EF368" s="2" t="s">
        <v>324</v>
      </c>
      <c r="EG368" s="2" t="s">
        <v>325</v>
      </c>
      <c r="EH368" s="1"/>
      <c r="EI368">
        <f t="shared" si="22"/>
        <v>0</v>
      </c>
      <c r="EJ368" t="str">
        <f t="shared" si="23"/>
        <v>no</v>
      </c>
      <c r="EL368" t="e">
        <f>VLOOKUP(D368,#REF!,2,0)</f>
        <v>#REF!</v>
      </c>
    </row>
    <row r="369" spans="1:142">
      <c r="A369" t="str">
        <f t="shared" si="24"/>
        <v>4475726822.22</v>
      </c>
      <c r="B369" t="str">
        <f t="shared" si="25"/>
        <v>4475726822.22145856</v>
      </c>
      <c r="C369" s="1">
        <v>44757</v>
      </c>
      <c r="D369" s="2" t="s">
        <v>397</v>
      </c>
      <c r="E369" s="2" t="s">
        <v>394</v>
      </c>
      <c r="F369" s="2" t="s">
        <v>184</v>
      </c>
      <c r="G369" s="1">
        <v>44593</v>
      </c>
      <c r="H369" s="2" t="s">
        <v>398</v>
      </c>
      <c r="I369" s="2" t="s">
        <v>399</v>
      </c>
      <c r="J369" s="1"/>
      <c r="K369" s="1"/>
      <c r="L369" s="2"/>
      <c r="M369" t="b">
        <v>0</v>
      </c>
      <c r="N369" s="2"/>
      <c r="O369" s="2" t="s">
        <v>320</v>
      </c>
      <c r="P369" s="2" t="s">
        <v>330</v>
      </c>
      <c r="Q369" s="2"/>
      <c r="R369" s="2"/>
      <c r="S369" s="2"/>
      <c r="T369" s="2"/>
      <c r="U369" s="2"/>
      <c r="V369" s="2"/>
      <c r="W369" s="2" t="s">
        <v>392</v>
      </c>
      <c r="X369" s="2" t="s">
        <v>392</v>
      </c>
      <c r="Y369" s="3"/>
      <c r="AA369" t="b">
        <v>0</v>
      </c>
      <c r="AE369" s="4"/>
      <c r="AF369" s="4"/>
      <c r="AG369" s="4"/>
      <c r="AH369" s="4"/>
      <c r="AM369" s="4"/>
      <c r="AN369" s="4"/>
      <c r="AO369" s="4"/>
      <c r="AP369" s="4"/>
      <c r="AU369" s="4"/>
      <c r="AV369" s="4"/>
      <c r="AW369" s="4"/>
      <c r="AX369" s="4"/>
      <c r="BC369" s="4"/>
      <c r="BD369" s="4"/>
      <c r="BE369" s="4"/>
      <c r="BF369" s="4"/>
      <c r="BK369" s="4"/>
      <c r="BL369" s="4"/>
      <c r="BM369" s="4"/>
      <c r="BN369" s="4"/>
      <c r="BS369" s="4"/>
      <c r="BT369" s="4"/>
      <c r="BU369" s="4"/>
      <c r="BV369" s="4"/>
      <c r="BW369" s="3"/>
      <c r="BX369" s="3"/>
      <c r="BY369" s="4">
        <v>0</v>
      </c>
      <c r="BZ369" s="5"/>
      <c r="CA369" s="3">
        <v>0</v>
      </c>
      <c r="CB369" s="4">
        <v>0</v>
      </c>
      <c r="CC369" s="5" t="s">
        <v>322</v>
      </c>
      <c r="CD369" s="3">
        <v>0</v>
      </c>
      <c r="CE369" s="4">
        <v>0</v>
      </c>
      <c r="CF369" s="5" t="s">
        <v>322</v>
      </c>
      <c r="CG369" s="3">
        <v>0</v>
      </c>
      <c r="CH369" s="4">
        <v>0</v>
      </c>
      <c r="CI369" s="5" t="s">
        <v>322</v>
      </c>
      <c r="CJ369" s="3">
        <v>0</v>
      </c>
      <c r="CK369" s="4">
        <v>0</v>
      </c>
      <c r="CL369" s="5" t="s">
        <v>322</v>
      </c>
      <c r="CM369" s="2">
        <v>0</v>
      </c>
      <c r="CN369" s="4">
        <v>0</v>
      </c>
      <c r="CO369" s="5" t="s">
        <v>322</v>
      </c>
      <c r="CP369" s="3"/>
      <c r="CQ369" s="4">
        <v>0</v>
      </c>
      <c r="CR369" s="3"/>
      <c r="CS369" s="3"/>
      <c r="CT369" s="3"/>
      <c r="CU369" s="3"/>
      <c r="CV369" s="4">
        <v>0</v>
      </c>
      <c r="CW369" s="4">
        <v>0</v>
      </c>
      <c r="CX369" t="b">
        <v>0</v>
      </c>
      <c r="CY369" t="b">
        <v>0</v>
      </c>
      <c r="CZ369" t="b">
        <v>0</v>
      </c>
      <c r="DA369" s="2" t="s">
        <v>6</v>
      </c>
      <c r="DB369" s="2" t="s">
        <v>6</v>
      </c>
      <c r="DD369" s="3"/>
      <c r="DE369" s="3"/>
      <c r="DF369" s="3"/>
      <c r="DG369" s="4"/>
      <c r="DH369" s="4"/>
      <c r="DI369" s="4"/>
      <c r="DJ369" s="3">
        <v>0</v>
      </c>
      <c r="DK369" s="4">
        <v>0</v>
      </c>
      <c r="DL369" t="b">
        <v>0</v>
      </c>
      <c r="DM369" s="6"/>
      <c r="DN369" s="3"/>
      <c r="DO369" s="3"/>
      <c r="DP369" s="3"/>
      <c r="DQ369" s="3"/>
      <c r="DR369" s="3"/>
      <c r="DS369" s="3"/>
      <c r="DT369" s="4"/>
      <c r="DU369" s="4"/>
      <c r="DV369" s="4"/>
      <c r="DW369" s="4"/>
      <c r="DX369" s="4"/>
      <c r="DY369" s="4"/>
      <c r="DZ369" s="2"/>
      <c r="EA369" s="7">
        <v>44802.459108796298</v>
      </c>
      <c r="EB369" s="2" t="s">
        <v>332</v>
      </c>
      <c r="EC369" s="8">
        <v>0</v>
      </c>
      <c r="ED369" t="b">
        <v>0</v>
      </c>
      <c r="EE369" t="s">
        <v>324</v>
      </c>
      <c r="EF369" s="2" t="s">
        <v>324</v>
      </c>
      <c r="EG369" s="2" t="s">
        <v>325</v>
      </c>
      <c r="EH369" s="1"/>
      <c r="EI369">
        <f t="shared" si="22"/>
        <v>0</v>
      </c>
      <c r="EJ369" t="str">
        <f t="shared" si="23"/>
        <v>no</v>
      </c>
      <c r="EL369" t="e">
        <f>VLOOKUP(D369,#REF!,2,0)</f>
        <v>#REF!</v>
      </c>
    </row>
    <row r="370" spans="1:142">
      <c r="A370" t="str">
        <f t="shared" si="24"/>
        <v>4475726856.21</v>
      </c>
      <c r="B370" t="str">
        <f t="shared" si="25"/>
        <v>4475726856.2189474</v>
      </c>
      <c r="C370" s="1">
        <v>44757</v>
      </c>
      <c r="D370" s="2" t="s">
        <v>36</v>
      </c>
      <c r="E370" s="2" t="s">
        <v>37</v>
      </c>
      <c r="F370" s="2" t="s">
        <v>41</v>
      </c>
      <c r="G370" s="1">
        <v>44409</v>
      </c>
      <c r="H370" s="2" t="s">
        <v>60</v>
      </c>
      <c r="I370" s="2" t="s">
        <v>61</v>
      </c>
      <c r="J370" s="1"/>
      <c r="K370" s="1"/>
      <c r="L370" s="2"/>
      <c r="M370" t="b">
        <v>0</v>
      </c>
      <c r="N370" s="2"/>
      <c r="O370" s="2" t="s">
        <v>320</v>
      </c>
      <c r="P370" s="2" t="s">
        <v>321</v>
      </c>
      <c r="Q370" s="2"/>
      <c r="R370" s="2"/>
      <c r="S370" s="2"/>
      <c r="T370" s="2"/>
      <c r="U370" s="2"/>
      <c r="V370" s="2"/>
      <c r="W370" s="2"/>
      <c r="X370" s="2"/>
      <c r="Y370" s="3"/>
      <c r="AA370" t="b">
        <v>0</v>
      </c>
      <c r="AB370">
        <v>89031</v>
      </c>
      <c r="AD370">
        <v>65949</v>
      </c>
      <c r="AE370" s="4"/>
      <c r="AF370" s="4">
        <v>489668</v>
      </c>
      <c r="AG370" s="4">
        <v>961200</v>
      </c>
      <c r="AH370" s="4">
        <v>362717</v>
      </c>
      <c r="AJ370">
        <v>24452</v>
      </c>
      <c r="AK370">
        <v>47998</v>
      </c>
      <c r="AL370">
        <v>18113</v>
      </c>
      <c r="AM370" s="4"/>
      <c r="AN370" s="4">
        <v>79469</v>
      </c>
      <c r="AO370" s="4">
        <v>155995</v>
      </c>
      <c r="AP370" s="4">
        <v>58866</v>
      </c>
      <c r="AU370" s="4"/>
      <c r="AV370" s="4"/>
      <c r="AW370" s="4"/>
      <c r="AX370" s="4"/>
      <c r="BC370" s="4"/>
      <c r="BD370" s="4"/>
      <c r="BE370" s="4"/>
      <c r="BF370" s="4"/>
      <c r="BK370" s="4"/>
      <c r="BL370" s="4"/>
      <c r="BM370" s="4"/>
      <c r="BN370" s="4"/>
      <c r="BS370" s="4"/>
      <c r="BT370" s="4"/>
      <c r="BU370" s="4"/>
      <c r="BV370" s="4"/>
      <c r="BW370" s="3"/>
      <c r="BX370" s="3"/>
      <c r="BY370" s="4">
        <v>1813585</v>
      </c>
      <c r="BZ370" s="5"/>
      <c r="CA370" s="3">
        <v>90563</v>
      </c>
      <c r="CB370" s="4">
        <v>294330</v>
      </c>
      <c r="CC370" s="5">
        <v>3.2500027605092598</v>
      </c>
      <c r="CD370" s="3">
        <v>0</v>
      </c>
      <c r="CE370" s="4">
        <v>0</v>
      </c>
      <c r="CF370" s="5" t="s">
        <v>322</v>
      </c>
      <c r="CG370" s="3">
        <v>0</v>
      </c>
      <c r="CH370" s="4">
        <v>0</v>
      </c>
      <c r="CI370" s="5" t="s">
        <v>322</v>
      </c>
      <c r="CJ370" s="3">
        <v>0</v>
      </c>
      <c r="CK370" s="4">
        <v>0</v>
      </c>
      <c r="CL370" s="5" t="s">
        <v>322</v>
      </c>
      <c r="CM370" s="2">
        <v>0</v>
      </c>
      <c r="CN370" s="4">
        <v>0</v>
      </c>
      <c r="CO370" s="5" t="s">
        <v>322</v>
      </c>
      <c r="CP370" s="3"/>
      <c r="CQ370" s="4">
        <v>2107915</v>
      </c>
      <c r="CR370" s="3"/>
      <c r="CS370" s="3"/>
      <c r="CT370" s="3"/>
      <c r="CU370" s="3"/>
      <c r="CV370" s="4">
        <v>2107915</v>
      </c>
      <c r="CW370" s="4">
        <v>2107915</v>
      </c>
      <c r="CX370" t="b">
        <v>0</v>
      </c>
      <c r="CY370" t="b">
        <v>1</v>
      </c>
      <c r="CZ370" t="b">
        <v>0</v>
      </c>
      <c r="DA370" s="2" t="s">
        <v>6</v>
      </c>
      <c r="DB370" s="2" t="s">
        <v>6</v>
      </c>
      <c r="DD370" s="3"/>
      <c r="DE370" s="3"/>
      <c r="DF370" s="3"/>
      <c r="DG370" s="4"/>
      <c r="DH370" s="4"/>
      <c r="DI370" s="4"/>
      <c r="DJ370" s="3">
        <v>0</v>
      </c>
      <c r="DK370" s="4">
        <v>0</v>
      </c>
      <c r="DL370" t="b">
        <v>0</v>
      </c>
      <c r="DM370" s="6"/>
      <c r="DN370" s="3"/>
      <c r="DO370" s="3"/>
      <c r="DP370" s="3"/>
      <c r="DQ370" s="3"/>
      <c r="DR370" s="3"/>
      <c r="DS370" s="3"/>
      <c r="DT370" s="4"/>
      <c r="DU370" s="4"/>
      <c r="DV370" s="4"/>
      <c r="DW370" s="4"/>
      <c r="DX370" s="4"/>
      <c r="DY370" s="4"/>
      <c r="DZ370" s="2"/>
      <c r="EA370" s="7">
        <v>44802.459108796298</v>
      </c>
      <c r="EB370" s="2" t="s">
        <v>332</v>
      </c>
      <c r="EC370" s="8">
        <v>0</v>
      </c>
      <c r="ED370" t="b">
        <v>0</v>
      </c>
      <c r="EE370" t="s">
        <v>324</v>
      </c>
      <c r="EF370" s="2" t="s">
        <v>324</v>
      </c>
      <c r="EG370" s="2" t="s">
        <v>325</v>
      </c>
      <c r="EH370" s="1"/>
      <c r="EI370">
        <f t="shared" si="22"/>
        <v>154980</v>
      </c>
      <c r="EJ370" t="str">
        <f t="shared" si="23"/>
        <v>no</v>
      </c>
      <c r="EL370" t="e">
        <f>VLOOKUP(D370,#REF!,2,0)</f>
        <v>#REF!</v>
      </c>
    </row>
    <row r="371" spans="1:142">
      <c r="A371" t="str">
        <f t="shared" si="24"/>
        <v>4475726856.21</v>
      </c>
      <c r="B371" t="str">
        <f t="shared" si="25"/>
        <v>4475726856.2199460</v>
      </c>
      <c r="C371" s="1">
        <v>44757</v>
      </c>
      <c r="D371" s="2" t="s">
        <v>36</v>
      </c>
      <c r="E371" s="2" t="s">
        <v>37</v>
      </c>
      <c r="F371" s="2" t="s">
        <v>41</v>
      </c>
      <c r="G371" s="1">
        <v>44409</v>
      </c>
      <c r="H371" s="2" t="s">
        <v>62</v>
      </c>
      <c r="I371" s="2" t="s">
        <v>63</v>
      </c>
      <c r="J371" s="1"/>
      <c r="K371" s="1"/>
      <c r="L371" s="2"/>
      <c r="M371" t="b">
        <v>0</v>
      </c>
      <c r="N371" s="2"/>
      <c r="O371" s="2" t="s">
        <v>320</v>
      </c>
      <c r="P371" s="2" t="s">
        <v>321</v>
      </c>
      <c r="Q371" s="2"/>
      <c r="R371" s="2"/>
      <c r="S371" s="2"/>
      <c r="T371" s="2"/>
      <c r="U371" s="2"/>
      <c r="V371" s="2"/>
      <c r="W371" s="2"/>
      <c r="X371" s="2"/>
      <c r="Y371" s="3"/>
      <c r="AA371" t="b">
        <v>0</v>
      </c>
      <c r="AE371" s="4"/>
      <c r="AF371" s="4"/>
      <c r="AG371" s="4"/>
      <c r="AH371" s="4"/>
      <c r="AM371" s="4"/>
      <c r="AN371" s="4"/>
      <c r="AO371" s="4"/>
      <c r="AP371" s="4"/>
      <c r="AU371" s="4"/>
      <c r="AV371" s="4"/>
      <c r="AW371" s="4"/>
      <c r="AX371" s="4"/>
      <c r="BC371" s="4"/>
      <c r="BD371" s="4"/>
      <c r="BE371" s="4"/>
      <c r="BF371" s="4"/>
      <c r="BK371" s="4"/>
      <c r="BL371" s="4"/>
      <c r="BM371" s="4"/>
      <c r="BN371" s="4"/>
      <c r="BS371" s="4"/>
      <c r="BT371" s="4"/>
      <c r="BU371" s="4"/>
      <c r="BV371" s="4"/>
      <c r="BW371" s="3"/>
      <c r="BX371" s="3"/>
      <c r="BY371" s="4">
        <v>0</v>
      </c>
      <c r="BZ371" s="5"/>
      <c r="CA371" s="3">
        <v>0</v>
      </c>
      <c r="CB371" s="4">
        <v>0</v>
      </c>
      <c r="CC371" s="5" t="s">
        <v>322</v>
      </c>
      <c r="CD371" s="3">
        <v>0</v>
      </c>
      <c r="CE371" s="4">
        <v>0</v>
      </c>
      <c r="CF371" s="5" t="s">
        <v>322</v>
      </c>
      <c r="CG371" s="3">
        <v>0</v>
      </c>
      <c r="CH371" s="4">
        <v>0</v>
      </c>
      <c r="CI371" s="5" t="s">
        <v>322</v>
      </c>
      <c r="CJ371" s="3">
        <v>0</v>
      </c>
      <c r="CK371" s="4">
        <v>0</v>
      </c>
      <c r="CL371" s="5" t="s">
        <v>322</v>
      </c>
      <c r="CM371" s="2">
        <v>0</v>
      </c>
      <c r="CN371" s="4">
        <v>0</v>
      </c>
      <c r="CO371" s="5" t="s">
        <v>322</v>
      </c>
      <c r="CP371" s="3"/>
      <c r="CQ371" s="4">
        <v>0</v>
      </c>
      <c r="CR371" s="3"/>
      <c r="CS371" s="3"/>
      <c r="CT371" s="3"/>
      <c r="CU371" s="3"/>
      <c r="CV371" s="4">
        <v>0</v>
      </c>
      <c r="CW371" s="4">
        <v>0</v>
      </c>
      <c r="CX371" t="b">
        <v>0</v>
      </c>
      <c r="CY371" t="b">
        <v>1</v>
      </c>
      <c r="CZ371" t="b">
        <v>0</v>
      </c>
      <c r="DA371" s="2" t="s">
        <v>6</v>
      </c>
      <c r="DB371" s="2" t="s">
        <v>6</v>
      </c>
      <c r="DD371" s="3"/>
      <c r="DE371" s="3"/>
      <c r="DF371" s="3"/>
      <c r="DG371" s="4"/>
      <c r="DH371" s="4"/>
      <c r="DI371" s="4"/>
      <c r="DJ371" s="3">
        <v>0</v>
      </c>
      <c r="DK371" s="4">
        <v>0</v>
      </c>
      <c r="DL371" t="b">
        <v>0</v>
      </c>
      <c r="DM371" s="6"/>
      <c r="DN371" s="3"/>
      <c r="DO371" s="3"/>
      <c r="DP371" s="3"/>
      <c r="DQ371" s="3"/>
      <c r="DR371" s="3"/>
      <c r="DS371" s="3"/>
      <c r="DT371" s="4"/>
      <c r="DU371" s="4"/>
      <c r="DV371" s="4"/>
      <c r="DW371" s="4"/>
      <c r="DX371" s="4"/>
      <c r="DY371" s="4"/>
      <c r="DZ371" s="2"/>
      <c r="EA371" s="7">
        <v>44802.459120370368</v>
      </c>
      <c r="EB371" s="2" t="s">
        <v>332</v>
      </c>
      <c r="EC371" s="8">
        <v>0</v>
      </c>
      <c r="ED371" t="b">
        <v>0</v>
      </c>
      <c r="EE371" t="s">
        <v>324</v>
      </c>
      <c r="EF371" s="2" t="s">
        <v>324</v>
      </c>
      <c r="EG371" s="2" t="s">
        <v>325</v>
      </c>
      <c r="EH371" s="1"/>
      <c r="EI371">
        <f t="shared" si="22"/>
        <v>0</v>
      </c>
      <c r="EJ371" t="str">
        <f t="shared" si="23"/>
        <v>no</v>
      </c>
      <c r="EL371" t="e">
        <f>VLOOKUP(D371,#REF!,2,0)</f>
        <v>#REF!</v>
      </c>
    </row>
    <row r="372" spans="1:142">
      <c r="A372" t="str">
        <f t="shared" si="24"/>
        <v>4475726856.21</v>
      </c>
      <c r="B372" t="str">
        <f t="shared" si="25"/>
        <v>4475726856.2199463</v>
      </c>
      <c r="C372" s="1">
        <v>44757</v>
      </c>
      <c r="D372" s="2" t="s">
        <v>36</v>
      </c>
      <c r="E372" s="2" t="s">
        <v>37</v>
      </c>
      <c r="F372" s="2" t="s">
        <v>41</v>
      </c>
      <c r="G372" s="1">
        <v>44409</v>
      </c>
      <c r="H372" s="2" t="s">
        <v>64</v>
      </c>
      <c r="I372" s="2" t="s">
        <v>65</v>
      </c>
      <c r="J372" s="1"/>
      <c r="K372" s="1"/>
      <c r="L372" s="2"/>
      <c r="M372" t="b">
        <v>0</v>
      </c>
      <c r="N372" s="2"/>
      <c r="O372" s="2" t="s">
        <v>320</v>
      </c>
      <c r="P372" s="2" t="s">
        <v>321</v>
      </c>
      <c r="Q372" s="2"/>
      <c r="R372" s="2"/>
      <c r="S372" s="2"/>
      <c r="T372" s="2"/>
      <c r="U372" s="2"/>
      <c r="V372" s="2"/>
      <c r="W372" s="2"/>
      <c r="X372" s="2"/>
      <c r="Y372" s="3"/>
      <c r="AA372" t="b">
        <v>0</v>
      </c>
      <c r="AE372" s="4"/>
      <c r="AF372" s="4"/>
      <c r="AG372" s="4"/>
      <c r="AH372" s="4"/>
      <c r="AM372" s="4"/>
      <c r="AN372" s="4"/>
      <c r="AO372" s="4"/>
      <c r="AP372" s="4"/>
      <c r="AU372" s="4"/>
      <c r="AV372" s="4"/>
      <c r="AW372" s="4"/>
      <c r="AX372" s="4"/>
      <c r="BC372" s="4"/>
      <c r="BD372" s="4"/>
      <c r="BE372" s="4"/>
      <c r="BF372" s="4"/>
      <c r="BK372" s="4"/>
      <c r="BL372" s="4"/>
      <c r="BM372" s="4"/>
      <c r="BN372" s="4"/>
      <c r="BS372" s="4"/>
      <c r="BT372" s="4"/>
      <c r="BU372" s="4"/>
      <c r="BV372" s="4"/>
      <c r="BW372" s="3"/>
      <c r="BX372" s="3"/>
      <c r="BY372" s="4">
        <v>0</v>
      </c>
      <c r="BZ372" s="5"/>
      <c r="CA372" s="3">
        <v>0</v>
      </c>
      <c r="CB372" s="4">
        <v>0</v>
      </c>
      <c r="CC372" s="5" t="s">
        <v>322</v>
      </c>
      <c r="CD372" s="3">
        <v>0</v>
      </c>
      <c r="CE372" s="4">
        <v>0</v>
      </c>
      <c r="CF372" s="5" t="s">
        <v>322</v>
      </c>
      <c r="CG372" s="3">
        <v>0</v>
      </c>
      <c r="CH372" s="4">
        <v>0</v>
      </c>
      <c r="CI372" s="5" t="s">
        <v>322</v>
      </c>
      <c r="CJ372" s="3">
        <v>0</v>
      </c>
      <c r="CK372" s="4">
        <v>0</v>
      </c>
      <c r="CL372" s="5" t="s">
        <v>322</v>
      </c>
      <c r="CM372" s="2">
        <v>0</v>
      </c>
      <c r="CN372" s="4">
        <v>0</v>
      </c>
      <c r="CO372" s="5" t="s">
        <v>322</v>
      </c>
      <c r="CP372" s="3"/>
      <c r="CQ372" s="4">
        <v>0</v>
      </c>
      <c r="CR372" s="3"/>
      <c r="CS372" s="3"/>
      <c r="CT372" s="3"/>
      <c r="CU372" s="3"/>
      <c r="CV372" s="4">
        <v>0</v>
      </c>
      <c r="CW372" s="4">
        <v>0</v>
      </c>
      <c r="CX372" t="b">
        <v>0</v>
      </c>
      <c r="CY372" t="b">
        <v>1</v>
      </c>
      <c r="CZ372" t="b">
        <v>0</v>
      </c>
      <c r="DA372" s="2" t="s">
        <v>6</v>
      </c>
      <c r="DB372" s="2" t="s">
        <v>6</v>
      </c>
      <c r="DD372" s="3"/>
      <c r="DE372" s="3"/>
      <c r="DF372" s="3"/>
      <c r="DG372" s="4"/>
      <c r="DH372" s="4"/>
      <c r="DI372" s="4"/>
      <c r="DJ372" s="3">
        <v>0</v>
      </c>
      <c r="DK372" s="4">
        <v>0</v>
      </c>
      <c r="DL372" t="b">
        <v>0</v>
      </c>
      <c r="DM372" s="6"/>
      <c r="DN372" s="3"/>
      <c r="DO372" s="3"/>
      <c r="DP372" s="3"/>
      <c r="DQ372" s="3"/>
      <c r="DR372" s="3"/>
      <c r="DS372" s="3"/>
      <c r="DT372" s="4"/>
      <c r="DU372" s="4"/>
      <c r="DV372" s="4"/>
      <c r="DW372" s="4"/>
      <c r="DX372" s="4"/>
      <c r="DY372" s="4"/>
      <c r="DZ372" s="2"/>
      <c r="EA372" s="7">
        <v>44802.459120370368</v>
      </c>
      <c r="EB372" s="2" t="s">
        <v>332</v>
      </c>
      <c r="EC372" s="8">
        <v>0</v>
      </c>
      <c r="ED372" t="b">
        <v>0</v>
      </c>
      <c r="EE372" t="s">
        <v>324</v>
      </c>
      <c r="EF372" s="2" t="s">
        <v>324</v>
      </c>
      <c r="EG372" s="2" t="s">
        <v>325</v>
      </c>
      <c r="EH372" s="1"/>
      <c r="EI372">
        <f t="shared" si="22"/>
        <v>0</v>
      </c>
      <c r="EJ372" t="str">
        <f t="shared" si="23"/>
        <v>no</v>
      </c>
      <c r="EL372" t="e">
        <f>VLOOKUP(D372,#REF!,2,0)</f>
        <v>#REF!</v>
      </c>
    </row>
    <row r="373" spans="1:142">
      <c r="A373" t="str">
        <f t="shared" si="24"/>
        <v>4475728371.22</v>
      </c>
      <c r="B373" t="str">
        <f t="shared" si="25"/>
        <v>4475728371.22137793</v>
      </c>
      <c r="C373" s="1">
        <v>44757</v>
      </c>
      <c r="D373" s="2" t="s">
        <v>427</v>
      </c>
      <c r="E373" s="2" t="s">
        <v>428</v>
      </c>
      <c r="F373" s="2" t="s">
        <v>177</v>
      </c>
      <c r="G373" s="1">
        <v>44593</v>
      </c>
      <c r="H373" s="2" t="s">
        <v>436</v>
      </c>
      <c r="I373" s="2" t="s">
        <v>437</v>
      </c>
      <c r="J373" s="1"/>
      <c r="K373" s="1"/>
      <c r="L373" s="2"/>
      <c r="M373" t="b">
        <v>0</v>
      </c>
      <c r="N373" s="2"/>
      <c r="O373" s="2" t="s">
        <v>320</v>
      </c>
      <c r="P373" s="2" t="s">
        <v>337</v>
      </c>
      <c r="Q373" s="2"/>
      <c r="R373" s="2"/>
      <c r="S373" s="2"/>
      <c r="T373" s="2"/>
      <c r="U373" s="2"/>
      <c r="V373" s="2"/>
      <c r="W373" s="2"/>
      <c r="X373" s="2"/>
      <c r="Y373" s="3"/>
      <c r="AA373" t="b">
        <v>0</v>
      </c>
      <c r="AE373" s="4"/>
      <c r="AF373" s="4"/>
      <c r="AG373" s="4"/>
      <c r="AH373" s="4"/>
      <c r="AJ373">
        <v>225</v>
      </c>
      <c r="AM373" s="4"/>
      <c r="AN373" s="4">
        <v>675</v>
      </c>
      <c r="AO373" s="4"/>
      <c r="AP373" s="4"/>
      <c r="AU373" s="4"/>
      <c r="AV373" s="4"/>
      <c r="AW373" s="4"/>
      <c r="AX373" s="4"/>
      <c r="BC373" s="4"/>
      <c r="BD373" s="4"/>
      <c r="BE373" s="4"/>
      <c r="BF373" s="4"/>
      <c r="BK373" s="4"/>
      <c r="BL373" s="4"/>
      <c r="BM373" s="4"/>
      <c r="BN373" s="4"/>
      <c r="BS373" s="4"/>
      <c r="BT373" s="4"/>
      <c r="BU373" s="4"/>
      <c r="BV373" s="4"/>
      <c r="BW373" s="3"/>
      <c r="BX373" s="3"/>
      <c r="BY373" s="4">
        <v>0</v>
      </c>
      <c r="BZ373" s="5"/>
      <c r="CA373" s="3">
        <v>225</v>
      </c>
      <c r="CB373" s="4">
        <v>675</v>
      </c>
      <c r="CC373" s="5">
        <v>3</v>
      </c>
      <c r="CD373" s="3">
        <v>0</v>
      </c>
      <c r="CE373" s="4">
        <v>0</v>
      </c>
      <c r="CF373" s="5" t="s">
        <v>322</v>
      </c>
      <c r="CG373" s="3">
        <v>0</v>
      </c>
      <c r="CH373" s="4">
        <v>0</v>
      </c>
      <c r="CI373" s="5" t="s">
        <v>322</v>
      </c>
      <c r="CJ373" s="3">
        <v>0</v>
      </c>
      <c r="CK373" s="4">
        <v>0</v>
      </c>
      <c r="CL373" s="5" t="s">
        <v>322</v>
      </c>
      <c r="CM373" s="2">
        <v>0</v>
      </c>
      <c r="CN373" s="4">
        <v>0</v>
      </c>
      <c r="CO373" s="5" t="s">
        <v>322</v>
      </c>
      <c r="CP373" s="3"/>
      <c r="CQ373" s="4">
        <v>675</v>
      </c>
      <c r="CR373" s="3"/>
      <c r="CS373" s="3"/>
      <c r="CT373" s="3"/>
      <c r="CU373" s="3"/>
      <c r="CV373" s="4">
        <v>675</v>
      </c>
      <c r="CW373" s="4">
        <v>675</v>
      </c>
      <c r="CX373" t="b">
        <v>0</v>
      </c>
      <c r="CY373" t="b">
        <v>0</v>
      </c>
      <c r="CZ373" t="b">
        <v>0</v>
      </c>
      <c r="DA373" s="2" t="s">
        <v>6</v>
      </c>
      <c r="DB373" s="2" t="s">
        <v>6</v>
      </c>
      <c r="DD373" s="3"/>
      <c r="DE373" s="3"/>
      <c r="DF373" s="3"/>
      <c r="DG373" s="4"/>
      <c r="DH373" s="4"/>
      <c r="DI373" s="4"/>
      <c r="DJ373" s="3">
        <v>0</v>
      </c>
      <c r="DK373" s="4">
        <v>0</v>
      </c>
      <c r="DL373" t="b">
        <v>0</v>
      </c>
      <c r="DM373" s="6"/>
      <c r="DN373" s="3"/>
      <c r="DO373" s="3"/>
      <c r="DP373" s="3"/>
      <c r="DQ373" s="3"/>
      <c r="DR373" s="3"/>
      <c r="DS373" s="3"/>
      <c r="DT373" s="4"/>
      <c r="DU373" s="4"/>
      <c r="DV373" s="4"/>
      <c r="DW373" s="4"/>
      <c r="DX373" s="4"/>
      <c r="DY373" s="4"/>
      <c r="DZ373" s="2"/>
      <c r="EA373" s="7">
        <v>44802.459120370368</v>
      </c>
      <c r="EB373" s="2" t="s">
        <v>332</v>
      </c>
      <c r="EC373" s="8">
        <v>0</v>
      </c>
      <c r="ED373" t="b">
        <v>0</v>
      </c>
      <c r="EE373" t="s">
        <v>324</v>
      </c>
      <c r="EF373" s="2" t="s">
        <v>324</v>
      </c>
      <c r="EG373" s="2" t="s">
        <v>325</v>
      </c>
      <c r="EH373" s="1"/>
      <c r="EI373">
        <f t="shared" si="22"/>
        <v>0</v>
      </c>
      <c r="EJ373" t="str">
        <f t="shared" si="23"/>
        <v>no</v>
      </c>
      <c r="EL373" t="e">
        <f>VLOOKUP(D373,#REF!,2,0)</f>
        <v>#REF!</v>
      </c>
    </row>
    <row r="374" spans="1:142">
      <c r="A374" t="str">
        <f t="shared" si="24"/>
        <v>4475728371.22</v>
      </c>
      <c r="B374" t="str">
        <f t="shared" si="25"/>
        <v>4475728371.22137795</v>
      </c>
      <c r="C374" s="1">
        <v>44757</v>
      </c>
      <c r="D374" s="2" t="s">
        <v>427</v>
      </c>
      <c r="E374" s="2" t="s">
        <v>428</v>
      </c>
      <c r="F374" s="2" t="s">
        <v>177</v>
      </c>
      <c r="G374" s="1">
        <v>44593</v>
      </c>
      <c r="H374" s="2" t="s">
        <v>438</v>
      </c>
      <c r="I374" s="2" t="s">
        <v>439</v>
      </c>
      <c r="J374" s="1"/>
      <c r="K374" s="1"/>
      <c r="L374" s="2"/>
      <c r="M374" t="b">
        <v>0</v>
      </c>
      <c r="N374" s="2"/>
      <c r="O374" s="2" t="s">
        <v>320</v>
      </c>
      <c r="P374" s="2" t="s">
        <v>337</v>
      </c>
      <c r="Q374" s="2"/>
      <c r="R374" s="2"/>
      <c r="S374" s="2"/>
      <c r="T374" s="2"/>
      <c r="U374" s="2"/>
      <c r="V374" s="2"/>
      <c r="W374" s="2"/>
      <c r="X374" s="2"/>
      <c r="Y374" s="3"/>
      <c r="AA374" t="b">
        <v>0</v>
      </c>
      <c r="AE374" s="4"/>
      <c r="AF374" s="4"/>
      <c r="AG374" s="4"/>
      <c r="AH374" s="4"/>
      <c r="AJ374">
        <v>58</v>
      </c>
      <c r="AM374" s="4"/>
      <c r="AN374" s="4">
        <v>510</v>
      </c>
      <c r="AO374" s="4"/>
      <c r="AP374" s="4"/>
      <c r="AU374" s="4"/>
      <c r="AV374" s="4"/>
      <c r="AW374" s="4"/>
      <c r="AX374" s="4"/>
      <c r="BC374" s="4"/>
      <c r="BD374" s="4"/>
      <c r="BE374" s="4"/>
      <c r="BF374" s="4"/>
      <c r="BK374" s="4"/>
      <c r="BL374" s="4"/>
      <c r="BM374" s="4"/>
      <c r="BN374" s="4"/>
      <c r="BS374" s="4"/>
      <c r="BT374" s="4"/>
      <c r="BU374" s="4"/>
      <c r="BV374" s="4"/>
      <c r="BW374" s="3"/>
      <c r="BX374" s="3"/>
      <c r="BY374" s="4">
        <v>0</v>
      </c>
      <c r="BZ374" s="5"/>
      <c r="CA374" s="3">
        <v>58</v>
      </c>
      <c r="CB374" s="4">
        <v>510</v>
      </c>
      <c r="CC374" s="5">
        <v>8.7931034482758594</v>
      </c>
      <c r="CD374" s="3">
        <v>0</v>
      </c>
      <c r="CE374" s="4">
        <v>0</v>
      </c>
      <c r="CF374" s="5" t="s">
        <v>322</v>
      </c>
      <c r="CG374" s="3">
        <v>0</v>
      </c>
      <c r="CH374" s="4">
        <v>0</v>
      </c>
      <c r="CI374" s="5" t="s">
        <v>322</v>
      </c>
      <c r="CJ374" s="3">
        <v>0</v>
      </c>
      <c r="CK374" s="4">
        <v>0</v>
      </c>
      <c r="CL374" s="5" t="s">
        <v>322</v>
      </c>
      <c r="CM374" s="2">
        <v>0</v>
      </c>
      <c r="CN374" s="4">
        <v>0</v>
      </c>
      <c r="CO374" s="5" t="s">
        <v>322</v>
      </c>
      <c r="CP374" s="3"/>
      <c r="CQ374" s="4">
        <v>510</v>
      </c>
      <c r="CR374" s="3"/>
      <c r="CS374" s="3"/>
      <c r="CT374" s="3"/>
      <c r="CU374" s="3"/>
      <c r="CV374" s="4">
        <v>510</v>
      </c>
      <c r="CW374" s="4">
        <v>510</v>
      </c>
      <c r="CX374" t="b">
        <v>0</v>
      </c>
      <c r="CY374" t="b">
        <v>0</v>
      </c>
      <c r="CZ374" t="b">
        <v>0</v>
      </c>
      <c r="DA374" s="2" t="s">
        <v>6</v>
      </c>
      <c r="DB374" s="2" t="s">
        <v>6</v>
      </c>
      <c r="DD374" s="3"/>
      <c r="DE374" s="3"/>
      <c r="DF374" s="3"/>
      <c r="DG374" s="4"/>
      <c r="DH374" s="4"/>
      <c r="DI374" s="4"/>
      <c r="DJ374" s="3">
        <v>0</v>
      </c>
      <c r="DK374" s="4">
        <v>0</v>
      </c>
      <c r="DL374" t="b">
        <v>0</v>
      </c>
      <c r="DM374" s="6"/>
      <c r="DN374" s="3"/>
      <c r="DO374" s="3"/>
      <c r="DP374" s="3"/>
      <c r="DQ374" s="3"/>
      <c r="DR374" s="3"/>
      <c r="DS374" s="3"/>
      <c r="DT374" s="4"/>
      <c r="DU374" s="4"/>
      <c r="DV374" s="4"/>
      <c r="DW374" s="4"/>
      <c r="DX374" s="4"/>
      <c r="DY374" s="4"/>
      <c r="DZ374" s="2"/>
      <c r="EA374" s="7">
        <v>44802.459120370368</v>
      </c>
      <c r="EB374" s="2" t="s">
        <v>332</v>
      </c>
      <c r="EC374" s="8">
        <v>0</v>
      </c>
      <c r="ED374" t="b">
        <v>0</v>
      </c>
      <c r="EE374" t="s">
        <v>324</v>
      </c>
      <c r="EF374" s="2" t="s">
        <v>324</v>
      </c>
      <c r="EG374" s="2" t="s">
        <v>325</v>
      </c>
      <c r="EH374" s="1"/>
      <c r="EI374">
        <f t="shared" si="22"/>
        <v>0</v>
      </c>
      <c r="EJ374" t="str">
        <f t="shared" si="23"/>
        <v>no</v>
      </c>
      <c r="EL374" t="e">
        <f>VLOOKUP(D374,#REF!,2,0)</f>
        <v>#REF!</v>
      </c>
    </row>
    <row r="375" spans="1:142">
      <c r="A375" t="str">
        <f t="shared" si="24"/>
        <v>4475728371.22</v>
      </c>
      <c r="B375" t="str">
        <f t="shared" si="25"/>
        <v>4475728371.22137798</v>
      </c>
      <c r="C375" s="1">
        <v>44757</v>
      </c>
      <c r="D375" s="2" t="s">
        <v>427</v>
      </c>
      <c r="E375" s="2" t="s">
        <v>428</v>
      </c>
      <c r="F375" s="2" t="s">
        <v>177</v>
      </c>
      <c r="G375" s="1">
        <v>44593</v>
      </c>
      <c r="H375" s="2" t="s">
        <v>440</v>
      </c>
      <c r="I375" s="2" t="s">
        <v>441</v>
      </c>
      <c r="J375" s="1"/>
      <c r="K375" s="1"/>
      <c r="L375" s="2"/>
      <c r="M375" t="b">
        <v>0</v>
      </c>
      <c r="N375" s="2"/>
      <c r="O375" s="2" t="s">
        <v>320</v>
      </c>
      <c r="P375" s="2" t="s">
        <v>337</v>
      </c>
      <c r="Q375" s="2"/>
      <c r="R375" s="2"/>
      <c r="S375" s="2"/>
      <c r="T375" s="2"/>
      <c r="U375" s="2"/>
      <c r="V375" s="2"/>
      <c r="W375" s="2"/>
      <c r="X375" s="2"/>
      <c r="Y375" s="3"/>
      <c r="AA375" t="b">
        <v>0</v>
      </c>
      <c r="AE375" s="4"/>
      <c r="AF375" s="4"/>
      <c r="AG375" s="4"/>
      <c r="AH375" s="4"/>
      <c r="AM375" s="4"/>
      <c r="AN375" s="4"/>
      <c r="AO375" s="4"/>
      <c r="AP375" s="4"/>
      <c r="AU375" s="4"/>
      <c r="AV375" s="4"/>
      <c r="AW375" s="4"/>
      <c r="AX375" s="4"/>
      <c r="BC375" s="4"/>
      <c r="BD375" s="4"/>
      <c r="BE375" s="4"/>
      <c r="BF375" s="4"/>
      <c r="BK375" s="4"/>
      <c r="BL375" s="4"/>
      <c r="BM375" s="4"/>
      <c r="BN375" s="4"/>
      <c r="BS375" s="4"/>
      <c r="BT375" s="4"/>
      <c r="BU375" s="4"/>
      <c r="BV375" s="4"/>
      <c r="BW375" s="3"/>
      <c r="BX375" s="3"/>
      <c r="BY375" s="4">
        <v>0</v>
      </c>
      <c r="BZ375" s="5"/>
      <c r="CA375" s="3">
        <v>0</v>
      </c>
      <c r="CB375" s="4">
        <v>0</v>
      </c>
      <c r="CC375" s="5" t="s">
        <v>322</v>
      </c>
      <c r="CD375" s="3">
        <v>0</v>
      </c>
      <c r="CE375" s="4">
        <v>0</v>
      </c>
      <c r="CF375" s="5" t="s">
        <v>322</v>
      </c>
      <c r="CG375" s="3">
        <v>0</v>
      </c>
      <c r="CH375" s="4">
        <v>0</v>
      </c>
      <c r="CI375" s="5" t="s">
        <v>322</v>
      </c>
      <c r="CJ375" s="3">
        <v>0</v>
      </c>
      <c r="CK375" s="4">
        <v>0</v>
      </c>
      <c r="CL375" s="5" t="s">
        <v>322</v>
      </c>
      <c r="CM375" s="2">
        <v>0</v>
      </c>
      <c r="CN375" s="4">
        <v>0</v>
      </c>
      <c r="CO375" s="5" t="s">
        <v>322</v>
      </c>
      <c r="CP375" s="3"/>
      <c r="CQ375" s="4">
        <v>0</v>
      </c>
      <c r="CR375" s="3"/>
      <c r="CS375" s="3"/>
      <c r="CT375" s="3"/>
      <c r="CU375" s="3"/>
      <c r="CV375" s="4">
        <v>0</v>
      </c>
      <c r="CW375" s="4">
        <v>0</v>
      </c>
      <c r="CX375" t="b">
        <v>0</v>
      </c>
      <c r="CY375" t="b">
        <v>0</v>
      </c>
      <c r="CZ375" t="b">
        <v>0</v>
      </c>
      <c r="DA375" s="2" t="s">
        <v>431</v>
      </c>
      <c r="DB375" s="2" t="s">
        <v>6</v>
      </c>
      <c r="DD375" s="3"/>
      <c r="DE375" s="3"/>
      <c r="DF375" s="3"/>
      <c r="DG375" s="4"/>
      <c r="DH375" s="4"/>
      <c r="DI375" s="4"/>
      <c r="DJ375" s="3">
        <v>0</v>
      </c>
      <c r="DK375" s="4">
        <v>0</v>
      </c>
      <c r="DL375" t="b">
        <v>0</v>
      </c>
      <c r="DM375" s="6"/>
      <c r="DN375" s="3"/>
      <c r="DO375" s="3"/>
      <c r="DP375" s="3"/>
      <c r="DQ375" s="3"/>
      <c r="DR375" s="3"/>
      <c r="DS375" s="3"/>
      <c r="DT375" s="4"/>
      <c r="DU375" s="4"/>
      <c r="DV375" s="4"/>
      <c r="DW375" s="4"/>
      <c r="DX375" s="4"/>
      <c r="DY375" s="4"/>
      <c r="DZ375" s="2"/>
      <c r="EA375" s="7">
        <v>44802.459120370368</v>
      </c>
      <c r="EB375" s="2" t="s">
        <v>332</v>
      </c>
      <c r="EC375" s="8">
        <v>0</v>
      </c>
      <c r="ED375" t="b">
        <v>0</v>
      </c>
      <c r="EE375" t="s">
        <v>324</v>
      </c>
      <c r="EF375" s="2" t="s">
        <v>324</v>
      </c>
      <c r="EG375" s="2" t="s">
        <v>325</v>
      </c>
      <c r="EH375" s="1"/>
      <c r="EI375">
        <f t="shared" si="22"/>
        <v>0</v>
      </c>
      <c r="EJ375" t="str">
        <f t="shared" si="23"/>
        <v>no</v>
      </c>
      <c r="EL375" t="e">
        <f>VLOOKUP(D375,#REF!,2,0)</f>
        <v>#REF!</v>
      </c>
    </row>
    <row r="376" spans="1:142">
      <c r="A376" t="str">
        <f t="shared" si="24"/>
        <v>4475726856.21</v>
      </c>
      <c r="B376" t="str">
        <f t="shared" si="25"/>
        <v>4475726856.2199466</v>
      </c>
      <c r="C376" s="1">
        <v>44757</v>
      </c>
      <c r="D376" s="2" t="s">
        <v>36</v>
      </c>
      <c r="E376" s="2" t="s">
        <v>37</v>
      </c>
      <c r="F376" s="2" t="s">
        <v>41</v>
      </c>
      <c r="G376" s="1">
        <v>44409</v>
      </c>
      <c r="H376" s="2" t="s">
        <v>66</v>
      </c>
      <c r="I376" s="2" t="s">
        <v>67</v>
      </c>
      <c r="J376" s="1"/>
      <c r="K376" s="1"/>
      <c r="L376" s="2"/>
      <c r="M376" t="b">
        <v>0</v>
      </c>
      <c r="N376" s="2"/>
      <c r="O376" s="2" t="s">
        <v>320</v>
      </c>
      <c r="P376" s="2" t="s">
        <v>321</v>
      </c>
      <c r="Q376" s="2"/>
      <c r="R376" s="2"/>
      <c r="S376" s="2"/>
      <c r="T376" s="2"/>
      <c r="U376" s="2"/>
      <c r="V376" s="2"/>
      <c r="W376" s="2" t="s">
        <v>821</v>
      </c>
      <c r="X376" s="2"/>
      <c r="Y376" s="3"/>
      <c r="AA376" t="b">
        <v>0</v>
      </c>
      <c r="AB376">
        <v>301</v>
      </c>
      <c r="AD376">
        <v>223</v>
      </c>
      <c r="AE376" s="4"/>
      <c r="AF376" s="4">
        <v>1656</v>
      </c>
      <c r="AG376" s="4">
        <v>3251</v>
      </c>
      <c r="AH376" s="4">
        <v>1227</v>
      </c>
      <c r="AJ376">
        <v>268</v>
      </c>
      <c r="AK376">
        <v>527</v>
      </c>
      <c r="AL376">
        <v>199</v>
      </c>
      <c r="AM376" s="4"/>
      <c r="AN376" s="4">
        <v>872</v>
      </c>
      <c r="AO376" s="4">
        <v>1712</v>
      </c>
      <c r="AP376" s="4">
        <v>646</v>
      </c>
      <c r="AU376" s="4"/>
      <c r="AV376" s="4"/>
      <c r="AW376" s="4"/>
      <c r="AX376" s="4"/>
      <c r="BC376" s="4"/>
      <c r="BD376" s="4"/>
      <c r="BE376" s="4"/>
      <c r="BF376" s="4"/>
      <c r="BK376" s="4"/>
      <c r="BL376" s="4"/>
      <c r="BM376" s="4"/>
      <c r="BN376" s="4"/>
      <c r="BS376" s="4"/>
      <c r="BT376" s="4"/>
      <c r="BU376" s="4"/>
      <c r="BV376" s="4"/>
      <c r="BW376" s="3"/>
      <c r="BX376" s="3"/>
      <c r="BY376" s="4">
        <v>6134</v>
      </c>
      <c r="BZ376" s="5"/>
      <c r="CA376" s="3">
        <v>994</v>
      </c>
      <c r="CB376" s="4">
        <v>3230</v>
      </c>
      <c r="CC376" s="5">
        <v>3.2494969818913502</v>
      </c>
      <c r="CD376" s="3">
        <v>0</v>
      </c>
      <c r="CE376" s="4">
        <v>0</v>
      </c>
      <c r="CF376" s="5" t="s">
        <v>322</v>
      </c>
      <c r="CG376" s="3">
        <v>0</v>
      </c>
      <c r="CH376" s="4">
        <v>0</v>
      </c>
      <c r="CI376" s="5" t="s">
        <v>322</v>
      </c>
      <c r="CJ376" s="3">
        <v>0</v>
      </c>
      <c r="CK376" s="4">
        <v>0</v>
      </c>
      <c r="CL376" s="5" t="s">
        <v>322</v>
      </c>
      <c r="CM376" s="2">
        <v>0</v>
      </c>
      <c r="CN376" s="4">
        <v>0</v>
      </c>
      <c r="CO376" s="5" t="s">
        <v>322</v>
      </c>
      <c r="CP376" s="3"/>
      <c r="CQ376" s="4">
        <v>9364</v>
      </c>
      <c r="CR376" s="3"/>
      <c r="CS376" s="3"/>
      <c r="CT376" s="3"/>
      <c r="CU376" s="3"/>
      <c r="CV376" s="4">
        <v>9364</v>
      </c>
      <c r="CW376" s="4">
        <v>9364</v>
      </c>
      <c r="CX376" t="b">
        <v>0</v>
      </c>
      <c r="CY376" t="b">
        <v>1</v>
      </c>
      <c r="CZ376" t="b">
        <v>0</v>
      </c>
      <c r="DA376" s="2" t="s">
        <v>6</v>
      </c>
      <c r="DB376" s="2" t="s">
        <v>6</v>
      </c>
      <c r="DD376" s="3"/>
      <c r="DE376" s="3"/>
      <c r="DF376" s="3"/>
      <c r="DG376" s="4"/>
      <c r="DH376" s="4"/>
      <c r="DI376" s="4"/>
      <c r="DJ376" s="3">
        <v>0</v>
      </c>
      <c r="DK376" s="4">
        <v>0</v>
      </c>
      <c r="DL376" t="b">
        <v>0</v>
      </c>
      <c r="DM376" s="6"/>
      <c r="DN376" s="3"/>
      <c r="DO376" s="3"/>
      <c r="DP376" s="3"/>
      <c r="DQ376" s="3"/>
      <c r="DR376" s="3"/>
      <c r="DS376" s="3"/>
      <c r="DT376" s="4"/>
      <c r="DU376" s="4"/>
      <c r="DV376" s="4"/>
      <c r="DW376" s="4"/>
      <c r="DX376" s="4"/>
      <c r="DY376" s="4"/>
      <c r="DZ376" s="2"/>
      <c r="EA376" s="7">
        <v>44802.459120370368</v>
      </c>
      <c r="EB376" s="2" t="s">
        <v>332</v>
      </c>
      <c r="EC376" s="8">
        <v>0</v>
      </c>
      <c r="ED376" t="b">
        <v>0</v>
      </c>
      <c r="EE376" t="s">
        <v>324</v>
      </c>
      <c r="EF376" s="2" t="s">
        <v>324</v>
      </c>
      <c r="EG376" s="2" t="s">
        <v>325</v>
      </c>
      <c r="EH376" s="1"/>
      <c r="EI376">
        <f t="shared" si="22"/>
        <v>524</v>
      </c>
      <c r="EJ376" t="str">
        <f t="shared" si="23"/>
        <v>no</v>
      </c>
      <c r="EL376" t="e">
        <f>VLOOKUP(D376,#REF!,2,0)</f>
        <v>#REF!</v>
      </c>
    </row>
    <row r="377" spans="1:142">
      <c r="A377" t="str">
        <f t="shared" si="24"/>
        <v>4475726856.21</v>
      </c>
      <c r="B377" t="str">
        <f t="shared" si="25"/>
        <v>4475726856.2199468</v>
      </c>
      <c r="C377" s="1">
        <v>44757</v>
      </c>
      <c r="D377" s="2" t="s">
        <v>36</v>
      </c>
      <c r="E377" s="2" t="s">
        <v>37</v>
      </c>
      <c r="F377" s="2" t="s">
        <v>41</v>
      </c>
      <c r="G377" s="1">
        <v>44409</v>
      </c>
      <c r="H377" s="2" t="s">
        <v>68</v>
      </c>
      <c r="I377" s="2" t="s">
        <v>69</v>
      </c>
      <c r="J377" s="1"/>
      <c r="K377" s="1"/>
      <c r="L377" s="2"/>
      <c r="M377" t="b">
        <v>0</v>
      </c>
      <c r="N377" s="2"/>
      <c r="O377" s="2" t="s">
        <v>320</v>
      </c>
      <c r="P377" s="2" t="s">
        <v>321</v>
      </c>
      <c r="Q377" s="2"/>
      <c r="R377" s="2"/>
      <c r="S377" s="2"/>
      <c r="T377" s="2"/>
      <c r="U377" s="2"/>
      <c r="V377" s="2"/>
      <c r="W377" s="2"/>
      <c r="X377" s="2"/>
      <c r="Y377" s="3"/>
      <c r="AA377" t="b">
        <v>0</v>
      </c>
      <c r="AE377" s="4"/>
      <c r="AF377" s="4"/>
      <c r="AG377" s="4"/>
      <c r="AH377" s="4"/>
      <c r="AM377" s="4"/>
      <c r="AN377" s="4"/>
      <c r="AO377" s="4"/>
      <c r="AP377" s="4"/>
      <c r="AU377" s="4"/>
      <c r="AV377" s="4"/>
      <c r="AW377" s="4"/>
      <c r="AX377" s="4"/>
      <c r="BC377" s="4"/>
      <c r="BD377" s="4"/>
      <c r="BE377" s="4"/>
      <c r="BF377" s="4"/>
      <c r="BK377" s="4"/>
      <c r="BL377" s="4"/>
      <c r="BM377" s="4"/>
      <c r="BN377" s="4"/>
      <c r="BS377" s="4"/>
      <c r="BT377" s="4"/>
      <c r="BU377" s="4"/>
      <c r="BV377" s="4"/>
      <c r="BW377" s="3"/>
      <c r="BX377" s="3"/>
      <c r="BY377" s="4">
        <v>0</v>
      </c>
      <c r="BZ377" s="5"/>
      <c r="CA377" s="3">
        <v>0</v>
      </c>
      <c r="CB377" s="4">
        <v>0</v>
      </c>
      <c r="CC377" s="5" t="s">
        <v>322</v>
      </c>
      <c r="CD377" s="3">
        <v>0</v>
      </c>
      <c r="CE377" s="4">
        <v>0</v>
      </c>
      <c r="CF377" s="5" t="s">
        <v>322</v>
      </c>
      <c r="CG377" s="3">
        <v>0</v>
      </c>
      <c r="CH377" s="4">
        <v>0</v>
      </c>
      <c r="CI377" s="5" t="s">
        <v>322</v>
      </c>
      <c r="CJ377" s="3">
        <v>0</v>
      </c>
      <c r="CK377" s="4">
        <v>0</v>
      </c>
      <c r="CL377" s="5" t="s">
        <v>322</v>
      </c>
      <c r="CM377" s="2">
        <v>0</v>
      </c>
      <c r="CN377" s="4">
        <v>0</v>
      </c>
      <c r="CO377" s="5" t="s">
        <v>322</v>
      </c>
      <c r="CP377" s="3"/>
      <c r="CQ377" s="4">
        <v>0</v>
      </c>
      <c r="CR377" s="3"/>
      <c r="CS377" s="3"/>
      <c r="CT377" s="3"/>
      <c r="CU377" s="3"/>
      <c r="CV377" s="4">
        <v>0</v>
      </c>
      <c r="CW377" s="4">
        <v>0</v>
      </c>
      <c r="CX377" t="b">
        <v>0</v>
      </c>
      <c r="CY377" t="b">
        <v>1</v>
      </c>
      <c r="CZ377" t="b">
        <v>0</v>
      </c>
      <c r="DA377" s="2" t="s">
        <v>6</v>
      </c>
      <c r="DB377" s="2" t="s">
        <v>6</v>
      </c>
      <c r="DD377" s="3"/>
      <c r="DE377" s="3"/>
      <c r="DF377" s="3"/>
      <c r="DG377" s="4"/>
      <c r="DH377" s="4"/>
      <c r="DI377" s="4"/>
      <c r="DJ377" s="3">
        <v>0</v>
      </c>
      <c r="DK377" s="4">
        <v>0</v>
      </c>
      <c r="DL377" t="b">
        <v>0</v>
      </c>
      <c r="DM377" s="6"/>
      <c r="DN377" s="3"/>
      <c r="DO377" s="3"/>
      <c r="DP377" s="3"/>
      <c r="DQ377" s="3"/>
      <c r="DR377" s="3"/>
      <c r="DS377" s="3"/>
      <c r="DT377" s="4"/>
      <c r="DU377" s="4"/>
      <c r="DV377" s="4"/>
      <c r="DW377" s="4"/>
      <c r="DX377" s="4"/>
      <c r="DY377" s="4"/>
      <c r="DZ377" s="2"/>
      <c r="EA377" s="7">
        <v>44802.459120370368</v>
      </c>
      <c r="EB377" s="2" t="s">
        <v>332</v>
      </c>
      <c r="EC377" s="8">
        <v>0</v>
      </c>
      <c r="ED377" t="b">
        <v>0</v>
      </c>
      <c r="EE377" t="s">
        <v>324</v>
      </c>
      <c r="EF377" s="2" t="s">
        <v>324</v>
      </c>
      <c r="EG377" s="2" t="s">
        <v>325</v>
      </c>
      <c r="EH377" s="1"/>
      <c r="EI377">
        <f t="shared" si="22"/>
        <v>0</v>
      </c>
      <c r="EJ377" t="str">
        <f t="shared" si="23"/>
        <v>no</v>
      </c>
      <c r="EL377" t="e">
        <f>VLOOKUP(D377,#REF!,2,0)</f>
        <v>#REF!</v>
      </c>
    </row>
    <row r="378" spans="1:142">
      <c r="A378" t="str">
        <f t="shared" si="24"/>
        <v>4475726856.21</v>
      </c>
      <c r="B378" t="str">
        <f t="shared" si="25"/>
        <v>4475726856.2199480</v>
      </c>
      <c r="C378" s="1">
        <v>44757</v>
      </c>
      <c r="D378" s="2" t="s">
        <v>36</v>
      </c>
      <c r="E378" s="2" t="s">
        <v>37</v>
      </c>
      <c r="F378" s="2" t="s">
        <v>41</v>
      </c>
      <c r="G378" s="1">
        <v>44409</v>
      </c>
      <c r="H378" s="2" t="s">
        <v>70</v>
      </c>
      <c r="I378" s="2" t="s">
        <v>71</v>
      </c>
      <c r="J378" s="1"/>
      <c r="K378" s="1"/>
      <c r="L378" s="2"/>
      <c r="M378" t="b">
        <v>0</v>
      </c>
      <c r="N378" s="2"/>
      <c r="O378" s="2" t="s">
        <v>320</v>
      </c>
      <c r="P378" s="2" t="s">
        <v>321</v>
      </c>
      <c r="Q378" s="2"/>
      <c r="R378" s="2"/>
      <c r="S378" s="2"/>
      <c r="T378" s="2"/>
      <c r="U378" s="2"/>
      <c r="V378" s="2"/>
      <c r="W378" s="2"/>
      <c r="X378" s="2"/>
      <c r="Y378" s="3"/>
      <c r="AA378" t="b">
        <v>0</v>
      </c>
      <c r="AE378" s="4"/>
      <c r="AF378" s="4"/>
      <c r="AG378" s="4"/>
      <c r="AH378" s="4"/>
      <c r="AM378" s="4"/>
      <c r="AN378" s="4"/>
      <c r="AO378" s="4"/>
      <c r="AP378" s="4"/>
      <c r="AU378" s="4"/>
      <c r="AV378" s="4"/>
      <c r="AW378" s="4"/>
      <c r="AX378" s="4"/>
      <c r="BC378" s="4"/>
      <c r="BD378" s="4"/>
      <c r="BE378" s="4"/>
      <c r="BF378" s="4"/>
      <c r="BK378" s="4"/>
      <c r="BL378" s="4"/>
      <c r="BM378" s="4"/>
      <c r="BN378" s="4"/>
      <c r="BS378" s="4"/>
      <c r="BT378" s="4"/>
      <c r="BU378" s="4"/>
      <c r="BV378" s="4"/>
      <c r="BW378" s="3"/>
      <c r="BX378" s="3"/>
      <c r="BY378" s="4">
        <v>0</v>
      </c>
      <c r="BZ378" s="5"/>
      <c r="CA378" s="3">
        <v>0</v>
      </c>
      <c r="CB378" s="4">
        <v>0</v>
      </c>
      <c r="CC378" s="5" t="s">
        <v>322</v>
      </c>
      <c r="CD378" s="3">
        <v>0</v>
      </c>
      <c r="CE378" s="4">
        <v>0</v>
      </c>
      <c r="CF378" s="5" t="s">
        <v>322</v>
      </c>
      <c r="CG378" s="3">
        <v>0</v>
      </c>
      <c r="CH378" s="4">
        <v>0</v>
      </c>
      <c r="CI378" s="5" t="s">
        <v>322</v>
      </c>
      <c r="CJ378" s="3">
        <v>0</v>
      </c>
      <c r="CK378" s="4">
        <v>0</v>
      </c>
      <c r="CL378" s="5" t="s">
        <v>322</v>
      </c>
      <c r="CM378" s="2">
        <v>0</v>
      </c>
      <c r="CN378" s="4">
        <v>0</v>
      </c>
      <c r="CO378" s="5" t="s">
        <v>322</v>
      </c>
      <c r="CP378" s="3"/>
      <c r="CQ378" s="4">
        <v>0</v>
      </c>
      <c r="CR378" s="3"/>
      <c r="CS378" s="3"/>
      <c r="CT378" s="3"/>
      <c r="CU378" s="3"/>
      <c r="CV378" s="4">
        <v>0</v>
      </c>
      <c r="CW378" s="4">
        <v>0</v>
      </c>
      <c r="CX378" t="b">
        <v>0</v>
      </c>
      <c r="CY378" t="b">
        <v>1</v>
      </c>
      <c r="CZ378" t="b">
        <v>0</v>
      </c>
      <c r="DA378" s="2" t="s">
        <v>6</v>
      </c>
      <c r="DB378" s="2" t="s">
        <v>6</v>
      </c>
      <c r="DD378" s="3"/>
      <c r="DE378" s="3"/>
      <c r="DF378" s="3"/>
      <c r="DG378" s="4"/>
      <c r="DH378" s="4"/>
      <c r="DI378" s="4"/>
      <c r="DJ378" s="3">
        <v>0</v>
      </c>
      <c r="DK378" s="4">
        <v>0</v>
      </c>
      <c r="DL378" t="b">
        <v>0</v>
      </c>
      <c r="DM378" s="6"/>
      <c r="DN378" s="3"/>
      <c r="DO378" s="3"/>
      <c r="DP378" s="3"/>
      <c r="DQ378" s="3"/>
      <c r="DR378" s="3"/>
      <c r="DS378" s="3"/>
      <c r="DT378" s="4"/>
      <c r="DU378" s="4"/>
      <c r="DV378" s="4"/>
      <c r="DW378" s="4"/>
      <c r="DX378" s="4"/>
      <c r="DY378" s="4"/>
      <c r="DZ378" s="2"/>
      <c r="EA378" s="7">
        <v>44802.459120370368</v>
      </c>
      <c r="EB378" s="2" t="s">
        <v>332</v>
      </c>
      <c r="EC378" s="8">
        <v>0</v>
      </c>
      <c r="ED378" t="b">
        <v>0</v>
      </c>
      <c r="EE378" t="s">
        <v>324</v>
      </c>
      <c r="EF378" s="2" t="s">
        <v>324</v>
      </c>
      <c r="EG378" s="2" t="s">
        <v>325</v>
      </c>
      <c r="EH378" s="1"/>
      <c r="EI378">
        <f t="shared" si="22"/>
        <v>0</v>
      </c>
      <c r="EJ378" t="str">
        <f t="shared" si="23"/>
        <v>no</v>
      </c>
      <c r="EL378" t="e">
        <f>VLOOKUP(D378,#REF!,2,0)</f>
        <v>#REF!</v>
      </c>
    </row>
    <row r="379" spans="1:142">
      <c r="A379" t="str">
        <f t="shared" si="24"/>
        <v>4475726856.21</v>
      </c>
      <c r="B379" t="str">
        <f t="shared" si="25"/>
        <v>4475726856.21104679</v>
      </c>
      <c r="C379" s="1">
        <v>44757</v>
      </c>
      <c r="D379" s="2" t="s">
        <v>36</v>
      </c>
      <c r="E379" s="2" t="s">
        <v>37</v>
      </c>
      <c r="F379" s="2" t="s">
        <v>41</v>
      </c>
      <c r="G379" s="1">
        <v>44409</v>
      </c>
      <c r="H379" s="2" t="s">
        <v>38</v>
      </c>
      <c r="I379" s="2" t="s">
        <v>402</v>
      </c>
      <c r="J379" s="1"/>
      <c r="K379" s="1"/>
      <c r="L379" s="2"/>
      <c r="M379" t="b">
        <v>0</v>
      </c>
      <c r="N379" s="2"/>
      <c r="O379" s="2" t="s">
        <v>320</v>
      </c>
      <c r="P379" s="2" t="s">
        <v>321</v>
      </c>
      <c r="Q379" s="2"/>
      <c r="R379" s="2"/>
      <c r="S379" s="2"/>
      <c r="T379" s="2"/>
      <c r="U379" s="2"/>
      <c r="V379" s="2"/>
      <c r="W379" s="2"/>
      <c r="X379" s="2"/>
      <c r="Y379" s="3"/>
      <c r="AA379" t="b">
        <v>0</v>
      </c>
      <c r="AE379" s="4"/>
      <c r="AF379" s="4"/>
      <c r="AG379" s="4"/>
      <c r="AH379" s="4"/>
      <c r="AM379" s="4"/>
      <c r="AN379" s="4"/>
      <c r="AO379" s="4"/>
      <c r="AP379" s="4"/>
      <c r="AU379" s="4"/>
      <c r="AV379" s="4"/>
      <c r="AW379" s="4"/>
      <c r="AX379" s="4"/>
      <c r="BC379" s="4"/>
      <c r="BD379" s="4"/>
      <c r="BE379" s="4"/>
      <c r="BF379" s="4"/>
      <c r="BK379" s="4"/>
      <c r="BL379" s="4"/>
      <c r="BM379" s="4"/>
      <c r="BN379" s="4"/>
      <c r="BS379" s="4"/>
      <c r="BT379" s="4"/>
      <c r="BU379" s="4"/>
      <c r="BV379" s="4"/>
      <c r="BW379" s="3"/>
      <c r="BX379" s="3"/>
      <c r="BY379" s="4">
        <v>0</v>
      </c>
      <c r="BZ379" s="5"/>
      <c r="CA379" s="3">
        <v>0</v>
      </c>
      <c r="CB379" s="4">
        <v>0</v>
      </c>
      <c r="CC379" s="5" t="s">
        <v>322</v>
      </c>
      <c r="CD379" s="3">
        <v>0</v>
      </c>
      <c r="CE379" s="4">
        <v>0</v>
      </c>
      <c r="CF379" s="5" t="s">
        <v>322</v>
      </c>
      <c r="CG379" s="3">
        <v>0</v>
      </c>
      <c r="CH379" s="4">
        <v>0</v>
      </c>
      <c r="CI379" s="5" t="s">
        <v>322</v>
      </c>
      <c r="CJ379" s="3">
        <v>0</v>
      </c>
      <c r="CK379" s="4">
        <v>0</v>
      </c>
      <c r="CL379" s="5" t="s">
        <v>322</v>
      </c>
      <c r="CM379" s="2">
        <v>0</v>
      </c>
      <c r="CN379" s="4">
        <v>0</v>
      </c>
      <c r="CO379" s="5" t="s">
        <v>322</v>
      </c>
      <c r="CP379" s="3"/>
      <c r="CQ379" s="4">
        <v>0</v>
      </c>
      <c r="CR379" s="3"/>
      <c r="CS379" s="3"/>
      <c r="CT379" s="3"/>
      <c r="CU379" s="3"/>
      <c r="CV379" s="4">
        <v>0</v>
      </c>
      <c r="CW379" s="4">
        <v>0</v>
      </c>
      <c r="CX379" t="b">
        <v>0</v>
      </c>
      <c r="CY379" t="b">
        <v>1</v>
      </c>
      <c r="CZ379" t="b">
        <v>0</v>
      </c>
      <c r="DA379" s="2" t="s">
        <v>6</v>
      </c>
      <c r="DB379" s="2" t="s">
        <v>6</v>
      </c>
      <c r="DD379" s="3"/>
      <c r="DE379" s="3"/>
      <c r="DF379" s="3"/>
      <c r="DG379" s="4"/>
      <c r="DH379" s="4"/>
      <c r="DI379" s="4"/>
      <c r="DJ379" s="3">
        <v>0</v>
      </c>
      <c r="DK379" s="4">
        <v>0</v>
      </c>
      <c r="DL379" t="b">
        <v>0</v>
      </c>
      <c r="DM379" s="6"/>
      <c r="DN379" s="3"/>
      <c r="DO379" s="3"/>
      <c r="DP379" s="3"/>
      <c r="DQ379" s="3"/>
      <c r="DR379" s="3"/>
      <c r="DS379" s="3"/>
      <c r="DT379" s="4"/>
      <c r="DU379" s="4"/>
      <c r="DV379" s="4"/>
      <c r="DW379" s="4"/>
      <c r="DX379" s="4"/>
      <c r="DY379" s="4"/>
      <c r="DZ379" s="2"/>
      <c r="EA379" s="7">
        <v>44802.459120370368</v>
      </c>
      <c r="EB379" s="2" t="s">
        <v>332</v>
      </c>
      <c r="EC379" s="8">
        <v>0</v>
      </c>
      <c r="ED379" t="b">
        <v>0</v>
      </c>
      <c r="EE379" t="s">
        <v>324</v>
      </c>
      <c r="EF379" s="2" t="s">
        <v>324</v>
      </c>
      <c r="EG379" s="2" t="s">
        <v>325</v>
      </c>
      <c r="EH379" s="1"/>
      <c r="EI379">
        <f t="shared" si="22"/>
        <v>0</v>
      </c>
      <c r="EJ379" t="str">
        <f t="shared" si="23"/>
        <v>no</v>
      </c>
      <c r="EL379" t="e">
        <f>VLOOKUP(D379,#REF!,2,0)</f>
        <v>#REF!</v>
      </c>
    </row>
    <row r="380" spans="1:142">
      <c r="A380" t="str">
        <f t="shared" si="24"/>
        <v>4475726856.21</v>
      </c>
      <c r="B380" t="str">
        <f t="shared" si="25"/>
        <v>4475726856.21113754</v>
      </c>
      <c r="C380" s="1">
        <v>44757</v>
      </c>
      <c r="D380" s="2" t="s">
        <v>36</v>
      </c>
      <c r="E380" s="2" t="s">
        <v>37</v>
      </c>
      <c r="F380" s="2" t="s">
        <v>41</v>
      </c>
      <c r="G380" s="1">
        <v>44409</v>
      </c>
      <c r="H380" s="2" t="s">
        <v>54</v>
      </c>
      <c r="I380" s="2" t="s">
        <v>55</v>
      </c>
      <c r="J380" s="1"/>
      <c r="K380" s="1"/>
      <c r="L380" s="2"/>
      <c r="M380" t="b">
        <v>0</v>
      </c>
      <c r="N380" s="2"/>
      <c r="O380" s="2" t="s">
        <v>320</v>
      </c>
      <c r="P380" s="2" t="s">
        <v>321</v>
      </c>
      <c r="Q380" s="2"/>
      <c r="R380" s="2"/>
      <c r="S380" s="2"/>
      <c r="T380" s="2"/>
      <c r="U380" s="2"/>
      <c r="V380" s="2"/>
      <c r="W380" s="2"/>
      <c r="X380" s="2"/>
      <c r="Y380" s="3"/>
      <c r="AA380" t="b">
        <v>0</v>
      </c>
      <c r="AE380" s="4"/>
      <c r="AF380" s="4"/>
      <c r="AG380" s="4"/>
      <c r="AH380" s="4"/>
      <c r="AM380" s="4"/>
      <c r="AN380" s="4"/>
      <c r="AO380" s="4"/>
      <c r="AP380" s="4"/>
      <c r="AU380" s="4"/>
      <c r="AV380" s="4"/>
      <c r="AW380" s="4"/>
      <c r="AX380" s="4"/>
      <c r="BC380" s="4"/>
      <c r="BD380" s="4"/>
      <c r="BE380" s="4"/>
      <c r="BF380" s="4"/>
      <c r="BK380" s="4"/>
      <c r="BL380" s="4"/>
      <c r="BM380" s="4"/>
      <c r="BN380" s="4"/>
      <c r="BS380" s="4"/>
      <c r="BT380" s="4"/>
      <c r="BU380" s="4"/>
      <c r="BV380" s="4"/>
      <c r="BW380" s="3"/>
      <c r="BX380" s="3"/>
      <c r="BY380" s="4">
        <v>0</v>
      </c>
      <c r="BZ380" s="5"/>
      <c r="CA380" s="3">
        <v>0</v>
      </c>
      <c r="CB380" s="4">
        <v>0</v>
      </c>
      <c r="CC380" s="5" t="s">
        <v>322</v>
      </c>
      <c r="CD380" s="3">
        <v>0</v>
      </c>
      <c r="CE380" s="4">
        <v>0</v>
      </c>
      <c r="CF380" s="5" t="s">
        <v>322</v>
      </c>
      <c r="CG380" s="3">
        <v>0</v>
      </c>
      <c r="CH380" s="4">
        <v>0</v>
      </c>
      <c r="CI380" s="5" t="s">
        <v>322</v>
      </c>
      <c r="CJ380" s="3">
        <v>0</v>
      </c>
      <c r="CK380" s="4">
        <v>0</v>
      </c>
      <c r="CL380" s="5" t="s">
        <v>322</v>
      </c>
      <c r="CM380" s="2">
        <v>0</v>
      </c>
      <c r="CN380" s="4">
        <v>0</v>
      </c>
      <c r="CO380" s="5" t="s">
        <v>322</v>
      </c>
      <c r="CP380" s="3"/>
      <c r="CQ380" s="4">
        <v>0</v>
      </c>
      <c r="CR380" s="3"/>
      <c r="CS380" s="3"/>
      <c r="CT380" s="3"/>
      <c r="CU380" s="3"/>
      <c r="CV380" s="4">
        <v>0</v>
      </c>
      <c r="CW380" s="4">
        <v>0</v>
      </c>
      <c r="CX380" t="b">
        <v>0</v>
      </c>
      <c r="CY380" t="b">
        <v>1</v>
      </c>
      <c r="CZ380" t="b">
        <v>0</v>
      </c>
      <c r="DA380" s="2" t="s">
        <v>6</v>
      </c>
      <c r="DB380" s="2" t="s">
        <v>6</v>
      </c>
      <c r="DD380" s="3"/>
      <c r="DE380" s="3"/>
      <c r="DF380" s="3"/>
      <c r="DG380" s="4"/>
      <c r="DH380" s="4"/>
      <c r="DI380" s="4"/>
      <c r="DJ380" s="3">
        <v>0</v>
      </c>
      <c r="DK380" s="4">
        <v>0</v>
      </c>
      <c r="DL380" t="b">
        <v>0</v>
      </c>
      <c r="DM380" s="6"/>
      <c r="DN380" s="3"/>
      <c r="DO380" s="3"/>
      <c r="DP380" s="3"/>
      <c r="DQ380" s="3"/>
      <c r="DR380" s="3"/>
      <c r="DS380" s="3"/>
      <c r="DT380" s="4"/>
      <c r="DU380" s="4"/>
      <c r="DV380" s="4"/>
      <c r="DW380" s="4"/>
      <c r="DX380" s="4"/>
      <c r="DY380" s="4"/>
      <c r="DZ380" s="2"/>
      <c r="EA380" s="7">
        <v>44802.459120370368</v>
      </c>
      <c r="EB380" s="2" t="s">
        <v>332</v>
      </c>
      <c r="EC380" s="8">
        <v>0</v>
      </c>
      <c r="ED380" t="b">
        <v>0</v>
      </c>
      <c r="EE380" t="s">
        <v>324</v>
      </c>
      <c r="EF380" s="2" t="s">
        <v>324</v>
      </c>
      <c r="EG380" s="2" t="s">
        <v>325</v>
      </c>
      <c r="EH380" s="1"/>
      <c r="EI380">
        <f t="shared" si="22"/>
        <v>0</v>
      </c>
      <c r="EJ380" t="str">
        <f t="shared" si="23"/>
        <v>no</v>
      </c>
      <c r="EL380" t="e">
        <f>VLOOKUP(D380,#REF!,2,0)</f>
        <v>#REF!</v>
      </c>
    </row>
    <row r="381" spans="1:142">
      <c r="A381" t="str">
        <f t="shared" si="24"/>
        <v>4475726856.21</v>
      </c>
      <c r="B381" t="str">
        <f t="shared" si="25"/>
        <v>4475726856.21117407</v>
      </c>
      <c r="C381" s="1">
        <v>44757</v>
      </c>
      <c r="D381" s="2" t="s">
        <v>36</v>
      </c>
      <c r="E381" s="2" t="s">
        <v>37</v>
      </c>
      <c r="F381" s="2" t="s">
        <v>41</v>
      </c>
      <c r="G381" s="1">
        <v>44409</v>
      </c>
      <c r="H381" s="2" t="s">
        <v>56</v>
      </c>
      <c r="I381" s="2" t="s">
        <v>57</v>
      </c>
      <c r="J381" s="1"/>
      <c r="K381" s="1"/>
      <c r="L381" s="2"/>
      <c r="M381" t="b">
        <v>0</v>
      </c>
      <c r="N381" s="2"/>
      <c r="O381" s="2" t="s">
        <v>320</v>
      </c>
      <c r="P381" s="2" t="s">
        <v>321</v>
      </c>
      <c r="Q381" s="2"/>
      <c r="R381" s="2"/>
      <c r="S381" s="2"/>
      <c r="T381" s="2"/>
      <c r="U381" s="2"/>
      <c r="V381" s="2"/>
      <c r="W381" s="2"/>
      <c r="X381" s="2"/>
      <c r="Y381" s="3"/>
      <c r="AA381" t="b">
        <v>0</v>
      </c>
      <c r="AE381" s="4"/>
      <c r="AF381" s="4"/>
      <c r="AG381" s="4"/>
      <c r="AH381" s="4"/>
      <c r="AM381" s="4"/>
      <c r="AN381" s="4"/>
      <c r="AO381" s="4"/>
      <c r="AP381" s="4"/>
      <c r="AU381" s="4"/>
      <c r="AV381" s="4"/>
      <c r="AW381" s="4"/>
      <c r="AX381" s="4"/>
      <c r="BC381" s="4"/>
      <c r="BD381" s="4"/>
      <c r="BE381" s="4"/>
      <c r="BF381" s="4"/>
      <c r="BK381" s="4"/>
      <c r="BL381" s="4"/>
      <c r="BM381" s="4"/>
      <c r="BN381" s="4"/>
      <c r="BS381" s="4"/>
      <c r="BT381" s="4"/>
      <c r="BU381" s="4"/>
      <c r="BV381" s="4"/>
      <c r="BW381" s="3"/>
      <c r="BX381" s="3"/>
      <c r="BY381" s="4">
        <v>0</v>
      </c>
      <c r="BZ381" s="5"/>
      <c r="CA381" s="3">
        <v>0</v>
      </c>
      <c r="CB381" s="4">
        <v>0</v>
      </c>
      <c r="CC381" s="5" t="s">
        <v>322</v>
      </c>
      <c r="CD381" s="3">
        <v>0</v>
      </c>
      <c r="CE381" s="4">
        <v>0</v>
      </c>
      <c r="CF381" s="5" t="s">
        <v>322</v>
      </c>
      <c r="CG381" s="3">
        <v>0</v>
      </c>
      <c r="CH381" s="4">
        <v>0</v>
      </c>
      <c r="CI381" s="5" t="s">
        <v>322</v>
      </c>
      <c r="CJ381" s="3">
        <v>0</v>
      </c>
      <c r="CK381" s="4">
        <v>0</v>
      </c>
      <c r="CL381" s="5" t="s">
        <v>322</v>
      </c>
      <c r="CM381" s="2">
        <v>0</v>
      </c>
      <c r="CN381" s="4">
        <v>0</v>
      </c>
      <c r="CO381" s="5" t="s">
        <v>322</v>
      </c>
      <c r="CP381" s="3"/>
      <c r="CQ381" s="4">
        <v>0</v>
      </c>
      <c r="CR381" s="3"/>
      <c r="CS381" s="3"/>
      <c r="CT381" s="3"/>
      <c r="CU381" s="3"/>
      <c r="CV381" s="4">
        <v>0</v>
      </c>
      <c r="CW381" s="4">
        <v>0</v>
      </c>
      <c r="CX381" t="b">
        <v>0</v>
      </c>
      <c r="CY381" t="b">
        <v>1</v>
      </c>
      <c r="CZ381" t="b">
        <v>0</v>
      </c>
      <c r="DA381" s="2" t="s">
        <v>6</v>
      </c>
      <c r="DB381" s="2" t="s">
        <v>6</v>
      </c>
      <c r="DD381" s="3"/>
      <c r="DE381" s="3"/>
      <c r="DF381" s="3"/>
      <c r="DG381" s="4"/>
      <c r="DH381" s="4"/>
      <c r="DI381" s="4"/>
      <c r="DJ381" s="3">
        <v>0</v>
      </c>
      <c r="DK381" s="4">
        <v>0</v>
      </c>
      <c r="DL381" t="b">
        <v>0</v>
      </c>
      <c r="DM381" s="6"/>
      <c r="DN381" s="3"/>
      <c r="DO381" s="3"/>
      <c r="DP381" s="3"/>
      <c r="DQ381" s="3"/>
      <c r="DR381" s="3"/>
      <c r="DS381" s="3"/>
      <c r="DT381" s="4"/>
      <c r="DU381" s="4"/>
      <c r="DV381" s="4"/>
      <c r="DW381" s="4"/>
      <c r="DX381" s="4"/>
      <c r="DY381" s="4"/>
      <c r="DZ381" s="2"/>
      <c r="EA381" s="7">
        <v>44802.459120370368</v>
      </c>
      <c r="EB381" s="2" t="s">
        <v>332</v>
      </c>
      <c r="EC381" s="8">
        <v>0</v>
      </c>
      <c r="ED381" t="b">
        <v>0</v>
      </c>
      <c r="EE381" t="s">
        <v>324</v>
      </c>
      <c r="EF381" s="2" t="s">
        <v>324</v>
      </c>
      <c r="EG381" s="2" t="s">
        <v>325</v>
      </c>
      <c r="EH381" s="1"/>
      <c r="EI381">
        <f t="shared" si="22"/>
        <v>0</v>
      </c>
      <c r="EJ381" t="str">
        <f t="shared" si="23"/>
        <v>no</v>
      </c>
      <c r="EL381" t="e">
        <f>VLOOKUP(D381,#REF!,2,0)</f>
        <v>#REF!</v>
      </c>
    </row>
    <row r="382" spans="1:142">
      <c r="A382" t="str">
        <f t="shared" si="24"/>
        <v>4475726856.22</v>
      </c>
      <c r="B382" t="str">
        <f t="shared" si="25"/>
        <v>4475726856.22151597</v>
      </c>
      <c r="C382" s="1">
        <v>44757</v>
      </c>
      <c r="D382" s="2" t="s">
        <v>72</v>
      </c>
      <c r="E382" s="2" t="s">
        <v>37</v>
      </c>
      <c r="F382" s="2" t="s">
        <v>41</v>
      </c>
      <c r="G382" s="1">
        <v>44503</v>
      </c>
      <c r="H382" s="2" t="s">
        <v>75</v>
      </c>
      <c r="I382" s="2" t="s">
        <v>76</v>
      </c>
      <c r="J382" s="1"/>
      <c r="K382" s="1"/>
      <c r="L382" s="2"/>
      <c r="M382" t="b">
        <v>0</v>
      </c>
      <c r="N382" s="2"/>
      <c r="O382" s="2" t="s">
        <v>320</v>
      </c>
      <c r="P382" s="2" t="s">
        <v>321</v>
      </c>
      <c r="Q382" s="2"/>
      <c r="R382" s="2"/>
      <c r="S382" s="2"/>
      <c r="T382" s="2"/>
      <c r="U382" s="2"/>
      <c r="V382" s="2"/>
      <c r="W382" s="2" t="s">
        <v>814</v>
      </c>
      <c r="X382" s="2"/>
      <c r="Y382" s="3"/>
      <c r="AA382" t="b">
        <v>0</v>
      </c>
      <c r="AB382">
        <v>87</v>
      </c>
      <c r="AD382">
        <v>65</v>
      </c>
      <c r="AE382" s="4"/>
      <c r="AF382" s="4">
        <v>479</v>
      </c>
      <c r="AG382" s="4">
        <v>941</v>
      </c>
      <c r="AH382" s="4">
        <v>355</v>
      </c>
      <c r="AJ382">
        <v>6</v>
      </c>
      <c r="AK382">
        <v>12</v>
      </c>
      <c r="AL382">
        <v>5</v>
      </c>
      <c r="AM382" s="4"/>
      <c r="AN382" s="4">
        <v>20</v>
      </c>
      <c r="AO382" s="4">
        <v>39</v>
      </c>
      <c r="AP382" s="4">
        <v>15</v>
      </c>
      <c r="AU382" s="4"/>
      <c r="AV382" s="4"/>
      <c r="AW382" s="4"/>
      <c r="AX382" s="4"/>
      <c r="BC382" s="4"/>
      <c r="BD382" s="4"/>
      <c r="BE382" s="4"/>
      <c r="BF382" s="4"/>
      <c r="BK382" s="4"/>
      <c r="BL382" s="4"/>
      <c r="BM382" s="4"/>
      <c r="BN382" s="4"/>
      <c r="BS382" s="4"/>
      <c r="BT382" s="4"/>
      <c r="BU382" s="4"/>
      <c r="BV382" s="4"/>
      <c r="BW382" s="3"/>
      <c r="BX382" s="3"/>
      <c r="BY382" s="4">
        <v>1775</v>
      </c>
      <c r="BZ382" s="5"/>
      <c r="CA382" s="3">
        <v>23</v>
      </c>
      <c r="CB382" s="4">
        <v>74</v>
      </c>
      <c r="CC382" s="5">
        <v>3.2173913043478302</v>
      </c>
      <c r="CD382" s="3">
        <v>0</v>
      </c>
      <c r="CE382" s="4">
        <v>0</v>
      </c>
      <c r="CF382" s="5" t="s">
        <v>322</v>
      </c>
      <c r="CG382" s="3">
        <v>0</v>
      </c>
      <c r="CH382" s="4">
        <v>0</v>
      </c>
      <c r="CI382" s="5" t="s">
        <v>322</v>
      </c>
      <c r="CJ382" s="3">
        <v>0</v>
      </c>
      <c r="CK382" s="4">
        <v>0</v>
      </c>
      <c r="CL382" s="5" t="s">
        <v>322</v>
      </c>
      <c r="CM382" s="2">
        <v>0</v>
      </c>
      <c r="CN382" s="4">
        <v>0</v>
      </c>
      <c r="CO382" s="5" t="s">
        <v>322</v>
      </c>
      <c r="CP382" s="3"/>
      <c r="CQ382" s="4">
        <v>1849</v>
      </c>
      <c r="CR382" s="3"/>
      <c r="CS382" s="3"/>
      <c r="CT382" s="3"/>
      <c r="CU382" s="3"/>
      <c r="CV382" s="4">
        <v>1849</v>
      </c>
      <c r="CW382" s="4">
        <v>1849</v>
      </c>
      <c r="CX382" t="b">
        <v>0</v>
      </c>
      <c r="CY382" t="b">
        <v>0</v>
      </c>
      <c r="CZ382" t="b">
        <v>0</v>
      </c>
      <c r="DA382" s="2" t="s">
        <v>6</v>
      </c>
      <c r="DB382" s="2" t="s">
        <v>6</v>
      </c>
      <c r="DD382" s="3"/>
      <c r="DE382" s="3"/>
      <c r="DF382" s="3"/>
      <c r="DG382" s="4"/>
      <c r="DH382" s="4"/>
      <c r="DI382" s="4"/>
      <c r="DJ382" s="3">
        <v>0</v>
      </c>
      <c r="DK382" s="4">
        <v>0</v>
      </c>
      <c r="DL382" t="b">
        <v>0</v>
      </c>
      <c r="DM382" s="6"/>
      <c r="DN382" s="3"/>
      <c r="DO382" s="3"/>
      <c r="DP382" s="3"/>
      <c r="DQ382" s="3"/>
      <c r="DR382" s="3"/>
      <c r="DS382" s="3"/>
      <c r="DT382" s="4"/>
      <c r="DU382" s="4"/>
      <c r="DV382" s="4"/>
      <c r="DW382" s="4"/>
      <c r="DX382" s="4"/>
      <c r="DY382" s="4"/>
      <c r="DZ382" s="2"/>
      <c r="EA382" s="7">
        <v>44802.459120370368</v>
      </c>
      <c r="EB382" s="2" t="s">
        <v>332</v>
      </c>
      <c r="EC382" s="8">
        <v>0</v>
      </c>
      <c r="ED382" t="b">
        <v>0</v>
      </c>
      <c r="EE382" t="s">
        <v>324</v>
      </c>
      <c r="EF382" s="2" t="s">
        <v>324</v>
      </c>
      <c r="EG382" s="2" t="s">
        <v>325</v>
      </c>
      <c r="EH382" s="1"/>
      <c r="EI382">
        <f t="shared" si="22"/>
        <v>152</v>
      </c>
      <c r="EJ382" t="str">
        <f t="shared" si="23"/>
        <v>no</v>
      </c>
      <c r="EL382" t="e">
        <f>VLOOKUP(D382,#REF!,2,0)</f>
        <v>#REF!</v>
      </c>
    </row>
    <row r="383" spans="1:142">
      <c r="A383" t="str">
        <f t="shared" si="24"/>
        <v>4475726919.21</v>
      </c>
      <c r="B383" t="str">
        <f t="shared" si="25"/>
        <v>4475726919.21</v>
      </c>
      <c r="C383" s="1">
        <v>44757</v>
      </c>
      <c r="D383" s="2" t="s">
        <v>403</v>
      </c>
      <c r="E383" s="2" t="s">
        <v>404</v>
      </c>
      <c r="F383" s="2" t="s">
        <v>175</v>
      </c>
      <c r="G383" s="1">
        <v>44264</v>
      </c>
      <c r="H383" s="2"/>
      <c r="I383" s="2"/>
      <c r="J383" s="1"/>
      <c r="K383" s="1"/>
      <c r="L383" s="2" t="s">
        <v>6</v>
      </c>
      <c r="M383" t="b">
        <v>0</v>
      </c>
      <c r="N383" s="2"/>
      <c r="O383" s="2" t="s">
        <v>320</v>
      </c>
      <c r="P383" s="2" t="s">
        <v>337</v>
      </c>
      <c r="Q383" s="2"/>
      <c r="R383" s="2"/>
      <c r="S383" s="2"/>
      <c r="T383" s="2"/>
      <c r="U383" s="2"/>
      <c r="V383" s="2"/>
      <c r="W383" s="2" t="s">
        <v>822</v>
      </c>
      <c r="X383" s="2" t="s">
        <v>822</v>
      </c>
      <c r="Y383" s="3"/>
      <c r="AA383" t="b">
        <v>0</v>
      </c>
      <c r="AB383">
        <v>138770</v>
      </c>
      <c r="AD383">
        <v>76299</v>
      </c>
      <c r="AE383" s="4"/>
      <c r="AF383" s="4">
        <v>763233</v>
      </c>
      <c r="AG383" s="4">
        <v>1439914</v>
      </c>
      <c r="AH383" s="4">
        <v>419647</v>
      </c>
      <c r="AJ383">
        <v>23944</v>
      </c>
      <c r="AK383">
        <v>45172</v>
      </c>
      <c r="AL383">
        <v>13165</v>
      </c>
      <c r="AM383" s="4"/>
      <c r="AN383" s="4">
        <v>77817</v>
      </c>
      <c r="AO383" s="4">
        <v>146810</v>
      </c>
      <c r="AP383" s="4">
        <v>42786</v>
      </c>
      <c r="AU383" s="4"/>
      <c r="AV383" s="4"/>
      <c r="AW383" s="4"/>
      <c r="AX383" s="4"/>
      <c r="BC383" s="4"/>
      <c r="BD383" s="4"/>
      <c r="BE383" s="4"/>
      <c r="BF383" s="4"/>
      <c r="BK383" s="4"/>
      <c r="BL383" s="4"/>
      <c r="BM383" s="4"/>
      <c r="BN383" s="4"/>
      <c r="BS383" s="4"/>
      <c r="BT383" s="4"/>
      <c r="BU383" s="4"/>
      <c r="BV383" s="4"/>
      <c r="BW383" s="3"/>
      <c r="BX383" s="3"/>
      <c r="BY383" s="4">
        <v>2622794</v>
      </c>
      <c r="BZ383" s="5"/>
      <c r="CA383" s="3">
        <v>82281</v>
      </c>
      <c r="CB383" s="4">
        <v>267413</v>
      </c>
      <c r="CC383" s="5">
        <v>3.2499969616314801</v>
      </c>
      <c r="CD383" s="3">
        <v>0</v>
      </c>
      <c r="CE383" s="4">
        <v>0</v>
      </c>
      <c r="CF383" s="5" t="s">
        <v>322</v>
      </c>
      <c r="CG383" s="3">
        <v>0</v>
      </c>
      <c r="CH383" s="4">
        <v>0</v>
      </c>
      <c r="CI383" s="5" t="s">
        <v>322</v>
      </c>
      <c r="CJ383" s="3">
        <v>0</v>
      </c>
      <c r="CK383" s="4">
        <v>0</v>
      </c>
      <c r="CL383" s="5" t="s">
        <v>322</v>
      </c>
      <c r="CM383" s="2">
        <v>0</v>
      </c>
      <c r="CN383" s="4">
        <v>0</v>
      </c>
      <c r="CO383" s="5" t="s">
        <v>322</v>
      </c>
      <c r="CP383" s="3"/>
      <c r="CQ383" s="4">
        <v>2890207</v>
      </c>
      <c r="CR383" s="3"/>
      <c r="CS383" s="3"/>
      <c r="CT383" s="3"/>
      <c r="CU383" s="3"/>
      <c r="CV383" s="4">
        <v>2890207</v>
      </c>
      <c r="CW383" s="4">
        <v>2890207</v>
      </c>
      <c r="CX383" t="b">
        <v>0</v>
      </c>
      <c r="CY383" t="b">
        <v>1</v>
      </c>
      <c r="CZ383" t="b">
        <v>0</v>
      </c>
      <c r="DA383" s="2" t="s">
        <v>6</v>
      </c>
      <c r="DB383" s="2" t="s">
        <v>6</v>
      </c>
      <c r="DD383" s="3"/>
      <c r="DE383" s="3"/>
      <c r="DF383" s="3"/>
      <c r="DG383" s="4"/>
      <c r="DH383" s="4"/>
      <c r="DI383" s="4"/>
      <c r="DJ383" s="3">
        <v>0</v>
      </c>
      <c r="DK383" s="4">
        <v>0</v>
      </c>
      <c r="DL383" t="b">
        <v>0</v>
      </c>
      <c r="DM383" s="6"/>
      <c r="DN383" s="3"/>
      <c r="DO383" s="3"/>
      <c r="DP383" s="3"/>
      <c r="DQ383" s="3"/>
      <c r="DR383" s="3"/>
      <c r="DS383" s="3"/>
      <c r="DT383" s="4"/>
      <c r="DU383" s="4"/>
      <c r="DV383" s="4"/>
      <c r="DW383" s="4"/>
      <c r="DX383" s="4"/>
      <c r="DY383" s="4"/>
      <c r="DZ383" s="2"/>
      <c r="EA383" s="7">
        <v>44802.459120370368</v>
      </c>
      <c r="EB383" s="2" t="s">
        <v>332</v>
      </c>
      <c r="EC383" s="8">
        <v>0.47</v>
      </c>
      <c r="ED383" t="b">
        <v>0</v>
      </c>
      <c r="EE383" t="s">
        <v>324</v>
      </c>
      <c r="EF383" s="2" t="s">
        <v>324</v>
      </c>
      <c r="EG383" s="2" t="s">
        <v>325</v>
      </c>
      <c r="EH383" s="1"/>
      <c r="EI383">
        <f t="shared" si="22"/>
        <v>215069</v>
      </c>
      <c r="EJ383" t="str">
        <f t="shared" si="23"/>
        <v>yes</v>
      </c>
      <c r="EL383" t="e">
        <f>VLOOKUP(D383,#REF!,2,0)</f>
        <v>#REF!</v>
      </c>
    </row>
    <row r="384" spans="1:142">
      <c r="A384" t="str">
        <f t="shared" si="24"/>
        <v>4475727140.22</v>
      </c>
      <c r="B384" t="str">
        <f t="shared" si="25"/>
        <v>4475727140.22151154</v>
      </c>
      <c r="C384" s="1">
        <v>44757</v>
      </c>
      <c r="D384" s="2" t="s">
        <v>79</v>
      </c>
      <c r="E384" s="2" t="s">
        <v>80</v>
      </c>
      <c r="F384" s="2" t="s">
        <v>181</v>
      </c>
      <c r="G384" s="1">
        <v>44586</v>
      </c>
      <c r="H384" s="2" t="s">
        <v>407</v>
      </c>
      <c r="I384" s="2" t="s">
        <v>408</v>
      </c>
      <c r="J384" s="1"/>
      <c r="K384" s="1"/>
      <c r="L384" s="2"/>
      <c r="M384" t="b">
        <v>0</v>
      </c>
      <c r="N384" s="2"/>
      <c r="O384" s="2" t="s">
        <v>320</v>
      </c>
      <c r="P384" s="2" t="s">
        <v>337</v>
      </c>
      <c r="Q384" s="2"/>
      <c r="R384" s="2"/>
      <c r="S384" s="2"/>
      <c r="T384" s="2"/>
      <c r="U384" s="2"/>
      <c r="V384" s="2"/>
      <c r="W384" s="2"/>
      <c r="X384" s="2"/>
      <c r="Y384" s="3"/>
      <c r="AA384" t="b">
        <v>0</v>
      </c>
      <c r="AE384" s="4"/>
      <c r="AF384" s="4"/>
      <c r="AG384" s="4"/>
      <c r="AH384" s="4"/>
      <c r="AM384" s="4"/>
      <c r="AN384" s="4"/>
      <c r="AO384" s="4"/>
      <c r="AP384" s="4"/>
      <c r="AU384" s="4"/>
      <c r="AV384" s="4"/>
      <c r="AW384" s="4"/>
      <c r="AX384" s="4"/>
      <c r="BC384" s="4"/>
      <c r="BD384" s="4"/>
      <c r="BE384" s="4"/>
      <c r="BF384" s="4"/>
      <c r="BK384" s="4"/>
      <c r="BL384" s="4"/>
      <c r="BM384" s="4"/>
      <c r="BN384" s="4"/>
      <c r="BS384" s="4"/>
      <c r="BT384" s="4"/>
      <c r="BU384" s="4"/>
      <c r="BV384" s="4"/>
      <c r="BW384" s="3"/>
      <c r="BX384" s="3"/>
      <c r="BY384" s="4">
        <v>0</v>
      </c>
      <c r="BZ384" s="5"/>
      <c r="CA384" s="3">
        <v>0</v>
      </c>
      <c r="CB384" s="4">
        <v>0</v>
      </c>
      <c r="CC384" s="5" t="s">
        <v>322</v>
      </c>
      <c r="CD384" s="3">
        <v>0</v>
      </c>
      <c r="CE384" s="4">
        <v>0</v>
      </c>
      <c r="CF384" s="5" t="s">
        <v>322</v>
      </c>
      <c r="CG384" s="3">
        <v>0</v>
      </c>
      <c r="CH384" s="4">
        <v>0</v>
      </c>
      <c r="CI384" s="5" t="s">
        <v>322</v>
      </c>
      <c r="CJ384" s="3">
        <v>0</v>
      </c>
      <c r="CK384" s="4">
        <v>0</v>
      </c>
      <c r="CL384" s="5" t="s">
        <v>322</v>
      </c>
      <c r="CM384" s="2">
        <v>0</v>
      </c>
      <c r="CN384" s="4">
        <v>0</v>
      </c>
      <c r="CO384" s="5" t="s">
        <v>322</v>
      </c>
      <c r="CP384" s="3"/>
      <c r="CQ384" s="4">
        <v>0</v>
      </c>
      <c r="CR384" s="3"/>
      <c r="CS384" s="3"/>
      <c r="CT384" s="3"/>
      <c r="CU384" s="3"/>
      <c r="CV384" s="4">
        <v>0</v>
      </c>
      <c r="CW384" s="4">
        <v>0</v>
      </c>
      <c r="CX384" t="b">
        <v>0</v>
      </c>
      <c r="CY384" t="b">
        <v>0</v>
      </c>
      <c r="CZ384" t="b">
        <v>0</v>
      </c>
      <c r="DA384" s="2" t="s">
        <v>352</v>
      </c>
      <c r="DB384" s="2" t="s">
        <v>6</v>
      </c>
      <c r="DD384" s="3"/>
      <c r="DE384" s="3"/>
      <c r="DF384" s="3"/>
      <c r="DG384" s="4"/>
      <c r="DH384" s="4"/>
      <c r="DI384" s="4"/>
      <c r="DJ384" s="3">
        <v>0</v>
      </c>
      <c r="DK384" s="4">
        <v>0</v>
      </c>
      <c r="DL384" t="b">
        <v>0</v>
      </c>
      <c r="DM384" s="6"/>
      <c r="DN384" s="3"/>
      <c r="DO384" s="3"/>
      <c r="DP384" s="3"/>
      <c r="DQ384" s="3"/>
      <c r="DR384" s="3"/>
      <c r="DS384" s="3"/>
      <c r="DT384" s="4"/>
      <c r="DU384" s="4"/>
      <c r="DV384" s="4"/>
      <c r="DW384" s="4"/>
      <c r="DX384" s="4"/>
      <c r="DY384" s="4"/>
      <c r="DZ384" s="2"/>
      <c r="EA384" s="7">
        <v>44802.459120370368</v>
      </c>
      <c r="EB384" s="2" t="s">
        <v>332</v>
      </c>
      <c r="EC384" s="8">
        <v>0</v>
      </c>
      <c r="ED384" t="b">
        <v>0</v>
      </c>
      <c r="EE384" t="s">
        <v>324</v>
      </c>
      <c r="EF384" s="2" t="s">
        <v>324</v>
      </c>
      <c r="EG384" s="2" t="s">
        <v>325</v>
      </c>
      <c r="EH384" s="1"/>
      <c r="EI384">
        <f t="shared" si="22"/>
        <v>0</v>
      </c>
      <c r="EJ384" t="str">
        <f t="shared" si="23"/>
        <v>no</v>
      </c>
      <c r="EL384" t="e">
        <f>VLOOKUP(D384,#REF!,2,0)</f>
        <v>#REF!</v>
      </c>
    </row>
    <row r="385" spans="1:142">
      <c r="A385" t="str">
        <f t="shared" si="24"/>
        <v>4475727140.22</v>
      </c>
      <c r="B385" t="str">
        <f t="shared" si="25"/>
        <v>4475727140.22152603</v>
      </c>
      <c r="C385" s="1">
        <v>44757</v>
      </c>
      <c r="D385" s="2" t="s">
        <v>79</v>
      </c>
      <c r="E385" s="2" t="s">
        <v>80</v>
      </c>
      <c r="F385" s="2" t="s">
        <v>174</v>
      </c>
      <c r="G385" s="1">
        <v>44586</v>
      </c>
      <c r="H385" s="2" t="s">
        <v>409</v>
      </c>
      <c r="I385" s="2" t="s">
        <v>410</v>
      </c>
      <c r="J385" s="1"/>
      <c r="K385" s="1"/>
      <c r="L385" s="2"/>
      <c r="M385" t="b">
        <v>0</v>
      </c>
      <c r="N385" s="2"/>
      <c r="O385" s="2" t="s">
        <v>320</v>
      </c>
      <c r="P385" s="2" t="s">
        <v>337</v>
      </c>
      <c r="Q385" s="2"/>
      <c r="R385" s="2"/>
      <c r="S385" s="2"/>
      <c r="T385" s="2"/>
      <c r="U385" s="2"/>
      <c r="V385" s="2"/>
      <c r="W385" s="2" t="s">
        <v>823</v>
      </c>
      <c r="X385" s="2" t="s">
        <v>412</v>
      </c>
      <c r="Y385" s="3"/>
      <c r="AA385" t="b">
        <v>0</v>
      </c>
      <c r="AB385">
        <v>877</v>
      </c>
      <c r="AE385" s="4"/>
      <c r="AF385" s="4">
        <v>4821</v>
      </c>
      <c r="AG385" s="4"/>
      <c r="AH385" s="4"/>
      <c r="AJ385">
        <v>-26</v>
      </c>
      <c r="AM385" s="4"/>
      <c r="AN385" s="4">
        <v>-86</v>
      </c>
      <c r="AO385" s="4"/>
      <c r="AP385" s="4"/>
      <c r="AU385" s="4"/>
      <c r="AV385" s="4"/>
      <c r="AW385" s="4"/>
      <c r="AX385" s="4"/>
      <c r="BC385" s="4"/>
      <c r="BD385" s="4"/>
      <c r="BE385" s="4"/>
      <c r="BF385" s="4"/>
      <c r="BK385" s="4"/>
      <c r="BL385" s="4"/>
      <c r="BM385" s="4"/>
      <c r="BN385" s="4"/>
      <c r="BS385" s="4"/>
      <c r="BT385" s="4"/>
      <c r="BU385" s="4"/>
      <c r="BV385" s="4"/>
      <c r="BW385" s="3"/>
      <c r="BX385" s="3"/>
      <c r="BY385" s="4">
        <v>4821</v>
      </c>
      <c r="BZ385" s="5"/>
      <c r="CA385" s="3">
        <v>-26</v>
      </c>
      <c r="CB385" s="4">
        <v>-86</v>
      </c>
      <c r="CC385" s="5" t="s">
        <v>322</v>
      </c>
      <c r="CD385" s="3">
        <v>0</v>
      </c>
      <c r="CE385" s="4">
        <v>0</v>
      </c>
      <c r="CF385" s="5" t="s">
        <v>322</v>
      </c>
      <c r="CG385" s="3">
        <v>0</v>
      </c>
      <c r="CH385" s="4">
        <v>0</v>
      </c>
      <c r="CI385" s="5" t="s">
        <v>322</v>
      </c>
      <c r="CJ385" s="3">
        <v>0</v>
      </c>
      <c r="CK385" s="4">
        <v>0</v>
      </c>
      <c r="CL385" s="5" t="s">
        <v>322</v>
      </c>
      <c r="CM385" s="2">
        <v>0</v>
      </c>
      <c r="CN385" s="4">
        <v>0</v>
      </c>
      <c r="CO385" s="5" t="s">
        <v>322</v>
      </c>
      <c r="CP385" s="3"/>
      <c r="CQ385" s="4">
        <v>4735</v>
      </c>
      <c r="CR385" s="3"/>
      <c r="CS385" s="3"/>
      <c r="CT385" s="3"/>
      <c r="CU385" s="3"/>
      <c r="CV385" s="4">
        <v>4735</v>
      </c>
      <c r="CW385" s="4">
        <v>4735</v>
      </c>
      <c r="CX385" t="b">
        <v>0</v>
      </c>
      <c r="CY385" t="b">
        <v>0</v>
      </c>
      <c r="CZ385" t="b">
        <v>0</v>
      </c>
      <c r="DA385" s="2" t="s">
        <v>6</v>
      </c>
      <c r="DB385" s="2" t="s">
        <v>6</v>
      </c>
      <c r="DD385" s="3"/>
      <c r="DE385" s="3"/>
      <c r="DF385" s="3"/>
      <c r="DG385" s="4"/>
      <c r="DH385" s="4"/>
      <c r="DI385" s="4"/>
      <c r="DJ385" s="3">
        <v>0</v>
      </c>
      <c r="DK385" s="4">
        <v>0</v>
      </c>
      <c r="DL385" t="b">
        <v>0</v>
      </c>
      <c r="DM385" s="6"/>
      <c r="DN385" s="3"/>
      <c r="DO385" s="3"/>
      <c r="DP385" s="3"/>
      <c r="DQ385" s="3"/>
      <c r="DR385" s="3"/>
      <c r="DS385" s="3"/>
      <c r="DT385" s="4"/>
      <c r="DU385" s="4"/>
      <c r="DV385" s="4"/>
      <c r="DW385" s="4"/>
      <c r="DX385" s="4"/>
      <c r="DY385" s="4"/>
      <c r="DZ385" s="2"/>
      <c r="EA385" s="7">
        <v>44802.459120370368</v>
      </c>
      <c r="EB385" s="2" t="s">
        <v>332</v>
      </c>
      <c r="EC385" s="8">
        <v>0</v>
      </c>
      <c r="ED385" t="b">
        <v>0</v>
      </c>
      <c r="EE385" t="s">
        <v>324</v>
      </c>
      <c r="EF385" s="2" t="s">
        <v>324</v>
      </c>
      <c r="EG385" s="2" t="s">
        <v>325</v>
      </c>
      <c r="EH385" s="1"/>
      <c r="EI385">
        <f t="shared" si="22"/>
        <v>877</v>
      </c>
      <c r="EJ385" t="str">
        <f t="shared" si="23"/>
        <v>no</v>
      </c>
      <c r="EL385" t="e">
        <f>VLOOKUP(D385,#REF!,2,0)</f>
        <v>#REF!</v>
      </c>
    </row>
    <row r="386" spans="1:142">
      <c r="A386" t="str">
        <f t="shared" si="24"/>
        <v>4475727261.21</v>
      </c>
      <c r="B386" t="str">
        <f t="shared" si="25"/>
        <v>4475727261.2179699</v>
      </c>
      <c r="C386" s="1">
        <v>44757</v>
      </c>
      <c r="D386" s="2" t="s">
        <v>85</v>
      </c>
      <c r="E386" s="2" t="s">
        <v>86</v>
      </c>
      <c r="F386" s="2" t="s">
        <v>41</v>
      </c>
      <c r="G386" s="1">
        <v>44212</v>
      </c>
      <c r="H386" s="2" t="s">
        <v>87</v>
      </c>
      <c r="I386" s="2" t="s">
        <v>88</v>
      </c>
      <c r="J386" s="1"/>
      <c r="K386" s="1"/>
      <c r="L386" s="2"/>
      <c r="M386" t="b">
        <v>0</v>
      </c>
      <c r="N386" s="2"/>
      <c r="O386" s="2" t="s">
        <v>320</v>
      </c>
      <c r="P386" s="2" t="s">
        <v>321</v>
      </c>
      <c r="Q386" s="2"/>
      <c r="R386" s="2"/>
      <c r="S386" s="2"/>
      <c r="T386" s="2"/>
      <c r="U386" s="2"/>
      <c r="V386" s="2"/>
      <c r="W386" s="2" t="s">
        <v>814</v>
      </c>
      <c r="X386" s="2"/>
      <c r="Y386" s="3"/>
      <c r="AA386" t="b">
        <v>0</v>
      </c>
      <c r="AB386">
        <v>33278</v>
      </c>
      <c r="AD386">
        <v>24651</v>
      </c>
      <c r="AE386" s="4"/>
      <c r="AF386" s="4">
        <v>183033</v>
      </c>
      <c r="AG386" s="4">
        <v>359286</v>
      </c>
      <c r="AH386" s="4">
        <v>135579</v>
      </c>
      <c r="AJ386">
        <v>9180</v>
      </c>
      <c r="AK386">
        <v>18020</v>
      </c>
      <c r="AL386">
        <v>6800</v>
      </c>
      <c r="AM386" s="4"/>
      <c r="AN386" s="4">
        <v>29836</v>
      </c>
      <c r="AO386" s="4">
        <v>58568</v>
      </c>
      <c r="AP386" s="4">
        <v>22101</v>
      </c>
      <c r="AU386" s="4"/>
      <c r="AV386" s="4"/>
      <c r="AW386" s="4"/>
      <c r="AX386" s="4"/>
      <c r="BC386" s="4"/>
      <c r="BD386" s="4"/>
      <c r="BE386" s="4"/>
      <c r="BF386" s="4"/>
      <c r="BK386" s="4"/>
      <c r="BL386" s="4"/>
      <c r="BM386" s="4"/>
      <c r="BN386" s="4"/>
      <c r="BS386" s="4"/>
      <c r="BT386" s="4"/>
      <c r="BU386" s="4"/>
      <c r="BV386" s="4"/>
      <c r="BW386" s="3"/>
      <c r="BX386" s="3"/>
      <c r="BY386" s="4">
        <v>677898</v>
      </c>
      <c r="BZ386" s="5"/>
      <c r="CA386" s="3">
        <v>34000</v>
      </c>
      <c r="CB386" s="4">
        <v>110505</v>
      </c>
      <c r="CC386" s="5">
        <v>3.2501470588235302</v>
      </c>
      <c r="CD386" s="3">
        <v>0</v>
      </c>
      <c r="CE386" s="4">
        <v>0</v>
      </c>
      <c r="CF386" s="5" t="s">
        <v>322</v>
      </c>
      <c r="CG386" s="3">
        <v>0</v>
      </c>
      <c r="CH386" s="4">
        <v>0</v>
      </c>
      <c r="CI386" s="5" t="s">
        <v>322</v>
      </c>
      <c r="CJ386" s="3">
        <v>0</v>
      </c>
      <c r="CK386" s="4">
        <v>0</v>
      </c>
      <c r="CL386" s="5" t="s">
        <v>322</v>
      </c>
      <c r="CM386" s="2">
        <v>0</v>
      </c>
      <c r="CN386" s="4">
        <v>0</v>
      </c>
      <c r="CO386" s="5" t="s">
        <v>322</v>
      </c>
      <c r="CP386" s="3"/>
      <c r="CQ386" s="4">
        <v>788403</v>
      </c>
      <c r="CR386" s="3"/>
      <c r="CS386" s="3"/>
      <c r="CT386" s="3"/>
      <c r="CU386" s="3"/>
      <c r="CV386" s="4">
        <v>788403</v>
      </c>
      <c r="CW386" s="4">
        <v>788403</v>
      </c>
      <c r="CX386" t="b">
        <v>0</v>
      </c>
      <c r="CY386" t="b">
        <v>1</v>
      </c>
      <c r="CZ386" t="b">
        <v>0</v>
      </c>
      <c r="DA386" s="2" t="s">
        <v>6</v>
      </c>
      <c r="DB386" s="2" t="s">
        <v>6</v>
      </c>
      <c r="DD386" s="3"/>
      <c r="DE386" s="3"/>
      <c r="DF386" s="3"/>
      <c r="DG386" s="4"/>
      <c r="DH386" s="4"/>
      <c r="DI386" s="4"/>
      <c r="DJ386" s="3">
        <v>0</v>
      </c>
      <c r="DK386" s="4">
        <v>0</v>
      </c>
      <c r="DL386" t="b">
        <v>0</v>
      </c>
      <c r="DM386" s="6"/>
      <c r="DN386" s="3"/>
      <c r="DO386" s="3"/>
      <c r="DP386" s="3"/>
      <c r="DQ386" s="3"/>
      <c r="DR386" s="3"/>
      <c r="DS386" s="3"/>
      <c r="DT386" s="4"/>
      <c r="DU386" s="4"/>
      <c r="DV386" s="4"/>
      <c r="DW386" s="4"/>
      <c r="DX386" s="4"/>
      <c r="DY386" s="4"/>
      <c r="DZ386" s="2"/>
      <c r="EA386" s="7">
        <v>44802.459120370368</v>
      </c>
      <c r="EB386" s="2" t="s">
        <v>332</v>
      </c>
      <c r="EC386" s="8">
        <v>0</v>
      </c>
      <c r="ED386" t="b">
        <v>0</v>
      </c>
      <c r="EE386" t="s">
        <v>324</v>
      </c>
      <c r="EF386" s="2" t="s">
        <v>324</v>
      </c>
      <c r="EG386" s="2" t="s">
        <v>325</v>
      </c>
      <c r="EH386" s="1"/>
      <c r="EI386">
        <f t="shared" ref="EI386:EI449" si="26">AB386+AC386+AD386</f>
        <v>57929</v>
      </c>
      <c r="EJ386" t="str">
        <f t="shared" ref="EJ386:EJ449" si="27">IF(H386&lt;1,"yes","no")</f>
        <v>no</v>
      </c>
      <c r="EL386" t="e">
        <f>VLOOKUP(D386,#REF!,2,0)</f>
        <v>#REF!</v>
      </c>
    </row>
    <row r="387" spans="1:142">
      <c r="A387" t="str">
        <f t="shared" si="24"/>
        <v>4475727261.22</v>
      </c>
      <c r="B387" t="str">
        <f t="shared" si="25"/>
        <v>4475727261.2279684</v>
      </c>
      <c r="C387" s="1">
        <v>44757</v>
      </c>
      <c r="D387" s="2" t="s">
        <v>89</v>
      </c>
      <c r="E387" s="2" t="s">
        <v>86</v>
      </c>
      <c r="F387" s="2" t="s">
        <v>41</v>
      </c>
      <c r="G387" s="1">
        <v>44503</v>
      </c>
      <c r="H387" s="2" t="s">
        <v>100</v>
      </c>
      <c r="I387" s="2" t="s">
        <v>101</v>
      </c>
      <c r="J387" s="1"/>
      <c r="K387" s="1"/>
      <c r="L387" s="2"/>
      <c r="M387" t="b">
        <v>0</v>
      </c>
      <c r="N387" s="2"/>
      <c r="O387" s="2" t="s">
        <v>320</v>
      </c>
      <c r="P387" s="2" t="s">
        <v>321</v>
      </c>
      <c r="Q387" s="2"/>
      <c r="R387" s="2"/>
      <c r="S387" s="2"/>
      <c r="T387" s="2"/>
      <c r="U387" s="2"/>
      <c r="V387" s="2"/>
      <c r="W387" s="2" t="s">
        <v>814</v>
      </c>
      <c r="X387" s="2"/>
      <c r="Y387" s="3"/>
      <c r="AA387" t="b">
        <v>0</v>
      </c>
      <c r="AB387">
        <v>2900</v>
      </c>
      <c r="AD387">
        <v>2148</v>
      </c>
      <c r="AE387" s="4"/>
      <c r="AF387" s="4">
        <v>15951</v>
      </c>
      <c r="AG387" s="4">
        <v>31312</v>
      </c>
      <c r="AH387" s="4">
        <v>11816</v>
      </c>
      <c r="AJ387">
        <v>-325</v>
      </c>
      <c r="AK387">
        <v>-639</v>
      </c>
      <c r="AL387">
        <v>-241</v>
      </c>
      <c r="AM387" s="4"/>
      <c r="AN387" s="4">
        <v>-1058</v>
      </c>
      <c r="AO387" s="4">
        <v>-2076</v>
      </c>
      <c r="AP387" s="4">
        <v>-783</v>
      </c>
      <c r="AU387" s="4"/>
      <c r="AV387" s="4"/>
      <c r="AW387" s="4"/>
      <c r="AX387" s="4"/>
      <c r="BC387" s="4"/>
      <c r="BD387" s="4"/>
      <c r="BE387" s="4"/>
      <c r="BF387" s="4"/>
      <c r="BK387" s="4"/>
      <c r="BL387" s="4"/>
      <c r="BM387" s="4"/>
      <c r="BN387" s="4"/>
      <c r="BS387" s="4"/>
      <c r="BT387" s="4"/>
      <c r="BU387" s="4"/>
      <c r="BV387" s="4"/>
      <c r="BW387" s="3"/>
      <c r="BX387" s="3"/>
      <c r="BY387" s="4">
        <v>59079</v>
      </c>
      <c r="BZ387" s="5"/>
      <c r="CA387" s="3">
        <v>-1205</v>
      </c>
      <c r="CB387" s="4">
        <v>-3917</v>
      </c>
      <c r="CC387" s="5" t="s">
        <v>322</v>
      </c>
      <c r="CD387" s="3">
        <v>0</v>
      </c>
      <c r="CE387" s="4">
        <v>0</v>
      </c>
      <c r="CF387" s="5" t="s">
        <v>322</v>
      </c>
      <c r="CG387" s="3">
        <v>0</v>
      </c>
      <c r="CH387" s="4">
        <v>0</v>
      </c>
      <c r="CI387" s="5" t="s">
        <v>322</v>
      </c>
      <c r="CJ387" s="3">
        <v>0</v>
      </c>
      <c r="CK387" s="4">
        <v>0</v>
      </c>
      <c r="CL387" s="5" t="s">
        <v>322</v>
      </c>
      <c r="CM387" s="2">
        <v>0</v>
      </c>
      <c r="CN387" s="4">
        <v>0</v>
      </c>
      <c r="CO387" s="5" t="s">
        <v>322</v>
      </c>
      <c r="CP387" s="3"/>
      <c r="CQ387" s="4">
        <v>55162</v>
      </c>
      <c r="CR387" s="3"/>
      <c r="CS387" s="3"/>
      <c r="CT387" s="3"/>
      <c r="CU387" s="3"/>
      <c r="CV387" s="4">
        <v>55162</v>
      </c>
      <c r="CW387" s="4">
        <v>55162</v>
      </c>
      <c r="CX387" t="b">
        <v>0</v>
      </c>
      <c r="CY387" t="b">
        <v>0</v>
      </c>
      <c r="CZ387" t="b">
        <v>0</v>
      </c>
      <c r="DA387" s="2" t="s">
        <v>6</v>
      </c>
      <c r="DB387" s="2" t="s">
        <v>6</v>
      </c>
      <c r="DD387" s="3"/>
      <c r="DE387" s="3"/>
      <c r="DF387" s="3"/>
      <c r="DG387" s="4"/>
      <c r="DH387" s="4"/>
      <c r="DI387" s="4"/>
      <c r="DJ387" s="3">
        <v>0</v>
      </c>
      <c r="DK387" s="4">
        <v>0</v>
      </c>
      <c r="DL387" t="b">
        <v>0</v>
      </c>
      <c r="DM387" s="6"/>
      <c r="DN387" s="3"/>
      <c r="DO387" s="3"/>
      <c r="DP387" s="3"/>
      <c r="DQ387" s="3"/>
      <c r="DR387" s="3"/>
      <c r="DS387" s="3"/>
      <c r="DT387" s="4"/>
      <c r="DU387" s="4"/>
      <c r="DV387" s="4"/>
      <c r="DW387" s="4"/>
      <c r="DX387" s="4"/>
      <c r="DY387" s="4"/>
      <c r="DZ387" s="2"/>
      <c r="EA387" s="7">
        <v>44802.459120370368</v>
      </c>
      <c r="EB387" s="2" t="s">
        <v>332</v>
      </c>
      <c r="EC387" s="8">
        <v>0</v>
      </c>
      <c r="ED387" t="b">
        <v>0</v>
      </c>
      <c r="EE387" t="s">
        <v>324</v>
      </c>
      <c r="EF387" s="2" t="s">
        <v>324</v>
      </c>
      <c r="EG387" s="2" t="s">
        <v>325</v>
      </c>
      <c r="EH387" s="1"/>
      <c r="EI387">
        <f t="shared" si="26"/>
        <v>5048</v>
      </c>
      <c r="EJ387" t="str">
        <f t="shared" si="27"/>
        <v>no</v>
      </c>
      <c r="EL387" t="e">
        <f>VLOOKUP(D387,#REF!,2,0)</f>
        <v>#REF!</v>
      </c>
    </row>
    <row r="388" spans="1:142">
      <c r="A388" t="str">
        <f t="shared" si="24"/>
        <v>4475727261.22</v>
      </c>
      <c r="B388" t="str">
        <f t="shared" si="25"/>
        <v>4475727261.22103104</v>
      </c>
      <c r="C388" s="1">
        <v>44757</v>
      </c>
      <c r="D388" s="2" t="s">
        <v>89</v>
      </c>
      <c r="E388" s="2" t="s">
        <v>86</v>
      </c>
      <c r="F388" s="2" t="s">
        <v>41</v>
      </c>
      <c r="G388" s="1">
        <v>44503</v>
      </c>
      <c r="H388" s="2" t="s">
        <v>90</v>
      </c>
      <c r="I388" s="2" t="s">
        <v>91</v>
      </c>
      <c r="J388" s="1"/>
      <c r="K388" s="1"/>
      <c r="L388" s="2"/>
      <c r="M388" t="b">
        <v>0</v>
      </c>
      <c r="N388" s="2"/>
      <c r="O388" s="2" t="s">
        <v>320</v>
      </c>
      <c r="P388" s="2" t="s">
        <v>321</v>
      </c>
      <c r="Q388" s="2"/>
      <c r="R388" s="2"/>
      <c r="S388" s="2"/>
      <c r="T388" s="2"/>
      <c r="U388" s="2"/>
      <c r="V388" s="2"/>
      <c r="W388" s="2" t="s">
        <v>814</v>
      </c>
      <c r="X388" s="2"/>
      <c r="Y388" s="3"/>
      <c r="AA388" t="b">
        <v>0</v>
      </c>
      <c r="AB388">
        <v>225</v>
      </c>
      <c r="AD388">
        <v>167</v>
      </c>
      <c r="AE388" s="4"/>
      <c r="AF388" s="4">
        <v>1238</v>
      </c>
      <c r="AG388" s="4">
        <v>2431</v>
      </c>
      <c r="AH388" s="4">
        <v>917</v>
      </c>
      <c r="AJ388">
        <v>-2</v>
      </c>
      <c r="AK388">
        <v>-3</v>
      </c>
      <c r="AL388">
        <v>-1</v>
      </c>
      <c r="AM388" s="4"/>
      <c r="AN388" s="4">
        <v>-5</v>
      </c>
      <c r="AO388" s="4">
        <v>-10</v>
      </c>
      <c r="AP388" s="4">
        <v>-4</v>
      </c>
      <c r="AU388" s="4"/>
      <c r="AV388" s="4"/>
      <c r="AW388" s="4"/>
      <c r="AX388" s="4"/>
      <c r="BC388" s="4"/>
      <c r="BD388" s="4"/>
      <c r="BE388" s="4"/>
      <c r="BF388" s="4"/>
      <c r="BK388" s="4"/>
      <c r="BL388" s="4"/>
      <c r="BM388" s="4"/>
      <c r="BN388" s="4"/>
      <c r="BS388" s="4"/>
      <c r="BT388" s="4"/>
      <c r="BU388" s="4"/>
      <c r="BV388" s="4"/>
      <c r="BW388" s="3"/>
      <c r="BX388" s="3"/>
      <c r="BY388" s="4">
        <v>4586</v>
      </c>
      <c r="BZ388" s="5"/>
      <c r="CA388" s="3">
        <v>-6</v>
      </c>
      <c r="CB388" s="4">
        <v>-19</v>
      </c>
      <c r="CC388" s="5" t="s">
        <v>322</v>
      </c>
      <c r="CD388" s="3">
        <v>0</v>
      </c>
      <c r="CE388" s="4">
        <v>0</v>
      </c>
      <c r="CF388" s="5" t="s">
        <v>322</v>
      </c>
      <c r="CG388" s="3">
        <v>0</v>
      </c>
      <c r="CH388" s="4">
        <v>0</v>
      </c>
      <c r="CI388" s="5" t="s">
        <v>322</v>
      </c>
      <c r="CJ388" s="3">
        <v>0</v>
      </c>
      <c r="CK388" s="4">
        <v>0</v>
      </c>
      <c r="CL388" s="5" t="s">
        <v>322</v>
      </c>
      <c r="CM388" s="2">
        <v>0</v>
      </c>
      <c r="CN388" s="4">
        <v>0</v>
      </c>
      <c r="CO388" s="5" t="s">
        <v>322</v>
      </c>
      <c r="CP388" s="3"/>
      <c r="CQ388" s="4">
        <v>4567</v>
      </c>
      <c r="CR388" s="3"/>
      <c r="CS388" s="3"/>
      <c r="CT388" s="3"/>
      <c r="CU388" s="3"/>
      <c r="CV388" s="4">
        <v>4567</v>
      </c>
      <c r="CW388" s="4">
        <v>4567</v>
      </c>
      <c r="CX388" t="b">
        <v>0</v>
      </c>
      <c r="CY388" t="b">
        <v>0</v>
      </c>
      <c r="CZ388" t="b">
        <v>0</v>
      </c>
      <c r="DA388" s="2" t="s">
        <v>6</v>
      </c>
      <c r="DB388" s="2" t="s">
        <v>6</v>
      </c>
      <c r="DD388" s="3"/>
      <c r="DE388" s="3"/>
      <c r="DF388" s="3"/>
      <c r="DG388" s="4"/>
      <c r="DH388" s="4"/>
      <c r="DI388" s="4"/>
      <c r="DJ388" s="3">
        <v>0</v>
      </c>
      <c r="DK388" s="4">
        <v>0</v>
      </c>
      <c r="DL388" t="b">
        <v>0</v>
      </c>
      <c r="DM388" s="6"/>
      <c r="DN388" s="3"/>
      <c r="DO388" s="3"/>
      <c r="DP388" s="3"/>
      <c r="DQ388" s="3"/>
      <c r="DR388" s="3"/>
      <c r="DS388" s="3"/>
      <c r="DT388" s="4"/>
      <c r="DU388" s="4"/>
      <c r="DV388" s="4"/>
      <c r="DW388" s="4"/>
      <c r="DX388" s="4"/>
      <c r="DY388" s="4"/>
      <c r="DZ388" s="2"/>
      <c r="EA388" s="7">
        <v>44802.459120370368</v>
      </c>
      <c r="EB388" s="2" t="s">
        <v>332</v>
      </c>
      <c r="EC388" s="8">
        <v>0</v>
      </c>
      <c r="ED388" t="b">
        <v>0</v>
      </c>
      <c r="EE388" t="s">
        <v>324</v>
      </c>
      <c r="EF388" s="2" t="s">
        <v>324</v>
      </c>
      <c r="EG388" s="2" t="s">
        <v>325</v>
      </c>
      <c r="EH388" s="1"/>
      <c r="EI388">
        <f t="shared" si="26"/>
        <v>392</v>
      </c>
      <c r="EJ388" t="str">
        <f t="shared" si="27"/>
        <v>no</v>
      </c>
      <c r="EL388" t="e">
        <f>VLOOKUP(D388,#REF!,2,0)</f>
        <v>#REF!</v>
      </c>
    </row>
    <row r="389" spans="1:142">
      <c r="A389" t="str">
        <f t="shared" si="24"/>
        <v>4475727261.22</v>
      </c>
      <c r="B389" t="str">
        <f t="shared" si="25"/>
        <v>4475727261.22132973</v>
      </c>
      <c r="C389" s="1">
        <v>44757</v>
      </c>
      <c r="D389" s="2" t="s">
        <v>89</v>
      </c>
      <c r="E389" s="2" t="s">
        <v>86</v>
      </c>
      <c r="F389" s="2" t="s">
        <v>41</v>
      </c>
      <c r="G389" s="1">
        <v>44503</v>
      </c>
      <c r="H389" s="2" t="s">
        <v>92</v>
      </c>
      <c r="I389" s="2" t="s">
        <v>93</v>
      </c>
      <c r="J389" s="1"/>
      <c r="K389" s="1"/>
      <c r="L389" s="2"/>
      <c r="M389" t="b">
        <v>0</v>
      </c>
      <c r="N389" s="2"/>
      <c r="O389" s="2" t="s">
        <v>320</v>
      </c>
      <c r="P389" s="2" t="s">
        <v>321</v>
      </c>
      <c r="Q389" s="2"/>
      <c r="R389" s="2"/>
      <c r="S389" s="2"/>
      <c r="T389" s="2"/>
      <c r="U389" s="2"/>
      <c r="V389" s="2"/>
      <c r="W389" s="2" t="s">
        <v>814</v>
      </c>
      <c r="X389" s="2"/>
      <c r="Y389" s="3"/>
      <c r="AA389" t="b">
        <v>0</v>
      </c>
      <c r="AB389">
        <v>-3089</v>
      </c>
      <c r="AD389">
        <v>-2288</v>
      </c>
      <c r="AE389" s="4"/>
      <c r="AF389" s="4">
        <v>-16989</v>
      </c>
      <c r="AG389" s="4">
        <v>-33350</v>
      </c>
      <c r="AH389" s="4">
        <v>-12585</v>
      </c>
      <c r="AJ389">
        <v>1584</v>
      </c>
      <c r="AK389">
        <v>3111</v>
      </c>
      <c r="AL389">
        <v>1174</v>
      </c>
      <c r="AM389" s="4"/>
      <c r="AN389" s="4">
        <v>5150</v>
      </c>
      <c r="AO389" s="4">
        <v>10110</v>
      </c>
      <c r="AP389" s="4">
        <v>3815</v>
      </c>
      <c r="AU389" s="4"/>
      <c r="AV389" s="4"/>
      <c r="AW389" s="4"/>
      <c r="AX389" s="4"/>
      <c r="BC389" s="4"/>
      <c r="BD389" s="4"/>
      <c r="BE389" s="4"/>
      <c r="BF389" s="4"/>
      <c r="BK389" s="4"/>
      <c r="BL389" s="4"/>
      <c r="BM389" s="4"/>
      <c r="BN389" s="4"/>
      <c r="BS389" s="4"/>
      <c r="BT389" s="4"/>
      <c r="BU389" s="4"/>
      <c r="BV389" s="4"/>
      <c r="BW389" s="3"/>
      <c r="BX389" s="3"/>
      <c r="BY389" s="4">
        <v>-62924</v>
      </c>
      <c r="BZ389" s="5"/>
      <c r="CA389" s="3">
        <v>5869</v>
      </c>
      <c r="CB389" s="4">
        <v>19075</v>
      </c>
      <c r="CC389" s="5">
        <v>3.2501277900834902</v>
      </c>
      <c r="CD389" s="3">
        <v>0</v>
      </c>
      <c r="CE389" s="4">
        <v>0</v>
      </c>
      <c r="CF389" s="5" t="s">
        <v>322</v>
      </c>
      <c r="CG389" s="3">
        <v>0</v>
      </c>
      <c r="CH389" s="4">
        <v>0</v>
      </c>
      <c r="CI389" s="5" t="s">
        <v>322</v>
      </c>
      <c r="CJ389" s="3">
        <v>0</v>
      </c>
      <c r="CK389" s="4">
        <v>0</v>
      </c>
      <c r="CL389" s="5" t="s">
        <v>322</v>
      </c>
      <c r="CM389" s="2">
        <v>0</v>
      </c>
      <c r="CN389" s="4">
        <v>0</v>
      </c>
      <c r="CO389" s="5" t="s">
        <v>322</v>
      </c>
      <c r="CP389" s="3"/>
      <c r="CQ389" s="4">
        <v>-43849</v>
      </c>
      <c r="CR389" s="3"/>
      <c r="CS389" s="3"/>
      <c r="CT389" s="3"/>
      <c r="CU389" s="3"/>
      <c r="CV389" s="4">
        <v>-43849</v>
      </c>
      <c r="CW389" s="4">
        <v>-43849</v>
      </c>
      <c r="CX389" t="b">
        <v>0</v>
      </c>
      <c r="CY389" t="b">
        <v>0</v>
      </c>
      <c r="CZ389" t="b">
        <v>0</v>
      </c>
      <c r="DA389" s="2" t="s">
        <v>6</v>
      </c>
      <c r="DB389" s="2" t="s">
        <v>6</v>
      </c>
      <c r="DD389" s="3"/>
      <c r="DE389" s="3"/>
      <c r="DF389" s="3"/>
      <c r="DG389" s="4"/>
      <c r="DH389" s="4"/>
      <c r="DI389" s="4"/>
      <c r="DJ389" s="3">
        <v>0</v>
      </c>
      <c r="DK389" s="4">
        <v>0</v>
      </c>
      <c r="DL389" t="b">
        <v>0</v>
      </c>
      <c r="DM389" s="6"/>
      <c r="DN389" s="3"/>
      <c r="DO389" s="3"/>
      <c r="DP389" s="3"/>
      <c r="DQ389" s="3"/>
      <c r="DR389" s="3"/>
      <c r="DS389" s="3"/>
      <c r="DT389" s="4"/>
      <c r="DU389" s="4"/>
      <c r="DV389" s="4"/>
      <c r="DW389" s="4"/>
      <c r="DX389" s="4"/>
      <c r="DY389" s="4"/>
      <c r="DZ389" s="2"/>
      <c r="EA389" s="7">
        <v>44802.459120370368</v>
      </c>
      <c r="EB389" s="2" t="s">
        <v>332</v>
      </c>
      <c r="EC389" s="8">
        <v>0</v>
      </c>
      <c r="ED389" t="b">
        <v>0</v>
      </c>
      <c r="EE389" t="s">
        <v>324</v>
      </c>
      <c r="EF389" s="2" t="s">
        <v>324</v>
      </c>
      <c r="EG389" s="2" t="s">
        <v>325</v>
      </c>
      <c r="EH389" s="1"/>
      <c r="EI389">
        <f t="shared" si="26"/>
        <v>-5377</v>
      </c>
      <c r="EJ389" t="str">
        <f t="shared" si="27"/>
        <v>no</v>
      </c>
      <c r="EL389" t="e">
        <f>VLOOKUP(D389,#REF!,2,0)</f>
        <v>#REF!</v>
      </c>
    </row>
    <row r="390" spans="1:142">
      <c r="A390" t="str">
        <f t="shared" si="24"/>
        <v>4475727261.22</v>
      </c>
      <c r="B390" t="str">
        <f t="shared" si="25"/>
        <v>4475727261.22135312</v>
      </c>
      <c r="C390" s="1">
        <v>44757</v>
      </c>
      <c r="D390" s="2" t="s">
        <v>89</v>
      </c>
      <c r="E390" s="2" t="s">
        <v>86</v>
      </c>
      <c r="F390" s="2" t="s">
        <v>41</v>
      </c>
      <c r="G390" s="1">
        <v>44503</v>
      </c>
      <c r="H390" s="2" t="s">
        <v>94</v>
      </c>
      <c r="I390" s="2" t="s">
        <v>95</v>
      </c>
      <c r="J390" s="1"/>
      <c r="K390" s="1"/>
      <c r="L390" s="2"/>
      <c r="M390" t="b">
        <v>0</v>
      </c>
      <c r="N390" s="2"/>
      <c r="O390" s="2" t="s">
        <v>320</v>
      </c>
      <c r="P390" s="2" t="s">
        <v>321</v>
      </c>
      <c r="Q390" s="2"/>
      <c r="R390" s="2"/>
      <c r="S390" s="2"/>
      <c r="T390" s="2"/>
      <c r="U390" s="2"/>
      <c r="V390" s="2"/>
      <c r="W390" s="2" t="s">
        <v>814</v>
      </c>
      <c r="X390" s="2"/>
      <c r="Y390" s="3"/>
      <c r="AA390" t="b">
        <v>0</v>
      </c>
      <c r="AB390">
        <v>2012</v>
      </c>
      <c r="AD390">
        <v>1490</v>
      </c>
      <c r="AE390" s="4"/>
      <c r="AF390" s="4">
        <v>11067</v>
      </c>
      <c r="AG390" s="4">
        <v>21724</v>
      </c>
      <c r="AH390" s="4">
        <v>8198</v>
      </c>
      <c r="AJ390">
        <v>12</v>
      </c>
      <c r="AK390">
        <v>23</v>
      </c>
      <c r="AL390">
        <v>9</v>
      </c>
      <c r="AM390" s="4"/>
      <c r="AN390" s="4">
        <v>38</v>
      </c>
      <c r="AO390" s="4">
        <v>75</v>
      </c>
      <c r="AP390" s="4">
        <v>28</v>
      </c>
      <c r="AU390" s="4"/>
      <c r="AV390" s="4"/>
      <c r="AW390" s="4"/>
      <c r="AX390" s="4"/>
      <c r="BC390" s="4"/>
      <c r="BD390" s="4"/>
      <c r="BE390" s="4"/>
      <c r="BF390" s="4"/>
      <c r="BK390" s="4"/>
      <c r="BL390" s="4"/>
      <c r="BM390" s="4"/>
      <c r="BN390" s="4"/>
      <c r="BS390" s="4"/>
      <c r="BT390" s="4"/>
      <c r="BU390" s="4"/>
      <c r="BV390" s="4"/>
      <c r="BW390" s="3"/>
      <c r="BX390" s="3"/>
      <c r="BY390" s="4">
        <v>40989</v>
      </c>
      <c r="BZ390" s="5"/>
      <c r="CA390" s="3">
        <v>44</v>
      </c>
      <c r="CB390" s="4">
        <v>141</v>
      </c>
      <c r="CC390" s="5">
        <v>3.2045454545454501</v>
      </c>
      <c r="CD390" s="3">
        <v>0</v>
      </c>
      <c r="CE390" s="4">
        <v>0</v>
      </c>
      <c r="CF390" s="5" t="s">
        <v>322</v>
      </c>
      <c r="CG390" s="3">
        <v>0</v>
      </c>
      <c r="CH390" s="4">
        <v>0</v>
      </c>
      <c r="CI390" s="5" t="s">
        <v>322</v>
      </c>
      <c r="CJ390" s="3">
        <v>0</v>
      </c>
      <c r="CK390" s="4">
        <v>0</v>
      </c>
      <c r="CL390" s="5" t="s">
        <v>322</v>
      </c>
      <c r="CM390" s="2">
        <v>0</v>
      </c>
      <c r="CN390" s="4">
        <v>0</v>
      </c>
      <c r="CO390" s="5" t="s">
        <v>322</v>
      </c>
      <c r="CP390" s="3"/>
      <c r="CQ390" s="4">
        <v>41130</v>
      </c>
      <c r="CR390" s="3"/>
      <c r="CS390" s="3"/>
      <c r="CT390" s="3"/>
      <c r="CU390" s="3"/>
      <c r="CV390" s="4">
        <v>41130</v>
      </c>
      <c r="CW390" s="4">
        <v>41130</v>
      </c>
      <c r="CX390" t="b">
        <v>0</v>
      </c>
      <c r="CY390" t="b">
        <v>0</v>
      </c>
      <c r="CZ390" t="b">
        <v>0</v>
      </c>
      <c r="DA390" s="2" t="s">
        <v>6</v>
      </c>
      <c r="DB390" s="2" t="s">
        <v>6</v>
      </c>
      <c r="DD390" s="3"/>
      <c r="DE390" s="3"/>
      <c r="DF390" s="3"/>
      <c r="DG390" s="4"/>
      <c r="DH390" s="4"/>
      <c r="DI390" s="4"/>
      <c r="DJ390" s="3">
        <v>0</v>
      </c>
      <c r="DK390" s="4">
        <v>0</v>
      </c>
      <c r="DL390" t="b">
        <v>0</v>
      </c>
      <c r="DM390" s="6"/>
      <c r="DN390" s="3"/>
      <c r="DO390" s="3"/>
      <c r="DP390" s="3"/>
      <c r="DQ390" s="3"/>
      <c r="DR390" s="3"/>
      <c r="DS390" s="3"/>
      <c r="DT390" s="4"/>
      <c r="DU390" s="4"/>
      <c r="DV390" s="4"/>
      <c r="DW390" s="4"/>
      <c r="DX390" s="4"/>
      <c r="DY390" s="4"/>
      <c r="DZ390" s="2"/>
      <c r="EA390" s="7">
        <v>44802.459120370368</v>
      </c>
      <c r="EB390" s="2" t="s">
        <v>332</v>
      </c>
      <c r="EC390" s="8">
        <v>0</v>
      </c>
      <c r="ED390" t="b">
        <v>0</v>
      </c>
      <c r="EE390" t="s">
        <v>324</v>
      </c>
      <c r="EF390" s="2" t="s">
        <v>324</v>
      </c>
      <c r="EG390" s="2" t="s">
        <v>325</v>
      </c>
      <c r="EH390" s="1"/>
      <c r="EI390">
        <f t="shared" si="26"/>
        <v>3502</v>
      </c>
      <c r="EJ390" t="str">
        <f t="shared" si="27"/>
        <v>no</v>
      </c>
      <c r="EL390" t="e">
        <f>VLOOKUP(D390,#REF!,2,0)</f>
        <v>#REF!</v>
      </c>
    </row>
    <row r="391" spans="1:142">
      <c r="A391" t="str">
        <f t="shared" si="24"/>
        <v>4475727261.22</v>
      </c>
      <c r="B391" t="str">
        <f t="shared" si="25"/>
        <v>4475727261.22150799</v>
      </c>
      <c r="C391" s="1">
        <v>44757</v>
      </c>
      <c r="D391" s="2" t="s">
        <v>89</v>
      </c>
      <c r="E391" s="2" t="s">
        <v>86</v>
      </c>
      <c r="F391" s="2" t="s">
        <v>41</v>
      </c>
      <c r="G391" s="1">
        <v>44503</v>
      </c>
      <c r="H391" s="2" t="s">
        <v>96</v>
      </c>
      <c r="I391" s="2" t="s">
        <v>97</v>
      </c>
      <c r="J391" s="1"/>
      <c r="K391" s="1"/>
      <c r="L391" s="2"/>
      <c r="M391" t="b">
        <v>0</v>
      </c>
      <c r="N391" s="2"/>
      <c r="O391" s="2" t="s">
        <v>320</v>
      </c>
      <c r="P391" s="2" t="s">
        <v>321</v>
      </c>
      <c r="Q391" s="2"/>
      <c r="R391" s="2"/>
      <c r="S391" s="2"/>
      <c r="T391" s="2"/>
      <c r="U391" s="2"/>
      <c r="V391" s="2"/>
      <c r="W391" s="2" t="s">
        <v>814</v>
      </c>
      <c r="X391" s="2"/>
      <c r="Y391" s="3"/>
      <c r="AA391" t="b">
        <v>0</v>
      </c>
      <c r="AB391">
        <v>-28</v>
      </c>
      <c r="AD391">
        <v>-21</v>
      </c>
      <c r="AE391" s="4"/>
      <c r="AF391" s="4">
        <v>-158</v>
      </c>
      <c r="AG391" s="4">
        <v>-310</v>
      </c>
      <c r="AH391" s="4">
        <v>-117</v>
      </c>
      <c r="AJ391">
        <v>16</v>
      </c>
      <c r="AK391">
        <v>32</v>
      </c>
      <c r="AL391">
        <v>12</v>
      </c>
      <c r="AM391" s="4"/>
      <c r="AN391" s="4">
        <v>54</v>
      </c>
      <c r="AO391" s="4">
        <v>106</v>
      </c>
      <c r="AP391" s="4">
        <v>40</v>
      </c>
      <c r="AU391" s="4"/>
      <c r="AV391" s="4"/>
      <c r="AW391" s="4"/>
      <c r="AX391" s="4"/>
      <c r="BC391" s="4"/>
      <c r="BD391" s="4"/>
      <c r="BE391" s="4"/>
      <c r="BF391" s="4"/>
      <c r="BK391" s="4"/>
      <c r="BL391" s="4"/>
      <c r="BM391" s="4"/>
      <c r="BN391" s="4"/>
      <c r="BS391" s="4"/>
      <c r="BT391" s="4"/>
      <c r="BU391" s="4"/>
      <c r="BV391" s="4"/>
      <c r="BW391" s="3"/>
      <c r="BX391" s="3"/>
      <c r="BY391" s="4">
        <v>-585</v>
      </c>
      <c r="BZ391" s="5"/>
      <c r="CA391" s="3">
        <v>60</v>
      </c>
      <c r="CB391" s="4">
        <v>200</v>
      </c>
      <c r="CC391" s="5">
        <v>3.3333333333333299</v>
      </c>
      <c r="CD391" s="3">
        <v>0</v>
      </c>
      <c r="CE391" s="4">
        <v>0</v>
      </c>
      <c r="CF391" s="5" t="s">
        <v>322</v>
      </c>
      <c r="CG391" s="3">
        <v>0</v>
      </c>
      <c r="CH391" s="4">
        <v>0</v>
      </c>
      <c r="CI391" s="5" t="s">
        <v>322</v>
      </c>
      <c r="CJ391" s="3">
        <v>0</v>
      </c>
      <c r="CK391" s="4">
        <v>0</v>
      </c>
      <c r="CL391" s="5" t="s">
        <v>322</v>
      </c>
      <c r="CM391" s="2">
        <v>0</v>
      </c>
      <c r="CN391" s="4">
        <v>0</v>
      </c>
      <c r="CO391" s="5" t="s">
        <v>322</v>
      </c>
      <c r="CP391" s="3"/>
      <c r="CQ391" s="4">
        <v>-385</v>
      </c>
      <c r="CR391" s="3"/>
      <c r="CS391" s="3"/>
      <c r="CT391" s="3"/>
      <c r="CU391" s="3"/>
      <c r="CV391" s="4">
        <v>-385</v>
      </c>
      <c r="CW391" s="4">
        <v>-385</v>
      </c>
      <c r="CX391" t="b">
        <v>0</v>
      </c>
      <c r="CY391" t="b">
        <v>0</v>
      </c>
      <c r="CZ391" t="b">
        <v>0</v>
      </c>
      <c r="DA391" s="2" t="s">
        <v>6</v>
      </c>
      <c r="DB391" s="2" t="s">
        <v>6</v>
      </c>
      <c r="DD391" s="3"/>
      <c r="DE391" s="3"/>
      <c r="DF391" s="3"/>
      <c r="DG391" s="4"/>
      <c r="DH391" s="4"/>
      <c r="DI391" s="4"/>
      <c r="DJ391" s="3">
        <v>0</v>
      </c>
      <c r="DK391" s="4">
        <v>0</v>
      </c>
      <c r="DL391" t="b">
        <v>0</v>
      </c>
      <c r="DM391" s="6"/>
      <c r="DN391" s="3"/>
      <c r="DO391" s="3"/>
      <c r="DP391" s="3"/>
      <c r="DQ391" s="3"/>
      <c r="DR391" s="3"/>
      <c r="DS391" s="3"/>
      <c r="DT391" s="4"/>
      <c r="DU391" s="4"/>
      <c r="DV391" s="4"/>
      <c r="DW391" s="4"/>
      <c r="DX391" s="4"/>
      <c r="DY391" s="4"/>
      <c r="DZ391" s="2"/>
      <c r="EA391" s="7">
        <v>44802.459120370368</v>
      </c>
      <c r="EB391" s="2" t="s">
        <v>332</v>
      </c>
      <c r="EC391" s="8">
        <v>0</v>
      </c>
      <c r="ED391" t="b">
        <v>0</v>
      </c>
      <c r="EE391" t="s">
        <v>324</v>
      </c>
      <c r="EF391" s="2" t="s">
        <v>324</v>
      </c>
      <c r="EG391" s="2" t="s">
        <v>325</v>
      </c>
      <c r="EH391" s="1"/>
      <c r="EI391">
        <f t="shared" si="26"/>
        <v>-49</v>
      </c>
      <c r="EJ391" t="str">
        <f t="shared" si="27"/>
        <v>no</v>
      </c>
      <c r="EL391" t="e">
        <f>VLOOKUP(D391,#REF!,2,0)</f>
        <v>#REF!</v>
      </c>
    </row>
    <row r="392" spans="1:142">
      <c r="A392" t="str">
        <f t="shared" si="24"/>
        <v>4475727261.22</v>
      </c>
      <c r="B392" t="str">
        <f t="shared" si="25"/>
        <v>4475727261.22151232</v>
      </c>
      <c r="C392" s="1">
        <v>44757</v>
      </c>
      <c r="D392" s="2" t="s">
        <v>89</v>
      </c>
      <c r="E392" s="2" t="s">
        <v>86</v>
      </c>
      <c r="F392" s="2" t="s">
        <v>41</v>
      </c>
      <c r="G392" s="1">
        <v>44503</v>
      </c>
      <c r="H392" s="2" t="s">
        <v>98</v>
      </c>
      <c r="I392" s="2" t="s">
        <v>99</v>
      </c>
      <c r="J392" s="1"/>
      <c r="K392" s="1"/>
      <c r="L392" s="2"/>
      <c r="M392" t="b">
        <v>0</v>
      </c>
      <c r="N392" s="2"/>
      <c r="O392" s="2" t="s">
        <v>320</v>
      </c>
      <c r="P392" s="2" t="s">
        <v>321</v>
      </c>
      <c r="Q392" s="2"/>
      <c r="R392" s="2"/>
      <c r="S392" s="2"/>
      <c r="T392" s="2"/>
      <c r="U392" s="2"/>
      <c r="V392" s="2"/>
      <c r="W392" s="2" t="s">
        <v>814</v>
      </c>
      <c r="X392" s="2"/>
      <c r="Y392" s="3"/>
      <c r="AA392" t="b">
        <v>0</v>
      </c>
      <c r="AB392">
        <v>-114</v>
      </c>
      <c r="AD392">
        <v>-85</v>
      </c>
      <c r="AE392" s="4"/>
      <c r="AF392" s="4">
        <v>-632</v>
      </c>
      <c r="AG392" s="4">
        <v>-1241</v>
      </c>
      <c r="AH392" s="4">
        <v>-468</v>
      </c>
      <c r="AJ392">
        <v>66</v>
      </c>
      <c r="AK392">
        <v>130</v>
      </c>
      <c r="AL392">
        <v>49</v>
      </c>
      <c r="AM392" s="4"/>
      <c r="AN392" s="4">
        <v>216</v>
      </c>
      <c r="AO392" s="4">
        <v>424</v>
      </c>
      <c r="AP392" s="4">
        <v>160</v>
      </c>
      <c r="AU392" s="4"/>
      <c r="AV392" s="4"/>
      <c r="AW392" s="4"/>
      <c r="AX392" s="4"/>
      <c r="BC392" s="4"/>
      <c r="BD392" s="4"/>
      <c r="BE392" s="4"/>
      <c r="BF392" s="4"/>
      <c r="BK392" s="4"/>
      <c r="BL392" s="4"/>
      <c r="BM392" s="4"/>
      <c r="BN392" s="4"/>
      <c r="BS392" s="4"/>
      <c r="BT392" s="4"/>
      <c r="BU392" s="4"/>
      <c r="BV392" s="4"/>
      <c r="BW392" s="3"/>
      <c r="BX392" s="3"/>
      <c r="BY392" s="4">
        <v>-2341</v>
      </c>
      <c r="BZ392" s="5"/>
      <c r="CA392" s="3">
        <v>245</v>
      </c>
      <c r="CB392" s="4">
        <v>800</v>
      </c>
      <c r="CC392" s="5">
        <v>3.2653061224489801</v>
      </c>
      <c r="CD392" s="3">
        <v>0</v>
      </c>
      <c r="CE392" s="4">
        <v>0</v>
      </c>
      <c r="CF392" s="5" t="s">
        <v>322</v>
      </c>
      <c r="CG392" s="3">
        <v>0</v>
      </c>
      <c r="CH392" s="4">
        <v>0</v>
      </c>
      <c r="CI392" s="5" t="s">
        <v>322</v>
      </c>
      <c r="CJ392" s="3">
        <v>0</v>
      </c>
      <c r="CK392" s="4">
        <v>0</v>
      </c>
      <c r="CL392" s="5" t="s">
        <v>322</v>
      </c>
      <c r="CM392" s="2">
        <v>0</v>
      </c>
      <c r="CN392" s="4">
        <v>0</v>
      </c>
      <c r="CO392" s="5" t="s">
        <v>322</v>
      </c>
      <c r="CP392" s="3"/>
      <c r="CQ392" s="4">
        <v>-1541</v>
      </c>
      <c r="CR392" s="3"/>
      <c r="CS392" s="3"/>
      <c r="CT392" s="3"/>
      <c r="CU392" s="3"/>
      <c r="CV392" s="4">
        <v>-1541</v>
      </c>
      <c r="CW392" s="4">
        <v>-1541</v>
      </c>
      <c r="CX392" t="b">
        <v>0</v>
      </c>
      <c r="CY392" t="b">
        <v>0</v>
      </c>
      <c r="CZ392" t="b">
        <v>0</v>
      </c>
      <c r="DA392" s="2" t="s">
        <v>6</v>
      </c>
      <c r="DB392" s="2" t="s">
        <v>6</v>
      </c>
      <c r="DD392" s="3"/>
      <c r="DE392" s="3"/>
      <c r="DF392" s="3"/>
      <c r="DG392" s="4"/>
      <c r="DH392" s="4"/>
      <c r="DI392" s="4"/>
      <c r="DJ392" s="3">
        <v>0</v>
      </c>
      <c r="DK392" s="4">
        <v>0</v>
      </c>
      <c r="DL392" t="b">
        <v>0</v>
      </c>
      <c r="DM392" s="6"/>
      <c r="DN392" s="3"/>
      <c r="DO392" s="3"/>
      <c r="DP392" s="3"/>
      <c r="DQ392" s="3"/>
      <c r="DR392" s="3"/>
      <c r="DS392" s="3"/>
      <c r="DT392" s="4"/>
      <c r="DU392" s="4"/>
      <c r="DV392" s="4"/>
      <c r="DW392" s="4"/>
      <c r="DX392" s="4"/>
      <c r="DY392" s="4"/>
      <c r="DZ392" s="2"/>
      <c r="EA392" s="7">
        <v>44802.459120370368</v>
      </c>
      <c r="EB392" s="2" t="s">
        <v>332</v>
      </c>
      <c r="EC392" s="8">
        <v>0</v>
      </c>
      <c r="ED392" t="b">
        <v>0</v>
      </c>
      <c r="EE392" t="s">
        <v>324</v>
      </c>
      <c r="EF392" s="2" t="s">
        <v>324</v>
      </c>
      <c r="EG392" s="2" t="s">
        <v>325</v>
      </c>
      <c r="EH392" s="1"/>
      <c r="EI392">
        <f t="shared" si="26"/>
        <v>-199</v>
      </c>
      <c r="EJ392" t="str">
        <f t="shared" si="27"/>
        <v>no</v>
      </c>
      <c r="EL392" t="e">
        <f>VLOOKUP(D392,#REF!,2,0)</f>
        <v>#REF!</v>
      </c>
    </row>
    <row r="393" spans="1:142">
      <c r="A393" t="str">
        <f t="shared" si="24"/>
        <v>4475728346.21</v>
      </c>
      <c r="B393" t="str">
        <f t="shared" si="25"/>
        <v>4475728346.21</v>
      </c>
      <c r="C393" s="1">
        <v>44757</v>
      </c>
      <c r="D393" s="2" t="s">
        <v>417</v>
      </c>
      <c r="E393" s="2" t="s">
        <v>418</v>
      </c>
      <c r="F393" s="2" t="s">
        <v>173</v>
      </c>
      <c r="G393" s="1">
        <v>44230</v>
      </c>
      <c r="H393" s="2"/>
      <c r="I393" s="2"/>
      <c r="J393" s="1"/>
      <c r="K393" s="1"/>
      <c r="L393" s="2"/>
      <c r="M393" t="b">
        <v>0</v>
      </c>
      <c r="N393" s="2"/>
      <c r="O393" s="2" t="s">
        <v>419</v>
      </c>
      <c r="P393" s="2" t="s">
        <v>366</v>
      </c>
      <c r="Q393" s="2"/>
      <c r="R393" s="2"/>
      <c r="S393" s="2"/>
      <c r="T393" s="2"/>
      <c r="U393" s="2"/>
      <c r="V393" s="2"/>
      <c r="W393" s="2"/>
      <c r="X393" s="2"/>
      <c r="Y393" s="3"/>
      <c r="AA393" t="b">
        <v>0</v>
      </c>
      <c r="AE393" s="4"/>
      <c r="AF393" s="4"/>
      <c r="AG393" s="4"/>
      <c r="AH393" s="4"/>
      <c r="AM393" s="4"/>
      <c r="AN393" s="4"/>
      <c r="AO393" s="4"/>
      <c r="AP393" s="4"/>
      <c r="AU393" s="4"/>
      <c r="AV393" s="4"/>
      <c r="AW393" s="4"/>
      <c r="AX393" s="4"/>
      <c r="BC393" s="4"/>
      <c r="BD393" s="4"/>
      <c r="BE393" s="4"/>
      <c r="BF393" s="4"/>
      <c r="BK393" s="4"/>
      <c r="BL393" s="4"/>
      <c r="BM393" s="4"/>
      <c r="BN393" s="4"/>
      <c r="BS393" s="4"/>
      <c r="BT393" s="4"/>
      <c r="BU393" s="4"/>
      <c r="BV393" s="4"/>
      <c r="BW393" s="3"/>
      <c r="BX393" s="3"/>
      <c r="BY393" s="4">
        <v>0</v>
      </c>
      <c r="BZ393" s="5"/>
      <c r="CA393" s="3">
        <v>0</v>
      </c>
      <c r="CB393" s="4">
        <v>0</v>
      </c>
      <c r="CC393" s="5" t="s">
        <v>322</v>
      </c>
      <c r="CD393" s="3">
        <v>0</v>
      </c>
      <c r="CE393" s="4">
        <v>0</v>
      </c>
      <c r="CF393" s="5" t="s">
        <v>322</v>
      </c>
      <c r="CG393" s="3">
        <v>0</v>
      </c>
      <c r="CH393" s="4">
        <v>0</v>
      </c>
      <c r="CI393" s="5" t="s">
        <v>322</v>
      </c>
      <c r="CJ393" s="3">
        <v>0</v>
      </c>
      <c r="CK393" s="4">
        <v>0</v>
      </c>
      <c r="CL393" s="5" t="s">
        <v>322</v>
      </c>
      <c r="CM393" s="2">
        <v>0</v>
      </c>
      <c r="CN393" s="4">
        <v>0</v>
      </c>
      <c r="CO393" s="5" t="s">
        <v>322</v>
      </c>
      <c r="CP393" s="3"/>
      <c r="CQ393" s="4">
        <v>0</v>
      </c>
      <c r="CR393" s="3"/>
      <c r="CS393" s="3"/>
      <c r="CT393" s="3"/>
      <c r="CU393" s="3"/>
      <c r="CV393" s="4">
        <v>0</v>
      </c>
      <c r="CW393" s="4">
        <v>0</v>
      </c>
      <c r="CX393" t="b">
        <v>0</v>
      </c>
      <c r="CY393" t="b">
        <v>0</v>
      </c>
      <c r="CZ393" t="b">
        <v>0</v>
      </c>
      <c r="DA393" s="2" t="s">
        <v>6</v>
      </c>
      <c r="DB393" s="2" t="s">
        <v>6</v>
      </c>
      <c r="DD393" s="3"/>
      <c r="DE393" s="3"/>
      <c r="DF393" s="3"/>
      <c r="DG393" s="4"/>
      <c r="DH393" s="4"/>
      <c r="DI393" s="4"/>
      <c r="DJ393" s="3">
        <v>0</v>
      </c>
      <c r="DK393" s="4">
        <v>0</v>
      </c>
      <c r="DL393" t="b">
        <v>0</v>
      </c>
      <c r="DM393" s="6"/>
      <c r="DN393" s="3"/>
      <c r="DO393" s="3"/>
      <c r="DP393" s="3"/>
      <c r="DQ393" s="3"/>
      <c r="DR393" s="3"/>
      <c r="DS393" s="3"/>
      <c r="DT393" s="4"/>
      <c r="DU393" s="4"/>
      <c r="DV393" s="4"/>
      <c r="DW393" s="4"/>
      <c r="DX393" s="4"/>
      <c r="DY393" s="4"/>
      <c r="DZ393" s="2"/>
      <c r="EA393" s="7">
        <v>44802.459120370368</v>
      </c>
      <c r="EB393" s="2" t="s">
        <v>332</v>
      </c>
      <c r="EC393" s="8">
        <v>0</v>
      </c>
      <c r="ED393" t="b">
        <v>0</v>
      </c>
      <c r="EE393" t="s">
        <v>324</v>
      </c>
      <c r="EF393" s="2" t="s">
        <v>324</v>
      </c>
      <c r="EG393" s="2" t="s">
        <v>325</v>
      </c>
      <c r="EH393" s="1"/>
      <c r="EI393">
        <f t="shared" si="26"/>
        <v>0</v>
      </c>
      <c r="EJ393" t="str">
        <f t="shared" si="27"/>
        <v>yes</v>
      </c>
      <c r="EL393" t="e">
        <f>VLOOKUP(D393,#REF!,2,0)</f>
        <v>#REF!</v>
      </c>
    </row>
    <row r="394" spans="1:142">
      <c r="A394" t="str">
        <f t="shared" si="24"/>
        <v>4475728366.21</v>
      </c>
      <c r="B394" t="str">
        <f t="shared" si="25"/>
        <v>4475728366.21</v>
      </c>
      <c r="C394" s="1">
        <v>44757</v>
      </c>
      <c r="D394" s="2" t="s">
        <v>420</v>
      </c>
      <c r="E394" s="2" t="s">
        <v>421</v>
      </c>
      <c r="F394" s="2" t="s">
        <v>176</v>
      </c>
      <c r="G394" s="1">
        <v>44287</v>
      </c>
      <c r="H394" s="2"/>
      <c r="I394" s="2"/>
      <c r="J394" s="1"/>
      <c r="K394" s="1"/>
      <c r="L394" s="2"/>
      <c r="M394" t="b">
        <v>0</v>
      </c>
      <c r="N394" s="2"/>
      <c r="O394" s="2" t="s">
        <v>320</v>
      </c>
      <c r="P394" s="2" t="s">
        <v>337</v>
      </c>
      <c r="Q394" s="2"/>
      <c r="R394" s="2"/>
      <c r="S394" s="2"/>
      <c r="T394" s="2"/>
      <c r="U394" s="2"/>
      <c r="V394" s="2"/>
      <c r="W394" s="2" t="s">
        <v>422</v>
      </c>
      <c r="X394" s="2" t="s">
        <v>422</v>
      </c>
      <c r="Y394" s="3"/>
      <c r="AA394" t="b">
        <v>0</v>
      </c>
      <c r="AE394" s="4"/>
      <c r="AF394" s="4"/>
      <c r="AG394" s="4"/>
      <c r="AH394" s="4"/>
      <c r="AM394" s="4"/>
      <c r="AN394" s="4"/>
      <c r="AO394" s="4"/>
      <c r="AP394" s="4"/>
      <c r="AU394" s="4"/>
      <c r="AV394" s="4"/>
      <c r="AW394" s="4"/>
      <c r="AX394" s="4"/>
      <c r="BC394" s="4"/>
      <c r="BD394" s="4"/>
      <c r="BE394" s="4"/>
      <c r="BF394" s="4"/>
      <c r="BK394" s="4"/>
      <c r="BL394" s="4"/>
      <c r="BM394" s="4"/>
      <c r="BN394" s="4"/>
      <c r="BS394" s="4"/>
      <c r="BT394" s="4"/>
      <c r="BU394" s="4"/>
      <c r="BV394" s="4"/>
      <c r="BW394" s="3"/>
      <c r="BX394" s="3"/>
      <c r="BY394" s="4">
        <v>0</v>
      </c>
      <c r="BZ394" s="5"/>
      <c r="CA394" s="3">
        <v>0</v>
      </c>
      <c r="CB394" s="4">
        <v>0</v>
      </c>
      <c r="CC394" s="5" t="s">
        <v>322</v>
      </c>
      <c r="CD394" s="3">
        <v>0</v>
      </c>
      <c r="CE394" s="4">
        <v>0</v>
      </c>
      <c r="CF394" s="5" t="s">
        <v>322</v>
      </c>
      <c r="CG394" s="3">
        <v>0</v>
      </c>
      <c r="CH394" s="4">
        <v>0</v>
      </c>
      <c r="CI394" s="5" t="s">
        <v>322</v>
      </c>
      <c r="CJ394" s="3">
        <v>0</v>
      </c>
      <c r="CK394" s="4">
        <v>0</v>
      </c>
      <c r="CL394" s="5" t="s">
        <v>322</v>
      </c>
      <c r="CM394" s="2">
        <v>0</v>
      </c>
      <c r="CN394" s="4">
        <v>0</v>
      </c>
      <c r="CO394" s="5" t="s">
        <v>322</v>
      </c>
      <c r="CP394" s="3"/>
      <c r="CQ394" s="4">
        <v>0</v>
      </c>
      <c r="CR394" s="3"/>
      <c r="CS394" s="3"/>
      <c r="CT394" s="3"/>
      <c r="CU394" s="3"/>
      <c r="CV394" s="4">
        <v>0</v>
      </c>
      <c r="CW394" s="4">
        <v>0</v>
      </c>
      <c r="CX394" t="b">
        <v>0</v>
      </c>
      <c r="CY394" t="b">
        <v>0</v>
      </c>
      <c r="CZ394" t="b">
        <v>0</v>
      </c>
      <c r="DA394" s="2" t="s">
        <v>6</v>
      </c>
      <c r="DB394" s="2" t="s">
        <v>6</v>
      </c>
      <c r="DD394" s="3"/>
      <c r="DE394" s="3"/>
      <c r="DF394" s="3"/>
      <c r="DG394" s="4"/>
      <c r="DH394" s="4"/>
      <c r="DI394" s="4"/>
      <c r="DJ394" s="3">
        <v>0</v>
      </c>
      <c r="DK394" s="4">
        <v>0</v>
      </c>
      <c r="DL394" t="b">
        <v>0</v>
      </c>
      <c r="DM394" s="6"/>
      <c r="DN394" s="3"/>
      <c r="DO394" s="3"/>
      <c r="DP394" s="3"/>
      <c r="DQ394" s="3"/>
      <c r="DR394" s="3"/>
      <c r="DS394" s="3"/>
      <c r="DT394" s="4"/>
      <c r="DU394" s="4"/>
      <c r="DV394" s="4"/>
      <c r="DW394" s="4"/>
      <c r="DX394" s="4"/>
      <c r="DY394" s="4"/>
      <c r="DZ394" s="2"/>
      <c r="EA394" s="7">
        <v>44802.459120370368</v>
      </c>
      <c r="EB394" s="2" t="s">
        <v>332</v>
      </c>
      <c r="EC394" s="8">
        <v>0</v>
      </c>
      <c r="ED394" t="b">
        <v>0</v>
      </c>
      <c r="EE394" t="s">
        <v>324</v>
      </c>
      <c r="EF394" s="2" t="s">
        <v>324</v>
      </c>
      <c r="EG394" s="2" t="s">
        <v>325</v>
      </c>
      <c r="EH394" s="1"/>
      <c r="EI394">
        <f t="shared" si="26"/>
        <v>0</v>
      </c>
      <c r="EJ394" t="str">
        <f t="shared" si="27"/>
        <v>yes</v>
      </c>
      <c r="EL394" t="e">
        <f>VLOOKUP(D394,#REF!,2,0)</f>
        <v>#REF!</v>
      </c>
    </row>
    <row r="395" spans="1:142">
      <c r="A395" t="str">
        <f t="shared" si="24"/>
        <v>4475728369.22</v>
      </c>
      <c r="B395" t="str">
        <f t="shared" si="25"/>
        <v>4475728369.22114191</v>
      </c>
      <c r="C395" s="1">
        <v>44757</v>
      </c>
      <c r="D395" s="2" t="s">
        <v>423</v>
      </c>
      <c r="E395" s="2" t="s">
        <v>424</v>
      </c>
      <c r="F395" s="2" t="s">
        <v>177</v>
      </c>
      <c r="G395" s="1">
        <v>44593</v>
      </c>
      <c r="H395" s="2" t="s">
        <v>425</v>
      </c>
      <c r="I395" s="2" t="s">
        <v>426</v>
      </c>
      <c r="J395" s="1"/>
      <c r="K395" s="1"/>
      <c r="L395" s="2"/>
      <c r="M395" t="b">
        <v>0</v>
      </c>
      <c r="N395" s="2"/>
      <c r="O395" s="2" t="s">
        <v>320</v>
      </c>
      <c r="P395" s="2" t="s">
        <v>337</v>
      </c>
      <c r="Q395" s="2"/>
      <c r="R395" s="2"/>
      <c r="S395" s="2"/>
      <c r="T395" s="2"/>
      <c r="U395" s="2"/>
      <c r="V395" s="2"/>
      <c r="W395" s="2"/>
      <c r="X395" s="2"/>
      <c r="Y395" s="3"/>
      <c r="AA395" t="b">
        <v>0</v>
      </c>
      <c r="AE395" s="4"/>
      <c r="AF395" s="4"/>
      <c r="AG395" s="4"/>
      <c r="AH395" s="4"/>
      <c r="AM395" s="4"/>
      <c r="AN395" s="4"/>
      <c r="AO395" s="4"/>
      <c r="AP395" s="4"/>
      <c r="AS395">
        <v>915</v>
      </c>
      <c r="AU395" s="4"/>
      <c r="AV395" s="4"/>
      <c r="AW395" s="4">
        <v>37451</v>
      </c>
      <c r="AX395" s="4"/>
      <c r="BC395" s="4"/>
      <c r="BD395" s="4"/>
      <c r="BE395" s="4"/>
      <c r="BF395" s="4"/>
      <c r="BK395" s="4"/>
      <c r="BL395" s="4"/>
      <c r="BM395" s="4"/>
      <c r="BN395" s="4"/>
      <c r="BP395">
        <v>6960</v>
      </c>
      <c r="BQ395">
        <v>1086</v>
      </c>
      <c r="BS395" s="4"/>
      <c r="BT395" s="4">
        <v>172105</v>
      </c>
      <c r="BU395" s="4">
        <v>12023</v>
      </c>
      <c r="BV395" s="4"/>
      <c r="BW395" s="3"/>
      <c r="BX395" s="3"/>
      <c r="BY395" s="4">
        <v>0</v>
      </c>
      <c r="BZ395" s="5"/>
      <c r="CA395" s="3">
        <v>0</v>
      </c>
      <c r="CB395" s="4">
        <v>0</v>
      </c>
      <c r="CC395" s="5" t="s">
        <v>322</v>
      </c>
      <c r="CD395" s="3">
        <v>915</v>
      </c>
      <c r="CE395" s="4">
        <v>37451</v>
      </c>
      <c r="CF395" s="5">
        <v>40.930054644808699</v>
      </c>
      <c r="CG395" s="3">
        <v>0</v>
      </c>
      <c r="CH395" s="4">
        <v>0</v>
      </c>
      <c r="CI395" s="5" t="s">
        <v>322</v>
      </c>
      <c r="CJ395" s="3">
        <v>0</v>
      </c>
      <c r="CK395" s="4">
        <v>0</v>
      </c>
      <c r="CL395" s="5" t="s">
        <v>322</v>
      </c>
      <c r="CM395" s="2">
        <v>8046</v>
      </c>
      <c r="CN395" s="4">
        <v>184128</v>
      </c>
      <c r="CO395" s="5">
        <v>22.8844146159582</v>
      </c>
      <c r="CP395" s="3"/>
      <c r="CQ395" s="4">
        <v>0</v>
      </c>
      <c r="CR395" s="3"/>
      <c r="CS395" s="3"/>
      <c r="CT395" s="3"/>
      <c r="CU395" s="3"/>
      <c r="CV395" s="4">
        <v>221579</v>
      </c>
      <c r="CW395" s="4">
        <v>221579</v>
      </c>
      <c r="CX395" t="b">
        <v>0</v>
      </c>
      <c r="CY395" t="b">
        <v>0</v>
      </c>
      <c r="CZ395" t="b">
        <v>0</v>
      </c>
      <c r="DA395" s="2" t="s">
        <v>6</v>
      </c>
      <c r="DB395" s="2" t="s">
        <v>6</v>
      </c>
      <c r="DD395" s="3"/>
      <c r="DE395" s="3"/>
      <c r="DF395" s="3"/>
      <c r="DG395" s="4"/>
      <c r="DH395" s="4"/>
      <c r="DI395" s="4"/>
      <c r="DJ395" s="3">
        <v>0</v>
      </c>
      <c r="DK395" s="4">
        <v>0</v>
      </c>
      <c r="DL395" t="b">
        <v>0</v>
      </c>
      <c r="DM395" s="6"/>
      <c r="DN395" s="3"/>
      <c r="DO395" s="3"/>
      <c r="DP395" s="3"/>
      <c r="DQ395" s="3"/>
      <c r="DR395" s="3"/>
      <c r="DS395" s="3"/>
      <c r="DT395" s="4"/>
      <c r="DU395" s="4"/>
      <c r="DV395" s="4"/>
      <c r="DW395" s="4"/>
      <c r="DX395" s="4"/>
      <c r="DY395" s="4"/>
      <c r="DZ395" s="2"/>
      <c r="EA395" s="7">
        <v>44802.459120370368</v>
      </c>
      <c r="EB395" s="2" t="s">
        <v>332</v>
      </c>
      <c r="EC395" s="8">
        <v>0</v>
      </c>
      <c r="ED395" t="b">
        <v>0</v>
      </c>
      <c r="EE395" t="s">
        <v>324</v>
      </c>
      <c r="EF395" s="2" t="s">
        <v>324</v>
      </c>
      <c r="EG395" s="2" t="s">
        <v>325</v>
      </c>
      <c r="EH395" s="1"/>
      <c r="EI395">
        <f t="shared" si="26"/>
        <v>0</v>
      </c>
      <c r="EJ395" t="str">
        <f t="shared" si="27"/>
        <v>no</v>
      </c>
      <c r="EL395" t="e">
        <f>VLOOKUP(D395,#REF!,2,0)</f>
        <v>#REF!</v>
      </c>
    </row>
    <row r="396" spans="1:142">
      <c r="A396" t="str">
        <f t="shared" si="24"/>
        <v>4475728371.22</v>
      </c>
      <c r="B396" t="str">
        <f t="shared" si="25"/>
        <v>4475728371.22113270</v>
      </c>
      <c r="C396" s="1">
        <v>44757</v>
      </c>
      <c r="D396" s="2" t="s">
        <v>427</v>
      </c>
      <c r="E396" s="2" t="s">
        <v>428</v>
      </c>
      <c r="F396" s="2" t="s">
        <v>177</v>
      </c>
      <c r="G396" s="1">
        <v>44593</v>
      </c>
      <c r="H396" s="2" t="s">
        <v>429</v>
      </c>
      <c r="I396" s="2" t="s">
        <v>430</v>
      </c>
      <c r="J396" s="1"/>
      <c r="K396" s="1"/>
      <c r="L396" s="2"/>
      <c r="M396" t="b">
        <v>0</v>
      </c>
      <c r="N396" s="2"/>
      <c r="O396" s="2" t="s">
        <v>320</v>
      </c>
      <c r="P396" s="2" t="s">
        <v>337</v>
      </c>
      <c r="Q396" s="2"/>
      <c r="R396" s="2"/>
      <c r="S396" s="2"/>
      <c r="T396" s="2"/>
      <c r="U396" s="2"/>
      <c r="V396" s="2"/>
      <c r="W396" s="2"/>
      <c r="X396" s="2"/>
      <c r="Y396" s="3"/>
      <c r="AA396" t="b">
        <v>0</v>
      </c>
      <c r="AE396" s="4"/>
      <c r="AF396" s="4"/>
      <c r="AG396" s="4"/>
      <c r="AH396" s="4"/>
      <c r="AM396" s="4"/>
      <c r="AN396" s="4"/>
      <c r="AO396" s="4"/>
      <c r="AP396" s="4"/>
      <c r="AU396" s="4"/>
      <c r="AV396" s="4"/>
      <c r="AW396" s="4"/>
      <c r="AX396" s="4"/>
      <c r="BC396" s="4"/>
      <c r="BD396" s="4"/>
      <c r="BE396" s="4"/>
      <c r="BF396" s="4"/>
      <c r="BK396" s="4"/>
      <c r="BL396" s="4"/>
      <c r="BM396" s="4"/>
      <c r="BN396" s="4"/>
      <c r="BS396" s="4"/>
      <c r="BT396" s="4"/>
      <c r="BU396" s="4"/>
      <c r="BV396" s="4"/>
      <c r="BW396" s="3"/>
      <c r="BX396" s="3"/>
      <c r="BY396" s="4">
        <v>0</v>
      </c>
      <c r="BZ396" s="5"/>
      <c r="CA396" s="3">
        <v>0</v>
      </c>
      <c r="CB396" s="4">
        <v>0</v>
      </c>
      <c r="CC396" s="5" t="s">
        <v>322</v>
      </c>
      <c r="CD396" s="3">
        <v>0</v>
      </c>
      <c r="CE396" s="4">
        <v>0</v>
      </c>
      <c r="CF396" s="5" t="s">
        <v>322</v>
      </c>
      <c r="CG396" s="3">
        <v>0</v>
      </c>
      <c r="CH396" s="4">
        <v>0</v>
      </c>
      <c r="CI396" s="5" t="s">
        <v>322</v>
      </c>
      <c r="CJ396" s="3">
        <v>0</v>
      </c>
      <c r="CK396" s="4">
        <v>0</v>
      </c>
      <c r="CL396" s="5" t="s">
        <v>322</v>
      </c>
      <c r="CM396" s="2">
        <v>0</v>
      </c>
      <c r="CN396" s="4">
        <v>0</v>
      </c>
      <c r="CO396" s="5" t="s">
        <v>322</v>
      </c>
      <c r="CP396" s="3"/>
      <c r="CQ396" s="4">
        <v>0</v>
      </c>
      <c r="CR396" s="3"/>
      <c r="CS396" s="3"/>
      <c r="CT396" s="3"/>
      <c r="CU396" s="3"/>
      <c r="CV396" s="4">
        <v>0</v>
      </c>
      <c r="CW396" s="4">
        <v>0</v>
      </c>
      <c r="CX396" t="b">
        <v>0</v>
      </c>
      <c r="CY396" t="b">
        <v>0</v>
      </c>
      <c r="CZ396" t="b">
        <v>0</v>
      </c>
      <c r="DA396" s="2" t="s">
        <v>431</v>
      </c>
      <c r="DB396" s="2" t="s">
        <v>6</v>
      </c>
      <c r="DD396" s="3"/>
      <c r="DE396" s="3"/>
      <c r="DF396" s="3"/>
      <c r="DG396" s="4"/>
      <c r="DH396" s="4"/>
      <c r="DI396" s="4"/>
      <c r="DJ396" s="3">
        <v>0</v>
      </c>
      <c r="DK396" s="4">
        <v>0</v>
      </c>
      <c r="DL396" t="b">
        <v>0</v>
      </c>
      <c r="DM396" s="6"/>
      <c r="DN396" s="3"/>
      <c r="DO396" s="3"/>
      <c r="DP396" s="3"/>
      <c r="DQ396" s="3"/>
      <c r="DR396" s="3"/>
      <c r="DS396" s="3"/>
      <c r="DT396" s="4"/>
      <c r="DU396" s="4"/>
      <c r="DV396" s="4"/>
      <c r="DW396" s="4"/>
      <c r="DX396" s="4"/>
      <c r="DY396" s="4"/>
      <c r="DZ396" s="2"/>
      <c r="EA396" s="7">
        <v>44802.459120370368</v>
      </c>
      <c r="EB396" s="2" t="s">
        <v>332</v>
      </c>
      <c r="EC396" s="8">
        <v>0</v>
      </c>
      <c r="ED396" t="b">
        <v>0</v>
      </c>
      <c r="EE396" t="s">
        <v>324</v>
      </c>
      <c r="EF396" s="2" t="s">
        <v>324</v>
      </c>
      <c r="EG396" s="2" t="s">
        <v>325</v>
      </c>
      <c r="EH396" s="1"/>
      <c r="EI396">
        <f t="shared" si="26"/>
        <v>0</v>
      </c>
      <c r="EJ396" t="str">
        <f t="shared" si="27"/>
        <v>no</v>
      </c>
      <c r="EL396" t="e">
        <f>VLOOKUP(D396,#REF!,2,0)</f>
        <v>#REF!</v>
      </c>
    </row>
    <row r="397" spans="1:142">
      <c r="A397" t="str">
        <f t="shared" si="24"/>
        <v>4475728371.22</v>
      </c>
      <c r="B397" t="str">
        <f t="shared" si="25"/>
        <v>4475728371.22116136</v>
      </c>
      <c r="C397" s="1">
        <v>44757</v>
      </c>
      <c r="D397" s="2" t="s">
        <v>427</v>
      </c>
      <c r="E397" s="2" t="s">
        <v>428</v>
      </c>
      <c r="F397" s="2" t="s">
        <v>177</v>
      </c>
      <c r="G397" s="1">
        <v>44593</v>
      </c>
      <c r="H397" s="2" t="s">
        <v>432</v>
      </c>
      <c r="I397" s="2" t="s">
        <v>433</v>
      </c>
      <c r="J397" s="1"/>
      <c r="K397" s="1"/>
      <c r="L397" s="2"/>
      <c r="M397" t="b">
        <v>0</v>
      </c>
      <c r="N397" s="2"/>
      <c r="O397" s="2" t="s">
        <v>320</v>
      </c>
      <c r="P397" s="2" t="s">
        <v>337</v>
      </c>
      <c r="Q397" s="2"/>
      <c r="R397" s="2"/>
      <c r="S397" s="2"/>
      <c r="T397" s="2"/>
      <c r="U397" s="2"/>
      <c r="V397" s="2"/>
      <c r="W397" s="2"/>
      <c r="X397" s="2"/>
      <c r="Y397" s="3"/>
      <c r="AA397" t="b">
        <v>0</v>
      </c>
      <c r="AE397" s="4"/>
      <c r="AF397" s="4"/>
      <c r="AG397" s="4"/>
      <c r="AH397" s="4"/>
      <c r="AM397" s="4"/>
      <c r="AN397" s="4"/>
      <c r="AO397" s="4"/>
      <c r="AP397" s="4"/>
      <c r="AU397" s="4"/>
      <c r="AV397" s="4"/>
      <c r="AW397" s="4"/>
      <c r="AX397" s="4"/>
      <c r="BC397" s="4"/>
      <c r="BD397" s="4"/>
      <c r="BE397" s="4"/>
      <c r="BF397" s="4"/>
      <c r="BK397" s="4"/>
      <c r="BL397" s="4"/>
      <c r="BM397" s="4"/>
      <c r="BN397" s="4"/>
      <c r="BS397" s="4"/>
      <c r="BT397" s="4"/>
      <c r="BU397" s="4"/>
      <c r="BV397" s="4"/>
      <c r="BW397" s="3"/>
      <c r="BX397" s="3"/>
      <c r="BY397" s="4">
        <v>0</v>
      </c>
      <c r="BZ397" s="5"/>
      <c r="CA397" s="3">
        <v>0</v>
      </c>
      <c r="CB397" s="4">
        <v>0</v>
      </c>
      <c r="CC397" s="5" t="s">
        <v>322</v>
      </c>
      <c r="CD397" s="3">
        <v>0</v>
      </c>
      <c r="CE397" s="4">
        <v>0</v>
      </c>
      <c r="CF397" s="5" t="s">
        <v>322</v>
      </c>
      <c r="CG397" s="3">
        <v>0</v>
      </c>
      <c r="CH397" s="4">
        <v>0</v>
      </c>
      <c r="CI397" s="5" t="s">
        <v>322</v>
      </c>
      <c r="CJ397" s="3">
        <v>0</v>
      </c>
      <c r="CK397" s="4">
        <v>0</v>
      </c>
      <c r="CL397" s="5" t="s">
        <v>322</v>
      </c>
      <c r="CM397" s="2">
        <v>0</v>
      </c>
      <c r="CN397" s="4">
        <v>0</v>
      </c>
      <c r="CO397" s="5" t="s">
        <v>322</v>
      </c>
      <c r="CP397" s="3"/>
      <c r="CQ397" s="4">
        <v>0</v>
      </c>
      <c r="CR397" s="3"/>
      <c r="CS397" s="3"/>
      <c r="CT397" s="3"/>
      <c r="CU397" s="3"/>
      <c r="CV397" s="4">
        <v>0</v>
      </c>
      <c r="CW397" s="4">
        <v>0</v>
      </c>
      <c r="CX397" t="b">
        <v>0</v>
      </c>
      <c r="CY397" t="b">
        <v>0</v>
      </c>
      <c r="CZ397" t="b">
        <v>0</v>
      </c>
      <c r="DA397" s="2" t="s">
        <v>431</v>
      </c>
      <c r="DB397" s="2" t="s">
        <v>6</v>
      </c>
      <c r="DD397" s="3"/>
      <c r="DE397" s="3"/>
      <c r="DF397" s="3"/>
      <c r="DG397" s="4"/>
      <c r="DH397" s="4"/>
      <c r="DI397" s="4"/>
      <c r="DJ397" s="3">
        <v>0</v>
      </c>
      <c r="DK397" s="4">
        <v>0</v>
      </c>
      <c r="DL397" t="b">
        <v>0</v>
      </c>
      <c r="DM397" s="6"/>
      <c r="DN397" s="3"/>
      <c r="DO397" s="3"/>
      <c r="DP397" s="3"/>
      <c r="DQ397" s="3"/>
      <c r="DR397" s="3"/>
      <c r="DS397" s="3"/>
      <c r="DT397" s="4"/>
      <c r="DU397" s="4"/>
      <c r="DV397" s="4"/>
      <c r="DW397" s="4"/>
      <c r="DX397" s="4"/>
      <c r="DY397" s="4"/>
      <c r="DZ397" s="2"/>
      <c r="EA397" s="7">
        <v>44802.459131944444</v>
      </c>
      <c r="EB397" s="2" t="s">
        <v>332</v>
      </c>
      <c r="EC397" s="8">
        <v>0</v>
      </c>
      <c r="ED397" t="b">
        <v>0</v>
      </c>
      <c r="EE397" t="s">
        <v>324</v>
      </c>
      <c r="EF397" s="2" t="s">
        <v>324</v>
      </c>
      <c r="EG397" s="2" t="s">
        <v>325</v>
      </c>
      <c r="EH397" s="1"/>
      <c r="EI397">
        <f t="shared" si="26"/>
        <v>0</v>
      </c>
      <c r="EJ397" t="str">
        <f t="shared" si="27"/>
        <v>no</v>
      </c>
      <c r="EL397" t="e">
        <f>VLOOKUP(D397,#REF!,2,0)</f>
        <v>#REF!</v>
      </c>
    </row>
    <row r="398" spans="1:142">
      <c r="A398" t="str">
        <f t="shared" si="24"/>
        <v>4475728371.22</v>
      </c>
      <c r="B398" t="str">
        <f t="shared" si="25"/>
        <v>4475728371.22123161</v>
      </c>
      <c r="C398" s="1">
        <v>44757</v>
      </c>
      <c r="D398" s="2" t="s">
        <v>427</v>
      </c>
      <c r="E398" s="2" t="s">
        <v>428</v>
      </c>
      <c r="F398" s="2" t="s">
        <v>177</v>
      </c>
      <c r="G398" s="1">
        <v>44593</v>
      </c>
      <c r="H398" s="2" t="s">
        <v>434</v>
      </c>
      <c r="I398" s="2" t="s">
        <v>435</v>
      </c>
      <c r="J398" s="1"/>
      <c r="K398" s="1"/>
      <c r="L398" s="2"/>
      <c r="M398" t="b">
        <v>0</v>
      </c>
      <c r="N398" s="2"/>
      <c r="O398" s="2" t="s">
        <v>320</v>
      </c>
      <c r="P398" s="2" t="s">
        <v>337</v>
      </c>
      <c r="Q398" s="2"/>
      <c r="R398" s="2"/>
      <c r="S398" s="2"/>
      <c r="T398" s="2"/>
      <c r="U398" s="2"/>
      <c r="V398" s="2"/>
      <c r="W398" s="2"/>
      <c r="X398" s="2"/>
      <c r="Y398" s="3"/>
      <c r="AA398" t="b">
        <v>0</v>
      </c>
      <c r="AE398" s="4"/>
      <c r="AF398" s="4"/>
      <c r="AG398" s="4"/>
      <c r="AH398" s="4"/>
      <c r="AM398" s="4"/>
      <c r="AN398" s="4"/>
      <c r="AO398" s="4"/>
      <c r="AP398" s="4"/>
      <c r="AU398" s="4"/>
      <c r="AV398" s="4"/>
      <c r="AW398" s="4"/>
      <c r="AX398" s="4"/>
      <c r="BC398" s="4"/>
      <c r="BD398" s="4"/>
      <c r="BE398" s="4"/>
      <c r="BF398" s="4"/>
      <c r="BK398" s="4"/>
      <c r="BL398" s="4"/>
      <c r="BM398" s="4"/>
      <c r="BN398" s="4"/>
      <c r="BS398" s="4"/>
      <c r="BT398" s="4"/>
      <c r="BU398" s="4"/>
      <c r="BV398" s="4"/>
      <c r="BW398" s="3"/>
      <c r="BX398" s="3"/>
      <c r="BY398" s="4">
        <v>0</v>
      </c>
      <c r="BZ398" s="5"/>
      <c r="CA398" s="3">
        <v>0</v>
      </c>
      <c r="CB398" s="4">
        <v>0</v>
      </c>
      <c r="CC398" s="5" t="s">
        <v>322</v>
      </c>
      <c r="CD398" s="3">
        <v>0</v>
      </c>
      <c r="CE398" s="4">
        <v>0</v>
      </c>
      <c r="CF398" s="5" t="s">
        <v>322</v>
      </c>
      <c r="CG398" s="3">
        <v>0</v>
      </c>
      <c r="CH398" s="4">
        <v>0</v>
      </c>
      <c r="CI398" s="5" t="s">
        <v>322</v>
      </c>
      <c r="CJ398" s="3">
        <v>0</v>
      </c>
      <c r="CK398" s="4">
        <v>0</v>
      </c>
      <c r="CL398" s="5" t="s">
        <v>322</v>
      </c>
      <c r="CM398" s="2">
        <v>0</v>
      </c>
      <c r="CN398" s="4">
        <v>0</v>
      </c>
      <c r="CO398" s="5" t="s">
        <v>322</v>
      </c>
      <c r="CP398" s="3"/>
      <c r="CQ398" s="4">
        <v>0</v>
      </c>
      <c r="CR398" s="3"/>
      <c r="CS398" s="3"/>
      <c r="CT398" s="3"/>
      <c r="CU398" s="3"/>
      <c r="CV398" s="4">
        <v>0</v>
      </c>
      <c r="CW398" s="4">
        <v>0</v>
      </c>
      <c r="CX398" t="b">
        <v>0</v>
      </c>
      <c r="CY398" t="b">
        <v>0</v>
      </c>
      <c r="CZ398" t="b">
        <v>0</v>
      </c>
      <c r="DA398" s="2" t="s">
        <v>431</v>
      </c>
      <c r="DB398" s="2" t="s">
        <v>6</v>
      </c>
      <c r="DD398" s="3"/>
      <c r="DE398" s="3"/>
      <c r="DF398" s="3"/>
      <c r="DG398" s="4"/>
      <c r="DH398" s="4"/>
      <c r="DI398" s="4"/>
      <c r="DJ398" s="3">
        <v>0</v>
      </c>
      <c r="DK398" s="4">
        <v>0</v>
      </c>
      <c r="DL398" t="b">
        <v>0</v>
      </c>
      <c r="DM398" s="6"/>
      <c r="DN398" s="3"/>
      <c r="DO398" s="3"/>
      <c r="DP398" s="3"/>
      <c r="DQ398" s="3"/>
      <c r="DR398" s="3"/>
      <c r="DS398" s="3"/>
      <c r="DT398" s="4"/>
      <c r="DU398" s="4"/>
      <c r="DV398" s="4"/>
      <c r="DW398" s="4"/>
      <c r="DX398" s="4"/>
      <c r="DY398" s="4"/>
      <c r="DZ398" s="2"/>
      <c r="EA398" s="7">
        <v>44802.459131944444</v>
      </c>
      <c r="EB398" s="2" t="s">
        <v>332</v>
      </c>
      <c r="EC398" s="8">
        <v>0</v>
      </c>
      <c r="ED398" t="b">
        <v>0</v>
      </c>
      <c r="EE398" t="s">
        <v>324</v>
      </c>
      <c r="EF398" s="2" t="s">
        <v>324</v>
      </c>
      <c r="EG398" s="2" t="s">
        <v>325</v>
      </c>
      <c r="EH398" s="1"/>
      <c r="EI398">
        <f t="shared" si="26"/>
        <v>0</v>
      </c>
      <c r="EJ398" t="str">
        <f t="shared" si="27"/>
        <v>no</v>
      </c>
      <c r="EL398" t="e">
        <f>VLOOKUP(D398,#REF!,2,0)</f>
        <v>#REF!</v>
      </c>
    </row>
    <row r="399" spans="1:142">
      <c r="A399" t="str">
        <f t="shared" si="24"/>
        <v>4475728371.22</v>
      </c>
      <c r="B399" t="str">
        <f t="shared" si="25"/>
        <v>4475728371.22145362</v>
      </c>
      <c r="C399" s="1">
        <v>44757</v>
      </c>
      <c r="D399" s="2" t="s">
        <v>427</v>
      </c>
      <c r="E399" s="2" t="s">
        <v>428</v>
      </c>
      <c r="F399" s="2" t="s">
        <v>177</v>
      </c>
      <c r="G399" s="1">
        <v>44593</v>
      </c>
      <c r="H399" s="2" t="s">
        <v>442</v>
      </c>
      <c r="I399" s="2" t="s">
        <v>443</v>
      </c>
      <c r="J399" s="1"/>
      <c r="K399" s="1"/>
      <c r="L399" s="2"/>
      <c r="M399" t="b">
        <v>0</v>
      </c>
      <c r="N399" s="2"/>
      <c r="O399" s="2" t="s">
        <v>320</v>
      </c>
      <c r="P399" s="2" t="s">
        <v>337</v>
      </c>
      <c r="Q399" s="2"/>
      <c r="R399" s="2"/>
      <c r="S399" s="2"/>
      <c r="T399" s="2"/>
      <c r="U399" s="2"/>
      <c r="V399" s="2"/>
      <c r="W399" s="2"/>
      <c r="X399" s="2"/>
      <c r="Y399" s="3"/>
      <c r="AA399" t="b">
        <v>0</v>
      </c>
      <c r="AE399" s="4"/>
      <c r="AF399" s="4"/>
      <c r="AG399" s="4"/>
      <c r="AH399" s="4"/>
      <c r="AM399" s="4"/>
      <c r="AN399" s="4"/>
      <c r="AO399" s="4"/>
      <c r="AP399" s="4"/>
      <c r="AU399" s="4"/>
      <c r="AV399" s="4"/>
      <c r="AW399" s="4"/>
      <c r="AX399" s="4"/>
      <c r="BC399" s="4"/>
      <c r="BD399" s="4"/>
      <c r="BE399" s="4"/>
      <c r="BF399" s="4"/>
      <c r="BK399" s="4"/>
      <c r="BL399" s="4"/>
      <c r="BM399" s="4"/>
      <c r="BN399" s="4"/>
      <c r="BS399" s="4"/>
      <c r="BT399" s="4"/>
      <c r="BU399" s="4"/>
      <c r="BV399" s="4"/>
      <c r="BW399" s="3"/>
      <c r="BX399" s="3"/>
      <c r="BY399" s="4">
        <v>0</v>
      </c>
      <c r="BZ399" s="5"/>
      <c r="CA399" s="3">
        <v>0</v>
      </c>
      <c r="CB399" s="4">
        <v>0</v>
      </c>
      <c r="CC399" s="5" t="s">
        <v>322</v>
      </c>
      <c r="CD399" s="3">
        <v>0</v>
      </c>
      <c r="CE399" s="4">
        <v>0</v>
      </c>
      <c r="CF399" s="5" t="s">
        <v>322</v>
      </c>
      <c r="CG399" s="3">
        <v>0</v>
      </c>
      <c r="CH399" s="4">
        <v>0</v>
      </c>
      <c r="CI399" s="5" t="s">
        <v>322</v>
      </c>
      <c r="CJ399" s="3">
        <v>0</v>
      </c>
      <c r="CK399" s="4">
        <v>0</v>
      </c>
      <c r="CL399" s="5" t="s">
        <v>322</v>
      </c>
      <c r="CM399" s="2">
        <v>0</v>
      </c>
      <c r="CN399" s="4">
        <v>0</v>
      </c>
      <c r="CO399" s="5" t="s">
        <v>322</v>
      </c>
      <c r="CP399" s="3"/>
      <c r="CQ399" s="4">
        <v>0</v>
      </c>
      <c r="CR399" s="3"/>
      <c r="CS399" s="3"/>
      <c r="CT399" s="3"/>
      <c r="CU399" s="3"/>
      <c r="CV399" s="4">
        <v>0</v>
      </c>
      <c r="CW399" s="4">
        <v>0</v>
      </c>
      <c r="CX399" t="b">
        <v>0</v>
      </c>
      <c r="CY399" t="b">
        <v>0</v>
      </c>
      <c r="CZ399" t="b">
        <v>0</v>
      </c>
      <c r="DA399" s="2" t="s">
        <v>431</v>
      </c>
      <c r="DB399" s="2" t="s">
        <v>6</v>
      </c>
      <c r="DD399" s="3"/>
      <c r="DE399" s="3"/>
      <c r="DF399" s="3"/>
      <c r="DG399" s="4"/>
      <c r="DH399" s="4"/>
      <c r="DI399" s="4"/>
      <c r="DJ399" s="3">
        <v>0</v>
      </c>
      <c r="DK399" s="4">
        <v>0</v>
      </c>
      <c r="DL399" t="b">
        <v>0</v>
      </c>
      <c r="DM399" s="6"/>
      <c r="DN399" s="3"/>
      <c r="DO399" s="3"/>
      <c r="DP399" s="3"/>
      <c r="DQ399" s="3"/>
      <c r="DR399" s="3"/>
      <c r="DS399" s="3"/>
      <c r="DT399" s="4"/>
      <c r="DU399" s="4"/>
      <c r="DV399" s="4"/>
      <c r="DW399" s="4"/>
      <c r="DX399" s="4"/>
      <c r="DY399" s="4"/>
      <c r="DZ399" s="2"/>
      <c r="EA399" s="7">
        <v>44802.459131944444</v>
      </c>
      <c r="EB399" s="2" t="s">
        <v>332</v>
      </c>
      <c r="EC399" s="8">
        <v>0</v>
      </c>
      <c r="ED399" t="b">
        <v>0</v>
      </c>
      <c r="EE399" t="s">
        <v>324</v>
      </c>
      <c r="EF399" s="2" t="s">
        <v>324</v>
      </c>
      <c r="EG399" s="2" t="s">
        <v>325</v>
      </c>
      <c r="EH399" s="1"/>
      <c r="EI399">
        <f t="shared" si="26"/>
        <v>0</v>
      </c>
      <c r="EJ399" t="str">
        <f t="shared" si="27"/>
        <v>no</v>
      </c>
      <c r="EL399" t="e">
        <f>VLOOKUP(D399,#REF!,2,0)</f>
        <v>#REF!</v>
      </c>
    </row>
    <row r="400" spans="1:142">
      <c r="A400" t="str">
        <f t="shared" si="24"/>
        <v>4475728371.22</v>
      </c>
      <c r="B400" t="str">
        <f t="shared" si="25"/>
        <v>4475728371.22151173</v>
      </c>
      <c r="C400" s="1">
        <v>44757</v>
      </c>
      <c r="D400" s="2" t="s">
        <v>427</v>
      </c>
      <c r="E400" s="2" t="s">
        <v>428</v>
      </c>
      <c r="F400" s="2" t="s">
        <v>177</v>
      </c>
      <c r="G400" s="1">
        <v>44593</v>
      </c>
      <c r="H400" s="2" t="s">
        <v>444</v>
      </c>
      <c r="I400" s="2" t="s">
        <v>445</v>
      </c>
      <c r="J400" s="1"/>
      <c r="K400" s="1"/>
      <c r="L400" s="2"/>
      <c r="M400" t="b">
        <v>0</v>
      </c>
      <c r="N400" s="2"/>
      <c r="O400" s="2" t="s">
        <v>320</v>
      </c>
      <c r="P400" s="2" t="s">
        <v>337</v>
      </c>
      <c r="Q400" s="2"/>
      <c r="R400" s="2"/>
      <c r="S400" s="2"/>
      <c r="T400" s="2"/>
      <c r="U400" s="2"/>
      <c r="V400" s="2"/>
      <c r="W400" s="2"/>
      <c r="X400" s="2"/>
      <c r="Y400" s="3"/>
      <c r="AA400" t="b">
        <v>0</v>
      </c>
      <c r="AE400" s="4"/>
      <c r="AF400" s="4"/>
      <c r="AG400" s="4"/>
      <c r="AH400" s="4"/>
      <c r="AM400" s="4"/>
      <c r="AN400" s="4"/>
      <c r="AO400" s="4"/>
      <c r="AP400" s="4"/>
      <c r="AU400" s="4"/>
      <c r="AV400" s="4"/>
      <c r="AW400" s="4"/>
      <c r="AX400" s="4"/>
      <c r="BC400" s="4"/>
      <c r="BD400" s="4"/>
      <c r="BE400" s="4"/>
      <c r="BF400" s="4"/>
      <c r="BK400" s="4"/>
      <c r="BL400" s="4"/>
      <c r="BM400" s="4"/>
      <c r="BN400" s="4"/>
      <c r="BS400" s="4"/>
      <c r="BT400" s="4"/>
      <c r="BU400" s="4"/>
      <c r="BV400" s="4"/>
      <c r="BW400" s="3"/>
      <c r="BX400" s="3"/>
      <c r="BY400" s="4">
        <v>0</v>
      </c>
      <c r="BZ400" s="5"/>
      <c r="CA400" s="3">
        <v>0</v>
      </c>
      <c r="CB400" s="4">
        <v>0</v>
      </c>
      <c r="CC400" s="5" t="s">
        <v>322</v>
      </c>
      <c r="CD400" s="3">
        <v>0</v>
      </c>
      <c r="CE400" s="4">
        <v>0</v>
      </c>
      <c r="CF400" s="5" t="s">
        <v>322</v>
      </c>
      <c r="CG400" s="3">
        <v>0</v>
      </c>
      <c r="CH400" s="4">
        <v>0</v>
      </c>
      <c r="CI400" s="5" t="s">
        <v>322</v>
      </c>
      <c r="CJ400" s="3">
        <v>0</v>
      </c>
      <c r="CK400" s="4">
        <v>0</v>
      </c>
      <c r="CL400" s="5" t="s">
        <v>322</v>
      </c>
      <c r="CM400" s="2">
        <v>0</v>
      </c>
      <c r="CN400" s="4">
        <v>0</v>
      </c>
      <c r="CO400" s="5" t="s">
        <v>322</v>
      </c>
      <c r="CP400" s="3"/>
      <c r="CQ400" s="4">
        <v>0</v>
      </c>
      <c r="CR400" s="3"/>
      <c r="CS400" s="3"/>
      <c r="CT400" s="3"/>
      <c r="CU400" s="3"/>
      <c r="CV400" s="4">
        <v>0</v>
      </c>
      <c r="CW400" s="4">
        <v>0</v>
      </c>
      <c r="CX400" t="b">
        <v>0</v>
      </c>
      <c r="CY400" t="b">
        <v>0</v>
      </c>
      <c r="CZ400" t="b">
        <v>0</v>
      </c>
      <c r="DA400" s="2" t="s">
        <v>431</v>
      </c>
      <c r="DB400" s="2" t="s">
        <v>6</v>
      </c>
      <c r="DD400" s="3"/>
      <c r="DE400" s="3"/>
      <c r="DF400" s="3"/>
      <c r="DG400" s="4"/>
      <c r="DH400" s="4"/>
      <c r="DI400" s="4"/>
      <c r="DJ400" s="3">
        <v>0</v>
      </c>
      <c r="DK400" s="4">
        <v>0</v>
      </c>
      <c r="DL400" t="b">
        <v>0</v>
      </c>
      <c r="DM400" s="6"/>
      <c r="DN400" s="3"/>
      <c r="DO400" s="3"/>
      <c r="DP400" s="3"/>
      <c r="DQ400" s="3"/>
      <c r="DR400" s="3"/>
      <c r="DS400" s="3"/>
      <c r="DT400" s="4"/>
      <c r="DU400" s="4"/>
      <c r="DV400" s="4"/>
      <c r="DW400" s="4"/>
      <c r="DX400" s="4"/>
      <c r="DY400" s="4"/>
      <c r="DZ400" s="2"/>
      <c r="EA400" s="7">
        <v>44802.459131944444</v>
      </c>
      <c r="EB400" s="2" t="s">
        <v>332</v>
      </c>
      <c r="EC400" s="8">
        <v>0</v>
      </c>
      <c r="ED400" t="b">
        <v>0</v>
      </c>
      <c r="EE400" t="s">
        <v>324</v>
      </c>
      <c r="EF400" s="2" t="s">
        <v>324</v>
      </c>
      <c r="EG400" s="2" t="s">
        <v>325</v>
      </c>
      <c r="EH400" s="1"/>
      <c r="EI400">
        <f t="shared" si="26"/>
        <v>0</v>
      </c>
      <c r="EJ400" t="str">
        <f t="shared" si="27"/>
        <v>no</v>
      </c>
      <c r="EL400" t="e">
        <f>VLOOKUP(D400,#REF!,2,0)</f>
        <v>#REF!</v>
      </c>
    </row>
    <row r="401" spans="1:142">
      <c r="A401" t="str">
        <f t="shared" si="24"/>
        <v>4475728371.22</v>
      </c>
      <c r="B401" t="str">
        <f t="shared" si="25"/>
        <v>4475728371.22153379</v>
      </c>
      <c r="C401" s="1">
        <v>44757</v>
      </c>
      <c r="D401" s="2" t="s">
        <v>427</v>
      </c>
      <c r="E401" s="2" t="s">
        <v>428</v>
      </c>
      <c r="F401" s="2" t="s">
        <v>177</v>
      </c>
      <c r="G401" s="1">
        <v>44593</v>
      </c>
      <c r="H401" s="2" t="s">
        <v>446</v>
      </c>
      <c r="I401" s="2" t="s">
        <v>447</v>
      </c>
      <c r="J401" s="1"/>
      <c r="K401" s="1"/>
      <c r="L401" s="2"/>
      <c r="M401" t="b">
        <v>0</v>
      </c>
      <c r="N401" s="2"/>
      <c r="O401" s="2" t="s">
        <v>320</v>
      </c>
      <c r="P401" s="2" t="s">
        <v>337</v>
      </c>
      <c r="Q401" s="2"/>
      <c r="R401" s="2"/>
      <c r="S401" s="2"/>
      <c r="T401" s="2"/>
      <c r="U401" s="2"/>
      <c r="V401" s="2"/>
      <c r="W401" s="2"/>
      <c r="X401" s="2"/>
      <c r="Y401" s="3"/>
      <c r="AA401" t="b">
        <v>0</v>
      </c>
      <c r="AE401" s="4"/>
      <c r="AF401" s="4"/>
      <c r="AG401" s="4"/>
      <c r="AH401" s="4"/>
      <c r="AM401" s="4"/>
      <c r="AN401" s="4"/>
      <c r="AO401" s="4"/>
      <c r="AP401" s="4"/>
      <c r="AU401" s="4"/>
      <c r="AV401" s="4"/>
      <c r="AW401" s="4"/>
      <c r="AX401" s="4"/>
      <c r="BC401" s="4"/>
      <c r="BD401" s="4"/>
      <c r="BE401" s="4"/>
      <c r="BF401" s="4"/>
      <c r="BK401" s="4"/>
      <c r="BL401" s="4"/>
      <c r="BM401" s="4"/>
      <c r="BN401" s="4"/>
      <c r="BS401" s="4"/>
      <c r="BT401" s="4"/>
      <c r="BU401" s="4"/>
      <c r="BV401" s="4"/>
      <c r="BW401" s="3"/>
      <c r="BX401" s="3"/>
      <c r="BY401" s="4">
        <v>0</v>
      </c>
      <c r="BZ401" s="5"/>
      <c r="CA401" s="3">
        <v>0</v>
      </c>
      <c r="CB401" s="4">
        <v>0</v>
      </c>
      <c r="CC401" s="5" t="s">
        <v>322</v>
      </c>
      <c r="CD401" s="3">
        <v>0</v>
      </c>
      <c r="CE401" s="4">
        <v>0</v>
      </c>
      <c r="CF401" s="5" t="s">
        <v>322</v>
      </c>
      <c r="CG401" s="3">
        <v>0</v>
      </c>
      <c r="CH401" s="4">
        <v>0</v>
      </c>
      <c r="CI401" s="5" t="s">
        <v>322</v>
      </c>
      <c r="CJ401" s="3">
        <v>0</v>
      </c>
      <c r="CK401" s="4">
        <v>0</v>
      </c>
      <c r="CL401" s="5" t="s">
        <v>322</v>
      </c>
      <c r="CM401" s="2">
        <v>0</v>
      </c>
      <c r="CN401" s="4">
        <v>0</v>
      </c>
      <c r="CO401" s="5" t="s">
        <v>322</v>
      </c>
      <c r="CP401" s="3"/>
      <c r="CQ401" s="4">
        <v>0</v>
      </c>
      <c r="CR401" s="3"/>
      <c r="CS401" s="3"/>
      <c r="CT401" s="3"/>
      <c r="CU401" s="3"/>
      <c r="CV401" s="4">
        <v>0</v>
      </c>
      <c r="CW401" s="4">
        <v>0</v>
      </c>
      <c r="CX401" t="b">
        <v>0</v>
      </c>
      <c r="CY401" t="b">
        <v>0</v>
      </c>
      <c r="CZ401" t="b">
        <v>0</v>
      </c>
      <c r="DA401" s="2" t="s">
        <v>431</v>
      </c>
      <c r="DB401" s="2" t="s">
        <v>6</v>
      </c>
      <c r="DD401" s="3"/>
      <c r="DE401" s="3"/>
      <c r="DF401" s="3"/>
      <c r="DG401" s="4"/>
      <c r="DH401" s="4"/>
      <c r="DI401" s="4"/>
      <c r="DJ401" s="3">
        <v>0</v>
      </c>
      <c r="DK401" s="4">
        <v>0</v>
      </c>
      <c r="DL401" t="b">
        <v>0</v>
      </c>
      <c r="DM401" s="6"/>
      <c r="DN401" s="3"/>
      <c r="DO401" s="3"/>
      <c r="DP401" s="3"/>
      <c r="DQ401" s="3"/>
      <c r="DR401" s="3"/>
      <c r="DS401" s="3"/>
      <c r="DT401" s="4"/>
      <c r="DU401" s="4"/>
      <c r="DV401" s="4"/>
      <c r="DW401" s="4"/>
      <c r="DX401" s="4"/>
      <c r="DY401" s="4"/>
      <c r="DZ401" s="2"/>
      <c r="EA401" s="7">
        <v>44802.459131944444</v>
      </c>
      <c r="EB401" s="2" t="s">
        <v>332</v>
      </c>
      <c r="EC401" s="8">
        <v>0</v>
      </c>
      <c r="ED401" t="b">
        <v>0</v>
      </c>
      <c r="EE401" t="s">
        <v>324</v>
      </c>
      <c r="EF401" s="2" t="s">
        <v>324</v>
      </c>
      <c r="EG401" s="2" t="s">
        <v>325</v>
      </c>
      <c r="EH401" s="1"/>
      <c r="EI401">
        <f t="shared" si="26"/>
        <v>0</v>
      </c>
      <c r="EJ401" t="str">
        <f t="shared" si="27"/>
        <v>no</v>
      </c>
      <c r="EL401" t="e">
        <f>VLOOKUP(D401,#REF!,2,0)</f>
        <v>#REF!</v>
      </c>
    </row>
    <row r="402" spans="1:142">
      <c r="A402" t="str">
        <f t="shared" si="24"/>
        <v>4475728371.22</v>
      </c>
      <c r="B402" t="str">
        <f t="shared" si="25"/>
        <v>4475728371.22165471</v>
      </c>
      <c r="C402" s="1">
        <v>44757</v>
      </c>
      <c r="D402" s="2" t="s">
        <v>427</v>
      </c>
      <c r="E402" s="2" t="s">
        <v>428</v>
      </c>
      <c r="F402" s="2" t="s">
        <v>177</v>
      </c>
      <c r="G402" s="1">
        <v>44593</v>
      </c>
      <c r="H402" s="2" t="s">
        <v>448</v>
      </c>
      <c r="I402" s="2" t="s">
        <v>449</v>
      </c>
      <c r="J402" s="1"/>
      <c r="K402" s="1"/>
      <c r="L402" s="2"/>
      <c r="M402" t="b">
        <v>0</v>
      </c>
      <c r="N402" s="2"/>
      <c r="O402" s="2" t="s">
        <v>320</v>
      </c>
      <c r="P402" s="2" t="s">
        <v>337</v>
      </c>
      <c r="Q402" s="2"/>
      <c r="R402" s="2"/>
      <c r="S402" s="2"/>
      <c r="T402" s="2"/>
      <c r="U402" s="2"/>
      <c r="V402" s="2"/>
      <c r="W402" s="2"/>
      <c r="X402" s="2"/>
      <c r="Y402" s="3"/>
      <c r="AA402" t="b">
        <v>0</v>
      </c>
      <c r="AE402" s="4"/>
      <c r="AF402" s="4"/>
      <c r="AG402" s="4"/>
      <c r="AH402" s="4"/>
      <c r="AM402" s="4"/>
      <c r="AN402" s="4"/>
      <c r="AO402" s="4"/>
      <c r="AP402" s="4"/>
      <c r="AU402" s="4"/>
      <c r="AV402" s="4"/>
      <c r="AW402" s="4"/>
      <c r="AX402" s="4"/>
      <c r="BC402" s="4"/>
      <c r="BD402" s="4"/>
      <c r="BE402" s="4"/>
      <c r="BF402" s="4"/>
      <c r="BK402" s="4"/>
      <c r="BL402" s="4"/>
      <c r="BM402" s="4"/>
      <c r="BN402" s="4"/>
      <c r="BS402" s="4"/>
      <c r="BT402" s="4"/>
      <c r="BU402" s="4"/>
      <c r="BV402" s="4"/>
      <c r="BW402" s="3"/>
      <c r="BX402" s="3"/>
      <c r="BY402" s="4">
        <v>0</v>
      </c>
      <c r="BZ402" s="5"/>
      <c r="CA402" s="3">
        <v>0</v>
      </c>
      <c r="CB402" s="4">
        <v>0</v>
      </c>
      <c r="CC402" s="5" t="s">
        <v>322</v>
      </c>
      <c r="CD402" s="3">
        <v>0</v>
      </c>
      <c r="CE402" s="4">
        <v>0</v>
      </c>
      <c r="CF402" s="5" t="s">
        <v>322</v>
      </c>
      <c r="CG402" s="3">
        <v>0</v>
      </c>
      <c r="CH402" s="4">
        <v>0</v>
      </c>
      <c r="CI402" s="5" t="s">
        <v>322</v>
      </c>
      <c r="CJ402" s="3">
        <v>0</v>
      </c>
      <c r="CK402" s="4">
        <v>0</v>
      </c>
      <c r="CL402" s="5" t="s">
        <v>322</v>
      </c>
      <c r="CM402" s="2">
        <v>0</v>
      </c>
      <c r="CN402" s="4">
        <v>0</v>
      </c>
      <c r="CO402" s="5" t="s">
        <v>322</v>
      </c>
      <c r="CP402" s="3"/>
      <c r="CQ402" s="4">
        <v>0</v>
      </c>
      <c r="CR402" s="3"/>
      <c r="CS402" s="3"/>
      <c r="CT402" s="3"/>
      <c r="CU402" s="3"/>
      <c r="CV402" s="4">
        <v>0</v>
      </c>
      <c r="CW402" s="4">
        <v>0</v>
      </c>
      <c r="CX402" t="b">
        <v>0</v>
      </c>
      <c r="CY402" t="b">
        <v>0</v>
      </c>
      <c r="CZ402" t="b">
        <v>0</v>
      </c>
      <c r="DA402" s="2" t="s">
        <v>431</v>
      </c>
      <c r="DB402" s="2" t="s">
        <v>6</v>
      </c>
      <c r="DD402" s="3"/>
      <c r="DE402" s="3"/>
      <c r="DF402" s="3"/>
      <c r="DG402" s="4"/>
      <c r="DH402" s="4"/>
      <c r="DI402" s="4"/>
      <c r="DJ402" s="3">
        <v>0</v>
      </c>
      <c r="DK402" s="4">
        <v>0</v>
      </c>
      <c r="DL402" t="b">
        <v>0</v>
      </c>
      <c r="DM402" s="6"/>
      <c r="DN402" s="3"/>
      <c r="DO402" s="3"/>
      <c r="DP402" s="3"/>
      <c r="DQ402" s="3"/>
      <c r="DR402" s="3"/>
      <c r="DS402" s="3"/>
      <c r="DT402" s="4"/>
      <c r="DU402" s="4"/>
      <c r="DV402" s="4"/>
      <c r="DW402" s="4"/>
      <c r="DX402" s="4"/>
      <c r="DY402" s="4"/>
      <c r="DZ402" s="2"/>
      <c r="EA402" s="7">
        <v>44802.459131944444</v>
      </c>
      <c r="EB402" s="2" t="s">
        <v>332</v>
      </c>
      <c r="EC402" s="8">
        <v>0</v>
      </c>
      <c r="ED402" t="b">
        <v>0</v>
      </c>
      <c r="EE402" t="s">
        <v>324</v>
      </c>
      <c r="EF402" s="2" t="s">
        <v>324</v>
      </c>
      <c r="EG402" s="2" t="s">
        <v>325</v>
      </c>
      <c r="EH402" s="1"/>
      <c r="EI402">
        <f t="shared" si="26"/>
        <v>0</v>
      </c>
      <c r="EJ402" t="str">
        <f t="shared" si="27"/>
        <v>no</v>
      </c>
      <c r="EL402" t="e">
        <f>VLOOKUP(D402,#REF!,2,0)</f>
        <v>#REF!</v>
      </c>
    </row>
    <row r="403" spans="1:142">
      <c r="A403" t="str">
        <f t="shared" si="24"/>
        <v>4475728372.22</v>
      </c>
      <c r="B403" t="str">
        <f t="shared" si="25"/>
        <v>4475728372.2299741</v>
      </c>
      <c r="C403" s="1">
        <v>44757</v>
      </c>
      <c r="D403" s="2" t="s">
        <v>450</v>
      </c>
      <c r="E403" s="2" t="s">
        <v>451</v>
      </c>
      <c r="F403" s="2" t="s">
        <v>177</v>
      </c>
      <c r="G403" s="1">
        <v>44593</v>
      </c>
      <c r="H403" s="2" t="s">
        <v>452</v>
      </c>
      <c r="I403" s="2" t="s">
        <v>453</v>
      </c>
      <c r="J403" s="1"/>
      <c r="K403" s="1"/>
      <c r="L403" s="2"/>
      <c r="M403" t="b">
        <v>0</v>
      </c>
      <c r="N403" s="2"/>
      <c r="O403" s="2" t="s">
        <v>320</v>
      </c>
      <c r="P403" s="2" t="s">
        <v>337</v>
      </c>
      <c r="Q403" s="2"/>
      <c r="R403" s="2"/>
      <c r="S403" s="2"/>
      <c r="T403" s="2"/>
      <c r="U403" s="2"/>
      <c r="V403" s="2"/>
      <c r="W403" s="2"/>
      <c r="X403" s="2"/>
      <c r="Y403" s="3"/>
      <c r="AA403" t="b">
        <v>0</v>
      </c>
      <c r="AB403">
        <v>290</v>
      </c>
      <c r="AE403" s="4"/>
      <c r="AF403" s="4">
        <v>1030</v>
      </c>
      <c r="AG403" s="4">
        <v>2683</v>
      </c>
      <c r="AH403" s="4"/>
      <c r="AM403" s="4"/>
      <c r="AN403" s="4"/>
      <c r="AO403" s="4"/>
      <c r="AP403" s="4"/>
      <c r="AU403" s="4"/>
      <c r="AV403" s="4"/>
      <c r="AW403" s="4"/>
      <c r="AX403" s="4"/>
      <c r="BC403" s="4"/>
      <c r="BD403" s="4"/>
      <c r="BE403" s="4"/>
      <c r="BF403" s="4"/>
      <c r="BK403" s="4"/>
      <c r="BL403" s="4"/>
      <c r="BM403" s="4"/>
      <c r="BN403" s="4"/>
      <c r="BS403" s="4"/>
      <c r="BT403" s="4"/>
      <c r="BU403" s="4"/>
      <c r="BV403" s="4"/>
      <c r="BW403" s="3"/>
      <c r="BX403" s="3"/>
      <c r="BY403" s="4">
        <v>3713</v>
      </c>
      <c r="BZ403" s="5"/>
      <c r="CA403" s="3">
        <v>0</v>
      </c>
      <c r="CB403" s="4">
        <v>0</v>
      </c>
      <c r="CC403" s="5" t="s">
        <v>322</v>
      </c>
      <c r="CD403" s="3">
        <v>0</v>
      </c>
      <c r="CE403" s="4">
        <v>0</v>
      </c>
      <c r="CF403" s="5" t="s">
        <v>322</v>
      </c>
      <c r="CG403" s="3">
        <v>0</v>
      </c>
      <c r="CH403" s="4">
        <v>0</v>
      </c>
      <c r="CI403" s="5" t="s">
        <v>322</v>
      </c>
      <c r="CJ403" s="3">
        <v>0</v>
      </c>
      <c r="CK403" s="4">
        <v>0</v>
      </c>
      <c r="CL403" s="5" t="s">
        <v>322</v>
      </c>
      <c r="CM403" s="2">
        <v>0</v>
      </c>
      <c r="CN403" s="4">
        <v>0</v>
      </c>
      <c r="CO403" s="5" t="s">
        <v>322</v>
      </c>
      <c r="CP403" s="3"/>
      <c r="CQ403" s="4">
        <v>3713</v>
      </c>
      <c r="CR403" s="3"/>
      <c r="CS403" s="3"/>
      <c r="CT403" s="3"/>
      <c r="CU403" s="3"/>
      <c r="CV403" s="4">
        <v>3713</v>
      </c>
      <c r="CW403" s="4">
        <v>3713</v>
      </c>
      <c r="CX403" t="b">
        <v>0</v>
      </c>
      <c r="CY403" t="b">
        <v>0</v>
      </c>
      <c r="CZ403" t="b">
        <v>0</v>
      </c>
      <c r="DA403" s="2" t="s">
        <v>6</v>
      </c>
      <c r="DB403" s="2" t="s">
        <v>6</v>
      </c>
      <c r="DD403" s="3"/>
      <c r="DE403" s="3"/>
      <c r="DF403" s="3"/>
      <c r="DG403" s="4"/>
      <c r="DH403" s="4"/>
      <c r="DI403" s="4"/>
      <c r="DJ403" s="3">
        <v>0</v>
      </c>
      <c r="DK403" s="4">
        <v>0</v>
      </c>
      <c r="DL403" t="b">
        <v>0</v>
      </c>
      <c r="DM403" s="6"/>
      <c r="DN403" s="3"/>
      <c r="DO403" s="3"/>
      <c r="DP403" s="3"/>
      <c r="DQ403" s="3"/>
      <c r="DR403" s="3"/>
      <c r="DS403" s="3"/>
      <c r="DT403" s="4"/>
      <c r="DU403" s="4"/>
      <c r="DV403" s="4"/>
      <c r="DW403" s="4"/>
      <c r="DX403" s="4"/>
      <c r="DY403" s="4"/>
      <c r="DZ403" s="2"/>
      <c r="EA403" s="7">
        <v>44802.459131944444</v>
      </c>
      <c r="EB403" s="2" t="s">
        <v>332</v>
      </c>
      <c r="EC403" s="8">
        <v>0</v>
      </c>
      <c r="ED403" t="b">
        <v>0</v>
      </c>
      <c r="EE403" t="s">
        <v>324</v>
      </c>
      <c r="EF403" s="2" t="s">
        <v>324</v>
      </c>
      <c r="EG403" s="2" t="s">
        <v>325</v>
      </c>
      <c r="EH403" s="1"/>
      <c r="EI403">
        <f t="shared" si="26"/>
        <v>290</v>
      </c>
      <c r="EJ403" t="str">
        <f t="shared" si="27"/>
        <v>no</v>
      </c>
      <c r="EL403" t="e">
        <f>VLOOKUP(D403,#REF!,2,0)</f>
        <v>#REF!</v>
      </c>
    </row>
    <row r="404" spans="1:142">
      <c r="A404" t="str">
        <f t="shared" si="24"/>
        <v>4475728374.21</v>
      </c>
      <c r="B404" t="str">
        <f t="shared" si="25"/>
        <v>4475728374.21</v>
      </c>
      <c r="C404" s="1">
        <v>44757</v>
      </c>
      <c r="D404" s="2" t="s">
        <v>454</v>
      </c>
      <c r="E404" s="2" t="s">
        <v>455</v>
      </c>
      <c r="F404" s="2" t="s">
        <v>177</v>
      </c>
      <c r="G404" s="1">
        <v>44501</v>
      </c>
      <c r="H404" s="2"/>
      <c r="I404" s="2"/>
      <c r="J404" s="1"/>
      <c r="K404" s="1"/>
      <c r="L404" s="2"/>
      <c r="M404" t="b">
        <v>0</v>
      </c>
      <c r="N404" s="2"/>
      <c r="O404" s="2" t="s">
        <v>320</v>
      </c>
      <c r="P404" s="2" t="s">
        <v>337</v>
      </c>
      <c r="Q404" s="2"/>
      <c r="R404" s="2"/>
      <c r="S404" s="2"/>
      <c r="T404" s="2"/>
      <c r="U404" s="2"/>
      <c r="V404" s="2"/>
      <c r="W404" s="2"/>
      <c r="X404" s="2"/>
      <c r="Y404" s="3"/>
      <c r="AA404" t="b">
        <v>0</v>
      </c>
      <c r="AE404" s="4"/>
      <c r="AF404" s="4"/>
      <c r="AG404" s="4"/>
      <c r="AH404" s="4"/>
      <c r="AM404" s="4"/>
      <c r="AN404" s="4"/>
      <c r="AO404" s="4"/>
      <c r="AP404" s="4"/>
      <c r="AU404" s="4"/>
      <c r="AV404" s="4"/>
      <c r="AW404" s="4"/>
      <c r="AX404" s="4"/>
      <c r="BC404" s="4"/>
      <c r="BD404" s="4"/>
      <c r="BE404" s="4"/>
      <c r="BF404" s="4"/>
      <c r="BK404" s="4"/>
      <c r="BL404" s="4"/>
      <c r="BM404" s="4"/>
      <c r="BN404" s="4"/>
      <c r="BS404" s="4"/>
      <c r="BT404" s="4"/>
      <c r="BU404" s="4"/>
      <c r="BV404" s="4"/>
      <c r="BW404" s="3"/>
      <c r="BX404" s="3"/>
      <c r="BY404" s="4">
        <v>0</v>
      </c>
      <c r="BZ404" s="5"/>
      <c r="CA404" s="3">
        <v>0</v>
      </c>
      <c r="CB404" s="4">
        <v>0</v>
      </c>
      <c r="CC404" s="5" t="s">
        <v>322</v>
      </c>
      <c r="CD404" s="3">
        <v>0</v>
      </c>
      <c r="CE404" s="4">
        <v>0</v>
      </c>
      <c r="CF404" s="5" t="s">
        <v>322</v>
      </c>
      <c r="CG404" s="3">
        <v>0</v>
      </c>
      <c r="CH404" s="4">
        <v>0</v>
      </c>
      <c r="CI404" s="5" t="s">
        <v>322</v>
      </c>
      <c r="CJ404" s="3">
        <v>0</v>
      </c>
      <c r="CK404" s="4">
        <v>0</v>
      </c>
      <c r="CL404" s="5" t="s">
        <v>322</v>
      </c>
      <c r="CM404" s="2">
        <v>0</v>
      </c>
      <c r="CN404" s="4">
        <v>0</v>
      </c>
      <c r="CO404" s="5" t="s">
        <v>322</v>
      </c>
      <c r="CP404" s="3"/>
      <c r="CQ404" s="4">
        <v>0</v>
      </c>
      <c r="CR404" s="3"/>
      <c r="CS404" s="3"/>
      <c r="CT404" s="3"/>
      <c r="CU404" s="3"/>
      <c r="CV404" s="4">
        <v>0</v>
      </c>
      <c r="CW404" s="4">
        <v>0</v>
      </c>
      <c r="CX404" t="b">
        <v>0</v>
      </c>
      <c r="CY404" t="b">
        <v>0</v>
      </c>
      <c r="CZ404" t="b">
        <v>0</v>
      </c>
      <c r="DA404" s="2" t="s">
        <v>456</v>
      </c>
      <c r="DB404" s="2" t="s">
        <v>6</v>
      </c>
      <c r="DD404" s="3"/>
      <c r="DE404" s="3"/>
      <c r="DF404" s="3"/>
      <c r="DG404" s="4"/>
      <c r="DH404" s="4"/>
      <c r="DI404" s="4"/>
      <c r="DJ404" s="3">
        <v>0</v>
      </c>
      <c r="DK404" s="4">
        <v>0</v>
      </c>
      <c r="DL404" t="b">
        <v>0</v>
      </c>
      <c r="DM404" s="6"/>
      <c r="DN404" s="3"/>
      <c r="DO404" s="3"/>
      <c r="DP404" s="3"/>
      <c r="DQ404" s="3"/>
      <c r="DR404" s="3"/>
      <c r="DS404" s="3"/>
      <c r="DT404" s="4"/>
      <c r="DU404" s="4"/>
      <c r="DV404" s="4"/>
      <c r="DW404" s="4"/>
      <c r="DX404" s="4"/>
      <c r="DY404" s="4"/>
      <c r="DZ404" s="2"/>
      <c r="EA404" s="7">
        <v>44802.459131944444</v>
      </c>
      <c r="EB404" s="2" t="s">
        <v>332</v>
      </c>
      <c r="EC404" s="8">
        <v>0</v>
      </c>
      <c r="ED404" t="b">
        <v>0</v>
      </c>
      <c r="EE404" t="s">
        <v>324</v>
      </c>
      <c r="EF404" s="2" t="s">
        <v>324</v>
      </c>
      <c r="EG404" s="2" t="s">
        <v>325</v>
      </c>
      <c r="EH404" s="1"/>
      <c r="EI404">
        <f t="shared" si="26"/>
        <v>0</v>
      </c>
      <c r="EJ404" t="str">
        <f t="shared" si="27"/>
        <v>yes</v>
      </c>
      <c r="EL404" t="e">
        <f>VLOOKUP(D404,#REF!,2,0)</f>
        <v>#REF!</v>
      </c>
    </row>
    <row r="405" spans="1:142">
      <c r="A405" t="str">
        <f t="shared" si="24"/>
        <v>4475728374.22</v>
      </c>
      <c r="B405" t="str">
        <f t="shared" si="25"/>
        <v>4475728374.22</v>
      </c>
      <c r="C405" s="1">
        <v>44757</v>
      </c>
      <c r="D405" s="2" t="s">
        <v>457</v>
      </c>
      <c r="E405" s="2" t="s">
        <v>455</v>
      </c>
      <c r="F405" s="2" t="s">
        <v>177</v>
      </c>
      <c r="G405" s="1">
        <v>44501</v>
      </c>
      <c r="H405" s="2"/>
      <c r="I405" s="2"/>
      <c r="J405" s="1"/>
      <c r="K405" s="1"/>
      <c r="L405" s="2"/>
      <c r="M405" t="b">
        <v>0</v>
      </c>
      <c r="N405" s="2"/>
      <c r="O405" s="2" t="s">
        <v>320</v>
      </c>
      <c r="P405" s="2" t="s">
        <v>337</v>
      </c>
      <c r="Q405" s="2"/>
      <c r="R405" s="2"/>
      <c r="S405" s="2"/>
      <c r="T405" s="2"/>
      <c r="U405" s="2"/>
      <c r="V405" s="2"/>
      <c r="W405" s="2"/>
      <c r="X405" s="2"/>
      <c r="Y405" s="3"/>
      <c r="AA405" t="b">
        <v>0</v>
      </c>
      <c r="AE405" s="4"/>
      <c r="AF405" s="4"/>
      <c r="AG405" s="4"/>
      <c r="AH405" s="4"/>
      <c r="AM405" s="4"/>
      <c r="AN405" s="4"/>
      <c r="AO405" s="4"/>
      <c r="AP405" s="4"/>
      <c r="AU405" s="4"/>
      <c r="AV405" s="4"/>
      <c r="AW405" s="4"/>
      <c r="AX405" s="4"/>
      <c r="BC405" s="4"/>
      <c r="BD405" s="4"/>
      <c r="BE405" s="4"/>
      <c r="BF405" s="4"/>
      <c r="BK405" s="4"/>
      <c r="BL405" s="4"/>
      <c r="BM405" s="4"/>
      <c r="BN405" s="4"/>
      <c r="BS405" s="4"/>
      <c r="BT405" s="4"/>
      <c r="BU405" s="4"/>
      <c r="BV405" s="4"/>
      <c r="BW405" s="3"/>
      <c r="BX405" s="3"/>
      <c r="BY405" s="4">
        <v>0</v>
      </c>
      <c r="BZ405" s="5"/>
      <c r="CA405" s="3">
        <v>0</v>
      </c>
      <c r="CB405" s="4">
        <v>0</v>
      </c>
      <c r="CC405" s="5" t="s">
        <v>322</v>
      </c>
      <c r="CD405" s="3">
        <v>0</v>
      </c>
      <c r="CE405" s="4">
        <v>0</v>
      </c>
      <c r="CF405" s="5" t="s">
        <v>322</v>
      </c>
      <c r="CG405" s="3">
        <v>0</v>
      </c>
      <c r="CH405" s="4">
        <v>0</v>
      </c>
      <c r="CI405" s="5" t="s">
        <v>322</v>
      </c>
      <c r="CJ405" s="3">
        <v>0</v>
      </c>
      <c r="CK405" s="4">
        <v>0</v>
      </c>
      <c r="CL405" s="5" t="s">
        <v>322</v>
      </c>
      <c r="CM405" s="2">
        <v>0</v>
      </c>
      <c r="CN405" s="4">
        <v>0</v>
      </c>
      <c r="CO405" s="5" t="s">
        <v>322</v>
      </c>
      <c r="CP405" s="3"/>
      <c r="CQ405" s="4">
        <v>0</v>
      </c>
      <c r="CR405" s="3"/>
      <c r="CS405" s="3"/>
      <c r="CT405" s="3"/>
      <c r="CU405" s="3"/>
      <c r="CV405" s="4">
        <v>0</v>
      </c>
      <c r="CW405" s="4">
        <v>0</v>
      </c>
      <c r="CX405" t="b">
        <v>0</v>
      </c>
      <c r="CY405" t="b">
        <v>0</v>
      </c>
      <c r="CZ405" t="b">
        <v>0</v>
      </c>
      <c r="DA405" s="2" t="s">
        <v>456</v>
      </c>
      <c r="DB405" s="2" t="s">
        <v>6</v>
      </c>
      <c r="DD405" s="3"/>
      <c r="DE405" s="3"/>
      <c r="DF405" s="3"/>
      <c r="DG405" s="4"/>
      <c r="DH405" s="4"/>
      <c r="DI405" s="4"/>
      <c r="DJ405" s="3">
        <v>0</v>
      </c>
      <c r="DK405" s="4">
        <v>0</v>
      </c>
      <c r="DL405" t="b">
        <v>0</v>
      </c>
      <c r="DM405" s="6"/>
      <c r="DN405" s="3"/>
      <c r="DO405" s="3"/>
      <c r="DP405" s="3"/>
      <c r="DQ405" s="3"/>
      <c r="DR405" s="3"/>
      <c r="DS405" s="3"/>
      <c r="DT405" s="4"/>
      <c r="DU405" s="4"/>
      <c r="DV405" s="4"/>
      <c r="DW405" s="4"/>
      <c r="DX405" s="4"/>
      <c r="DY405" s="4"/>
      <c r="DZ405" s="2"/>
      <c r="EA405" s="7">
        <v>44802.459131944444</v>
      </c>
      <c r="EB405" s="2" t="s">
        <v>332</v>
      </c>
      <c r="EC405" s="8">
        <v>0</v>
      </c>
      <c r="ED405" t="b">
        <v>0</v>
      </c>
      <c r="EE405" t="s">
        <v>324</v>
      </c>
      <c r="EF405" s="2" t="s">
        <v>324</v>
      </c>
      <c r="EG405" s="2" t="s">
        <v>325</v>
      </c>
      <c r="EH405" s="1"/>
      <c r="EI405">
        <f t="shared" si="26"/>
        <v>0</v>
      </c>
      <c r="EJ405" t="str">
        <f t="shared" si="27"/>
        <v>yes</v>
      </c>
      <c r="EL405" t="e">
        <f>VLOOKUP(D405,#REF!,2,0)</f>
        <v>#REF!</v>
      </c>
    </row>
    <row r="406" spans="1:142">
      <c r="A406" t="str">
        <f t="shared" si="24"/>
        <v>4475728490.21</v>
      </c>
      <c r="B406" t="str">
        <f t="shared" si="25"/>
        <v>4475728490.21</v>
      </c>
      <c r="C406" s="1">
        <v>44757</v>
      </c>
      <c r="D406" s="2" t="s">
        <v>458</v>
      </c>
      <c r="E406" s="2" t="s">
        <v>459</v>
      </c>
      <c r="F406" s="2" t="s">
        <v>180</v>
      </c>
      <c r="G406" s="1">
        <v>44316</v>
      </c>
      <c r="H406" s="2"/>
      <c r="I406" s="2"/>
      <c r="J406" s="1"/>
      <c r="K406" s="1"/>
      <c r="L406" s="2"/>
      <c r="M406" t="b">
        <v>0</v>
      </c>
      <c r="N406" s="2"/>
      <c r="O406" s="2" t="s">
        <v>460</v>
      </c>
      <c r="P406" s="2" t="s">
        <v>461</v>
      </c>
      <c r="Q406" s="2"/>
      <c r="R406" s="2"/>
      <c r="S406" s="2"/>
      <c r="T406" s="2"/>
      <c r="U406" s="2"/>
      <c r="V406" s="2"/>
      <c r="W406" s="2"/>
      <c r="X406" s="2"/>
      <c r="Y406" s="3"/>
      <c r="AA406" t="b">
        <v>0</v>
      </c>
      <c r="AE406" s="4"/>
      <c r="AF406" s="4"/>
      <c r="AG406" s="4"/>
      <c r="AH406" s="4"/>
      <c r="AM406" s="4"/>
      <c r="AN406" s="4"/>
      <c r="AO406" s="4"/>
      <c r="AP406" s="4"/>
      <c r="AU406" s="4"/>
      <c r="AV406" s="4"/>
      <c r="AW406" s="4"/>
      <c r="AX406" s="4"/>
      <c r="BC406" s="4"/>
      <c r="BD406" s="4"/>
      <c r="BE406" s="4"/>
      <c r="BF406" s="4"/>
      <c r="BK406" s="4"/>
      <c r="BL406" s="4"/>
      <c r="BM406" s="4"/>
      <c r="BN406" s="4"/>
      <c r="BS406" s="4"/>
      <c r="BT406" s="4"/>
      <c r="BU406" s="4"/>
      <c r="BV406" s="4"/>
      <c r="BW406" s="3"/>
      <c r="BX406" s="3"/>
      <c r="BY406" s="4">
        <v>0</v>
      </c>
      <c r="BZ406" s="5"/>
      <c r="CA406" s="3">
        <v>0</v>
      </c>
      <c r="CB406" s="4">
        <v>0</v>
      </c>
      <c r="CC406" s="5" t="s">
        <v>322</v>
      </c>
      <c r="CD406" s="3">
        <v>0</v>
      </c>
      <c r="CE406" s="4">
        <v>0</v>
      </c>
      <c r="CF406" s="5" t="s">
        <v>322</v>
      </c>
      <c r="CG406" s="3">
        <v>0</v>
      </c>
      <c r="CH406" s="4">
        <v>0</v>
      </c>
      <c r="CI406" s="5" t="s">
        <v>322</v>
      </c>
      <c r="CJ406" s="3">
        <v>0</v>
      </c>
      <c r="CK406" s="4">
        <v>0</v>
      </c>
      <c r="CL406" s="5" t="s">
        <v>322</v>
      </c>
      <c r="CM406" s="2">
        <v>0</v>
      </c>
      <c r="CN406" s="4">
        <v>0</v>
      </c>
      <c r="CO406" s="5" t="s">
        <v>322</v>
      </c>
      <c r="CP406" s="3"/>
      <c r="CQ406" s="4">
        <v>0</v>
      </c>
      <c r="CR406" s="3"/>
      <c r="CS406" s="3"/>
      <c r="CT406" s="3"/>
      <c r="CU406" s="3"/>
      <c r="CV406" s="4">
        <v>0</v>
      </c>
      <c r="CW406" s="4">
        <v>0</v>
      </c>
      <c r="CX406" t="b">
        <v>0</v>
      </c>
      <c r="CY406" t="b">
        <v>0</v>
      </c>
      <c r="CZ406" t="b">
        <v>0</v>
      </c>
      <c r="DA406" s="2" t="s">
        <v>6</v>
      </c>
      <c r="DB406" s="2" t="s">
        <v>6</v>
      </c>
      <c r="DD406" s="3"/>
      <c r="DE406" s="3"/>
      <c r="DF406" s="3"/>
      <c r="DG406" s="4"/>
      <c r="DH406" s="4"/>
      <c r="DI406" s="4"/>
      <c r="DJ406" s="3">
        <v>0</v>
      </c>
      <c r="DK406" s="4">
        <v>0</v>
      </c>
      <c r="DL406" t="b">
        <v>0</v>
      </c>
      <c r="DM406" s="6"/>
      <c r="DN406" s="3"/>
      <c r="DO406" s="3"/>
      <c r="DP406" s="3"/>
      <c r="DQ406" s="3"/>
      <c r="DR406" s="3"/>
      <c r="DS406" s="3"/>
      <c r="DT406" s="4"/>
      <c r="DU406" s="4"/>
      <c r="DV406" s="4"/>
      <c r="DW406" s="4"/>
      <c r="DX406" s="4"/>
      <c r="DY406" s="4"/>
      <c r="DZ406" s="2"/>
      <c r="EA406" s="7">
        <v>44802.459131944444</v>
      </c>
      <c r="EB406" s="2" t="s">
        <v>332</v>
      </c>
      <c r="EC406" s="8">
        <v>0</v>
      </c>
      <c r="ED406" t="b">
        <v>0</v>
      </c>
      <c r="EE406" t="s">
        <v>324</v>
      </c>
      <c r="EF406" s="2" t="s">
        <v>324</v>
      </c>
      <c r="EG406" s="2" t="s">
        <v>325</v>
      </c>
      <c r="EH406" s="1"/>
      <c r="EI406">
        <f t="shared" si="26"/>
        <v>0</v>
      </c>
      <c r="EJ406" t="str">
        <f t="shared" si="27"/>
        <v>yes</v>
      </c>
      <c r="EL406" t="e">
        <f>VLOOKUP(D406,#REF!,2,0)</f>
        <v>#REF!</v>
      </c>
    </row>
    <row r="407" spans="1:142">
      <c r="A407" t="str">
        <f t="shared" ref="A407:A470" si="28">C407&amp;D407</f>
        <v>4475728841.21</v>
      </c>
      <c r="B407" t="str">
        <f t="shared" ref="B407:B470" si="29">C407&amp;D407&amp;H407</f>
        <v>4475728841.21103887</v>
      </c>
      <c r="C407" s="1">
        <v>44757</v>
      </c>
      <c r="D407" s="2" t="s">
        <v>463</v>
      </c>
      <c r="E407" s="2" t="s">
        <v>464</v>
      </c>
      <c r="F407" s="2" t="s">
        <v>171</v>
      </c>
      <c r="G407" s="1">
        <v>44319</v>
      </c>
      <c r="H407" s="2" t="s">
        <v>465</v>
      </c>
      <c r="I407" s="2" t="s">
        <v>466</v>
      </c>
      <c r="J407" s="1"/>
      <c r="K407" s="1"/>
      <c r="L407" s="2"/>
      <c r="M407" t="b">
        <v>0</v>
      </c>
      <c r="N407" s="2"/>
      <c r="O407" s="2" t="s">
        <v>320</v>
      </c>
      <c r="P407" s="2" t="s">
        <v>337</v>
      </c>
      <c r="Q407" s="2"/>
      <c r="R407" s="2"/>
      <c r="S407" s="2"/>
      <c r="T407" s="2"/>
      <c r="U407" s="2"/>
      <c r="V407" s="2"/>
      <c r="W407" s="2"/>
      <c r="X407" s="2"/>
      <c r="Y407" s="3"/>
      <c r="AA407" t="b">
        <v>0</v>
      </c>
      <c r="AE407" s="4"/>
      <c r="AF407" s="4"/>
      <c r="AG407" s="4"/>
      <c r="AH407" s="4"/>
      <c r="AM407" s="4"/>
      <c r="AN407" s="4"/>
      <c r="AO407" s="4"/>
      <c r="AP407" s="4"/>
      <c r="AR407">
        <v>47</v>
      </c>
      <c r="AU407" s="4"/>
      <c r="AV407" s="4">
        <v>3518</v>
      </c>
      <c r="AW407" s="4"/>
      <c r="AX407" s="4"/>
      <c r="BC407" s="4"/>
      <c r="BD407" s="4"/>
      <c r="BE407" s="4"/>
      <c r="BF407" s="4"/>
      <c r="BK407" s="4"/>
      <c r="BL407" s="4"/>
      <c r="BM407" s="4"/>
      <c r="BN407" s="4"/>
      <c r="BS407" s="4"/>
      <c r="BT407" s="4"/>
      <c r="BU407" s="4"/>
      <c r="BV407" s="4"/>
      <c r="BW407" s="3"/>
      <c r="BX407" s="3"/>
      <c r="BY407" s="4">
        <v>0</v>
      </c>
      <c r="BZ407" s="5"/>
      <c r="CA407" s="3">
        <v>0</v>
      </c>
      <c r="CB407" s="4">
        <v>0</v>
      </c>
      <c r="CC407" s="5" t="s">
        <v>322</v>
      </c>
      <c r="CD407" s="3">
        <v>47</v>
      </c>
      <c r="CE407" s="4">
        <v>3518</v>
      </c>
      <c r="CF407" s="5">
        <v>74.851063829787194</v>
      </c>
      <c r="CG407" s="3">
        <v>0</v>
      </c>
      <c r="CH407" s="4">
        <v>0</v>
      </c>
      <c r="CI407" s="5" t="s">
        <v>322</v>
      </c>
      <c r="CJ407" s="3">
        <v>0</v>
      </c>
      <c r="CK407" s="4">
        <v>0</v>
      </c>
      <c r="CL407" s="5" t="s">
        <v>322</v>
      </c>
      <c r="CM407" s="2">
        <v>0</v>
      </c>
      <c r="CN407" s="4">
        <v>0</v>
      </c>
      <c r="CO407" s="5" t="s">
        <v>322</v>
      </c>
      <c r="CP407" s="3"/>
      <c r="CQ407" s="4">
        <v>0</v>
      </c>
      <c r="CR407" s="3"/>
      <c r="CS407" s="3"/>
      <c r="CT407" s="3"/>
      <c r="CU407" s="3"/>
      <c r="CV407" s="4">
        <v>3518</v>
      </c>
      <c r="CW407" s="4">
        <v>3518</v>
      </c>
      <c r="CX407" t="b">
        <v>0</v>
      </c>
      <c r="CY407" t="b">
        <v>0</v>
      </c>
      <c r="CZ407" t="b">
        <v>0</v>
      </c>
      <c r="DA407" s="2" t="s">
        <v>6</v>
      </c>
      <c r="DB407" s="2" t="s">
        <v>6</v>
      </c>
      <c r="DD407" s="3"/>
      <c r="DE407" s="3"/>
      <c r="DF407" s="3"/>
      <c r="DG407" s="4"/>
      <c r="DH407" s="4"/>
      <c r="DI407" s="4"/>
      <c r="DJ407" s="3">
        <v>0</v>
      </c>
      <c r="DK407" s="4">
        <v>0</v>
      </c>
      <c r="DL407" t="b">
        <v>0</v>
      </c>
      <c r="DM407" s="6"/>
      <c r="DN407" s="3"/>
      <c r="DO407" s="3"/>
      <c r="DP407" s="3"/>
      <c r="DQ407" s="3"/>
      <c r="DR407" s="3"/>
      <c r="DS407" s="3"/>
      <c r="DT407" s="4"/>
      <c r="DU407" s="4"/>
      <c r="DV407" s="4"/>
      <c r="DW407" s="4"/>
      <c r="DX407" s="4"/>
      <c r="DY407" s="4"/>
      <c r="DZ407" s="2"/>
      <c r="EA407" s="7">
        <v>44802.459131944444</v>
      </c>
      <c r="EB407" s="2" t="s">
        <v>332</v>
      </c>
      <c r="EC407" s="8">
        <v>0</v>
      </c>
      <c r="ED407" t="b">
        <v>0</v>
      </c>
      <c r="EE407" t="s">
        <v>324</v>
      </c>
      <c r="EF407" s="2" t="s">
        <v>324</v>
      </c>
      <c r="EG407" s="2" t="s">
        <v>325</v>
      </c>
      <c r="EH407" s="1"/>
      <c r="EI407">
        <f t="shared" si="26"/>
        <v>0</v>
      </c>
      <c r="EJ407" t="str">
        <f t="shared" si="27"/>
        <v>no</v>
      </c>
      <c r="EL407" t="e">
        <f>VLOOKUP(D407,#REF!,2,0)</f>
        <v>#REF!</v>
      </c>
    </row>
    <row r="408" spans="1:142">
      <c r="A408" t="str">
        <f t="shared" si="28"/>
        <v>4475728841.21</v>
      </c>
      <c r="B408" t="str">
        <f t="shared" si="29"/>
        <v>4475728841.21102896</v>
      </c>
      <c r="C408" s="1">
        <v>44757</v>
      </c>
      <c r="D408" s="2" t="s">
        <v>463</v>
      </c>
      <c r="E408" s="2" t="s">
        <v>464</v>
      </c>
      <c r="F408" s="2" t="s">
        <v>171</v>
      </c>
      <c r="G408" s="1">
        <v>44319</v>
      </c>
      <c r="H408" s="2" t="s">
        <v>467</v>
      </c>
      <c r="I408" s="2" t="s">
        <v>468</v>
      </c>
      <c r="J408" s="1"/>
      <c r="K408" s="1"/>
      <c r="L408" s="2"/>
      <c r="M408" t="b">
        <v>0</v>
      </c>
      <c r="N408" s="2"/>
      <c r="O408" s="2" t="s">
        <v>320</v>
      </c>
      <c r="P408" s="2" t="s">
        <v>337</v>
      </c>
      <c r="Q408" s="2"/>
      <c r="R408" s="2"/>
      <c r="S408" s="2"/>
      <c r="T408" s="2"/>
      <c r="U408" s="2"/>
      <c r="V408" s="2"/>
      <c r="W408" s="2"/>
      <c r="X408" s="2"/>
      <c r="Y408" s="3"/>
      <c r="AA408" t="b">
        <v>0</v>
      </c>
      <c r="AE408" s="4"/>
      <c r="AF408" s="4"/>
      <c r="AG408" s="4"/>
      <c r="AH408" s="4"/>
      <c r="AM408" s="4"/>
      <c r="AN408" s="4"/>
      <c r="AO408" s="4"/>
      <c r="AP408" s="4"/>
      <c r="AR408">
        <v>47</v>
      </c>
      <c r="AU408" s="4"/>
      <c r="AV408" s="4">
        <v>3518</v>
      </c>
      <c r="AW408" s="4"/>
      <c r="AX408" s="4"/>
      <c r="BC408" s="4"/>
      <c r="BD408" s="4"/>
      <c r="BE408" s="4"/>
      <c r="BF408" s="4"/>
      <c r="BK408" s="4"/>
      <c r="BL408" s="4"/>
      <c r="BM408" s="4"/>
      <c r="BN408" s="4"/>
      <c r="BS408" s="4"/>
      <c r="BT408" s="4"/>
      <c r="BU408" s="4"/>
      <c r="BV408" s="4"/>
      <c r="BW408" s="3"/>
      <c r="BX408" s="3"/>
      <c r="BY408" s="4">
        <v>0</v>
      </c>
      <c r="BZ408" s="5"/>
      <c r="CA408" s="3">
        <v>0</v>
      </c>
      <c r="CB408" s="4">
        <v>0</v>
      </c>
      <c r="CC408" s="5" t="s">
        <v>322</v>
      </c>
      <c r="CD408" s="3">
        <v>47</v>
      </c>
      <c r="CE408" s="4">
        <v>3518</v>
      </c>
      <c r="CF408" s="5">
        <v>74.851063829787194</v>
      </c>
      <c r="CG408" s="3">
        <v>0</v>
      </c>
      <c r="CH408" s="4">
        <v>0</v>
      </c>
      <c r="CI408" s="5" t="s">
        <v>322</v>
      </c>
      <c r="CJ408" s="3">
        <v>0</v>
      </c>
      <c r="CK408" s="4">
        <v>0</v>
      </c>
      <c r="CL408" s="5" t="s">
        <v>322</v>
      </c>
      <c r="CM408" s="2">
        <v>0</v>
      </c>
      <c r="CN408" s="4">
        <v>0</v>
      </c>
      <c r="CO408" s="5" t="s">
        <v>322</v>
      </c>
      <c r="CP408" s="3"/>
      <c r="CQ408" s="4">
        <v>0</v>
      </c>
      <c r="CR408" s="3"/>
      <c r="CS408" s="3"/>
      <c r="CT408" s="3"/>
      <c r="CU408" s="3"/>
      <c r="CV408" s="4">
        <v>3518</v>
      </c>
      <c r="CW408" s="4">
        <v>3518</v>
      </c>
      <c r="CX408" t="b">
        <v>0</v>
      </c>
      <c r="CY408" t="b">
        <v>0</v>
      </c>
      <c r="CZ408" t="b">
        <v>0</v>
      </c>
      <c r="DA408" s="2" t="s">
        <v>6</v>
      </c>
      <c r="DB408" s="2" t="s">
        <v>6</v>
      </c>
      <c r="DD408" s="3"/>
      <c r="DE408" s="3"/>
      <c r="DF408" s="3"/>
      <c r="DG408" s="4"/>
      <c r="DH408" s="4"/>
      <c r="DI408" s="4"/>
      <c r="DJ408" s="3">
        <v>0</v>
      </c>
      <c r="DK408" s="4">
        <v>0</v>
      </c>
      <c r="DL408" t="b">
        <v>0</v>
      </c>
      <c r="DM408" s="6"/>
      <c r="DN408" s="3"/>
      <c r="DO408" s="3"/>
      <c r="DP408" s="3"/>
      <c r="DQ408" s="3"/>
      <c r="DR408" s="3"/>
      <c r="DS408" s="3"/>
      <c r="DT408" s="4"/>
      <c r="DU408" s="4"/>
      <c r="DV408" s="4"/>
      <c r="DW408" s="4"/>
      <c r="DX408" s="4"/>
      <c r="DY408" s="4"/>
      <c r="DZ408" s="2"/>
      <c r="EA408" s="7">
        <v>44802.459131944444</v>
      </c>
      <c r="EB408" s="2" t="s">
        <v>332</v>
      </c>
      <c r="EC408" s="8">
        <v>0</v>
      </c>
      <c r="ED408" t="b">
        <v>0</v>
      </c>
      <c r="EE408" t="s">
        <v>324</v>
      </c>
      <c r="EF408" s="2" t="s">
        <v>324</v>
      </c>
      <c r="EG408" s="2" t="s">
        <v>325</v>
      </c>
      <c r="EH408" s="1"/>
      <c r="EI408">
        <f t="shared" si="26"/>
        <v>0</v>
      </c>
      <c r="EJ408" t="str">
        <f t="shared" si="27"/>
        <v>no</v>
      </c>
      <c r="EL408" t="e">
        <f>VLOOKUP(D408,#REF!,2,0)</f>
        <v>#REF!</v>
      </c>
    </row>
    <row r="409" spans="1:142">
      <c r="A409" t="str">
        <f t="shared" si="28"/>
        <v>4475729080.21</v>
      </c>
      <c r="B409" t="str">
        <f t="shared" si="29"/>
        <v>4475729080.21</v>
      </c>
      <c r="C409" s="1">
        <v>44757</v>
      </c>
      <c r="D409" s="2" t="s">
        <v>469</v>
      </c>
      <c r="E409" s="2" t="s">
        <v>470</v>
      </c>
      <c r="F409" s="2" t="s">
        <v>176</v>
      </c>
      <c r="G409" s="1">
        <v>44287</v>
      </c>
      <c r="H409" s="2"/>
      <c r="I409" s="2"/>
      <c r="J409" s="1"/>
      <c r="K409" s="1"/>
      <c r="L409" s="2"/>
      <c r="M409" t="b">
        <v>0</v>
      </c>
      <c r="N409" s="2"/>
      <c r="O409" s="2" t="s">
        <v>320</v>
      </c>
      <c r="P409" s="2" t="s">
        <v>337</v>
      </c>
      <c r="Q409" s="2"/>
      <c r="R409" s="2"/>
      <c r="S409" s="2"/>
      <c r="T409" s="2"/>
      <c r="U409" s="2"/>
      <c r="V409" s="2"/>
      <c r="W409" s="2" t="s">
        <v>422</v>
      </c>
      <c r="X409" s="2" t="s">
        <v>422</v>
      </c>
      <c r="Y409" s="3"/>
      <c r="AA409" t="b">
        <v>0</v>
      </c>
      <c r="AE409" s="4"/>
      <c r="AF409" s="4"/>
      <c r="AG409" s="4"/>
      <c r="AH409" s="4"/>
      <c r="AM409" s="4"/>
      <c r="AN409" s="4"/>
      <c r="AO409" s="4"/>
      <c r="AP409" s="4"/>
      <c r="AU409" s="4"/>
      <c r="AV409" s="4"/>
      <c r="AW409" s="4"/>
      <c r="AX409" s="4"/>
      <c r="BC409" s="4"/>
      <c r="BD409" s="4"/>
      <c r="BE409" s="4"/>
      <c r="BF409" s="4"/>
      <c r="BK409" s="4"/>
      <c r="BL409" s="4"/>
      <c r="BM409" s="4"/>
      <c r="BN409" s="4"/>
      <c r="BS409" s="4"/>
      <c r="BT409" s="4"/>
      <c r="BU409" s="4"/>
      <c r="BV409" s="4"/>
      <c r="BW409" s="3"/>
      <c r="BX409" s="3"/>
      <c r="BY409" s="4">
        <v>0</v>
      </c>
      <c r="BZ409" s="5"/>
      <c r="CA409" s="3">
        <v>0</v>
      </c>
      <c r="CB409" s="4">
        <v>0</v>
      </c>
      <c r="CC409" s="5" t="s">
        <v>322</v>
      </c>
      <c r="CD409" s="3">
        <v>0</v>
      </c>
      <c r="CE409" s="4">
        <v>0</v>
      </c>
      <c r="CF409" s="5" t="s">
        <v>322</v>
      </c>
      <c r="CG409" s="3">
        <v>0</v>
      </c>
      <c r="CH409" s="4">
        <v>0</v>
      </c>
      <c r="CI409" s="5" t="s">
        <v>322</v>
      </c>
      <c r="CJ409" s="3">
        <v>0</v>
      </c>
      <c r="CK409" s="4">
        <v>0</v>
      </c>
      <c r="CL409" s="5" t="s">
        <v>322</v>
      </c>
      <c r="CM409" s="2">
        <v>0</v>
      </c>
      <c r="CN409" s="4">
        <v>0</v>
      </c>
      <c r="CO409" s="5" t="s">
        <v>322</v>
      </c>
      <c r="CP409" s="3"/>
      <c r="CQ409" s="4">
        <v>0</v>
      </c>
      <c r="CR409" s="3"/>
      <c r="CS409" s="3"/>
      <c r="CT409" s="3"/>
      <c r="CU409" s="3"/>
      <c r="CV409" s="4">
        <v>0</v>
      </c>
      <c r="CW409" s="4">
        <v>0</v>
      </c>
      <c r="CX409" t="b">
        <v>0</v>
      </c>
      <c r="CY409" t="b">
        <v>0</v>
      </c>
      <c r="CZ409" t="b">
        <v>0</v>
      </c>
      <c r="DA409" s="2" t="s">
        <v>6</v>
      </c>
      <c r="DB409" s="2" t="s">
        <v>6</v>
      </c>
      <c r="DD409" s="3"/>
      <c r="DE409" s="3"/>
      <c r="DF409" s="3"/>
      <c r="DG409" s="4"/>
      <c r="DH409" s="4"/>
      <c r="DI409" s="4"/>
      <c r="DJ409" s="3">
        <v>0</v>
      </c>
      <c r="DK409" s="4">
        <v>0</v>
      </c>
      <c r="DL409" t="b">
        <v>0</v>
      </c>
      <c r="DM409" s="6"/>
      <c r="DN409" s="3"/>
      <c r="DO409" s="3"/>
      <c r="DP409" s="3"/>
      <c r="DQ409" s="3"/>
      <c r="DR409" s="3"/>
      <c r="DS409" s="3"/>
      <c r="DT409" s="4"/>
      <c r="DU409" s="4"/>
      <c r="DV409" s="4"/>
      <c r="DW409" s="4"/>
      <c r="DX409" s="4"/>
      <c r="DY409" s="4"/>
      <c r="DZ409" s="2"/>
      <c r="EA409" s="7">
        <v>44802.459131944444</v>
      </c>
      <c r="EB409" s="2" t="s">
        <v>332</v>
      </c>
      <c r="EC409" s="8">
        <v>0</v>
      </c>
      <c r="ED409" t="b">
        <v>0</v>
      </c>
      <c r="EE409" t="s">
        <v>324</v>
      </c>
      <c r="EF409" s="2" t="s">
        <v>324</v>
      </c>
      <c r="EG409" s="2" t="s">
        <v>325</v>
      </c>
      <c r="EH409" s="1"/>
      <c r="EI409">
        <f t="shared" si="26"/>
        <v>0</v>
      </c>
      <c r="EJ409" t="str">
        <f t="shared" si="27"/>
        <v>yes</v>
      </c>
      <c r="EL409" t="e">
        <f>VLOOKUP(D409,#REF!,2,0)</f>
        <v>#REF!</v>
      </c>
    </row>
    <row r="410" spans="1:142">
      <c r="A410" t="str">
        <f t="shared" si="28"/>
        <v>4475729377.21</v>
      </c>
      <c r="B410" t="str">
        <f t="shared" si="29"/>
        <v>4475729377.21106598</v>
      </c>
      <c r="C410" s="1">
        <v>44757</v>
      </c>
      <c r="D410" s="2" t="s">
        <v>471</v>
      </c>
      <c r="E410" s="2" t="s">
        <v>472</v>
      </c>
      <c r="F410" s="2" t="s">
        <v>177</v>
      </c>
      <c r="G410" s="1">
        <v>44384</v>
      </c>
      <c r="H410" s="2" t="s">
        <v>473</v>
      </c>
      <c r="I410" s="2" t="s">
        <v>474</v>
      </c>
      <c r="J410" s="1"/>
      <c r="K410" s="1"/>
      <c r="L410" s="2"/>
      <c r="M410" t="b">
        <v>0</v>
      </c>
      <c r="N410" s="2"/>
      <c r="O410" s="2" t="s">
        <v>320</v>
      </c>
      <c r="P410" s="2" t="s">
        <v>337</v>
      </c>
      <c r="Q410" s="2"/>
      <c r="R410" s="2"/>
      <c r="S410" s="2"/>
      <c r="T410" s="2"/>
      <c r="U410" s="2"/>
      <c r="V410" s="2"/>
      <c r="W410" s="2"/>
      <c r="X410" s="2"/>
      <c r="Y410" s="3"/>
      <c r="AA410" t="b">
        <v>0</v>
      </c>
      <c r="AB410">
        <v>4277</v>
      </c>
      <c r="AE410" s="4"/>
      <c r="AF410" s="4">
        <v>13345</v>
      </c>
      <c r="AG410" s="4"/>
      <c r="AH410" s="4"/>
      <c r="AM410" s="4"/>
      <c r="AN410" s="4"/>
      <c r="AO410" s="4"/>
      <c r="AP410" s="4"/>
      <c r="AU410" s="4"/>
      <c r="AV410" s="4"/>
      <c r="AW410" s="4"/>
      <c r="AX410" s="4"/>
      <c r="BC410" s="4"/>
      <c r="BD410" s="4"/>
      <c r="BE410" s="4"/>
      <c r="BF410" s="4"/>
      <c r="BK410" s="4"/>
      <c r="BL410" s="4"/>
      <c r="BM410" s="4"/>
      <c r="BN410" s="4"/>
      <c r="BS410" s="4"/>
      <c r="BT410" s="4"/>
      <c r="BU410" s="4"/>
      <c r="BV410" s="4"/>
      <c r="BW410" s="3"/>
      <c r="BX410" s="3"/>
      <c r="BY410" s="4">
        <v>13345</v>
      </c>
      <c r="BZ410" s="5"/>
      <c r="CA410" s="3">
        <v>0</v>
      </c>
      <c r="CB410" s="4">
        <v>0</v>
      </c>
      <c r="CC410" s="5" t="s">
        <v>322</v>
      </c>
      <c r="CD410" s="3">
        <v>0</v>
      </c>
      <c r="CE410" s="4">
        <v>0</v>
      </c>
      <c r="CF410" s="5" t="s">
        <v>322</v>
      </c>
      <c r="CG410" s="3">
        <v>0</v>
      </c>
      <c r="CH410" s="4">
        <v>0</v>
      </c>
      <c r="CI410" s="5" t="s">
        <v>322</v>
      </c>
      <c r="CJ410" s="3">
        <v>0</v>
      </c>
      <c r="CK410" s="4">
        <v>0</v>
      </c>
      <c r="CL410" s="5" t="s">
        <v>322</v>
      </c>
      <c r="CM410" s="2">
        <v>0</v>
      </c>
      <c r="CN410" s="4">
        <v>0</v>
      </c>
      <c r="CO410" s="5" t="s">
        <v>322</v>
      </c>
      <c r="CP410" s="3"/>
      <c r="CQ410" s="4">
        <v>13345</v>
      </c>
      <c r="CR410" s="3"/>
      <c r="CS410" s="3"/>
      <c r="CT410" s="3"/>
      <c r="CU410" s="3"/>
      <c r="CV410" s="4">
        <v>13345</v>
      </c>
      <c r="CW410" s="4">
        <v>13345</v>
      </c>
      <c r="CX410" t="b">
        <v>0</v>
      </c>
      <c r="CY410" t="b">
        <v>0</v>
      </c>
      <c r="CZ410" t="b">
        <v>0</v>
      </c>
      <c r="DA410" s="2" t="s">
        <v>6</v>
      </c>
      <c r="DB410" s="2" t="s">
        <v>6</v>
      </c>
      <c r="DD410" s="3"/>
      <c r="DE410" s="3"/>
      <c r="DF410" s="3"/>
      <c r="DG410" s="4"/>
      <c r="DH410" s="4"/>
      <c r="DI410" s="4"/>
      <c r="DJ410" s="3">
        <v>0</v>
      </c>
      <c r="DK410" s="4">
        <v>0</v>
      </c>
      <c r="DL410" t="b">
        <v>0</v>
      </c>
      <c r="DM410" s="6"/>
      <c r="DN410" s="3"/>
      <c r="DO410" s="3"/>
      <c r="DP410" s="3"/>
      <c r="DQ410" s="3"/>
      <c r="DR410" s="3"/>
      <c r="DS410" s="3"/>
      <c r="DT410" s="4"/>
      <c r="DU410" s="4"/>
      <c r="DV410" s="4"/>
      <c r="DW410" s="4"/>
      <c r="DX410" s="4"/>
      <c r="DY410" s="4"/>
      <c r="DZ410" s="2"/>
      <c r="EA410" s="7">
        <v>44802.459131944444</v>
      </c>
      <c r="EB410" s="2" t="s">
        <v>332</v>
      </c>
      <c r="EC410" s="8">
        <v>0</v>
      </c>
      <c r="ED410" t="b">
        <v>0</v>
      </c>
      <c r="EE410" t="s">
        <v>324</v>
      </c>
      <c r="EF410" s="2" t="s">
        <v>324</v>
      </c>
      <c r="EG410" s="2" t="s">
        <v>325</v>
      </c>
      <c r="EH410" s="1"/>
      <c r="EI410">
        <f t="shared" si="26"/>
        <v>4277</v>
      </c>
      <c r="EJ410" t="str">
        <f t="shared" si="27"/>
        <v>no</v>
      </c>
      <c r="EL410" t="e">
        <f>VLOOKUP(D410,#REF!,2,0)</f>
        <v>#REF!</v>
      </c>
    </row>
    <row r="411" spans="1:142">
      <c r="A411" t="str">
        <f t="shared" si="28"/>
        <v>4475729377.21</v>
      </c>
      <c r="B411" t="str">
        <f t="shared" si="29"/>
        <v>4475729377.21106488</v>
      </c>
      <c r="C411" s="1">
        <v>44757</v>
      </c>
      <c r="D411" s="2" t="s">
        <v>471</v>
      </c>
      <c r="E411" s="2" t="s">
        <v>472</v>
      </c>
      <c r="F411" s="2" t="s">
        <v>177</v>
      </c>
      <c r="G411" s="1">
        <v>44384</v>
      </c>
      <c r="H411" s="2" t="s">
        <v>475</v>
      </c>
      <c r="I411" s="2" t="s">
        <v>476</v>
      </c>
      <c r="J411" s="1"/>
      <c r="K411" s="1"/>
      <c r="L411" s="2"/>
      <c r="M411" t="b">
        <v>0</v>
      </c>
      <c r="N411" s="2"/>
      <c r="O411" s="2" t="s">
        <v>320</v>
      </c>
      <c r="P411" s="2" t="s">
        <v>337</v>
      </c>
      <c r="Q411" s="2"/>
      <c r="R411" s="2"/>
      <c r="S411" s="2"/>
      <c r="T411" s="2"/>
      <c r="U411" s="2"/>
      <c r="V411" s="2"/>
      <c r="W411" s="2"/>
      <c r="X411" s="2"/>
      <c r="Y411" s="3"/>
      <c r="AA411" t="b">
        <v>0</v>
      </c>
      <c r="AB411">
        <v>4277</v>
      </c>
      <c r="AE411" s="4"/>
      <c r="AF411" s="4">
        <v>13345</v>
      </c>
      <c r="AG411" s="4"/>
      <c r="AH411" s="4"/>
      <c r="AM411" s="4"/>
      <c r="AN411" s="4"/>
      <c r="AO411" s="4"/>
      <c r="AP411" s="4"/>
      <c r="AU411" s="4"/>
      <c r="AV411" s="4"/>
      <c r="AW411" s="4"/>
      <c r="AX411" s="4"/>
      <c r="BC411" s="4"/>
      <c r="BD411" s="4"/>
      <c r="BE411" s="4"/>
      <c r="BF411" s="4"/>
      <c r="BK411" s="4"/>
      <c r="BL411" s="4"/>
      <c r="BM411" s="4"/>
      <c r="BN411" s="4"/>
      <c r="BS411" s="4"/>
      <c r="BT411" s="4"/>
      <c r="BU411" s="4"/>
      <c r="BV411" s="4"/>
      <c r="BW411" s="3"/>
      <c r="BX411" s="3"/>
      <c r="BY411" s="4">
        <v>13345</v>
      </c>
      <c r="BZ411" s="5"/>
      <c r="CA411" s="3">
        <v>0</v>
      </c>
      <c r="CB411" s="4">
        <v>0</v>
      </c>
      <c r="CC411" s="5" t="s">
        <v>322</v>
      </c>
      <c r="CD411" s="3">
        <v>0</v>
      </c>
      <c r="CE411" s="4">
        <v>0</v>
      </c>
      <c r="CF411" s="5" t="s">
        <v>322</v>
      </c>
      <c r="CG411" s="3">
        <v>0</v>
      </c>
      <c r="CH411" s="4">
        <v>0</v>
      </c>
      <c r="CI411" s="5" t="s">
        <v>322</v>
      </c>
      <c r="CJ411" s="3">
        <v>0</v>
      </c>
      <c r="CK411" s="4">
        <v>0</v>
      </c>
      <c r="CL411" s="5" t="s">
        <v>322</v>
      </c>
      <c r="CM411" s="2">
        <v>0</v>
      </c>
      <c r="CN411" s="4">
        <v>0</v>
      </c>
      <c r="CO411" s="5" t="s">
        <v>322</v>
      </c>
      <c r="CP411" s="3"/>
      <c r="CQ411" s="4">
        <v>13345</v>
      </c>
      <c r="CR411" s="3"/>
      <c r="CS411" s="3"/>
      <c r="CT411" s="3"/>
      <c r="CU411" s="3"/>
      <c r="CV411" s="4">
        <v>13345</v>
      </c>
      <c r="CW411" s="4">
        <v>13345</v>
      </c>
      <c r="CX411" t="b">
        <v>0</v>
      </c>
      <c r="CY411" t="b">
        <v>0</v>
      </c>
      <c r="CZ411" t="b">
        <v>0</v>
      </c>
      <c r="DA411" s="2" t="s">
        <v>6</v>
      </c>
      <c r="DB411" s="2" t="s">
        <v>6</v>
      </c>
      <c r="DD411" s="3"/>
      <c r="DE411" s="3"/>
      <c r="DF411" s="3"/>
      <c r="DG411" s="4"/>
      <c r="DH411" s="4"/>
      <c r="DI411" s="4"/>
      <c r="DJ411" s="3">
        <v>0</v>
      </c>
      <c r="DK411" s="4">
        <v>0</v>
      </c>
      <c r="DL411" t="b">
        <v>0</v>
      </c>
      <c r="DM411" s="6"/>
      <c r="DN411" s="3"/>
      <c r="DO411" s="3"/>
      <c r="DP411" s="3"/>
      <c r="DQ411" s="3"/>
      <c r="DR411" s="3"/>
      <c r="DS411" s="3"/>
      <c r="DT411" s="4"/>
      <c r="DU411" s="4"/>
      <c r="DV411" s="4"/>
      <c r="DW411" s="4"/>
      <c r="DX411" s="4"/>
      <c r="DY411" s="4"/>
      <c r="DZ411" s="2"/>
      <c r="EA411" s="7">
        <v>44802.459131944444</v>
      </c>
      <c r="EB411" s="2" t="s">
        <v>332</v>
      </c>
      <c r="EC411" s="8">
        <v>0</v>
      </c>
      <c r="ED411" t="b">
        <v>0</v>
      </c>
      <c r="EE411" t="s">
        <v>324</v>
      </c>
      <c r="EF411" s="2" t="s">
        <v>324</v>
      </c>
      <c r="EG411" s="2" t="s">
        <v>325</v>
      </c>
      <c r="EH411" s="1"/>
      <c r="EI411">
        <f t="shared" si="26"/>
        <v>4277</v>
      </c>
      <c r="EJ411" t="str">
        <f t="shared" si="27"/>
        <v>no</v>
      </c>
      <c r="EL411" t="e">
        <f>VLOOKUP(D411,#REF!,2,0)</f>
        <v>#REF!</v>
      </c>
    </row>
    <row r="412" spans="1:142">
      <c r="A412" t="str">
        <f t="shared" si="28"/>
        <v>4475729377.21</v>
      </c>
      <c r="B412" t="str">
        <f t="shared" si="29"/>
        <v>4475729377.21106597</v>
      </c>
      <c r="C412" s="1">
        <v>44757</v>
      </c>
      <c r="D412" s="2" t="s">
        <v>471</v>
      </c>
      <c r="E412" s="2" t="s">
        <v>472</v>
      </c>
      <c r="F412" s="2" t="s">
        <v>177</v>
      </c>
      <c r="G412" s="1">
        <v>44384</v>
      </c>
      <c r="H412" s="2" t="s">
        <v>477</v>
      </c>
      <c r="I412" s="2" t="s">
        <v>478</v>
      </c>
      <c r="J412" s="1"/>
      <c r="K412" s="1"/>
      <c r="L412" s="2"/>
      <c r="M412" t="b">
        <v>0</v>
      </c>
      <c r="N412" s="2"/>
      <c r="O412" s="2" t="s">
        <v>320</v>
      </c>
      <c r="P412" s="2" t="s">
        <v>337</v>
      </c>
      <c r="Q412" s="2"/>
      <c r="R412" s="2"/>
      <c r="S412" s="2"/>
      <c r="T412" s="2"/>
      <c r="U412" s="2"/>
      <c r="V412" s="2"/>
      <c r="W412" s="2"/>
      <c r="X412" s="2"/>
      <c r="Y412" s="3"/>
      <c r="AA412" t="b">
        <v>0</v>
      </c>
      <c r="AB412">
        <v>4277</v>
      </c>
      <c r="AE412" s="4"/>
      <c r="AF412" s="4">
        <v>13345</v>
      </c>
      <c r="AG412" s="4"/>
      <c r="AH412" s="4"/>
      <c r="AM412" s="4"/>
      <c r="AN412" s="4"/>
      <c r="AO412" s="4"/>
      <c r="AP412" s="4"/>
      <c r="AU412" s="4"/>
      <c r="AV412" s="4"/>
      <c r="AW412" s="4"/>
      <c r="AX412" s="4"/>
      <c r="BC412" s="4"/>
      <c r="BD412" s="4"/>
      <c r="BE412" s="4"/>
      <c r="BF412" s="4"/>
      <c r="BK412" s="4"/>
      <c r="BL412" s="4"/>
      <c r="BM412" s="4"/>
      <c r="BN412" s="4"/>
      <c r="BS412" s="4"/>
      <c r="BT412" s="4"/>
      <c r="BU412" s="4"/>
      <c r="BV412" s="4"/>
      <c r="BW412" s="3"/>
      <c r="BX412" s="3"/>
      <c r="BY412" s="4">
        <v>13345</v>
      </c>
      <c r="BZ412" s="5"/>
      <c r="CA412" s="3">
        <v>0</v>
      </c>
      <c r="CB412" s="4">
        <v>0</v>
      </c>
      <c r="CC412" s="5" t="s">
        <v>322</v>
      </c>
      <c r="CD412" s="3">
        <v>0</v>
      </c>
      <c r="CE412" s="4">
        <v>0</v>
      </c>
      <c r="CF412" s="5" t="s">
        <v>322</v>
      </c>
      <c r="CG412" s="3">
        <v>0</v>
      </c>
      <c r="CH412" s="4">
        <v>0</v>
      </c>
      <c r="CI412" s="5" t="s">
        <v>322</v>
      </c>
      <c r="CJ412" s="3">
        <v>0</v>
      </c>
      <c r="CK412" s="4">
        <v>0</v>
      </c>
      <c r="CL412" s="5" t="s">
        <v>322</v>
      </c>
      <c r="CM412" s="2">
        <v>0</v>
      </c>
      <c r="CN412" s="4">
        <v>0</v>
      </c>
      <c r="CO412" s="5" t="s">
        <v>322</v>
      </c>
      <c r="CP412" s="3"/>
      <c r="CQ412" s="4">
        <v>13345</v>
      </c>
      <c r="CR412" s="3"/>
      <c r="CS412" s="3"/>
      <c r="CT412" s="3"/>
      <c r="CU412" s="3"/>
      <c r="CV412" s="4">
        <v>13345</v>
      </c>
      <c r="CW412" s="4">
        <v>13345</v>
      </c>
      <c r="CX412" t="b">
        <v>0</v>
      </c>
      <c r="CY412" t="b">
        <v>0</v>
      </c>
      <c r="CZ412" t="b">
        <v>0</v>
      </c>
      <c r="DA412" s="2" t="s">
        <v>6</v>
      </c>
      <c r="DB412" s="2" t="s">
        <v>6</v>
      </c>
      <c r="DD412" s="3"/>
      <c r="DE412" s="3"/>
      <c r="DF412" s="3"/>
      <c r="DG412" s="4"/>
      <c r="DH412" s="4"/>
      <c r="DI412" s="4"/>
      <c r="DJ412" s="3">
        <v>0</v>
      </c>
      <c r="DK412" s="4">
        <v>0</v>
      </c>
      <c r="DL412" t="b">
        <v>0</v>
      </c>
      <c r="DM412" s="6"/>
      <c r="DN412" s="3"/>
      <c r="DO412" s="3"/>
      <c r="DP412" s="3"/>
      <c r="DQ412" s="3"/>
      <c r="DR412" s="3"/>
      <c r="DS412" s="3"/>
      <c r="DT412" s="4"/>
      <c r="DU412" s="4"/>
      <c r="DV412" s="4"/>
      <c r="DW412" s="4"/>
      <c r="DX412" s="4"/>
      <c r="DY412" s="4"/>
      <c r="DZ412" s="2"/>
      <c r="EA412" s="7">
        <v>44802.459131944444</v>
      </c>
      <c r="EB412" s="2" t="s">
        <v>332</v>
      </c>
      <c r="EC412" s="8">
        <v>0</v>
      </c>
      <c r="ED412" t="b">
        <v>0</v>
      </c>
      <c r="EE412" t="s">
        <v>324</v>
      </c>
      <c r="EF412" s="2" t="s">
        <v>324</v>
      </c>
      <c r="EG412" s="2" t="s">
        <v>325</v>
      </c>
      <c r="EH412" s="1"/>
      <c r="EI412">
        <f t="shared" si="26"/>
        <v>4277</v>
      </c>
      <c r="EJ412" t="str">
        <f t="shared" si="27"/>
        <v>no</v>
      </c>
      <c r="EL412" t="e">
        <f>VLOOKUP(D412,#REF!,2,0)</f>
        <v>#REF!</v>
      </c>
    </row>
    <row r="413" spans="1:142">
      <c r="A413" t="str">
        <f t="shared" si="28"/>
        <v>4475729377.21</v>
      </c>
      <c r="B413" t="str">
        <f t="shared" si="29"/>
        <v>4475729377.21106745</v>
      </c>
      <c r="C413" s="1">
        <v>44757</v>
      </c>
      <c r="D413" s="2" t="s">
        <v>471</v>
      </c>
      <c r="E413" s="2" t="s">
        <v>472</v>
      </c>
      <c r="F413" s="2" t="s">
        <v>177</v>
      </c>
      <c r="G413" s="1">
        <v>44384</v>
      </c>
      <c r="H413" s="2" t="s">
        <v>479</v>
      </c>
      <c r="I413" s="2" t="s">
        <v>480</v>
      </c>
      <c r="J413" s="1"/>
      <c r="K413" s="1"/>
      <c r="L413" s="2"/>
      <c r="M413" t="b">
        <v>0</v>
      </c>
      <c r="N413" s="2"/>
      <c r="O413" s="2" t="s">
        <v>320</v>
      </c>
      <c r="P413" s="2" t="s">
        <v>337</v>
      </c>
      <c r="Q413" s="2"/>
      <c r="R413" s="2"/>
      <c r="S413" s="2"/>
      <c r="T413" s="2"/>
      <c r="U413" s="2"/>
      <c r="V413" s="2"/>
      <c r="W413" s="2"/>
      <c r="X413" s="2"/>
      <c r="Y413" s="3"/>
      <c r="AA413" t="b">
        <v>0</v>
      </c>
      <c r="AB413">
        <v>4277</v>
      </c>
      <c r="AE413" s="4"/>
      <c r="AF413" s="4">
        <v>13345</v>
      </c>
      <c r="AG413" s="4"/>
      <c r="AH413" s="4"/>
      <c r="AM413" s="4"/>
      <c r="AN413" s="4"/>
      <c r="AO413" s="4"/>
      <c r="AP413" s="4"/>
      <c r="AU413" s="4"/>
      <c r="AV413" s="4"/>
      <c r="AW413" s="4"/>
      <c r="AX413" s="4"/>
      <c r="BC413" s="4"/>
      <c r="BD413" s="4"/>
      <c r="BE413" s="4"/>
      <c r="BF413" s="4"/>
      <c r="BK413" s="4"/>
      <c r="BL413" s="4"/>
      <c r="BM413" s="4"/>
      <c r="BN413" s="4"/>
      <c r="BS413" s="4"/>
      <c r="BT413" s="4"/>
      <c r="BU413" s="4"/>
      <c r="BV413" s="4"/>
      <c r="BW413" s="3"/>
      <c r="BX413" s="3"/>
      <c r="BY413" s="4">
        <v>13345</v>
      </c>
      <c r="BZ413" s="5"/>
      <c r="CA413" s="3">
        <v>0</v>
      </c>
      <c r="CB413" s="4">
        <v>0</v>
      </c>
      <c r="CC413" s="5" t="s">
        <v>322</v>
      </c>
      <c r="CD413" s="3">
        <v>0</v>
      </c>
      <c r="CE413" s="4">
        <v>0</v>
      </c>
      <c r="CF413" s="5" t="s">
        <v>322</v>
      </c>
      <c r="CG413" s="3">
        <v>0</v>
      </c>
      <c r="CH413" s="4">
        <v>0</v>
      </c>
      <c r="CI413" s="5" t="s">
        <v>322</v>
      </c>
      <c r="CJ413" s="3">
        <v>0</v>
      </c>
      <c r="CK413" s="4">
        <v>0</v>
      </c>
      <c r="CL413" s="5" t="s">
        <v>322</v>
      </c>
      <c r="CM413" s="2">
        <v>0</v>
      </c>
      <c r="CN413" s="4">
        <v>0</v>
      </c>
      <c r="CO413" s="5" t="s">
        <v>322</v>
      </c>
      <c r="CP413" s="3"/>
      <c r="CQ413" s="4">
        <v>13345</v>
      </c>
      <c r="CR413" s="3"/>
      <c r="CS413" s="3"/>
      <c r="CT413" s="3"/>
      <c r="CU413" s="3"/>
      <c r="CV413" s="4">
        <v>13345</v>
      </c>
      <c r="CW413" s="4">
        <v>13345</v>
      </c>
      <c r="CX413" t="b">
        <v>0</v>
      </c>
      <c r="CY413" t="b">
        <v>0</v>
      </c>
      <c r="CZ413" t="b">
        <v>0</v>
      </c>
      <c r="DA413" s="2" t="s">
        <v>6</v>
      </c>
      <c r="DB413" s="2" t="s">
        <v>6</v>
      </c>
      <c r="DD413" s="3"/>
      <c r="DE413" s="3"/>
      <c r="DF413" s="3"/>
      <c r="DG413" s="4"/>
      <c r="DH413" s="4"/>
      <c r="DI413" s="4"/>
      <c r="DJ413" s="3">
        <v>0</v>
      </c>
      <c r="DK413" s="4">
        <v>0</v>
      </c>
      <c r="DL413" t="b">
        <v>0</v>
      </c>
      <c r="DM413" s="6"/>
      <c r="DN413" s="3"/>
      <c r="DO413" s="3"/>
      <c r="DP413" s="3"/>
      <c r="DQ413" s="3"/>
      <c r="DR413" s="3"/>
      <c r="DS413" s="3"/>
      <c r="DT413" s="4"/>
      <c r="DU413" s="4"/>
      <c r="DV413" s="4"/>
      <c r="DW413" s="4"/>
      <c r="DX413" s="4"/>
      <c r="DY413" s="4"/>
      <c r="DZ413" s="2"/>
      <c r="EA413" s="7">
        <v>44802.459131944444</v>
      </c>
      <c r="EB413" s="2" t="s">
        <v>332</v>
      </c>
      <c r="EC413" s="8">
        <v>0</v>
      </c>
      <c r="ED413" t="b">
        <v>0</v>
      </c>
      <c r="EE413" t="s">
        <v>324</v>
      </c>
      <c r="EF413" s="2" t="s">
        <v>324</v>
      </c>
      <c r="EG413" s="2" t="s">
        <v>325</v>
      </c>
      <c r="EH413" s="1"/>
      <c r="EI413">
        <f t="shared" si="26"/>
        <v>4277</v>
      </c>
      <c r="EJ413" t="str">
        <f t="shared" si="27"/>
        <v>no</v>
      </c>
      <c r="EL413" t="e">
        <f>VLOOKUP(D413,#REF!,2,0)</f>
        <v>#REF!</v>
      </c>
    </row>
    <row r="414" spans="1:142">
      <c r="A414" t="str">
        <f t="shared" si="28"/>
        <v>4475729377.21</v>
      </c>
      <c r="B414" t="str">
        <f t="shared" si="29"/>
        <v>4475729377.21109595</v>
      </c>
      <c r="C414" s="1">
        <v>44757</v>
      </c>
      <c r="D414" s="2" t="s">
        <v>471</v>
      </c>
      <c r="E414" s="2" t="s">
        <v>472</v>
      </c>
      <c r="F414" s="2" t="s">
        <v>177</v>
      </c>
      <c r="G414" s="1">
        <v>44384</v>
      </c>
      <c r="H414" s="2" t="s">
        <v>481</v>
      </c>
      <c r="I414" s="2" t="s">
        <v>482</v>
      </c>
      <c r="J414" s="1"/>
      <c r="K414" s="1"/>
      <c r="L414" s="2"/>
      <c r="M414" t="b">
        <v>0</v>
      </c>
      <c r="N414" s="2"/>
      <c r="O414" s="2" t="s">
        <v>320</v>
      </c>
      <c r="P414" s="2" t="s">
        <v>337</v>
      </c>
      <c r="Q414" s="2"/>
      <c r="R414" s="2"/>
      <c r="S414" s="2"/>
      <c r="T414" s="2"/>
      <c r="U414" s="2"/>
      <c r="V414" s="2"/>
      <c r="W414" s="2"/>
      <c r="X414" s="2"/>
      <c r="Y414" s="3"/>
      <c r="AA414" t="b">
        <v>0</v>
      </c>
      <c r="AB414">
        <v>4277</v>
      </c>
      <c r="AE414" s="4"/>
      <c r="AF414" s="4">
        <v>13345</v>
      </c>
      <c r="AG414" s="4"/>
      <c r="AH414" s="4"/>
      <c r="AM414" s="4"/>
      <c r="AN414" s="4"/>
      <c r="AO414" s="4"/>
      <c r="AP414" s="4"/>
      <c r="AU414" s="4"/>
      <c r="AV414" s="4"/>
      <c r="AW414" s="4"/>
      <c r="AX414" s="4"/>
      <c r="BC414" s="4"/>
      <c r="BD414" s="4"/>
      <c r="BE414" s="4"/>
      <c r="BF414" s="4"/>
      <c r="BK414" s="4"/>
      <c r="BL414" s="4"/>
      <c r="BM414" s="4"/>
      <c r="BN414" s="4"/>
      <c r="BS414" s="4"/>
      <c r="BT414" s="4"/>
      <c r="BU414" s="4"/>
      <c r="BV414" s="4"/>
      <c r="BW414" s="3"/>
      <c r="BX414" s="3"/>
      <c r="BY414" s="4">
        <v>13345</v>
      </c>
      <c r="BZ414" s="5"/>
      <c r="CA414" s="3">
        <v>0</v>
      </c>
      <c r="CB414" s="4">
        <v>0</v>
      </c>
      <c r="CC414" s="5" t="s">
        <v>322</v>
      </c>
      <c r="CD414" s="3">
        <v>0</v>
      </c>
      <c r="CE414" s="4">
        <v>0</v>
      </c>
      <c r="CF414" s="5" t="s">
        <v>322</v>
      </c>
      <c r="CG414" s="3">
        <v>0</v>
      </c>
      <c r="CH414" s="4">
        <v>0</v>
      </c>
      <c r="CI414" s="5" t="s">
        <v>322</v>
      </c>
      <c r="CJ414" s="3">
        <v>0</v>
      </c>
      <c r="CK414" s="4">
        <v>0</v>
      </c>
      <c r="CL414" s="5" t="s">
        <v>322</v>
      </c>
      <c r="CM414" s="2">
        <v>0</v>
      </c>
      <c r="CN414" s="4">
        <v>0</v>
      </c>
      <c r="CO414" s="5" t="s">
        <v>322</v>
      </c>
      <c r="CP414" s="3"/>
      <c r="CQ414" s="4">
        <v>13345</v>
      </c>
      <c r="CR414" s="3"/>
      <c r="CS414" s="3"/>
      <c r="CT414" s="3"/>
      <c r="CU414" s="3"/>
      <c r="CV414" s="4">
        <v>13345</v>
      </c>
      <c r="CW414" s="4">
        <v>13345</v>
      </c>
      <c r="CX414" t="b">
        <v>0</v>
      </c>
      <c r="CY414" t="b">
        <v>0</v>
      </c>
      <c r="CZ414" t="b">
        <v>0</v>
      </c>
      <c r="DA414" s="2" t="s">
        <v>6</v>
      </c>
      <c r="DB414" s="2" t="s">
        <v>6</v>
      </c>
      <c r="DD414" s="3"/>
      <c r="DE414" s="3"/>
      <c r="DF414" s="3"/>
      <c r="DG414" s="4"/>
      <c r="DH414" s="4"/>
      <c r="DI414" s="4"/>
      <c r="DJ414" s="3">
        <v>0</v>
      </c>
      <c r="DK414" s="4">
        <v>0</v>
      </c>
      <c r="DL414" t="b">
        <v>0</v>
      </c>
      <c r="DM414" s="6"/>
      <c r="DN414" s="3"/>
      <c r="DO414" s="3"/>
      <c r="DP414" s="3"/>
      <c r="DQ414" s="3"/>
      <c r="DR414" s="3"/>
      <c r="DS414" s="3"/>
      <c r="DT414" s="4"/>
      <c r="DU414" s="4"/>
      <c r="DV414" s="4"/>
      <c r="DW414" s="4"/>
      <c r="DX414" s="4"/>
      <c r="DY414" s="4"/>
      <c r="DZ414" s="2"/>
      <c r="EA414" s="7">
        <v>44802.459155092591</v>
      </c>
      <c r="EB414" s="2" t="s">
        <v>332</v>
      </c>
      <c r="EC414" s="8">
        <v>0</v>
      </c>
      <c r="ED414" t="b">
        <v>0</v>
      </c>
      <c r="EE414" t="s">
        <v>324</v>
      </c>
      <c r="EF414" s="2" t="s">
        <v>324</v>
      </c>
      <c r="EG414" s="2" t="s">
        <v>325</v>
      </c>
      <c r="EH414" s="1"/>
      <c r="EI414">
        <f t="shared" si="26"/>
        <v>4277</v>
      </c>
      <c r="EJ414" t="str">
        <f t="shared" si="27"/>
        <v>no</v>
      </c>
      <c r="EL414" t="e">
        <f>VLOOKUP(D414,#REF!,2,0)</f>
        <v>#REF!</v>
      </c>
    </row>
    <row r="415" spans="1:142">
      <c r="A415" t="str">
        <f t="shared" si="28"/>
        <v>4475729377.21</v>
      </c>
      <c r="B415" t="str">
        <f t="shared" si="29"/>
        <v>4475729377.21111489</v>
      </c>
      <c r="C415" s="1">
        <v>44757</v>
      </c>
      <c r="D415" s="2" t="s">
        <v>471</v>
      </c>
      <c r="E415" s="2" t="s">
        <v>472</v>
      </c>
      <c r="F415" s="2" t="s">
        <v>177</v>
      </c>
      <c r="G415" s="1">
        <v>44384</v>
      </c>
      <c r="H415" s="2" t="s">
        <v>483</v>
      </c>
      <c r="I415" s="2" t="s">
        <v>476</v>
      </c>
      <c r="J415" s="1"/>
      <c r="K415" s="1"/>
      <c r="L415" s="2"/>
      <c r="M415" t="b">
        <v>0</v>
      </c>
      <c r="N415" s="2"/>
      <c r="O415" s="2" t="s">
        <v>320</v>
      </c>
      <c r="P415" s="2" t="s">
        <v>337</v>
      </c>
      <c r="Q415" s="2"/>
      <c r="R415" s="2"/>
      <c r="S415" s="2"/>
      <c r="T415" s="2"/>
      <c r="U415" s="2"/>
      <c r="V415" s="2"/>
      <c r="W415" s="2"/>
      <c r="X415" s="2"/>
      <c r="Y415" s="3"/>
      <c r="AA415" t="b">
        <v>0</v>
      </c>
      <c r="AB415">
        <v>4277</v>
      </c>
      <c r="AE415" s="4"/>
      <c r="AF415" s="4">
        <v>13345</v>
      </c>
      <c r="AG415" s="4"/>
      <c r="AH415" s="4"/>
      <c r="AM415" s="4"/>
      <c r="AN415" s="4"/>
      <c r="AO415" s="4"/>
      <c r="AP415" s="4"/>
      <c r="AU415" s="4"/>
      <c r="AV415" s="4"/>
      <c r="AW415" s="4"/>
      <c r="AX415" s="4"/>
      <c r="BC415" s="4"/>
      <c r="BD415" s="4"/>
      <c r="BE415" s="4"/>
      <c r="BF415" s="4"/>
      <c r="BK415" s="4"/>
      <c r="BL415" s="4"/>
      <c r="BM415" s="4"/>
      <c r="BN415" s="4"/>
      <c r="BS415" s="4"/>
      <c r="BT415" s="4"/>
      <c r="BU415" s="4"/>
      <c r="BV415" s="4"/>
      <c r="BW415" s="3"/>
      <c r="BX415" s="3"/>
      <c r="BY415" s="4">
        <v>13345</v>
      </c>
      <c r="BZ415" s="5"/>
      <c r="CA415" s="3">
        <v>0</v>
      </c>
      <c r="CB415" s="4">
        <v>0</v>
      </c>
      <c r="CC415" s="5" t="s">
        <v>322</v>
      </c>
      <c r="CD415" s="3">
        <v>0</v>
      </c>
      <c r="CE415" s="4">
        <v>0</v>
      </c>
      <c r="CF415" s="5" t="s">
        <v>322</v>
      </c>
      <c r="CG415" s="3">
        <v>0</v>
      </c>
      <c r="CH415" s="4">
        <v>0</v>
      </c>
      <c r="CI415" s="5" t="s">
        <v>322</v>
      </c>
      <c r="CJ415" s="3">
        <v>0</v>
      </c>
      <c r="CK415" s="4">
        <v>0</v>
      </c>
      <c r="CL415" s="5" t="s">
        <v>322</v>
      </c>
      <c r="CM415" s="2">
        <v>0</v>
      </c>
      <c r="CN415" s="4">
        <v>0</v>
      </c>
      <c r="CO415" s="5" t="s">
        <v>322</v>
      </c>
      <c r="CP415" s="3"/>
      <c r="CQ415" s="4">
        <v>13345</v>
      </c>
      <c r="CR415" s="3"/>
      <c r="CS415" s="3"/>
      <c r="CT415" s="3"/>
      <c r="CU415" s="3"/>
      <c r="CV415" s="4">
        <v>13345</v>
      </c>
      <c r="CW415" s="4">
        <v>13345</v>
      </c>
      <c r="CX415" t="b">
        <v>0</v>
      </c>
      <c r="CY415" t="b">
        <v>0</v>
      </c>
      <c r="CZ415" t="b">
        <v>0</v>
      </c>
      <c r="DA415" s="2" t="s">
        <v>6</v>
      </c>
      <c r="DB415" s="2" t="s">
        <v>6</v>
      </c>
      <c r="DD415" s="3"/>
      <c r="DE415" s="3"/>
      <c r="DF415" s="3"/>
      <c r="DG415" s="4"/>
      <c r="DH415" s="4"/>
      <c r="DI415" s="4"/>
      <c r="DJ415" s="3">
        <v>0</v>
      </c>
      <c r="DK415" s="4">
        <v>0</v>
      </c>
      <c r="DL415" t="b">
        <v>0</v>
      </c>
      <c r="DM415" s="6"/>
      <c r="DN415" s="3"/>
      <c r="DO415" s="3"/>
      <c r="DP415" s="3"/>
      <c r="DQ415" s="3"/>
      <c r="DR415" s="3"/>
      <c r="DS415" s="3"/>
      <c r="DT415" s="4"/>
      <c r="DU415" s="4"/>
      <c r="DV415" s="4"/>
      <c r="DW415" s="4"/>
      <c r="DX415" s="4"/>
      <c r="DY415" s="4"/>
      <c r="DZ415" s="2"/>
      <c r="EA415" s="7">
        <v>44802.459155092591</v>
      </c>
      <c r="EB415" s="2" t="s">
        <v>332</v>
      </c>
      <c r="EC415" s="8">
        <v>0</v>
      </c>
      <c r="ED415" t="b">
        <v>0</v>
      </c>
      <c r="EE415" t="s">
        <v>324</v>
      </c>
      <c r="EF415" s="2" t="s">
        <v>324</v>
      </c>
      <c r="EG415" s="2" t="s">
        <v>325</v>
      </c>
      <c r="EH415" s="1"/>
      <c r="EI415">
        <f t="shared" si="26"/>
        <v>4277</v>
      </c>
      <c r="EJ415" t="str">
        <f t="shared" si="27"/>
        <v>no</v>
      </c>
      <c r="EL415" t="e">
        <f>VLOOKUP(D415,#REF!,2,0)</f>
        <v>#REF!</v>
      </c>
    </row>
    <row r="416" spans="1:142">
      <c r="A416" t="str">
        <f t="shared" si="28"/>
        <v>4475730113.21</v>
      </c>
      <c r="B416" t="str">
        <f t="shared" si="29"/>
        <v>4475730113.21</v>
      </c>
      <c r="C416" s="1">
        <v>44757</v>
      </c>
      <c r="D416" s="2" t="s">
        <v>484</v>
      </c>
      <c r="E416" s="2" t="s">
        <v>485</v>
      </c>
      <c r="F416" s="2" t="s">
        <v>173</v>
      </c>
      <c r="G416" s="1">
        <v>44409</v>
      </c>
      <c r="H416" s="2"/>
      <c r="I416" s="2"/>
      <c r="J416" s="1"/>
      <c r="K416" s="1"/>
      <c r="L416" s="2"/>
      <c r="M416" t="b">
        <v>0</v>
      </c>
      <c r="N416" s="2"/>
      <c r="O416" s="2" t="s">
        <v>320</v>
      </c>
      <c r="P416" s="2" t="s">
        <v>330</v>
      </c>
      <c r="Q416" s="2"/>
      <c r="R416" s="2"/>
      <c r="S416" s="2"/>
      <c r="T416" s="2"/>
      <c r="U416" s="2"/>
      <c r="V416" s="2"/>
      <c r="W416" s="2"/>
      <c r="X416" s="2"/>
      <c r="Y416" s="3"/>
      <c r="AA416" t="b">
        <v>0</v>
      </c>
      <c r="AE416" s="4"/>
      <c r="AF416" s="4"/>
      <c r="AG416" s="4"/>
      <c r="AH416" s="4"/>
      <c r="AM416" s="4"/>
      <c r="AN416" s="4"/>
      <c r="AO416" s="4"/>
      <c r="AP416" s="4"/>
      <c r="AU416" s="4"/>
      <c r="AV416" s="4"/>
      <c r="AW416" s="4"/>
      <c r="AX416" s="4"/>
      <c r="BC416" s="4"/>
      <c r="BD416" s="4"/>
      <c r="BE416" s="4"/>
      <c r="BF416" s="4"/>
      <c r="BK416" s="4"/>
      <c r="BL416" s="4"/>
      <c r="BM416" s="4"/>
      <c r="BN416" s="4"/>
      <c r="BS416" s="4"/>
      <c r="BT416" s="4"/>
      <c r="BU416" s="4"/>
      <c r="BV416" s="4"/>
      <c r="BW416" s="3"/>
      <c r="BX416" s="3"/>
      <c r="BY416" s="4">
        <v>0</v>
      </c>
      <c r="BZ416" s="5"/>
      <c r="CA416" s="3">
        <v>0</v>
      </c>
      <c r="CB416" s="4">
        <v>0</v>
      </c>
      <c r="CC416" s="5" t="s">
        <v>322</v>
      </c>
      <c r="CD416" s="3">
        <v>0</v>
      </c>
      <c r="CE416" s="4">
        <v>0</v>
      </c>
      <c r="CF416" s="5" t="s">
        <v>322</v>
      </c>
      <c r="CG416" s="3">
        <v>0</v>
      </c>
      <c r="CH416" s="4">
        <v>0</v>
      </c>
      <c r="CI416" s="5" t="s">
        <v>322</v>
      </c>
      <c r="CJ416" s="3">
        <v>0</v>
      </c>
      <c r="CK416" s="4">
        <v>0</v>
      </c>
      <c r="CL416" s="5" t="s">
        <v>322</v>
      </c>
      <c r="CM416" s="2">
        <v>0</v>
      </c>
      <c r="CN416" s="4">
        <v>0</v>
      </c>
      <c r="CO416" s="5" t="s">
        <v>322</v>
      </c>
      <c r="CP416" s="3"/>
      <c r="CQ416" s="4">
        <v>0</v>
      </c>
      <c r="CR416" s="3"/>
      <c r="CS416" s="3"/>
      <c r="CT416" s="3"/>
      <c r="CU416" s="3"/>
      <c r="CV416" s="4">
        <v>0</v>
      </c>
      <c r="CW416" s="4">
        <v>0</v>
      </c>
      <c r="CX416" t="b">
        <v>0</v>
      </c>
      <c r="CY416" t="b">
        <v>0</v>
      </c>
      <c r="CZ416" t="b">
        <v>0</v>
      </c>
      <c r="DA416" s="2" t="s">
        <v>6</v>
      </c>
      <c r="DB416" s="2" t="s">
        <v>6</v>
      </c>
      <c r="DD416" s="3"/>
      <c r="DE416" s="3"/>
      <c r="DF416" s="3"/>
      <c r="DG416" s="4"/>
      <c r="DH416" s="4"/>
      <c r="DI416" s="4"/>
      <c r="DJ416" s="3">
        <v>0</v>
      </c>
      <c r="DK416" s="4">
        <v>0</v>
      </c>
      <c r="DL416" t="b">
        <v>0</v>
      </c>
      <c r="DM416" s="6"/>
      <c r="DN416" s="3"/>
      <c r="DO416" s="3"/>
      <c r="DP416" s="3"/>
      <c r="DQ416" s="3"/>
      <c r="DR416" s="3"/>
      <c r="DS416" s="3"/>
      <c r="DT416" s="4"/>
      <c r="DU416" s="4"/>
      <c r="DV416" s="4"/>
      <c r="DW416" s="4"/>
      <c r="DX416" s="4"/>
      <c r="DY416" s="4"/>
      <c r="DZ416" s="2"/>
      <c r="EA416" s="7">
        <v>44802.459155092591</v>
      </c>
      <c r="EB416" s="2" t="s">
        <v>332</v>
      </c>
      <c r="EC416" s="8">
        <v>0</v>
      </c>
      <c r="ED416" t="b">
        <v>0</v>
      </c>
      <c r="EE416" t="s">
        <v>324</v>
      </c>
      <c r="EF416" s="2" t="s">
        <v>324</v>
      </c>
      <c r="EG416" s="2" t="s">
        <v>325</v>
      </c>
      <c r="EH416" s="1"/>
      <c r="EI416">
        <f t="shared" si="26"/>
        <v>0</v>
      </c>
      <c r="EJ416" t="str">
        <f t="shared" si="27"/>
        <v>yes</v>
      </c>
      <c r="EL416" t="e">
        <f>VLOOKUP(D416,#REF!,2,0)</f>
        <v>#REF!</v>
      </c>
    </row>
    <row r="417" spans="1:142">
      <c r="A417" t="str">
        <f t="shared" si="28"/>
        <v>4475730118</v>
      </c>
      <c r="B417" t="str">
        <f t="shared" si="29"/>
        <v>4475730118</v>
      </c>
      <c r="C417" s="1">
        <v>44757</v>
      </c>
      <c r="D417" s="2" t="s">
        <v>486</v>
      </c>
      <c r="E417" s="2" t="s">
        <v>487</v>
      </c>
      <c r="F417" s="2" t="s">
        <v>172</v>
      </c>
      <c r="G417" s="1">
        <v>44378</v>
      </c>
      <c r="H417" s="2"/>
      <c r="I417" s="2"/>
      <c r="J417" s="1"/>
      <c r="K417" s="1"/>
      <c r="L417" s="2"/>
      <c r="M417" t="b">
        <v>0</v>
      </c>
      <c r="N417" s="2"/>
      <c r="O417" s="2" t="s">
        <v>320</v>
      </c>
      <c r="P417" s="2" t="s">
        <v>337</v>
      </c>
      <c r="Q417" s="2"/>
      <c r="R417" s="2"/>
      <c r="S417" s="2"/>
      <c r="T417" s="2"/>
      <c r="U417" s="2"/>
      <c r="V417" s="2"/>
      <c r="W417" s="2"/>
      <c r="X417" s="2"/>
      <c r="Y417" s="3"/>
      <c r="AA417" t="b">
        <v>0</v>
      </c>
      <c r="AE417" s="4"/>
      <c r="AF417" s="4"/>
      <c r="AG417" s="4"/>
      <c r="AH417" s="4"/>
      <c r="AM417" s="4"/>
      <c r="AN417" s="4"/>
      <c r="AO417" s="4"/>
      <c r="AP417" s="4"/>
      <c r="AU417" s="4"/>
      <c r="AV417" s="4"/>
      <c r="AW417" s="4"/>
      <c r="AX417" s="4"/>
      <c r="BC417" s="4"/>
      <c r="BD417" s="4"/>
      <c r="BE417" s="4"/>
      <c r="BF417" s="4"/>
      <c r="BK417" s="4"/>
      <c r="BL417" s="4"/>
      <c r="BM417" s="4"/>
      <c r="BN417" s="4"/>
      <c r="BS417" s="4"/>
      <c r="BT417" s="4"/>
      <c r="BU417" s="4"/>
      <c r="BV417" s="4"/>
      <c r="BW417" s="3"/>
      <c r="BX417" s="3"/>
      <c r="BY417" s="4">
        <v>0</v>
      </c>
      <c r="BZ417" s="5"/>
      <c r="CA417" s="3">
        <v>0</v>
      </c>
      <c r="CB417" s="4">
        <v>0</v>
      </c>
      <c r="CC417" s="5" t="s">
        <v>322</v>
      </c>
      <c r="CD417" s="3">
        <v>0</v>
      </c>
      <c r="CE417" s="4">
        <v>0</v>
      </c>
      <c r="CF417" s="5" t="s">
        <v>322</v>
      </c>
      <c r="CG417" s="3">
        <v>0</v>
      </c>
      <c r="CH417" s="4">
        <v>0</v>
      </c>
      <c r="CI417" s="5" t="s">
        <v>322</v>
      </c>
      <c r="CJ417" s="3">
        <v>0</v>
      </c>
      <c r="CK417" s="4">
        <v>0</v>
      </c>
      <c r="CL417" s="5" t="s">
        <v>322</v>
      </c>
      <c r="CM417" s="2">
        <v>0</v>
      </c>
      <c r="CN417" s="4">
        <v>0</v>
      </c>
      <c r="CO417" s="5" t="s">
        <v>322</v>
      </c>
      <c r="CP417" s="3"/>
      <c r="CQ417" s="4">
        <v>0</v>
      </c>
      <c r="CR417" s="3"/>
      <c r="CS417" s="3"/>
      <c r="CT417" s="3"/>
      <c r="CU417" s="3"/>
      <c r="CV417" s="4">
        <v>0</v>
      </c>
      <c r="CW417" s="4">
        <v>0</v>
      </c>
      <c r="CX417" t="b">
        <v>0</v>
      </c>
      <c r="CY417" t="b">
        <v>0</v>
      </c>
      <c r="CZ417" t="b">
        <v>0</v>
      </c>
      <c r="DA417" s="2" t="s">
        <v>6</v>
      </c>
      <c r="DB417" s="2" t="s">
        <v>6</v>
      </c>
      <c r="DD417" s="3"/>
      <c r="DE417" s="3"/>
      <c r="DF417" s="3"/>
      <c r="DG417" s="4"/>
      <c r="DH417" s="4"/>
      <c r="DI417" s="4"/>
      <c r="DJ417" s="3">
        <v>0</v>
      </c>
      <c r="DK417" s="4">
        <v>0</v>
      </c>
      <c r="DL417" t="b">
        <v>0</v>
      </c>
      <c r="DM417" s="6"/>
      <c r="DN417" s="3"/>
      <c r="DO417" s="3"/>
      <c r="DP417" s="3"/>
      <c r="DQ417" s="3"/>
      <c r="DR417" s="3"/>
      <c r="DS417" s="3"/>
      <c r="DT417" s="4"/>
      <c r="DU417" s="4"/>
      <c r="DV417" s="4"/>
      <c r="DW417" s="4"/>
      <c r="DX417" s="4"/>
      <c r="DY417" s="4"/>
      <c r="DZ417" s="2"/>
      <c r="EA417" s="7">
        <v>44802.459155092591</v>
      </c>
      <c r="EB417" s="2" t="s">
        <v>332</v>
      </c>
      <c r="EC417" s="8">
        <v>0</v>
      </c>
      <c r="ED417" t="b">
        <v>0</v>
      </c>
      <c r="EE417" t="s">
        <v>324</v>
      </c>
      <c r="EF417" s="2" t="s">
        <v>324</v>
      </c>
      <c r="EG417" s="2" t="s">
        <v>325</v>
      </c>
      <c r="EH417" s="1"/>
      <c r="EI417">
        <f t="shared" si="26"/>
        <v>0</v>
      </c>
      <c r="EJ417" t="str">
        <f t="shared" si="27"/>
        <v>yes</v>
      </c>
      <c r="EL417" t="e">
        <f>VLOOKUP(D417,#REF!,2,0)</f>
        <v>#REF!</v>
      </c>
    </row>
    <row r="418" spans="1:142">
      <c r="A418" t="str">
        <f t="shared" si="28"/>
        <v>4475730347.22</v>
      </c>
      <c r="B418" t="str">
        <f t="shared" si="29"/>
        <v>4475730347.22117661</v>
      </c>
      <c r="C418" s="1">
        <v>44757</v>
      </c>
      <c r="D418" s="2" t="s">
        <v>106</v>
      </c>
      <c r="E418" s="2" t="s">
        <v>107</v>
      </c>
      <c r="F418" s="2" t="s">
        <v>41</v>
      </c>
      <c r="G418" s="1">
        <v>44501</v>
      </c>
      <c r="H418" s="2" t="s">
        <v>108</v>
      </c>
      <c r="I418" s="2" t="s">
        <v>109</v>
      </c>
      <c r="J418" s="1"/>
      <c r="K418" s="1"/>
      <c r="L418" s="2"/>
      <c r="M418" t="b">
        <v>0</v>
      </c>
      <c r="N418" s="2"/>
      <c r="O418" s="2" t="s">
        <v>320</v>
      </c>
      <c r="P418" s="2" t="s">
        <v>321</v>
      </c>
      <c r="Q418" s="2"/>
      <c r="R418" s="2"/>
      <c r="S418" s="2"/>
      <c r="T418" s="2"/>
      <c r="U418" s="2"/>
      <c r="V418" s="2"/>
      <c r="W418" s="2" t="s">
        <v>814</v>
      </c>
      <c r="X418" s="2"/>
      <c r="Y418" s="3"/>
      <c r="AA418" t="b">
        <v>0</v>
      </c>
      <c r="AB418">
        <v>6945</v>
      </c>
      <c r="AD418">
        <v>5144</v>
      </c>
      <c r="AE418" s="4"/>
      <c r="AF418" s="4">
        <v>38196</v>
      </c>
      <c r="AG418" s="4">
        <v>74977</v>
      </c>
      <c r="AH418" s="4">
        <v>28293</v>
      </c>
      <c r="AJ418">
        <v>1258</v>
      </c>
      <c r="AK418">
        <v>2470</v>
      </c>
      <c r="AL418">
        <v>932</v>
      </c>
      <c r="AM418" s="4"/>
      <c r="AN418" s="4">
        <v>4090</v>
      </c>
      <c r="AO418" s="4">
        <v>8029</v>
      </c>
      <c r="AP418" s="4">
        <v>3030</v>
      </c>
      <c r="AU418" s="4"/>
      <c r="AV418" s="4"/>
      <c r="AW418" s="4"/>
      <c r="AX418" s="4"/>
      <c r="BC418" s="4"/>
      <c r="BD418" s="4"/>
      <c r="BE418" s="4"/>
      <c r="BF418" s="4"/>
      <c r="BK418" s="4"/>
      <c r="BL418" s="4"/>
      <c r="BM418" s="4"/>
      <c r="BN418" s="4"/>
      <c r="BS418" s="4"/>
      <c r="BT418" s="4"/>
      <c r="BU418" s="4"/>
      <c r="BV418" s="4"/>
      <c r="BW418" s="3"/>
      <c r="BX418" s="3"/>
      <c r="BY418" s="4">
        <v>141466</v>
      </c>
      <c r="BZ418" s="5"/>
      <c r="CA418" s="3">
        <v>4660</v>
      </c>
      <c r="CB418" s="4">
        <v>15149</v>
      </c>
      <c r="CC418" s="5">
        <v>3.2508583690987098</v>
      </c>
      <c r="CD418" s="3">
        <v>0</v>
      </c>
      <c r="CE418" s="4">
        <v>0</v>
      </c>
      <c r="CF418" s="5" t="s">
        <v>322</v>
      </c>
      <c r="CG418" s="3">
        <v>0</v>
      </c>
      <c r="CH418" s="4">
        <v>0</v>
      </c>
      <c r="CI418" s="5" t="s">
        <v>322</v>
      </c>
      <c r="CJ418" s="3">
        <v>0</v>
      </c>
      <c r="CK418" s="4">
        <v>0</v>
      </c>
      <c r="CL418" s="5" t="s">
        <v>322</v>
      </c>
      <c r="CM418" s="2">
        <v>0</v>
      </c>
      <c r="CN418" s="4">
        <v>0</v>
      </c>
      <c r="CO418" s="5" t="s">
        <v>322</v>
      </c>
      <c r="CP418" s="3"/>
      <c r="CQ418" s="4">
        <v>156615</v>
      </c>
      <c r="CR418" s="3"/>
      <c r="CS418" s="3"/>
      <c r="CT418" s="3"/>
      <c r="CU418" s="3"/>
      <c r="CV418" s="4">
        <v>156615</v>
      </c>
      <c r="CW418" s="4">
        <v>156615</v>
      </c>
      <c r="CX418" t="b">
        <v>0</v>
      </c>
      <c r="CY418" t="b">
        <v>0</v>
      </c>
      <c r="CZ418" t="b">
        <v>0</v>
      </c>
      <c r="DA418" s="2" t="s">
        <v>6</v>
      </c>
      <c r="DB418" s="2" t="s">
        <v>6</v>
      </c>
      <c r="DD418" s="3"/>
      <c r="DE418" s="3"/>
      <c r="DF418" s="3"/>
      <c r="DG418" s="4"/>
      <c r="DH418" s="4"/>
      <c r="DI418" s="4"/>
      <c r="DJ418" s="3">
        <v>0</v>
      </c>
      <c r="DK418" s="4">
        <v>0</v>
      </c>
      <c r="DL418" t="b">
        <v>0</v>
      </c>
      <c r="DM418" s="6"/>
      <c r="DN418" s="3"/>
      <c r="DO418" s="3"/>
      <c r="DP418" s="3"/>
      <c r="DQ418" s="3"/>
      <c r="DR418" s="3"/>
      <c r="DS418" s="3"/>
      <c r="DT418" s="4"/>
      <c r="DU418" s="4"/>
      <c r="DV418" s="4"/>
      <c r="DW418" s="4"/>
      <c r="DX418" s="4"/>
      <c r="DY418" s="4"/>
      <c r="DZ418" s="2"/>
      <c r="EA418" s="7">
        <v>44802.459155092591</v>
      </c>
      <c r="EB418" s="2" t="s">
        <v>332</v>
      </c>
      <c r="EC418" s="8">
        <v>0</v>
      </c>
      <c r="ED418" t="b">
        <v>0</v>
      </c>
      <c r="EE418" t="s">
        <v>324</v>
      </c>
      <c r="EF418" s="2" t="s">
        <v>324</v>
      </c>
      <c r="EG418" s="2" t="s">
        <v>325</v>
      </c>
      <c r="EH418" s="1"/>
      <c r="EI418">
        <f t="shared" si="26"/>
        <v>12089</v>
      </c>
      <c r="EJ418" t="str">
        <f t="shared" si="27"/>
        <v>no</v>
      </c>
      <c r="EL418" t="e">
        <f>VLOOKUP(D418,#REF!,2,0)</f>
        <v>#REF!</v>
      </c>
    </row>
    <row r="419" spans="1:142">
      <c r="A419" t="str">
        <f t="shared" si="28"/>
        <v>4475730361.22</v>
      </c>
      <c r="B419" t="str">
        <f t="shared" si="29"/>
        <v>4475730361.22122952</v>
      </c>
      <c r="C419" s="1">
        <v>44757</v>
      </c>
      <c r="D419" s="2" t="s">
        <v>326</v>
      </c>
      <c r="E419" s="2" t="s">
        <v>327</v>
      </c>
      <c r="F419" s="2" t="s">
        <v>177</v>
      </c>
      <c r="G419" s="1">
        <v>44447</v>
      </c>
      <c r="H419" s="2" t="s">
        <v>328</v>
      </c>
      <c r="I419" s="2"/>
      <c r="J419" s="1"/>
      <c r="K419" s="1"/>
      <c r="L419" s="2"/>
      <c r="M419" t="b">
        <v>0</v>
      </c>
      <c r="N419" s="2"/>
      <c r="O419" s="2" t="s">
        <v>329</v>
      </c>
      <c r="P419" s="2" t="s">
        <v>330</v>
      </c>
      <c r="Q419" s="2"/>
      <c r="R419" s="2"/>
      <c r="S419" s="2"/>
      <c r="T419" s="2"/>
      <c r="U419" s="2"/>
      <c r="V419" s="2"/>
      <c r="W419" s="2" t="s">
        <v>331</v>
      </c>
      <c r="X419" s="2" t="s">
        <v>331</v>
      </c>
      <c r="Y419" s="3"/>
      <c r="AA419" t="b">
        <v>0</v>
      </c>
      <c r="AE419" s="4"/>
      <c r="AF419" s="4"/>
      <c r="AG419" s="4"/>
      <c r="AH419" s="4"/>
      <c r="AM419" s="4"/>
      <c r="AN419" s="4"/>
      <c r="AO419" s="4"/>
      <c r="AP419" s="4"/>
      <c r="AU419" s="4"/>
      <c r="AV419" s="4"/>
      <c r="AW419" s="4"/>
      <c r="AX419" s="4"/>
      <c r="BC419" s="4"/>
      <c r="BD419" s="4"/>
      <c r="BE419" s="4"/>
      <c r="BF419" s="4"/>
      <c r="BK419" s="4"/>
      <c r="BL419" s="4"/>
      <c r="BM419" s="4"/>
      <c r="BN419" s="4"/>
      <c r="BS419" s="4"/>
      <c r="BT419" s="4"/>
      <c r="BU419" s="4"/>
      <c r="BV419" s="4"/>
      <c r="BW419" s="3"/>
      <c r="BX419" s="3"/>
      <c r="BY419" s="4">
        <v>0</v>
      </c>
      <c r="BZ419" s="5"/>
      <c r="CA419" s="3">
        <v>0</v>
      </c>
      <c r="CB419" s="4">
        <v>0</v>
      </c>
      <c r="CC419" s="5" t="s">
        <v>322</v>
      </c>
      <c r="CD419" s="3">
        <v>0</v>
      </c>
      <c r="CE419" s="4">
        <v>0</v>
      </c>
      <c r="CF419" s="5" t="s">
        <v>322</v>
      </c>
      <c r="CG419" s="3">
        <v>0</v>
      </c>
      <c r="CH419" s="4">
        <v>0</v>
      </c>
      <c r="CI419" s="5" t="s">
        <v>322</v>
      </c>
      <c r="CJ419" s="3">
        <v>0</v>
      </c>
      <c r="CK419" s="4">
        <v>0</v>
      </c>
      <c r="CL419" s="5" t="s">
        <v>322</v>
      </c>
      <c r="CM419" s="2">
        <v>0</v>
      </c>
      <c r="CN419" s="4">
        <v>0</v>
      </c>
      <c r="CO419" s="5" t="s">
        <v>322</v>
      </c>
      <c r="CP419" s="3"/>
      <c r="CQ419" s="4">
        <v>0</v>
      </c>
      <c r="CR419" s="3"/>
      <c r="CS419" s="3"/>
      <c r="CT419" s="3"/>
      <c r="CU419" s="3"/>
      <c r="CV419" s="4">
        <v>0</v>
      </c>
      <c r="CW419" s="4">
        <v>0</v>
      </c>
      <c r="CX419" t="b">
        <v>0</v>
      </c>
      <c r="CY419" t="b">
        <v>0</v>
      </c>
      <c r="CZ419" t="b">
        <v>0</v>
      </c>
      <c r="DA419" s="2" t="s">
        <v>6</v>
      </c>
      <c r="DB419" s="2" t="s">
        <v>6</v>
      </c>
      <c r="DD419" s="3"/>
      <c r="DE419" s="3"/>
      <c r="DF419" s="3"/>
      <c r="DG419" s="4"/>
      <c r="DH419" s="4"/>
      <c r="DI419" s="4"/>
      <c r="DJ419" s="3">
        <v>0</v>
      </c>
      <c r="DK419" s="4">
        <v>0</v>
      </c>
      <c r="DL419" t="b">
        <v>0</v>
      </c>
      <c r="DM419" s="6"/>
      <c r="DN419" s="3"/>
      <c r="DO419" s="3"/>
      <c r="DP419" s="3"/>
      <c r="DQ419" s="3"/>
      <c r="DR419" s="3"/>
      <c r="DS419" s="3"/>
      <c r="DT419" s="4"/>
      <c r="DU419" s="4"/>
      <c r="DV419" s="4"/>
      <c r="DW419" s="4"/>
      <c r="DX419" s="4"/>
      <c r="DY419" s="4"/>
      <c r="DZ419" s="2"/>
      <c r="EA419" s="7">
        <v>44802.459155092591</v>
      </c>
      <c r="EB419" s="2" t="s">
        <v>332</v>
      </c>
      <c r="EC419" s="8">
        <v>0</v>
      </c>
      <c r="ED419" t="b">
        <v>0</v>
      </c>
      <c r="EE419" t="s">
        <v>324</v>
      </c>
      <c r="EF419" s="2" t="s">
        <v>324</v>
      </c>
      <c r="EG419" s="2" t="s">
        <v>325</v>
      </c>
      <c r="EH419" s="1"/>
      <c r="EI419">
        <f t="shared" si="26"/>
        <v>0</v>
      </c>
      <c r="EJ419" t="str">
        <f t="shared" si="27"/>
        <v>no</v>
      </c>
      <c r="EL419" t="e">
        <f>VLOOKUP(D419,#REF!,2,0)</f>
        <v>#REF!</v>
      </c>
    </row>
    <row r="420" spans="1:142">
      <c r="A420" t="str">
        <f t="shared" si="28"/>
        <v>4475730363.21</v>
      </c>
      <c r="B420" t="str">
        <f t="shared" si="29"/>
        <v>4475730363.21122953</v>
      </c>
      <c r="C420" s="1">
        <v>44757</v>
      </c>
      <c r="D420" s="2" t="s">
        <v>333</v>
      </c>
      <c r="E420" s="2" t="s">
        <v>334</v>
      </c>
      <c r="F420" s="2" t="s">
        <v>181</v>
      </c>
      <c r="G420" s="1">
        <v>44317</v>
      </c>
      <c r="H420" s="2" t="s">
        <v>335</v>
      </c>
      <c r="I420" s="2" t="s">
        <v>336</v>
      </c>
      <c r="J420" s="1"/>
      <c r="K420" s="1"/>
      <c r="L420" s="2"/>
      <c r="M420" t="b">
        <v>0</v>
      </c>
      <c r="N420" s="2"/>
      <c r="O420" s="2" t="s">
        <v>320</v>
      </c>
      <c r="P420" s="2" t="s">
        <v>337</v>
      </c>
      <c r="Q420" s="2"/>
      <c r="R420" s="2"/>
      <c r="S420" s="2"/>
      <c r="T420" s="2"/>
      <c r="U420" s="2"/>
      <c r="V420" s="2"/>
      <c r="W420" s="2"/>
      <c r="X420" s="2"/>
      <c r="Y420" s="3"/>
      <c r="AA420" t="b">
        <v>0</v>
      </c>
      <c r="AE420" s="4"/>
      <c r="AF420" s="4"/>
      <c r="AG420" s="4"/>
      <c r="AH420" s="4"/>
      <c r="AM420" s="4"/>
      <c r="AN420" s="4"/>
      <c r="AO420" s="4"/>
      <c r="AP420" s="4"/>
      <c r="AU420" s="4"/>
      <c r="AV420" s="4"/>
      <c r="AW420" s="4"/>
      <c r="AX420" s="4"/>
      <c r="BC420" s="4"/>
      <c r="BD420" s="4"/>
      <c r="BE420" s="4"/>
      <c r="BF420" s="4"/>
      <c r="BK420" s="4"/>
      <c r="BL420" s="4"/>
      <c r="BM420" s="4"/>
      <c r="BN420" s="4"/>
      <c r="BS420" s="4"/>
      <c r="BT420" s="4"/>
      <c r="BU420" s="4"/>
      <c r="BV420" s="4"/>
      <c r="BW420" s="3"/>
      <c r="BX420" s="3"/>
      <c r="BY420" s="4">
        <v>0</v>
      </c>
      <c r="BZ420" s="5"/>
      <c r="CA420" s="3">
        <v>0</v>
      </c>
      <c r="CB420" s="4">
        <v>0</v>
      </c>
      <c r="CC420" s="5" t="s">
        <v>322</v>
      </c>
      <c r="CD420" s="3">
        <v>0</v>
      </c>
      <c r="CE420" s="4">
        <v>0</v>
      </c>
      <c r="CF420" s="5" t="s">
        <v>322</v>
      </c>
      <c r="CG420" s="3">
        <v>0</v>
      </c>
      <c r="CH420" s="4">
        <v>0</v>
      </c>
      <c r="CI420" s="5" t="s">
        <v>322</v>
      </c>
      <c r="CJ420" s="3">
        <v>0</v>
      </c>
      <c r="CK420" s="4">
        <v>0</v>
      </c>
      <c r="CL420" s="5" t="s">
        <v>322</v>
      </c>
      <c r="CM420" s="2">
        <v>0</v>
      </c>
      <c r="CN420" s="4">
        <v>0</v>
      </c>
      <c r="CO420" s="5" t="s">
        <v>322</v>
      </c>
      <c r="CP420" s="3"/>
      <c r="CQ420" s="4">
        <v>0</v>
      </c>
      <c r="CR420" s="3"/>
      <c r="CS420" s="3"/>
      <c r="CT420" s="3"/>
      <c r="CU420" s="3"/>
      <c r="CV420" s="4">
        <v>0</v>
      </c>
      <c r="CW420" s="4">
        <v>0</v>
      </c>
      <c r="CX420" t="b">
        <v>0</v>
      </c>
      <c r="CY420" t="b">
        <v>0</v>
      </c>
      <c r="CZ420" t="b">
        <v>0</v>
      </c>
      <c r="DA420" s="2" t="s">
        <v>6</v>
      </c>
      <c r="DB420" s="2" t="s">
        <v>6</v>
      </c>
      <c r="DD420" s="3"/>
      <c r="DE420" s="3"/>
      <c r="DF420" s="3"/>
      <c r="DG420" s="4"/>
      <c r="DH420" s="4"/>
      <c r="DI420" s="4"/>
      <c r="DJ420" s="3">
        <v>0</v>
      </c>
      <c r="DK420" s="4">
        <v>0</v>
      </c>
      <c r="DL420" t="b">
        <v>0</v>
      </c>
      <c r="DM420" s="6"/>
      <c r="DN420" s="3"/>
      <c r="DO420" s="3"/>
      <c r="DP420" s="3"/>
      <c r="DQ420" s="3"/>
      <c r="DR420" s="3"/>
      <c r="DS420" s="3"/>
      <c r="DT420" s="4"/>
      <c r="DU420" s="4"/>
      <c r="DV420" s="4"/>
      <c r="DW420" s="4"/>
      <c r="DX420" s="4"/>
      <c r="DY420" s="4"/>
      <c r="DZ420" s="2"/>
      <c r="EA420" s="7">
        <v>44802.459155092591</v>
      </c>
      <c r="EB420" s="2" t="s">
        <v>332</v>
      </c>
      <c r="EC420" s="8">
        <v>0</v>
      </c>
      <c r="ED420" t="b">
        <v>0</v>
      </c>
      <c r="EE420" t="s">
        <v>324</v>
      </c>
      <c r="EF420" s="2" t="s">
        <v>324</v>
      </c>
      <c r="EG420" s="2" t="s">
        <v>325</v>
      </c>
      <c r="EH420" s="1"/>
      <c r="EI420">
        <f t="shared" si="26"/>
        <v>0</v>
      </c>
      <c r="EJ420" t="str">
        <f t="shared" si="27"/>
        <v>no</v>
      </c>
      <c r="EL420" t="e">
        <f>VLOOKUP(D420,#REF!,2,0)</f>
        <v>#REF!</v>
      </c>
    </row>
    <row r="421" spans="1:142">
      <c r="A421" t="str">
        <f t="shared" si="28"/>
        <v>4472726856.21</v>
      </c>
      <c r="B421" t="str">
        <f t="shared" si="29"/>
        <v>4472726856.21110840</v>
      </c>
      <c r="C421" s="1">
        <v>44727</v>
      </c>
      <c r="D421" s="2" t="s">
        <v>36</v>
      </c>
      <c r="E421" s="2" t="s">
        <v>37</v>
      </c>
      <c r="F421" s="2" t="s">
        <v>41</v>
      </c>
      <c r="G421" s="1">
        <v>44409</v>
      </c>
      <c r="H421" s="2" t="s">
        <v>44</v>
      </c>
      <c r="I421" s="2" t="s">
        <v>45</v>
      </c>
      <c r="J421" s="1"/>
      <c r="K421" s="1"/>
      <c r="L421" s="2"/>
      <c r="M421" t="b">
        <v>0</v>
      </c>
      <c r="N421" s="2"/>
      <c r="O421" s="2" t="s">
        <v>320</v>
      </c>
      <c r="P421" s="2" t="s">
        <v>321</v>
      </c>
      <c r="Q421" s="2"/>
      <c r="R421" s="2"/>
      <c r="S421" s="2"/>
      <c r="T421" s="2"/>
      <c r="U421" s="2"/>
      <c r="V421" s="2"/>
      <c r="W421" s="2"/>
      <c r="X421" s="2"/>
      <c r="Y421" s="3"/>
      <c r="AA421" t="b">
        <v>0</v>
      </c>
      <c r="AE421" s="4"/>
      <c r="AF421" s="4"/>
      <c r="AG421" s="4"/>
      <c r="AH421" s="4"/>
      <c r="AM421" s="4"/>
      <c r="AN421" s="4"/>
      <c r="AO421" s="4"/>
      <c r="AP421" s="4"/>
      <c r="AU421" s="4"/>
      <c r="AV421" s="4"/>
      <c r="AW421" s="4"/>
      <c r="AX421" s="4"/>
      <c r="BC421" s="4"/>
      <c r="BD421" s="4"/>
      <c r="BE421" s="4"/>
      <c r="BF421" s="4"/>
      <c r="BK421" s="4"/>
      <c r="BL421" s="4"/>
      <c r="BM421" s="4"/>
      <c r="BN421" s="4"/>
      <c r="BS421" s="4"/>
      <c r="BT421" s="4"/>
      <c r="BU421" s="4"/>
      <c r="BV421" s="4"/>
      <c r="BW421" s="3"/>
      <c r="BX421" s="3"/>
      <c r="BY421" s="4">
        <v>0</v>
      </c>
      <c r="BZ421" s="5"/>
      <c r="CA421" s="3">
        <v>0</v>
      </c>
      <c r="CB421" s="4">
        <v>0</v>
      </c>
      <c r="CC421" s="5" t="s">
        <v>322</v>
      </c>
      <c r="CD421" s="3">
        <v>0</v>
      </c>
      <c r="CE421" s="4">
        <v>0</v>
      </c>
      <c r="CF421" s="5" t="s">
        <v>322</v>
      </c>
      <c r="CG421" s="3">
        <v>0</v>
      </c>
      <c r="CH421" s="4">
        <v>0</v>
      </c>
      <c r="CI421" s="5" t="s">
        <v>322</v>
      </c>
      <c r="CJ421" s="3">
        <v>0</v>
      </c>
      <c r="CK421" s="4">
        <v>0</v>
      </c>
      <c r="CL421" s="5" t="s">
        <v>322</v>
      </c>
      <c r="CM421" s="2">
        <v>0</v>
      </c>
      <c r="CN421" s="4">
        <v>0</v>
      </c>
      <c r="CO421" s="5" t="s">
        <v>322</v>
      </c>
      <c r="CP421" s="3"/>
      <c r="CQ421" s="4">
        <v>0</v>
      </c>
      <c r="CR421" s="3"/>
      <c r="CS421" s="3"/>
      <c r="CT421" s="3"/>
      <c r="CU421" s="3"/>
      <c r="CV421" s="4">
        <v>0</v>
      </c>
      <c r="CW421" s="4">
        <v>0</v>
      </c>
      <c r="CX421" t="b">
        <v>0</v>
      </c>
      <c r="CY421" t="b">
        <v>1</v>
      </c>
      <c r="CZ421" t="b">
        <v>0</v>
      </c>
      <c r="DA421" s="2" t="s">
        <v>6</v>
      </c>
      <c r="DB421" s="2" t="s">
        <v>6</v>
      </c>
      <c r="DD421" s="3"/>
      <c r="DE421" s="3"/>
      <c r="DF421" s="3"/>
      <c r="DG421" s="4"/>
      <c r="DH421" s="4"/>
      <c r="DI421" s="4"/>
      <c r="DJ421" s="3">
        <v>0</v>
      </c>
      <c r="DK421" s="4">
        <v>0</v>
      </c>
      <c r="DL421" t="b">
        <v>0</v>
      </c>
      <c r="DM421" s="6"/>
      <c r="DN421" s="3"/>
      <c r="DO421" s="3"/>
      <c r="DP421" s="3"/>
      <c r="DQ421" s="3"/>
      <c r="DR421" s="3"/>
      <c r="DS421" s="3"/>
      <c r="DT421" s="4"/>
      <c r="DU421" s="4"/>
      <c r="DV421" s="4"/>
      <c r="DW421" s="4"/>
      <c r="DX421" s="4"/>
      <c r="DY421" s="4"/>
      <c r="DZ421" s="2"/>
      <c r="EA421" s="7">
        <v>44788.408206018517</v>
      </c>
      <c r="EB421" s="2" t="s">
        <v>332</v>
      </c>
      <c r="EC421" s="8">
        <v>0</v>
      </c>
      <c r="ED421" t="b">
        <v>0</v>
      </c>
      <c r="EE421" t="s">
        <v>324</v>
      </c>
      <c r="EF421" s="2" t="s">
        <v>324</v>
      </c>
      <c r="EG421" s="2" t="s">
        <v>325</v>
      </c>
      <c r="EH421" s="1"/>
      <c r="EI421">
        <f t="shared" si="26"/>
        <v>0</v>
      </c>
      <c r="EJ421" t="str">
        <f t="shared" si="27"/>
        <v>no</v>
      </c>
      <c r="EL421" t="e">
        <f>VLOOKUP(D421,#REF!,2,0)</f>
        <v>#REF!</v>
      </c>
    </row>
    <row r="422" spans="1:142">
      <c r="A422" t="str">
        <f t="shared" si="28"/>
        <v>4472726856.21</v>
      </c>
      <c r="B422" t="str">
        <f t="shared" si="29"/>
        <v>4472726856.21110842</v>
      </c>
      <c r="C422" s="1">
        <v>44727</v>
      </c>
      <c r="D422" s="2" t="s">
        <v>36</v>
      </c>
      <c r="E422" s="2" t="s">
        <v>37</v>
      </c>
      <c r="F422" s="2" t="s">
        <v>41</v>
      </c>
      <c r="G422" s="1">
        <v>44409</v>
      </c>
      <c r="H422" s="2" t="s">
        <v>46</v>
      </c>
      <c r="I422" s="2" t="s">
        <v>47</v>
      </c>
      <c r="J422" s="1"/>
      <c r="K422" s="1"/>
      <c r="L422" s="2"/>
      <c r="M422" t="b">
        <v>0</v>
      </c>
      <c r="N422" s="2"/>
      <c r="O422" s="2" t="s">
        <v>320</v>
      </c>
      <c r="P422" s="2" t="s">
        <v>321</v>
      </c>
      <c r="Q422" s="2"/>
      <c r="R422" s="2"/>
      <c r="S422" s="2"/>
      <c r="T422" s="2"/>
      <c r="U422" s="2"/>
      <c r="V422" s="2"/>
      <c r="W422" s="2"/>
      <c r="X422" s="2"/>
      <c r="Y422" s="3"/>
      <c r="AA422" t="b">
        <v>0</v>
      </c>
      <c r="AE422" s="4"/>
      <c r="AF422" s="4"/>
      <c r="AG422" s="4"/>
      <c r="AH422" s="4"/>
      <c r="AM422" s="4"/>
      <c r="AN422" s="4"/>
      <c r="AO422" s="4"/>
      <c r="AP422" s="4"/>
      <c r="AU422" s="4"/>
      <c r="AV422" s="4"/>
      <c r="AW422" s="4"/>
      <c r="AX422" s="4"/>
      <c r="BC422" s="4"/>
      <c r="BD422" s="4"/>
      <c r="BE422" s="4"/>
      <c r="BF422" s="4"/>
      <c r="BK422" s="4"/>
      <c r="BL422" s="4"/>
      <c r="BM422" s="4"/>
      <c r="BN422" s="4"/>
      <c r="BS422" s="4"/>
      <c r="BT422" s="4"/>
      <c r="BU422" s="4"/>
      <c r="BV422" s="4"/>
      <c r="BW422" s="3"/>
      <c r="BX422" s="3"/>
      <c r="BY422" s="4">
        <v>0</v>
      </c>
      <c r="BZ422" s="5"/>
      <c r="CA422" s="3">
        <v>0</v>
      </c>
      <c r="CB422" s="4">
        <v>0</v>
      </c>
      <c r="CC422" s="5" t="s">
        <v>322</v>
      </c>
      <c r="CD422" s="3">
        <v>0</v>
      </c>
      <c r="CE422" s="4">
        <v>0</v>
      </c>
      <c r="CF422" s="5" t="s">
        <v>322</v>
      </c>
      <c r="CG422" s="3">
        <v>0</v>
      </c>
      <c r="CH422" s="4">
        <v>0</v>
      </c>
      <c r="CI422" s="5" t="s">
        <v>322</v>
      </c>
      <c r="CJ422" s="3">
        <v>0</v>
      </c>
      <c r="CK422" s="4">
        <v>0</v>
      </c>
      <c r="CL422" s="5" t="s">
        <v>322</v>
      </c>
      <c r="CM422" s="2">
        <v>0</v>
      </c>
      <c r="CN422" s="4">
        <v>0</v>
      </c>
      <c r="CO422" s="5" t="s">
        <v>322</v>
      </c>
      <c r="CP422" s="3"/>
      <c r="CQ422" s="4">
        <v>0</v>
      </c>
      <c r="CR422" s="3"/>
      <c r="CS422" s="3"/>
      <c r="CT422" s="3"/>
      <c r="CU422" s="3"/>
      <c r="CV422" s="4">
        <v>0</v>
      </c>
      <c r="CW422" s="4">
        <v>0</v>
      </c>
      <c r="CX422" t="b">
        <v>0</v>
      </c>
      <c r="CY422" t="b">
        <v>1</v>
      </c>
      <c r="CZ422" t="b">
        <v>0</v>
      </c>
      <c r="DA422" s="2" t="s">
        <v>6</v>
      </c>
      <c r="DB422" s="2" t="s">
        <v>6</v>
      </c>
      <c r="DD422" s="3"/>
      <c r="DE422" s="3"/>
      <c r="DF422" s="3"/>
      <c r="DG422" s="4"/>
      <c r="DH422" s="4"/>
      <c r="DI422" s="4"/>
      <c r="DJ422" s="3">
        <v>0</v>
      </c>
      <c r="DK422" s="4">
        <v>0</v>
      </c>
      <c r="DL422" t="b">
        <v>0</v>
      </c>
      <c r="DM422" s="6"/>
      <c r="DN422" s="3"/>
      <c r="DO422" s="3"/>
      <c r="DP422" s="3"/>
      <c r="DQ422" s="3"/>
      <c r="DR422" s="3"/>
      <c r="DS422" s="3"/>
      <c r="DT422" s="4"/>
      <c r="DU422" s="4"/>
      <c r="DV422" s="4"/>
      <c r="DW422" s="4"/>
      <c r="DX422" s="4"/>
      <c r="DY422" s="4"/>
      <c r="DZ422" s="2"/>
      <c r="EA422" s="7">
        <v>44788.408206018517</v>
      </c>
      <c r="EB422" s="2" t="s">
        <v>332</v>
      </c>
      <c r="EC422" s="8">
        <v>0</v>
      </c>
      <c r="ED422" t="b">
        <v>0</v>
      </c>
      <c r="EE422" t="s">
        <v>324</v>
      </c>
      <c r="EF422" s="2" t="s">
        <v>324</v>
      </c>
      <c r="EG422" s="2" t="s">
        <v>325</v>
      </c>
      <c r="EH422" s="1"/>
      <c r="EI422">
        <f t="shared" si="26"/>
        <v>0</v>
      </c>
      <c r="EJ422" t="str">
        <f t="shared" si="27"/>
        <v>no</v>
      </c>
      <c r="EL422" t="e">
        <f>VLOOKUP(D422,#REF!,2,0)</f>
        <v>#REF!</v>
      </c>
    </row>
    <row r="423" spans="1:142">
      <c r="A423" t="str">
        <f t="shared" si="28"/>
        <v>4472726856.21</v>
      </c>
      <c r="B423" t="str">
        <f t="shared" si="29"/>
        <v>4472726856.21112330</v>
      </c>
      <c r="C423" s="1">
        <v>44727</v>
      </c>
      <c r="D423" s="2" t="s">
        <v>36</v>
      </c>
      <c r="E423" s="2" t="s">
        <v>37</v>
      </c>
      <c r="F423" s="2" t="s">
        <v>41</v>
      </c>
      <c r="G423" s="1">
        <v>44409</v>
      </c>
      <c r="H423" s="2" t="s">
        <v>48</v>
      </c>
      <c r="I423" s="2" t="s">
        <v>49</v>
      </c>
      <c r="J423" s="1"/>
      <c r="K423" s="1"/>
      <c r="L423" s="2"/>
      <c r="M423" t="b">
        <v>0</v>
      </c>
      <c r="N423" s="2"/>
      <c r="O423" s="2" t="s">
        <v>320</v>
      </c>
      <c r="P423" s="2" t="s">
        <v>321</v>
      </c>
      <c r="Q423" s="2"/>
      <c r="R423" s="2"/>
      <c r="S423" s="2"/>
      <c r="T423" s="2"/>
      <c r="U423" s="2"/>
      <c r="V423" s="2"/>
      <c r="W423" s="2"/>
      <c r="X423" s="2"/>
      <c r="Y423" s="3"/>
      <c r="AA423" t="b">
        <v>0</v>
      </c>
      <c r="AE423" s="4"/>
      <c r="AF423" s="4"/>
      <c r="AG423" s="4"/>
      <c r="AH423" s="4"/>
      <c r="AM423" s="4"/>
      <c r="AN423" s="4"/>
      <c r="AO423" s="4"/>
      <c r="AP423" s="4"/>
      <c r="AU423" s="4"/>
      <c r="AV423" s="4"/>
      <c r="AW423" s="4"/>
      <c r="AX423" s="4"/>
      <c r="BC423" s="4"/>
      <c r="BD423" s="4"/>
      <c r="BE423" s="4"/>
      <c r="BF423" s="4"/>
      <c r="BK423" s="4"/>
      <c r="BL423" s="4"/>
      <c r="BM423" s="4"/>
      <c r="BN423" s="4"/>
      <c r="BS423" s="4"/>
      <c r="BT423" s="4"/>
      <c r="BU423" s="4"/>
      <c r="BV423" s="4"/>
      <c r="BW423" s="3"/>
      <c r="BX423" s="3"/>
      <c r="BY423" s="4">
        <v>0</v>
      </c>
      <c r="BZ423" s="5"/>
      <c r="CA423" s="3">
        <v>0</v>
      </c>
      <c r="CB423" s="4">
        <v>0</v>
      </c>
      <c r="CC423" s="5" t="s">
        <v>322</v>
      </c>
      <c r="CD423" s="3">
        <v>0</v>
      </c>
      <c r="CE423" s="4">
        <v>0</v>
      </c>
      <c r="CF423" s="5" t="s">
        <v>322</v>
      </c>
      <c r="CG423" s="3">
        <v>0</v>
      </c>
      <c r="CH423" s="4">
        <v>0</v>
      </c>
      <c r="CI423" s="5" t="s">
        <v>322</v>
      </c>
      <c r="CJ423" s="3">
        <v>0</v>
      </c>
      <c r="CK423" s="4">
        <v>0</v>
      </c>
      <c r="CL423" s="5" t="s">
        <v>322</v>
      </c>
      <c r="CM423" s="2">
        <v>0</v>
      </c>
      <c r="CN423" s="4">
        <v>0</v>
      </c>
      <c r="CO423" s="5" t="s">
        <v>322</v>
      </c>
      <c r="CP423" s="3"/>
      <c r="CQ423" s="4">
        <v>0</v>
      </c>
      <c r="CR423" s="3"/>
      <c r="CS423" s="3"/>
      <c r="CT423" s="3"/>
      <c r="CU423" s="3"/>
      <c r="CV423" s="4">
        <v>0</v>
      </c>
      <c r="CW423" s="4">
        <v>0</v>
      </c>
      <c r="CX423" t="b">
        <v>0</v>
      </c>
      <c r="CY423" t="b">
        <v>1</v>
      </c>
      <c r="CZ423" t="b">
        <v>0</v>
      </c>
      <c r="DA423" s="2" t="s">
        <v>6</v>
      </c>
      <c r="DB423" s="2" t="s">
        <v>6</v>
      </c>
      <c r="DD423" s="3"/>
      <c r="DE423" s="3"/>
      <c r="DF423" s="3"/>
      <c r="DG423" s="4"/>
      <c r="DH423" s="4"/>
      <c r="DI423" s="4"/>
      <c r="DJ423" s="3">
        <v>0</v>
      </c>
      <c r="DK423" s="4">
        <v>0</v>
      </c>
      <c r="DL423" t="b">
        <v>0</v>
      </c>
      <c r="DM423" s="6"/>
      <c r="DN423" s="3"/>
      <c r="DO423" s="3"/>
      <c r="DP423" s="3"/>
      <c r="DQ423" s="3"/>
      <c r="DR423" s="3"/>
      <c r="DS423" s="3"/>
      <c r="DT423" s="4"/>
      <c r="DU423" s="4"/>
      <c r="DV423" s="4"/>
      <c r="DW423" s="4"/>
      <c r="DX423" s="4"/>
      <c r="DY423" s="4"/>
      <c r="DZ423" s="2"/>
      <c r="EA423" s="7">
        <v>44788.408206018517</v>
      </c>
      <c r="EB423" s="2" t="s">
        <v>332</v>
      </c>
      <c r="EC423" s="8">
        <v>0</v>
      </c>
      <c r="ED423" t="b">
        <v>0</v>
      </c>
      <c r="EE423" t="s">
        <v>324</v>
      </c>
      <c r="EF423" s="2" t="s">
        <v>324</v>
      </c>
      <c r="EG423" s="2" t="s">
        <v>325</v>
      </c>
      <c r="EH423" s="1"/>
      <c r="EI423">
        <f t="shared" si="26"/>
        <v>0</v>
      </c>
      <c r="EJ423" t="str">
        <f t="shared" si="27"/>
        <v>no</v>
      </c>
      <c r="EL423" t="e">
        <f>VLOOKUP(D423,#REF!,2,0)</f>
        <v>#REF!</v>
      </c>
    </row>
    <row r="424" spans="1:142">
      <c r="A424" t="str">
        <f t="shared" si="28"/>
        <v>4472726856.21</v>
      </c>
      <c r="B424" t="str">
        <f t="shared" si="29"/>
        <v>4472726856.21112842</v>
      </c>
      <c r="C424" s="1">
        <v>44727</v>
      </c>
      <c r="D424" s="2" t="s">
        <v>36</v>
      </c>
      <c r="E424" s="2" t="s">
        <v>37</v>
      </c>
      <c r="F424" s="2" t="s">
        <v>41</v>
      </c>
      <c r="G424" s="1">
        <v>44409</v>
      </c>
      <c r="H424" s="2" t="s">
        <v>50</v>
      </c>
      <c r="I424" s="2" t="s">
        <v>51</v>
      </c>
      <c r="J424" s="1"/>
      <c r="K424" s="1"/>
      <c r="L424" s="2"/>
      <c r="M424" t="b">
        <v>0</v>
      </c>
      <c r="N424" s="2"/>
      <c r="O424" s="2" t="s">
        <v>320</v>
      </c>
      <c r="P424" s="2" t="s">
        <v>321</v>
      </c>
      <c r="Q424" s="2"/>
      <c r="R424" s="2"/>
      <c r="S424" s="2"/>
      <c r="T424" s="2"/>
      <c r="U424" s="2"/>
      <c r="V424" s="2"/>
      <c r="W424" s="2"/>
      <c r="X424" s="2"/>
      <c r="Y424" s="3"/>
      <c r="AA424" t="b">
        <v>0</v>
      </c>
      <c r="AE424" s="4"/>
      <c r="AF424" s="4"/>
      <c r="AG424" s="4"/>
      <c r="AH424" s="4"/>
      <c r="AM424" s="4"/>
      <c r="AN424" s="4"/>
      <c r="AO424" s="4"/>
      <c r="AP424" s="4"/>
      <c r="AU424" s="4"/>
      <c r="AV424" s="4"/>
      <c r="AW424" s="4"/>
      <c r="AX424" s="4"/>
      <c r="BC424" s="4"/>
      <c r="BD424" s="4"/>
      <c r="BE424" s="4"/>
      <c r="BF424" s="4"/>
      <c r="BK424" s="4"/>
      <c r="BL424" s="4"/>
      <c r="BM424" s="4"/>
      <c r="BN424" s="4"/>
      <c r="BS424" s="4"/>
      <c r="BT424" s="4"/>
      <c r="BU424" s="4"/>
      <c r="BV424" s="4"/>
      <c r="BW424" s="3"/>
      <c r="BX424" s="3"/>
      <c r="BY424" s="4">
        <v>0</v>
      </c>
      <c r="BZ424" s="5"/>
      <c r="CA424" s="3">
        <v>0</v>
      </c>
      <c r="CB424" s="4">
        <v>0</v>
      </c>
      <c r="CC424" s="5" t="s">
        <v>322</v>
      </c>
      <c r="CD424" s="3">
        <v>0</v>
      </c>
      <c r="CE424" s="4">
        <v>0</v>
      </c>
      <c r="CF424" s="5" t="s">
        <v>322</v>
      </c>
      <c r="CG424" s="3">
        <v>0</v>
      </c>
      <c r="CH424" s="4">
        <v>0</v>
      </c>
      <c r="CI424" s="5" t="s">
        <v>322</v>
      </c>
      <c r="CJ424" s="3">
        <v>0</v>
      </c>
      <c r="CK424" s="4">
        <v>0</v>
      </c>
      <c r="CL424" s="5" t="s">
        <v>322</v>
      </c>
      <c r="CM424" s="2">
        <v>0</v>
      </c>
      <c r="CN424" s="4">
        <v>0</v>
      </c>
      <c r="CO424" s="5" t="s">
        <v>322</v>
      </c>
      <c r="CP424" s="3"/>
      <c r="CQ424" s="4">
        <v>0</v>
      </c>
      <c r="CR424" s="3"/>
      <c r="CS424" s="3"/>
      <c r="CT424" s="3"/>
      <c r="CU424" s="3"/>
      <c r="CV424" s="4">
        <v>0</v>
      </c>
      <c r="CW424" s="4">
        <v>0</v>
      </c>
      <c r="CX424" t="b">
        <v>0</v>
      </c>
      <c r="CY424" t="b">
        <v>1</v>
      </c>
      <c r="CZ424" t="b">
        <v>0</v>
      </c>
      <c r="DA424" s="2" t="s">
        <v>6</v>
      </c>
      <c r="DB424" s="2" t="s">
        <v>6</v>
      </c>
      <c r="DD424" s="3"/>
      <c r="DE424" s="3"/>
      <c r="DF424" s="3"/>
      <c r="DG424" s="4"/>
      <c r="DH424" s="4"/>
      <c r="DI424" s="4"/>
      <c r="DJ424" s="3">
        <v>0</v>
      </c>
      <c r="DK424" s="4">
        <v>0</v>
      </c>
      <c r="DL424" t="b">
        <v>0</v>
      </c>
      <c r="DM424" s="6"/>
      <c r="DN424" s="3"/>
      <c r="DO424" s="3"/>
      <c r="DP424" s="3"/>
      <c r="DQ424" s="3"/>
      <c r="DR424" s="3"/>
      <c r="DS424" s="3"/>
      <c r="DT424" s="4"/>
      <c r="DU424" s="4"/>
      <c r="DV424" s="4"/>
      <c r="DW424" s="4"/>
      <c r="DX424" s="4"/>
      <c r="DY424" s="4"/>
      <c r="DZ424" s="2"/>
      <c r="EA424" s="7">
        <v>44788.408206018517</v>
      </c>
      <c r="EB424" s="2" t="s">
        <v>332</v>
      </c>
      <c r="EC424" s="8">
        <v>0</v>
      </c>
      <c r="ED424" t="b">
        <v>0</v>
      </c>
      <c r="EE424" t="s">
        <v>324</v>
      </c>
      <c r="EF424" s="2" t="s">
        <v>324</v>
      </c>
      <c r="EG424" s="2" t="s">
        <v>325</v>
      </c>
      <c r="EH424" s="1"/>
      <c r="EI424">
        <f t="shared" si="26"/>
        <v>0</v>
      </c>
      <c r="EJ424" t="str">
        <f t="shared" si="27"/>
        <v>no</v>
      </c>
      <c r="EL424" t="e">
        <f>VLOOKUP(D424,#REF!,2,0)</f>
        <v>#REF!</v>
      </c>
    </row>
    <row r="425" spans="1:142">
      <c r="A425" t="str">
        <f t="shared" si="28"/>
        <v>4472726856.21</v>
      </c>
      <c r="B425" t="str">
        <f t="shared" si="29"/>
        <v>4472726856.21112848</v>
      </c>
      <c r="C425" s="1">
        <v>44727</v>
      </c>
      <c r="D425" s="2" t="s">
        <v>36</v>
      </c>
      <c r="E425" s="2" t="s">
        <v>37</v>
      </c>
      <c r="F425" s="2" t="s">
        <v>41</v>
      </c>
      <c r="G425" s="1">
        <v>44409</v>
      </c>
      <c r="H425" s="2" t="s">
        <v>52</v>
      </c>
      <c r="I425" s="2" t="s">
        <v>53</v>
      </c>
      <c r="J425" s="1"/>
      <c r="K425" s="1"/>
      <c r="L425" s="2"/>
      <c r="M425" t="b">
        <v>0</v>
      </c>
      <c r="N425" s="2"/>
      <c r="O425" s="2" t="s">
        <v>320</v>
      </c>
      <c r="P425" s="2" t="s">
        <v>321</v>
      </c>
      <c r="Q425" s="2"/>
      <c r="R425" s="2"/>
      <c r="S425" s="2"/>
      <c r="T425" s="2"/>
      <c r="U425" s="2"/>
      <c r="V425" s="2"/>
      <c r="W425" s="2"/>
      <c r="X425" s="2"/>
      <c r="Y425" s="3"/>
      <c r="AA425" t="b">
        <v>0</v>
      </c>
      <c r="AE425" s="4"/>
      <c r="AF425" s="4"/>
      <c r="AG425" s="4"/>
      <c r="AH425" s="4"/>
      <c r="AM425" s="4"/>
      <c r="AN425" s="4"/>
      <c r="AO425" s="4"/>
      <c r="AP425" s="4"/>
      <c r="AU425" s="4"/>
      <c r="AV425" s="4"/>
      <c r="AW425" s="4"/>
      <c r="AX425" s="4"/>
      <c r="BC425" s="4"/>
      <c r="BD425" s="4"/>
      <c r="BE425" s="4"/>
      <c r="BF425" s="4"/>
      <c r="BK425" s="4"/>
      <c r="BL425" s="4"/>
      <c r="BM425" s="4"/>
      <c r="BN425" s="4"/>
      <c r="BS425" s="4"/>
      <c r="BT425" s="4"/>
      <c r="BU425" s="4"/>
      <c r="BV425" s="4"/>
      <c r="BW425" s="3"/>
      <c r="BX425" s="3"/>
      <c r="BY425" s="4">
        <v>0</v>
      </c>
      <c r="BZ425" s="5"/>
      <c r="CA425" s="3">
        <v>0</v>
      </c>
      <c r="CB425" s="4">
        <v>0</v>
      </c>
      <c r="CC425" s="5" t="s">
        <v>322</v>
      </c>
      <c r="CD425" s="3">
        <v>0</v>
      </c>
      <c r="CE425" s="4">
        <v>0</v>
      </c>
      <c r="CF425" s="5" t="s">
        <v>322</v>
      </c>
      <c r="CG425" s="3">
        <v>0</v>
      </c>
      <c r="CH425" s="4">
        <v>0</v>
      </c>
      <c r="CI425" s="5" t="s">
        <v>322</v>
      </c>
      <c r="CJ425" s="3">
        <v>0</v>
      </c>
      <c r="CK425" s="4">
        <v>0</v>
      </c>
      <c r="CL425" s="5" t="s">
        <v>322</v>
      </c>
      <c r="CM425" s="2">
        <v>0</v>
      </c>
      <c r="CN425" s="4">
        <v>0</v>
      </c>
      <c r="CO425" s="5" t="s">
        <v>322</v>
      </c>
      <c r="CP425" s="3"/>
      <c r="CQ425" s="4">
        <v>0</v>
      </c>
      <c r="CR425" s="3"/>
      <c r="CS425" s="3"/>
      <c r="CT425" s="3"/>
      <c r="CU425" s="3"/>
      <c r="CV425" s="4">
        <v>0</v>
      </c>
      <c r="CW425" s="4">
        <v>0</v>
      </c>
      <c r="CX425" t="b">
        <v>0</v>
      </c>
      <c r="CY425" t="b">
        <v>1</v>
      </c>
      <c r="CZ425" t="b">
        <v>0</v>
      </c>
      <c r="DA425" s="2" t="s">
        <v>6</v>
      </c>
      <c r="DB425" s="2" t="s">
        <v>6</v>
      </c>
      <c r="DD425" s="3"/>
      <c r="DE425" s="3"/>
      <c r="DF425" s="3"/>
      <c r="DG425" s="4"/>
      <c r="DH425" s="4"/>
      <c r="DI425" s="4"/>
      <c r="DJ425" s="3">
        <v>0</v>
      </c>
      <c r="DK425" s="4">
        <v>0</v>
      </c>
      <c r="DL425" t="b">
        <v>0</v>
      </c>
      <c r="DM425" s="6"/>
      <c r="DN425" s="3"/>
      <c r="DO425" s="3"/>
      <c r="DP425" s="3"/>
      <c r="DQ425" s="3"/>
      <c r="DR425" s="3"/>
      <c r="DS425" s="3"/>
      <c r="DT425" s="4"/>
      <c r="DU425" s="4"/>
      <c r="DV425" s="4"/>
      <c r="DW425" s="4"/>
      <c r="DX425" s="4"/>
      <c r="DY425" s="4"/>
      <c r="DZ425" s="2"/>
      <c r="EA425" s="7">
        <v>44788.408206018517</v>
      </c>
      <c r="EB425" s="2" t="s">
        <v>332</v>
      </c>
      <c r="EC425" s="8">
        <v>0</v>
      </c>
      <c r="ED425" t="b">
        <v>0</v>
      </c>
      <c r="EE425" t="s">
        <v>324</v>
      </c>
      <c r="EF425" s="2" t="s">
        <v>324</v>
      </c>
      <c r="EG425" s="2" t="s">
        <v>325</v>
      </c>
      <c r="EH425" s="1"/>
      <c r="EI425">
        <f t="shared" si="26"/>
        <v>0</v>
      </c>
      <c r="EJ425" t="str">
        <f t="shared" si="27"/>
        <v>no</v>
      </c>
      <c r="EL425" t="e">
        <f>VLOOKUP(D425,#REF!,2,0)</f>
        <v>#REF!</v>
      </c>
    </row>
    <row r="426" spans="1:142">
      <c r="A426" t="str">
        <f t="shared" si="28"/>
        <v>4472726856.21</v>
      </c>
      <c r="B426" t="str">
        <f t="shared" si="29"/>
        <v>4472726856.21106688</v>
      </c>
      <c r="C426" s="1">
        <v>44727</v>
      </c>
      <c r="D426" s="2" t="s">
        <v>36</v>
      </c>
      <c r="E426" s="2" t="s">
        <v>37</v>
      </c>
      <c r="F426" s="2" t="s">
        <v>41</v>
      </c>
      <c r="G426" s="1">
        <v>44409</v>
      </c>
      <c r="H426" s="2" t="s">
        <v>39</v>
      </c>
      <c r="I426" s="2" t="s">
        <v>40</v>
      </c>
      <c r="J426" s="1"/>
      <c r="K426" s="1"/>
      <c r="L426" s="2"/>
      <c r="M426" t="b">
        <v>0</v>
      </c>
      <c r="N426" s="2"/>
      <c r="O426" s="2" t="s">
        <v>320</v>
      </c>
      <c r="P426" s="2" t="s">
        <v>321</v>
      </c>
      <c r="Q426" s="2"/>
      <c r="R426" s="2"/>
      <c r="S426" s="2"/>
      <c r="T426" s="2"/>
      <c r="U426" s="2"/>
      <c r="V426" s="2"/>
      <c r="W426" s="2"/>
      <c r="X426" s="2"/>
      <c r="Y426" s="3"/>
      <c r="AA426" t="b">
        <v>0</v>
      </c>
      <c r="AE426" s="4"/>
      <c r="AF426" s="4"/>
      <c r="AG426" s="4"/>
      <c r="AH426" s="4"/>
      <c r="AM426" s="4"/>
      <c r="AN426" s="4"/>
      <c r="AO426" s="4"/>
      <c r="AP426" s="4"/>
      <c r="AU426" s="4"/>
      <c r="AV426" s="4"/>
      <c r="AW426" s="4"/>
      <c r="AX426" s="4"/>
      <c r="BC426" s="4"/>
      <c r="BD426" s="4"/>
      <c r="BE426" s="4"/>
      <c r="BF426" s="4"/>
      <c r="BK426" s="4"/>
      <c r="BL426" s="4"/>
      <c r="BM426" s="4"/>
      <c r="BN426" s="4"/>
      <c r="BS426" s="4"/>
      <c r="BT426" s="4"/>
      <c r="BU426" s="4"/>
      <c r="BV426" s="4"/>
      <c r="BW426" s="3"/>
      <c r="BX426" s="3"/>
      <c r="BY426" s="4">
        <v>0</v>
      </c>
      <c r="BZ426" s="5"/>
      <c r="CA426" s="3">
        <v>0</v>
      </c>
      <c r="CB426" s="4">
        <v>0</v>
      </c>
      <c r="CC426" s="5" t="s">
        <v>322</v>
      </c>
      <c r="CD426" s="3">
        <v>0</v>
      </c>
      <c r="CE426" s="4">
        <v>0</v>
      </c>
      <c r="CF426" s="5" t="s">
        <v>322</v>
      </c>
      <c r="CG426" s="3">
        <v>0</v>
      </c>
      <c r="CH426" s="4">
        <v>0</v>
      </c>
      <c r="CI426" s="5" t="s">
        <v>322</v>
      </c>
      <c r="CJ426" s="3">
        <v>0</v>
      </c>
      <c r="CK426" s="4">
        <v>0</v>
      </c>
      <c r="CL426" s="5" t="s">
        <v>322</v>
      </c>
      <c r="CM426" s="2">
        <v>0</v>
      </c>
      <c r="CN426" s="4">
        <v>0</v>
      </c>
      <c r="CO426" s="5" t="s">
        <v>322</v>
      </c>
      <c r="CP426" s="3"/>
      <c r="CQ426" s="4">
        <v>0</v>
      </c>
      <c r="CR426" s="3"/>
      <c r="CS426" s="3"/>
      <c r="CT426" s="3"/>
      <c r="CU426" s="3"/>
      <c r="CV426" s="4">
        <v>0</v>
      </c>
      <c r="CW426" s="4">
        <v>0</v>
      </c>
      <c r="CX426" t="b">
        <v>0</v>
      </c>
      <c r="CY426" t="b">
        <v>1</v>
      </c>
      <c r="CZ426" t="b">
        <v>0</v>
      </c>
      <c r="DA426" s="2" t="s">
        <v>6</v>
      </c>
      <c r="DB426" s="2" t="s">
        <v>6</v>
      </c>
      <c r="DD426" s="3"/>
      <c r="DE426" s="3"/>
      <c r="DF426" s="3"/>
      <c r="DG426" s="4"/>
      <c r="DH426" s="4"/>
      <c r="DI426" s="4"/>
      <c r="DJ426" s="3">
        <v>0</v>
      </c>
      <c r="DK426" s="4">
        <v>0</v>
      </c>
      <c r="DL426" t="b">
        <v>0</v>
      </c>
      <c r="DM426" s="6"/>
      <c r="DN426" s="3"/>
      <c r="DO426" s="3"/>
      <c r="DP426" s="3"/>
      <c r="DQ426" s="3"/>
      <c r="DR426" s="3"/>
      <c r="DS426" s="3"/>
      <c r="DT426" s="4"/>
      <c r="DU426" s="4"/>
      <c r="DV426" s="4"/>
      <c r="DW426" s="4"/>
      <c r="DX426" s="4"/>
      <c r="DY426" s="4"/>
      <c r="DZ426" s="2"/>
      <c r="EA426" s="7">
        <v>44788.408206018517</v>
      </c>
      <c r="EB426" s="2" t="s">
        <v>332</v>
      </c>
      <c r="EC426" s="8">
        <v>0</v>
      </c>
      <c r="ED426" t="b">
        <v>0</v>
      </c>
      <c r="EE426" t="s">
        <v>324</v>
      </c>
      <c r="EF426" s="2" t="s">
        <v>324</v>
      </c>
      <c r="EG426" s="2" t="s">
        <v>325</v>
      </c>
      <c r="EH426" s="1"/>
      <c r="EI426">
        <f t="shared" si="26"/>
        <v>0</v>
      </c>
      <c r="EJ426" t="str">
        <f t="shared" si="27"/>
        <v>no</v>
      </c>
      <c r="EL426" t="e">
        <f>VLOOKUP(D426,#REF!,2,0)</f>
        <v>#REF!</v>
      </c>
    </row>
    <row r="427" spans="1:142">
      <c r="A427" t="str">
        <f t="shared" si="28"/>
        <v>4472726856.21</v>
      </c>
      <c r="B427" t="str">
        <f t="shared" si="29"/>
        <v>4472726856.21125766</v>
      </c>
      <c r="C427" s="1">
        <v>44727</v>
      </c>
      <c r="D427" s="2" t="s">
        <v>36</v>
      </c>
      <c r="E427" s="2" t="s">
        <v>37</v>
      </c>
      <c r="F427" s="2" t="s">
        <v>41</v>
      </c>
      <c r="G427" s="1">
        <v>44409</v>
      </c>
      <c r="H427" s="2" t="s">
        <v>58</v>
      </c>
      <c r="I427" s="2" t="s">
        <v>59</v>
      </c>
      <c r="J427" s="1"/>
      <c r="K427" s="1"/>
      <c r="L427" s="2"/>
      <c r="M427" t="b">
        <v>0</v>
      </c>
      <c r="N427" s="2"/>
      <c r="O427" s="2" t="s">
        <v>320</v>
      </c>
      <c r="P427" s="2" t="s">
        <v>321</v>
      </c>
      <c r="Q427" s="2"/>
      <c r="R427" s="2"/>
      <c r="S427" s="2"/>
      <c r="T427" s="2"/>
      <c r="U427" s="2"/>
      <c r="V427" s="2"/>
      <c r="W427" s="2"/>
      <c r="X427" s="2"/>
      <c r="Y427" s="3"/>
      <c r="AA427" t="b">
        <v>0</v>
      </c>
      <c r="AB427">
        <v>-2409</v>
      </c>
      <c r="AC427">
        <v>-4728</v>
      </c>
      <c r="AD427">
        <v>-1784</v>
      </c>
      <c r="AE427" s="4"/>
      <c r="AF427" s="4">
        <v>-13248</v>
      </c>
      <c r="AG427" s="4">
        <v>-26005</v>
      </c>
      <c r="AH427" s="4">
        <v>-9813</v>
      </c>
      <c r="AJ427">
        <v>339</v>
      </c>
      <c r="AK427">
        <v>665</v>
      </c>
      <c r="AL427">
        <v>251</v>
      </c>
      <c r="AM427" s="4"/>
      <c r="AN427" s="4">
        <v>1102</v>
      </c>
      <c r="AO427" s="4">
        <v>2162</v>
      </c>
      <c r="AP427" s="4">
        <v>816</v>
      </c>
      <c r="AU427" s="4"/>
      <c r="AV427" s="4"/>
      <c r="AW427" s="4"/>
      <c r="AX427" s="4"/>
      <c r="BC427" s="4"/>
      <c r="BD427" s="4"/>
      <c r="BE427" s="4"/>
      <c r="BF427" s="4"/>
      <c r="BK427" s="4"/>
      <c r="BL427" s="4"/>
      <c r="BM427" s="4"/>
      <c r="BN427" s="4"/>
      <c r="BS427" s="4"/>
      <c r="BT427" s="4"/>
      <c r="BU427" s="4"/>
      <c r="BV427" s="4"/>
      <c r="BW427" s="3"/>
      <c r="BX427" s="3"/>
      <c r="BY427" s="4">
        <v>-49066</v>
      </c>
      <c r="BZ427" s="5"/>
      <c r="CA427" s="3">
        <v>1255</v>
      </c>
      <c r="CB427" s="4">
        <v>4080</v>
      </c>
      <c r="CC427" s="5">
        <v>3.2509960159362601</v>
      </c>
      <c r="CD427" s="3">
        <v>0</v>
      </c>
      <c r="CE427" s="4">
        <v>0</v>
      </c>
      <c r="CF427" s="5" t="s">
        <v>322</v>
      </c>
      <c r="CG427" s="3">
        <v>0</v>
      </c>
      <c r="CH427" s="4">
        <v>0</v>
      </c>
      <c r="CI427" s="5" t="s">
        <v>322</v>
      </c>
      <c r="CJ427" s="3">
        <v>0</v>
      </c>
      <c r="CK427" s="4">
        <v>0</v>
      </c>
      <c r="CL427" s="5" t="s">
        <v>322</v>
      </c>
      <c r="CM427" s="2">
        <v>0</v>
      </c>
      <c r="CN427" s="4">
        <v>0</v>
      </c>
      <c r="CO427" s="5" t="s">
        <v>322</v>
      </c>
      <c r="CP427" s="3"/>
      <c r="CQ427" s="4">
        <v>-44986</v>
      </c>
      <c r="CR427" s="3"/>
      <c r="CS427" s="3"/>
      <c r="CT427" s="3"/>
      <c r="CU427" s="3"/>
      <c r="CV427" s="4">
        <v>-44986</v>
      </c>
      <c r="CW427" s="4">
        <v>-44986</v>
      </c>
      <c r="CX427" t="b">
        <v>0</v>
      </c>
      <c r="CY427" t="b">
        <v>1</v>
      </c>
      <c r="CZ427" t="b">
        <v>0</v>
      </c>
      <c r="DA427" s="2" t="s">
        <v>6</v>
      </c>
      <c r="DB427" s="2" t="s">
        <v>6</v>
      </c>
      <c r="DD427" s="3"/>
      <c r="DE427" s="3"/>
      <c r="DF427" s="3"/>
      <c r="DG427" s="4"/>
      <c r="DH427" s="4"/>
      <c r="DI427" s="4"/>
      <c r="DJ427" s="3">
        <v>0</v>
      </c>
      <c r="DK427" s="4">
        <v>0</v>
      </c>
      <c r="DL427" t="b">
        <v>0</v>
      </c>
      <c r="DM427" s="6"/>
      <c r="DN427" s="3"/>
      <c r="DO427" s="3"/>
      <c r="DP427" s="3"/>
      <c r="DQ427" s="3"/>
      <c r="DR427" s="3"/>
      <c r="DS427" s="3"/>
      <c r="DT427" s="4"/>
      <c r="DU427" s="4"/>
      <c r="DV427" s="4"/>
      <c r="DW427" s="4"/>
      <c r="DX427" s="4"/>
      <c r="DY427" s="4"/>
      <c r="DZ427" s="2"/>
      <c r="EA427" s="7">
        <v>44788.408206018517</v>
      </c>
      <c r="EB427" s="2" t="s">
        <v>332</v>
      </c>
      <c r="EC427" s="8">
        <v>0</v>
      </c>
      <c r="ED427" t="b">
        <v>0</v>
      </c>
      <c r="EE427" t="s">
        <v>324</v>
      </c>
      <c r="EF427" s="2" t="s">
        <v>324</v>
      </c>
      <c r="EG427" s="2" t="s">
        <v>325</v>
      </c>
      <c r="EH427" s="1"/>
      <c r="EI427">
        <f t="shared" si="26"/>
        <v>-8921</v>
      </c>
      <c r="EJ427" t="str">
        <f t="shared" si="27"/>
        <v>no</v>
      </c>
      <c r="EL427" t="e">
        <f>VLOOKUP(D427,#REF!,2,0)</f>
        <v>#REF!</v>
      </c>
    </row>
    <row r="428" spans="1:142">
      <c r="A428" t="str">
        <f t="shared" si="28"/>
        <v>4472728299.21</v>
      </c>
      <c r="B428" t="str">
        <f t="shared" si="29"/>
        <v>4472728299.21</v>
      </c>
      <c r="C428" s="1">
        <v>44727</v>
      </c>
      <c r="D428" s="2" t="s">
        <v>377</v>
      </c>
      <c r="E428" s="2" t="s">
        <v>378</v>
      </c>
      <c r="F428" s="2" t="s">
        <v>171</v>
      </c>
      <c r="G428" s="1">
        <v>44400</v>
      </c>
      <c r="H428" s="2"/>
      <c r="I428" s="2"/>
      <c r="J428" s="1"/>
      <c r="K428" s="1"/>
      <c r="L428" s="2"/>
      <c r="M428" t="b">
        <v>0</v>
      </c>
      <c r="N428" s="2"/>
      <c r="O428" s="2" t="s">
        <v>320</v>
      </c>
      <c r="P428" s="2" t="s">
        <v>337</v>
      </c>
      <c r="Q428" s="2"/>
      <c r="R428" s="2"/>
      <c r="S428" s="2"/>
      <c r="T428" s="2"/>
      <c r="U428" s="2"/>
      <c r="V428" s="2"/>
      <c r="W428" s="2"/>
      <c r="X428" s="2"/>
      <c r="Y428" s="3"/>
      <c r="AA428" t="b">
        <v>0</v>
      </c>
      <c r="AE428" s="4"/>
      <c r="AF428" s="4"/>
      <c r="AG428" s="4"/>
      <c r="AH428" s="4"/>
      <c r="AM428" s="4"/>
      <c r="AN428" s="4"/>
      <c r="AO428" s="4"/>
      <c r="AP428" s="4"/>
      <c r="AR428">
        <v>197</v>
      </c>
      <c r="AU428" s="4"/>
      <c r="AV428" s="4">
        <v>22174</v>
      </c>
      <c r="AW428" s="4"/>
      <c r="AX428" s="4"/>
      <c r="BC428" s="4"/>
      <c r="BD428" s="4"/>
      <c r="BE428" s="4"/>
      <c r="BF428" s="4"/>
      <c r="BK428" s="4"/>
      <c r="BL428" s="4"/>
      <c r="BM428" s="4"/>
      <c r="BN428" s="4"/>
      <c r="BS428" s="4"/>
      <c r="BT428" s="4"/>
      <c r="BU428" s="4"/>
      <c r="BV428" s="4"/>
      <c r="BW428" s="3"/>
      <c r="BX428" s="3"/>
      <c r="BY428" s="4">
        <v>0</v>
      </c>
      <c r="BZ428" s="5"/>
      <c r="CA428" s="3">
        <v>0</v>
      </c>
      <c r="CB428" s="4">
        <v>0</v>
      </c>
      <c r="CC428" s="5" t="s">
        <v>322</v>
      </c>
      <c r="CD428" s="3">
        <v>197</v>
      </c>
      <c r="CE428" s="4">
        <v>22174</v>
      </c>
      <c r="CF428" s="5">
        <v>112.558375634518</v>
      </c>
      <c r="CG428" s="3">
        <v>0</v>
      </c>
      <c r="CH428" s="4">
        <v>0</v>
      </c>
      <c r="CI428" s="5" t="s">
        <v>322</v>
      </c>
      <c r="CJ428" s="3">
        <v>0</v>
      </c>
      <c r="CK428" s="4">
        <v>0</v>
      </c>
      <c r="CL428" s="5" t="s">
        <v>322</v>
      </c>
      <c r="CM428" s="2">
        <v>0</v>
      </c>
      <c r="CN428" s="4">
        <v>0</v>
      </c>
      <c r="CO428" s="5" t="s">
        <v>322</v>
      </c>
      <c r="CP428" s="3"/>
      <c r="CQ428" s="4">
        <v>0</v>
      </c>
      <c r="CR428" s="3"/>
      <c r="CS428" s="3"/>
      <c r="CT428" s="3"/>
      <c r="CU428" s="3"/>
      <c r="CV428" s="4">
        <v>22174</v>
      </c>
      <c r="CW428" s="4">
        <v>22174</v>
      </c>
      <c r="CX428" t="b">
        <v>0</v>
      </c>
      <c r="CY428" t="b">
        <v>1</v>
      </c>
      <c r="CZ428" t="b">
        <v>0</v>
      </c>
      <c r="DA428" s="2" t="s">
        <v>6</v>
      </c>
      <c r="DB428" s="2" t="s">
        <v>6</v>
      </c>
      <c r="DD428" s="3"/>
      <c r="DE428" s="3"/>
      <c r="DF428" s="3"/>
      <c r="DG428" s="4"/>
      <c r="DH428" s="4"/>
      <c r="DI428" s="4"/>
      <c r="DJ428" s="3">
        <v>0</v>
      </c>
      <c r="DK428" s="4">
        <v>0</v>
      </c>
      <c r="DL428" t="b">
        <v>0</v>
      </c>
      <c r="DM428" s="6"/>
      <c r="DN428" s="3"/>
      <c r="DO428" s="3"/>
      <c r="DP428" s="3"/>
      <c r="DQ428" s="3"/>
      <c r="DR428" s="3"/>
      <c r="DS428" s="3"/>
      <c r="DT428" s="4"/>
      <c r="DU428" s="4"/>
      <c r="DV428" s="4"/>
      <c r="DW428" s="4"/>
      <c r="DX428" s="4"/>
      <c r="DY428" s="4"/>
      <c r="DZ428" s="2"/>
      <c r="EA428" s="7">
        <v>44788.408206018517</v>
      </c>
      <c r="EB428" s="2" t="s">
        <v>332</v>
      </c>
      <c r="EC428" s="8">
        <v>0</v>
      </c>
      <c r="ED428" t="b">
        <v>0</v>
      </c>
      <c r="EE428" t="s">
        <v>324</v>
      </c>
      <c r="EF428" s="2" t="s">
        <v>324</v>
      </c>
      <c r="EG428" s="2" t="s">
        <v>325</v>
      </c>
      <c r="EH428" s="1"/>
      <c r="EI428">
        <f t="shared" si="26"/>
        <v>0</v>
      </c>
      <c r="EJ428" t="str">
        <f t="shared" si="27"/>
        <v>yes</v>
      </c>
      <c r="EL428" t="e">
        <f>VLOOKUP(D428,#REF!,2,0)</f>
        <v>#REF!</v>
      </c>
    </row>
    <row r="429" spans="1:142">
      <c r="A429" t="str">
        <f t="shared" si="28"/>
        <v>4472728300.21</v>
      </c>
      <c r="B429" t="str">
        <f t="shared" si="29"/>
        <v>4472728300.21103017</v>
      </c>
      <c r="C429" s="1">
        <v>44727</v>
      </c>
      <c r="D429" s="2" t="s">
        <v>102</v>
      </c>
      <c r="E429" s="2" t="s">
        <v>103</v>
      </c>
      <c r="F429" s="2" t="s">
        <v>41</v>
      </c>
      <c r="G429" s="1">
        <v>44212</v>
      </c>
      <c r="H429" s="2" t="s">
        <v>104</v>
      </c>
      <c r="I429" s="2" t="s">
        <v>105</v>
      </c>
      <c r="J429" s="1"/>
      <c r="K429" s="1"/>
      <c r="L429" s="2"/>
      <c r="M429" t="b">
        <v>0</v>
      </c>
      <c r="N429" s="2"/>
      <c r="O429" s="2" t="s">
        <v>320</v>
      </c>
      <c r="P429" s="2" t="s">
        <v>347</v>
      </c>
      <c r="Q429" s="2"/>
      <c r="R429" s="2"/>
      <c r="S429" s="2"/>
      <c r="T429" s="2"/>
      <c r="U429" s="2"/>
      <c r="V429" s="2"/>
      <c r="W429" s="2"/>
      <c r="X429" s="2"/>
      <c r="Y429" s="3"/>
      <c r="AA429" t="b">
        <v>0</v>
      </c>
      <c r="AB429">
        <v>-542</v>
      </c>
      <c r="AC429">
        <v>-1065</v>
      </c>
      <c r="AD429">
        <v>-402</v>
      </c>
      <c r="AE429" s="4"/>
      <c r="AF429" s="4">
        <v>-2984</v>
      </c>
      <c r="AG429" s="4">
        <v>-5857</v>
      </c>
      <c r="AH429" s="4">
        <v>-2210</v>
      </c>
      <c r="AJ429">
        <v>-78</v>
      </c>
      <c r="AK429">
        <v>-152</v>
      </c>
      <c r="AL429">
        <v>-58</v>
      </c>
      <c r="AM429" s="4"/>
      <c r="AN429" s="4">
        <v>-252</v>
      </c>
      <c r="AO429" s="4">
        <v>-495</v>
      </c>
      <c r="AP429" s="4">
        <v>-187</v>
      </c>
      <c r="AU429" s="4"/>
      <c r="AV429" s="4"/>
      <c r="AW429" s="4"/>
      <c r="AX429" s="4"/>
      <c r="BC429" s="4"/>
      <c r="BD429" s="4"/>
      <c r="BE429" s="4"/>
      <c r="BF429" s="4"/>
      <c r="BK429" s="4"/>
      <c r="BL429" s="4"/>
      <c r="BM429" s="4"/>
      <c r="BN429" s="4"/>
      <c r="BS429" s="4"/>
      <c r="BT429" s="4"/>
      <c r="BU429" s="4"/>
      <c r="BV429" s="4"/>
      <c r="BW429" s="3"/>
      <c r="BX429" s="3"/>
      <c r="BY429" s="4">
        <v>-11051</v>
      </c>
      <c r="BZ429" s="5"/>
      <c r="CA429" s="3">
        <v>-288</v>
      </c>
      <c r="CB429" s="4">
        <v>-934</v>
      </c>
      <c r="CC429" s="5" t="s">
        <v>322</v>
      </c>
      <c r="CD429" s="3">
        <v>0</v>
      </c>
      <c r="CE429" s="4">
        <v>0</v>
      </c>
      <c r="CF429" s="5" t="s">
        <v>322</v>
      </c>
      <c r="CG429" s="3">
        <v>0</v>
      </c>
      <c r="CH429" s="4">
        <v>0</v>
      </c>
      <c r="CI429" s="5" t="s">
        <v>322</v>
      </c>
      <c r="CJ429" s="3">
        <v>0</v>
      </c>
      <c r="CK429" s="4">
        <v>0</v>
      </c>
      <c r="CL429" s="5" t="s">
        <v>322</v>
      </c>
      <c r="CM429" s="2">
        <v>0</v>
      </c>
      <c r="CN429" s="4">
        <v>0</v>
      </c>
      <c r="CO429" s="5" t="s">
        <v>322</v>
      </c>
      <c r="CP429" s="3"/>
      <c r="CQ429" s="4">
        <v>-11985</v>
      </c>
      <c r="CR429" s="3"/>
      <c r="CS429" s="3"/>
      <c r="CT429" s="3"/>
      <c r="CU429" s="3"/>
      <c r="CV429" s="4">
        <v>-11985</v>
      </c>
      <c r="CW429" s="4">
        <v>-11985</v>
      </c>
      <c r="CX429" t="b">
        <v>0</v>
      </c>
      <c r="CY429" t="b">
        <v>1</v>
      </c>
      <c r="CZ429" t="b">
        <v>0</v>
      </c>
      <c r="DA429" s="2" t="s">
        <v>6</v>
      </c>
      <c r="DB429" s="2" t="s">
        <v>6</v>
      </c>
      <c r="DD429" s="3"/>
      <c r="DE429" s="3"/>
      <c r="DF429" s="3"/>
      <c r="DG429" s="4"/>
      <c r="DH429" s="4"/>
      <c r="DI429" s="4"/>
      <c r="DJ429" s="3">
        <v>0</v>
      </c>
      <c r="DK429" s="4">
        <v>0</v>
      </c>
      <c r="DL429" t="b">
        <v>0</v>
      </c>
      <c r="DM429" s="6"/>
      <c r="DN429" s="3"/>
      <c r="DO429" s="3"/>
      <c r="DP429" s="3"/>
      <c r="DQ429" s="3"/>
      <c r="DR429" s="3"/>
      <c r="DS429" s="3"/>
      <c r="DT429" s="4"/>
      <c r="DU429" s="4"/>
      <c r="DV429" s="4"/>
      <c r="DW429" s="4"/>
      <c r="DX429" s="4"/>
      <c r="DY429" s="4"/>
      <c r="DZ429" s="2"/>
      <c r="EA429" s="7">
        <v>44788.408206018517</v>
      </c>
      <c r="EB429" s="2" t="s">
        <v>332</v>
      </c>
      <c r="EC429" s="8">
        <v>0</v>
      </c>
      <c r="ED429" t="b">
        <v>0</v>
      </c>
      <c r="EE429" t="s">
        <v>324</v>
      </c>
      <c r="EF429" s="2" t="s">
        <v>324</v>
      </c>
      <c r="EG429" s="2" t="s">
        <v>325</v>
      </c>
      <c r="EH429" s="1"/>
      <c r="EI429">
        <f t="shared" si="26"/>
        <v>-2009</v>
      </c>
      <c r="EJ429" t="str">
        <f t="shared" si="27"/>
        <v>no</v>
      </c>
      <c r="EL429" t="e">
        <f>VLOOKUP(D429,#REF!,2,0)</f>
        <v>#REF!</v>
      </c>
    </row>
    <row r="430" spans="1:142">
      <c r="A430" t="str">
        <f t="shared" si="28"/>
        <v>4472728308.22</v>
      </c>
      <c r="B430" t="str">
        <f t="shared" si="29"/>
        <v>4472728308.22122325</v>
      </c>
      <c r="C430" s="1">
        <v>44727</v>
      </c>
      <c r="D430" s="2" t="s">
        <v>381</v>
      </c>
      <c r="E430" s="2" t="s">
        <v>382</v>
      </c>
      <c r="F430" s="2" t="s">
        <v>181</v>
      </c>
      <c r="G430" s="1">
        <v>44503</v>
      </c>
      <c r="H430" s="2" t="s">
        <v>383</v>
      </c>
      <c r="I430" s="2" t="s">
        <v>384</v>
      </c>
      <c r="J430" s="1"/>
      <c r="K430" s="1"/>
      <c r="L430" s="2"/>
      <c r="M430" t="b">
        <v>0</v>
      </c>
      <c r="N430" s="2"/>
      <c r="O430" s="2" t="s">
        <v>329</v>
      </c>
      <c r="P430" s="2" t="s">
        <v>330</v>
      </c>
      <c r="Q430" s="2"/>
      <c r="R430" s="2"/>
      <c r="S430" s="2"/>
      <c r="T430" s="2"/>
      <c r="U430" s="2"/>
      <c r="V430" s="2"/>
      <c r="W430" s="2" t="s">
        <v>824</v>
      </c>
      <c r="X430" s="2" t="s">
        <v>824</v>
      </c>
      <c r="Y430" s="3"/>
      <c r="AA430" t="b">
        <v>0</v>
      </c>
      <c r="AC430">
        <v>19059</v>
      </c>
      <c r="AE430" s="4"/>
      <c r="AF430" s="4"/>
      <c r="AG430" s="4">
        <v>104826</v>
      </c>
      <c r="AH430" s="4"/>
      <c r="AK430">
        <v>22081</v>
      </c>
      <c r="AM430" s="4"/>
      <c r="AN430" s="4"/>
      <c r="AO430" s="4">
        <v>71762</v>
      </c>
      <c r="AP430" s="4"/>
      <c r="AU430" s="4"/>
      <c r="AV430" s="4"/>
      <c r="AW430" s="4"/>
      <c r="AX430" s="4"/>
      <c r="BC430" s="4"/>
      <c r="BD430" s="4"/>
      <c r="BE430" s="4"/>
      <c r="BF430" s="4"/>
      <c r="BK430" s="4"/>
      <c r="BL430" s="4"/>
      <c r="BM430" s="4"/>
      <c r="BN430" s="4"/>
      <c r="BS430" s="4"/>
      <c r="BT430" s="4"/>
      <c r="BU430" s="4"/>
      <c r="BV430" s="4"/>
      <c r="BW430" s="3"/>
      <c r="BX430" s="3"/>
      <c r="BY430" s="4">
        <v>104826</v>
      </c>
      <c r="BZ430" s="5"/>
      <c r="CA430" s="3">
        <v>22081</v>
      </c>
      <c r="CB430" s="4">
        <v>71762</v>
      </c>
      <c r="CC430" s="5">
        <v>3.2499433902450101</v>
      </c>
      <c r="CD430" s="3">
        <v>0</v>
      </c>
      <c r="CE430" s="4">
        <v>0</v>
      </c>
      <c r="CF430" s="5" t="s">
        <v>322</v>
      </c>
      <c r="CG430" s="3">
        <v>0</v>
      </c>
      <c r="CH430" s="4">
        <v>0</v>
      </c>
      <c r="CI430" s="5" t="s">
        <v>322</v>
      </c>
      <c r="CJ430" s="3">
        <v>0</v>
      </c>
      <c r="CK430" s="4">
        <v>0</v>
      </c>
      <c r="CL430" s="5" t="s">
        <v>322</v>
      </c>
      <c r="CM430" s="2">
        <v>0</v>
      </c>
      <c r="CN430" s="4">
        <v>0</v>
      </c>
      <c r="CO430" s="5" t="s">
        <v>322</v>
      </c>
      <c r="CP430" s="3"/>
      <c r="CQ430" s="4">
        <v>176588</v>
      </c>
      <c r="CR430" s="3"/>
      <c r="CS430" s="3"/>
      <c r="CT430" s="3"/>
      <c r="CU430" s="3"/>
      <c r="CV430" s="4">
        <v>176588</v>
      </c>
      <c r="CW430" s="4">
        <v>176588</v>
      </c>
      <c r="CX430" t="b">
        <v>0</v>
      </c>
      <c r="CY430" t="b">
        <v>0</v>
      </c>
      <c r="CZ430" t="b">
        <v>0</v>
      </c>
      <c r="DA430" s="2" t="s">
        <v>6</v>
      </c>
      <c r="DB430" s="2" t="s">
        <v>6</v>
      </c>
      <c r="DD430" s="3"/>
      <c r="DE430" s="3"/>
      <c r="DF430" s="3"/>
      <c r="DG430" s="4"/>
      <c r="DH430" s="4"/>
      <c r="DI430" s="4"/>
      <c r="DJ430" s="3">
        <v>0</v>
      </c>
      <c r="DK430" s="4">
        <v>0</v>
      </c>
      <c r="DL430" t="b">
        <v>0</v>
      </c>
      <c r="DM430" s="6"/>
      <c r="DN430" s="3"/>
      <c r="DO430" s="3"/>
      <c r="DP430" s="3"/>
      <c r="DQ430" s="3"/>
      <c r="DR430" s="3"/>
      <c r="DS430" s="3"/>
      <c r="DT430" s="4"/>
      <c r="DU430" s="4"/>
      <c r="DV430" s="4"/>
      <c r="DW430" s="4"/>
      <c r="DX430" s="4"/>
      <c r="DY430" s="4"/>
      <c r="DZ430" s="2"/>
      <c r="EA430" s="7">
        <v>44782.594166666669</v>
      </c>
      <c r="EB430" s="2" t="s">
        <v>385</v>
      </c>
      <c r="EC430" s="8">
        <v>0</v>
      </c>
      <c r="ED430" t="b">
        <v>0</v>
      </c>
      <c r="EE430" t="s">
        <v>324</v>
      </c>
      <c r="EF430" s="2" t="s">
        <v>324</v>
      </c>
      <c r="EG430" s="2" t="s">
        <v>325</v>
      </c>
      <c r="EH430" s="1"/>
      <c r="EI430">
        <f t="shared" si="26"/>
        <v>19059</v>
      </c>
      <c r="EJ430" t="str">
        <f t="shared" si="27"/>
        <v>no</v>
      </c>
      <c r="EL430" t="e">
        <f>VLOOKUP(D430,#REF!,2,0)</f>
        <v>#REF!</v>
      </c>
    </row>
    <row r="431" spans="1:142">
      <c r="A431" t="str">
        <f t="shared" si="28"/>
        <v>4472728334.21</v>
      </c>
      <c r="B431" t="str">
        <f t="shared" si="29"/>
        <v>4472728334.21</v>
      </c>
      <c r="C431" s="1">
        <v>44727</v>
      </c>
      <c r="D431" s="2" t="s">
        <v>386</v>
      </c>
      <c r="E431" s="2" t="s">
        <v>387</v>
      </c>
      <c r="F431" s="2" t="s">
        <v>171</v>
      </c>
      <c r="G431" s="1">
        <v>44378</v>
      </c>
      <c r="H431" s="2"/>
      <c r="I431" s="2"/>
      <c r="J431" s="1"/>
      <c r="K431" s="1"/>
      <c r="L431" s="2"/>
      <c r="M431" t="b">
        <v>0</v>
      </c>
      <c r="N431" s="2"/>
      <c r="O431" s="2" t="s">
        <v>320</v>
      </c>
      <c r="P431" s="2" t="s">
        <v>337</v>
      </c>
      <c r="Q431" s="2"/>
      <c r="R431" s="2"/>
      <c r="S431" s="2"/>
      <c r="T431" s="2"/>
      <c r="U431" s="2"/>
      <c r="V431" s="2"/>
      <c r="W431" s="2"/>
      <c r="X431" s="2"/>
      <c r="Y431" s="3"/>
      <c r="AA431" t="b">
        <v>0</v>
      </c>
      <c r="AE431" s="4"/>
      <c r="AF431" s="4"/>
      <c r="AG431" s="4"/>
      <c r="AH431" s="4"/>
      <c r="AM431" s="4"/>
      <c r="AN431" s="4"/>
      <c r="AO431" s="4"/>
      <c r="AP431" s="4"/>
      <c r="AR431">
        <v>8362</v>
      </c>
      <c r="AU431" s="4"/>
      <c r="AV431" s="4">
        <v>771209</v>
      </c>
      <c r="AW431" s="4"/>
      <c r="AX431" s="4"/>
      <c r="BC431" s="4"/>
      <c r="BD431" s="4"/>
      <c r="BE431" s="4"/>
      <c r="BF431" s="4"/>
      <c r="BK431" s="4"/>
      <c r="BL431" s="4"/>
      <c r="BM431" s="4"/>
      <c r="BN431" s="4"/>
      <c r="BS431" s="4"/>
      <c r="BT431" s="4"/>
      <c r="BU431" s="4"/>
      <c r="BV431" s="4"/>
      <c r="BW431" s="3"/>
      <c r="BX431" s="3"/>
      <c r="BY431" s="4">
        <v>0</v>
      </c>
      <c r="BZ431" s="5"/>
      <c r="CA431" s="3">
        <v>0</v>
      </c>
      <c r="CB431" s="4">
        <v>0</v>
      </c>
      <c r="CC431" s="5" t="s">
        <v>322</v>
      </c>
      <c r="CD431" s="3">
        <v>8362</v>
      </c>
      <c r="CE431" s="4">
        <v>771209</v>
      </c>
      <c r="CF431" s="5">
        <v>92.227816311887096</v>
      </c>
      <c r="CG431" s="3">
        <v>0</v>
      </c>
      <c r="CH431" s="4">
        <v>0</v>
      </c>
      <c r="CI431" s="5" t="s">
        <v>322</v>
      </c>
      <c r="CJ431" s="3">
        <v>0</v>
      </c>
      <c r="CK431" s="4">
        <v>0</v>
      </c>
      <c r="CL431" s="5" t="s">
        <v>322</v>
      </c>
      <c r="CM431" s="2">
        <v>0</v>
      </c>
      <c r="CN431" s="4">
        <v>0</v>
      </c>
      <c r="CO431" s="5" t="s">
        <v>322</v>
      </c>
      <c r="CP431" s="3"/>
      <c r="CQ431" s="4">
        <v>0</v>
      </c>
      <c r="CR431" s="3"/>
      <c r="CS431" s="3"/>
      <c r="CT431" s="3"/>
      <c r="CU431" s="3"/>
      <c r="CV431" s="4">
        <v>771209</v>
      </c>
      <c r="CW431" s="4">
        <v>771209</v>
      </c>
      <c r="CX431" t="b">
        <v>0</v>
      </c>
      <c r="CY431" t="b">
        <v>1</v>
      </c>
      <c r="CZ431" t="b">
        <v>0</v>
      </c>
      <c r="DA431" s="2" t="s">
        <v>6</v>
      </c>
      <c r="DB431" s="2" t="s">
        <v>6</v>
      </c>
      <c r="DD431" s="3"/>
      <c r="DE431" s="3"/>
      <c r="DF431" s="3"/>
      <c r="DG431" s="4"/>
      <c r="DH431" s="4"/>
      <c r="DI431" s="4"/>
      <c r="DJ431" s="3">
        <v>0</v>
      </c>
      <c r="DK431" s="4">
        <v>0</v>
      </c>
      <c r="DL431" t="b">
        <v>0</v>
      </c>
      <c r="DM431" s="6"/>
      <c r="DN431" s="3"/>
      <c r="DO431" s="3"/>
      <c r="DP431" s="3"/>
      <c r="DQ431" s="3"/>
      <c r="DR431" s="3"/>
      <c r="DS431" s="3"/>
      <c r="DT431" s="4"/>
      <c r="DU431" s="4"/>
      <c r="DV431" s="4"/>
      <c r="DW431" s="4"/>
      <c r="DX431" s="4"/>
      <c r="DY431" s="4"/>
      <c r="DZ431" s="2"/>
      <c r="EA431" s="7">
        <v>44788.408206018517</v>
      </c>
      <c r="EB431" s="2" t="s">
        <v>332</v>
      </c>
      <c r="EC431" s="8">
        <v>0</v>
      </c>
      <c r="ED431" t="b">
        <v>0</v>
      </c>
      <c r="EE431" t="s">
        <v>324</v>
      </c>
      <c r="EF431" s="2" t="s">
        <v>324</v>
      </c>
      <c r="EG431" s="2" t="s">
        <v>325</v>
      </c>
      <c r="EH431" s="1"/>
      <c r="EI431">
        <f t="shared" si="26"/>
        <v>0</v>
      </c>
      <c r="EJ431" t="str">
        <f t="shared" si="27"/>
        <v>yes</v>
      </c>
      <c r="EL431" t="e">
        <f>VLOOKUP(D431,#REF!,2,0)</f>
        <v>#REF!</v>
      </c>
    </row>
    <row r="432" spans="1:142">
      <c r="A432" t="str">
        <f t="shared" si="28"/>
        <v>4472728340.22</v>
      </c>
      <c r="B432" t="str">
        <f t="shared" si="29"/>
        <v>4472728340.2298563</v>
      </c>
      <c r="C432" s="1">
        <v>44727</v>
      </c>
      <c r="D432" s="2" t="s">
        <v>27</v>
      </c>
      <c r="E432" s="2" t="s">
        <v>28</v>
      </c>
      <c r="F432" s="2" t="s">
        <v>26</v>
      </c>
      <c r="G432" s="1">
        <v>44593</v>
      </c>
      <c r="H432" s="2" t="s">
        <v>345</v>
      </c>
      <c r="I432" s="2" t="s">
        <v>346</v>
      </c>
      <c r="J432" s="1"/>
      <c r="K432" s="1"/>
      <c r="L432" s="2"/>
      <c r="M432" t="b">
        <v>0</v>
      </c>
      <c r="N432" s="2"/>
      <c r="O432" s="2" t="s">
        <v>320</v>
      </c>
      <c r="P432" s="2" t="s">
        <v>347</v>
      </c>
      <c r="Q432" s="2"/>
      <c r="R432" s="2"/>
      <c r="S432" s="2"/>
      <c r="T432" s="2"/>
      <c r="U432" s="2"/>
      <c r="V432" s="2"/>
      <c r="W432" s="2" t="s">
        <v>825</v>
      </c>
      <c r="X432" s="2" t="s">
        <v>825</v>
      </c>
      <c r="Y432" s="3"/>
      <c r="AA432" t="b">
        <v>0</v>
      </c>
      <c r="AB432">
        <v>-97</v>
      </c>
      <c r="AC432">
        <v>-191</v>
      </c>
      <c r="AD432">
        <v>-72</v>
      </c>
      <c r="AE432" s="4"/>
      <c r="AF432" s="4">
        <v>-535</v>
      </c>
      <c r="AG432" s="4">
        <v>-1051</v>
      </c>
      <c r="AH432" s="4">
        <v>-396</v>
      </c>
      <c r="AJ432">
        <v>4</v>
      </c>
      <c r="AK432">
        <v>8</v>
      </c>
      <c r="AL432">
        <v>3</v>
      </c>
      <c r="AM432" s="4"/>
      <c r="AN432" s="4">
        <v>14</v>
      </c>
      <c r="AO432" s="4">
        <v>27</v>
      </c>
      <c r="AP432" s="4">
        <v>10</v>
      </c>
      <c r="AU432" s="4"/>
      <c r="AV432" s="4"/>
      <c r="AW432" s="4"/>
      <c r="AX432" s="4"/>
      <c r="BC432" s="4"/>
      <c r="BD432" s="4"/>
      <c r="BE432" s="4"/>
      <c r="BF432" s="4"/>
      <c r="BK432" s="4"/>
      <c r="BL432" s="4"/>
      <c r="BM432" s="4"/>
      <c r="BN432" s="4"/>
      <c r="BS432" s="4"/>
      <c r="BT432" s="4"/>
      <c r="BU432" s="4"/>
      <c r="BV432" s="4"/>
      <c r="BW432" s="3"/>
      <c r="BX432" s="3"/>
      <c r="BY432" s="4">
        <v>-1982</v>
      </c>
      <c r="BZ432" s="5"/>
      <c r="CA432" s="3">
        <v>15</v>
      </c>
      <c r="CB432" s="4">
        <v>51</v>
      </c>
      <c r="CC432" s="5">
        <v>3.4</v>
      </c>
      <c r="CD432" s="3">
        <v>0</v>
      </c>
      <c r="CE432" s="4">
        <v>0</v>
      </c>
      <c r="CF432" s="5" t="s">
        <v>322</v>
      </c>
      <c r="CG432" s="3">
        <v>0</v>
      </c>
      <c r="CH432" s="4">
        <v>0</v>
      </c>
      <c r="CI432" s="5" t="s">
        <v>322</v>
      </c>
      <c r="CJ432" s="3">
        <v>0</v>
      </c>
      <c r="CK432" s="4">
        <v>0</v>
      </c>
      <c r="CL432" s="5" t="s">
        <v>322</v>
      </c>
      <c r="CM432" s="2">
        <v>0</v>
      </c>
      <c r="CN432" s="4">
        <v>0</v>
      </c>
      <c r="CO432" s="5" t="s">
        <v>322</v>
      </c>
      <c r="CP432" s="3"/>
      <c r="CQ432" s="4">
        <v>-1931</v>
      </c>
      <c r="CR432" s="3"/>
      <c r="CS432" s="3"/>
      <c r="CT432" s="3"/>
      <c r="CU432" s="3"/>
      <c r="CV432" s="4">
        <v>-1931</v>
      </c>
      <c r="CW432" s="4">
        <v>-1931</v>
      </c>
      <c r="CX432" t="b">
        <v>0</v>
      </c>
      <c r="CY432" t="b">
        <v>1</v>
      </c>
      <c r="CZ432" t="b">
        <v>0</v>
      </c>
      <c r="DA432" s="2" t="s">
        <v>6</v>
      </c>
      <c r="DB432" s="2" t="s">
        <v>6</v>
      </c>
      <c r="DD432" s="3"/>
      <c r="DE432" s="3"/>
      <c r="DF432" s="3"/>
      <c r="DG432" s="4"/>
      <c r="DH432" s="4"/>
      <c r="DI432" s="4"/>
      <c r="DJ432" s="3">
        <v>0</v>
      </c>
      <c r="DK432" s="4">
        <v>0</v>
      </c>
      <c r="DL432" t="b">
        <v>0</v>
      </c>
      <c r="DM432" s="6"/>
      <c r="DN432" s="3"/>
      <c r="DO432" s="3"/>
      <c r="DP432" s="3"/>
      <c r="DQ432" s="3"/>
      <c r="DR432" s="3"/>
      <c r="DS432" s="3"/>
      <c r="DT432" s="4"/>
      <c r="DU432" s="4"/>
      <c r="DV432" s="4"/>
      <c r="DW432" s="4"/>
      <c r="DX432" s="4"/>
      <c r="DY432" s="4"/>
      <c r="DZ432" s="2"/>
      <c r="EA432" s="7">
        <v>44789.597870370373</v>
      </c>
      <c r="EB432" s="2" t="s">
        <v>332</v>
      </c>
      <c r="EC432" s="8">
        <v>0</v>
      </c>
      <c r="ED432" t="b">
        <v>0</v>
      </c>
      <c r="EE432" t="s">
        <v>324</v>
      </c>
      <c r="EF432" s="2" t="s">
        <v>324</v>
      </c>
      <c r="EG432" s="2" t="s">
        <v>325</v>
      </c>
      <c r="EH432" s="1"/>
      <c r="EI432">
        <f t="shared" si="26"/>
        <v>-360</v>
      </c>
      <c r="EJ432" t="str">
        <f t="shared" si="27"/>
        <v>no</v>
      </c>
      <c r="EL432" t="e">
        <f>VLOOKUP(D432,#REF!,2,0)</f>
        <v>#REF!</v>
      </c>
    </row>
    <row r="433" spans="1:142">
      <c r="A433" t="str">
        <f t="shared" si="28"/>
        <v>4472728345.22</v>
      </c>
      <c r="B433" t="str">
        <f t="shared" si="29"/>
        <v>4472728345.22138178</v>
      </c>
      <c r="C433" s="1">
        <v>44727</v>
      </c>
      <c r="D433" s="2" t="s">
        <v>348</v>
      </c>
      <c r="E433" s="2" t="s">
        <v>349</v>
      </c>
      <c r="F433" s="2" t="s">
        <v>183</v>
      </c>
      <c r="G433" s="1">
        <v>44510</v>
      </c>
      <c r="H433" s="2" t="s">
        <v>350</v>
      </c>
      <c r="I433" s="2" t="s">
        <v>351</v>
      </c>
      <c r="J433" s="1"/>
      <c r="K433" s="1"/>
      <c r="L433" s="2"/>
      <c r="M433" t="b">
        <v>0</v>
      </c>
      <c r="N433" s="2"/>
      <c r="O433" s="2" t="s">
        <v>320</v>
      </c>
      <c r="P433" s="2" t="s">
        <v>347</v>
      </c>
      <c r="Q433" s="2"/>
      <c r="R433" s="2"/>
      <c r="S433" s="2"/>
      <c r="T433" s="2"/>
      <c r="U433" s="2"/>
      <c r="V433" s="2"/>
      <c r="W433" s="2" t="s">
        <v>826</v>
      </c>
      <c r="X433" s="2" t="s">
        <v>826</v>
      </c>
      <c r="Y433" s="3"/>
      <c r="AA433" t="b">
        <v>0</v>
      </c>
      <c r="AE433" s="4"/>
      <c r="AF433" s="4"/>
      <c r="AG433" s="4"/>
      <c r="AH433" s="4"/>
      <c r="AM433" s="4"/>
      <c r="AN433" s="4"/>
      <c r="AO433" s="4"/>
      <c r="AP433" s="4"/>
      <c r="AU433" s="4"/>
      <c r="AV433" s="4"/>
      <c r="AW433" s="4"/>
      <c r="AX433" s="4"/>
      <c r="BC433" s="4"/>
      <c r="BD433" s="4"/>
      <c r="BE433" s="4"/>
      <c r="BF433" s="4"/>
      <c r="BK433" s="4"/>
      <c r="BL433" s="4"/>
      <c r="BM433" s="4"/>
      <c r="BN433" s="4"/>
      <c r="BS433" s="4"/>
      <c r="BT433" s="4"/>
      <c r="BU433" s="4"/>
      <c r="BV433" s="4"/>
      <c r="BW433" s="3"/>
      <c r="BX433" s="3"/>
      <c r="BY433" s="4">
        <v>0</v>
      </c>
      <c r="BZ433" s="5"/>
      <c r="CA433" s="3">
        <v>0</v>
      </c>
      <c r="CB433" s="4">
        <v>0</v>
      </c>
      <c r="CC433" s="5" t="s">
        <v>322</v>
      </c>
      <c r="CD433" s="3">
        <v>0</v>
      </c>
      <c r="CE433" s="4">
        <v>0</v>
      </c>
      <c r="CF433" s="5" t="s">
        <v>322</v>
      </c>
      <c r="CG433" s="3">
        <v>0</v>
      </c>
      <c r="CH433" s="4">
        <v>0</v>
      </c>
      <c r="CI433" s="5" t="s">
        <v>322</v>
      </c>
      <c r="CJ433" s="3">
        <v>0</v>
      </c>
      <c r="CK433" s="4">
        <v>0</v>
      </c>
      <c r="CL433" s="5" t="s">
        <v>322</v>
      </c>
      <c r="CM433" s="2">
        <v>0</v>
      </c>
      <c r="CN433" s="4">
        <v>0</v>
      </c>
      <c r="CO433" s="5" t="s">
        <v>322</v>
      </c>
      <c r="CP433" s="3"/>
      <c r="CQ433" s="4">
        <v>0</v>
      </c>
      <c r="CR433" s="3"/>
      <c r="CS433" s="3"/>
      <c r="CT433" s="3"/>
      <c r="CU433" s="3"/>
      <c r="CV433" s="4">
        <v>0</v>
      </c>
      <c r="CW433" s="4">
        <v>0</v>
      </c>
      <c r="CX433" t="b">
        <v>0</v>
      </c>
      <c r="CY433" t="b">
        <v>0</v>
      </c>
      <c r="CZ433" t="b">
        <v>0</v>
      </c>
      <c r="DA433" s="2" t="s">
        <v>352</v>
      </c>
      <c r="DB433" s="2" t="s">
        <v>6</v>
      </c>
      <c r="DD433" s="3"/>
      <c r="DE433" s="3"/>
      <c r="DF433" s="3"/>
      <c r="DG433" s="4"/>
      <c r="DH433" s="4"/>
      <c r="DI433" s="4"/>
      <c r="DJ433" s="3">
        <v>0</v>
      </c>
      <c r="DK433" s="4">
        <v>0</v>
      </c>
      <c r="DL433" t="b">
        <v>0</v>
      </c>
      <c r="DM433" s="6"/>
      <c r="DN433" s="3"/>
      <c r="DO433" s="3"/>
      <c r="DP433" s="3"/>
      <c r="DQ433" s="3"/>
      <c r="DR433" s="3"/>
      <c r="DS433" s="3"/>
      <c r="DT433" s="4"/>
      <c r="DU433" s="4"/>
      <c r="DV433" s="4"/>
      <c r="DW433" s="4"/>
      <c r="DX433" s="4"/>
      <c r="DY433" s="4"/>
      <c r="DZ433" s="2"/>
      <c r="EA433" s="7">
        <v>44788.408206018517</v>
      </c>
      <c r="EB433" s="2" t="s">
        <v>332</v>
      </c>
      <c r="EC433" s="8">
        <v>0</v>
      </c>
      <c r="ED433" t="b">
        <v>0</v>
      </c>
      <c r="EE433" t="s">
        <v>324</v>
      </c>
      <c r="EF433" s="2" t="s">
        <v>324</v>
      </c>
      <c r="EG433" s="2" t="s">
        <v>325</v>
      </c>
      <c r="EH433" s="1"/>
      <c r="EI433">
        <f t="shared" si="26"/>
        <v>0</v>
      </c>
      <c r="EJ433" t="str">
        <f t="shared" si="27"/>
        <v>no</v>
      </c>
      <c r="EL433" t="e">
        <f>VLOOKUP(D433,#REF!,2,0)</f>
        <v>#REF!</v>
      </c>
    </row>
    <row r="434" spans="1:142">
      <c r="A434" t="str">
        <f t="shared" si="28"/>
        <v>4472730819.22</v>
      </c>
      <c r="B434" t="str">
        <f t="shared" si="29"/>
        <v>4472730819.22</v>
      </c>
      <c r="C434" s="1">
        <v>44727</v>
      </c>
      <c r="D434" s="2" t="s">
        <v>353</v>
      </c>
      <c r="E434" s="2" t="s">
        <v>354</v>
      </c>
      <c r="F434" s="2" t="s">
        <v>171</v>
      </c>
      <c r="G434" s="1">
        <v>44501</v>
      </c>
      <c r="H434" s="2"/>
      <c r="I434" s="2"/>
      <c r="J434" s="1"/>
      <c r="K434" s="1"/>
      <c r="L434" s="2"/>
      <c r="M434" t="b">
        <v>0</v>
      </c>
      <c r="N434" s="2"/>
      <c r="O434" s="2" t="s">
        <v>320</v>
      </c>
      <c r="P434" s="2" t="s">
        <v>337</v>
      </c>
      <c r="Q434" s="2"/>
      <c r="R434" s="2"/>
      <c r="S434" s="2"/>
      <c r="T434" s="2"/>
      <c r="U434" s="2"/>
      <c r="V434" s="2"/>
      <c r="W434" s="2"/>
      <c r="X434" s="2"/>
      <c r="Y434" s="3"/>
      <c r="AA434" t="b">
        <v>0</v>
      </c>
      <c r="AE434" s="4"/>
      <c r="AF434" s="4"/>
      <c r="AG434" s="4"/>
      <c r="AH434" s="4"/>
      <c r="AM434" s="4"/>
      <c r="AN434" s="4"/>
      <c r="AO434" s="4"/>
      <c r="AP434" s="4"/>
      <c r="AR434">
        <v>602</v>
      </c>
      <c r="AU434" s="4"/>
      <c r="AV434" s="4">
        <v>54329</v>
      </c>
      <c r="AW434" s="4"/>
      <c r="AX434" s="4"/>
      <c r="BC434" s="4"/>
      <c r="BD434" s="4"/>
      <c r="BE434" s="4"/>
      <c r="BF434" s="4"/>
      <c r="BK434" s="4"/>
      <c r="BL434" s="4"/>
      <c r="BM434" s="4"/>
      <c r="BN434" s="4"/>
      <c r="BS434" s="4"/>
      <c r="BT434" s="4"/>
      <c r="BU434" s="4"/>
      <c r="BV434" s="4"/>
      <c r="BW434" s="3"/>
      <c r="BX434" s="3"/>
      <c r="BY434" s="4">
        <v>0</v>
      </c>
      <c r="BZ434" s="5"/>
      <c r="CA434" s="3">
        <v>0</v>
      </c>
      <c r="CB434" s="4">
        <v>0</v>
      </c>
      <c r="CC434" s="5" t="s">
        <v>322</v>
      </c>
      <c r="CD434" s="3">
        <v>602</v>
      </c>
      <c r="CE434" s="4">
        <v>54329</v>
      </c>
      <c r="CF434" s="5">
        <v>90.247508305647798</v>
      </c>
      <c r="CG434" s="3">
        <v>0</v>
      </c>
      <c r="CH434" s="4">
        <v>0</v>
      </c>
      <c r="CI434" s="5" t="s">
        <v>322</v>
      </c>
      <c r="CJ434" s="3">
        <v>0</v>
      </c>
      <c r="CK434" s="4">
        <v>0</v>
      </c>
      <c r="CL434" s="5" t="s">
        <v>322</v>
      </c>
      <c r="CM434" s="2">
        <v>0</v>
      </c>
      <c r="CN434" s="4">
        <v>0</v>
      </c>
      <c r="CO434" s="5" t="s">
        <v>322</v>
      </c>
      <c r="CP434" s="3"/>
      <c r="CQ434" s="4">
        <v>0</v>
      </c>
      <c r="CR434" s="3"/>
      <c r="CS434" s="3"/>
      <c r="CT434" s="3"/>
      <c r="CU434" s="3"/>
      <c r="CV434" s="4">
        <v>54329</v>
      </c>
      <c r="CW434" s="4">
        <v>54329</v>
      </c>
      <c r="CX434" t="b">
        <v>0</v>
      </c>
      <c r="CY434" t="b">
        <v>0</v>
      </c>
      <c r="CZ434" t="b">
        <v>0</v>
      </c>
      <c r="DA434" s="2" t="s">
        <v>6</v>
      </c>
      <c r="DB434" s="2" t="s">
        <v>6</v>
      </c>
      <c r="DD434" s="3"/>
      <c r="DE434" s="3"/>
      <c r="DF434" s="3"/>
      <c r="DG434" s="4"/>
      <c r="DH434" s="4"/>
      <c r="DI434" s="4"/>
      <c r="DJ434" s="3">
        <v>0</v>
      </c>
      <c r="DK434" s="4">
        <v>0</v>
      </c>
      <c r="DL434" t="b">
        <v>0</v>
      </c>
      <c r="DM434" s="6"/>
      <c r="DN434" s="3"/>
      <c r="DO434" s="3"/>
      <c r="DP434" s="3"/>
      <c r="DQ434" s="3"/>
      <c r="DR434" s="3"/>
      <c r="DS434" s="3"/>
      <c r="DT434" s="4"/>
      <c r="DU434" s="4"/>
      <c r="DV434" s="4"/>
      <c r="DW434" s="4"/>
      <c r="DX434" s="4"/>
      <c r="DY434" s="4"/>
      <c r="DZ434" s="2"/>
      <c r="EA434" s="7">
        <v>44788.408206018517</v>
      </c>
      <c r="EB434" s="2" t="s">
        <v>332</v>
      </c>
      <c r="EC434" s="8">
        <v>0</v>
      </c>
      <c r="ED434" t="b">
        <v>0</v>
      </c>
      <c r="EE434" t="s">
        <v>324</v>
      </c>
      <c r="EF434" s="2" t="s">
        <v>324</v>
      </c>
      <c r="EG434" s="2" t="s">
        <v>325</v>
      </c>
      <c r="EH434" s="1"/>
      <c r="EI434">
        <f t="shared" si="26"/>
        <v>0</v>
      </c>
      <c r="EJ434" t="str">
        <f t="shared" si="27"/>
        <v>yes</v>
      </c>
      <c r="EL434" t="e">
        <f>VLOOKUP(D434,#REF!,2,0)</f>
        <v>#REF!</v>
      </c>
    </row>
    <row r="435" spans="1:142">
      <c r="A435" t="str">
        <f t="shared" si="28"/>
        <v>4472731013.21</v>
      </c>
      <c r="B435" t="str">
        <f t="shared" si="29"/>
        <v>4472731013.21</v>
      </c>
      <c r="C435" s="1">
        <v>44727</v>
      </c>
      <c r="D435" s="2" t="s">
        <v>355</v>
      </c>
      <c r="E435" s="2" t="s">
        <v>356</v>
      </c>
      <c r="F435" s="2" t="s">
        <v>184</v>
      </c>
      <c r="G435" s="1">
        <v>44409</v>
      </c>
      <c r="H435" s="2"/>
      <c r="I435" s="2"/>
      <c r="J435" s="1"/>
      <c r="K435" s="1"/>
      <c r="L435" s="2"/>
      <c r="M435" t="b">
        <v>0</v>
      </c>
      <c r="N435" s="2"/>
      <c r="O435" s="2" t="s">
        <v>320</v>
      </c>
      <c r="P435" s="2" t="s">
        <v>330</v>
      </c>
      <c r="Q435" s="2"/>
      <c r="R435" s="2"/>
      <c r="S435" s="2"/>
      <c r="T435" s="2"/>
      <c r="U435" s="2"/>
      <c r="V435" s="2"/>
      <c r="W435" s="2"/>
      <c r="X435" s="2"/>
      <c r="Y435" s="3"/>
      <c r="AA435" t="b">
        <v>0</v>
      </c>
      <c r="AC435">
        <v>8538</v>
      </c>
      <c r="AE435" s="4"/>
      <c r="AF435" s="4"/>
      <c r="AG435" s="4">
        <v>46959</v>
      </c>
      <c r="AH435" s="4"/>
      <c r="AK435">
        <v>10508</v>
      </c>
      <c r="AM435" s="4"/>
      <c r="AN435" s="4"/>
      <c r="AO435" s="4">
        <v>34151</v>
      </c>
      <c r="AP435" s="4"/>
      <c r="AU435" s="4"/>
      <c r="AV435" s="4"/>
      <c r="AW435" s="4"/>
      <c r="AX435" s="4"/>
      <c r="BC435" s="4"/>
      <c r="BD435" s="4"/>
      <c r="BE435" s="4"/>
      <c r="BF435" s="4"/>
      <c r="BK435" s="4"/>
      <c r="BL435" s="4"/>
      <c r="BM435" s="4"/>
      <c r="BN435" s="4"/>
      <c r="BS435" s="4"/>
      <c r="BT435" s="4"/>
      <c r="BU435" s="4"/>
      <c r="BV435" s="4"/>
      <c r="BW435" s="3"/>
      <c r="BX435" s="3"/>
      <c r="BY435" s="4">
        <v>46959</v>
      </c>
      <c r="BZ435" s="5"/>
      <c r="CA435" s="3">
        <v>10508</v>
      </c>
      <c r="CB435" s="4">
        <v>34151</v>
      </c>
      <c r="CC435" s="5">
        <v>3.25</v>
      </c>
      <c r="CD435" s="3">
        <v>0</v>
      </c>
      <c r="CE435" s="4">
        <v>0</v>
      </c>
      <c r="CF435" s="5" t="s">
        <v>322</v>
      </c>
      <c r="CG435" s="3">
        <v>0</v>
      </c>
      <c r="CH435" s="4">
        <v>0</v>
      </c>
      <c r="CI435" s="5" t="s">
        <v>322</v>
      </c>
      <c r="CJ435" s="3">
        <v>0</v>
      </c>
      <c r="CK435" s="4">
        <v>0</v>
      </c>
      <c r="CL435" s="5" t="s">
        <v>322</v>
      </c>
      <c r="CM435" s="2">
        <v>0</v>
      </c>
      <c r="CN435" s="4">
        <v>0</v>
      </c>
      <c r="CO435" s="5" t="s">
        <v>322</v>
      </c>
      <c r="CP435" s="3"/>
      <c r="CQ435" s="4">
        <v>81110</v>
      </c>
      <c r="CR435" s="3"/>
      <c r="CS435" s="3"/>
      <c r="CT435" s="3"/>
      <c r="CU435" s="3"/>
      <c r="CV435" s="4">
        <v>81110</v>
      </c>
      <c r="CW435" s="4">
        <v>81110</v>
      </c>
      <c r="CX435" t="b">
        <v>0</v>
      </c>
      <c r="CY435" t="b">
        <v>1</v>
      </c>
      <c r="CZ435" t="b">
        <v>0</v>
      </c>
      <c r="DA435" s="2" t="s">
        <v>6</v>
      </c>
      <c r="DB435" s="2" t="s">
        <v>6</v>
      </c>
      <c r="DD435" s="3"/>
      <c r="DE435" s="3"/>
      <c r="DF435" s="3"/>
      <c r="DG435" s="4"/>
      <c r="DH435" s="4"/>
      <c r="DI435" s="4"/>
      <c r="DJ435" s="3">
        <v>0</v>
      </c>
      <c r="DK435" s="4">
        <v>0</v>
      </c>
      <c r="DL435" t="b">
        <v>0</v>
      </c>
      <c r="DM435" s="6"/>
      <c r="DN435" s="3"/>
      <c r="DO435" s="3"/>
      <c r="DP435" s="3"/>
      <c r="DQ435" s="3"/>
      <c r="DR435" s="3"/>
      <c r="DS435" s="3"/>
      <c r="DT435" s="4"/>
      <c r="DU435" s="4"/>
      <c r="DV435" s="4"/>
      <c r="DW435" s="4"/>
      <c r="DX435" s="4"/>
      <c r="DY435" s="4"/>
      <c r="DZ435" s="2"/>
      <c r="EA435" s="7">
        <v>44788.408206018517</v>
      </c>
      <c r="EB435" s="2" t="s">
        <v>332</v>
      </c>
      <c r="EC435" s="8">
        <v>0</v>
      </c>
      <c r="ED435" t="b">
        <v>0</v>
      </c>
      <c r="EE435" t="s">
        <v>324</v>
      </c>
      <c r="EF435" s="2" t="s">
        <v>324</v>
      </c>
      <c r="EG435" s="2" t="s">
        <v>325</v>
      </c>
      <c r="EH435" s="1"/>
      <c r="EI435">
        <f t="shared" si="26"/>
        <v>8538</v>
      </c>
      <c r="EJ435" t="str">
        <f t="shared" si="27"/>
        <v>yes</v>
      </c>
      <c r="EL435" t="e">
        <f>VLOOKUP(D435,#REF!,2,0)</f>
        <v>#REF!</v>
      </c>
    </row>
    <row r="436" spans="1:142">
      <c r="A436" t="str">
        <f t="shared" si="28"/>
        <v>4472731325.21</v>
      </c>
      <c r="B436" t="str">
        <f t="shared" si="29"/>
        <v>4472731325.21136954</v>
      </c>
      <c r="C436" s="1">
        <v>44727</v>
      </c>
      <c r="D436" s="2" t="s">
        <v>357</v>
      </c>
      <c r="E436" s="2" t="s">
        <v>358</v>
      </c>
      <c r="F436" s="2" t="s">
        <v>41</v>
      </c>
      <c r="G436" s="1">
        <v>44378</v>
      </c>
      <c r="H436" s="2" t="s">
        <v>359</v>
      </c>
      <c r="I436" s="2" t="s">
        <v>360</v>
      </c>
      <c r="J436" s="1"/>
      <c r="K436" s="1"/>
      <c r="L436" s="2"/>
      <c r="M436" t="b">
        <v>0</v>
      </c>
      <c r="N436" s="2"/>
      <c r="O436" s="2" t="s">
        <v>320</v>
      </c>
      <c r="P436" s="2" t="s">
        <v>337</v>
      </c>
      <c r="Q436" s="2"/>
      <c r="R436" s="2"/>
      <c r="S436" s="2"/>
      <c r="T436" s="2"/>
      <c r="U436" s="2"/>
      <c r="V436" s="2"/>
      <c r="W436" s="2"/>
      <c r="X436" s="2"/>
      <c r="Y436" s="3"/>
      <c r="AA436" t="b">
        <v>0</v>
      </c>
      <c r="AE436" s="4"/>
      <c r="AF436" s="4"/>
      <c r="AG436" s="4"/>
      <c r="AH436" s="4"/>
      <c r="AM436" s="4"/>
      <c r="AN436" s="4"/>
      <c r="AO436" s="4"/>
      <c r="AP436" s="4"/>
      <c r="AU436" s="4"/>
      <c r="AV436" s="4"/>
      <c r="AW436" s="4"/>
      <c r="AX436" s="4"/>
      <c r="BC436" s="4"/>
      <c r="BD436" s="4"/>
      <c r="BE436" s="4"/>
      <c r="BF436" s="4"/>
      <c r="BK436" s="4"/>
      <c r="BL436" s="4"/>
      <c r="BM436" s="4"/>
      <c r="BN436" s="4"/>
      <c r="BS436" s="4"/>
      <c r="BT436" s="4"/>
      <c r="BU436" s="4"/>
      <c r="BV436" s="4"/>
      <c r="BW436" s="3"/>
      <c r="BX436" s="3"/>
      <c r="BY436" s="4">
        <v>0</v>
      </c>
      <c r="BZ436" s="5"/>
      <c r="CA436" s="3">
        <v>0</v>
      </c>
      <c r="CB436" s="4">
        <v>0</v>
      </c>
      <c r="CC436" s="5" t="s">
        <v>322</v>
      </c>
      <c r="CD436" s="3">
        <v>0</v>
      </c>
      <c r="CE436" s="4">
        <v>0</v>
      </c>
      <c r="CF436" s="5" t="s">
        <v>322</v>
      </c>
      <c r="CG436" s="3">
        <v>0</v>
      </c>
      <c r="CH436" s="4">
        <v>0</v>
      </c>
      <c r="CI436" s="5" t="s">
        <v>322</v>
      </c>
      <c r="CJ436" s="3">
        <v>0</v>
      </c>
      <c r="CK436" s="4">
        <v>0</v>
      </c>
      <c r="CL436" s="5" t="s">
        <v>322</v>
      </c>
      <c r="CM436" s="2">
        <v>0</v>
      </c>
      <c r="CN436" s="4">
        <v>0</v>
      </c>
      <c r="CO436" s="5" t="s">
        <v>322</v>
      </c>
      <c r="CP436" s="3"/>
      <c r="CQ436" s="4">
        <v>0</v>
      </c>
      <c r="CR436" s="3"/>
      <c r="CS436" s="3"/>
      <c r="CT436" s="3"/>
      <c r="CU436" s="3"/>
      <c r="CV436" s="4">
        <v>0</v>
      </c>
      <c r="CW436" s="4">
        <v>0</v>
      </c>
      <c r="CX436" t="b">
        <v>0</v>
      </c>
      <c r="CY436" t="b">
        <v>1</v>
      </c>
      <c r="CZ436" t="b">
        <v>0</v>
      </c>
      <c r="DA436" s="2" t="s">
        <v>352</v>
      </c>
      <c r="DB436" s="2" t="s">
        <v>6</v>
      </c>
      <c r="DD436" s="3"/>
      <c r="DE436" s="3"/>
      <c r="DF436" s="3"/>
      <c r="DG436" s="4"/>
      <c r="DH436" s="4"/>
      <c r="DI436" s="4"/>
      <c r="DJ436" s="3">
        <v>0</v>
      </c>
      <c r="DK436" s="4">
        <v>0</v>
      </c>
      <c r="DL436" t="b">
        <v>0</v>
      </c>
      <c r="DM436" s="6"/>
      <c r="DN436" s="3"/>
      <c r="DO436" s="3"/>
      <c r="DP436" s="3"/>
      <c r="DQ436" s="3"/>
      <c r="DR436" s="3"/>
      <c r="DS436" s="3"/>
      <c r="DT436" s="4"/>
      <c r="DU436" s="4"/>
      <c r="DV436" s="4"/>
      <c r="DW436" s="4"/>
      <c r="DX436" s="4"/>
      <c r="DY436" s="4"/>
      <c r="DZ436" s="2"/>
      <c r="EA436" s="7">
        <v>44788.408206018517</v>
      </c>
      <c r="EB436" s="2" t="s">
        <v>332</v>
      </c>
      <c r="EC436" s="8">
        <v>0</v>
      </c>
      <c r="ED436" t="b">
        <v>0</v>
      </c>
      <c r="EE436" t="s">
        <v>324</v>
      </c>
      <c r="EF436" s="2" t="s">
        <v>324</v>
      </c>
      <c r="EG436" s="2" t="s">
        <v>325</v>
      </c>
      <c r="EH436" s="1"/>
      <c r="EI436">
        <f t="shared" si="26"/>
        <v>0</v>
      </c>
      <c r="EJ436" t="str">
        <f t="shared" si="27"/>
        <v>no</v>
      </c>
      <c r="EL436" t="e">
        <f>VLOOKUP(D436,#REF!,2,0)</f>
        <v>#REF!</v>
      </c>
    </row>
    <row r="437" spans="1:142">
      <c r="A437" t="str">
        <f t="shared" si="28"/>
        <v>4472731658.22</v>
      </c>
      <c r="B437" t="str">
        <f t="shared" si="29"/>
        <v>4472731658.22129499</v>
      </c>
      <c r="C437" s="1">
        <v>44727</v>
      </c>
      <c r="D437" s="2" t="s">
        <v>361</v>
      </c>
      <c r="E437" s="2" t="s">
        <v>362</v>
      </c>
      <c r="F437" s="2" t="s">
        <v>179</v>
      </c>
      <c r="G437" s="1">
        <v>44574</v>
      </c>
      <c r="H437" s="2" t="s">
        <v>363</v>
      </c>
      <c r="I437" s="2" t="s">
        <v>364</v>
      </c>
      <c r="J437" s="1"/>
      <c r="K437" s="1">
        <v>44574</v>
      </c>
      <c r="L437" s="2"/>
      <c r="M437" t="b">
        <v>0</v>
      </c>
      <c r="N437" s="2"/>
      <c r="O437" s="2" t="s">
        <v>365</v>
      </c>
      <c r="P437" s="2" t="s">
        <v>366</v>
      </c>
      <c r="Q437" s="2"/>
      <c r="R437" s="2"/>
      <c r="S437" s="2"/>
      <c r="T437" s="2"/>
      <c r="U437" s="2"/>
      <c r="V437" s="2"/>
      <c r="W437" s="2" t="s">
        <v>827</v>
      </c>
      <c r="X437" s="2" t="s">
        <v>828</v>
      </c>
      <c r="Y437" s="3"/>
      <c r="AA437" t="b">
        <v>0</v>
      </c>
      <c r="AB437">
        <v>-5.4</v>
      </c>
      <c r="AC437">
        <v>-16.190000000000001</v>
      </c>
      <c r="AD437">
        <v>-5.4</v>
      </c>
      <c r="AE437" s="4"/>
      <c r="AF437" s="4">
        <v>-28</v>
      </c>
      <c r="AG437" s="4">
        <v>-85</v>
      </c>
      <c r="AH437" s="4">
        <v>-28</v>
      </c>
      <c r="AJ437">
        <v>900</v>
      </c>
      <c r="AK437">
        <v>2700</v>
      </c>
      <c r="AL437">
        <v>900</v>
      </c>
      <c r="AM437" s="4"/>
      <c r="AN437" s="4">
        <v>2925</v>
      </c>
      <c r="AO437" s="4">
        <v>8774</v>
      </c>
      <c r="AP437" s="4">
        <v>2925</v>
      </c>
      <c r="AU437" s="4"/>
      <c r="AV437" s="4"/>
      <c r="AW437" s="4"/>
      <c r="AX437" s="4"/>
      <c r="BC437" s="4"/>
      <c r="BD437" s="4"/>
      <c r="BE437" s="4"/>
      <c r="BF437" s="4"/>
      <c r="BK437" s="4"/>
      <c r="BL437" s="4"/>
      <c r="BM437" s="4"/>
      <c r="BN437" s="4"/>
      <c r="BS437" s="4"/>
      <c r="BT437" s="4"/>
      <c r="BU437" s="4"/>
      <c r="BV437" s="4"/>
      <c r="BW437" s="3"/>
      <c r="BX437" s="3"/>
      <c r="BY437" s="4">
        <v>-141</v>
      </c>
      <c r="BZ437" s="5"/>
      <c r="CA437" s="3">
        <v>4500</v>
      </c>
      <c r="CB437" s="4">
        <v>14624</v>
      </c>
      <c r="CC437" s="5">
        <v>3.2497777777777799</v>
      </c>
      <c r="CD437" s="3">
        <v>0</v>
      </c>
      <c r="CE437" s="4">
        <v>0</v>
      </c>
      <c r="CF437" s="5" t="s">
        <v>322</v>
      </c>
      <c r="CG437" s="3">
        <v>0</v>
      </c>
      <c r="CH437" s="4">
        <v>0</v>
      </c>
      <c r="CI437" s="5" t="s">
        <v>322</v>
      </c>
      <c r="CJ437" s="3">
        <v>0</v>
      </c>
      <c r="CK437" s="4">
        <v>0</v>
      </c>
      <c r="CL437" s="5" t="s">
        <v>322</v>
      </c>
      <c r="CM437" s="2">
        <v>0</v>
      </c>
      <c r="CN437" s="4">
        <v>0</v>
      </c>
      <c r="CO437" s="5" t="s">
        <v>322</v>
      </c>
      <c r="CP437" s="3"/>
      <c r="CQ437" s="4">
        <v>14483</v>
      </c>
      <c r="CR437" s="3"/>
      <c r="CS437" s="3"/>
      <c r="CT437" s="3"/>
      <c r="CU437" s="3"/>
      <c r="CV437" s="4">
        <v>14483</v>
      </c>
      <c r="CW437" s="4">
        <v>14483</v>
      </c>
      <c r="CX437" t="b">
        <v>0</v>
      </c>
      <c r="CY437" t="b">
        <v>0</v>
      </c>
      <c r="CZ437" t="b">
        <v>0</v>
      </c>
      <c r="DA437" s="2" t="s">
        <v>6</v>
      </c>
      <c r="DB437" s="2" t="s">
        <v>6</v>
      </c>
      <c r="DD437" s="3"/>
      <c r="DE437" s="3"/>
      <c r="DF437" s="3"/>
      <c r="DG437" s="4"/>
      <c r="DH437" s="4"/>
      <c r="DI437" s="4"/>
      <c r="DJ437" s="3">
        <v>0</v>
      </c>
      <c r="DK437" s="4">
        <v>0</v>
      </c>
      <c r="DL437" t="b">
        <v>0</v>
      </c>
      <c r="DM437" s="6"/>
      <c r="DN437" s="3"/>
      <c r="DO437" s="3"/>
      <c r="DP437" s="3"/>
      <c r="DQ437" s="3"/>
      <c r="DR437" s="3"/>
      <c r="DS437" s="3"/>
      <c r="DT437" s="4"/>
      <c r="DU437" s="4"/>
      <c r="DV437" s="4"/>
      <c r="DW437" s="4"/>
      <c r="DX437" s="4"/>
      <c r="DY437" s="4"/>
      <c r="DZ437" s="2"/>
      <c r="EA437" s="7">
        <v>44778.611342592594</v>
      </c>
      <c r="EB437" s="2" t="s">
        <v>368</v>
      </c>
      <c r="EC437" s="8">
        <v>0</v>
      </c>
      <c r="ED437" t="b">
        <v>0</v>
      </c>
      <c r="EE437" t="s">
        <v>324</v>
      </c>
      <c r="EF437" s="2" t="s">
        <v>324</v>
      </c>
      <c r="EG437" s="2" t="s">
        <v>325</v>
      </c>
      <c r="EH437" s="1"/>
      <c r="EI437">
        <f t="shared" si="26"/>
        <v>-26.990000000000002</v>
      </c>
      <c r="EJ437" t="str">
        <f t="shared" si="27"/>
        <v>no</v>
      </c>
      <c r="EL437" t="e">
        <f>VLOOKUP(D437,#REF!,2,0)</f>
        <v>#REF!</v>
      </c>
    </row>
    <row r="438" spans="1:142">
      <c r="A438" t="str">
        <f t="shared" si="28"/>
        <v>4472731786.22</v>
      </c>
      <c r="B438" t="str">
        <f t="shared" si="29"/>
        <v>4472731786.22114206</v>
      </c>
      <c r="C438" s="1">
        <v>44727</v>
      </c>
      <c r="D438" s="2" t="s">
        <v>369</v>
      </c>
      <c r="E438" s="2" t="s">
        <v>370</v>
      </c>
      <c r="F438" s="2" t="s">
        <v>179</v>
      </c>
      <c r="G438" s="1">
        <v>44473</v>
      </c>
      <c r="H438" s="2" t="s">
        <v>371</v>
      </c>
      <c r="I438" s="2" t="s">
        <v>372</v>
      </c>
      <c r="J438" s="1"/>
      <c r="K438" s="1">
        <v>44475</v>
      </c>
      <c r="L438" s="2"/>
      <c r="M438" t="b">
        <v>0</v>
      </c>
      <c r="N438" s="2"/>
      <c r="O438" s="2" t="s">
        <v>320</v>
      </c>
      <c r="P438" s="2" t="s">
        <v>373</v>
      </c>
      <c r="Q438" s="2"/>
      <c r="R438" s="2"/>
      <c r="S438" s="2"/>
      <c r="T438" s="2"/>
      <c r="U438" s="2"/>
      <c r="V438" s="2"/>
      <c r="W438" s="2" t="s">
        <v>829</v>
      </c>
      <c r="X438" s="2" t="s">
        <v>830</v>
      </c>
      <c r="Y438" s="3"/>
      <c r="AA438" t="b">
        <v>0</v>
      </c>
      <c r="AB438">
        <v>69</v>
      </c>
      <c r="AC438">
        <v>131</v>
      </c>
      <c r="AD438">
        <v>38</v>
      </c>
      <c r="AE438" s="4"/>
      <c r="AF438" s="4">
        <v>363</v>
      </c>
      <c r="AG438" s="4">
        <v>685</v>
      </c>
      <c r="AH438" s="4">
        <v>199</v>
      </c>
      <c r="AJ438">
        <v>118</v>
      </c>
      <c r="AK438">
        <v>223</v>
      </c>
      <c r="AL438">
        <v>65</v>
      </c>
      <c r="AM438" s="4"/>
      <c r="AN438" s="4">
        <v>383</v>
      </c>
      <c r="AO438" s="4">
        <v>723</v>
      </c>
      <c r="AP438" s="4">
        <v>210</v>
      </c>
      <c r="AU438" s="4"/>
      <c r="AV438" s="4"/>
      <c r="AW438" s="4"/>
      <c r="AX438" s="4"/>
      <c r="BC438" s="4"/>
      <c r="BD438" s="4"/>
      <c r="BE438" s="4"/>
      <c r="BF438" s="4"/>
      <c r="BK438" s="4"/>
      <c r="BL438" s="4"/>
      <c r="BM438" s="4"/>
      <c r="BN438" s="4"/>
      <c r="BS438" s="4"/>
      <c r="BT438" s="4"/>
      <c r="BU438" s="4"/>
      <c r="BV438" s="4"/>
      <c r="BW438" s="3"/>
      <c r="BX438" s="3"/>
      <c r="BY438" s="4">
        <v>1247</v>
      </c>
      <c r="BZ438" s="5"/>
      <c r="CA438" s="3">
        <v>406</v>
      </c>
      <c r="CB438" s="4">
        <v>1316</v>
      </c>
      <c r="CC438" s="5">
        <v>3.2413793103448301</v>
      </c>
      <c r="CD438" s="3">
        <v>0</v>
      </c>
      <c r="CE438" s="4">
        <v>0</v>
      </c>
      <c r="CF438" s="5" t="s">
        <v>322</v>
      </c>
      <c r="CG438" s="3">
        <v>0</v>
      </c>
      <c r="CH438" s="4">
        <v>0</v>
      </c>
      <c r="CI438" s="5" t="s">
        <v>322</v>
      </c>
      <c r="CJ438" s="3">
        <v>0</v>
      </c>
      <c r="CK438" s="4">
        <v>0</v>
      </c>
      <c r="CL438" s="5" t="s">
        <v>322</v>
      </c>
      <c r="CM438" s="2">
        <v>0</v>
      </c>
      <c r="CN438" s="4">
        <v>0</v>
      </c>
      <c r="CO438" s="5" t="s">
        <v>322</v>
      </c>
      <c r="CP438" s="3"/>
      <c r="CQ438" s="4">
        <v>2563</v>
      </c>
      <c r="CR438" s="3"/>
      <c r="CS438" s="3"/>
      <c r="CT438" s="3"/>
      <c r="CU438" s="3"/>
      <c r="CV438" s="4">
        <v>2563</v>
      </c>
      <c r="CW438" s="4">
        <v>2563</v>
      </c>
      <c r="CX438" t="b">
        <v>0</v>
      </c>
      <c r="CY438" t="b">
        <v>0</v>
      </c>
      <c r="CZ438" t="b">
        <v>0</v>
      </c>
      <c r="DA438" s="2" t="s">
        <v>6</v>
      </c>
      <c r="DB438" s="2" t="s">
        <v>6</v>
      </c>
      <c r="DD438" s="3"/>
      <c r="DE438" s="3"/>
      <c r="DF438" s="3"/>
      <c r="DG438" s="4"/>
      <c r="DH438" s="4"/>
      <c r="DI438" s="4"/>
      <c r="DJ438" s="3">
        <v>0</v>
      </c>
      <c r="DK438" s="4">
        <v>0</v>
      </c>
      <c r="DL438" t="b">
        <v>0</v>
      </c>
      <c r="DM438" s="6"/>
      <c r="DN438" s="3"/>
      <c r="DO438" s="3"/>
      <c r="DP438" s="3"/>
      <c r="DQ438" s="3"/>
      <c r="DR438" s="3"/>
      <c r="DS438" s="3"/>
      <c r="DT438" s="4"/>
      <c r="DU438" s="4"/>
      <c r="DV438" s="4"/>
      <c r="DW438" s="4"/>
      <c r="DX438" s="4"/>
      <c r="DY438" s="4"/>
      <c r="DZ438" s="2"/>
      <c r="EA438" s="7">
        <v>44788.408217592594</v>
      </c>
      <c r="EB438" s="2" t="s">
        <v>332</v>
      </c>
      <c r="EC438" s="8"/>
      <c r="ED438" t="b">
        <v>0</v>
      </c>
      <c r="EE438" t="s">
        <v>324</v>
      </c>
      <c r="EF438" s="2" t="s">
        <v>324</v>
      </c>
      <c r="EG438" s="2" t="s">
        <v>325</v>
      </c>
      <c r="EH438" s="1"/>
      <c r="EI438">
        <f t="shared" si="26"/>
        <v>238</v>
      </c>
      <c r="EJ438" t="str">
        <f t="shared" si="27"/>
        <v>no</v>
      </c>
      <c r="EL438" t="e">
        <f>VLOOKUP(D438,#REF!,2,0)</f>
        <v>#REF!</v>
      </c>
    </row>
    <row r="439" spans="1:142">
      <c r="A439" t="str">
        <f t="shared" si="28"/>
        <v>4472726856.21</v>
      </c>
      <c r="B439" t="str">
        <f t="shared" si="29"/>
        <v>4472726856.21110677</v>
      </c>
      <c r="C439" s="1">
        <v>44727</v>
      </c>
      <c r="D439" s="2" t="s">
        <v>36</v>
      </c>
      <c r="E439" s="2" t="s">
        <v>37</v>
      </c>
      <c r="F439" s="2" t="s">
        <v>41</v>
      </c>
      <c r="G439" s="1">
        <v>44409</v>
      </c>
      <c r="H439" s="2" t="s">
        <v>42</v>
      </c>
      <c r="I439" s="2" t="s">
        <v>43</v>
      </c>
      <c r="J439" s="1"/>
      <c r="K439" s="1"/>
      <c r="L439" s="2"/>
      <c r="M439" t="b">
        <v>0</v>
      </c>
      <c r="N439" s="2"/>
      <c r="O439" s="2" t="s">
        <v>320</v>
      </c>
      <c r="P439" s="2" t="s">
        <v>321</v>
      </c>
      <c r="Q439" s="2"/>
      <c r="R439" s="2"/>
      <c r="S439" s="2"/>
      <c r="T439" s="2"/>
      <c r="U439" s="2"/>
      <c r="V439" s="2"/>
      <c r="W439" s="2"/>
      <c r="X439" s="2"/>
      <c r="Y439" s="3"/>
      <c r="AA439" t="b">
        <v>0</v>
      </c>
      <c r="AE439" s="4"/>
      <c r="AF439" s="4"/>
      <c r="AG439" s="4"/>
      <c r="AH439" s="4"/>
      <c r="AM439" s="4"/>
      <c r="AN439" s="4"/>
      <c r="AO439" s="4"/>
      <c r="AP439" s="4"/>
      <c r="AU439" s="4"/>
      <c r="AV439" s="4"/>
      <c r="AW439" s="4"/>
      <c r="AX439" s="4"/>
      <c r="BC439" s="4"/>
      <c r="BD439" s="4"/>
      <c r="BE439" s="4"/>
      <c r="BF439" s="4"/>
      <c r="BK439" s="4"/>
      <c r="BL439" s="4"/>
      <c r="BM439" s="4"/>
      <c r="BN439" s="4"/>
      <c r="BS439" s="4"/>
      <c r="BT439" s="4"/>
      <c r="BU439" s="4"/>
      <c r="BV439" s="4"/>
      <c r="BW439" s="3"/>
      <c r="BX439" s="3"/>
      <c r="BY439" s="4">
        <v>0</v>
      </c>
      <c r="BZ439" s="5"/>
      <c r="CA439" s="3">
        <v>0</v>
      </c>
      <c r="CB439" s="4">
        <v>0</v>
      </c>
      <c r="CC439" s="5" t="s">
        <v>322</v>
      </c>
      <c r="CD439" s="3">
        <v>0</v>
      </c>
      <c r="CE439" s="4">
        <v>0</v>
      </c>
      <c r="CF439" s="5" t="s">
        <v>322</v>
      </c>
      <c r="CG439" s="3">
        <v>0</v>
      </c>
      <c r="CH439" s="4">
        <v>0</v>
      </c>
      <c r="CI439" s="5" t="s">
        <v>322</v>
      </c>
      <c r="CJ439" s="3">
        <v>0</v>
      </c>
      <c r="CK439" s="4">
        <v>0</v>
      </c>
      <c r="CL439" s="5" t="s">
        <v>322</v>
      </c>
      <c r="CM439" s="2">
        <v>0</v>
      </c>
      <c r="CN439" s="4">
        <v>0</v>
      </c>
      <c r="CO439" s="5" t="s">
        <v>322</v>
      </c>
      <c r="CP439" s="3"/>
      <c r="CQ439" s="4">
        <v>0</v>
      </c>
      <c r="CR439" s="3"/>
      <c r="CS439" s="3"/>
      <c r="CT439" s="3"/>
      <c r="CU439" s="3"/>
      <c r="CV439" s="4">
        <v>0</v>
      </c>
      <c r="CW439" s="4">
        <v>0</v>
      </c>
      <c r="CX439" t="b">
        <v>0</v>
      </c>
      <c r="CY439" t="b">
        <v>1</v>
      </c>
      <c r="CZ439" t="b">
        <v>0</v>
      </c>
      <c r="DA439" s="2" t="s">
        <v>6</v>
      </c>
      <c r="DB439" s="2" t="s">
        <v>6</v>
      </c>
      <c r="DD439" s="3"/>
      <c r="DE439" s="3"/>
      <c r="DF439" s="3"/>
      <c r="DG439" s="4"/>
      <c r="DH439" s="4"/>
      <c r="DI439" s="4"/>
      <c r="DJ439" s="3">
        <v>0</v>
      </c>
      <c r="DK439" s="4">
        <v>0</v>
      </c>
      <c r="DL439" t="b">
        <v>0</v>
      </c>
      <c r="DM439" s="6"/>
      <c r="DN439" s="3"/>
      <c r="DO439" s="3"/>
      <c r="DP439" s="3"/>
      <c r="DQ439" s="3"/>
      <c r="DR439" s="3"/>
      <c r="DS439" s="3"/>
      <c r="DT439" s="4"/>
      <c r="DU439" s="4"/>
      <c r="DV439" s="4"/>
      <c r="DW439" s="4"/>
      <c r="DX439" s="4"/>
      <c r="DY439" s="4"/>
      <c r="DZ439" s="2"/>
      <c r="EA439" s="7">
        <v>44788.408217592594</v>
      </c>
      <c r="EB439" s="2" t="s">
        <v>332</v>
      </c>
      <c r="EC439" s="8">
        <v>0</v>
      </c>
      <c r="ED439" t="b">
        <v>0</v>
      </c>
      <c r="EE439" t="s">
        <v>324</v>
      </c>
      <c r="EF439" s="2" t="s">
        <v>324</v>
      </c>
      <c r="EG439" s="2" t="s">
        <v>325</v>
      </c>
      <c r="EH439" s="1"/>
      <c r="EI439">
        <f t="shared" si="26"/>
        <v>0</v>
      </c>
      <c r="EJ439" t="str">
        <f t="shared" si="27"/>
        <v>no</v>
      </c>
      <c r="EL439" t="e">
        <f>VLOOKUP(D439,#REF!,2,0)</f>
        <v>#REF!</v>
      </c>
    </row>
    <row r="440" spans="1:142">
      <c r="A440" t="str">
        <f t="shared" si="28"/>
        <v>4472720185.22</v>
      </c>
      <c r="B440" t="str">
        <f t="shared" si="29"/>
        <v>4472720185.2264288</v>
      </c>
      <c r="C440" s="1">
        <v>44727</v>
      </c>
      <c r="D440" s="2" t="s">
        <v>388</v>
      </c>
      <c r="E440" s="2" t="s">
        <v>389</v>
      </c>
      <c r="F440" s="2" t="s">
        <v>184</v>
      </c>
      <c r="G440" s="1">
        <v>44440</v>
      </c>
      <c r="H440" s="2" t="s">
        <v>390</v>
      </c>
      <c r="I440" s="2" t="s">
        <v>391</v>
      </c>
      <c r="J440" s="1"/>
      <c r="K440" s="1"/>
      <c r="L440" s="2"/>
      <c r="M440" t="b">
        <v>0</v>
      </c>
      <c r="N440" s="2"/>
      <c r="O440" s="2" t="s">
        <v>320</v>
      </c>
      <c r="P440" s="2" t="s">
        <v>330</v>
      </c>
      <c r="Q440" s="2"/>
      <c r="R440" s="2"/>
      <c r="S440" s="2"/>
      <c r="T440" s="2"/>
      <c r="U440" s="2"/>
      <c r="V440" s="2"/>
      <c r="W440" s="2"/>
      <c r="X440" s="2" t="s">
        <v>831</v>
      </c>
      <c r="Y440" s="3"/>
      <c r="AA440" t="b">
        <v>0</v>
      </c>
      <c r="AE440" s="4"/>
      <c r="AF440" s="4"/>
      <c r="AG440" s="4"/>
      <c r="AH440" s="4"/>
      <c r="AM440" s="4"/>
      <c r="AN440" s="4"/>
      <c r="AO440" s="4"/>
      <c r="AP440" s="4"/>
      <c r="AU440" s="4"/>
      <c r="AV440" s="4"/>
      <c r="AW440" s="4"/>
      <c r="AX440" s="4"/>
      <c r="BC440" s="4"/>
      <c r="BD440" s="4"/>
      <c r="BE440" s="4"/>
      <c r="BF440" s="4"/>
      <c r="BK440" s="4"/>
      <c r="BL440" s="4"/>
      <c r="BM440" s="4"/>
      <c r="BN440" s="4"/>
      <c r="BS440" s="4"/>
      <c r="BT440" s="4"/>
      <c r="BU440" s="4"/>
      <c r="BV440" s="4"/>
      <c r="BW440" s="3"/>
      <c r="BX440" s="3"/>
      <c r="BY440" s="4">
        <v>0</v>
      </c>
      <c r="BZ440" s="5"/>
      <c r="CA440" s="3">
        <v>0</v>
      </c>
      <c r="CB440" s="4">
        <v>0</v>
      </c>
      <c r="CC440" s="5" t="s">
        <v>322</v>
      </c>
      <c r="CD440" s="3">
        <v>0</v>
      </c>
      <c r="CE440" s="4">
        <v>0</v>
      </c>
      <c r="CF440" s="5" t="s">
        <v>322</v>
      </c>
      <c r="CG440" s="3">
        <v>0</v>
      </c>
      <c r="CH440" s="4">
        <v>0</v>
      </c>
      <c r="CI440" s="5" t="s">
        <v>322</v>
      </c>
      <c r="CJ440" s="3">
        <v>0</v>
      </c>
      <c r="CK440" s="4">
        <v>0</v>
      </c>
      <c r="CL440" s="5" t="s">
        <v>322</v>
      </c>
      <c r="CM440" s="2">
        <v>0</v>
      </c>
      <c r="CN440" s="4">
        <v>0</v>
      </c>
      <c r="CO440" s="5" t="s">
        <v>322</v>
      </c>
      <c r="CP440" s="3"/>
      <c r="CQ440" s="4">
        <v>0</v>
      </c>
      <c r="CR440" s="3"/>
      <c r="CS440" s="3"/>
      <c r="CT440" s="3"/>
      <c r="CU440" s="3"/>
      <c r="CV440" s="4">
        <v>0</v>
      </c>
      <c r="CW440" s="4">
        <v>0</v>
      </c>
      <c r="CX440" t="b">
        <v>0</v>
      </c>
      <c r="CY440" t="b">
        <v>0</v>
      </c>
      <c r="CZ440" t="b">
        <v>0</v>
      </c>
      <c r="DA440" s="2" t="s">
        <v>6</v>
      </c>
      <c r="DB440" s="2" t="s">
        <v>6</v>
      </c>
      <c r="DD440" s="3"/>
      <c r="DE440" s="3"/>
      <c r="DF440" s="3"/>
      <c r="DG440" s="4"/>
      <c r="DH440" s="4"/>
      <c r="DI440" s="4"/>
      <c r="DJ440" s="3">
        <v>0</v>
      </c>
      <c r="DK440" s="4">
        <v>0</v>
      </c>
      <c r="DL440" t="b">
        <v>0</v>
      </c>
      <c r="DM440" s="6"/>
      <c r="DN440" s="3"/>
      <c r="DO440" s="3"/>
      <c r="DP440" s="3"/>
      <c r="DQ440" s="3"/>
      <c r="DR440" s="3"/>
      <c r="DS440" s="3"/>
      <c r="DT440" s="4"/>
      <c r="DU440" s="4"/>
      <c r="DV440" s="4"/>
      <c r="DW440" s="4"/>
      <c r="DX440" s="4"/>
      <c r="DY440" s="4"/>
      <c r="DZ440" s="2"/>
      <c r="EA440" s="7">
        <v>44788.408217592594</v>
      </c>
      <c r="EB440" s="2" t="s">
        <v>332</v>
      </c>
      <c r="EC440" s="8">
        <v>0</v>
      </c>
      <c r="ED440" t="b">
        <v>0</v>
      </c>
      <c r="EE440" t="s">
        <v>324</v>
      </c>
      <c r="EF440" s="2" t="s">
        <v>324</v>
      </c>
      <c r="EG440" s="2" t="s">
        <v>325</v>
      </c>
      <c r="EH440" s="1"/>
      <c r="EI440">
        <f t="shared" si="26"/>
        <v>0</v>
      </c>
      <c r="EJ440" t="str">
        <f t="shared" si="27"/>
        <v>no</v>
      </c>
      <c r="EL440" t="e">
        <f>VLOOKUP(D440,#REF!,2,0)</f>
        <v>#REF!</v>
      </c>
    </row>
    <row r="441" spans="1:142">
      <c r="A441" t="str">
        <f t="shared" si="28"/>
        <v>4472726822.21</v>
      </c>
      <c r="B441" t="str">
        <f t="shared" si="29"/>
        <v>4472726822.2174102</v>
      </c>
      <c r="C441" s="1">
        <v>44727</v>
      </c>
      <c r="D441" s="2" t="s">
        <v>393</v>
      </c>
      <c r="E441" s="2" t="s">
        <v>394</v>
      </c>
      <c r="F441" s="2" t="s">
        <v>184</v>
      </c>
      <c r="G441" s="1">
        <v>44409</v>
      </c>
      <c r="H441" s="2" t="s">
        <v>395</v>
      </c>
      <c r="I441" s="2" t="s">
        <v>396</v>
      </c>
      <c r="J441" s="1"/>
      <c r="K441" s="1"/>
      <c r="L441" s="2"/>
      <c r="M441" t="b">
        <v>0</v>
      </c>
      <c r="N441" s="2"/>
      <c r="O441" s="2" t="s">
        <v>320</v>
      </c>
      <c r="P441" s="2" t="s">
        <v>330</v>
      </c>
      <c r="Q441" s="2"/>
      <c r="R441" s="2"/>
      <c r="S441" s="2"/>
      <c r="T441" s="2"/>
      <c r="U441" s="2"/>
      <c r="V441" s="2"/>
      <c r="W441" s="2"/>
      <c r="X441" s="2" t="s">
        <v>832</v>
      </c>
      <c r="Y441" s="3"/>
      <c r="AA441" t="b">
        <v>0</v>
      </c>
      <c r="AE441" s="4"/>
      <c r="AF441" s="4"/>
      <c r="AG441" s="4"/>
      <c r="AH441" s="4"/>
      <c r="AM441" s="4"/>
      <c r="AN441" s="4"/>
      <c r="AO441" s="4"/>
      <c r="AP441" s="4"/>
      <c r="AU441" s="4"/>
      <c r="AV441" s="4"/>
      <c r="AW441" s="4"/>
      <c r="AX441" s="4"/>
      <c r="BC441" s="4"/>
      <c r="BD441" s="4"/>
      <c r="BE441" s="4"/>
      <c r="BF441" s="4"/>
      <c r="BK441" s="4"/>
      <c r="BL441" s="4"/>
      <c r="BM441" s="4"/>
      <c r="BN441" s="4"/>
      <c r="BS441" s="4"/>
      <c r="BT441" s="4"/>
      <c r="BU441" s="4"/>
      <c r="BV441" s="4"/>
      <c r="BW441" s="3"/>
      <c r="BX441" s="3"/>
      <c r="BY441" s="4">
        <v>0</v>
      </c>
      <c r="BZ441" s="5"/>
      <c r="CA441" s="3">
        <v>0</v>
      </c>
      <c r="CB441" s="4">
        <v>0</v>
      </c>
      <c r="CC441" s="5" t="s">
        <v>322</v>
      </c>
      <c r="CD441" s="3">
        <v>0</v>
      </c>
      <c r="CE441" s="4">
        <v>0</v>
      </c>
      <c r="CF441" s="5" t="s">
        <v>322</v>
      </c>
      <c r="CG441" s="3">
        <v>0</v>
      </c>
      <c r="CH441" s="4">
        <v>0</v>
      </c>
      <c r="CI441" s="5" t="s">
        <v>322</v>
      </c>
      <c r="CJ441" s="3">
        <v>0</v>
      </c>
      <c r="CK441" s="4">
        <v>0</v>
      </c>
      <c r="CL441" s="5" t="s">
        <v>322</v>
      </c>
      <c r="CM441" s="2">
        <v>0</v>
      </c>
      <c r="CN441" s="4">
        <v>0</v>
      </c>
      <c r="CO441" s="5" t="s">
        <v>322</v>
      </c>
      <c r="CP441" s="3"/>
      <c r="CQ441" s="4">
        <v>0</v>
      </c>
      <c r="CR441" s="3"/>
      <c r="CS441" s="3"/>
      <c r="CT441" s="3"/>
      <c r="CU441" s="3"/>
      <c r="CV441" s="4">
        <v>0</v>
      </c>
      <c r="CW441" s="4">
        <v>0</v>
      </c>
      <c r="CX441" t="b">
        <v>0</v>
      </c>
      <c r="CY441" t="b">
        <v>1</v>
      </c>
      <c r="CZ441" t="b">
        <v>0</v>
      </c>
      <c r="DA441" s="2" t="s">
        <v>6</v>
      </c>
      <c r="DB441" s="2" t="s">
        <v>6</v>
      </c>
      <c r="DD441" s="3"/>
      <c r="DE441" s="3"/>
      <c r="DF441" s="3"/>
      <c r="DG441" s="4"/>
      <c r="DH441" s="4"/>
      <c r="DI441" s="4"/>
      <c r="DJ441" s="3">
        <v>0</v>
      </c>
      <c r="DK441" s="4">
        <v>0</v>
      </c>
      <c r="DL441" t="b">
        <v>0</v>
      </c>
      <c r="DM441" s="6"/>
      <c r="DN441" s="3"/>
      <c r="DO441" s="3"/>
      <c r="DP441" s="3"/>
      <c r="DQ441" s="3"/>
      <c r="DR441" s="3"/>
      <c r="DS441" s="3"/>
      <c r="DT441" s="4"/>
      <c r="DU441" s="4"/>
      <c r="DV441" s="4"/>
      <c r="DW441" s="4"/>
      <c r="DX441" s="4"/>
      <c r="DY441" s="4"/>
      <c r="DZ441" s="2"/>
      <c r="EA441" s="7">
        <v>44788.408217592594</v>
      </c>
      <c r="EB441" s="2" t="s">
        <v>332</v>
      </c>
      <c r="EC441" s="8">
        <v>0</v>
      </c>
      <c r="ED441" t="b">
        <v>0</v>
      </c>
      <c r="EE441" t="s">
        <v>324</v>
      </c>
      <c r="EF441" s="2" t="s">
        <v>324</v>
      </c>
      <c r="EG441" s="2" t="s">
        <v>325</v>
      </c>
      <c r="EH441" s="1"/>
      <c r="EI441">
        <f t="shared" si="26"/>
        <v>0</v>
      </c>
      <c r="EJ441" t="str">
        <f t="shared" si="27"/>
        <v>no</v>
      </c>
      <c r="EL441" t="e">
        <f>VLOOKUP(D441,#REF!,2,0)</f>
        <v>#REF!</v>
      </c>
    </row>
    <row r="442" spans="1:142">
      <c r="A442" t="str">
        <f t="shared" si="28"/>
        <v>4472726822.22</v>
      </c>
      <c r="B442" t="str">
        <f t="shared" si="29"/>
        <v>4472726822.22145856</v>
      </c>
      <c r="C442" s="1">
        <v>44727</v>
      </c>
      <c r="D442" s="2" t="s">
        <v>397</v>
      </c>
      <c r="E442" s="2" t="s">
        <v>394</v>
      </c>
      <c r="F442" s="2" t="s">
        <v>184</v>
      </c>
      <c r="G442" s="1">
        <v>44593</v>
      </c>
      <c r="H442" s="2" t="s">
        <v>398</v>
      </c>
      <c r="I442" s="2" t="s">
        <v>399</v>
      </c>
      <c r="J442" s="1"/>
      <c r="K442" s="1"/>
      <c r="L442" s="2"/>
      <c r="M442" t="b">
        <v>0</v>
      </c>
      <c r="N442" s="2"/>
      <c r="O442" s="2" t="s">
        <v>320</v>
      </c>
      <c r="P442" s="2" t="s">
        <v>330</v>
      </c>
      <c r="Q442" s="2"/>
      <c r="R442" s="2"/>
      <c r="S442" s="2"/>
      <c r="T442" s="2"/>
      <c r="U442" s="2"/>
      <c r="V442" s="2"/>
      <c r="W442" s="2"/>
      <c r="X442" s="2" t="s">
        <v>833</v>
      </c>
      <c r="Y442" s="3"/>
      <c r="AA442" t="b">
        <v>0</v>
      </c>
      <c r="AE442" s="4"/>
      <c r="AF442" s="4"/>
      <c r="AG442" s="4"/>
      <c r="AH442" s="4"/>
      <c r="AM442" s="4"/>
      <c r="AN442" s="4"/>
      <c r="AO442" s="4"/>
      <c r="AP442" s="4"/>
      <c r="AU442" s="4"/>
      <c r="AV442" s="4"/>
      <c r="AW442" s="4"/>
      <c r="AX442" s="4"/>
      <c r="BC442" s="4"/>
      <c r="BD442" s="4"/>
      <c r="BE442" s="4"/>
      <c r="BF442" s="4"/>
      <c r="BK442" s="4"/>
      <c r="BL442" s="4"/>
      <c r="BM442" s="4"/>
      <c r="BN442" s="4"/>
      <c r="BS442" s="4"/>
      <c r="BT442" s="4"/>
      <c r="BU442" s="4"/>
      <c r="BV442" s="4"/>
      <c r="BW442" s="3"/>
      <c r="BX442" s="3"/>
      <c r="BY442" s="4">
        <v>0</v>
      </c>
      <c r="BZ442" s="5"/>
      <c r="CA442" s="3">
        <v>0</v>
      </c>
      <c r="CB442" s="4">
        <v>0</v>
      </c>
      <c r="CC442" s="5" t="s">
        <v>322</v>
      </c>
      <c r="CD442" s="3">
        <v>0</v>
      </c>
      <c r="CE442" s="4">
        <v>0</v>
      </c>
      <c r="CF442" s="5" t="s">
        <v>322</v>
      </c>
      <c r="CG442" s="3">
        <v>0</v>
      </c>
      <c r="CH442" s="4">
        <v>0</v>
      </c>
      <c r="CI442" s="5" t="s">
        <v>322</v>
      </c>
      <c r="CJ442" s="3">
        <v>0</v>
      </c>
      <c r="CK442" s="4">
        <v>0</v>
      </c>
      <c r="CL442" s="5" t="s">
        <v>322</v>
      </c>
      <c r="CM442" s="2">
        <v>0</v>
      </c>
      <c r="CN442" s="4">
        <v>0</v>
      </c>
      <c r="CO442" s="5" t="s">
        <v>322</v>
      </c>
      <c r="CP442" s="3"/>
      <c r="CQ442" s="4">
        <v>0</v>
      </c>
      <c r="CR442" s="3"/>
      <c r="CS442" s="3"/>
      <c r="CT442" s="3"/>
      <c r="CU442" s="3"/>
      <c r="CV442" s="4">
        <v>0</v>
      </c>
      <c r="CW442" s="4">
        <v>0</v>
      </c>
      <c r="CX442" t="b">
        <v>0</v>
      </c>
      <c r="CY442" t="b">
        <v>0</v>
      </c>
      <c r="CZ442" t="b">
        <v>0</v>
      </c>
      <c r="DA442" s="2" t="s">
        <v>6</v>
      </c>
      <c r="DB442" s="2" t="s">
        <v>6</v>
      </c>
      <c r="DD442" s="3"/>
      <c r="DE442" s="3"/>
      <c r="DF442" s="3"/>
      <c r="DG442" s="4"/>
      <c r="DH442" s="4"/>
      <c r="DI442" s="4"/>
      <c r="DJ442" s="3">
        <v>0</v>
      </c>
      <c r="DK442" s="4">
        <v>0</v>
      </c>
      <c r="DL442" t="b">
        <v>0</v>
      </c>
      <c r="DM442" s="6"/>
      <c r="DN442" s="3"/>
      <c r="DO442" s="3"/>
      <c r="DP442" s="3"/>
      <c r="DQ442" s="3"/>
      <c r="DR442" s="3"/>
      <c r="DS442" s="3"/>
      <c r="DT442" s="4"/>
      <c r="DU442" s="4"/>
      <c r="DV442" s="4"/>
      <c r="DW442" s="4"/>
      <c r="DX442" s="4"/>
      <c r="DY442" s="4"/>
      <c r="DZ442" s="2"/>
      <c r="EA442" s="7">
        <v>44788.408217592594</v>
      </c>
      <c r="EB442" s="2" t="s">
        <v>332</v>
      </c>
      <c r="EC442" s="8">
        <v>0</v>
      </c>
      <c r="ED442" t="b">
        <v>0</v>
      </c>
      <c r="EE442" t="s">
        <v>324</v>
      </c>
      <c r="EF442" s="2" t="s">
        <v>324</v>
      </c>
      <c r="EG442" s="2" t="s">
        <v>325</v>
      </c>
      <c r="EH442" s="1"/>
      <c r="EI442">
        <f t="shared" si="26"/>
        <v>0</v>
      </c>
      <c r="EJ442" t="str">
        <f t="shared" si="27"/>
        <v>no</v>
      </c>
      <c r="EL442" t="e">
        <f>VLOOKUP(D442,#REF!,2,0)</f>
        <v>#REF!</v>
      </c>
    </row>
    <row r="443" spans="1:142">
      <c r="A443" t="str">
        <f t="shared" si="28"/>
        <v>4472726856.21</v>
      </c>
      <c r="B443" t="str">
        <f t="shared" si="29"/>
        <v>4472726856.2189474</v>
      </c>
      <c r="C443" s="1">
        <v>44727</v>
      </c>
      <c r="D443" s="2" t="s">
        <v>36</v>
      </c>
      <c r="E443" s="2" t="s">
        <v>37</v>
      </c>
      <c r="F443" s="2" t="s">
        <v>41</v>
      </c>
      <c r="G443" s="1">
        <v>44409</v>
      </c>
      <c r="H443" s="2" t="s">
        <v>60</v>
      </c>
      <c r="I443" s="2" t="s">
        <v>61</v>
      </c>
      <c r="J443" s="1"/>
      <c r="K443" s="1"/>
      <c r="L443" s="2"/>
      <c r="M443" t="b">
        <v>0</v>
      </c>
      <c r="N443" s="2"/>
      <c r="O443" s="2" t="s">
        <v>320</v>
      </c>
      <c r="P443" s="2" t="s">
        <v>321</v>
      </c>
      <c r="Q443" s="2"/>
      <c r="R443" s="2"/>
      <c r="S443" s="2"/>
      <c r="T443" s="2"/>
      <c r="U443" s="2"/>
      <c r="V443" s="2"/>
      <c r="W443" s="2"/>
      <c r="X443" s="2"/>
      <c r="Y443" s="3"/>
      <c r="AA443" t="b">
        <v>0</v>
      </c>
      <c r="AB443">
        <v>64991</v>
      </c>
      <c r="AC443">
        <v>127574</v>
      </c>
      <c r="AD443">
        <v>48141</v>
      </c>
      <c r="AE443" s="4"/>
      <c r="AF443" s="4">
        <v>357448</v>
      </c>
      <c r="AG443" s="4">
        <v>701657</v>
      </c>
      <c r="AH443" s="4">
        <v>264776</v>
      </c>
      <c r="AJ443">
        <v>26749</v>
      </c>
      <c r="AK443">
        <v>52507</v>
      </c>
      <c r="AL443">
        <v>19814</v>
      </c>
      <c r="AM443" s="4"/>
      <c r="AN443" s="4">
        <v>86933</v>
      </c>
      <c r="AO443" s="4">
        <v>170647</v>
      </c>
      <c r="AP443" s="4">
        <v>64395</v>
      </c>
      <c r="AU443" s="4"/>
      <c r="AV443" s="4"/>
      <c r="AW443" s="4"/>
      <c r="AX443" s="4"/>
      <c r="BC443" s="4"/>
      <c r="BD443" s="4"/>
      <c r="BE443" s="4"/>
      <c r="BF443" s="4"/>
      <c r="BK443" s="4"/>
      <c r="BL443" s="4"/>
      <c r="BM443" s="4"/>
      <c r="BN443" s="4"/>
      <c r="BS443" s="4"/>
      <c r="BT443" s="4"/>
      <c r="BU443" s="4"/>
      <c r="BV443" s="4"/>
      <c r="BW443" s="3"/>
      <c r="BX443" s="3"/>
      <c r="BY443" s="4">
        <v>1323881</v>
      </c>
      <c r="BZ443" s="5"/>
      <c r="CA443" s="3">
        <v>99070</v>
      </c>
      <c r="CB443" s="4">
        <v>321975</v>
      </c>
      <c r="CC443" s="5">
        <v>3.2499747653174502</v>
      </c>
      <c r="CD443" s="3">
        <v>0</v>
      </c>
      <c r="CE443" s="4">
        <v>0</v>
      </c>
      <c r="CF443" s="5" t="s">
        <v>322</v>
      </c>
      <c r="CG443" s="3">
        <v>0</v>
      </c>
      <c r="CH443" s="4">
        <v>0</v>
      </c>
      <c r="CI443" s="5" t="s">
        <v>322</v>
      </c>
      <c r="CJ443" s="3">
        <v>0</v>
      </c>
      <c r="CK443" s="4">
        <v>0</v>
      </c>
      <c r="CL443" s="5" t="s">
        <v>322</v>
      </c>
      <c r="CM443" s="2">
        <v>0</v>
      </c>
      <c r="CN443" s="4">
        <v>0</v>
      </c>
      <c r="CO443" s="5" t="s">
        <v>322</v>
      </c>
      <c r="CP443" s="3"/>
      <c r="CQ443" s="4">
        <v>1645856</v>
      </c>
      <c r="CR443" s="3"/>
      <c r="CS443" s="3"/>
      <c r="CT443" s="3"/>
      <c r="CU443" s="3"/>
      <c r="CV443" s="4">
        <v>1645856</v>
      </c>
      <c r="CW443" s="4">
        <v>1645856</v>
      </c>
      <c r="CX443" t="b">
        <v>0</v>
      </c>
      <c r="CY443" t="b">
        <v>1</v>
      </c>
      <c r="CZ443" t="b">
        <v>0</v>
      </c>
      <c r="DA443" s="2" t="s">
        <v>6</v>
      </c>
      <c r="DB443" s="2" t="s">
        <v>6</v>
      </c>
      <c r="DD443" s="3"/>
      <c r="DE443" s="3"/>
      <c r="DF443" s="3"/>
      <c r="DG443" s="4"/>
      <c r="DH443" s="4"/>
      <c r="DI443" s="4"/>
      <c r="DJ443" s="3">
        <v>0</v>
      </c>
      <c r="DK443" s="4">
        <v>0</v>
      </c>
      <c r="DL443" t="b">
        <v>0</v>
      </c>
      <c r="DM443" s="6"/>
      <c r="DN443" s="3"/>
      <c r="DO443" s="3"/>
      <c r="DP443" s="3"/>
      <c r="DQ443" s="3"/>
      <c r="DR443" s="3"/>
      <c r="DS443" s="3"/>
      <c r="DT443" s="4"/>
      <c r="DU443" s="4"/>
      <c r="DV443" s="4"/>
      <c r="DW443" s="4"/>
      <c r="DX443" s="4"/>
      <c r="DY443" s="4"/>
      <c r="DZ443" s="2"/>
      <c r="EA443" s="7">
        <v>44788.408217592594</v>
      </c>
      <c r="EB443" s="2" t="s">
        <v>332</v>
      </c>
      <c r="EC443" s="8">
        <v>0</v>
      </c>
      <c r="ED443" t="b">
        <v>0</v>
      </c>
      <c r="EE443" t="s">
        <v>324</v>
      </c>
      <c r="EF443" s="2" t="s">
        <v>324</v>
      </c>
      <c r="EG443" s="2" t="s">
        <v>325</v>
      </c>
      <c r="EH443" s="1"/>
      <c r="EI443">
        <f t="shared" si="26"/>
        <v>240706</v>
      </c>
      <c r="EJ443" t="str">
        <f t="shared" si="27"/>
        <v>no</v>
      </c>
      <c r="EL443" t="e">
        <f>VLOOKUP(D443,#REF!,2,0)</f>
        <v>#REF!</v>
      </c>
    </row>
    <row r="444" spans="1:142">
      <c r="A444" t="str">
        <f t="shared" si="28"/>
        <v>4472726856.21</v>
      </c>
      <c r="B444" t="str">
        <f t="shared" si="29"/>
        <v>4472726856.2199460</v>
      </c>
      <c r="C444" s="1">
        <v>44727</v>
      </c>
      <c r="D444" s="2" t="s">
        <v>36</v>
      </c>
      <c r="E444" s="2" t="s">
        <v>37</v>
      </c>
      <c r="F444" s="2" t="s">
        <v>41</v>
      </c>
      <c r="G444" s="1">
        <v>44409</v>
      </c>
      <c r="H444" s="2" t="s">
        <v>62</v>
      </c>
      <c r="I444" s="2" t="s">
        <v>63</v>
      </c>
      <c r="J444" s="1"/>
      <c r="K444" s="1"/>
      <c r="L444" s="2"/>
      <c r="M444" t="b">
        <v>0</v>
      </c>
      <c r="N444" s="2"/>
      <c r="O444" s="2" t="s">
        <v>320</v>
      </c>
      <c r="P444" s="2" t="s">
        <v>321</v>
      </c>
      <c r="Q444" s="2"/>
      <c r="R444" s="2"/>
      <c r="S444" s="2"/>
      <c r="T444" s="2"/>
      <c r="U444" s="2"/>
      <c r="V444" s="2"/>
      <c r="W444" s="2"/>
      <c r="X444" s="2"/>
      <c r="Y444" s="3"/>
      <c r="AA444" t="b">
        <v>0</v>
      </c>
      <c r="AE444" s="4"/>
      <c r="AF444" s="4"/>
      <c r="AG444" s="4"/>
      <c r="AH444" s="4"/>
      <c r="AM444" s="4"/>
      <c r="AN444" s="4"/>
      <c r="AO444" s="4"/>
      <c r="AP444" s="4"/>
      <c r="AU444" s="4"/>
      <c r="AV444" s="4"/>
      <c r="AW444" s="4"/>
      <c r="AX444" s="4"/>
      <c r="BC444" s="4"/>
      <c r="BD444" s="4"/>
      <c r="BE444" s="4"/>
      <c r="BF444" s="4"/>
      <c r="BK444" s="4"/>
      <c r="BL444" s="4"/>
      <c r="BM444" s="4"/>
      <c r="BN444" s="4"/>
      <c r="BS444" s="4"/>
      <c r="BT444" s="4"/>
      <c r="BU444" s="4"/>
      <c r="BV444" s="4"/>
      <c r="BW444" s="3"/>
      <c r="BX444" s="3"/>
      <c r="BY444" s="4">
        <v>0</v>
      </c>
      <c r="BZ444" s="5"/>
      <c r="CA444" s="3">
        <v>0</v>
      </c>
      <c r="CB444" s="4">
        <v>0</v>
      </c>
      <c r="CC444" s="5" t="s">
        <v>322</v>
      </c>
      <c r="CD444" s="3">
        <v>0</v>
      </c>
      <c r="CE444" s="4">
        <v>0</v>
      </c>
      <c r="CF444" s="5" t="s">
        <v>322</v>
      </c>
      <c r="CG444" s="3">
        <v>0</v>
      </c>
      <c r="CH444" s="4">
        <v>0</v>
      </c>
      <c r="CI444" s="5" t="s">
        <v>322</v>
      </c>
      <c r="CJ444" s="3">
        <v>0</v>
      </c>
      <c r="CK444" s="4">
        <v>0</v>
      </c>
      <c r="CL444" s="5" t="s">
        <v>322</v>
      </c>
      <c r="CM444" s="2">
        <v>0</v>
      </c>
      <c r="CN444" s="4">
        <v>0</v>
      </c>
      <c r="CO444" s="5" t="s">
        <v>322</v>
      </c>
      <c r="CP444" s="3"/>
      <c r="CQ444" s="4">
        <v>0</v>
      </c>
      <c r="CR444" s="3"/>
      <c r="CS444" s="3"/>
      <c r="CT444" s="3"/>
      <c r="CU444" s="3"/>
      <c r="CV444" s="4">
        <v>0</v>
      </c>
      <c r="CW444" s="4">
        <v>0</v>
      </c>
      <c r="CX444" t="b">
        <v>0</v>
      </c>
      <c r="CY444" t="b">
        <v>1</v>
      </c>
      <c r="CZ444" t="b">
        <v>0</v>
      </c>
      <c r="DA444" s="2" t="s">
        <v>6</v>
      </c>
      <c r="DB444" s="2" t="s">
        <v>6</v>
      </c>
      <c r="DD444" s="3"/>
      <c r="DE444" s="3"/>
      <c r="DF444" s="3"/>
      <c r="DG444" s="4"/>
      <c r="DH444" s="4"/>
      <c r="DI444" s="4"/>
      <c r="DJ444" s="3">
        <v>0</v>
      </c>
      <c r="DK444" s="4">
        <v>0</v>
      </c>
      <c r="DL444" t="b">
        <v>0</v>
      </c>
      <c r="DM444" s="6"/>
      <c r="DN444" s="3"/>
      <c r="DO444" s="3"/>
      <c r="DP444" s="3"/>
      <c r="DQ444" s="3"/>
      <c r="DR444" s="3"/>
      <c r="DS444" s="3"/>
      <c r="DT444" s="4"/>
      <c r="DU444" s="4"/>
      <c r="DV444" s="4"/>
      <c r="DW444" s="4"/>
      <c r="DX444" s="4"/>
      <c r="DY444" s="4"/>
      <c r="DZ444" s="2"/>
      <c r="EA444" s="7">
        <v>44788.408217592594</v>
      </c>
      <c r="EB444" s="2" t="s">
        <v>332</v>
      </c>
      <c r="EC444" s="8">
        <v>0</v>
      </c>
      <c r="ED444" t="b">
        <v>0</v>
      </c>
      <c r="EE444" t="s">
        <v>324</v>
      </c>
      <c r="EF444" s="2" t="s">
        <v>324</v>
      </c>
      <c r="EG444" s="2" t="s">
        <v>325</v>
      </c>
      <c r="EH444" s="1"/>
      <c r="EI444">
        <f t="shared" si="26"/>
        <v>0</v>
      </c>
      <c r="EJ444" t="str">
        <f t="shared" si="27"/>
        <v>no</v>
      </c>
      <c r="EL444" t="e">
        <f>VLOOKUP(D444,#REF!,2,0)</f>
        <v>#REF!</v>
      </c>
    </row>
    <row r="445" spans="1:142">
      <c r="A445" t="str">
        <f t="shared" si="28"/>
        <v>4472726856.21</v>
      </c>
      <c r="B445" t="str">
        <f t="shared" si="29"/>
        <v>4472726856.2199463</v>
      </c>
      <c r="C445" s="1">
        <v>44727</v>
      </c>
      <c r="D445" s="2" t="s">
        <v>36</v>
      </c>
      <c r="E445" s="2" t="s">
        <v>37</v>
      </c>
      <c r="F445" s="2" t="s">
        <v>41</v>
      </c>
      <c r="G445" s="1">
        <v>44409</v>
      </c>
      <c r="H445" s="2" t="s">
        <v>64</v>
      </c>
      <c r="I445" s="2" t="s">
        <v>65</v>
      </c>
      <c r="J445" s="1"/>
      <c r="K445" s="1"/>
      <c r="L445" s="2"/>
      <c r="M445" t="b">
        <v>0</v>
      </c>
      <c r="N445" s="2"/>
      <c r="O445" s="2" t="s">
        <v>320</v>
      </c>
      <c r="P445" s="2" t="s">
        <v>321</v>
      </c>
      <c r="Q445" s="2"/>
      <c r="R445" s="2"/>
      <c r="S445" s="2"/>
      <c r="T445" s="2"/>
      <c r="U445" s="2"/>
      <c r="V445" s="2"/>
      <c r="W445" s="2"/>
      <c r="X445" s="2"/>
      <c r="Y445" s="3"/>
      <c r="AA445" t="b">
        <v>0</v>
      </c>
      <c r="AE445" s="4"/>
      <c r="AF445" s="4"/>
      <c r="AG445" s="4"/>
      <c r="AH445" s="4"/>
      <c r="AM445" s="4"/>
      <c r="AN445" s="4"/>
      <c r="AO445" s="4"/>
      <c r="AP445" s="4"/>
      <c r="AU445" s="4"/>
      <c r="AV445" s="4"/>
      <c r="AW445" s="4"/>
      <c r="AX445" s="4"/>
      <c r="BC445" s="4"/>
      <c r="BD445" s="4"/>
      <c r="BE445" s="4"/>
      <c r="BF445" s="4"/>
      <c r="BK445" s="4"/>
      <c r="BL445" s="4"/>
      <c r="BM445" s="4"/>
      <c r="BN445" s="4"/>
      <c r="BS445" s="4"/>
      <c r="BT445" s="4"/>
      <c r="BU445" s="4"/>
      <c r="BV445" s="4"/>
      <c r="BW445" s="3"/>
      <c r="BX445" s="3"/>
      <c r="BY445" s="4">
        <v>0</v>
      </c>
      <c r="BZ445" s="5"/>
      <c r="CA445" s="3">
        <v>0</v>
      </c>
      <c r="CB445" s="4">
        <v>0</v>
      </c>
      <c r="CC445" s="5" t="s">
        <v>322</v>
      </c>
      <c r="CD445" s="3">
        <v>0</v>
      </c>
      <c r="CE445" s="4">
        <v>0</v>
      </c>
      <c r="CF445" s="5" t="s">
        <v>322</v>
      </c>
      <c r="CG445" s="3">
        <v>0</v>
      </c>
      <c r="CH445" s="4">
        <v>0</v>
      </c>
      <c r="CI445" s="5" t="s">
        <v>322</v>
      </c>
      <c r="CJ445" s="3">
        <v>0</v>
      </c>
      <c r="CK445" s="4">
        <v>0</v>
      </c>
      <c r="CL445" s="5" t="s">
        <v>322</v>
      </c>
      <c r="CM445" s="2">
        <v>0</v>
      </c>
      <c r="CN445" s="4">
        <v>0</v>
      </c>
      <c r="CO445" s="5" t="s">
        <v>322</v>
      </c>
      <c r="CP445" s="3"/>
      <c r="CQ445" s="4">
        <v>0</v>
      </c>
      <c r="CR445" s="3"/>
      <c r="CS445" s="3"/>
      <c r="CT445" s="3"/>
      <c r="CU445" s="3"/>
      <c r="CV445" s="4">
        <v>0</v>
      </c>
      <c r="CW445" s="4">
        <v>0</v>
      </c>
      <c r="CX445" t="b">
        <v>0</v>
      </c>
      <c r="CY445" t="b">
        <v>1</v>
      </c>
      <c r="CZ445" t="b">
        <v>0</v>
      </c>
      <c r="DA445" s="2" t="s">
        <v>6</v>
      </c>
      <c r="DB445" s="2" t="s">
        <v>6</v>
      </c>
      <c r="DD445" s="3"/>
      <c r="DE445" s="3"/>
      <c r="DF445" s="3"/>
      <c r="DG445" s="4"/>
      <c r="DH445" s="4"/>
      <c r="DI445" s="4"/>
      <c r="DJ445" s="3">
        <v>0</v>
      </c>
      <c r="DK445" s="4">
        <v>0</v>
      </c>
      <c r="DL445" t="b">
        <v>0</v>
      </c>
      <c r="DM445" s="6"/>
      <c r="DN445" s="3"/>
      <c r="DO445" s="3"/>
      <c r="DP445" s="3"/>
      <c r="DQ445" s="3"/>
      <c r="DR445" s="3"/>
      <c r="DS445" s="3"/>
      <c r="DT445" s="4"/>
      <c r="DU445" s="4"/>
      <c r="DV445" s="4"/>
      <c r="DW445" s="4"/>
      <c r="DX445" s="4"/>
      <c r="DY445" s="4"/>
      <c r="DZ445" s="2"/>
      <c r="EA445" s="7">
        <v>44788.408217592594</v>
      </c>
      <c r="EB445" s="2" t="s">
        <v>332</v>
      </c>
      <c r="EC445" s="8">
        <v>0</v>
      </c>
      <c r="ED445" t="b">
        <v>0</v>
      </c>
      <c r="EE445" t="s">
        <v>324</v>
      </c>
      <c r="EF445" s="2" t="s">
        <v>324</v>
      </c>
      <c r="EG445" s="2" t="s">
        <v>325</v>
      </c>
      <c r="EH445" s="1"/>
      <c r="EI445">
        <f t="shared" si="26"/>
        <v>0</v>
      </c>
      <c r="EJ445" t="str">
        <f t="shared" si="27"/>
        <v>no</v>
      </c>
      <c r="EL445" t="e">
        <f>VLOOKUP(D445,#REF!,2,0)</f>
        <v>#REF!</v>
      </c>
    </row>
    <row r="446" spans="1:142">
      <c r="A446" t="str">
        <f t="shared" si="28"/>
        <v>4472726856.21</v>
      </c>
      <c r="B446" t="str">
        <f t="shared" si="29"/>
        <v>4472726856.2199466</v>
      </c>
      <c r="C446" s="1">
        <v>44727</v>
      </c>
      <c r="D446" s="2" t="s">
        <v>36</v>
      </c>
      <c r="E446" s="2" t="s">
        <v>37</v>
      </c>
      <c r="F446" s="2" t="s">
        <v>41</v>
      </c>
      <c r="G446" s="1">
        <v>44409</v>
      </c>
      <c r="H446" s="2" t="s">
        <v>66</v>
      </c>
      <c r="I446" s="2" t="s">
        <v>67</v>
      </c>
      <c r="J446" s="1"/>
      <c r="K446" s="1"/>
      <c r="L446" s="2"/>
      <c r="M446" t="b">
        <v>0</v>
      </c>
      <c r="N446" s="2"/>
      <c r="O446" s="2" t="s">
        <v>320</v>
      </c>
      <c r="P446" s="2" t="s">
        <v>321</v>
      </c>
      <c r="Q446" s="2"/>
      <c r="R446" s="2"/>
      <c r="S446" s="2"/>
      <c r="T446" s="2"/>
      <c r="U446" s="2"/>
      <c r="V446" s="2"/>
      <c r="W446" s="2" t="s">
        <v>834</v>
      </c>
      <c r="X446" s="2"/>
      <c r="Y446" s="3"/>
      <c r="AA446" t="b">
        <v>0</v>
      </c>
      <c r="AE446" s="4"/>
      <c r="AF446" s="4"/>
      <c r="AG446" s="4"/>
      <c r="AH446" s="4"/>
      <c r="AM446" s="4"/>
      <c r="AN446" s="4"/>
      <c r="AO446" s="4"/>
      <c r="AP446" s="4"/>
      <c r="AU446" s="4"/>
      <c r="AV446" s="4"/>
      <c r="AW446" s="4"/>
      <c r="AX446" s="4"/>
      <c r="BC446" s="4"/>
      <c r="BD446" s="4"/>
      <c r="BE446" s="4"/>
      <c r="BF446" s="4"/>
      <c r="BK446" s="4"/>
      <c r="BL446" s="4"/>
      <c r="BM446" s="4"/>
      <c r="BN446" s="4"/>
      <c r="BS446" s="4"/>
      <c r="BT446" s="4"/>
      <c r="BU446" s="4"/>
      <c r="BV446" s="4"/>
      <c r="BW446" s="3"/>
      <c r="BX446" s="3"/>
      <c r="BY446" s="4">
        <v>0</v>
      </c>
      <c r="BZ446" s="5"/>
      <c r="CA446" s="3">
        <v>0</v>
      </c>
      <c r="CB446" s="4">
        <v>0</v>
      </c>
      <c r="CC446" s="5" t="s">
        <v>322</v>
      </c>
      <c r="CD446" s="3">
        <v>0</v>
      </c>
      <c r="CE446" s="4">
        <v>0</v>
      </c>
      <c r="CF446" s="5" t="s">
        <v>322</v>
      </c>
      <c r="CG446" s="3">
        <v>0</v>
      </c>
      <c r="CH446" s="4">
        <v>0</v>
      </c>
      <c r="CI446" s="5" t="s">
        <v>322</v>
      </c>
      <c r="CJ446" s="3">
        <v>0</v>
      </c>
      <c r="CK446" s="4">
        <v>0</v>
      </c>
      <c r="CL446" s="5" t="s">
        <v>322</v>
      </c>
      <c r="CM446" s="2">
        <v>0</v>
      </c>
      <c r="CN446" s="4">
        <v>0</v>
      </c>
      <c r="CO446" s="5" t="s">
        <v>322</v>
      </c>
      <c r="CP446" s="3"/>
      <c r="CQ446" s="4">
        <v>0</v>
      </c>
      <c r="CR446" s="3"/>
      <c r="CS446" s="3"/>
      <c r="CT446" s="3"/>
      <c r="CU446" s="3"/>
      <c r="CV446" s="4">
        <v>0</v>
      </c>
      <c r="CW446" s="4">
        <v>0</v>
      </c>
      <c r="CX446" t="b">
        <v>0</v>
      </c>
      <c r="CY446" t="b">
        <v>1</v>
      </c>
      <c r="CZ446" t="b">
        <v>0</v>
      </c>
      <c r="DA446" s="2" t="s">
        <v>6</v>
      </c>
      <c r="DB446" s="2" t="s">
        <v>6</v>
      </c>
      <c r="DD446" s="3"/>
      <c r="DE446" s="3"/>
      <c r="DF446" s="3"/>
      <c r="DG446" s="4"/>
      <c r="DH446" s="4"/>
      <c r="DI446" s="4"/>
      <c r="DJ446" s="3">
        <v>0</v>
      </c>
      <c r="DK446" s="4">
        <v>0</v>
      </c>
      <c r="DL446" t="b">
        <v>0</v>
      </c>
      <c r="DM446" s="6"/>
      <c r="DN446" s="3"/>
      <c r="DO446" s="3"/>
      <c r="DP446" s="3"/>
      <c r="DQ446" s="3"/>
      <c r="DR446" s="3"/>
      <c r="DS446" s="3"/>
      <c r="DT446" s="4"/>
      <c r="DU446" s="4"/>
      <c r="DV446" s="4"/>
      <c r="DW446" s="4"/>
      <c r="DX446" s="4"/>
      <c r="DY446" s="4"/>
      <c r="DZ446" s="2"/>
      <c r="EA446" s="7">
        <v>44788.408217592594</v>
      </c>
      <c r="EB446" s="2" t="s">
        <v>332</v>
      </c>
      <c r="EC446" s="8">
        <v>0</v>
      </c>
      <c r="ED446" t="b">
        <v>0</v>
      </c>
      <c r="EE446" t="s">
        <v>324</v>
      </c>
      <c r="EF446" s="2" t="s">
        <v>324</v>
      </c>
      <c r="EG446" s="2" t="s">
        <v>325</v>
      </c>
      <c r="EH446" s="1"/>
      <c r="EI446">
        <f t="shared" si="26"/>
        <v>0</v>
      </c>
      <c r="EJ446" t="str">
        <f t="shared" si="27"/>
        <v>no</v>
      </c>
      <c r="EL446" t="e">
        <f>VLOOKUP(D446,#REF!,2,0)</f>
        <v>#REF!</v>
      </c>
    </row>
    <row r="447" spans="1:142">
      <c r="A447" t="str">
        <f t="shared" si="28"/>
        <v>4472726856.21</v>
      </c>
      <c r="B447" t="str">
        <f t="shared" si="29"/>
        <v>4472726856.2199468</v>
      </c>
      <c r="C447" s="1">
        <v>44727</v>
      </c>
      <c r="D447" s="2" t="s">
        <v>36</v>
      </c>
      <c r="E447" s="2" t="s">
        <v>37</v>
      </c>
      <c r="F447" s="2" t="s">
        <v>41</v>
      </c>
      <c r="G447" s="1">
        <v>44409</v>
      </c>
      <c r="H447" s="2" t="s">
        <v>68</v>
      </c>
      <c r="I447" s="2" t="s">
        <v>69</v>
      </c>
      <c r="J447" s="1"/>
      <c r="K447" s="1"/>
      <c r="L447" s="2"/>
      <c r="M447" t="b">
        <v>0</v>
      </c>
      <c r="N447" s="2"/>
      <c r="O447" s="2" t="s">
        <v>320</v>
      </c>
      <c r="P447" s="2" t="s">
        <v>321</v>
      </c>
      <c r="Q447" s="2"/>
      <c r="R447" s="2"/>
      <c r="S447" s="2"/>
      <c r="T447" s="2"/>
      <c r="U447" s="2"/>
      <c r="V447" s="2"/>
      <c r="W447" s="2"/>
      <c r="X447" s="2"/>
      <c r="Y447" s="3"/>
      <c r="AA447" t="b">
        <v>0</v>
      </c>
      <c r="AE447" s="4"/>
      <c r="AF447" s="4"/>
      <c r="AG447" s="4"/>
      <c r="AH447" s="4"/>
      <c r="AM447" s="4"/>
      <c r="AN447" s="4"/>
      <c r="AO447" s="4"/>
      <c r="AP447" s="4"/>
      <c r="AU447" s="4"/>
      <c r="AV447" s="4"/>
      <c r="AW447" s="4"/>
      <c r="AX447" s="4"/>
      <c r="BC447" s="4"/>
      <c r="BD447" s="4"/>
      <c r="BE447" s="4"/>
      <c r="BF447" s="4"/>
      <c r="BK447" s="4"/>
      <c r="BL447" s="4"/>
      <c r="BM447" s="4"/>
      <c r="BN447" s="4"/>
      <c r="BS447" s="4"/>
      <c r="BT447" s="4"/>
      <c r="BU447" s="4"/>
      <c r="BV447" s="4"/>
      <c r="BW447" s="3"/>
      <c r="BX447" s="3"/>
      <c r="BY447" s="4">
        <v>0</v>
      </c>
      <c r="BZ447" s="5"/>
      <c r="CA447" s="3">
        <v>0</v>
      </c>
      <c r="CB447" s="4">
        <v>0</v>
      </c>
      <c r="CC447" s="5" t="s">
        <v>322</v>
      </c>
      <c r="CD447" s="3">
        <v>0</v>
      </c>
      <c r="CE447" s="4">
        <v>0</v>
      </c>
      <c r="CF447" s="5" t="s">
        <v>322</v>
      </c>
      <c r="CG447" s="3">
        <v>0</v>
      </c>
      <c r="CH447" s="4">
        <v>0</v>
      </c>
      <c r="CI447" s="5" t="s">
        <v>322</v>
      </c>
      <c r="CJ447" s="3">
        <v>0</v>
      </c>
      <c r="CK447" s="4">
        <v>0</v>
      </c>
      <c r="CL447" s="5" t="s">
        <v>322</v>
      </c>
      <c r="CM447" s="2">
        <v>0</v>
      </c>
      <c r="CN447" s="4">
        <v>0</v>
      </c>
      <c r="CO447" s="5" t="s">
        <v>322</v>
      </c>
      <c r="CP447" s="3"/>
      <c r="CQ447" s="4">
        <v>0</v>
      </c>
      <c r="CR447" s="3"/>
      <c r="CS447" s="3"/>
      <c r="CT447" s="3"/>
      <c r="CU447" s="3"/>
      <c r="CV447" s="4">
        <v>0</v>
      </c>
      <c r="CW447" s="4">
        <v>0</v>
      </c>
      <c r="CX447" t="b">
        <v>0</v>
      </c>
      <c r="CY447" t="b">
        <v>1</v>
      </c>
      <c r="CZ447" t="b">
        <v>0</v>
      </c>
      <c r="DA447" s="2" t="s">
        <v>6</v>
      </c>
      <c r="DB447" s="2" t="s">
        <v>6</v>
      </c>
      <c r="DD447" s="3"/>
      <c r="DE447" s="3"/>
      <c r="DF447" s="3"/>
      <c r="DG447" s="4"/>
      <c r="DH447" s="4"/>
      <c r="DI447" s="4"/>
      <c r="DJ447" s="3">
        <v>0</v>
      </c>
      <c r="DK447" s="4">
        <v>0</v>
      </c>
      <c r="DL447" t="b">
        <v>0</v>
      </c>
      <c r="DM447" s="6"/>
      <c r="DN447" s="3"/>
      <c r="DO447" s="3"/>
      <c r="DP447" s="3"/>
      <c r="DQ447" s="3"/>
      <c r="DR447" s="3"/>
      <c r="DS447" s="3"/>
      <c r="DT447" s="4"/>
      <c r="DU447" s="4"/>
      <c r="DV447" s="4"/>
      <c r="DW447" s="4"/>
      <c r="DX447" s="4"/>
      <c r="DY447" s="4"/>
      <c r="DZ447" s="2"/>
      <c r="EA447" s="7">
        <v>44788.408217592594</v>
      </c>
      <c r="EB447" s="2" t="s">
        <v>332</v>
      </c>
      <c r="EC447" s="8">
        <v>0</v>
      </c>
      <c r="ED447" t="b">
        <v>0</v>
      </c>
      <c r="EE447" t="s">
        <v>324</v>
      </c>
      <c r="EF447" s="2" t="s">
        <v>324</v>
      </c>
      <c r="EG447" s="2" t="s">
        <v>325</v>
      </c>
      <c r="EH447" s="1"/>
      <c r="EI447">
        <f t="shared" si="26"/>
        <v>0</v>
      </c>
      <c r="EJ447" t="str">
        <f t="shared" si="27"/>
        <v>no</v>
      </c>
      <c r="EL447" t="e">
        <f>VLOOKUP(D447,#REF!,2,0)</f>
        <v>#REF!</v>
      </c>
    </row>
    <row r="448" spans="1:142">
      <c r="A448" t="str">
        <f t="shared" si="28"/>
        <v>4472726856.21</v>
      </c>
      <c r="B448" t="str">
        <f t="shared" si="29"/>
        <v>4472726856.2199480</v>
      </c>
      <c r="C448" s="1">
        <v>44727</v>
      </c>
      <c r="D448" s="2" t="s">
        <v>36</v>
      </c>
      <c r="E448" s="2" t="s">
        <v>37</v>
      </c>
      <c r="F448" s="2" t="s">
        <v>41</v>
      </c>
      <c r="G448" s="1">
        <v>44409</v>
      </c>
      <c r="H448" s="2" t="s">
        <v>70</v>
      </c>
      <c r="I448" s="2" t="s">
        <v>71</v>
      </c>
      <c r="J448" s="1"/>
      <c r="K448" s="1"/>
      <c r="L448" s="2"/>
      <c r="M448" t="b">
        <v>0</v>
      </c>
      <c r="N448" s="2"/>
      <c r="O448" s="2" t="s">
        <v>320</v>
      </c>
      <c r="P448" s="2" t="s">
        <v>321</v>
      </c>
      <c r="Q448" s="2"/>
      <c r="R448" s="2"/>
      <c r="S448" s="2"/>
      <c r="T448" s="2"/>
      <c r="U448" s="2"/>
      <c r="V448" s="2"/>
      <c r="W448" s="2"/>
      <c r="X448" s="2"/>
      <c r="Y448" s="3"/>
      <c r="AA448" t="b">
        <v>0</v>
      </c>
      <c r="AE448" s="4"/>
      <c r="AF448" s="4"/>
      <c r="AG448" s="4"/>
      <c r="AH448" s="4"/>
      <c r="AM448" s="4"/>
      <c r="AN448" s="4"/>
      <c r="AO448" s="4"/>
      <c r="AP448" s="4"/>
      <c r="AU448" s="4"/>
      <c r="AV448" s="4"/>
      <c r="AW448" s="4"/>
      <c r="AX448" s="4"/>
      <c r="BC448" s="4"/>
      <c r="BD448" s="4"/>
      <c r="BE448" s="4"/>
      <c r="BF448" s="4"/>
      <c r="BK448" s="4"/>
      <c r="BL448" s="4"/>
      <c r="BM448" s="4"/>
      <c r="BN448" s="4"/>
      <c r="BS448" s="4"/>
      <c r="BT448" s="4"/>
      <c r="BU448" s="4"/>
      <c r="BV448" s="4"/>
      <c r="BW448" s="3"/>
      <c r="BX448" s="3"/>
      <c r="BY448" s="4">
        <v>0</v>
      </c>
      <c r="BZ448" s="5"/>
      <c r="CA448" s="3">
        <v>0</v>
      </c>
      <c r="CB448" s="4">
        <v>0</v>
      </c>
      <c r="CC448" s="5" t="s">
        <v>322</v>
      </c>
      <c r="CD448" s="3">
        <v>0</v>
      </c>
      <c r="CE448" s="4">
        <v>0</v>
      </c>
      <c r="CF448" s="5" t="s">
        <v>322</v>
      </c>
      <c r="CG448" s="3">
        <v>0</v>
      </c>
      <c r="CH448" s="4">
        <v>0</v>
      </c>
      <c r="CI448" s="5" t="s">
        <v>322</v>
      </c>
      <c r="CJ448" s="3">
        <v>0</v>
      </c>
      <c r="CK448" s="4">
        <v>0</v>
      </c>
      <c r="CL448" s="5" t="s">
        <v>322</v>
      </c>
      <c r="CM448" s="2">
        <v>0</v>
      </c>
      <c r="CN448" s="4">
        <v>0</v>
      </c>
      <c r="CO448" s="5" t="s">
        <v>322</v>
      </c>
      <c r="CP448" s="3"/>
      <c r="CQ448" s="4">
        <v>0</v>
      </c>
      <c r="CR448" s="3"/>
      <c r="CS448" s="3"/>
      <c r="CT448" s="3"/>
      <c r="CU448" s="3"/>
      <c r="CV448" s="4">
        <v>0</v>
      </c>
      <c r="CW448" s="4">
        <v>0</v>
      </c>
      <c r="CX448" t="b">
        <v>0</v>
      </c>
      <c r="CY448" t="b">
        <v>1</v>
      </c>
      <c r="CZ448" t="b">
        <v>0</v>
      </c>
      <c r="DA448" s="2" t="s">
        <v>6</v>
      </c>
      <c r="DB448" s="2" t="s">
        <v>6</v>
      </c>
      <c r="DD448" s="3"/>
      <c r="DE448" s="3"/>
      <c r="DF448" s="3"/>
      <c r="DG448" s="4"/>
      <c r="DH448" s="4"/>
      <c r="DI448" s="4"/>
      <c r="DJ448" s="3">
        <v>0</v>
      </c>
      <c r="DK448" s="4">
        <v>0</v>
      </c>
      <c r="DL448" t="b">
        <v>0</v>
      </c>
      <c r="DM448" s="6"/>
      <c r="DN448" s="3"/>
      <c r="DO448" s="3"/>
      <c r="DP448" s="3"/>
      <c r="DQ448" s="3"/>
      <c r="DR448" s="3"/>
      <c r="DS448" s="3"/>
      <c r="DT448" s="4"/>
      <c r="DU448" s="4"/>
      <c r="DV448" s="4"/>
      <c r="DW448" s="4"/>
      <c r="DX448" s="4"/>
      <c r="DY448" s="4"/>
      <c r="DZ448" s="2"/>
      <c r="EA448" s="7">
        <v>44788.408217592594</v>
      </c>
      <c r="EB448" s="2" t="s">
        <v>332</v>
      </c>
      <c r="EC448" s="8">
        <v>0</v>
      </c>
      <c r="ED448" t="b">
        <v>0</v>
      </c>
      <c r="EE448" t="s">
        <v>324</v>
      </c>
      <c r="EF448" s="2" t="s">
        <v>324</v>
      </c>
      <c r="EG448" s="2" t="s">
        <v>325</v>
      </c>
      <c r="EH448" s="1"/>
      <c r="EI448">
        <f t="shared" si="26"/>
        <v>0</v>
      </c>
      <c r="EJ448" t="str">
        <f t="shared" si="27"/>
        <v>no</v>
      </c>
      <c r="EL448" t="e">
        <f>VLOOKUP(D448,#REF!,2,0)</f>
        <v>#REF!</v>
      </c>
    </row>
    <row r="449" spans="1:142">
      <c r="A449" t="str">
        <f t="shared" si="28"/>
        <v>4472726856.21</v>
      </c>
      <c r="B449" t="str">
        <f t="shared" si="29"/>
        <v>4472726856.21104679</v>
      </c>
      <c r="C449" s="1">
        <v>44727</v>
      </c>
      <c r="D449" s="2" t="s">
        <v>36</v>
      </c>
      <c r="E449" s="2" t="s">
        <v>37</v>
      </c>
      <c r="F449" s="2" t="s">
        <v>41</v>
      </c>
      <c r="G449" s="1">
        <v>44409</v>
      </c>
      <c r="H449" s="2" t="s">
        <v>38</v>
      </c>
      <c r="I449" s="2" t="s">
        <v>402</v>
      </c>
      <c r="J449" s="1"/>
      <c r="K449" s="1"/>
      <c r="L449" s="2"/>
      <c r="M449" t="b">
        <v>0</v>
      </c>
      <c r="N449" s="2"/>
      <c r="O449" s="2" t="s">
        <v>320</v>
      </c>
      <c r="P449" s="2" t="s">
        <v>321</v>
      </c>
      <c r="Q449" s="2"/>
      <c r="R449" s="2"/>
      <c r="S449" s="2"/>
      <c r="T449" s="2"/>
      <c r="U449" s="2"/>
      <c r="V449" s="2"/>
      <c r="W449" s="2"/>
      <c r="X449" s="2"/>
      <c r="Y449" s="3"/>
      <c r="AA449" t="b">
        <v>0</v>
      </c>
      <c r="AE449" s="4"/>
      <c r="AF449" s="4"/>
      <c r="AG449" s="4"/>
      <c r="AH449" s="4"/>
      <c r="AM449" s="4"/>
      <c r="AN449" s="4"/>
      <c r="AO449" s="4"/>
      <c r="AP449" s="4"/>
      <c r="AU449" s="4"/>
      <c r="AV449" s="4"/>
      <c r="AW449" s="4"/>
      <c r="AX449" s="4"/>
      <c r="BC449" s="4"/>
      <c r="BD449" s="4"/>
      <c r="BE449" s="4"/>
      <c r="BF449" s="4"/>
      <c r="BK449" s="4"/>
      <c r="BL449" s="4"/>
      <c r="BM449" s="4"/>
      <c r="BN449" s="4"/>
      <c r="BS449" s="4"/>
      <c r="BT449" s="4"/>
      <c r="BU449" s="4"/>
      <c r="BV449" s="4"/>
      <c r="BW449" s="3"/>
      <c r="BX449" s="3"/>
      <c r="BY449" s="4">
        <v>0</v>
      </c>
      <c r="BZ449" s="5"/>
      <c r="CA449" s="3">
        <v>0</v>
      </c>
      <c r="CB449" s="4">
        <v>0</v>
      </c>
      <c r="CC449" s="5" t="s">
        <v>322</v>
      </c>
      <c r="CD449" s="3">
        <v>0</v>
      </c>
      <c r="CE449" s="4">
        <v>0</v>
      </c>
      <c r="CF449" s="5" t="s">
        <v>322</v>
      </c>
      <c r="CG449" s="3">
        <v>0</v>
      </c>
      <c r="CH449" s="4">
        <v>0</v>
      </c>
      <c r="CI449" s="5" t="s">
        <v>322</v>
      </c>
      <c r="CJ449" s="3">
        <v>0</v>
      </c>
      <c r="CK449" s="4">
        <v>0</v>
      </c>
      <c r="CL449" s="5" t="s">
        <v>322</v>
      </c>
      <c r="CM449" s="2">
        <v>0</v>
      </c>
      <c r="CN449" s="4">
        <v>0</v>
      </c>
      <c r="CO449" s="5" t="s">
        <v>322</v>
      </c>
      <c r="CP449" s="3"/>
      <c r="CQ449" s="4">
        <v>0</v>
      </c>
      <c r="CR449" s="3"/>
      <c r="CS449" s="3"/>
      <c r="CT449" s="3"/>
      <c r="CU449" s="3"/>
      <c r="CV449" s="4">
        <v>0</v>
      </c>
      <c r="CW449" s="4">
        <v>0</v>
      </c>
      <c r="CX449" t="b">
        <v>0</v>
      </c>
      <c r="CY449" t="b">
        <v>1</v>
      </c>
      <c r="CZ449" t="b">
        <v>0</v>
      </c>
      <c r="DA449" s="2" t="s">
        <v>6</v>
      </c>
      <c r="DB449" s="2" t="s">
        <v>6</v>
      </c>
      <c r="DD449" s="3"/>
      <c r="DE449" s="3"/>
      <c r="DF449" s="3"/>
      <c r="DG449" s="4"/>
      <c r="DH449" s="4"/>
      <c r="DI449" s="4"/>
      <c r="DJ449" s="3">
        <v>0</v>
      </c>
      <c r="DK449" s="4">
        <v>0</v>
      </c>
      <c r="DL449" t="b">
        <v>0</v>
      </c>
      <c r="DM449" s="6"/>
      <c r="DN449" s="3"/>
      <c r="DO449" s="3"/>
      <c r="DP449" s="3"/>
      <c r="DQ449" s="3"/>
      <c r="DR449" s="3"/>
      <c r="DS449" s="3"/>
      <c r="DT449" s="4"/>
      <c r="DU449" s="4"/>
      <c r="DV449" s="4"/>
      <c r="DW449" s="4"/>
      <c r="DX449" s="4"/>
      <c r="DY449" s="4"/>
      <c r="DZ449" s="2"/>
      <c r="EA449" s="7">
        <v>44788.408217592594</v>
      </c>
      <c r="EB449" s="2" t="s">
        <v>332</v>
      </c>
      <c r="EC449" s="8">
        <v>0</v>
      </c>
      <c r="ED449" t="b">
        <v>0</v>
      </c>
      <c r="EE449" t="s">
        <v>324</v>
      </c>
      <c r="EF449" s="2" t="s">
        <v>324</v>
      </c>
      <c r="EG449" s="2" t="s">
        <v>325</v>
      </c>
      <c r="EH449" s="1"/>
      <c r="EI449">
        <f t="shared" si="26"/>
        <v>0</v>
      </c>
      <c r="EJ449" t="str">
        <f t="shared" si="27"/>
        <v>no</v>
      </c>
      <c r="EL449" t="e">
        <f>VLOOKUP(D449,#REF!,2,0)</f>
        <v>#REF!</v>
      </c>
    </row>
    <row r="450" spans="1:142">
      <c r="A450" t="str">
        <f t="shared" si="28"/>
        <v>4472726856.21</v>
      </c>
      <c r="B450" t="str">
        <f t="shared" si="29"/>
        <v>4472726856.21113754</v>
      </c>
      <c r="C450" s="1">
        <v>44727</v>
      </c>
      <c r="D450" s="2" t="s">
        <v>36</v>
      </c>
      <c r="E450" s="2" t="s">
        <v>37</v>
      </c>
      <c r="F450" s="2" t="s">
        <v>41</v>
      </c>
      <c r="G450" s="1">
        <v>44409</v>
      </c>
      <c r="H450" s="2" t="s">
        <v>54</v>
      </c>
      <c r="I450" s="2" t="s">
        <v>55</v>
      </c>
      <c r="J450" s="1"/>
      <c r="K450" s="1"/>
      <c r="L450" s="2"/>
      <c r="M450" t="b">
        <v>0</v>
      </c>
      <c r="N450" s="2"/>
      <c r="O450" s="2" t="s">
        <v>320</v>
      </c>
      <c r="P450" s="2" t="s">
        <v>321</v>
      </c>
      <c r="Q450" s="2"/>
      <c r="R450" s="2"/>
      <c r="S450" s="2"/>
      <c r="T450" s="2"/>
      <c r="U450" s="2"/>
      <c r="V450" s="2"/>
      <c r="W450" s="2"/>
      <c r="X450" s="2"/>
      <c r="Y450" s="3"/>
      <c r="AA450" t="b">
        <v>0</v>
      </c>
      <c r="AE450" s="4"/>
      <c r="AF450" s="4"/>
      <c r="AG450" s="4"/>
      <c r="AH450" s="4"/>
      <c r="AM450" s="4"/>
      <c r="AN450" s="4"/>
      <c r="AO450" s="4"/>
      <c r="AP450" s="4"/>
      <c r="AU450" s="4"/>
      <c r="AV450" s="4"/>
      <c r="AW450" s="4"/>
      <c r="AX450" s="4"/>
      <c r="BC450" s="4"/>
      <c r="BD450" s="4"/>
      <c r="BE450" s="4"/>
      <c r="BF450" s="4"/>
      <c r="BK450" s="4"/>
      <c r="BL450" s="4"/>
      <c r="BM450" s="4"/>
      <c r="BN450" s="4"/>
      <c r="BS450" s="4"/>
      <c r="BT450" s="4"/>
      <c r="BU450" s="4"/>
      <c r="BV450" s="4"/>
      <c r="BW450" s="3"/>
      <c r="BX450" s="3"/>
      <c r="BY450" s="4">
        <v>0</v>
      </c>
      <c r="BZ450" s="5"/>
      <c r="CA450" s="3">
        <v>0</v>
      </c>
      <c r="CB450" s="4">
        <v>0</v>
      </c>
      <c r="CC450" s="5" t="s">
        <v>322</v>
      </c>
      <c r="CD450" s="3">
        <v>0</v>
      </c>
      <c r="CE450" s="4">
        <v>0</v>
      </c>
      <c r="CF450" s="5" t="s">
        <v>322</v>
      </c>
      <c r="CG450" s="3">
        <v>0</v>
      </c>
      <c r="CH450" s="4">
        <v>0</v>
      </c>
      <c r="CI450" s="5" t="s">
        <v>322</v>
      </c>
      <c r="CJ450" s="3">
        <v>0</v>
      </c>
      <c r="CK450" s="4">
        <v>0</v>
      </c>
      <c r="CL450" s="5" t="s">
        <v>322</v>
      </c>
      <c r="CM450" s="2">
        <v>0</v>
      </c>
      <c r="CN450" s="4">
        <v>0</v>
      </c>
      <c r="CO450" s="5" t="s">
        <v>322</v>
      </c>
      <c r="CP450" s="3"/>
      <c r="CQ450" s="4">
        <v>0</v>
      </c>
      <c r="CR450" s="3"/>
      <c r="CS450" s="3"/>
      <c r="CT450" s="3"/>
      <c r="CU450" s="3"/>
      <c r="CV450" s="4">
        <v>0</v>
      </c>
      <c r="CW450" s="4">
        <v>0</v>
      </c>
      <c r="CX450" t="b">
        <v>0</v>
      </c>
      <c r="CY450" t="b">
        <v>1</v>
      </c>
      <c r="CZ450" t="b">
        <v>0</v>
      </c>
      <c r="DA450" s="2" t="s">
        <v>6</v>
      </c>
      <c r="DB450" s="2" t="s">
        <v>6</v>
      </c>
      <c r="DD450" s="3"/>
      <c r="DE450" s="3"/>
      <c r="DF450" s="3"/>
      <c r="DG450" s="4"/>
      <c r="DH450" s="4"/>
      <c r="DI450" s="4"/>
      <c r="DJ450" s="3">
        <v>0</v>
      </c>
      <c r="DK450" s="4">
        <v>0</v>
      </c>
      <c r="DL450" t="b">
        <v>0</v>
      </c>
      <c r="DM450" s="6"/>
      <c r="DN450" s="3"/>
      <c r="DO450" s="3"/>
      <c r="DP450" s="3"/>
      <c r="DQ450" s="3"/>
      <c r="DR450" s="3"/>
      <c r="DS450" s="3"/>
      <c r="DT450" s="4"/>
      <c r="DU450" s="4"/>
      <c r="DV450" s="4"/>
      <c r="DW450" s="4"/>
      <c r="DX450" s="4"/>
      <c r="DY450" s="4"/>
      <c r="DZ450" s="2"/>
      <c r="EA450" s="7">
        <v>44788.408217592594</v>
      </c>
      <c r="EB450" s="2" t="s">
        <v>332</v>
      </c>
      <c r="EC450" s="8">
        <v>0</v>
      </c>
      <c r="ED450" t="b">
        <v>0</v>
      </c>
      <c r="EE450" t="s">
        <v>324</v>
      </c>
      <c r="EF450" s="2" t="s">
        <v>324</v>
      </c>
      <c r="EG450" s="2" t="s">
        <v>325</v>
      </c>
      <c r="EH450" s="1"/>
      <c r="EI450">
        <f t="shared" ref="EI450:EI513" si="30">AB450+AC450+AD450</f>
        <v>0</v>
      </c>
      <c r="EJ450" t="str">
        <f t="shared" ref="EJ450:EJ513" si="31">IF(H450&lt;1,"yes","no")</f>
        <v>no</v>
      </c>
      <c r="EL450" t="e">
        <f>VLOOKUP(D450,#REF!,2,0)</f>
        <v>#REF!</v>
      </c>
    </row>
    <row r="451" spans="1:142">
      <c r="A451" t="str">
        <f t="shared" si="28"/>
        <v>4472726856.21</v>
      </c>
      <c r="B451" t="str">
        <f t="shared" si="29"/>
        <v>4472726856.21117407</v>
      </c>
      <c r="C451" s="1">
        <v>44727</v>
      </c>
      <c r="D451" s="2" t="s">
        <v>36</v>
      </c>
      <c r="E451" s="2" t="s">
        <v>37</v>
      </c>
      <c r="F451" s="2" t="s">
        <v>41</v>
      </c>
      <c r="G451" s="1">
        <v>44409</v>
      </c>
      <c r="H451" s="2" t="s">
        <v>56</v>
      </c>
      <c r="I451" s="2" t="s">
        <v>57</v>
      </c>
      <c r="J451" s="1"/>
      <c r="K451" s="1"/>
      <c r="L451" s="2"/>
      <c r="M451" t="b">
        <v>0</v>
      </c>
      <c r="N451" s="2"/>
      <c r="O451" s="2" t="s">
        <v>320</v>
      </c>
      <c r="P451" s="2" t="s">
        <v>321</v>
      </c>
      <c r="Q451" s="2"/>
      <c r="R451" s="2"/>
      <c r="S451" s="2"/>
      <c r="T451" s="2"/>
      <c r="U451" s="2"/>
      <c r="V451" s="2"/>
      <c r="W451" s="2"/>
      <c r="X451" s="2"/>
      <c r="Y451" s="3"/>
      <c r="AA451" t="b">
        <v>0</v>
      </c>
      <c r="AE451" s="4"/>
      <c r="AF451" s="4"/>
      <c r="AG451" s="4"/>
      <c r="AH451" s="4"/>
      <c r="AM451" s="4"/>
      <c r="AN451" s="4"/>
      <c r="AO451" s="4"/>
      <c r="AP451" s="4"/>
      <c r="AU451" s="4"/>
      <c r="AV451" s="4"/>
      <c r="AW451" s="4"/>
      <c r="AX451" s="4"/>
      <c r="BC451" s="4"/>
      <c r="BD451" s="4"/>
      <c r="BE451" s="4"/>
      <c r="BF451" s="4"/>
      <c r="BK451" s="4"/>
      <c r="BL451" s="4"/>
      <c r="BM451" s="4"/>
      <c r="BN451" s="4"/>
      <c r="BS451" s="4"/>
      <c r="BT451" s="4"/>
      <c r="BU451" s="4"/>
      <c r="BV451" s="4"/>
      <c r="BW451" s="3"/>
      <c r="BX451" s="3"/>
      <c r="BY451" s="4">
        <v>0</v>
      </c>
      <c r="BZ451" s="5"/>
      <c r="CA451" s="3">
        <v>0</v>
      </c>
      <c r="CB451" s="4">
        <v>0</v>
      </c>
      <c r="CC451" s="5" t="s">
        <v>322</v>
      </c>
      <c r="CD451" s="3">
        <v>0</v>
      </c>
      <c r="CE451" s="4">
        <v>0</v>
      </c>
      <c r="CF451" s="5" t="s">
        <v>322</v>
      </c>
      <c r="CG451" s="3">
        <v>0</v>
      </c>
      <c r="CH451" s="4">
        <v>0</v>
      </c>
      <c r="CI451" s="5" t="s">
        <v>322</v>
      </c>
      <c r="CJ451" s="3">
        <v>0</v>
      </c>
      <c r="CK451" s="4">
        <v>0</v>
      </c>
      <c r="CL451" s="5" t="s">
        <v>322</v>
      </c>
      <c r="CM451" s="2">
        <v>0</v>
      </c>
      <c r="CN451" s="4">
        <v>0</v>
      </c>
      <c r="CO451" s="5" t="s">
        <v>322</v>
      </c>
      <c r="CP451" s="3"/>
      <c r="CQ451" s="4">
        <v>0</v>
      </c>
      <c r="CR451" s="3"/>
      <c r="CS451" s="3"/>
      <c r="CT451" s="3"/>
      <c r="CU451" s="3"/>
      <c r="CV451" s="4">
        <v>0</v>
      </c>
      <c r="CW451" s="4">
        <v>0</v>
      </c>
      <c r="CX451" t="b">
        <v>0</v>
      </c>
      <c r="CY451" t="b">
        <v>1</v>
      </c>
      <c r="CZ451" t="b">
        <v>0</v>
      </c>
      <c r="DA451" s="2" t="s">
        <v>6</v>
      </c>
      <c r="DB451" s="2" t="s">
        <v>6</v>
      </c>
      <c r="DD451" s="3"/>
      <c r="DE451" s="3"/>
      <c r="DF451" s="3"/>
      <c r="DG451" s="4"/>
      <c r="DH451" s="4"/>
      <c r="DI451" s="4"/>
      <c r="DJ451" s="3">
        <v>0</v>
      </c>
      <c r="DK451" s="4">
        <v>0</v>
      </c>
      <c r="DL451" t="b">
        <v>0</v>
      </c>
      <c r="DM451" s="6"/>
      <c r="DN451" s="3"/>
      <c r="DO451" s="3"/>
      <c r="DP451" s="3"/>
      <c r="DQ451" s="3"/>
      <c r="DR451" s="3"/>
      <c r="DS451" s="3"/>
      <c r="DT451" s="4"/>
      <c r="DU451" s="4"/>
      <c r="DV451" s="4"/>
      <c r="DW451" s="4"/>
      <c r="DX451" s="4"/>
      <c r="DY451" s="4"/>
      <c r="DZ451" s="2"/>
      <c r="EA451" s="7">
        <v>44788.408217592594</v>
      </c>
      <c r="EB451" s="2" t="s">
        <v>332</v>
      </c>
      <c r="EC451" s="8">
        <v>0</v>
      </c>
      <c r="ED451" t="b">
        <v>0</v>
      </c>
      <c r="EE451" t="s">
        <v>324</v>
      </c>
      <c r="EF451" s="2" t="s">
        <v>324</v>
      </c>
      <c r="EG451" s="2" t="s">
        <v>325</v>
      </c>
      <c r="EH451" s="1"/>
      <c r="EI451">
        <f t="shared" si="30"/>
        <v>0</v>
      </c>
      <c r="EJ451" t="str">
        <f t="shared" si="31"/>
        <v>no</v>
      </c>
      <c r="EL451" t="e">
        <f>VLOOKUP(D451,#REF!,2,0)</f>
        <v>#REF!</v>
      </c>
    </row>
    <row r="452" spans="1:142">
      <c r="A452" t="str">
        <f t="shared" si="28"/>
        <v>4472726856.22</v>
      </c>
      <c r="B452" t="str">
        <f t="shared" si="29"/>
        <v>4472726856.22151597</v>
      </c>
      <c r="C452" s="1">
        <v>44727</v>
      </c>
      <c r="D452" s="2" t="s">
        <v>72</v>
      </c>
      <c r="E452" s="2" t="s">
        <v>37</v>
      </c>
      <c r="F452" s="2" t="s">
        <v>41</v>
      </c>
      <c r="G452" s="1">
        <v>44503</v>
      </c>
      <c r="H452" s="2" t="s">
        <v>75</v>
      </c>
      <c r="I452" s="2" t="s">
        <v>76</v>
      </c>
      <c r="J452" s="1"/>
      <c r="K452" s="1"/>
      <c r="L452" s="2"/>
      <c r="M452" t="b">
        <v>0</v>
      </c>
      <c r="N452" s="2"/>
      <c r="O452" s="2" t="s">
        <v>320</v>
      </c>
      <c r="P452" s="2" t="s">
        <v>321</v>
      </c>
      <c r="Q452" s="2"/>
      <c r="R452" s="2"/>
      <c r="S452" s="2"/>
      <c r="T452" s="2"/>
      <c r="U452" s="2"/>
      <c r="V452" s="2"/>
      <c r="W452" s="2"/>
      <c r="X452" s="2"/>
      <c r="Y452" s="3"/>
      <c r="AA452" t="b">
        <v>0</v>
      </c>
      <c r="AB452">
        <v>62</v>
      </c>
      <c r="AC452">
        <v>121</v>
      </c>
      <c r="AD452">
        <v>46</v>
      </c>
      <c r="AE452" s="4"/>
      <c r="AF452" s="4">
        <v>339</v>
      </c>
      <c r="AG452" s="4">
        <v>666</v>
      </c>
      <c r="AH452" s="4">
        <v>251</v>
      </c>
      <c r="AJ452">
        <v>-4</v>
      </c>
      <c r="AK452">
        <v>-7</v>
      </c>
      <c r="AL452">
        <v>-3</v>
      </c>
      <c r="AM452" s="4"/>
      <c r="AN452" s="4">
        <v>-11</v>
      </c>
      <c r="AO452" s="4">
        <v>-23</v>
      </c>
      <c r="AP452" s="4">
        <v>-9</v>
      </c>
      <c r="AU452" s="4"/>
      <c r="AV452" s="4"/>
      <c r="AW452" s="4"/>
      <c r="AX452" s="4"/>
      <c r="BC452" s="4"/>
      <c r="BD452" s="4"/>
      <c r="BE452" s="4"/>
      <c r="BF452" s="4"/>
      <c r="BK452" s="4"/>
      <c r="BL452" s="4"/>
      <c r="BM452" s="4"/>
      <c r="BN452" s="4"/>
      <c r="BS452" s="4"/>
      <c r="BT452" s="4"/>
      <c r="BU452" s="4"/>
      <c r="BV452" s="4"/>
      <c r="BW452" s="3"/>
      <c r="BX452" s="3"/>
      <c r="BY452" s="4">
        <v>1256</v>
      </c>
      <c r="BZ452" s="5"/>
      <c r="CA452" s="3">
        <v>-14</v>
      </c>
      <c r="CB452" s="4">
        <v>-43</v>
      </c>
      <c r="CC452" s="5" t="s">
        <v>322</v>
      </c>
      <c r="CD452" s="3">
        <v>0</v>
      </c>
      <c r="CE452" s="4">
        <v>0</v>
      </c>
      <c r="CF452" s="5" t="s">
        <v>322</v>
      </c>
      <c r="CG452" s="3">
        <v>0</v>
      </c>
      <c r="CH452" s="4">
        <v>0</v>
      </c>
      <c r="CI452" s="5" t="s">
        <v>322</v>
      </c>
      <c r="CJ452" s="3">
        <v>0</v>
      </c>
      <c r="CK452" s="4">
        <v>0</v>
      </c>
      <c r="CL452" s="5" t="s">
        <v>322</v>
      </c>
      <c r="CM452" s="2">
        <v>0</v>
      </c>
      <c r="CN452" s="4">
        <v>0</v>
      </c>
      <c r="CO452" s="5" t="s">
        <v>322</v>
      </c>
      <c r="CP452" s="3"/>
      <c r="CQ452" s="4">
        <v>1213</v>
      </c>
      <c r="CR452" s="3"/>
      <c r="CS452" s="3"/>
      <c r="CT452" s="3"/>
      <c r="CU452" s="3"/>
      <c r="CV452" s="4">
        <v>1213</v>
      </c>
      <c r="CW452" s="4">
        <v>1213</v>
      </c>
      <c r="CX452" t="b">
        <v>0</v>
      </c>
      <c r="CY452" t="b">
        <v>0</v>
      </c>
      <c r="CZ452" t="b">
        <v>0</v>
      </c>
      <c r="DA452" s="2" t="s">
        <v>6</v>
      </c>
      <c r="DB452" s="2" t="s">
        <v>6</v>
      </c>
      <c r="DD452" s="3"/>
      <c r="DE452" s="3"/>
      <c r="DF452" s="3"/>
      <c r="DG452" s="4"/>
      <c r="DH452" s="4"/>
      <c r="DI452" s="4"/>
      <c r="DJ452" s="3">
        <v>0</v>
      </c>
      <c r="DK452" s="4">
        <v>0</v>
      </c>
      <c r="DL452" t="b">
        <v>0</v>
      </c>
      <c r="DM452" s="6"/>
      <c r="DN452" s="3"/>
      <c r="DO452" s="3"/>
      <c r="DP452" s="3"/>
      <c r="DQ452" s="3"/>
      <c r="DR452" s="3"/>
      <c r="DS452" s="3"/>
      <c r="DT452" s="4"/>
      <c r="DU452" s="4"/>
      <c r="DV452" s="4"/>
      <c r="DW452" s="4"/>
      <c r="DX452" s="4"/>
      <c r="DY452" s="4"/>
      <c r="DZ452" s="2"/>
      <c r="EA452" s="7">
        <v>44788.408229166664</v>
      </c>
      <c r="EB452" s="2" t="s">
        <v>332</v>
      </c>
      <c r="EC452" s="8">
        <v>0</v>
      </c>
      <c r="ED452" t="b">
        <v>0</v>
      </c>
      <c r="EE452" t="s">
        <v>324</v>
      </c>
      <c r="EF452" s="2" t="s">
        <v>324</v>
      </c>
      <c r="EG452" s="2" t="s">
        <v>325</v>
      </c>
      <c r="EH452" s="1"/>
      <c r="EI452">
        <f t="shared" si="30"/>
        <v>229</v>
      </c>
      <c r="EJ452" t="str">
        <f t="shared" si="31"/>
        <v>no</v>
      </c>
      <c r="EL452" t="e">
        <f>VLOOKUP(D452,#REF!,2,0)</f>
        <v>#REF!</v>
      </c>
    </row>
    <row r="453" spans="1:142">
      <c r="A453" t="str">
        <f t="shared" si="28"/>
        <v>4472726919.21</v>
      </c>
      <c r="B453" t="str">
        <f t="shared" si="29"/>
        <v>4472726919.21</v>
      </c>
      <c r="C453" s="1">
        <v>44727</v>
      </c>
      <c r="D453" s="2" t="s">
        <v>403</v>
      </c>
      <c r="E453" s="2" t="s">
        <v>404</v>
      </c>
      <c r="F453" s="2" t="s">
        <v>175</v>
      </c>
      <c r="G453" s="1">
        <v>44264</v>
      </c>
      <c r="H453" s="2"/>
      <c r="I453" s="2"/>
      <c r="J453" s="1"/>
      <c r="K453" s="1"/>
      <c r="L453" s="2" t="s">
        <v>6</v>
      </c>
      <c r="M453" t="b">
        <v>0</v>
      </c>
      <c r="N453" s="2"/>
      <c r="O453" s="2" t="s">
        <v>320</v>
      </c>
      <c r="P453" s="2" t="s">
        <v>337</v>
      </c>
      <c r="Q453" s="2"/>
      <c r="R453" s="2"/>
      <c r="S453" s="2"/>
      <c r="T453" s="2"/>
      <c r="U453" s="2"/>
      <c r="V453" s="2"/>
      <c r="W453" s="2" t="s">
        <v>835</v>
      </c>
      <c r="X453" s="2" t="s">
        <v>835</v>
      </c>
      <c r="Y453" s="3"/>
      <c r="AA453" t="b">
        <v>0</v>
      </c>
      <c r="AB453">
        <v>143389</v>
      </c>
      <c r="AC453">
        <v>270518</v>
      </c>
      <c r="AD453">
        <v>78839</v>
      </c>
      <c r="AE453" s="4"/>
      <c r="AF453" s="4">
        <v>788641</v>
      </c>
      <c r="AG453" s="4">
        <v>1487848</v>
      </c>
      <c r="AH453" s="4">
        <v>433617</v>
      </c>
      <c r="AJ453">
        <v>24748</v>
      </c>
      <c r="AK453">
        <v>46690</v>
      </c>
      <c r="AL453">
        <v>13607</v>
      </c>
      <c r="AM453" s="4"/>
      <c r="AN453" s="4">
        <v>80431</v>
      </c>
      <c r="AO453" s="4">
        <v>151742</v>
      </c>
      <c r="AP453" s="4">
        <v>44223</v>
      </c>
      <c r="AU453" s="4"/>
      <c r="AV453" s="4"/>
      <c r="AW453" s="4"/>
      <c r="AX453" s="4"/>
      <c r="BC453" s="4"/>
      <c r="BD453" s="4"/>
      <c r="BE453" s="4"/>
      <c r="BF453" s="4"/>
      <c r="BK453" s="4"/>
      <c r="BL453" s="4"/>
      <c r="BM453" s="4"/>
      <c r="BN453" s="4"/>
      <c r="BS453" s="4"/>
      <c r="BT453" s="4"/>
      <c r="BU453" s="4"/>
      <c r="BV453" s="4"/>
      <c r="BW453" s="3"/>
      <c r="BX453" s="3"/>
      <c r="BY453" s="4">
        <v>2710106</v>
      </c>
      <c r="BZ453" s="5"/>
      <c r="CA453" s="3">
        <v>85045</v>
      </c>
      <c r="CB453" s="4">
        <v>276396</v>
      </c>
      <c r="CC453" s="5">
        <v>3.2499970603797999</v>
      </c>
      <c r="CD453" s="3">
        <v>0</v>
      </c>
      <c r="CE453" s="4">
        <v>0</v>
      </c>
      <c r="CF453" s="5" t="s">
        <v>322</v>
      </c>
      <c r="CG453" s="3">
        <v>0</v>
      </c>
      <c r="CH453" s="4">
        <v>0</v>
      </c>
      <c r="CI453" s="5" t="s">
        <v>322</v>
      </c>
      <c r="CJ453" s="3">
        <v>0</v>
      </c>
      <c r="CK453" s="4">
        <v>0</v>
      </c>
      <c r="CL453" s="5" t="s">
        <v>322</v>
      </c>
      <c r="CM453" s="2">
        <v>0</v>
      </c>
      <c r="CN453" s="4">
        <v>0</v>
      </c>
      <c r="CO453" s="5" t="s">
        <v>322</v>
      </c>
      <c r="CP453" s="3"/>
      <c r="CQ453" s="4">
        <v>2986502</v>
      </c>
      <c r="CR453" s="3"/>
      <c r="CS453" s="3"/>
      <c r="CT453" s="3"/>
      <c r="CU453" s="3"/>
      <c r="CV453" s="4">
        <v>2986502</v>
      </c>
      <c r="CW453" s="4">
        <v>2986502</v>
      </c>
      <c r="CX453" t="b">
        <v>0</v>
      </c>
      <c r="CY453" t="b">
        <v>1</v>
      </c>
      <c r="CZ453" t="b">
        <v>0</v>
      </c>
      <c r="DA453" s="2" t="s">
        <v>6</v>
      </c>
      <c r="DB453" s="2" t="s">
        <v>6</v>
      </c>
      <c r="DD453" s="3"/>
      <c r="DE453" s="3"/>
      <c r="DF453" s="3"/>
      <c r="DG453" s="4"/>
      <c r="DH453" s="4"/>
      <c r="DI453" s="4"/>
      <c r="DJ453" s="3">
        <v>0</v>
      </c>
      <c r="DK453" s="4">
        <v>0</v>
      </c>
      <c r="DL453" t="b">
        <v>0</v>
      </c>
      <c r="DM453" s="6"/>
      <c r="DN453" s="3"/>
      <c r="DO453" s="3"/>
      <c r="DP453" s="3"/>
      <c r="DQ453" s="3"/>
      <c r="DR453" s="3"/>
      <c r="DS453" s="3"/>
      <c r="DT453" s="4"/>
      <c r="DU453" s="4"/>
      <c r="DV453" s="4"/>
      <c r="DW453" s="4"/>
      <c r="DX453" s="4"/>
      <c r="DY453" s="4"/>
      <c r="DZ453" s="2"/>
      <c r="EA453" s="7">
        <v>44788.408229166664</v>
      </c>
      <c r="EB453" s="2" t="s">
        <v>332</v>
      </c>
      <c r="EC453" s="8">
        <v>0.52100000000000002</v>
      </c>
      <c r="ED453" t="b">
        <v>0</v>
      </c>
      <c r="EE453" t="s">
        <v>324</v>
      </c>
      <c r="EF453" s="2" t="s">
        <v>324</v>
      </c>
      <c r="EG453" s="2" t="s">
        <v>325</v>
      </c>
      <c r="EH453" s="1"/>
      <c r="EI453">
        <f t="shared" si="30"/>
        <v>492746</v>
      </c>
      <c r="EJ453" t="str">
        <f t="shared" si="31"/>
        <v>yes</v>
      </c>
      <c r="EL453" t="e">
        <f>VLOOKUP(D453,#REF!,2,0)</f>
        <v>#REF!</v>
      </c>
    </row>
    <row r="454" spans="1:142">
      <c r="A454" t="str">
        <f t="shared" si="28"/>
        <v>4472727140.22</v>
      </c>
      <c r="B454" t="str">
        <f t="shared" si="29"/>
        <v>4472727140.22151154</v>
      </c>
      <c r="C454" s="1">
        <v>44727</v>
      </c>
      <c r="D454" s="2" t="s">
        <v>79</v>
      </c>
      <c r="E454" s="2" t="s">
        <v>80</v>
      </c>
      <c r="F454" s="2" t="s">
        <v>181</v>
      </c>
      <c r="G454" s="1">
        <v>44586</v>
      </c>
      <c r="H454" s="2" t="s">
        <v>407</v>
      </c>
      <c r="I454" s="2" t="s">
        <v>408</v>
      </c>
      <c r="J454" s="1"/>
      <c r="K454" s="1"/>
      <c r="L454" s="2"/>
      <c r="M454" t="b">
        <v>0</v>
      </c>
      <c r="N454" s="2"/>
      <c r="O454" s="2" t="s">
        <v>320</v>
      </c>
      <c r="P454" s="2" t="s">
        <v>337</v>
      </c>
      <c r="Q454" s="2"/>
      <c r="R454" s="2"/>
      <c r="S454" s="2"/>
      <c r="T454" s="2"/>
      <c r="U454" s="2"/>
      <c r="V454" s="2"/>
      <c r="W454" s="2"/>
      <c r="X454" s="2"/>
      <c r="Y454" s="3"/>
      <c r="AA454" t="b">
        <v>0</v>
      </c>
      <c r="AE454" s="4"/>
      <c r="AF454" s="4"/>
      <c r="AG454" s="4"/>
      <c r="AH454" s="4"/>
      <c r="AM454" s="4"/>
      <c r="AN454" s="4"/>
      <c r="AO454" s="4"/>
      <c r="AP454" s="4"/>
      <c r="AU454" s="4"/>
      <c r="AV454" s="4"/>
      <c r="AW454" s="4"/>
      <c r="AX454" s="4"/>
      <c r="BC454" s="4"/>
      <c r="BD454" s="4"/>
      <c r="BE454" s="4"/>
      <c r="BF454" s="4"/>
      <c r="BK454" s="4"/>
      <c r="BL454" s="4"/>
      <c r="BM454" s="4"/>
      <c r="BN454" s="4"/>
      <c r="BS454" s="4"/>
      <c r="BT454" s="4"/>
      <c r="BU454" s="4"/>
      <c r="BV454" s="4"/>
      <c r="BW454" s="3"/>
      <c r="BX454" s="3"/>
      <c r="BY454" s="4">
        <v>0</v>
      </c>
      <c r="BZ454" s="5"/>
      <c r="CA454" s="3">
        <v>0</v>
      </c>
      <c r="CB454" s="4">
        <v>0</v>
      </c>
      <c r="CC454" s="5" t="s">
        <v>322</v>
      </c>
      <c r="CD454" s="3">
        <v>0</v>
      </c>
      <c r="CE454" s="4">
        <v>0</v>
      </c>
      <c r="CF454" s="5" t="s">
        <v>322</v>
      </c>
      <c r="CG454" s="3">
        <v>0</v>
      </c>
      <c r="CH454" s="4">
        <v>0</v>
      </c>
      <c r="CI454" s="5" t="s">
        <v>322</v>
      </c>
      <c r="CJ454" s="3">
        <v>0</v>
      </c>
      <c r="CK454" s="4">
        <v>0</v>
      </c>
      <c r="CL454" s="5" t="s">
        <v>322</v>
      </c>
      <c r="CM454" s="2">
        <v>0</v>
      </c>
      <c r="CN454" s="4">
        <v>0</v>
      </c>
      <c r="CO454" s="5" t="s">
        <v>322</v>
      </c>
      <c r="CP454" s="3"/>
      <c r="CQ454" s="4">
        <v>0</v>
      </c>
      <c r="CR454" s="3"/>
      <c r="CS454" s="3"/>
      <c r="CT454" s="3"/>
      <c r="CU454" s="3"/>
      <c r="CV454" s="4">
        <v>0</v>
      </c>
      <c r="CW454" s="4">
        <v>0</v>
      </c>
      <c r="CX454" t="b">
        <v>0</v>
      </c>
      <c r="CY454" t="b">
        <v>0</v>
      </c>
      <c r="CZ454" t="b">
        <v>0</v>
      </c>
      <c r="DA454" s="2" t="s">
        <v>352</v>
      </c>
      <c r="DB454" s="2" t="s">
        <v>6</v>
      </c>
      <c r="DD454" s="3"/>
      <c r="DE454" s="3"/>
      <c r="DF454" s="3"/>
      <c r="DG454" s="4"/>
      <c r="DH454" s="4"/>
      <c r="DI454" s="4"/>
      <c r="DJ454" s="3">
        <v>0</v>
      </c>
      <c r="DK454" s="4">
        <v>0</v>
      </c>
      <c r="DL454" t="b">
        <v>0</v>
      </c>
      <c r="DM454" s="6"/>
      <c r="DN454" s="3"/>
      <c r="DO454" s="3"/>
      <c r="DP454" s="3"/>
      <c r="DQ454" s="3"/>
      <c r="DR454" s="3"/>
      <c r="DS454" s="3"/>
      <c r="DT454" s="4"/>
      <c r="DU454" s="4"/>
      <c r="DV454" s="4"/>
      <c r="DW454" s="4"/>
      <c r="DX454" s="4"/>
      <c r="DY454" s="4"/>
      <c r="DZ454" s="2"/>
      <c r="EA454" s="7">
        <v>44788.408229166664</v>
      </c>
      <c r="EB454" s="2" t="s">
        <v>332</v>
      </c>
      <c r="EC454" s="8">
        <v>0</v>
      </c>
      <c r="ED454" t="b">
        <v>0</v>
      </c>
      <c r="EE454" t="s">
        <v>324</v>
      </c>
      <c r="EF454" s="2" t="s">
        <v>324</v>
      </c>
      <c r="EG454" s="2" t="s">
        <v>325</v>
      </c>
      <c r="EH454" s="1"/>
      <c r="EI454">
        <f t="shared" si="30"/>
        <v>0</v>
      </c>
      <c r="EJ454" t="str">
        <f t="shared" si="31"/>
        <v>no</v>
      </c>
      <c r="EL454" t="e">
        <f>VLOOKUP(D454,#REF!,2,0)</f>
        <v>#REF!</v>
      </c>
    </row>
    <row r="455" spans="1:142">
      <c r="A455" t="str">
        <f t="shared" si="28"/>
        <v>4472727140.22</v>
      </c>
      <c r="B455" t="str">
        <f t="shared" si="29"/>
        <v>4472727140.22152603</v>
      </c>
      <c r="C455" s="1">
        <v>44727</v>
      </c>
      <c r="D455" s="2" t="s">
        <v>79</v>
      </c>
      <c r="E455" s="2" t="s">
        <v>80</v>
      </c>
      <c r="F455" s="2" t="s">
        <v>174</v>
      </c>
      <c r="G455" s="1">
        <v>44586</v>
      </c>
      <c r="H455" s="2" t="s">
        <v>409</v>
      </c>
      <c r="I455" s="2" t="s">
        <v>410</v>
      </c>
      <c r="J455" s="1"/>
      <c r="K455" s="1"/>
      <c r="L455" s="2"/>
      <c r="M455" t="b">
        <v>0</v>
      </c>
      <c r="N455" s="2"/>
      <c r="O455" s="2" t="s">
        <v>320</v>
      </c>
      <c r="P455" s="2" t="s">
        <v>337</v>
      </c>
      <c r="Q455" s="2"/>
      <c r="R455" s="2"/>
      <c r="S455" s="2"/>
      <c r="T455" s="2"/>
      <c r="U455" s="2"/>
      <c r="V455" s="2"/>
      <c r="W455" s="2" t="s">
        <v>836</v>
      </c>
      <c r="X455" s="2"/>
      <c r="Y455" s="3"/>
      <c r="AA455" t="b">
        <v>0</v>
      </c>
      <c r="AB455">
        <v>642</v>
      </c>
      <c r="AE455" s="4"/>
      <c r="AF455" s="4">
        <v>3533</v>
      </c>
      <c r="AG455" s="4"/>
      <c r="AH455" s="4"/>
      <c r="AJ455">
        <v>336</v>
      </c>
      <c r="AM455" s="4"/>
      <c r="AN455" s="4">
        <v>-147</v>
      </c>
      <c r="AO455" s="4"/>
      <c r="AP455" s="4"/>
      <c r="AU455" s="4"/>
      <c r="AV455" s="4"/>
      <c r="AW455" s="4"/>
      <c r="AX455" s="4"/>
      <c r="BC455" s="4"/>
      <c r="BD455" s="4"/>
      <c r="BE455" s="4"/>
      <c r="BF455" s="4"/>
      <c r="BK455" s="4"/>
      <c r="BL455" s="4"/>
      <c r="BM455" s="4"/>
      <c r="BN455" s="4"/>
      <c r="BS455" s="4"/>
      <c r="BT455" s="4"/>
      <c r="BU455" s="4"/>
      <c r="BV455" s="4"/>
      <c r="BW455" s="3"/>
      <c r="BX455" s="3"/>
      <c r="BY455" s="4">
        <v>3533</v>
      </c>
      <c r="BZ455" s="5"/>
      <c r="CA455" s="3">
        <v>336</v>
      </c>
      <c r="CB455" s="4">
        <v>-147</v>
      </c>
      <c r="CC455" s="5">
        <v>-0.4375</v>
      </c>
      <c r="CD455" s="3">
        <v>0</v>
      </c>
      <c r="CE455" s="4">
        <v>0</v>
      </c>
      <c r="CF455" s="5" t="s">
        <v>322</v>
      </c>
      <c r="CG455" s="3">
        <v>0</v>
      </c>
      <c r="CH455" s="4">
        <v>0</v>
      </c>
      <c r="CI455" s="5" t="s">
        <v>322</v>
      </c>
      <c r="CJ455" s="3">
        <v>0</v>
      </c>
      <c r="CK455" s="4">
        <v>0</v>
      </c>
      <c r="CL455" s="5" t="s">
        <v>322</v>
      </c>
      <c r="CM455" s="2">
        <v>0</v>
      </c>
      <c r="CN455" s="4">
        <v>0</v>
      </c>
      <c r="CO455" s="5" t="s">
        <v>322</v>
      </c>
      <c r="CP455" s="3"/>
      <c r="CQ455" s="4">
        <v>3386</v>
      </c>
      <c r="CR455" s="3"/>
      <c r="CS455" s="3"/>
      <c r="CT455" s="3"/>
      <c r="CU455" s="3"/>
      <c r="CV455" s="4">
        <v>3386</v>
      </c>
      <c r="CW455" s="4">
        <v>3386</v>
      </c>
      <c r="CX455" t="b">
        <v>0</v>
      </c>
      <c r="CY455" t="b">
        <v>0</v>
      </c>
      <c r="CZ455" t="b">
        <v>0</v>
      </c>
      <c r="DA455" s="2" t="s">
        <v>6</v>
      </c>
      <c r="DB455" s="2" t="s">
        <v>6</v>
      </c>
      <c r="DD455" s="3"/>
      <c r="DE455" s="3"/>
      <c r="DF455" s="3"/>
      <c r="DG455" s="4"/>
      <c r="DH455" s="4"/>
      <c r="DI455" s="4"/>
      <c r="DJ455" s="3">
        <v>0</v>
      </c>
      <c r="DK455" s="4">
        <v>0</v>
      </c>
      <c r="DL455" t="b">
        <v>0</v>
      </c>
      <c r="DM455" s="6"/>
      <c r="DN455" s="3"/>
      <c r="DO455" s="3"/>
      <c r="DP455" s="3"/>
      <c r="DQ455" s="3"/>
      <c r="DR455" s="3"/>
      <c r="DS455" s="3"/>
      <c r="DT455" s="4"/>
      <c r="DU455" s="4"/>
      <c r="DV455" s="4"/>
      <c r="DW455" s="4"/>
      <c r="DX455" s="4"/>
      <c r="DY455" s="4"/>
      <c r="DZ455" s="2"/>
      <c r="EA455" s="7">
        <v>44788.408229166664</v>
      </c>
      <c r="EB455" s="2" t="s">
        <v>332</v>
      </c>
      <c r="EC455" s="8">
        <v>0</v>
      </c>
      <c r="ED455" t="b">
        <v>0</v>
      </c>
      <c r="EE455" t="s">
        <v>324</v>
      </c>
      <c r="EF455" s="2" t="s">
        <v>324</v>
      </c>
      <c r="EG455" s="2" t="s">
        <v>325</v>
      </c>
      <c r="EH455" s="1"/>
      <c r="EI455">
        <f t="shared" si="30"/>
        <v>642</v>
      </c>
      <c r="EJ455" t="str">
        <f t="shared" si="31"/>
        <v>no</v>
      </c>
      <c r="EL455" t="e">
        <f>VLOOKUP(D455,#REF!,2,0)</f>
        <v>#REF!</v>
      </c>
    </row>
    <row r="456" spans="1:142">
      <c r="A456" t="str">
        <f t="shared" si="28"/>
        <v>4472727261.21</v>
      </c>
      <c r="B456" t="str">
        <f t="shared" si="29"/>
        <v>4472727261.2179699</v>
      </c>
      <c r="C456" s="1">
        <v>44727</v>
      </c>
      <c r="D456" s="2" t="s">
        <v>85</v>
      </c>
      <c r="E456" s="2" t="s">
        <v>86</v>
      </c>
      <c r="F456" s="2" t="s">
        <v>41</v>
      </c>
      <c r="G456" s="1">
        <v>44212</v>
      </c>
      <c r="H456" s="2" t="s">
        <v>87</v>
      </c>
      <c r="I456" s="2" t="s">
        <v>88</v>
      </c>
      <c r="J456" s="1"/>
      <c r="K456" s="1"/>
      <c r="L456" s="2"/>
      <c r="M456" t="b">
        <v>0</v>
      </c>
      <c r="N456" s="2"/>
      <c r="O456" s="2" t="s">
        <v>320</v>
      </c>
      <c r="P456" s="2" t="s">
        <v>321</v>
      </c>
      <c r="Q456" s="2"/>
      <c r="R456" s="2"/>
      <c r="S456" s="2"/>
      <c r="T456" s="2"/>
      <c r="U456" s="2"/>
      <c r="V456" s="2"/>
      <c r="W456" s="2"/>
      <c r="X456" s="2"/>
      <c r="Y456" s="3"/>
      <c r="AA456" t="b">
        <v>0</v>
      </c>
      <c r="AB456">
        <v>27125</v>
      </c>
      <c r="AC456">
        <v>53246</v>
      </c>
      <c r="AD456">
        <v>20093</v>
      </c>
      <c r="AE456" s="4"/>
      <c r="AF456" s="4">
        <v>149190</v>
      </c>
      <c r="AG456" s="4">
        <v>292853</v>
      </c>
      <c r="AH456" s="4">
        <v>110510</v>
      </c>
      <c r="AJ456">
        <v>8328</v>
      </c>
      <c r="AK456">
        <v>16348</v>
      </c>
      <c r="AL456">
        <v>6169</v>
      </c>
      <c r="AM456" s="4"/>
      <c r="AN456" s="4">
        <v>27067</v>
      </c>
      <c r="AO456" s="4">
        <v>53132</v>
      </c>
      <c r="AP456" s="4">
        <v>20050</v>
      </c>
      <c r="AU456" s="4"/>
      <c r="AV456" s="4"/>
      <c r="AW456" s="4"/>
      <c r="AX456" s="4"/>
      <c r="BC456" s="4"/>
      <c r="BD456" s="4"/>
      <c r="BE456" s="4"/>
      <c r="BF456" s="4"/>
      <c r="BK456" s="4"/>
      <c r="BL456" s="4"/>
      <c r="BM456" s="4"/>
      <c r="BN456" s="4"/>
      <c r="BS456" s="4"/>
      <c r="BT456" s="4"/>
      <c r="BU456" s="4"/>
      <c r="BV456" s="4"/>
      <c r="BW456" s="3"/>
      <c r="BX456" s="3"/>
      <c r="BY456" s="4">
        <v>552553</v>
      </c>
      <c r="BZ456" s="5"/>
      <c r="CA456" s="3">
        <v>30845</v>
      </c>
      <c r="CB456" s="4">
        <v>100249</v>
      </c>
      <c r="CC456" s="5">
        <v>3.25008915545469</v>
      </c>
      <c r="CD456" s="3">
        <v>0</v>
      </c>
      <c r="CE456" s="4">
        <v>0</v>
      </c>
      <c r="CF456" s="5" t="s">
        <v>322</v>
      </c>
      <c r="CG456" s="3">
        <v>0</v>
      </c>
      <c r="CH456" s="4">
        <v>0</v>
      </c>
      <c r="CI456" s="5" t="s">
        <v>322</v>
      </c>
      <c r="CJ456" s="3">
        <v>0</v>
      </c>
      <c r="CK456" s="4">
        <v>0</v>
      </c>
      <c r="CL456" s="5" t="s">
        <v>322</v>
      </c>
      <c r="CM456" s="2">
        <v>0</v>
      </c>
      <c r="CN456" s="4">
        <v>0</v>
      </c>
      <c r="CO456" s="5" t="s">
        <v>322</v>
      </c>
      <c r="CP456" s="3"/>
      <c r="CQ456" s="4">
        <v>652802</v>
      </c>
      <c r="CR456" s="3"/>
      <c r="CS456" s="3"/>
      <c r="CT456" s="3"/>
      <c r="CU456" s="3"/>
      <c r="CV456" s="4">
        <v>652802</v>
      </c>
      <c r="CW456" s="4">
        <v>652802</v>
      </c>
      <c r="CX456" t="b">
        <v>0</v>
      </c>
      <c r="CY456" t="b">
        <v>1</v>
      </c>
      <c r="CZ456" t="b">
        <v>0</v>
      </c>
      <c r="DA456" s="2" t="s">
        <v>6</v>
      </c>
      <c r="DB456" s="2" t="s">
        <v>6</v>
      </c>
      <c r="DD456" s="3"/>
      <c r="DE456" s="3"/>
      <c r="DF456" s="3"/>
      <c r="DG456" s="4"/>
      <c r="DH456" s="4"/>
      <c r="DI456" s="4"/>
      <c r="DJ456" s="3">
        <v>0</v>
      </c>
      <c r="DK456" s="4">
        <v>0</v>
      </c>
      <c r="DL456" t="b">
        <v>0</v>
      </c>
      <c r="DM456" s="6"/>
      <c r="DN456" s="3"/>
      <c r="DO456" s="3"/>
      <c r="DP456" s="3"/>
      <c r="DQ456" s="3"/>
      <c r="DR456" s="3"/>
      <c r="DS456" s="3"/>
      <c r="DT456" s="4"/>
      <c r="DU456" s="4"/>
      <c r="DV456" s="4"/>
      <c r="DW456" s="4"/>
      <c r="DX456" s="4"/>
      <c r="DY456" s="4"/>
      <c r="DZ456" s="2"/>
      <c r="EA456" s="7">
        <v>44788.408229166664</v>
      </c>
      <c r="EB456" s="2" t="s">
        <v>332</v>
      </c>
      <c r="EC456" s="8">
        <v>0</v>
      </c>
      <c r="ED456" t="b">
        <v>0</v>
      </c>
      <c r="EE456" t="s">
        <v>324</v>
      </c>
      <c r="EF456" s="2" t="s">
        <v>324</v>
      </c>
      <c r="EG456" s="2" t="s">
        <v>325</v>
      </c>
      <c r="EH456" s="1"/>
      <c r="EI456">
        <f t="shared" si="30"/>
        <v>100464</v>
      </c>
      <c r="EJ456" t="str">
        <f t="shared" si="31"/>
        <v>no</v>
      </c>
      <c r="EL456" t="e">
        <f>VLOOKUP(D456,#REF!,2,0)</f>
        <v>#REF!</v>
      </c>
    </row>
    <row r="457" spans="1:142">
      <c r="A457" t="str">
        <f t="shared" si="28"/>
        <v>4472727261.22</v>
      </c>
      <c r="B457" t="str">
        <f t="shared" si="29"/>
        <v>4472727261.2279684</v>
      </c>
      <c r="C457" s="1">
        <v>44727</v>
      </c>
      <c r="D457" s="2" t="s">
        <v>89</v>
      </c>
      <c r="E457" s="2" t="s">
        <v>86</v>
      </c>
      <c r="F457" s="2" t="s">
        <v>41</v>
      </c>
      <c r="G457" s="1">
        <v>44503</v>
      </c>
      <c r="H457" s="2" t="s">
        <v>100</v>
      </c>
      <c r="I457" s="2" t="s">
        <v>101</v>
      </c>
      <c r="J457" s="1"/>
      <c r="K457" s="1"/>
      <c r="L457" s="2"/>
      <c r="M457" t="b">
        <v>0</v>
      </c>
      <c r="N457" s="2"/>
      <c r="O457" s="2" t="s">
        <v>320</v>
      </c>
      <c r="P457" s="2" t="s">
        <v>321</v>
      </c>
      <c r="Q457" s="2"/>
      <c r="R457" s="2"/>
      <c r="S457" s="2"/>
      <c r="T457" s="2"/>
      <c r="U457" s="2"/>
      <c r="V457" s="2"/>
      <c r="W457" s="2"/>
      <c r="X457" s="2"/>
      <c r="Y457" s="3"/>
      <c r="AA457" t="b">
        <v>0</v>
      </c>
      <c r="AB457">
        <v>2707</v>
      </c>
      <c r="AC457">
        <v>5314</v>
      </c>
      <c r="AD457">
        <v>2005</v>
      </c>
      <c r="AE457" s="4"/>
      <c r="AF457" s="4">
        <v>14890</v>
      </c>
      <c r="AG457" s="4">
        <v>29229</v>
      </c>
      <c r="AH457" s="4">
        <v>11030</v>
      </c>
      <c r="AJ457">
        <v>-199</v>
      </c>
      <c r="AK457">
        <v>-390</v>
      </c>
      <c r="AL457">
        <v>-147</v>
      </c>
      <c r="AM457" s="4"/>
      <c r="AN457" s="4">
        <v>-646</v>
      </c>
      <c r="AO457" s="4">
        <v>-1268</v>
      </c>
      <c r="AP457" s="4">
        <v>-479</v>
      </c>
      <c r="AU457" s="4"/>
      <c r="AV457" s="4"/>
      <c r="AW457" s="4"/>
      <c r="AX457" s="4"/>
      <c r="BC457" s="4"/>
      <c r="BD457" s="4"/>
      <c r="BE457" s="4"/>
      <c r="BF457" s="4"/>
      <c r="BK457" s="4"/>
      <c r="BL457" s="4"/>
      <c r="BM457" s="4"/>
      <c r="BN457" s="4"/>
      <c r="BS457" s="4"/>
      <c r="BT457" s="4"/>
      <c r="BU457" s="4"/>
      <c r="BV457" s="4"/>
      <c r="BW457" s="3"/>
      <c r="BX457" s="3"/>
      <c r="BY457" s="4">
        <v>55149</v>
      </c>
      <c r="BZ457" s="5"/>
      <c r="CA457" s="3">
        <v>-736</v>
      </c>
      <c r="CB457" s="4">
        <v>-2393</v>
      </c>
      <c r="CC457" s="5" t="s">
        <v>322</v>
      </c>
      <c r="CD457" s="3">
        <v>0</v>
      </c>
      <c r="CE457" s="4">
        <v>0</v>
      </c>
      <c r="CF457" s="5" t="s">
        <v>322</v>
      </c>
      <c r="CG457" s="3">
        <v>0</v>
      </c>
      <c r="CH457" s="4">
        <v>0</v>
      </c>
      <c r="CI457" s="5" t="s">
        <v>322</v>
      </c>
      <c r="CJ457" s="3">
        <v>0</v>
      </c>
      <c r="CK457" s="4">
        <v>0</v>
      </c>
      <c r="CL457" s="5" t="s">
        <v>322</v>
      </c>
      <c r="CM457" s="2">
        <v>0</v>
      </c>
      <c r="CN457" s="4">
        <v>0</v>
      </c>
      <c r="CO457" s="5" t="s">
        <v>322</v>
      </c>
      <c r="CP457" s="3"/>
      <c r="CQ457" s="4">
        <v>52756</v>
      </c>
      <c r="CR457" s="3"/>
      <c r="CS457" s="3"/>
      <c r="CT457" s="3"/>
      <c r="CU457" s="3"/>
      <c r="CV457" s="4">
        <v>52756</v>
      </c>
      <c r="CW457" s="4">
        <v>52756</v>
      </c>
      <c r="CX457" t="b">
        <v>0</v>
      </c>
      <c r="CY457" t="b">
        <v>0</v>
      </c>
      <c r="CZ457" t="b">
        <v>0</v>
      </c>
      <c r="DA457" s="2" t="s">
        <v>6</v>
      </c>
      <c r="DB457" s="2" t="s">
        <v>6</v>
      </c>
      <c r="DD457" s="3"/>
      <c r="DE457" s="3"/>
      <c r="DF457" s="3"/>
      <c r="DG457" s="4"/>
      <c r="DH457" s="4"/>
      <c r="DI457" s="4"/>
      <c r="DJ457" s="3">
        <v>0</v>
      </c>
      <c r="DK457" s="4">
        <v>0</v>
      </c>
      <c r="DL457" t="b">
        <v>0</v>
      </c>
      <c r="DM457" s="6"/>
      <c r="DN457" s="3"/>
      <c r="DO457" s="3"/>
      <c r="DP457" s="3"/>
      <c r="DQ457" s="3"/>
      <c r="DR457" s="3"/>
      <c r="DS457" s="3"/>
      <c r="DT457" s="4"/>
      <c r="DU457" s="4"/>
      <c r="DV457" s="4"/>
      <c r="DW457" s="4"/>
      <c r="DX457" s="4"/>
      <c r="DY457" s="4"/>
      <c r="DZ457" s="2"/>
      <c r="EA457" s="7">
        <v>44788.408229166664</v>
      </c>
      <c r="EB457" s="2" t="s">
        <v>332</v>
      </c>
      <c r="EC457" s="8">
        <v>0</v>
      </c>
      <c r="ED457" t="b">
        <v>0</v>
      </c>
      <c r="EE457" t="s">
        <v>324</v>
      </c>
      <c r="EF457" s="2" t="s">
        <v>324</v>
      </c>
      <c r="EG457" s="2" t="s">
        <v>325</v>
      </c>
      <c r="EH457" s="1"/>
      <c r="EI457">
        <f t="shared" si="30"/>
        <v>10026</v>
      </c>
      <c r="EJ457" t="str">
        <f t="shared" si="31"/>
        <v>no</v>
      </c>
      <c r="EL457" t="e">
        <f>VLOOKUP(D457,#REF!,2,0)</f>
        <v>#REF!</v>
      </c>
    </row>
    <row r="458" spans="1:142">
      <c r="A458" t="str">
        <f t="shared" si="28"/>
        <v>4472727261.22</v>
      </c>
      <c r="B458" t="str">
        <f t="shared" si="29"/>
        <v>4472727261.22103104</v>
      </c>
      <c r="C458" s="1">
        <v>44727</v>
      </c>
      <c r="D458" s="2" t="s">
        <v>89</v>
      </c>
      <c r="E458" s="2" t="s">
        <v>86</v>
      </c>
      <c r="F458" s="2" t="s">
        <v>41</v>
      </c>
      <c r="G458" s="1">
        <v>44503</v>
      </c>
      <c r="H458" s="2" t="s">
        <v>90</v>
      </c>
      <c r="I458" s="2" t="s">
        <v>91</v>
      </c>
      <c r="J458" s="1"/>
      <c r="K458" s="1"/>
      <c r="L458" s="2"/>
      <c r="M458" t="b">
        <v>0</v>
      </c>
      <c r="N458" s="2"/>
      <c r="O458" s="2" t="s">
        <v>320</v>
      </c>
      <c r="P458" s="2" t="s">
        <v>321</v>
      </c>
      <c r="Q458" s="2"/>
      <c r="R458" s="2"/>
      <c r="S458" s="2"/>
      <c r="T458" s="2"/>
      <c r="U458" s="2"/>
      <c r="V458" s="2"/>
      <c r="W458" s="2"/>
      <c r="X458" s="2"/>
      <c r="Y458" s="3"/>
      <c r="AA458" t="b">
        <v>0</v>
      </c>
      <c r="AB458">
        <v>275</v>
      </c>
      <c r="AC458">
        <v>540</v>
      </c>
      <c r="AD458">
        <v>204</v>
      </c>
      <c r="AE458" s="4"/>
      <c r="AF458" s="4">
        <v>1512</v>
      </c>
      <c r="AG458" s="4">
        <v>2968</v>
      </c>
      <c r="AH458" s="4">
        <v>1120</v>
      </c>
      <c r="AJ458">
        <v>-21</v>
      </c>
      <c r="AK458">
        <v>-41</v>
      </c>
      <c r="AL458">
        <v>-15</v>
      </c>
      <c r="AM458" s="4"/>
      <c r="AN458" s="4">
        <v>-67</v>
      </c>
      <c r="AO458" s="4">
        <v>-132</v>
      </c>
      <c r="AP458" s="4">
        <v>-50</v>
      </c>
      <c r="AU458" s="4"/>
      <c r="AV458" s="4"/>
      <c r="AW458" s="4"/>
      <c r="AX458" s="4"/>
      <c r="BC458" s="4"/>
      <c r="BD458" s="4"/>
      <c r="BE458" s="4"/>
      <c r="BF458" s="4"/>
      <c r="BK458" s="4"/>
      <c r="BL458" s="4"/>
      <c r="BM458" s="4"/>
      <c r="BN458" s="4"/>
      <c r="BS458" s="4"/>
      <c r="BT458" s="4"/>
      <c r="BU458" s="4"/>
      <c r="BV458" s="4"/>
      <c r="BW458" s="3"/>
      <c r="BX458" s="3"/>
      <c r="BY458" s="4">
        <v>5600</v>
      </c>
      <c r="BZ458" s="5"/>
      <c r="CA458" s="3">
        <v>-77</v>
      </c>
      <c r="CB458" s="4">
        <v>-249</v>
      </c>
      <c r="CC458" s="5" t="s">
        <v>322</v>
      </c>
      <c r="CD458" s="3">
        <v>0</v>
      </c>
      <c r="CE458" s="4">
        <v>0</v>
      </c>
      <c r="CF458" s="5" t="s">
        <v>322</v>
      </c>
      <c r="CG458" s="3">
        <v>0</v>
      </c>
      <c r="CH458" s="4">
        <v>0</v>
      </c>
      <c r="CI458" s="5" t="s">
        <v>322</v>
      </c>
      <c r="CJ458" s="3">
        <v>0</v>
      </c>
      <c r="CK458" s="4">
        <v>0</v>
      </c>
      <c r="CL458" s="5" t="s">
        <v>322</v>
      </c>
      <c r="CM458" s="2">
        <v>0</v>
      </c>
      <c r="CN458" s="4">
        <v>0</v>
      </c>
      <c r="CO458" s="5" t="s">
        <v>322</v>
      </c>
      <c r="CP458" s="3"/>
      <c r="CQ458" s="4">
        <v>5351</v>
      </c>
      <c r="CR458" s="3"/>
      <c r="CS458" s="3"/>
      <c r="CT458" s="3"/>
      <c r="CU458" s="3"/>
      <c r="CV458" s="4">
        <v>5351</v>
      </c>
      <c r="CW458" s="4">
        <v>5351</v>
      </c>
      <c r="CX458" t="b">
        <v>0</v>
      </c>
      <c r="CY458" t="b">
        <v>0</v>
      </c>
      <c r="CZ458" t="b">
        <v>0</v>
      </c>
      <c r="DA458" s="2" t="s">
        <v>6</v>
      </c>
      <c r="DB458" s="2" t="s">
        <v>6</v>
      </c>
      <c r="DD458" s="3"/>
      <c r="DE458" s="3"/>
      <c r="DF458" s="3"/>
      <c r="DG458" s="4"/>
      <c r="DH458" s="4"/>
      <c r="DI458" s="4"/>
      <c r="DJ458" s="3">
        <v>0</v>
      </c>
      <c r="DK458" s="4">
        <v>0</v>
      </c>
      <c r="DL458" t="b">
        <v>0</v>
      </c>
      <c r="DM458" s="6"/>
      <c r="DN458" s="3"/>
      <c r="DO458" s="3"/>
      <c r="DP458" s="3"/>
      <c r="DQ458" s="3"/>
      <c r="DR458" s="3"/>
      <c r="DS458" s="3"/>
      <c r="DT458" s="4"/>
      <c r="DU458" s="4"/>
      <c r="DV458" s="4"/>
      <c r="DW458" s="4"/>
      <c r="DX458" s="4"/>
      <c r="DY458" s="4"/>
      <c r="DZ458" s="2"/>
      <c r="EA458" s="7">
        <v>44788.408229166664</v>
      </c>
      <c r="EB458" s="2" t="s">
        <v>332</v>
      </c>
      <c r="EC458" s="8">
        <v>0</v>
      </c>
      <c r="ED458" t="b">
        <v>0</v>
      </c>
      <c r="EE458" t="s">
        <v>324</v>
      </c>
      <c r="EF458" s="2" t="s">
        <v>324</v>
      </c>
      <c r="EG458" s="2" t="s">
        <v>325</v>
      </c>
      <c r="EH458" s="1"/>
      <c r="EI458">
        <f t="shared" si="30"/>
        <v>1019</v>
      </c>
      <c r="EJ458" t="str">
        <f t="shared" si="31"/>
        <v>no</v>
      </c>
      <c r="EL458" t="e">
        <f>VLOOKUP(D458,#REF!,2,0)</f>
        <v>#REF!</v>
      </c>
    </row>
    <row r="459" spans="1:142">
      <c r="A459" t="str">
        <f t="shared" si="28"/>
        <v>4472727261.22</v>
      </c>
      <c r="B459" t="str">
        <f t="shared" si="29"/>
        <v>4472727261.22132973</v>
      </c>
      <c r="C459" s="1">
        <v>44727</v>
      </c>
      <c r="D459" s="2" t="s">
        <v>89</v>
      </c>
      <c r="E459" s="2" t="s">
        <v>86</v>
      </c>
      <c r="F459" s="2" t="s">
        <v>41</v>
      </c>
      <c r="G459" s="1">
        <v>44503</v>
      </c>
      <c r="H459" s="2" t="s">
        <v>92</v>
      </c>
      <c r="I459" s="2" t="s">
        <v>93</v>
      </c>
      <c r="J459" s="1"/>
      <c r="K459" s="1"/>
      <c r="L459" s="2"/>
      <c r="M459" t="b">
        <v>0</v>
      </c>
      <c r="N459" s="2"/>
      <c r="O459" s="2" t="s">
        <v>320</v>
      </c>
      <c r="P459" s="2" t="s">
        <v>321</v>
      </c>
      <c r="Q459" s="2"/>
      <c r="R459" s="2"/>
      <c r="S459" s="2"/>
      <c r="T459" s="2"/>
      <c r="U459" s="2"/>
      <c r="V459" s="2"/>
      <c r="W459" s="2"/>
      <c r="X459" s="2"/>
      <c r="Y459" s="3"/>
      <c r="AA459" t="b">
        <v>0</v>
      </c>
      <c r="AB459">
        <v>-2569</v>
      </c>
      <c r="AC459">
        <v>-5045</v>
      </c>
      <c r="AD459">
        <v>-1903</v>
      </c>
      <c r="AE459" s="4"/>
      <c r="AF459" s="4">
        <v>-14136</v>
      </c>
      <c r="AG459" s="4">
        <v>-27748</v>
      </c>
      <c r="AH459" s="4">
        <v>-10470</v>
      </c>
      <c r="AJ459">
        <v>1775</v>
      </c>
      <c r="AK459">
        <v>3485</v>
      </c>
      <c r="AL459">
        <v>1314</v>
      </c>
      <c r="AM459" s="4"/>
      <c r="AN459" s="4">
        <v>5770</v>
      </c>
      <c r="AO459" s="4">
        <v>11326</v>
      </c>
      <c r="AP459" s="4">
        <v>4274</v>
      </c>
      <c r="AU459" s="4"/>
      <c r="AV459" s="4"/>
      <c r="AW459" s="4"/>
      <c r="AX459" s="4"/>
      <c r="BC459" s="4"/>
      <c r="BD459" s="4"/>
      <c r="BE459" s="4"/>
      <c r="BF459" s="4"/>
      <c r="BK459" s="4"/>
      <c r="BL459" s="4"/>
      <c r="BM459" s="4"/>
      <c r="BN459" s="4"/>
      <c r="BS459" s="4"/>
      <c r="BT459" s="4"/>
      <c r="BU459" s="4"/>
      <c r="BV459" s="4"/>
      <c r="BW459" s="3"/>
      <c r="BX459" s="3"/>
      <c r="BY459" s="4">
        <v>-52354</v>
      </c>
      <c r="BZ459" s="5"/>
      <c r="CA459" s="3">
        <v>6574</v>
      </c>
      <c r="CB459" s="4">
        <v>21370</v>
      </c>
      <c r="CC459" s="5">
        <v>3.2506845147551</v>
      </c>
      <c r="CD459" s="3">
        <v>0</v>
      </c>
      <c r="CE459" s="4">
        <v>0</v>
      </c>
      <c r="CF459" s="5" t="s">
        <v>322</v>
      </c>
      <c r="CG459" s="3">
        <v>0</v>
      </c>
      <c r="CH459" s="4">
        <v>0</v>
      </c>
      <c r="CI459" s="5" t="s">
        <v>322</v>
      </c>
      <c r="CJ459" s="3">
        <v>0</v>
      </c>
      <c r="CK459" s="4">
        <v>0</v>
      </c>
      <c r="CL459" s="5" t="s">
        <v>322</v>
      </c>
      <c r="CM459" s="2">
        <v>0</v>
      </c>
      <c r="CN459" s="4">
        <v>0</v>
      </c>
      <c r="CO459" s="5" t="s">
        <v>322</v>
      </c>
      <c r="CP459" s="3"/>
      <c r="CQ459" s="4">
        <v>-30984</v>
      </c>
      <c r="CR459" s="3"/>
      <c r="CS459" s="3"/>
      <c r="CT459" s="3"/>
      <c r="CU459" s="3"/>
      <c r="CV459" s="4">
        <v>-30984</v>
      </c>
      <c r="CW459" s="4">
        <v>-30984</v>
      </c>
      <c r="CX459" t="b">
        <v>0</v>
      </c>
      <c r="CY459" t="b">
        <v>0</v>
      </c>
      <c r="CZ459" t="b">
        <v>0</v>
      </c>
      <c r="DA459" s="2" t="s">
        <v>6</v>
      </c>
      <c r="DB459" s="2" t="s">
        <v>6</v>
      </c>
      <c r="DD459" s="3"/>
      <c r="DE459" s="3"/>
      <c r="DF459" s="3"/>
      <c r="DG459" s="4"/>
      <c r="DH459" s="4"/>
      <c r="DI459" s="4"/>
      <c r="DJ459" s="3">
        <v>0</v>
      </c>
      <c r="DK459" s="4">
        <v>0</v>
      </c>
      <c r="DL459" t="b">
        <v>0</v>
      </c>
      <c r="DM459" s="6"/>
      <c r="DN459" s="3"/>
      <c r="DO459" s="3"/>
      <c r="DP459" s="3"/>
      <c r="DQ459" s="3"/>
      <c r="DR459" s="3"/>
      <c r="DS459" s="3"/>
      <c r="DT459" s="4"/>
      <c r="DU459" s="4"/>
      <c r="DV459" s="4"/>
      <c r="DW459" s="4"/>
      <c r="DX459" s="4"/>
      <c r="DY459" s="4"/>
      <c r="DZ459" s="2"/>
      <c r="EA459" s="7">
        <v>44788.408229166664</v>
      </c>
      <c r="EB459" s="2" t="s">
        <v>332</v>
      </c>
      <c r="EC459" s="8">
        <v>0</v>
      </c>
      <c r="ED459" t="b">
        <v>0</v>
      </c>
      <c r="EE459" t="s">
        <v>324</v>
      </c>
      <c r="EF459" s="2" t="s">
        <v>324</v>
      </c>
      <c r="EG459" s="2" t="s">
        <v>325</v>
      </c>
      <c r="EH459" s="1"/>
      <c r="EI459">
        <f t="shared" si="30"/>
        <v>-9517</v>
      </c>
      <c r="EJ459" t="str">
        <f t="shared" si="31"/>
        <v>no</v>
      </c>
      <c r="EL459" t="e">
        <f>VLOOKUP(D459,#REF!,2,0)</f>
        <v>#REF!</v>
      </c>
    </row>
    <row r="460" spans="1:142">
      <c r="A460" t="str">
        <f t="shared" si="28"/>
        <v>4472727261.22</v>
      </c>
      <c r="B460" t="str">
        <f t="shared" si="29"/>
        <v>4472727261.22135312</v>
      </c>
      <c r="C460" s="1">
        <v>44727</v>
      </c>
      <c r="D460" s="2" t="s">
        <v>89</v>
      </c>
      <c r="E460" s="2" t="s">
        <v>86</v>
      </c>
      <c r="F460" s="2" t="s">
        <v>41</v>
      </c>
      <c r="G460" s="1">
        <v>44503</v>
      </c>
      <c r="H460" s="2" t="s">
        <v>94</v>
      </c>
      <c r="I460" s="2" t="s">
        <v>95</v>
      </c>
      <c r="J460" s="1"/>
      <c r="K460" s="1"/>
      <c r="L460" s="2"/>
      <c r="M460" t="b">
        <v>0</v>
      </c>
      <c r="N460" s="2"/>
      <c r="O460" s="2" t="s">
        <v>320</v>
      </c>
      <c r="P460" s="2" t="s">
        <v>321</v>
      </c>
      <c r="Q460" s="2"/>
      <c r="R460" s="2"/>
      <c r="S460" s="2"/>
      <c r="T460" s="2"/>
      <c r="U460" s="2"/>
      <c r="V460" s="2"/>
      <c r="W460" s="2"/>
      <c r="X460" s="2"/>
      <c r="Y460" s="3"/>
      <c r="AA460" t="b">
        <v>0</v>
      </c>
      <c r="AB460">
        <v>1297</v>
      </c>
      <c r="AC460">
        <v>2546</v>
      </c>
      <c r="AD460">
        <v>961</v>
      </c>
      <c r="AE460" s="4"/>
      <c r="AF460" s="4">
        <v>7134</v>
      </c>
      <c r="AG460" s="4">
        <v>14004</v>
      </c>
      <c r="AH460" s="4">
        <v>5285</v>
      </c>
      <c r="AJ460">
        <v>25</v>
      </c>
      <c r="AK460">
        <v>48</v>
      </c>
      <c r="AL460">
        <v>18</v>
      </c>
      <c r="AM460" s="4"/>
      <c r="AN460" s="4">
        <v>80</v>
      </c>
      <c r="AO460" s="4">
        <v>157</v>
      </c>
      <c r="AP460" s="4">
        <v>59</v>
      </c>
      <c r="AU460" s="4"/>
      <c r="AV460" s="4"/>
      <c r="AW460" s="4"/>
      <c r="AX460" s="4"/>
      <c r="BC460" s="4"/>
      <c r="BD460" s="4"/>
      <c r="BE460" s="4"/>
      <c r="BF460" s="4"/>
      <c r="BK460" s="4"/>
      <c r="BL460" s="4"/>
      <c r="BM460" s="4"/>
      <c r="BN460" s="4"/>
      <c r="BS460" s="4"/>
      <c r="BT460" s="4"/>
      <c r="BU460" s="4"/>
      <c r="BV460" s="4"/>
      <c r="BW460" s="3"/>
      <c r="BX460" s="3"/>
      <c r="BY460" s="4">
        <v>26423</v>
      </c>
      <c r="BZ460" s="5"/>
      <c r="CA460" s="3">
        <v>91</v>
      </c>
      <c r="CB460" s="4">
        <v>296</v>
      </c>
      <c r="CC460" s="5">
        <v>3.2527472527472501</v>
      </c>
      <c r="CD460" s="3">
        <v>0</v>
      </c>
      <c r="CE460" s="4">
        <v>0</v>
      </c>
      <c r="CF460" s="5" t="s">
        <v>322</v>
      </c>
      <c r="CG460" s="3">
        <v>0</v>
      </c>
      <c r="CH460" s="4">
        <v>0</v>
      </c>
      <c r="CI460" s="5" t="s">
        <v>322</v>
      </c>
      <c r="CJ460" s="3">
        <v>0</v>
      </c>
      <c r="CK460" s="4">
        <v>0</v>
      </c>
      <c r="CL460" s="5" t="s">
        <v>322</v>
      </c>
      <c r="CM460" s="2">
        <v>0</v>
      </c>
      <c r="CN460" s="4">
        <v>0</v>
      </c>
      <c r="CO460" s="5" t="s">
        <v>322</v>
      </c>
      <c r="CP460" s="3"/>
      <c r="CQ460" s="4">
        <v>26719</v>
      </c>
      <c r="CR460" s="3"/>
      <c r="CS460" s="3"/>
      <c r="CT460" s="3"/>
      <c r="CU460" s="3"/>
      <c r="CV460" s="4">
        <v>26719</v>
      </c>
      <c r="CW460" s="4">
        <v>26719</v>
      </c>
      <c r="CX460" t="b">
        <v>0</v>
      </c>
      <c r="CY460" t="b">
        <v>0</v>
      </c>
      <c r="CZ460" t="b">
        <v>0</v>
      </c>
      <c r="DA460" s="2" t="s">
        <v>6</v>
      </c>
      <c r="DB460" s="2" t="s">
        <v>6</v>
      </c>
      <c r="DD460" s="3"/>
      <c r="DE460" s="3"/>
      <c r="DF460" s="3"/>
      <c r="DG460" s="4"/>
      <c r="DH460" s="4"/>
      <c r="DI460" s="4"/>
      <c r="DJ460" s="3">
        <v>0</v>
      </c>
      <c r="DK460" s="4">
        <v>0</v>
      </c>
      <c r="DL460" t="b">
        <v>0</v>
      </c>
      <c r="DM460" s="6"/>
      <c r="DN460" s="3"/>
      <c r="DO460" s="3"/>
      <c r="DP460" s="3"/>
      <c r="DQ460" s="3"/>
      <c r="DR460" s="3"/>
      <c r="DS460" s="3"/>
      <c r="DT460" s="4"/>
      <c r="DU460" s="4"/>
      <c r="DV460" s="4"/>
      <c r="DW460" s="4"/>
      <c r="DX460" s="4"/>
      <c r="DY460" s="4"/>
      <c r="DZ460" s="2"/>
      <c r="EA460" s="7">
        <v>44788.408229166664</v>
      </c>
      <c r="EB460" s="2" t="s">
        <v>332</v>
      </c>
      <c r="EC460" s="8">
        <v>0</v>
      </c>
      <c r="ED460" t="b">
        <v>0</v>
      </c>
      <c r="EE460" t="s">
        <v>324</v>
      </c>
      <c r="EF460" s="2" t="s">
        <v>324</v>
      </c>
      <c r="EG460" s="2" t="s">
        <v>325</v>
      </c>
      <c r="EH460" s="1"/>
      <c r="EI460">
        <f t="shared" si="30"/>
        <v>4804</v>
      </c>
      <c r="EJ460" t="str">
        <f t="shared" si="31"/>
        <v>no</v>
      </c>
      <c r="EL460" t="e">
        <f>VLOOKUP(D460,#REF!,2,0)</f>
        <v>#REF!</v>
      </c>
    </row>
    <row r="461" spans="1:142">
      <c r="A461" t="str">
        <f t="shared" si="28"/>
        <v>4472727261.22</v>
      </c>
      <c r="B461" t="str">
        <f t="shared" si="29"/>
        <v>4472727261.22150799</v>
      </c>
      <c r="C461" s="1">
        <v>44727</v>
      </c>
      <c r="D461" s="2" t="s">
        <v>89</v>
      </c>
      <c r="E461" s="2" t="s">
        <v>86</v>
      </c>
      <c r="F461" s="2" t="s">
        <v>41</v>
      </c>
      <c r="G461" s="1">
        <v>44503</v>
      </c>
      <c r="H461" s="2" t="s">
        <v>96</v>
      </c>
      <c r="I461" s="2" t="s">
        <v>97</v>
      </c>
      <c r="J461" s="1"/>
      <c r="K461" s="1"/>
      <c r="L461" s="2"/>
      <c r="M461" t="b">
        <v>0</v>
      </c>
      <c r="N461" s="2"/>
      <c r="O461" s="2" t="s">
        <v>320</v>
      </c>
      <c r="P461" s="2" t="s">
        <v>321</v>
      </c>
      <c r="Q461" s="2"/>
      <c r="R461" s="2"/>
      <c r="S461" s="2"/>
      <c r="T461" s="2"/>
      <c r="U461" s="2"/>
      <c r="V461" s="2"/>
      <c r="W461" s="2"/>
      <c r="X461" s="2"/>
      <c r="Y461" s="3"/>
      <c r="AA461" t="b">
        <v>0</v>
      </c>
      <c r="AB461">
        <v>-27</v>
      </c>
      <c r="AC461">
        <v>-53</v>
      </c>
      <c r="AD461">
        <v>-20</v>
      </c>
      <c r="AE461" s="4"/>
      <c r="AF461" s="4">
        <v>-148</v>
      </c>
      <c r="AG461" s="4">
        <v>-292</v>
      </c>
      <c r="AH461" s="4">
        <v>-110</v>
      </c>
      <c r="AJ461">
        <v>18</v>
      </c>
      <c r="AK461">
        <v>36</v>
      </c>
      <c r="AL461">
        <v>13</v>
      </c>
      <c r="AM461" s="4"/>
      <c r="AN461" s="4">
        <v>60</v>
      </c>
      <c r="AO461" s="4">
        <v>119</v>
      </c>
      <c r="AP461" s="4">
        <v>44</v>
      </c>
      <c r="AU461" s="4"/>
      <c r="AV461" s="4"/>
      <c r="AW461" s="4"/>
      <c r="AX461" s="4"/>
      <c r="BC461" s="4"/>
      <c r="BD461" s="4"/>
      <c r="BE461" s="4"/>
      <c r="BF461" s="4"/>
      <c r="BK461" s="4"/>
      <c r="BL461" s="4"/>
      <c r="BM461" s="4"/>
      <c r="BN461" s="4"/>
      <c r="BS461" s="4"/>
      <c r="BT461" s="4"/>
      <c r="BU461" s="4"/>
      <c r="BV461" s="4"/>
      <c r="BW461" s="3"/>
      <c r="BX461" s="3"/>
      <c r="BY461" s="4">
        <v>-550</v>
      </c>
      <c r="BZ461" s="5"/>
      <c r="CA461" s="3">
        <v>67</v>
      </c>
      <c r="CB461" s="4">
        <v>223</v>
      </c>
      <c r="CC461" s="5">
        <v>3.3283582089552199</v>
      </c>
      <c r="CD461" s="3">
        <v>0</v>
      </c>
      <c r="CE461" s="4">
        <v>0</v>
      </c>
      <c r="CF461" s="5" t="s">
        <v>322</v>
      </c>
      <c r="CG461" s="3">
        <v>0</v>
      </c>
      <c r="CH461" s="4">
        <v>0</v>
      </c>
      <c r="CI461" s="5" t="s">
        <v>322</v>
      </c>
      <c r="CJ461" s="3">
        <v>0</v>
      </c>
      <c r="CK461" s="4">
        <v>0</v>
      </c>
      <c r="CL461" s="5" t="s">
        <v>322</v>
      </c>
      <c r="CM461" s="2">
        <v>0</v>
      </c>
      <c r="CN461" s="4">
        <v>0</v>
      </c>
      <c r="CO461" s="5" t="s">
        <v>322</v>
      </c>
      <c r="CP461" s="3"/>
      <c r="CQ461" s="4">
        <v>-327</v>
      </c>
      <c r="CR461" s="3"/>
      <c r="CS461" s="3"/>
      <c r="CT461" s="3"/>
      <c r="CU461" s="3"/>
      <c r="CV461" s="4">
        <v>-327</v>
      </c>
      <c r="CW461" s="4">
        <v>-327</v>
      </c>
      <c r="CX461" t="b">
        <v>0</v>
      </c>
      <c r="CY461" t="b">
        <v>0</v>
      </c>
      <c r="CZ461" t="b">
        <v>0</v>
      </c>
      <c r="DA461" s="2" t="s">
        <v>6</v>
      </c>
      <c r="DB461" s="2" t="s">
        <v>6</v>
      </c>
      <c r="DD461" s="3"/>
      <c r="DE461" s="3"/>
      <c r="DF461" s="3"/>
      <c r="DG461" s="4"/>
      <c r="DH461" s="4"/>
      <c r="DI461" s="4"/>
      <c r="DJ461" s="3">
        <v>0</v>
      </c>
      <c r="DK461" s="4">
        <v>0</v>
      </c>
      <c r="DL461" t="b">
        <v>0</v>
      </c>
      <c r="DM461" s="6"/>
      <c r="DN461" s="3"/>
      <c r="DO461" s="3"/>
      <c r="DP461" s="3"/>
      <c r="DQ461" s="3"/>
      <c r="DR461" s="3"/>
      <c r="DS461" s="3"/>
      <c r="DT461" s="4"/>
      <c r="DU461" s="4"/>
      <c r="DV461" s="4"/>
      <c r="DW461" s="4"/>
      <c r="DX461" s="4"/>
      <c r="DY461" s="4"/>
      <c r="DZ461" s="2"/>
      <c r="EA461" s="7">
        <v>44788.408229166664</v>
      </c>
      <c r="EB461" s="2" t="s">
        <v>332</v>
      </c>
      <c r="EC461" s="8">
        <v>0</v>
      </c>
      <c r="ED461" t="b">
        <v>0</v>
      </c>
      <c r="EE461" t="s">
        <v>324</v>
      </c>
      <c r="EF461" s="2" t="s">
        <v>324</v>
      </c>
      <c r="EG461" s="2" t="s">
        <v>325</v>
      </c>
      <c r="EH461" s="1"/>
      <c r="EI461">
        <f t="shared" si="30"/>
        <v>-100</v>
      </c>
      <c r="EJ461" t="str">
        <f t="shared" si="31"/>
        <v>no</v>
      </c>
      <c r="EL461" t="e">
        <f>VLOOKUP(D461,#REF!,2,0)</f>
        <v>#REF!</v>
      </c>
    </row>
    <row r="462" spans="1:142">
      <c r="A462" t="str">
        <f t="shared" si="28"/>
        <v>4472727261.22</v>
      </c>
      <c r="B462" t="str">
        <f t="shared" si="29"/>
        <v>4472727261.22151232</v>
      </c>
      <c r="C462" s="1">
        <v>44727</v>
      </c>
      <c r="D462" s="2" t="s">
        <v>89</v>
      </c>
      <c r="E462" s="2" t="s">
        <v>86</v>
      </c>
      <c r="F462" s="2" t="s">
        <v>41</v>
      </c>
      <c r="G462" s="1">
        <v>44503</v>
      </c>
      <c r="H462" s="2" t="s">
        <v>98</v>
      </c>
      <c r="I462" s="2" t="s">
        <v>99</v>
      </c>
      <c r="J462" s="1"/>
      <c r="K462" s="1"/>
      <c r="L462" s="2"/>
      <c r="M462" t="b">
        <v>0</v>
      </c>
      <c r="N462" s="2"/>
      <c r="O462" s="2" t="s">
        <v>320</v>
      </c>
      <c r="P462" s="2" t="s">
        <v>321</v>
      </c>
      <c r="Q462" s="2"/>
      <c r="R462" s="2"/>
      <c r="S462" s="2"/>
      <c r="T462" s="2"/>
      <c r="U462" s="2"/>
      <c r="V462" s="2"/>
      <c r="W462" s="2"/>
      <c r="X462" s="2"/>
      <c r="Y462" s="3"/>
      <c r="AA462" t="b">
        <v>0</v>
      </c>
      <c r="AB462">
        <v>-108</v>
      </c>
      <c r="AC462">
        <v>-212</v>
      </c>
      <c r="AD462">
        <v>-80</v>
      </c>
      <c r="AE462" s="4"/>
      <c r="AF462" s="4">
        <v>-595</v>
      </c>
      <c r="AG462" s="4">
        <v>-1168</v>
      </c>
      <c r="AH462" s="4">
        <v>-440</v>
      </c>
      <c r="AJ462">
        <v>74</v>
      </c>
      <c r="AK462">
        <v>146</v>
      </c>
      <c r="AL462">
        <v>55</v>
      </c>
      <c r="AM462" s="4"/>
      <c r="AN462" s="4">
        <v>242</v>
      </c>
      <c r="AO462" s="4">
        <v>476</v>
      </c>
      <c r="AP462" s="4">
        <v>179</v>
      </c>
      <c r="AU462" s="4"/>
      <c r="AV462" s="4"/>
      <c r="AW462" s="4"/>
      <c r="AX462" s="4"/>
      <c r="BC462" s="4"/>
      <c r="BD462" s="4"/>
      <c r="BE462" s="4"/>
      <c r="BF462" s="4"/>
      <c r="BK462" s="4"/>
      <c r="BL462" s="4"/>
      <c r="BM462" s="4"/>
      <c r="BN462" s="4"/>
      <c r="BS462" s="4"/>
      <c r="BT462" s="4"/>
      <c r="BU462" s="4"/>
      <c r="BV462" s="4"/>
      <c r="BW462" s="3"/>
      <c r="BX462" s="3"/>
      <c r="BY462" s="4">
        <v>-2203</v>
      </c>
      <c r="BZ462" s="5"/>
      <c r="CA462" s="3">
        <v>275</v>
      </c>
      <c r="CB462" s="4">
        <v>897</v>
      </c>
      <c r="CC462" s="5">
        <v>3.26181818181818</v>
      </c>
      <c r="CD462" s="3">
        <v>0</v>
      </c>
      <c r="CE462" s="4">
        <v>0</v>
      </c>
      <c r="CF462" s="5" t="s">
        <v>322</v>
      </c>
      <c r="CG462" s="3">
        <v>0</v>
      </c>
      <c r="CH462" s="4">
        <v>0</v>
      </c>
      <c r="CI462" s="5" t="s">
        <v>322</v>
      </c>
      <c r="CJ462" s="3">
        <v>0</v>
      </c>
      <c r="CK462" s="4">
        <v>0</v>
      </c>
      <c r="CL462" s="5" t="s">
        <v>322</v>
      </c>
      <c r="CM462" s="2">
        <v>0</v>
      </c>
      <c r="CN462" s="4">
        <v>0</v>
      </c>
      <c r="CO462" s="5" t="s">
        <v>322</v>
      </c>
      <c r="CP462" s="3"/>
      <c r="CQ462" s="4">
        <v>-1306</v>
      </c>
      <c r="CR462" s="3"/>
      <c r="CS462" s="3"/>
      <c r="CT462" s="3"/>
      <c r="CU462" s="3"/>
      <c r="CV462" s="4">
        <v>-1306</v>
      </c>
      <c r="CW462" s="4">
        <v>-1306</v>
      </c>
      <c r="CX462" t="b">
        <v>0</v>
      </c>
      <c r="CY462" t="b">
        <v>0</v>
      </c>
      <c r="CZ462" t="b">
        <v>0</v>
      </c>
      <c r="DA462" s="2" t="s">
        <v>6</v>
      </c>
      <c r="DB462" s="2" t="s">
        <v>6</v>
      </c>
      <c r="DD462" s="3"/>
      <c r="DE462" s="3"/>
      <c r="DF462" s="3"/>
      <c r="DG462" s="4"/>
      <c r="DH462" s="4"/>
      <c r="DI462" s="4"/>
      <c r="DJ462" s="3">
        <v>0</v>
      </c>
      <c r="DK462" s="4">
        <v>0</v>
      </c>
      <c r="DL462" t="b">
        <v>0</v>
      </c>
      <c r="DM462" s="6"/>
      <c r="DN462" s="3"/>
      <c r="DO462" s="3"/>
      <c r="DP462" s="3"/>
      <c r="DQ462" s="3"/>
      <c r="DR462" s="3"/>
      <c r="DS462" s="3"/>
      <c r="DT462" s="4"/>
      <c r="DU462" s="4"/>
      <c r="DV462" s="4"/>
      <c r="DW462" s="4"/>
      <c r="DX462" s="4"/>
      <c r="DY462" s="4"/>
      <c r="DZ462" s="2"/>
      <c r="EA462" s="7">
        <v>44788.408229166664</v>
      </c>
      <c r="EB462" s="2" t="s">
        <v>332</v>
      </c>
      <c r="EC462" s="8">
        <v>0</v>
      </c>
      <c r="ED462" t="b">
        <v>0</v>
      </c>
      <c r="EE462" t="s">
        <v>324</v>
      </c>
      <c r="EF462" s="2" t="s">
        <v>324</v>
      </c>
      <c r="EG462" s="2" t="s">
        <v>325</v>
      </c>
      <c r="EH462" s="1"/>
      <c r="EI462">
        <f t="shared" si="30"/>
        <v>-400</v>
      </c>
      <c r="EJ462" t="str">
        <f t="shared" si="31"/>
        <v>no</v>
      </c>
      <c r="EL462" t="e">
        <f>VLOOKUP(D462,#REF!,2,0)</f>
        <v>#REF!</v>
      </c>
    </row>
    <row r="463" spans="1:142">
      <c r="A463" t="str">
        <f t="shared" si="28"/>
        <v>4472728346.21</v>
      </c>
      <c r="B463" t="str">
        <f t="shared" si="29"/>
        <v>4472728346.21</v>
      </c>
      <c r="C463" s="1">
        <v>44727</v>
      </c>
      <c r="D463" s="2" t="s">
        <v>417</v>
      </c>
      <c r="E463" s="2" t="s">
        <v>418</v>
      </c>
      <c r="F463" s="2" t="s">
        <v>173</v>
      </c>
      <c r="G463" s="1">
        <v>44230</v>
      </c>
      <c r="H463" s="2"/>
      <c r="I463" s="2"/>
      <c r="J463" s="1"/>
      <c r="K463" s="1"/>
      <c r="L463" s="2"/>
      <c r="M463" t="b">
        <v>0</v>
      </c>
      <c r="N463" s="2"/>
      <c r="O463" s="2" t="s">
        <v>419</v>
      </c>
      <c r="P463" s="2" t="s">
        <v>366</v>
      </c>
      <c r="Q463" s="2"/>
      <c r="R463" s="2"/>
      <c r="S463" s="2"/>
      <c r="T463" s="2"/>
      <c r="U463" s="2"/>
      <c r="V463" s="2"/>
      <c r="W463" s="2"/>
      <c r="X463" s="2"/>
      <c r="Y463" s="3"/>
      <c r="AA463" t="b">
        <v>0</v>
      </c>
      <c r="AE463" s="4"/>
      <c r="AF463" s="4"/>
      <c r="AG463" s="4"/>
      <c r="AH463" s="4"/>
      <c r="AM463" s="4"/>
      <c r="AN463" s="4"/>
      <c r="AO463" s="4"/>
      <c r="AP463" s="4"/>
      <c r="AU463" s="4"/>
      <c r="AV463" s="4"/>
      <c r="AW463" s="4"/>
      <c r="AX463" s="4"/>
      <c r="BC463" s="4"/>
      <c r="BD463" s="4"/>
      <c r="BE463" s="4"/>
      <c r="BF463" s="4"/>
      <c r="BK463" s="4"/>
      <c r="BL463" s="4"/>
      <c r="BM463" s="4"/>
      <c r="BN463" s="4"/>
      <c r="BS463" s="4"/>
      <c r="BT463" s="4"/>
      <c r="BU463" s="4"/>
      <c r="BV463" s="4"/>
      <c r="BW463" s="3"/>
      <c r="BX463" s="3"/>
      <c r="BY463" s="4">
        <v>0</v>
      </c>
      <c r="BZ463" s="5"/>
      <c r="CA463" s="3">
        <v>0</v>
      </c>
      <c r="CB463" s="4">
        <v>0</v>
      </c>
      <c r="CC463" s="5" t="s">
        <v>322</v>
      </c>
      <c r="CD463" s="3">
        <v>0</v>
      </c>
      <c r="CE463" s="4">
        <v>0</v>
      </c>
      <c r="CF463" s="5" t="s">
        <v>322</v>
      </c>
      <c r="CG463" s="3">
        <v>0</v>
      </c>
      <c r="CH463" s="4">
        <v>0</v>
      </c>
      <c r="CI463" s="5" t="s">
        <v>322</v>
      </c>
      <c r="CJ463" s="3">
        <v>0</v>
      </c>
      <c r="CK463" s="4">
        <v>0</v>
      </c>
      <c r="CL463" s="5" t="s">
        <v>322</v>
      </c>
      <c r="CM463" s="2">
        <v>0</v>
      </c>
      <c r="CN463" s="4">
        <v>0</v>
      </c>
      <c r="CO463" s="5" t="s">
        <v>322</v>
      </c>
      <c r="CP463" s="3"/>
      <c r="CQ463" s="4">
        <v>0</v>
      </c>
      <c r="CR463" s="3"/>
      <c r="CS463" s="3"/>
      <c r="CT463" s="3"/>
      <c r="CU463" s="3"/>
      <c r="CV463" s="4">
        <v>0</v>
      </c>
      <c r="CW463" s="4">
        <v>0</v>
      </c>
      <c r="CX463" t="b">
        <v>0</v>
      </c>
      <c r="CY463" t="b">
        <v>1</v>
      </c>
      <c r="CZ463" t="b">
        <v>0</v>
      </c>
      <c r="DA463" s="2" t="s">
        <v>6</v>
      </c>
      <c r="DB463" s="2" t="s">
        <v>6</v>
      </c>
      <c r="DD463" s="3"/>
      <c r="DE463" s="3"/>
      <c r="DF463" s="3"/>
      <c r="DG463" s="4"/>
      <c r="DH463" s="4"/>
      <c r="DI463" s="4"/>
      <c r="DJ463" s="3">
        <v>0</v>
      </c>
      <c r="DK463" s="4">
        <v>0</v>
      </c>
      <c r="DL463" t="b">
        <v>0</v>
      </c>
      <c r="DM463" s="6"/>
      <c r="DN463" s="3"/>
      <c r="DO463" s="3"/>
      <c r="DP463" s="3"/>
      <c r="DQ463" s="3"/>
      <c r="DR463" s="3"/>
      <c r="DS463" s="3"/>
      <c r="DT463" s="4"/>
      <c r="DU463" s="4"/>
      <c r="DV463" s="4"/>
      <c r="DW463" s="4"/>
      <c r="DX463" s="4"/>
      <c r="DY463" s="4"/>
      <c r="DZ463" s="2"/>
      <c r="EA463" s="7">
        <v>44708.481041666666</v>
      </c>
      <c r="EB463" s="2" t="s">
        <v>332</v>
      </c>
      <c r="EC463" s="8">
        <v>0</v>
      </c>
      <c r="ED463" t="b">
        <v>0</v>
      </c>
      <c r="EE463" t="s">
        <v>324</v>
      </c>
      <c r="EF463" s="2" t="s">
        <v>324</v>
      </c>
      <c r="EG463" s="2" t="s">
        <v>325</v>
      </c>
      <c r="EH463" s="1"/>
      <c r="EI463">
        <f t="shared" si="30"/>
        <v>0</v>
      </c>
      <c r="EJ463" t="str">
        <f t="shared" si="31"/>
        <v>yes</v>
      </c>
      <c r="EL463" t="e">
        <f>VLOOKUP(D463,#REF!,2,0)</f>
        <v>#REF!</v>
      </c>
    </row>
    <row r="464" spans="1:142">
      <c r="A464" t="str">
        <f t="shared" si="28"/>
        <v>4472728366.21</v>
      </c>
      <c r="B464" t="str">
        <f t="shared" si="29"/>
        <v>4472728366.21</v>
      </c>
      <c r="C464" s="1">
        <v>44727</v>
      </c>
      <c r="D464" s="2" t="s">
        <v>420</v>
      </c>
      <c r="E464" s="2" t="s">
        <v>421</v>
      </c>
      <c r="F464" s="2" t="s">
        <v>176</v>
      </c>
      <c r="G464" s="1">
        <v>44287</v>
      </c>
      <c r="H464" s="2"/>
      <c r="I464" s="2"/>
      <c r="J464" s="1"/>
      <c r="K464" s="1"/>
      <c r="L464" s="2"/>
      <c r="M464" t="b">
        <v>0</v>
      </c>
      <c r="N464" s="2"/>
      <c r="O464" s="2" t="s">
        <v>320</v>
      </c>
      <c r="P464" s="2" t="s">
        <v>337</v>
      </c>
      <c r="Q464" s="2"/>
      <c r="R464" s="2"/>
      <c r="S464" s="2"/>
      <c r="T464" s="2"/>
      <c r="U464" s="2"/>
      <c r="V464" s="2"/>
      <c r="W464" s="2" t="s">
        <v>837</v>
      </c>
      <c r="X464" s="2" t="s">
        <v>837</v>
      </c>
      <c r="Y464" s="3"/>
      <c r="AA464" t="b">
        <v>0</v>
      </c>
      <c r="AB464">
        <v>9320</v>
      </c>
      <c r="AC464">
        <v>17599</v>
      </c>
      <c r="AD464">
        <v>5112</v>
      </c>
      <c r="AE464" s="4"/>
      <c r="AF464" s="4">
        <v>51258</v>
      </c>
      <c r="AG464" s="4">
        <v>96793</v>
      </c>
      <c r="AH464" s="4">
        <v>28117</v>
      </c>
      <c r="AJ464">
        <v>6469</v>
      </c>
      <c r="AK464">
        <v>12216</v>
      </c>
      <c r="AL464">
        <v>3549</v>
      </c>
      <c r="AM464" s="4"/>
      <c r="AN464" s="4">
        <v>21025</v>
      </c>
      <c r="AO464" s="4">
        <v>39703</v>
      </c>
      <c r="AP464" s="4">
        <v>11533</v>
      </c>
      <c r="AU464" s="4"/>
      <c r="AV464" s="4"/>
      <c r="AW464" s="4"/>
      <c r="AX464" s="4"/>
      <c r="BC464" s="4"/>
      <c r="BD464" s="4"/>
      <c r="BE464" s="4"/>
      <c r="BF464" s="4"/>
      <c r="BK464" s="4"/>
      <c r="BL464" s="4"/>
      <c r="BM464" s="4"/>
      <c r="BN464" s="4"/>
      <c r="BS464" s="4"/>
      <c r="BT464" s="4"/>
      <c r="BU464" s="4"/>
      <c r="BV464" s="4"/>
      <c r="BW464" s="3"/>
      <c r="BX464" s="3"/>
      <c r="BY464" s="4">
        <v>176168</v>
      </c>
      <c r="BZ464" s="5"/>
      <c r="CA464" s="3">
        <v>22234</v>
      </c>
      <c r="CB464" s="4">
        <v>72261</v>
      </c>
      <c r="CC464" s="5">
        <v>3.2500224880813202</v>
      </c>
      <c r="CD464" s="3">
        <v>0</v>
      </c>
      <c r="CE464" s="4">
        <v>0</v>
      </c>
      <c r="CF464" s="5" t="s">
        <v>322</v>
      </c>
      <c r="CG464" s="3">
        <v>0</v>
      </c>
      <c r="CH464" s="4">
        <v>0</v>
      </c>
      <c r="CI464" s="5" t="s">
        <v>322</v>
      </c>
      <c r="CJ464" s="3">
        <v>0</v>
      </c>
      <c r="CK464" s="4">
        <v>0</v>
      </c>
      <c r="CL464" s="5" t="s">
        <v>322</v>
      </c>
      <c r="CM464" s="2">
        <v>0</v>
      </c>
      <c r="CN464" s="4">
        <v>0</v>
      </c>
      <c r="CO464" s="5" t="s">
        <v>322</v>
      </c>
      <c r="CP464" s="3"/>
      <c r="CQ464" s="4">
        <v>248429</v>
      </c>
      <c r="CR464" s="3"/>
      <c r="CS464" s="3"/>
      <c r="CT464" s="3"/>
      <c r="CU464" s="3"/>
      <c r="CV464" s="4">
        <v>248429</v>
      </c>
      <c r="CW464" s="4">
        <v>248429</v>
      </c>
      <c r="CX464" t="b">
        <v>0</v>
      </c>
      <c r="CY464" t="b">
        <v>1</v>
      </c>
      <c r="CZ464" t="b">
        <v>0</v>
      </c>
      <c r="DA464" s="2" t="s">
        <v>6</v>
      </c>
      <c r="DB464" s="2" t="s">
        <v>6</v>
      </c>
      <c r="DD464" s="3"/>
      <c r="DE464" s="3"/>
      <c r="DF464" s="3"/>
      <c r="DG464" s="4"/>
      <c r="DH464" s="4"/>
      <c r="DI464" s="4"/>
      <c r="DJ464" s="3">
        <v>0</v>
      </c>
      <c r="DK464" s="4">
        <v>0</v>
      </c>
      <c r="DL464" t="b">
        <v>0</v>
      </c>
      <c r="DM464" s="6"/>
      <c r="DN464" s="3"/>
      <c r="DO464" s="3"/>
      <c r="DP464" s="3"/>
      <c r="DQ464" s="3"/>
      <c r="DR464" s="3"/>
      <c r="DS464" s="3"/>
      <c r="DT464" s="4"/>
      <c r="DU464" s="4"/>
      <c r="DV464" s="4"/>
      <c r="DW464" s="4"/>
      <c r="DX464" s="4"/>
      <c r="DY464" s="4"/>
      <c r="DZ464" s="2"/>
      <c r="EA464" s="7">
        <v>44788.408229166664</v>
      </c>
      <c r="EB464" s="2" t="s">
        <v>332</v>
      </c>
      <c r="EC464" s="8">
        <v>0</v>
      </c>
      <c r="ED464" t="b">
        <v>0</v>
      </c>
      <c r="EE464" t="s">
        <v>324</v>
      </c>
      <c r="EF464" s="2" t="s">
        <v>324</v>
      </c>
      <c r="EG464" s="2" t="s">
        <v>325</v>
      </c>
      <c r="EH464" s="1"/>
      <c r="EI464">
        <f t="shared" si="30"/>
        <v>32031</v>
      </c>
      <c r="EJ464" t="str">
        <f t="shared" si="31"/>
        <v>yes</v>
      </c>
      <c r="EL464" t="e">
        <f>VLOOKUP(D464,#REF!,2,0)</f>
        <v>#REF!</v>
      </c>
    </row>
    <row r="465" spans="1:142">
      <c r="A465" t="str">
        <f t="shared" si="28"/>
        <v>4472728369.22</v>
      </c>
      <c r="B465" t="str">
        <f t="shared" si="29"/>
        <v>4472728369.22114191</v>
      </c>
      <c r="C465" s="1">
        <v>44727</v>
      </c>
      <c r="D465" s="2" t="s">
        <v>423</v>
      </c>
      <c r="E465" s="2" t="s">
        <v>424</v>
      </c>
      <c r="F465" s="2" t="s">
        <v>177</v>
      </c>
      <c r="G465" s="1">
        <v>44593</v>
      </c>
      <c r="H465" s="2" t="s">
        <v>425</v>
      </c>
      <c r="I465" s="2" t="s">
        <v>426</v>
      </c>
      <c r="J465" s="1"/>
      <c r="K465" s="1"/>
      <c r="L465" s="2"/>
      <c r="M465" t="b">
        <v>0</v>
      </c>
      <c r="N465" s="2"/>
      <c r="O465" s="2" t="s">
        <v>320</v>
      </c>
      <c r="P465" s="2" t="s">
        <v>337</v>
      </c>
      <c r="Q465" s="2"/>
      <c r="R465" s="2"/>
      <c r="S465" s="2"/>
      <c r="T465" s="2"/>
      <c r="U465" s="2"/>
      <c r="V465" s="2"/>
      <c r="W465" s="2"/>
      <c r="X465" s="2"/>
      <c r="Y465" s="3"/>
      <c r="AA465" t="b">
        <v>0</v>
      </c>
      <c r="AE465" s="4"/>
      <c r="AF465" s="4"/>
      <c r="AG465" s="4"/>
      <c r="AH465" s="4"/>
      <c r="AM465" s="4"/>
      <c r="AN465" s="4"/>
      <c r="AO465" s="4"/>
      <c r="AP465" s="4"/>
      <c r="AS465">
        <v>915</v>
      </c>
      <c r="AU465" s="4"/>
      <c r="AV465" s="4"/>
      <c r="AW465" s="4">
        <v>37451</v>
      </c>
      <c r="AX465" s="4"/>
      <c r="BC465" s="4"/>
      <c r="BD465" s="4"/>
      <c r="BE465" s="4"/>
      <c r="BF465" s="4"/>
      <c r="BK465" s="4"/>
      <c r="BL465" s="4"/>
      <c r="BM465" s="4"/>
      <c r="BN465" s="4"/>
      <c r="BP465">
        <v>6960</v>
      </c>
      <c r="BS465" s="4"/>
      <c r="BT465" s="4">
        <v>172105</v>
      </c>
      <c r="BU465" s="4"/>
      <c r="BV465" s="4"/>
      <c r="BW465" s="3"/>
      <c r="BX465" s="3"/>
      <c r="BY465" s="4">
        <v>0</v>
      </c>
      <c r="BZ465" s="5"/>
      <c r="CA465" s="3">
        <v>0</v>
      </c>
      <c r="CB465" s="4">
        <v>0</v>
      </c>
      <c r="CC465" s="5" t="s">
        <v>322</v>
      </c>
      <c r="CD465" s="3">
        <v>915</v>
      </c>
      <c r="CE465" s="4">
        <v>37451</v>
      </c>
      <c r="CF465" s="5">
        <v>40.930054644808699</v>
      </c>
      <c r="CG465" s="3">
        <v>0</v>
      </c>
      <c r="CH465" s="4">
        <v>0</v>
      </c>
      <c r="CI465" s="5" t="s">
        <v>322</v>
      </c>
      <c r="CJ465" s="3">
        <v>0</v>
      </c>
      <c r="CK465" s="4">
        <v>0</v>
      </c>
      <c r="CL465" s="5" t="s">
        <v>322</v>
      </c>
      <c r="CM465" s="2">
        <v>6960</v>
      </c>
      <c r="CN465" s="4">
        <v>172105</v>
      </c>
      <c r="CO465" s="5">
        <v>24.727729885057499</v>
      </c>
      <c r="CP465" s="3"/>
      <c r="CQ465" s="4">
        <v>0</v>
      </c>
      <c r="CR465" s="3"/>
      <c r="CS465" s="3"/>
      <c r="CT465" s="3"/>
      <c r="CU465" s="3"/>
      <c r="CV465" s="4">
        <v>209556</v>
      </c>
      <c r="CW465" s="4">
        <v>209556</v>
      </c>
      <c r="CX465" t="b">
        <v>0</v>
      </c>
      <c r="CY465" t="b">
        <v>1</v>
      </c>
      <c r="CZ465" t="b">
        <v>0</v>
      </c>
      <c r="DA465" s="2" t="s">
        <v>6</v>
      </c>
      <c r="DB465" s="2" t="s">
        <v>6</v>
      </c>
      <c r="DD465" s="3"/>
      <c r="DE465" s="3"/>
      <c r="DF465" s="3"/>
      <c r="DG465" s="4"/>
      <c r="DH465" s="4"/>
      <c r="DI465" s="4"/>
      <c r="DJ465" s="3">
        <v>0</v>
      </c>
      <c r="DK465" s="4">
        <v>0</v>
      </c>
      <c r="DL465" t="b">
        <v>0</v>
      </c>
      <c r="DM465" s="6"/>
      <c r="DN465" s="3"/>
      <c r="DO465" s="3"/>
      <c r="DP465" s="3"/>
      <c r="DQ465" s="3"/>
      <c r="DR465" s="3"/>
      <c r="DS465" s="3"/>
      <c r="DT465" s="4"/>
      <c r="DU465" s="4"/>
      <c r="DV465" s="4"/>
      <c r="DW465" s="4"/>
      <c r="DX465" s="4"/>
      <c r="DY465" s="4"/>
      <c r="DZ465" s="2"/>
      <c r="EA465" s="7">
        <v>44788.408229166664</v>
      </c>
      <c r="EB465" s="2" t="s">
        <v>332</v>
      </c>
      <c r="EC465" s="8">
        <v>0</v>
      </c>
      <c r="ED465" t="b">
        <v>0</v>
      </c>
      <c r="EE465" t="s">
        <v>324</v>
      </c>
      <c r="EF465" s="2" t="s">
        <v>324</v>
      </c>
      <c r="EG465" s="2" t="s">
        <v>325</v>
      </c>
      <c r="EH465" s="1"/>
      <c r="EI465">
        <f t="shared" si="30"/>
        <v>0</v>
      </c>
      <c r="EJ465" t="str">
        <f t="shared" si="31"/>
        <v>no</v>
      </c>
      <c r="EL465" t="e">
        <f>VLOOKUP(D465,#REF!,2,0)</f>
        <v>#REF!</v>
      </c>
    </row>
    <row r="466" spans="1:142">
      <c r="A466" t="str">
        <f t="shared" si="28"/>
        <v>4472728371.22</v>
      </c>
      <c r="B466" t="str">
        <f t="shared" si="29"/>
        <v>4472728371.22113270</v>
      </c>
      <c r="C466" s="1">
        <v>44727</v>
      </c>
      <c r="D466" s="2" t="s">
        <v>427</v>
      </c>
      <c r="E466" s="2" t="s">
        <v>428</v>
      </c>
      <c r="F466" s="2" t="s">
        <v>177</v>
      </c>
      <c r="G466" s="1">
        <v>44593</v>
      </c>
      <c r="H466" s="2" t="s">
        <v>429</v>
      </c>
      <c r="I466" s="2" t="s">
        <v>430</v>
      </c>
      <c r="J466" s="1"/>
      <c r="K466" s="1"/>
      <c r="L466" s="2"/>
      <c r="M466" t="b">
        <v>0</v>
      </c>
      <c r="N466" s="2"/>
      <c r="O466" s="2" t="s">
        <v>320</v>
      </c>
      <c r="P466" s="2" t="s">
        <v>337</v>
      </c>
      <c r="Q466" s="2"/>
      <c r="R466" s="2"/>
      <c r="S466" s="2"/>
      <c r="T466" s="2"/>
      <c r="U466" s="2"/>
      <c r="V466" s="2"/>
      <c r="W466" s="2"/>
      <c r="X466" s="2"/>
      <c r="Y466" s="3"/>
      <c r="AA466" t="b">
        <v>0</v>
      </c>
      <c r="AE466" s="4"/>
      <c r="AF466" s="4"/>
      <c r="AG466" s="4"/>
      <c r="AH466" s="4"/>
      <c r="AM466" s="4"/>
      <c r="AN466" s="4"/>
      <c r="AO466" s="4"/>
      <c r="AP466" s="4"/>
      <c r="AU466" s="4"/>
      <c r="AV466" s="4"/>
      <c r="AW466" s="4"/>
      <c r="AX466" s="4"/>
      <c r="BC466" s="4"/>
      <c r="BD466" s="4"/>
      <c r="BE466" s="4"/>
      <c r="BF466" s="4"/>
      <c r="BK466" s="4"/>
      <c r="BL466" s="4"/>
      <c r="BM466" s="4"/>
      <c r="BN466" s="4"/>
      <c r="BS466" s="4"/>
      <c r="BT466" s="4"/>
      <c r="BU466" s="4"/>
      <c r="BV466" s="4"/>
      <c r="BW466" s="3"/>
      <c r="BX466" s="3"/>
      <c r="BY466" s="4">
        <v>0</v>
      </c>
      <c r="BZ466" s="5"/>
      <c r="CA466" s="3">
        <v>0</v>
      </c>
      <c r="CB466" s="4">
        <v>0</v>
      </c>
      <c r="CC466" s="5" t="s">
        <v>322</v>
      </c>
      <c r="CD466" s="3">
        <v>0</v>
      </c>
      <c r="CE466" s="4">
        <v>0</v>
      </c>
      <c r="CF466" s="5" t="s">
        <v>322</v>
      </c>
      <c r="CG466" s="3">
        <v>0</v>
      </c>
      <c r="CH466" s="4">
        <v>0</v>
      </c>
      <c r="CI466" s="5" t="s">
        <v>322</v>
      </c>
      <c r="CJ466" s="3">
        <v>0</v>
      </c>
      <c r="CK466" s="4">
        <v>0</v>
      </c>
      <c r="CL466" s="5" t="s">
        <v>322</v>
      </c>
      <c r="CM466" s="2">
        <v>0</v>
      </c>
      <c r="CN466" s="4">
        <v>0</v>
      </c>
      <c r="CO466" s="5" t="s">
        <v>322</v>
      </c>
      <c r="CP466" s="3"/>
      <c r="CQ466" s="4">
        <v>0</v>
      </c>
      <c r="CR466" s="3"/>
      <c r="CS466" s="3"/>
      <c r="CT466" s="3"/>
      <c r="CU466" s="3"/>
      <c r="CV466" s="4">
        <v>0</v>
      </c>
      <c r="CW466" s="4">
        <v>0</v>
      </c>
      <c r="CX466" t="b">
        <v>0</v>
      </c>
      <c r="CY466" t="b">
        <v>0</v>
      </c>
      <c r="CZ466" t="b">
        <v>0</v>
      </c>
      <c r="DA466" s="2" t="s">
        <v>431</v>
      </c>
      <c r="DB466" s="2" t="s">
        <v>6</v>
      </c>
      <c r="DD466" s="3"/>
      <c r="DE466" s="3"/>
      <c r="DF466" s="3"/>
      <c r="DG466" s="4"/>
      <c r="DH466" s="4"/>
      <c r="DI466" s="4"/>
      <c r="DJ466" s="3">
        <v>0</v>
      </c>
      <c r="DK466" s="4">
        <v>0</v>
      </c>
      <c r="DL466" t="b">
        <v>0</v>
      </c>
      <c r="DM466" s="6"/>
      <c r="DN466" s="3"/>
      <c r="DO466" s="3"/>
      <c r="DP466" s="3"/>
      <c r="DQ466" s="3"/>
      <c r="DR466" s="3"/>
      <c r="DS466" s="3"/>
      <c r="DT466" s="4"/>
      <c r="DU466" s="4"/>
      <c r="DV466" s="4"/>
      <c r="DW466" s="4"/>
      <c r="DX466" s="4"/>
      <c r="DY466" s="4"/>
      <c r="DZ466" s="2"/>
      <c r="EA466" s="7">
        <v>44788.408229166664</v>
      </c>
      <c r="EB466" s="2" t="s">
        <v>332</v>
      </c>
      <c r="EC466" s="8">
        <v>0</v>
      </c>
      <c r="ED466" t="b">
        <v>0</v>
      </c>
      <c r="EE466" t="s">
        <v>324</v>
      </c>
      <c r="EF466" s="2" t="s">
        <v>324</v>
      </c>
      <c r="EG466" s="2" t="s">
        <v>325</v>
      </c>
      <c r="EH466" s="1"/>
      <c r="EI466">
        <f t="shared" si="30"/>
        <v>0</v>
      </c>
      <c r="EJ466" t="str">
        <f t="shared" si="31"/>
        <v>no</v>
      </c>
      <c r="EL466" t="e">
        <f>VLOOKUP(D466,#REF!,2,0)</f>
        <v>#REF!</v>
      </c>
    </row>
    <row r="467" spans="1:142">
      <c r="A467" t="str">
        <f t="shared" si="28"/>
        <v>4472728371.22</v>
      </c>
      <c r="B467" t="str">
        <f t="shared" si="29"/>
        <v>4472728371.22116136</v>
      </c>
      <c r="C467" s="1">
        <v>44727</v>
      </c>
      <c r="D467" s="2" t="s">
        <v>427</v>
      </c>
      <c r="E467" s="2" t="s">
        <v>428</v>
      </c>
      <c r="F467" s="2" t="s">
        <v>177</v>
      </c>
      <c r="G467" s="1">
        <v>44593</v>
      </c>
      <c r="H467" s="2" t="s">
        <v>432</v>
      </c>
      <c r="I467" s="2" t="s">
        <v>433</v>
      </c>
      <c r="J467" s="1"/>
      <c r="K467" s="1"/>
      <c r="L467" s="2"/>
      <c r="M467" t="b">
        <v>0</v>
      </c>
      <c r="N467" s="2"/>
      <c r="O467" s="2" t="s">
        <v>320</v>
      </c>
      <c r="P467" s="2" t="s">
        <v>337</v>
      </c>
      <c r="Q467" s="2"/>
      <c r="R467" s="2"/>
      <c r="S467" s="2"/>
      <c r="T467" s="2"/>
      <c r="U467" s="2"/>
      <c r="V467" s="2"/>
      <c r="W467" s="2"/>
      <c r="X467" s="2"/>
      <c r="Y467" s="3"/>
      <c r="AA467" t="b">
        <v>0</v>
      </c>
      <c r="AE467" s="4"/>
      <c r="AF467" s="4"/>
      <c r="AG467" s="4"/>
      <c r="AH467" s="4"/>
      <c r="AM467" s="4"/>
      <c r="AN467" s="4"/>
      <c r="AO467" s="4"/>
      <c r="AP467" s="4"/>
      <c r="AU467" s="4"/>
      <c r="AV467" s="4"/>
      <c r="AW467" s="4"/>
      <c r="AX467" s="4"/>
      <c r="BC467" s="4"/>
      <c r="BD467" s="4"/>
      <c r="BE467" s="4"/>
      <c r="BF467" s="4"/>
      <c r="BK467" s="4"/>
      <c r="BL467" s="4"/>
      <c r="BM467" s="4"/>
      <c r="BN467" s="4"/>
      <c r="BS467" s="4"/>
      <c r="BT467" s="4"/>
      <c r="BU467" s="4"/>
      <c r="BV467" s="4"/>
      <c r="BW467" s="3"/>
      <c r="BX467" s="3"/>
      <c r="BY467" s="4">
        <v>0</v>
      </c>
      <c r="BZ467" s="5"/>
      <c r="CA467" s="3">
        <v>0</v>
      </c>
      <c r="CB467" s="4">
        <v>0</v>
      </c>
      <c r="CC467" s="5" t="s">
        <v>322</v>
      </c>
      <c r="CD467" s="3">
        <v>0</v>
      </c>
      <c r="CE467" s="4">
        <v>0</v>
      </c>
      <c r="CF467" s="5" t="s">
        <v>322</v>
      </c>
      <c r="CG467" s="3">
        <v>0</v>
      </c>
      <c r="CH467" s="4">
        <v>0</v>
      </c>
      <c r="CI467" s="5" t="s">
        <v>322</v>
      </c>
      <c r="CJ467" s="3">
        <v>0</v>
      </c>
      <c r="CK467" s="4">
        <v>0</v>
      </c>
      <c r="CL467" s="5" t="s">
        <v>322</v>
      </c>
      <c r="CM467" s="2">
        <v>0</v>
      </c>
      <c r="CN467" s="4">
        <v>0</v>
      </c>
      <c r="CO467" s="5" t="s">
        <v>322</v>
      </c>
      <c r="CP467" s="3"/>
      <c r="CQ467" s="4">
        <v>0</v>
      </c>
      <c r="CR467" s="3"/>
      <c r="CS467" s="3"/>
      <c r="CT467" s="3"/>
      <c r="CU467" s="3"/>
      <c r="CV467" s="4">
        <v>0</v>
      </c>
      <c r="CW467" s="4">
        <v>0</v>
      </c>
      <c r="CX467" t="b">
        <v>0</v>
      </c>
      <c r="CY467" t="b">
        <v>0</v>
      </c>
      <c r="CZ467" t="b">
        <v>0</v>
      </c>
      <c r="DA467" s="2" t="s">
        <v>431</v>
      </c>
      <c r="DB467" s="2" t="s">
        <v>6</v>
      </c>
      <c r="DD467" s="3"/>
      <c r="DE467" s="3"/>
      <c r="DF467" s="3"/>
      <c r="DG467" s="4"/>
      <c r="DH467" s="4"/>
      <c r="DI467" s="4"/>
      <c r="DJ467" s="3">
        <v>0</v>
      </c>
      <c r="DK467" s="4">
        <v>0</v>
      </c>
      <c r="DL467" t="b">
        <v>0</v>
      </c>
      <c r="DM467" s="6"/>
      <c r="DN467" s="3"/>
      <c r="DO467" s="3"/>
      <c r="DP467" s="3"/>
      <c r="DQ467" s="3"/>
      <c r="DR467" s="3"/>
      <c r="DS467" s="3"/>
      <c r="DT467" s="4"/>
      <c r="DU467" s="4"/>
      <c r="DV467" s="4"/>
      <c r="DW467" s="4"/>
      <c r="DX467" s="4"/>
      <c r="DY467" s="4"/>
      <c r="DZ467" s="2"/>
      <c r="EA467" s="7">
        <v>44788.408229166664</v>
      </c>
      <c r="EB467" s="2" t="s">
        <v>332</v>
      </c>
      <c r="EC467" s="8">
        <v>0</v>
      </c>
      <c r="ED467" t="b">
        <v>0</v>
      </c>
      <c r="EE467" t="s">
        <v>324</v>
      </c>
      <c r="EF467" s="2" t="s">
        <v>324</v>
      </c>
      <c r="EG467" s="2" t="s">
        <v>325</v>
      </c>
      <c r="EH467" s="1"/>
      <c r="EI467">
        <f t="shared" si="30"/>
        <v>0</v>
      </c>
      <c r="EJ467" t="str">
        <f t="shared" si="31"/>
        <v>no</v>
      </c>
      <c r="EL467" t="e">
        <f>VLOOKUP(D467,#REF!,2,0)</f>
        <v>#REF!</v>
      </c>
    </row>
    <row r="468" spans="1:142">
      <c r="A468" t="str">
        <f t="shared" si="28"/>
        <v>4472728371.22</v>
      </c>
      <c r="B468" t="str">
        <f t="shared" si="29"/>
        <v>4472728371.22123161</v>
      </c>
      <c r="C468" s="1">
        <v>44727</v>
      </c>
      <c r="D468" s="2" t="s">
        <v>427</v>
      </c>
      <c r="E468" s="2" t="s">
        <v>428</v>
      </c>
      <c r="F468" s="2" t="s">
        <v>177</v>
      </c>
      <c r="G468" s="1">
        <v>44593</v>
      </c>
      <c r="H468" s="2" t="s">
        <v>434</v>
      </c>
      <c r="I468" s="2" t="s">
        <v>435</v>
      </c>
      <c r="J468" s="1"/>
      <c r="K468" s="1"/>
      <c r="L468" s="2"/>
      <c r="M468" t="b">
        <v>0</v>
      </c>
      <c r="N468" s="2"/>
      <c r="O468" s="2" t="s">
        <v>320</v>
      </c>
      <c r="P468" s="2" t="s">
        <v>337</v>
      </c>
      <c r="Q468" s="2"/>
      <c r="R468" s="2"/>
      <c r="S468" s="2"/>
      <c r="T468" s="2"/>
      <c r="U468" s="2"/>
      <c r="V468" s="2"/>
      <c r="W468" s="2"/>
      <c r="X468" s="2"/>
      <c r="Y468" s="3"/>
      <c r="AA468" t="b">
        <v>0</v>
      </c>
      <c r="AE468" s="4"/>
      <c r="AF468" s="4"/>
      <c r="AG468" s="4"/>
      <c r="AH468" s="4"/>
      <c r="AM468" s="4"/>
      <c r="AN468" s="4"/>
      <c r="AO468" s="4"/>
      <c r="AP468" s="4"/>
      <c r="AU468" s="4"/>
      <c r="AV468" s="4"/>
      <c r="AW468" s="4"/>
      <c r="AX468" s="4"/>
      <c r="BC468" s="4"/>
      <c r="BD468" s="4"/>
      <c r="BE468" s="4"/>
      <c r="BF468" s="4"/>
      <c r="BK468" s="4"/>
      <c r="BL468" s="4"/>
      <c r="BM468" s="4"/>
      <c r="BN468" s="4"/>
      <c r="BS468" s="4"/>
      <c r="BT468" s="4"/>
      <c r="BU468" s="4"/>
      <c r="BV468" s="4"/>
      <c r="BW468" s="3"/>
      <c r="BX468" s="3"/>
      <c r="BY468" s="4">
        <v>0</v>
      </c>
      <c r="BZ468" s="5"/>
      <c r="CA468" s="3">
        <v>0</v>
      </c>
      <c r="CB468" s="4">
        <v>0</v>
      </c>
      <c r="CC468" s="5" t="s">
        <v>322</v>
      </c>
      <c r="CD468" s="3">
        <v>0</v>
      </c>
      <c r="CE468" s="4">
        <v>0</v>
      </c>
      <c r="CF468" s="5" t="s">
        <v>322</v>
      </c>
      <c r="CG468" s="3">
        <v>0</v>
      </c>
      <c r="CH468" s="4">
        <v>0</v>
      </c>
      <c r="CI468" s="5" t="s">
        <v>322</v>
      </c>
      <c r="CJ468" s="3">
        <v>0</v>
      </c>
      <c r="CK468" s="4">
        <v>0</v>
      </c>
      <c r="CL468" s="5" t="s">
        <v>322</v>
      </c>
      <c r="CM468" s="2">
        <v>0</v>
      </c>
      <c r="CN468" s="4">
        <v>0</v>
      </c>
      <c r="CO468" s="5" t="s">
        <v>322</v>
      </c>
      <c r="CP468" s="3"/>
      <c r="CQ468" s="4">
        <v>0</v>
      </c>
      <c r="CR468" s="3"/>
      <c r="CS468" s="3"/>
      <c r="CT468" s="3"/>
      <c r="CU468" s="3"/>
      <c r="CV468" s="4">
        <v>0</v>
      </c>
      <c r="CW468" s="4">
        <v>0</v>
      </c>
      <c r="CX468" t="b">
        <v>0</v>
      </c>
      <c r="CY468" t="b">
        <v>0</v>
      </c>
      <c r="CZ468" t="b">
        <v>0</v>
      </c>
      <c r="DA468" s="2" t="s">
        <v>431</v>
      </c>
      <c r="DB468" s="2" t="s">
        <v>6</v>
      </c>
      <c r="DD468" s="3"/>
      <c r="DE468" s="3"/>
      <c r="DF468" s="3"/>
      <c r="DG468" s="4"/>
      <c r="DH468" s="4"/>
      <c r="DI468" s="4"/>
      <c r="DJ468" s="3">
        <v>0</v>
      </c>
      <c r="DK468" s="4">
        <v>0</v>
      </c>
      <c r="DL468" t="b">
        <v>0</v>
      </c>
      <c r="DM468" s="6"/>
      <c r="DN468" s="3"/>
      <c r="DO468" s="3"/>
      <c r="DP468" s="3"/>
      <c r="DQ468" s="3"/>
      <c r="DR468" s="3"/>
      <c r="DS468" s="3"/>
      <c r="DT468" s="4"/>
      <c r="DU468" s="4"/>
      <c r="DV468" s="4"/>
      <c r="DW468" s="4"/>
      <c r="DX468" s="4"/>
      <c r="DY468" s="4"/>
      <c r="DZ468" s="2"/>
      <c r="EA468" s="7">
        <v>44788.408229166664</v>
      </c>
      <c r="EB468" s="2" t="s">
        <v>332</v>
      </c>
      <c r="EC468" s="8">
        <v>0</v>
      </c>
      <c r="ED468" t="b">
        <v>0</v>
      </c>
      <c r="EE468" t="s">
        <v>324</v>
      </c>
      <c r="EF468" s="2" t="s">
        <v>324</v>
      </c>
      <c r="EG468" s="2" t="s">
        <v>325</v>
      </c>
      <c r="EH468" s="1"/>
      <c r="EI468">
        <f t="shared" si="30"/>
        <v>0</v>
      </c>
      <c r="EJ468" t="str">
        <f t="shared" si="31"/>
        <v>no</v>
      </c>
      <c r="EL468" t="e">
        <f>VLOOKUP(D468,#REF!,2,0)</f>
        <v>#REF!</v>
      </c>
    </row>
    <row r="469" spans="1:142">
      <c r="A469" t="str">
        <f t="shared" si="28"/>
        <v>4472728371.22</v>
      </c>
      <c r="B469" t="str">
        <f t="shared" si="29"/>
        <v>4472728371.22137793</v>
      </c>
      <c r="C469" s="1">
        <v>44727</v>
      </c>
      <c r="D469" s="2" t="s">
        <v>427</v>
      </c>
      <c r="E469" s="2" t="s">
        <v>428</v>
      </c>
      <c r="F469" s="2" t="s">
        <v>177</v>
      </c>
      <c r="G469" s="1">
        <v>44593</v>
      </c>
      <c r="H469" s="2" t="s">
        <v>436</v>
      </c>
      <c r="I469" s="2" t="s">
        <v>437</v>
      </c>
      <c r="J469" s="1"/>
      <c r="K469" s="1"/>
      <c r="L469" s="2"/>
      <c r="M469" t="b">
        <v>0</v>
      </c>
      <c r="N469" s="2"/>
      <c r="O469" s="2" t="s">
        <v>320</v>
      </c>
      <c r="P469" s="2" t="s">
        <v>337</v>
      </c>
      <c r="Q469" s="2"/>
      <c r="R469" s="2"/>
      <c r="S469" s="2"/>
      <c r="T469" s="2"/>
      <c r="U469" s="2"/>
      <c r="V469" s="2"/>
      <c r="W469" s="2"/>
      <c r="X469" s="2"/>
      <c r="Y469" s="3"/>
      <c r="AA469" t="b">
        <v>0</v>
      </c>
      <c r="AE469" s="4"/>
      <c r="AF469" s="4"/>
      <c r="AG469" s="4"/>
      <c r="AH469" s="4"/>
      <c r="AJ469">
        <v>225</v>
      </c>
      <c r="AM469" s="4"/>
      <c r="AN469" s="4">
        <v>675</v>
      </c>
      <c r="AO469" s="4"/>
      <c r="AP469" s="4"/>
      <c r="AU469" s="4"/>
      <c r="AV469" s="4"/>
      <c r="AW469" s="4"/>
      <c r="AX469" s="4"/>
      <c r="BC469" s="4"/>
      <c r="BD469" s="4"/>
      <c r="BE469" s="4"/>
      <c r="BF469" s="4"/>
      <c r="BK469" s="4"/>
      <c r="BL469" s="4"/>
      <c r="BM469" s="4"/>
      <c r="BN469" s="4"/>
      <c r="BS469" s="4"/>
      <c r="BT469" s="4"/>
      <c r="BU469" s="4"/>
      <c r="BV469" s="4"/>
      <c r="BW469" s="3"/>
      <c r="BX469" s="3"/>
      <c r="BY469" s="4">
        <v>0</v>
      </c>
      <c r="BZ469" s="5"/>
      <c r="CA469" s="3">
        <v>225</v>
      </c>
      <c r="CB469" s="4">
        <v>675</v>
      </c>
      <c r="CC469" s="5">
        <v>3</v>
      </c>
      <c r="CD469" s="3">
        <v>0</v>
      </c>
      <c r="CE469" s="4">
        <v>0</v>
      </c>
      <c r="CF469" s="5" t="s">
        <v>322</v>
      </c>
      <c r="CG469" s="3">
        <v>0</v>
      </c>
      <c r="CH469" s="4">
        <v>0</v>
      </c>
      <c r="CI469" s="5" t="s">
        <v>322</v>
      </c>
      <c r="CJ469" s="3">
        <v>0</v>
      </c>
      <c r="CK469" s="4">
        <v>0</v>
      </c>
      <c r="CL469" s="5" t="s">
        <v>322</v>
      </c>
      <c r="CM469" s="2">
        <v>0</v>
      </c>
      <c r="CN469" s="4">
        <v>0</v>
      </c>
      <c r="CO469" s="5" t="s">
        <v>322</v>
      </c>
      <c r="CP469" s="3"/>
      <c r="CQ469" s="4">
        <v>675</v>
      </c>
      <c r="CR469" s="3"/>
      <c r="CS469" s="3"/>
      <c r="CT469" s="3"/>
      <c r="CU469" s="3"/>
      <c r="CV469" s="4">
        <v>675</v>
      </c>
      <c r="CW469" s="4">
        <v>675</v>
      </c>
      <c r="CX469" t="b">
        <v>0</v>
      </c>
      <c r="CY469" t="b">
        <v>0</v>
      </c>
      <c r="CZ469" t="b">
        <v>0</v>
      </c>
      <c r="DA469" s="2" t="s">
        <v>6</v>
      </c>
      <c r="DB469" s="2" t="s">
        <v>6</v>
      </c>
      <c r="DD469" s="3"/>
      <c r="DE469" s="3"/>
      <c r="DF469" s="3"/>
      <c r="DG469" s="4"/>
      <c r="DH469" s="4"/>
      <c r="DI469" s="4"/>
      <c r="DJ469" s="3">
        <v>0</v>
      </c>
      <c r="DK469" s="4">
        <v>0</v>
      </c>
      <c r="DL469" t="b">
        <v>0</v>
      </c>
      <c r="DM469" s="6"/>
      <c r="DN469" s="3"/>
      <c r="DO469" s="3"/>
      <c r="DP469" s="3"/>
      <c r="DQ469" s="3"/>
      <c r="DR469" s="3"/>
      <c r="DS469" s="3"/>
      <c r="DT469" s="4"/>
      <c r="DU469" s="4"/>
      <c r="DV469" s="4"/>
      <c r="DW469" s="4"/>
      <c r="DX469" s="4"/>
      <c r="DY469" s="4"/>
      <c r="DZ469" s="2"/>
      <c r="EA469" s="7">
        <v>44788.408229166664</v>
      </c>
      <c r="EB469" s="2" t="s">
        <v>332</v>
      </c>
      <c r="EC469" s="8">
        <v>0</v>
      </c>
      <c r="ED469" t="b">
        <v>0</v>
      </c>
      <c r="EE469" t="s">
        <v>324</v>
      </c>
      <c r="EF469" s="2" t="s">
        <v>324</v>
      </c>
      <c r="EG469" s="2" t="s">
        <v>325</v>
      </c>
      <c r="EH469" s="1"/>
      <c r="EI469">
        <f t="shared" si="30"/>
        <v>0</v>
      </c>
      <c r="EJ469" t="str">
        <f t="shared" si="31"/>
        <v>no</v>
      </c>
      <c r="EL469" t="e">
        <f>VLOOKUP(D469,#REF!,2,0)</f>
        <v>#REF!</v>
      </c>
    </row>
    <row r="470" spans="1:142">
      <c r="A470" t="str">
        <f t="shared" si="28"/>
        <v>4472728371.22</v>
      </c>
      <c r="B470" t="str">
        <f t="shared" si="29"/>
        <v>4472728371.22137795</v>
      </c>
      <c r="C470" s="1">
        <v>44727</v>
      </c>
      <c r="D470" s="2" t="s">
        <v>427</v>
      </c>
      <c r="E470" s="2" t="s">
        <v>428</v>
      </c>
      <c r="F470" s="2" t="s">
        <v>177</v>
      </c>
      <c r="G470" s="1">
        <v>44593</v>
      </c>
      <c r="H470" s="2" t="s">
        <v>438</v>
      </c>
      <c r="I470" s="2" t="s">
        <v>439</v>
      </c>
      <c r="J470" s="1"/>
      <c r="K470" s="1"/>
      <c r="L470" s="2"/>
      <c r="M470" t="b">
        <v>0</v>
      </c>
      <c r="N470" s="2"/>
      <c r="O470" s="2" t="s">
        <v>320</v>
      </c>
      <c r="P470" s="2" t="s">
        <v>337</v>
      </c>
      <c r="Q470" s="2"/>
      <c r="R470" s="2"/>
      <c r="S470" s="2"/>
      <c r="T470" s="2"/>
      <c r="U470" s="2"/>
      <c r="V470" s="2"/>
      <c r="W470" s="2"/>
      <c r="X470" s="2"/>
      <c r="Y470" s="3"/>
      <c r="AA470" t="b">
        <v>0</v>
      </c>
      <c r="AE470" s="4"/>
      <c r="AF470" s="4"/>
      <c r="AG470" s="4"/>
      <c r="AH470" s="4"/>
      <c r="AJ470">
        <v>58</v>
      </c>
      <c r="AM470" s="4"/>
      <c r="AN470" s="4">
        <v>510</v>
      </c>
      <c r="AO470" s="4"/>
      <c r="AP470" s="4"/>
      <c r="AU470" s="4"/>
      <c r="AV470" s="4"/>
      <c r="AW470" s="4"/>
      <c r="AX470" s="4"/>
      <c r="BC470" s="4"/>
      <c r="BD470" s="4"/>
      <c r="BE470" s="4"/>
      <c r="BF470" s="4"/>
      <c r="BK470" s="4"/>
      <c r="BL470" s="4"/>
      <c r="BM470" s="4"/>
      <c r="BN470" s="4"/>
      <c r="BS470" s="4"/>
      <c r="BT470" s="4"/>
      <c r="BU470" s="4"/>
      <c r="BV470" s="4"/>
      <c r="BW470" s="3"/>
      <c r="BX470" s="3"/>
      <c r="BY470" s="4">
        <v>0</v>
      </c>
      <c r="BZ470" s="5"/>
      <c r="CA470" s="3">
        <v>58</v>
      </c>
      <c r="CB470" s="4">
        <v>510</v>
      </c>
      <c r="CC470" s="5">
        <v>8.7931034482758594</v>
      </c>
      <c r="CD470" s="3">
        <v>0</v>
      </c>
      <c r="CE470" s="4">
        <v>0</v>
      </c>
      <c r="CF470" s="5" t="s">
        <v>322</v>
      </c>
      <c r="CG470" s="3">
        <v>0</v>
      </c>
      <c r="CH470" s="4">
        <v>0</v>
      </c>
      <c r="CI470" s="5" t="s">
        <v>322</v>
      </c>
      <c r="CJ470" s="3">
        <v>0</v>
      </c>
      <c r="CK470" s="4">
        <v>0</v>
      </c>
      <c r="CL470" s="5" t="s">
        <v>322</v>
      </c>
      <c r="CM470" s="2">
        <v>0</v>
      </c>
      <c r="CN470" s="4">
        <v>0</v>
      </c>
      <c r="CO470" s="5" t="s">
        <v>322</v>
      </c>
      <c r="CP470" s="3"/>
      <c r="CQ470" s="4">
        <v>510</v>
      </c>
      <c r="CR470" s="3"/>
      <c r="CS470" s="3"/>
      <c r="CT470" s="3"/>
      <c r="CU470" s="3"/>
      <c r="CV470" s="4">
        <v>510</v>
      </c>
      <c r="CW470" s="4">
        <v>510</v>
      </c>
      <c r="CX470" t="b">
        <v>0</v>
      </c>
      <c r="CY470" t="b">
        <v>0</v>
      </c>
      <c r="CZ470" t="b">
        <v>0</v>
      </c>
      <c r="DA470" s="2" t="s">
        <v>6</v>
      </c>
      <c r="DB470" s="2" t="s">
        <v>6</v>
      </c>
      <c r="DD470" s="3"/>
      <c r="DE470" s="3"/>
      <c r="DF470" s="3"/>
      <c r="DG470" s="4"/>
      <c r="DH470" s="4"/>
      <c r="DI470" s="4"/>
      <c r="DJ470" s="3">
        <v>0</v>
      </c>
      <c r="DK470" s="4">
        <v>0</v>
      </c>
      <c r="DL470" t="b">
        <v>0</v>
      </c>
      <c r="DM470" s="6"/>
      <c r="DN470" s="3"/>
      <c r="DO470" s="3"/>
      <c r="DP470" s="3"/>
      <c r="DQ470" s="3"/>
      <c r="DR470" s="3"/>
      <c r="DS470" s="3"/>
      <c r="DT470" s="4"/>
      <c r="DU470" s="4"/>
      <c r="DV470" s="4"/>
      <c r="DW470" s="4"/>
      <c r="DX470" s="4"/>
      <c r="DY470" s="4"/>
      <c r="DZ470" s="2"/>
      <c r="EA470" s="7">
        <v>44788.408229166664</v>
      </c>
      <c r="EB470" s="2" t="s">
        <v>332</v>
      </c>
      <c r="EC470" s="8">
        <v>0</v>
      </c>
      <c r="ED470" t="b">
        <v>0</v>
      </c>
      <c r="EE470" t="s">
        <v>324</v>
      </c>
      <c r="EF470" s="2" t="s">
        <v>324</v>
      </c>
      <c r="EG470" s="2" t="s">
        <v>325</v>
      </c>
      <c r="EH470" s="1"/>
      <c r="EI470">
        <f t="shared" si="30"/>
        <v>0</v>
      </c>
      <c r="EJ470" t="str">
        <f t="shared" si="31"/>
        <v>no</v>
      </c>
      <c r="EL470" t="e">
        <f>VLOOKUP(D470,#REF!,2,0)</f>
        <v>#REF!</v>
      </c>
    </row>
    <row r="471" spans="1:142">
      <c r="A471" t="str">
        <f t="shared" ref="A471:A534" si="32">C471&amp;D471</f>
        <v>4472728371.22</v>
      </c>
      <c r="B471" t="str">
        <f t="shared" ref="B471:B534" si="33">C471&amp;D471&amp;H471</f>
        <v>4472728371.22137798</v>
      </c>
      <c r="C471" s="1">
        <v>44727</v>
      </c>
      <c r="D471" s="2" t="s">
        <v>427</v>
      </c>
      <c r="E471" s="2" t="s">
        <v>428</v>
      </c>
      <c r="F471" s="2" t="s">
        <v>177</v>
      </c>
      <c r="G471" s="1">
        <v>44593</v>
      </c>
      <c r="H471" s="2" t="s">
        <v>440</v>
      </c>
      <c r="I471" s="2" t="s">
        <v>441</v>
      </c>
      <c r="J471" s="1"/>
      <c r="K471" s="1"/>
      <c r="L471" s="2"/>
      <c r="M471" t="b">
        <v>0</v>
      </c>
      <c r="N471" s="2"/>
      <c r="O471" s="2" t="s">
        <v>320</v>
      </c>
      <c r="P471" s="2" t="s">
        <v>337</v>
      </c>
      <c r="Q471" s="2"/>
      <c r="R471" s="2"/>
      <c r="S471" s="2"/>
      <c r="T471" s="2"/>
      <c r="U471" s="2"/>
      <c r="V471" s="2"/>
      <c r="W471" s="2"/>
      <c r="X471" s="2"/>
      <c r="Y471" s="3"/>
      <c r="AA471" t="b">
        <v>0</v>
      </c>
      <c r="AE471" s="4"/>
      <c r="AF471" s="4"/>
      <c r="AG471" s="4"/>
      <c r="AH471" s="4"/>
      <c r="AM471" s="4"/>
      <c r="AN471" s="4"/>
      <c r="AO471" s="4"/>
      <c r="AP471" s="4"/>
      <c r="AU471" s="4"/>
      <c r="AV471" s="4"/>
      <c r="AW471" s="4"/>
      <c r="AX471" s="4"/>
      <c r="BC471" s="4"/>
      <c r="BD471" s="4"/>
      <c r="BE471" s="4"/>
      <c r="BF471" s="4"/>
      <c r="BK471" s="4"/>
      <c r="BL471" s="4"/>
      <c r="BM471" s="4"/>
      <c r="BN471" s="4"/>
      <c r="BS471" s="4"/>
      <c r="BT471" s="4"/>
      <c r="BU471" s="4"/>
      <c r="BV471" s="4"/>
      <c r="BW471" s="3"/>
      <c r="BX471" s="3"/>
      <c r="BY471" s="4">
        <v>0</v>
      </c>
      <c r="BZ471" s="5"/>
      <c r="CA471" s="3">
        <v>0</v>
      </c>
      <c r="CB471" s="4">
        <v>0</v>
      </c>
      <c r="CC471" s="5" t="s">
        <v>322</v>
      </c>
      <c r="CD471" s="3">
        <v>0</v>
      </c>
      <c r="CE471" s="4">
        <v>0</v>
      </c>
      <c r="CF471" s="5" t="s">
        <v>322</v>
      </c>
      <c r="CG471" s="3">
        <v>0</v>
      </c>
      <c r="CH471" s="4">
        <v>0</v>
      </c>
      <c r="CI471" s="5" t="s">
        <v>322</v>
      </c>
      <c r="CJ471" s="3">
        <v>0</v>
      </c>
      <c r="CK471" s="4">
        <v>0</v>
      </c>
      <c r="CL471" s="5" t="s">
        <v>322</v>
      </c>
      <c r="CM471" s="2">
        <v>0</v>
      </c>
      <c r="CN471" s="4">
        <v>0</v>
      </c>
      <c r="CO471" s="5" t="s">
        <v>322</v>
      </c>
      <c r="CP471" s="3"/>
      <c r="CQ471" s="4">
        <v>0</v>
      </c>
      <c r="CR471" s="3"/>
      <c r="CS471" s="3"/>
      <c r="CT471" s="3"/>
      <c r="CU471" s="3"/>
      <c r="CV471" s="4">
        <v>0</v>
      </c>
      <c r="CW471" s="4">
        <v>0</v>
      </c>
      <c r="CX471" t="b">
        <v>0</v>
      </c>
      <c r="CY471" t="b">
        <v>0</v>
      </c>
      <c r="CZ471" t="b">
        <v>0</v>
      </c>
      <c r="DA471" s="2" t="s">
        <v>431</v>
      </c>
      <c r="DB471" s="2" t="s">
        <v>6</v>
      </c>
      <c r="DD471" s="3"/>
      <c r="DE471" s="3"/>
      <c r="DF471" s="3"/>
      <c r="DG471" s="4"/>
      <c r="DH471" s="4"/>
      <c r="DI471" s="4"/>
      <c r="DJ471" s="3">
        <v>0</v>
      </c>
      <c r="DK471" s="4">
        <v>0</v>
      </c>
      <c r="DL471" t="b">
        <v>0</v>
      </c>
      <c r="DM471" s="6"/>
      <c r="DN471" s="3"/>
      <c r="DO471" s="3"/>
      <c r="DP471" s="3"/>
      <c r="DQ471" s="3"/>
      <c r="DR471" s="3"/>
      <c r="DS471" s="3"/>
      <c r="DT471" s="4"/>
      <c r="DU471" s="4"/>
      <c r="DV471" s="4"/>
      <c r="DW471" s="4"/>
      <c r="DX471" s="4"/>
      <c r="DY471" s="4"/>
      <c r="DZ471" s="2"/>
      <c r="EA471" s="7">
        <v>44788.408229166664</v>
      </c>
      <c r="EB471" s="2" t="s">
        <v>332</v>
      </c>
      <c r="EC471" s="8">
        <v>0</v>
      </c>
      <c r="ED471" t="b">
        <v>0</v>
      </c>
      <c r="EE471" t="s">
        <v>324</v>
      </c>
      <c r="EF471" s="2" t="s">
        <v>324</v>
      </c>
      <c r="EG471" s="2" t="s">
        <v>325</v>
      </c>
      <c r="EH471" s="1"/>
      <c r="EI471">
        <f t="shared" si="30"/>
        <v>0</v>
      </c>
      <c r="EJ471" t="str">
        <f t="shared" si="31"/>
        <v>no</v>
      </c>
      <c r="EL471" t="e">
        <f>VLOOKUP(D471,#REF!,2,0)</f>
        <v>#REF!</v>
      </c>
    </row>
    <row r="472" spans="1:142">
      <c r="A472" t="str">
        <f t="shared" si="32"/>
        <v>4472728371.22</v>
      </c>
      <c r="B472" t="str">
        <f t="shared" si="33"/>
        <v>4472728371.22145362</v>
      </c>
      <c r="C472" s="1">
        <v>44727</v>
      </c>
      <c r="D472" s="2" t="s">
        <v>427</v>
      </c>
      <c r="E472" s="2" t="s">
        <v>428</v>
      </c>
      <c r="F472" s="2" t="s">
        <v>177</v>
      </c>
      <c r="G472" s="1">
        <v>44593</v>
      </c>
      <c r="H472" s="2" t="s">
        <v>442</v>
      </c>
      <c r="I472" s="2" t="s">
        <v>443</v>
      </c>
      <c r="J472" s="1"/>
      <c r="K472" s="1"/>
      <c r="L472" s="2"/>
      <c r="M472" t="b">
        <v>0</v>
      </c>
      <c r="N472" s="2"/>
      <c r="O472" s="2" t="s">
        <v>320</v>
      </c>
      <c r="P472" s="2" t="s">
        <v>337</v>
      </c>
      <c r="Q472" s="2"/>
      <c r="R472" s="2"/>
      <c r="S472" s="2"/>
      <c r="T472" s="2"/>
      <c r="U472" s="2"/>
      <c r="V472" s="2"/>
      <c r="W472" s="2"/>
      <c r="X472" s="2"/>
      <c r="Y472" s="3"/>
      <c r="AA472" t="b">
        <v>0</v>
      </c>
      <c r="AE472" s="4"/>
      <c r="AF472" s="4"/>
      <c r="AG472" s="4"/>
      <c r="AH472" s="4"/>
      <c r="AM472" s="4"/>
      <c r="AN472" s="4"/>
      <c r="AO472" s="4"/>
      <c r="AP472" s="4"/>
      <c r="AU472" s="4"/>
      <c r="AV472" s="4"/>
      <c r="AW472" s="4"/>
      <c r="AX472" s="4"/>
      <c r="BC472" s="4"/>
      <c r="BD472" s="4"/>
      <c r="BE472" s="4"/>
      <c r="BF472" s="4"/>
      <c r="BK472" s="4"/>
      <c r="BL472" s="4"/>
      <c r="BM472" s="4"/>
      <c r="BN472" s="4"/>
      <c r="BS472" s="4"/>
      <c r="BT472" s="4"/>
      <c r="BU472" s="4"/>
      <c r="BV472" s="4"/>
      <c r="BW472" s="3"/>
      <c r="BX472" s="3"/>
      <c r="BY472" s="4">
        <v>0</v>
      </c>
      <c r="BZ472" s="5"/>
      <c r="CA472" s="3">
        <v>0</v>
      </c>
      <c r="CB472" s="4">
        <v>0</v>
      </c>
      <c r="CC472" s="5" t="s">
        <v>322</v>
      </c>
      <c r="CD472" s="3">
        <v>0</v>
      </c>
      <c r="CE472" s="4">
        <v>0</v>
      </c>
      <c r="CF472" s="5" t="s">
        <v>322</v>
      </c>
      <c r="CG472" s="3">
        <v>0</v>
      </c>
      <c r="CH472" s="4">
        <v>0</v>
      </c>
      <c r="CI472" s="5" t="s">
        <v>322</v>
      </c>
      <c r="CJ472" s="3">
        <v>0</v>
      </c>
      <c r="CK472" s="4">
        <v>0</v>
      </c>
      <c r="CL472" s="5" t="s">
        <v>322</v>
      </c>
      <c r="CM472" s="2">
        <v>0</v>
      </c>
      <c r="CN472" s="4">
        <v>0</v>
      </c>
      <c r="CO472" s="5" t="s">
        <v>322</v>
      </c>
      <c r="CP472" s="3"/>
      <c r="CQ472" s="4">
        <v>0</v>
      </c>
      <c r="CR472" s="3"/>
      <c r="CS472" s="3"/>
      <c r="CT472" s="3"/>
      <c r="CU472" s="3"/>
      <c r="CV472" s="4">
        <v>0</v>
      </c>
      <c r="CW472" s="4">
        <v>0</v>
      </c>
      <c r="CX472" t="b">
        <v>0</v>
      </c>
      <c r="CY472" t="b">
        <v>0</v>
      </c>
      <c r="CZ472" t="b">
        <v>0</v>
      </c>
      <c r="DA472" s="2" t="s">
        <v>431</v>
      </c>
      <c r="DB472" s="2" t="s">
        <v>6</v>
      </c>
      <c r="DD472" s="3"/>
      <c r="DE472" s="3"/>
      <c r="DF472" s="3"/>
      <c r="DG472" s="4"/>
      <c r="DH472" s="4"/>
      <c r="DI472" s="4"/>
      <c r="DJ472" s="3">
        <v>0</v>
      </c>
      <c r="DK472" s="4">
        <v>0</v>
      </c>
      <c r="DL472" t="b">
        <v>0</v>
      </c>
      <c r="DM472" s="6"/>
      <c r="DN472" s="3"/>
      <c r="DO472" s="3"/>
      <c r="DP472" s="3"/>
      <c r="DQ472" s="3"/>
      <c r="DR472" s="3"/>
      <c r="DS472" s="3"/>
      <c r="DT472" s="4"/>
      <c r="DU472" s="4"/>
      <c r="DV472" s="4"/>
      <c r="DW472" s="4"/>
      <c r="DX472" s="4"/>
      <c r="DY472" s="4"/>
      <c r="DZ472" s="2"/>
      <c r="EA472" s="7">
        <v>44788.408229166664</v>
      </c>
      <c r="EB472" s="2" t="s">
        <v>332</v>
      </c>
      <c r="EC472" s="8">
        <v>0</v>
      </c>
      <c r="ED472" t="b">
        <v>0</v>
      </c>
      <c r="EE472" t="s">
        <v>324</v>
      </c>
      <c r="EF472" s="2" t="s">
        <v>324</v>
      </c>
      <c r="EG472" s="2" t="s">
        <v>325</v>
      </c>
      <c r="EH472" s="1"/>
      <c r="EI472">
        <f t="shared" si="30"/>
        <v>0</v>
      </c>
      <c r="EJ472" t="str">
        <f t="shared" si="31"/>
        <v>no</v>
      </c>
      <c r="EL472" t="e">
        <f>VLOOKUP(D472,#REF!,2,0)</f>
        <v>#REF!</v>
      </c>
    </row>
    <row r="473" spans="1:142">
      <c r="A473" t="str">
        <f t="shared" si="32"/>
        <v>4472728371.22</v>
      </c>
      <c r="B473" t="str">
        <f t="shared" si="33"/>
        <v>4472728371.22151173</v>
      </c>
      <c r="C473" s="1">
        <v>44727</v>
      </c>
      <c r="D473" s="2" t="s">
        <v>427</v>
      </c>
      <c r="E473" s="2" t="s">
        <v>428</v>
      </c>
      <c r="F473" s="2" t="s">
        <v>177</v>
      </c>
      <c r="G473" s="1">
        <v>44593</v>
      </c>
      <c r="H473" s="2" t="s">
        <v>444</v>
      </c>
      <c r="I473" s="2" t="s">
        <v>445</v>
      </c>
      <c r="J473" s="1"/>
      <c r="K473" s="1"/>
      <c r="L473" s="2"/>
      <c r="M473" t="b">
        <v>0</v>
      </c>
      <c r="N473" s="2"/>
      <c r="O473" s="2" t="s">
        <v>320</v>
      </c>
      <c r="P473" s="2" t="s">
        <v>337</v>
      </c>
      <c r="Q473" s="2"/>
      <c r="R473" s="2"/>
      <c r="S473" s="2"/>
      <c r="T473" s="2"/>
      <c r="U473" s="2"/>
      <c r="V473" s="2"/>
      <c r="W473" s="2"/>
      <c r="X473" s="2"/>
      <c r="Y473" s="3"/>
      <c r="AA473" t="b">
        <v>0</v>
      </c>
      <c r="AE473" s="4"/>
      <c r="AF473" s="4"/>
      <c r="AG473" s="4"/>
      <c r="AH473" s="4"/>
      <c r="AM473" s="4"/>
      <c r="AN473" s="4"/>
      <c r="AO473" s="4"/>
      <c r="AP473" s="4"/>
      <c r="AU473" s="4"/>
      <c r="AV473" s="4"/>
      <c r="AW473" s="4"/>
      <c r="AX473" s="4"/>
      <c r="BC473" s="4"/>
      <c r="BD473" s="4"/>
      <c r="BE473" s="4"/>
      <c r="BF473" s="4"/>
      <c r="BK473" s="4"/>
      <c r="BL473" s="4"/>
      <c r="BM473" s="4"/>
      <c r="BN473" s="4"/>
      <c r="BS473" s="4"/>
      <c r="BT473" s="4"/>
      <c r="BU473" s="4"/>
      <c r="BV473" s="4"/>
      <c r="BW473" s="3"/>
      <c r="BX473" s="3"/>
      <c r="BY473" s="4">
        <v>0</v>
      </c>
      <c r="BZ473" s="5"/>
      <c r="CA473" s="3">
        <v>0</v>
      </c>
      <c r="CB473" s="4">
        <v>0</v>
      </c>
      <c r="CC473" s="5" t="s">
        <v>322</v>
      </c>
      <c r="CD473" s="3">
        <v>0</v>
      </c>
      <c r="CE473" s="4">
        <v>0</v>
      </c>
      <c r="CF473" s="5" t="s">
        <v>322</v>
      </c>
      <c r="CG473" s="3">
        <v>0</v>
      </c>
      <c r="CH473" s="4">
        <v>0</v>
      </c>
      <c r="CI473" s="5" t="s">
        <v>322</v>
      </c>
      <c r="CJ473" s="3">
        <v>0</v>
      </c>
      <c r="CK473" s="4">
        <v>0</v>
      </c>
      <c r="CL473" s="5" t="s">
        <v>322</v>
      </c>
      <c r="CM473" s="2">
        <v>0</v>
      </c>
      <c r="CN473" s="4">
        <v>0</v>
      </c>
      <c r="CO473" s="5" t="s">
        <v>322</v>
      </c>
      <c r="CP473" s="3"/>
      <c r="CQ473" s="4">
        <v>0</v>
      </c>
      <c r="CR473" s="3"/>
      <c r="CS473" s="3"/>
      <c r="CT473" s="3"/>
      <c r="CU473" s="3"/>
      <c r="CV473" s="4">
        <v>0</v>
      </c>
      <c r="CW473" s="4">
        <v>0</v>
      </c>
      <c r="CX473" t="b">
        <v>0</v>
      </c>
      <c r="CY473" t="b">
        <v>0</v>
      </c>
      <c r="CZ473" t="b">
        <v>0</v>
      </c>
      <c r="DA473" s="2" t="s">
        <v>431</v>
      </c>
      <c r="DB473" s="2" t="s">
        <v>6</v>
      </c>
      <c r="DD473" s="3"/>
      <c r="DE473" s="3"/>
      <c r="DF473" s="3"/>
      <c r="DG473" s="4"/>
      <c r="DH473" s="4"/>
      <c r="DI473" s="4"/>
      <c r="DJ473" s="3">
        <v>0</v>
      </c>
      <c r="DK473" s="4">
        <v>0</v>
      </c>
      <c r="DL473" t="b">
        <v>0</v>
      </c>
      <c r="DM473" s="6"/>
      <c r="DN473" s="3"/>
      <c r="DO473" s="3"/>
      <c r="DP473" s="3"/>
      <c r="DQ473" s="3"/>
      <c r="DR473" s="3"/>
      <c r="DS473" s="3"/>
      <c r="DT473" s="4"/>
      <c r="DU473" s="4"/>
      <c r="DV473" s="4"/>
      <c r="DW473" s="4"/>
      <c r="DX473" s="4"/>
      <c r="DY473" s="4"/>
      <c r="DZ473" s="2"/>
      <c r="EA473" s="7">
        <v>44788.408229166664</v>
      </c>
      <c r="EB473" s="2" t="s">
        <v>332</v>
      </c>
      <c r="EC473" s="8">
        <v>0</v>
      </c>
      <c r="ED473" t="b">
        <v>0</v>
      </c>
      <c r="EE473" t="s">
        <v>324</v>
      </c>
      <c r="EF473" s="2" t="s">
        <v>324</v>
      </c>
      <c r="EG473" s="2" t="s">
        <v>325</v>
      </c>
      <c r="EH473" s="1"/>
      <c r="EI473">
        <f t="shared" si="30"/>
        <v>0</v>
      </c>
      <c r="EJ473" t="str">
        <f t="shared" si="31"/>
        <v>no</v>
      </c>
      <c r="EL473" t="e">
        <f>VLOOKUP(D473,#REF!,2,0)</f>
        <v>#REF!</v>
      </c>
    </row>
    <row r="474" spans="1:142">
      <c r="A474" t="str">
        <f t="shared" si="32"/>
        <v>4472728371.22</v>
      </c>
      <c r="B474" t="str">
        <f t="shared" si="33"/>
        <v>4472728371.22153379</v>
      </c>
      <c r="C474" s="1">
        <v>44727</v>
      </c>
      <c r="D474" s="2" t="s">
        <v>427</v>
      </c>
      <c r="E474" s="2" t="s">
        <v>428</v>
      </c>
      <c r="F474" s="2" t="s">
        <v>177</v>
      </c>
      <c r="G474" s="1">
        <v>44593</v>
      </c>
      <c r="H474" s="2" t="s">
        <v>446</v>
      </c>
      <c r="I474" s="2" t="s">
        <v>447</v>
      </c>
      <c r="J474" s="1"/>
      <c r="K474" s="1"/>
      <c r="L474" s="2"/>
      <c r="M474" t="b">
        <v>0</v>
      </c>
      <c r="N474" s="2"/>
      <c r="O474" s="2" t="s">
        <v>320</v>
      </c>
      <c r="P474" s="2" t="s">
        <v>337</v>
      </c>
      <c r="Q474" s="2"/>
      <c r="R474" s="2"/>
      <c r="S474" s="2"/>
      <c r="T474" s="2"/>
      <c r="U474" s="2"/>
      <c r="V474" s="2"/>
      <c r="W474" s="2"/>
      <c r="X474" s="2"/>
      <c r="Y474" s="3"/>
      <c r="AA474" t="b">
        <v>0</v>
      </c>
      <c r="AE474" s="4"/>
      <c r="AF474" s="4"/>
      <c r="AG474" s="4"/>
      <c r="AH474" s="4"/>
      <c r="AM474" s="4"/>
      <c r="AN474" s="4"/>
      <c r="AO474" s="4"/>
      <c r="AP474" s="4"/>
      <c r="AU474" s="4"/>
      <c r="AV474" s="4"/>
      <c r="AW474" s="4"/>
      <c r="AX474" s="4"/>
      <c r="BC474" s="4"/>
      <c r="BD474" s="4"/>
      <c r="BE474" s="4"/>
      <c r="BF474" s="4"/>
      <c r="BK474" s="4"/>
      <c r="BL474" s="4"/>
      <c r="BM474" s="4"/>
      <c r="BN474" s="4"/>
      <c r="BS474" s="4"/>
      <c r="BT474" s="4"/>
      <c r="BU474" s="4"/>
      <c r="BV474" s="4"/>
      <c r="BW474" s="3"/>
      <c r="BX474" s="3"/>
      <c r="BY474" s="4">
        <v>0</v>
      </c>
      <c r="BZ474" s="5"/>
      <c r="CA474" s="3">
        <v>0</v>
      </c>
      <c r="CB474" s="4">
        <v>0</v>
      </c>
      <c r="CC474" s="5" t="s">
        <v>322</v>
      </c>
      <c r="CD474" s="3">
        <v>0</v>
      </c>
      <c r="CE474" s="4">
        <v>0</v>
      </c>
      <c r="CF474" s="5" t="s">
        <v>322</v>
      </c>
      <c r="CG474" s="3">
        <v>0</v>
      </c>
      <c r="CH474" s="4">
        <v>0</v>
      </c>
      <c r="CI474" s="5" t="s">
        <v>322</v>
      </c>
      <c r="CJ474" s="3">
        <v>0</v>
      </c>
      <c r="CK474" s="4">
        <v>0</v>
      </c>
      <c r="CL474" s="5" t="s">
        <v>322</v>
      </c>
      <c r="CM474" s="2">
        <v>0</v>
      </c>
      <c r="CN474" s="4">
        <v>0</v>
      </c>
      <c r="CO474" s="5" t="s">
        <v>322</v>
      </c>
      <c r="CP474" s="3"/>
      <c r="CQ474" s="4">
        <v>0</v>
      </c>
      <c r="CR474" s="3"/>
      <c r="CS474" s="3"/>
      <c r="CT474" s="3"/>
      <c r="CU474" s="3"/>
      <c r="CV474" s="4">
        <v>0</v>
      </c>
      <c r="CW474" s="4">
        <v>0</v>
      </c>
      <c r="CX474" t="b">
        <v>0</v>
      </c>
      <c r="CY474" t="b">
        <v>0</v>
      </c>
      <c r="CZ474" t="b">
        <v>0</v>
      </c>
      <c r="DA474" s="2" t="s">
        <v>431</v>
      </c>
      <c r="DB474" s="2" t="s">
        <v>6</v>
      </c>
      <c r="DD474" s="3"/>
      <c r="DE474" s="3"/>
      <c r="DF474" s="3"/>
      <c r="DG474" s="4"/>
      <c r="DH474" s="4"/>
      <c r="DI474" s="4"/>
      <c r="DJ474" s="3">
        <v>0</v>
      </c>
      <c r="DK474" s="4">
        <v>0</v>
      </c>
      <c r="DL474" t="b">
        <v>0</v>
      </c>
      <c r="DM474" s="6"/>
      <c r="DN474" s="3"/>
      <c r="DO474" s="3"/>
      <c r="DP474" s="3"/>
      <c r="DQ474" s="3"/>
      <c r="DR474" s="3"/>
      <c r="DS474" s="3"/>
      <c r="DT474" s="4"/>
      <c r="DU474" s="4"/>
      <c r="DV474" s="4"/>
      <c r="DW474" s="4"/>
      <c r="DX474" s="4"/>
      <c r="DY474" s="4"/>
      <c r="DZ474" s="2"/>
      <c r="EA474" s="7">
        <v>44788.408229166664</v>
      </c>
      <c r="EB474" s="2" t="s">
        <v>332</v>
      </c>
      <c r="EC474" s="8">
        <v>0</v>
      </c>
      <c r="ED474" t="b">
        <v>0</v>
      </c>
      <c r="EE474" t="s">
        <v>324</v>
      </c>
      <c r="EF474" s="2" t="s">
        <v>324</v>
      </c>
      <c r="EG474" s="2" t="s">
        <v>325</v>
      </c>
      <c r="EH474" s="1"/>
      <c r="EI474">
        <f t="shared" si="30"/>
        <v>0</v>
      </c>
      <c r="EJ474" t="str">
        <f t="shared" si="31"/>
        <v>no</v>
      </c>
      <c r="EL474" t="e">
        <f>VLOOKUP(D474,#REF!,2,0)</f>
        <v>#REF!</v>
      </c>
    </row>
    <row r="475" spans="1:142">
      <c r="A475" t="str">
        <f t="shared" si="32"/>
        <v>4472728371.22</v>
      </c>
      <c r="B475" t="str">
        <f t="shared" si="33"/>
        <v>4472728371.22165471</v>
      </c>
      <c r="C475" s="1">
        <v>44727</v>
      </c>
      <c r="D475" s="2" t="s">
        <v>427</v>
      </c>
      <c r="E475" s="2" t="s">
        <v>428</v>
      </c>
      <c r="F475" s="2" t="s">
        <v>177</v>
      </c>
      <c r="G475" s="1">
        <v>44593</v>
      </c>
      <c r="H475" s="2" t="s">
        <v>448</v>
      </c>
      <c r="I475" s="2" t="s">
        <v>449</v>
      </c>
      <c r="J475" s="1"/>
      <c r="K475" s="1"/>
      <c r="L475" s="2"/>
      <c r="M475" t="b">
        <v>0</v>
      </c>
      <c r="N475" s="2"/>
      <c r="O475" s="2" t="s">
        <v>320</v>
      </c>
      <c r="P475" s="2" t="s">
        <v>337</v>
      </c>
      <c r="Q475" s="2"/>
      <c r="R475" s="2"/>
      <c r="S475" s="2"/>
      <c r="T475" s="2"/>
      <c r="U475" s="2"/>
      <c r="V475" s="2"/>
      <c r="W475" s="2"/>
      <c r="X475" s="2"/>
      <c r="Y475" s="3"/>
      <c r="AA475" t="b">
        <v>0</v>
      </c>
      <c r="AE475" s="4"/>
      <c r="AF475" s="4"/>
      <c r="AG475" s="4"/>
      <c r="AH475" s="4"/>
      <c r="AM475" s="4"/>
      <c r="AN475" s="4"/>
      <c r="AO475" s="4"/>
      <c r="AP475" s="4"/>
      <c r="AU475" s="4"/>
      <c r="AV475" s="4"/>
      <c r="AW475" s="4"/>
      <c r="AX475" s="4"/>
      <c r="BC475" s="4"/>
      <c r="BD475" s="4"/>
      <c r="BE475" s="4"/>
      <c r="BF475" s="4"/>
      <c r="BK475" s="4"/>
      <c r="BL475" s="4"/>
      <c r="BM475" s="4"/>
      <c r="BN475" s="4"/>
      <c r="BS475" s="4"/>
      <c r="BT475" s="4"/>
      <c r="BU475" s="4"/>
      <c r="BV475" s="4"/>
      <c r="BW475" s="3"/>
      <c r="BX475" s="3"/>
      <c r="BY475" s="4">
        <v>0</v>
      </c>
      <c r="BZ475" s="5"/>
      <c r="CA475" s="3">
        <v>0</v>
      </c>
      <c r="CB475" s="4">
        <v>0</v>
      </c>
      <c r="CC475" s="5" t="s">
        <v>322</v>
      </c>
      <c r="CD475" s="3">
        <v>0</v>
      </c>
      <c r="CE475" s="4">
        <v>0</v>
      </c>
      <c r="CF475" s="5" t="s">
        <v>322</v>
      </c>
      <c r="CG475" s="3">
        <v>0</v>
      </c>
      <c r="CH475" s="4">
        <v>0</v>
      </c>
      <c r="CI475" s="5" t="s">
        <v>322</v>
      </c>
      <c r="CJ475" s="3">
        <v>0</v>
      </c>
      <c r="CK475" s="4">
        <v>0</v>
      </c>
      <c r="CL475" s="5" t="s">
        <v>322</v>
      </c>
      <c r="CM475" s="2">
        <v>0</v>
      </c>
      <c r="CN475" s="4">
        <v>0</v>
      </c>
      <c r="CO475" s="5" t="s">
        <v>322</v>
      </c>
      <c r="CP475" s="3"/>
      <c r="CQ475" s="4">
        <v>0</v>
      </c>
      <c r="CR475" s="3"/>
      <c r="CS475" s="3"/>
      <c r="CT475" s="3"/>
      <c r="CU475" s="3"/>
      <c r="CV475" s="4">
        <v>0</v>
      </c>
      <c r="CW475" s="4">
        <v>0</v>
      </c>
      <c r="CX475" t="b">
        <v>0</v>
      </c>
      <c r="CY475" t="b">
        <v>0</v>
      </c>
      <c r="CZ475" t="b">
        <v>0</v>
      </c>
      <c r="DA475" s="2" t="s">
        <v>431</v>
      </c>
      <c r="DB475" s="2" t="s">
        <v>6</v>
      </c>
      <c r="DD475" s="3"/>
      <c r="DE475" s="3"/>
      <c r="DF475" s="3"/>
      <c r="DG475" s="4"/>
      <c r="DH475" s="4"/>
      <c r="DI475" s="4"/>
      <c r="DJ475" s="3">
        <v>0</v>
      </c>
      <c r="DK475" s="4">
        <v>0</v>
      </c>
      <c r="DL475" t="b">
        <v>0</v>
      </c>
      <c r="DM475" s="6"/>
      <c r="DN475" s="3"/>
      <c r="DO475" s="3"/>
      <c r="DP475" s="3"/>
      <c r="DQ475" s="3"/>
      <c r="DR475" s="3"/>
      <c r="DS475" s="3"/>
      <c r="DT475" s="4"/>
      <c r="DU475" s="4"/>
      <c r="DV475" s="4"/>
      <c r="DW475" s="4"/>
      <c r="DX475" s="4"/>
      <c r="DY475" s="4"/>
      <c r="DZ475" s="2"/>
      <c r="EA475" s="7">
        <v>44788.408229166664</v>
      </c>
      <c r="EB475" s="2" t="s">
        <v>332</v>
      </c>
      <c r="EC475" s="8">
        <v>0</v>
      </c>
      <c r="ED475" t="b">
        <v>0</v>
      </c>
      <c r="EE475" t="s">
        <v>324</v>
      </c>
      <c r="EF475" s="2" t="s">
        <v>324</v>
      </c>
      <c r="EG475" s="2" t="s">
        <v>325</v>
      </c>
      <c r="EH475" s="1"/>
      <c r="EI475">
        <f t="shared" si="30"/>
        <v>0</v>
      </c>
      <c r="EJ475" t="str">
        <f t="shared" si="31"/>
        <v>no</v>
      </c>
      <c r="EL475" t="e">
        <f>VLOOKUP(D475,#REF!,2,0)</f>
        <v>#REF!</v>
      </c>
    </row>
    <row r="476" spans="1:142">
      <c r="A476" t="str">
        <f t="shared" si="32"/>
        <v>4472728372.22</v>
      </c>
      <c r="B476" t="str">
        <f t="shared" si="33"/>
        <v>4472728372.2299741</v>
      </c>
      <c r="C476" s="1">
        <v>44727</v>
      </c>
      <c r="D476" s="2" t="s">
        <v>450</v>
      </c>
      <c r="E476" s="2" t="s">
        <v>451</v>
      </c>
      <c r="F476" s="2" t="s">
        <v>177</v>
      </c>
      <c r="G476" s="1">
        <v>44593</v>
      </c>
      <c r="H476" s="2" t="s">
        <v>452</v>
      </c>
      <c r="I476" s="2" t="s">
        <v>453</v>
      </c>
      <c r="J476" s="1"/>
      <c r="K476" s="1"/>
      <c r="L476" s="2"/>
      <c r="M476" t="b">
        <v>0</v>
      </c>
      <c r="N476" s="2"/>
      <c r="O476" s="2" t="s">
        <v>320</v>
      </c>
      <c r="P476" s="2" t="s">
        <v>337</v>
      </c>
      <c r="Q476" s="2"/>
      <c r="R476" s="2"/>
      <c r="S476" s="2"/>
      <c r="T476" s="2"/>
      <c r="U476" s="2"/>
      <c r="V476" s="2"/>
      <c r="W476" s="2"/>
      <c r="X476" s="2"/>
      <c r="Y476" s="3"/>
      <c r="AA476" t="b">
        <v>0</v>
      </c>
      <c r="AB476">
        <v>725</v>
      </c>
      <c r="AC476">
        <v>290</v>
      </c>
      <c r="AE476" s="4"/>
      <c r="AF476" s="4">
        <v>2683</v>
      </c>
      <c r="AG476" s="4">
        <v>1030</v>
      </c>
      <c r="AH476" s="4"/>
      <c r="AM476" s="4"/>
      <c r="AN476" s="4"/>
      <c r="AO476" s="4"/>
      <c r="AP476" s="4"/>
      <c r="AU476" s="4"/>
      <c r="AV476" s="4"/>
      <c r="AW476" s="4"/>
      <c r="AX476" s="4"/>
      <c r="BC476" s="4"/>
      <c r="BD476" s="4"/>
      <c r="BE476" s="4"/>
      <c r="BF476" s="4"/>
      <c r="BK476" s="4"/>
      <c r="BL476" s="4"/>
      <c r="BM476" s="4"/>
      <c r="BN476" s="4"/>
      <c r="BS476" s="4"/>
      <c r="BT476" s="4"/>
      <c r="BU476" s="4"/>
      <c r="BV476" s="4"/>
      <c r="BW476" s="3"/>
      <c r="BX476" s="3"/>
      <c r="BY476" s="4">
        <v>3713</v>
      </c>
      <c r="BZ476" s="5"/>
      <c r="CA476" s="3">
        <v>0</v>
      </c>
      <c r="CB476" s="4">
        <v>0</v>
      </c>
      <c r="CC476" s="5" t="s">
        <v>322</v>
      </c>
      <c r="CD476" s="3">
        <v>0</v>
      </c>
      <c r="CE476" s="4">
        <v>0</v>
      </c>
      <c r="CF476" s="5" t="s">
        <v>322</v>
      </c>
      <c r="CG476" s="3">
        <v>0</v>
      </c>
      <c r="CH476" s="4">
        <v>0</v>
      </c>
      <c r="CI476" s="5" t="s">
        <v>322</v>
      </c>
      <c r="CJ476" s="3">
        <v>0</v>
      </c>
      <c r="CK476" s="4">
        <v>0</v>
      </c>
      <c r="CL476" s="5" t="s">
        <v>322</v>
      </c>
      <c r="CM476" s="2">
        <v>0</v>
      </c>
      <c r="CN476" s="4">
        <v>0</v>
      </c>
      <c r="CO476" s="5" t="s">
        <v>322</v>
      </c>
      <c r="CP476" s="3"/>
      <c r="CQ476" s="4">
        <v>3713</v>
      </c>
      <c r="CR476" s="3"/>
      <c r="CS476" s="3"/>
      <c r="CT476" s="3"/>
      <c r="CU476" s="3"/>
      <c r="CV476" s="4">
        <v>3713</v>
      </c>
      <c r="CW476" s="4">
        <v>3713</v>
      </c>
      <c r="CX476" t="b">
        <v>0</v>
      </c>
      <c r="CY476" t="b">
        <v>0</v>
      </c>
      <c r="CZ476" t="b">
        <v>0</v>
      </c>
      <c r="DA476" s="2" t="s">
        <v>6</v>
      </c>
      <c r="DB476" s="2" t="s">
        <v>6</v>
      </c>
      <c r="DD476" s="3"/>
      <c r="DE476" s="3"/>
      <c r="DF476" s="3"/>
      <c r="DG476" s="4"/>
      <c r="DH476" s="4"/>
      <c r="DI476" s="4"/>
      <c r="DJ476" s="3">
        <v>0</v>
      </c>
      <c r="DK476" s="4">
        <v>0</v>
      </c>
      <c r="DL476" t="b">
        <v>0</v>
      </c>
      <c r="DM476" s="6"/>
      <c r="DN476" s="3"/>
      <c r="DO476" s="3"/>
      <c r="DP476" s="3"/>
      <c r="DQ476" s="3"/>
      <c r="DR476" s="3"/>
      <c r="DS476" s="3"/>
      <c r="DT476" s="4"/>
      <c r="DU476" s="4"/>
      <c r="DV476" s="4"/>
      <c r="DW476" s="4"/>
      <c r="DX476" s="4"/>
      <c r="DY476" s="4"/>
      <c r="DZ476" s="2"/>
      <c r="EA476" s="7">
        <v>44788.408229166664</v>
      </c>
      <c r="EB476" s="2" t="s">
        <v>332</v>
      </c>
      <c r="EC476" s="8">
        <v>0</v>
      </c>
      <c r="ED476" t="b">
        <v>0</v>
      </c>
      <c r="EE476" t="s">
        <v>324</v>
      </c>
      <c r="EF476" s="2" t="s">
        <v>324</v>
      </c>
      <c r="EG476" s="2" t="s">
        <v>325</v>
      </c>
      <c r="EH476" s="1"/>
      <c r="EI476">
        <f t="shared" si="30"/>
        <v>1015</v>
      </c>
      <c r="EJ476" t="str">
        <f t="shared" si="31"/>
        <v>no</v>
      </c>
      <c r="EL476" t="e">
        <f>VLOOKUP(D476,#REF!,2,0)</f>
        <v>#REF!</v>
      </c>
    </row>
    <row r="477" spans="1:142">
      <c r="A477" t="str">
        <f t="shared" si="32"/>
        <v>4472728374.21</v>
      </c>
      <c r="B477" t="str">
        <f t="shared" si="33"/>
        <v>4472728374.21</v>
      </c>
      <c r="C477" s="1">
        <v>44727</v>
      </c>
      <c r="D477" s="2" t="s">
        <v>454</v>
      </c>
      <c r="E477" s="2" t="s">
        <v>455</v>
      </c>
      <c r="F477" s="2" t="s">
        <v>177</v>
      </c>
      <c r="G477" s="1">
        <v>44501</v>
      </c>
      <c r="H477" s="2"/>
      <c r="I477" s="2"/>
      <c r="J477" s="1"/>
      <c r="K477" s="1"/>
      <c r="L477" s="2"/>
      <c r="M477" t="b">
        <v>0</v>
      </c>
      <c r="N477" s="2"/>
      <c r="O477" s="2" t="s">
        <v>320</v>
      </c>
      <c r="P477" s="2" t="s">
        <v>337</v>
      </c>
      <c r="Q477" s="2"/>
      <c r="R477" s="2"/>
      <c r="S477" s="2"/>
      <c r="T477" s="2"/>
      <c r="U477" s="2"/>
      <c r="V477" s="2"/>
      <c r="W477" s="2"/>
      <c r="X477" s="2"/>
      <c r="Y477" s="3"/>
      <c r="AA477" t="b">
        <v>0</v>
      </c>
      <c r="AE477" s="4"/>
      <c r="AF477" s="4"/>
      <c r="AG477" s="4"/>
      <c r="AH477" s="4"/>
      <c r="AM477" s="4"/>
      <c r="AN477" s="4"/>
      <c r="AO477" s="4"/>
      <c r="AP477" s="4"/>
      <c r="AU477" s="4"/>
      <c r="AV477" s="4"/>
      <c r="AW477" s="4"/>
      <c r="AX477" s="4"/>
      <c r="BC477" s="4"/>
      <c r="BD477" s="4"/>
      <c r="BE477" s="4"/>
      <c r="BF477" s="4"/>
      <c r="BK477" s="4"/>
      <c r="BL477" s="4"/>
      <c r="BM477" s="4"/>
      <c r="BN477" s="4"/>
      <c r="BS477" s="4"/>
      <c r="BT477" s="4"/>
      <c r="BU477" s="4"/>
      <c r="BV477" s="4"/>
      <c r="BW477" s="3"/>
      <c r="BX477" s="3"/>
      <c r="BY477" s="4">
        <v>0</v>
      </c>
      <c r="BZ477" s="5"/>
      <c r="CA477" s="3">
        <v>0</v>
      </c>
      <c r="CB477" s="4">
        <v>0</v>
      </c>
      <c r="CC477" s="5" t="s">
        <v>322</v>
      </c>
      <c r="CD477" s="3">
        <v>0</v>
      </c>
      <c r="CE477" s="4">
        <v>0</v>
      </c>
      <c r="CF477" s="5" t="s">
        <v>322</v>
      </c>
      <c r="CG477" s="3">
        <v>0</v>
      </c>
      <c r="CH477" s="4">
        <v>0</v>
      </c>
      <c r="CI477" s="5" t="s">
        <v>322</v>
      </c>
      <c r="CJ477" s="3">
        <v>0</v>
      </c>
      <c r="CK477" s="4">
        <v>0</v>
      </c>
      <c r="CL477" s="5" t="s">
        <v>322</v>
      </c>
      <c r="CM477" s="2">
        <v>0</v>
      </c>
      <c r="CN477" s="4">
        <v>0</v>
      </c>
      <c r="CO477" s="5" t="s">
        <v>322</v>
      </c>
      <c r="CP477" s="3"/>
      <c r="CQ477" s="4">
        <v>0</v>
      </c>
      <c r="CR477" s="3"/>
      <c r="CS477" s="3"/>
      <c r="CT477" s="3"/>
      <c r="CU477" s="3"/>
      <c r="CV477" s="4">
        <v>0</v>
      </c>
      <c r="CW477" s="4">
        <v>0</v>
      </c>
      <c r="CX477" t="b">
        <v>0</v>
      </c>
      <c r="CY477" t="b">
        <v>0</v>
      </c>
      <c r="CZ477" t="b">
        <v>0</v>
      </c>
      <c r="DA477" s="2" t="s">
        <v>456</v>
      </c>
      <c r="DB477" s="2" t="s">
        <v>6</v>
      </c>
      <c r="DD477" s="3"/>
      <c r="DE477" s="3"/>
      <c r="DF477" s="3"/>
      <c r="DG477" s="4"/>
      <c r="DH477" s="4"/>
      <c r="DI477" s="4"/>
      <c r="DJ477" s="3">
        <v>0</v>
      </c>
      <c r="DK477" s="4">
        <v>0</v>
      </c>
      <c r="DL477" t="b">
        <v>0</v>
      </c>
      <c r="DM477" s="6"/>
      <c r="DN477" s="3"/>
      <c r="DO477" s="3"/>
      <c r="DP477" s="3"/>
      <c r="DQ477" s="3"/>
      <c r="DR477" s="3"/>
      <c r="DS477" s="3"/>
      <c r="DT477" s="4"/>
      <c r="DU477" s="4"/>
      <c r="DV477" s="4"/>
      <c r="DW477" s="4"/>
      <c r="DX477" s="4"/>
      <c r="DY477" s="4"/>
      <c r="DZ477" s="2"/>
      <c r="EA477" s="7">
        <v>44788.408229166664</v>
      </c>
      <c r="EB477" s="2" t="s">
        <v>332</v>
      </c>
      <c r="EC477" s="8">
        <v>0</v>
      </c>
      <c r="ED477" t="b">
        <v>0</v>
      </c>
      <c r="EE477" t="s">
        <v>324</v>
      </c>
      <c r="EF477" s="2" t="s">
        <v>324</v>
      </c>
      <c r="EG477" s="2" t="s">
        <v>325</v>
      </c>
      <c r="EH477" s="1"/>
      <c r="EI477">
        <f t="shared" si="30"/>
        <v>0</v>
      </c>
      <c r="EJ477" t="str">
        <f t="shared" si="31"/>
        <v>yes</v>
      </c>
      <c r="EL477" t="e">
        <f>VLOOKUP(D477,#REF!,2,0)</f>
        <v>#REF!</v>
      </c>
    </row>
    <row r="478" spans="1:142">
      <c r="A478" t="str">
        <f t="shared" si="32"/>
        <v>4472728374.22</v>
      </c>
      <c r="B478" t="str">
        <f t="shared" si="33"/>
        <v>4472728374.22</v>
      </c>
      <c r="C478" s="1">
        <v>44727</v>
      </c>
      <c r="D478" s="2" t="s">
        <v>457</v>
      </c>
      <c r="E478" s="2" t="s">
        <v>455</v>
      </c>
      <c r="F478" s="2" t="s">
        <v>177</v>
      </c>
      <c r="G478" s="1">
        <v>44501</v>
      </c>
      <c r="H478" s="2"/>
      <c r="I478" s="2"/>
      <c r="J478" s="1"/>
      <c r="K478" s="1"/>
      <c r="L478" s="2"/>
      <c r="M478" t="b">
        <v>0</v>
      </c>
      <c r="N478" s="2"/>
      <c r="O478" s="2" t="s">
        <v>320</v>
      </c>
      <c r="P478" s="2" t="s">
        <v>337</v>
      </c>
      <c r="Q478" s="2"/>
      <c r="R478" s="2"/>
      <c r="S478" s="2"/>
      <c r="T478" s="2"/>
      <c r="U478" s="2"/>
      <c r="V478" s="2"/>
      <c r="W478" s="2"/>
      <c r="X478" s="2"/>
      <c r="Y478" s="3"/>
      <c r="AA478" t="b">
        <v>0</v>
      </c>
      <c r="AE478" s="4"/>
      <c r="AF478" s="4"/>
      <c r="AG478" s="4"/>
      <c r="AH478" s="4"/>
      <c r="AM478" s="4"/>
      <c r="AN478" s="4"/>
      <c r="AO478" s="4"/>
      <c r="AP478" s="4"/>
      <c r="AU478" s="4"/>
      <c r="AV478" s="4"/>
      <c r="AW478" s="4"/>
      <c r="AX478" s="4"/>
      <c r="BC478" s="4"/>
      <c r="BD478" s="4"/>
      <c r="BE478" s="4"/>
      <c r="BF478" s="4"/>
      <c r="BK478" s="4"/>
      <c r="BL478" s="4"/>
      <c r="BM478" s="4"/>
      <c r="BN478" s="4"/>
      <c r="BS478" s="4"/>
      <c r="BT478" s="4"/>
      <c r="BU478" s="4"/>
      <c r="BV478" s="4"/>
      <c r="BW478" s="3"/>
      <c r="BX478" s="3"/>
      <c r="BY478" s="4">
        <v>0</v>
      </c>
      <c r="BZ478" s="5"/>
      <c r="CA478" s="3">
        <v>0</v>
      </c>
      <c r="CB478" s="4">
        <v>0</v>
      </c>
      <c r="CC478" s="5" t="s">
        <v>322</v>
      </c>
      <c r="CD478" s="3">
        <v>0</v>
      </c>
      <c r="CE478" s="4">
        <v>0</v>
      </c>
      <c r="CF478" s="5" t="s">
        <v>322</v>
      </c>
      <c r="CG478" s="3">
        <v>0</v>
      </c>
      <c r="CH478" s="4">
        <v>0</v>
      </c>
      <c r="CI478" s="5" t="s">
        <v>322</v>
      </c>
      <c r="CJ478" s="3">
        <v>0</v>
      </c>
      <c r="CK478" s="4">
        <v>0</v>
      </c>
      <c r="CL478" s="5" t="s">
        <v>322</v>
      </c>
      <c r="CM478" s="2">
        <v>0</v>
      </c>
      <c r="CN478" s="4">
        <v>0</v>
      </c>
      <c r="CO478" s="5" t="s">
        <v>322</v>
      </c>
      <c r="CP478" s="3"/>
      <c r="CQ478" s="4">
        <v>0</v>
      </c>
      <c r="CR478" s="3"/>
      <c r="CS478" s="3"/>
      <c r="CT478" s="3"/>
      <c r="CU478" s="3"/>
      <c r="CV478" s="4">
        <v>0</v>
      </c>
      <c r="CW478" s="4">
        <v>0</v>
      </c>
      <c r="CX478" t="b">
        <v>0</v>
      </c>
      <c r="CY478" t="b">
        <v>0</v>
      </c>
      <c r="CZ478" t="b">
        <v>0</v>
      </c>
      <c r="DA478" s="2" t="s">
        <v>456</v>
      </c>
      <c r="DB478" s="2" t="s">
        <v>6</v>
      </c>
      <c r="DD478" s="3"/>
      <c r="DE478" s="3"/>
      <c r="DF478" s="3"/>
      <c r="DG478" s="4"/>
      <c r="DH478" s="4"/>
      <c r="DI478" s="4"/>
      <c r="DJ478" s="3">
        <v>0</v>
      </c>
      <c r="DK478" s="4">
        <v>0</v>
      </c>
      <c r="DL478" t="b">
        <v>0</v>
      </c>
      <c r="DM478" s="6"/>
      <c r="DN478" s="3"/>
      <c r="DO478" s="3"/>
      <c r="DP478" s="3"/>
      <c r="DQ478" s="3"/>
      <c r="DR478" s="3"/>
      <c r="DS478" s="3"/>
      <c r="DT478" s="4"/>
      <c r="DU478" s="4"/>
      <c r="DV478" s="4"/>
      <c r="DW478" s="4"/>
      <c r="DX478" s="4"/>
      <c r="DY478" s="4"/>
      <c r="DZ478" s="2"/>
      <c r="EA478" s="7">
        <v>44788.408229166664</v>
      </c>
      <c r="EB478" s="2" t="s">
        <v>332</v>
      </c>
      <c r="EC478" s="8">
        <v>0</v>
      </c>
      <c r="ED478" t="b">
        <v>0</v>
      </c>
      <c r="EE478" t="s">
        <v>324</v>
      </c>
      <c r="EF478" s="2" t="s">
        <v>324</v>
      </c>
      <c r="EG478" s="2" t="s">
        <v>325</v>
      </c>
      <c r="EH478" s="1"/>
      <c r="EI478">
        <f t="shared" si="30"/>
        <v>0</v>
      </c>
      <c r="EJ478" t="str">
        <f t="shared" si="31"/>
        <v>yes</v>
      </c>
      <c r="EL478" t="e">
        <f>VLOOKUP(D478,#REF!,2,0)</f>
        <v>#REF!</v>
      </c>
    </row>
    <row r="479" spans="1:142">
      <c r="A479" t="str">
        <f t="shared" si="32"/>
        <v>4472728490.21</v>
      </c>
      <c r="B479" t="str">
        <f t="shared" si="33"/>
        <v>4472728490.21</v>
      </c>
      <c r="C479" s="1">
        <v>44727</v>
      </c>
      <c r="D479" s="2" t="s">
        <v>458</v>
      </c>
      <c r="E479" s="2" t="s">
        <v>459</v>
      </c>
      <c r="F479" s="2" t="s">
        <v>180</v>
      </c>
      <c r="G479" s="1">
        <v>44316</v>
      </c>
      <c r="H479" s="2"/>
      <c r="I479" s="2"/>
      <c r="J479" s="1"/>
      <c r="K479" s="1"/>
      <c r="L479" s="2"/>
      <c r="M479" t="b">
        <v>0</v>
      </c>
      <c r="N479" s="2"/>
      <c r="O479" s="2" t="s">
        <v>460</v>
      </c>
      <c r="P479" s="2" t="s">
        <v>461</v>
      </c>
      <c r="Q479" s="2"/>
      <c r="R479" s="2"/>
      <c r="S479" s="2"/>
      <c r="T479" s="2"/>
      <c r="U479" s="2"/>
      <c r="V479" s="2"/>
      <c r="W479" s="2" t="s">
        <v>838</v>
      </c>
      <c r="X479" s="2" t="s">
        <v>838</v>
      </c>
      <c r="Y479" s="3"/>
      <c r="AA479" t="b">
        <v>0</v>
      </c>
      <c r="AE479" s="4"/>
      <c r="AF479" s="4"/>
      <c r="AG479" s="4"/>
      <c r="AH479" s="4"/>
      <c r="AM479" s="4"/>
      <c r="AN479" s="4"/>
      <c r="AO479" s="4"/>
      <c r="AP479" s="4"/>
      <c r="AU479" s="4"/>
      <c r="AV479" s="4"/>
      <c r="AW479" s="4"/>
      <c r="AX479" s="4"/>
      <c r="BC479" s="4"/>
      <c r="BD479" s="4"/>
      <c r="BE479" s="4"/>
      <c r="BF479" s="4"/>
      <c r="BK479" s="4"/>
      <c r="BL479" s="4"/>
      <c r="BM479" s="4"/>
      <c r="BN479" s="4"/>
      <c r="BS479" s="4"/>
      <c r="BT479" s="4"/>
      <c r="BU479" s="4"/>
      <c r="BV479" s="4"/>
      <c r="BW479" s="3"/>
      <c r="BX479" s="3"/>
      <c r="BY479" s="4">
        <v>0</v>
      </c>
      <c r="BZ479" s="5"/>
      <c r="CA479" s="3">
        <v>0</v>
      </c>
      <c r="CB479" s="4">
        <v>0</v>
      </c>
      <c r="CC479" s="5" t="s">
        <v>322</v>
      </c>
      <c r="CD479" s="3">
        <v>0</v>
      </c>
      <c r="CE479" s="4">
        <v>0</v>
      </c>
      <c r="CF479" s="5" t="s">
        <v>322</v>
      </c>
      <c r="CG479" s="3">
        <v>0</v>
      </c>
      <c r="CH479" s="4">
        <v>0</v>
      </c>
      <c r="CI479" s="5" t="s">
        <v>322</v>
      </c>
      <c r="CJ479" s="3">
        <v>0</v>
      </c>
      <c r="CK479" s="4">
        <v>0</v>
      </c>
      <c r="CL479" s="5" t="s">
        <v>322</v>
      </c>
      <c r="CM479" s="2">
        <v>0</v>
      </c>
      <c r="CN479" s="4">
        <v>0</v>
      </c>
      <c r="CO479" s="5" t="s">
        <v>322</v>
      </c>
      <c r="CP479" s="3"/>
      <c r="CQ479" s="4">
        <v>0</v>
      </c>
      <c r="CR479" s="3"/>
      <c r="CS479" s="3"/>
      <c r="CT479" s="3"/>
      <c r="CU479" s="3"/>
      <c r="CV479" s="4">
        <v>0</v>
      </c>
      <c r="CW479" s="4">
        <v>0</v>
      </c>
      <c r="CX479" t="b">
        <v>0</v>
      </c>
      <c r="CY479" t="b">
        <v>1</v>
      </c>
      <c r="CZ479" t="b">
        <v>0</v>
      </c>
      <c r="DA479" s="2" t="s">
        <v>6</v>
      </c>
      <c r="DB479" s="2" t="s">
        <v>6</v>
      </c>
      <c r="DD479" s="3"/>
      <c r="DE479" s="3"/>
      <c r="DF479" s="3"/>
      <c r="DG479" s="4"/>
      <c r="DH479" s="4"/>
      <c r="DI479" s="4"/>
      <c r="DJ479" s="3">
        <v>0</v>
      </c>
      <c r="DK479" s="4">
        <v>0</v>
      </c>
      <c r="DL479" t="b">
        <v>0</v>
      </c>
      <c r="DM479" s="6"/>
      <c r="DN479" s="3"/>
      <c r="DO479" s="3"/>
      <c r="DP479" s="3"/>
      <c r="DQ479" s="3"/>
      <c r="DR479" s="3"/>
      <c r="DS479" s="3"/>
      <c r="DT479" s="4"/>
      <c r="DU479" s="4"/>
      <c r="DV479" s="4"/>
      <c r="DW479" s="4"/>
      <c r="DX479" s="4"/>
      <c r="DY479" s="4"/>
      <c r="DZ479" s="2"/>
      <c r="EA479" s="7">
        <v>44782.455625000002</v>
      </c>
      <c r="EB479" s="2" t="s">
        <v>385</v>
      </c>
      <c r="EC479" s="8">
        <v>0</v>
      </c>
      <c r="ED479" t="b">
        <v>0</v>
      </c>
      <c r="EE479" t="s">
        <v>324</v>
      </c>
      <c r="EF479" s="2" t="s">
        <v>324</v>
      </c>
      <c r="EG479" s="2" t="s">
        <v>325</v>
      </c>
      <c r="EH479" s="1"/>
      <c r="EI479">
        <f t="shared" si="30"/>
        <v>0</v>
      </c>
      <c r="EJ479" t="str">
        <f t="shared" si="31"/>
        <v>yes</v>
      </c>
      <c r="EL479" t="e">
        <f>VLOOKUP(D479,#REF!,2,0)</f>
        <v>#REF!</v>
      </c>
    </row>
    <row r="480" spans="1:142">
      <c r="A480" t="str">
        <f t="shared" si="32"/>
        <v>4472728841.21</v>
      </c>
      <c r="B480" t="str">
        <f t="shared" si="33"/>
        <v>4472728841.21103887</v>
      </c>
      <c r="C480" s="1">
        <v>44727</v>
      </c>
      <c r="D480" s="2" t="s">
        <v>463</v>
      </c>
      <c r="E480" s="2" t="s">
        <v>464</v>
      </c>
      <c r="F480" s="2" t="s">
        <v>171</v>
      </c>
      <c r="G480" s="1">
        <v>44319</v>
      </c>
      <c r="H480" s="2" t="s">
        <v>465</v>
      </c>
      <c r="I480" s="2" t="s">
        <v>466</v>
      </c>
      <c r="J480" s="1"/>
      <c r="K480" s="1"/>
      <c r="L480" s="2"/>
      <c r="M480" t="b">
        <v>0</v>
      </c>
      <c r="N480" s="2"/>
      <c r="O480" s="2" t="s">
        <v>320</v>
      </c>
      <c r="P480" s="2" t="s">
        <v>337</v>
      </c>
      <c r="Q480" s="2"/>
      <c r="R480" s="2"/>
      <c r="S480" s="2"/>
      <c r="T480" s="2"/>
      <c r="U480" s="2"/>
      <c r="V480" s="2"/>
      <c r="W480" s="2"/>
      <c r="X480" s="2"/>
      <c r="Y480" s="3"/>
      <c r="AA480" t="b">
        <v>0</v>
      </c>
      <c r="AE480" s="4"/>
      <c r="AF480" s="4"/>
      <c r="AG480" s="4"/>
      <c r="AH480" s="4"/>
      <c r="AM480" s="4"/>
      <c r="AN480" s="4"/>
      <c r="AO480" s="4"/>
      <c r="AP480" s="4"/>
      <c r="AR480">
        <v>47</v>
      </c>
      <c r="AU480" s="4"/>
      <c r="AV480" s="4">
        <v>3565</v>
      </c>
      <c r="AW480" s="4"/>
      <c r="AX480" s="4"/>
      <c r="BC480" s="4"/>
      <c r="BD480" s="4"/>
      <c r="BE480" s="4"/>
      <c r="BF480" s="4"/>
      <c r="BK480" s="4"/>
      <c r="BL480" s="4"/>
      <c r="BM480" s="4"/>
      <c r="BN480" s="4"/>
      <c r="BS480" s="4"/>
      <c r="BT480" s="4"/>
      <c r="BU480" s="4"/>
      <c r="BV480" s="4"/>
      <c r="BW480" s="3"/>
      <c r="BX480" s="3"/>
      <c r="BY480" s="4">
        <v>0</v>
      </c>
      <c r="BZ480" s="5"/>
      <c r="CA480" s="3">
        <v>0</v>
      </c>
      <c r="CB480" s="4">
        <v>0</v>
      </c>
      <c r="CC480" s="5" t="s">
        <v>322</v>
      </c>
      <c r="CD480" s="3">
        <v>47</v>
      </c>
      <c r="CE480" s="4">
        <v>3565</v>
      </c>
      <c r="CF480" s="5">
        <v>75.851063829787194</v>
      </c>
      <c r="CG480" s="3">
        <v>0</v>
      </c>
      <c r="CH480" s="4">
        <v>0</v>
      </c>
      <c r="CI480" s="5" t="s">
        <v>322</v>
      </c>
      <c r="CJ480" s="3">
        <v>0</v>
      </c>
      <c r="CK480" s="4">
        <v>0</v>
      </c>
      <c r="CL480" s="5" t="s">
        <v>322</v>
      </c>
      <c r="CM480" s="2">
        <v>0</v>
      </c>
      <c r="CN480" s="4">
        <v>0</v>
      </c>
      <c r="CO480" s="5" t="s">
        <v>322</v>
      </c>
      <c r="CP480" s="3"/>
      <c r="CQ480" s="4">
        <v>0</v>
      </c>
      <c r="CR480" s="3"/>
      <c r="CS480" s="3"/>
      <c r="CT480" s="3"/>
      <c r="CU480" s="3"/>
      <c r="CV480" s="4">
        <v>3565</v>
      </c>
      <c r="CW480" s="4">
        <v>3565</v>
      </c>
      <c r="CX480" t="b">
        <v>0</v>
      </c>
      <c r="CY480" t="b">
        <v>1</v>
      </c>
      <c r="CZ480" t="b">
        <v>0</v>
      </c>
      <c r="DA480" s="2" t="s">
        <v>6</v>
      </c>
      <c r="DB480" s="2" t="s">
        <v>6</v>
      </c>
      <c r="DD480" s="3"/>
      <c r="DE480" s="3"/>
      <c r="DF480" s="3"/>
      <c r="DG480" s="4"/>
      <c r="DH480" s="4"/>
      <c r="DI480" s="4"/>
      <c r="DJ480" s="3">
        <v>0</v>
      </c>
      <c r="DK480" s="4">
        <v>0</v>
      </c>
      <c r="DL480" t="b">
        <v>0</v>
      </c>
      <c r="DM480" s="6"/>
      <c r="DN480" s="3"/>
      <c r="DO480" s="3"/>
      <c r="DP480" s="3"/>
      <c r="DQ480" s="3"/>
      <c r="DR480" s="3"/>
      <c r="DS480" s="3"/>
      <c r="DT480" s="4"/>
      <c r="DU480" s="4"/>
      <c r="DV480" s="4"/>
      <c r="DW480" s="4"/>
      <c r="DX480" s="4"/>
      <c r="DY480" s="4"/>
      <c r="DZ480" s="2"/>
      <c r="EA480" s="7">
        <v>44788.408229166664</v>
      </c>
      <c r="EB480" s="2" t="s">
        <v>332</v>
      </c>
      <c r="EC480" s="8">
        <v>0</v>
      </c>
      <c r="ED480" t="b">
        <v>0</v>
      </c>
      <c r="EE480" t="s">
        <v>324</v>
      </c>
      <c r="EF480" s="2" t="s">
        <v>324</v>
      </c>
      <c r="EG480" s="2" t="s">
        <v>325</v>
      </c>
      <c r="EH480" s="1"/>
      <c r="EI480">
        <f t="shared" si="30"/>
        <v>0</v>
      </c>
      <c r="EJ480" t="str">
        <f t="shared" si="31"/>
        <v>no</v>
      </c>
      <c r="EL480" t="e">
        <f>VLOOKUP(D480,#REF!,2,0)</f>
        <v>#REF!</v>
      </c>
    </row>
    <row r="481" spans="1:142">
      <c r="A481" t="str">
        <f t="shared" si="32"/>
        <v>4472728841.21</v>
      </c>
      <c r="B481" t="str">
        <f t="shared" si="33"/>
        <v>4472728841.21102896</v>
      </c>
      <c r="C481" s="1">
        <v>44727</v>
      </c>
      <c r="D481" s="2" t="s">
        <v>463</v>
      </c>
      <c r="E481" s="2" t="s">
        <v>464</v>
      </c>
      <c r="F481" s="2" t="s">
        <v>171</v>
      </c>
      <c r="G481" s="1">
        <v>44319</v>
      </c>
      <c r="H481" s="2" t="s">
        <v>467</v>
      </c>
      <c r="I481" s="2" t="s">
        <v>468</v>
      </c>
      <c r="J481" s="1"/>
      <c r="K481" s="1"/>
      <c r="L481" s="2"/>
      <c r="M481" t="b">
        <v>0</v>
      </c>
      <c r="N481" s="2"/>
      <c r="O481" s="2" t="s">
        <v>320</v>
      </c>
      <c r="P481" s="2" t="s">
        <v>337</v>
      </c>
      <c r="Q481" s="2"/>
      <c r="R481" s="2"/>
      <c r="S481" s="2"/>
      <c r="T481" s="2"/>
      <c r="U481" s="2"/>
      <c r="V481" s="2"/>
      <c r="W481" s="2"/>
      <c r="X481" s="2"/>
      <c r="Y481" s="3"/>
      <c r="AA481" t="b">
        <v>0</v>
      </c>
      <c r="AE481" s="4"/>
      <c r="AF481" s="4"/>
      <c r="AG481" s="4"/>
      <c r="AH481" s="4"/>
      <c r="AM481" s="4"/>
      <c r="AN481" s="4"/>
      <c r="AO481" s="4"/>
      <c r="AP481" s="4"/>
      <c r="AR481">
        <v>47</v>
      </c>
      <c r="AU481" s="4"/>
      <c r="AV481" s="4">
        <v>3565</v>
      </c>
      <c r="AW481" s="4"/>
      <c r="AX481" s="4"/>
      <c r="BC481" s="4"/>
      <c r="BD481" s="4"/>
      <c r="BE481" s="4"/>
      <c r="BF481" s="4"/>
      <c r="BK481" s="4"/>
      <c r="BL481" s="4"/>
      <c r="BM481" s="4"/>
      <c r="BN481" s="4"/>
      <c r="BS481" s="4"/>
      <c r="BT481" s="4"/>
      <c r="BU481" s="4"/>
      <c r="BV481" s="4"/>
      <c r="BW481" s="3"/>
      <c r="BX481" s="3"/>
      <c r="BY481" s="4">
        <v>0</v>
      </c>
      <c r="BZ481" s="5"/>
      <c r="CA481" s="3">
        <v>0</v>
      </c>
      <c r="CB481" s="4">
        <v>0</v>
      </c>
      <c r="CC481" s="5" t="s">
        <v>322</v>
      </c>
      <c r="CD481" s="3">
        <v>47</v>
      </c>
      <c r="CE481" s="4">
        <v>3565</v>
      </c>
      <c r="CF481" s="5">
        <v>75.851063829787194</v>
      </c>
      <c r="CG481" s="3">
        <v>0</v>
      </c>
      <c r="CH481" s="4">
        <v>0</v>
      </c>
      <c r="CI481" s="5" t="s">
        <v>322</v>
      </c>
      <c r="CJ481" s="3">
        <v>0</v>
      </c>
      <c r="CK481" s="4">
        <v>0</v>
      </c>
      <c r="CL481" s="5" t="s">
        <v>322</v>
      </c>
      <c r="CM481" s="2">
        <v>0</v>
      </c>
      <c r="CN481" s="4">
        <v>0</v>
      </c>
      <c r="CO481" s="5" t="s">
        <v>322</v>
      </c>
      <c r="CP481" s="3"/>
      <c r="CQ481" s="4">
        <v>0</v>
      </c>
      <c r="CR481" s="3"/>
      <c r="CS481" s="3"/>
      <c r="CT481" s="3"/>
      <c r="CU481" s="3"/>
      <c r="CV481" s="4">
        <v>3565</v>
      </c>
      <c r="CW481" s="4">
        <v>3565</v>
      </c>
      <c r="CX481" t="b">
        <v>0</v>
      </c>
      <c r="CY481" t="b">
        <v>1</v>
      </c>
      <c r="CZ481" t="b">
        <v>0</v>
      </c>
      <c r="DA481" s="2" t="s">
        <v>6</v>
      </c>
      <c r="DB481" s="2" t="s">
        <v>6</v>
      </c>
      <c r="DD481" s="3"/>
      <c r="DE481" s="3"/>
      <c r="DF481" s="3"/>
      <c r="DG481" s="4"/>
      <c r="DH481" s="4"/>
      <c r="DI481" s="4"/>
      <c r="DJ481" s="3">
        <v>0</v>
      </c>
      <c r="DK481" s="4">
        <v>0</v>
      </c>
      <c r="DL481" t="b">
        <v>0</v>
      </c>
      <c r="DM481" s="6"/>
      <c r="DN481" s="3"/>
      <c r="DO481" s="3"/>
      <c r="DP481" s="3"/>
      <c r="DQ481" s="3"/>
      <c r="DR481" s="3"/>
      <c r="DS481" s="3"/>
      <c r="DT481" s="4"/>
      <c r="DU481" s="4"/>
      <c r="DV481" s="4"/>
      <c r="DW481" s="4"/>
      <c r="DX481" s="4"/>
      <c r="DY481" s="4"/>
      <c r="DZ481" s="2"/>
      <c r="EA481" s="7">
        <v>44788.408229166664</v>
      </c>
      <c r="EB481" s="2" t="s">
        <v>332</v>
      </c>
      <c r="EC481" s="8">
        <v>0</v>
      </c>
      <c r="ED481" t="b">
        <v>0</v>
      </c>
      <c r="EE481" t="s">
        <v>324</v>
      </c>
      <c r="EF481" s="2" t="s">
        <v>324</v>
      </c>
      <c r="EG481" s="2" t="s">
        <v>325</v>
      </c>
      <c r="EH481" s="1"/>
      <c r="EI481">
        <f t="shared" si="30"/>
        <v>0</v>
      </c>
      <c r="EJ481" t="str">
        <f t="shared" si="31"/>
        <v>no</v>
      </c>
      <c r="EL481" t="e">
        <f>VLOOKUP(D481,#REF!,2,0)</f>
        <v>#REF!</v>
      </c>
    </row>
    <row r="482" spans="1:142">
      <c r="A482" t="str">
        <f t="shared" si="32"/>
        <v>4472729080.21</v>
      </c>
      <c r="B482" t="str">
        <f t="shared" si="33"/>
        <v>4472729080.21</v>
      </c>
      <c r="C482" s="1">
        <v>44727</v>
      </c>
      <c r="D482" s="2" t="s">
        <v>469</v>
      </c>
      <c r="E482" s="2" t="s">
        <v>470</v>
      </c>
      <c r="F482" s="2" t="s">
        <v>176</v>
      </c>
      <c r="G482" s="1">
        <v>44287</v>
      </c>
      <c r="H482" s="2"/>
      <c r="I482" s="2"/>
      <c r="J482" s="1"/>
      <c r="K482" s="1"/>
      <c r="L482" s="2"/>
      <c r="M482" t="b">
        <v>0</v>
      </c>
      <c r="N482" s="2"/>
      <c r="O482" s="2" t="s">
        <v>320</v>
      </c>
      <c r="P482" s="2" t="s">
        <v>337</v>
      </c>
      <c r="Q482" s="2"/>
      <c r="R482" s="2"/>
      <c r="S482" s="2"/>
      <c r="T482" s="2"/>
      <c r="U482" s="2"/>
      <c r="V482" s="2"/>
      <c r="W482" s="2" t="s">
        <v>837</v>
      </c>
      <c r="X482" s="2" t="s">
        <v>837</v>
      </c>
      <c r="Y482" s="3"/>
      <c r="AA482" t="b">
        <v>0</v>
      </c>
      <c r="AB482">
        <v>9320</v>
      </c>
      <c r="AC482">
        <v>17599</v>
      </c>
      <c r="AD482">
        <v>5112</v>
      </c>
      <c r="AE482" s="4"/>
      <c r="AF482" s="4">
        <v>51258</v>
      </c>
      <c r="AG482" s="4">
        <v>96793</v>
      </c>
      <c r="AH482" s="4">
        <v>28117</v>
      </c>
      <c r="AJ482">
        <v>6469</v>
      </c>
      <c r="AK482">
        <v>12216</v>
      </c>
      <c r="AL482">
        <v>3549</v>
      </c>
      <c r="AM482" s="4"/>
      <c r="AN482" s="4">
        <v>21025</v>
      </c>
      <c r="AO482" s="4">
        <v>39703</v>
      </c>
      <c r="AP482" s="4">
        <v>11533</v>
      </c>
      <c r="AU482" s="4"/>
      <c r="AV482" s="4"/>
      <c r="AW482" s="4"/>
      <c r="AX482" s="4"/>
      <c r="BC482" s="4"/>
      <c r="BD482" s="4"/>
      <c r="BE482" s="4"/>
      <c r="BF482" s="4"/>
      <c r="BK482" s="4"/>
      <c r="BL482" s="4"/>
      <c r="BM482" s="4"/>
      <c r="BN482" s="4"/>
      <c r="BS482" s="4"/>
      <c r="BT482" s="4"/>
      <c r="BU482" s="4"/>
      <c r="BV482" s="4"/>
      <c r="BW482" s="3"/>
      <c r="BX482" s="3"/>
      <c r="BY482" s="4">
        <v>176168</v>
      </c>
      <c r="BZ482" s="5"/>
      <c r="CA482" s="3">
        <v>22234</v>
      </c>
      <c r="CB482" s="4">
        <v>72261</v>
      </c>
      <c r="CC482" s="5">
        <v>3.2500224880813202</v>
      </c>
      <c r="CD482" s="3">
        <v>0</v>
      </c>
      <c r="CE482" s="4">
        <v>0</v>
      </c>
      <c r="CF482" s="5" t="s">
        <v>322</v>
      </c>
      <c r="CG482" s="3">
        <v>0</v>
      </c>
      <c r="CH482" s="4">
        <v>0</v>
      </c>
      <c r="CI482" s="5" t="s">
        <v>322</v>
      </c>
      <c r="CJ482" s="3">
        <v>0</v>
      </c>
      <c r="CK482" s="4">
        <v>0</v>
      </c>
      <c r="CL482" s="5" t="s">
        <v>322</v>
      </c>
      <c r="CM482" s="2">
        <v>0</v>
      </c>
      <c r="CN482" s="4">
        <v>0</v>
      </c>
      <c r="CO482" s="5" t="s">
        <v>322</v>
      </c>
      <c r="CP482" s="3"/>
      <c r="CQ482" s="4">
        <v>248429</v>
      </c>
      <c r="CR482" s="3"/>
      <c r="CS482" s="3"/>
      <c r="CT482" s="3"/>
      <c r="CU482" s="3"/>
      <c r="CV482" s="4">
        <v>248429</v>
      </c>
      <c r="CW482" s="4">
        <v>248429</v>
      </c>
      <c r="CX482" t="b">
        <v>0</v>
      </c>
      <c r="CY482" t="b">
        <v>1</v>
      </c>
      <c r="CZ482" t="b">
        <v>0</v>
      </c>
      <c r="DA482" s="2" t="s">
        <v>6</v>
      </c>
      <c r="DB482" s="2" t="s">
        <v>6</v>
      </c>
      <c r="DD482" s="3"/>
      <c r="DE482" s="3"/>
      <c r="DF482" s="3"/>
      <c r="DG482" s="4"/>
      <c r="DH482" s="4"/>
      <c r="DI482" s="4"/>
      <c r="DJ482" s="3">
        <v>0</v>
      </c>
      <c r="DK482" s="4">
        <v>0</v>
      </c>
      <c r="DL482" t="b">
        <v>0</v>
      </c>
      <c r="DM482" s="6"/>
      <c r="DN482" s="3"/>
      <c r="DO482" s="3"/>
      <c r="DP482" s="3"/>
      <c r="DQ482" s="3"/>
      <c r="DR482" s="3"/>
      <c r="DS482" s="3"/>
      <c r="DT482" s="4"/>
      <c r="DU482" s="4"/>
      <c r="DV482" s="4"/>
      <c r="DW482" s="4"/>
      <c r="DX482" s="4"/>
      <c r="DY482" s="4"/>
      <c r="DZ482" s="2"/>
      <c r="EA482" s="7">
        <v>44788.408229166664</v>
      </c>
      <c r="EB482" s="2" t="s">
        <v>332</v>
      </c>
      <c r="EC482" s="8">
        <v>0</v>
      </c>
      <c r="ED482" t="b">
        <v>0</v>
      </c>
      <c r="EE482" t="s">
        <v>324</v>
      </c>
      <c r="EF482" s="2" t="s">
        <v>324</v>
      </c>
      <c r="EG482" s="2" t="s">
        <v>325</v>
      </c>
      <c r="EH482" s="1"/>
      <c r="EI482">
        <f t="shared" si="30"/>
        <v>32031</v>
      </c>
      <c r="EJ482" t="str">
        <f t="shared" si="31"/>
        <v>yes</v>
      </c>
      <c r="EL482" t="e">
        <f>VLOOKUP(D482,#REF!,2,0)</f>
        <v>#REF!</v>
      </c>
    </row>
    <row r="483" spans="1:142">
      <c r="A483" t="str">
        <f t="shared" si="32"/>
        <v>4472729377.21</v>
      </c>
      <c r="B483" t="str">
        <f t="shared" si="33"/>
        <v>4472729377.21106598</v>
      </c>
      <c r="C483" s="1">
        <v>44727</v>
      </c>
      <c r="D483" s="2" t="s">
        <v>471</v>
      </c>
      <c r="E483" s="2" t="s">
        <v>472</v>
      </c>
      <c r="F483" s="2" t="s">
        <v>177</v>
      </c>
      <c r="G483" s="1">
        <v>44384</v>
      </c>
      <c r="H483" s="2" t="s">
        <v>473</v>
      </c>
      <c r="I483" s="2" t="s">
        <v>474</v>
      </c>
      <c r="J483" s="1"/>
      <c r="K483" s="1"/>
      <c r="L483" s="2"/>
      <c r="M483" t="b">
        <v>0</v>
      </c>
      <c r="N483" s="2"/>
      <c r="O483" s="2" t="s">
        <v>320</v>
      </c>
      <c r="P483" s="2" t="s">
        <v>337</v>
      </c>
      <c r="Q483" s="2"/>
      <c r="R483" s="2"/>
      <c r="S483" s="2"/>
      <c r="T483" s="2"/>
      <c r="U483" s="2"/>
      <c r="V483" s="2"/>
      <c r="W483" s="2"/>
      <c r="X483" s="2"/>
      <c r="Y483" s="3"/>
      <c r="AA483" t="b">
        <v>0</v>
      </c>
      <c r="AC483">
        <v>4727</v>
      </c>
      <c r="AE483" s="4"/>
      <c r="AF483" s="4"/>
      <c r="AG483" s="4">
        <v>14747</v>
      </c>
      <c r="AH483" s="4"/>
      <c r="AM483" s="4"/>
      <c r="AN483" s="4"/>
      <c r="AO483" s="4"/>
      <c r="AP483" s="4"/>
      <c r="AU483" s="4"/>
      <c r="AV483" s="4"/>
      <c r="AW483" s="4"/>
      <c r="AX483" s="4"/>
      <c r="BC483" s="4"/>
      <c r="BD483" s="4"/>
      <c r="BE483" s="4"/>
      <c r="BF483" s="4"/>
      <c r="BK483" s="4"/>
      <c r="BL483" s="4"/>
      <c r="BM483" s="4"/>
      <c r="BN483" s="4"/>
      <c r="BS483" s="4"/>
      <c r="BT483" s="4"/>
      <c r="BU483" s="4"/>
      <c r="BV483" s="4"/>
      <c r="BW483" s="3"/>
      <c r="BX483" s="3"/>
      <c r="BY483" s="4">
        <v>14747</v>
      </c>
      <c r="BZ483" s="5"/>
      <c r="CA483" s="3">
        <v>0</v>
      </c>
      <c r="CB483" s="4">
        <v>0</v>
      </c>
      <c r="CC483" s="5" t="s">
        <v>322</v>
      </c>
      <c r="CD483" s="3">
        <v>0</v>
      </c>
      <c r="CE483" s="4">
        <v>0</v>
      </c>
      <c r="CF483" s="5" t="s">
        <v>322</v>
      </c>
      <c r="CG483" s="3">
        <v>0</v>
      </c>
      <c r="CH483" s="4">
        <v>0</v>
      </c>
      <c r="CI483" s="5" t="s">
        <v>322</v>
      </c>
      <c r="CJ483" s="3">
        <v>0</v>
      </c>
      <c r="CK483" s="4">
        <v>0</v>
      </c>
      <c r="CL483" s="5" t="s">
        <v>322</v>
      </c>
      <c r="CM483" s="2">
        <v>0</v>
      </c>
      <c r="CN483" s="4">
        <v>0</v>
      </c>
      <c r="CO483" s="5" t="s">
        <v>322</v>
      </c>
      <c r="CP483" s="3"/>
      <c r="CQ483" s="4">
        <v>14747</v>
      </c>
      <c r="CR483" s="3"/>
      <c r="CS483" s="3"/>
      <c r="CT483" s="3"/>
      <c r="CU483" s="3"/>
      <c r="CV483" s="4">
        <v>14747</v>
      </c>
      <c r="CW483" s="4">
        <v>14747</v>
      </c>
      <c r="CX483" t="b">
        <v>0</v>
      </c>
      <c r="CY483" t="b">
        <v>1</v>
      </c>
      <c r="CZ483" t="b">
        <v>0</v>
      </c>
      <c r="DA483" s="2" t="s">
        <v>6</v>
      </c>
      <c r="DB483" s="2" t="s">
        <v>6</v>
      </c>
      <c r="DD483" s="3"/>
      <c r="DE483" s="3"/>
      <c r="DF483" s="3"/>
      <c r="DG483" s="4"/>
      <c r="DH483" s="4"/>
      <c r="DI483" s="4"/>
      <c r="DJ483" s="3">
        <v>0</v>
      </c>
      <c r="DK483" s="4">
        <v>0</v>
      </c>
      <c r="DL483" t="b">
        <v>0</v>
      </c>
      <c r="DM483" s="6"/>
      <c r="DN483" s="3"/>
      <c r="DO483" s="3"/>
      <c r="DP483" s="3"/>
      <c r="DQ483" s="3"/>
      <c r="DR483" s="3"/>
      <c r="DS483" s="3"/>
      <c r="DT483" s="4"/>
      <c r="DU483" s="4"/>
      <c r="DV483" s="4"/>
      <c r="DW483" s="4"/>
      <c r="DX483" s="4"/>
      <c r="DY483" s="4"/>
      <c r="DZ483" s="2"/>
      <c r="EA483" s="7">
        <v>44788.408229166664</v>
      </c>
      <c r="EB483" s="2" t="s">
        <v>332</v>
      </c>
      <c r="EC483" s="8">
        <v>0</v>
      </c>
      <c r="ED483" t="b">
        <v>0</v>
      </c>
      <c r="EE483" t="s">
        <v>324</v>
      </c>
      <c r="EF483" s="2" t="s">
        <v>324</v>
      </c>
      <c r="EG483" s="2" t="s">
        <v>325</v>
      </c>
      <c r="EH483" s="1"/>
      <c r="EI483">
        <f t="shared" si="30"/>
        <v>4727</v>
      </c>
      <c r="EJ483" t="str">
        <f t="shared" si="31"/>
        <v>no</v>
      </c>
      <c r="EL483" t="e">
        <f>VLOOKUP(D483,#REF!,2,0)</f>
        <v>#REF!</v>
      </c>
    </row>
    <row r="484" spans="1:142">
      <c r="A484" t="str">
        <f t="shared" si="32"/>
        <v>4472729377.21</v>
      </c>
      <c r="B484" t="str">
        <f t="shared" si="33"/>
        <v>4472729377.21106488</v>
      </c>
      <c r="C484" s="1">
        <v>44727</v>
      </c>
      <c r="D484" s="2" t="s">
        <v>471</v>
      </c>
      <c r="E484" s="2" t="s">
        <v>472</v>
      </c>
      <c r="F484" s="2" t="s">
        <v>177</v>
      </c>
      <c r="G484" s="1">
        <v>44384</v>
      </c>
      <c r="H484" s="2" t="s">
        <v>475</v>
      </c>
      <c r="I484" s="2" t="s">
        <v>476</v>
      </c>
      <c r="J484" s="1"/>
      <c r="K484" s="1"/>
      <c r="L484" s="2"/>
      <c r="M484" t="b">
        <v>0</v>
      </c>
      <c r="N484" s="2"/>
      <c r="O484" s="2" t="s">
        <v>320</v>
      </c>
      <c r="P484" s="2" t="s">
        <v>337</v>
      </c>
      <c r="Q484" s="2"/>
      <c r="R484" s="2"/>
      <c r="S484" s="2"/>
      <c r="T484" s="2"/>
      <c r="U484" s="2"/>
      <c r="V484" s="2"/>
      <c r="W484" s="2"/>
      <c r="X484" s="2"/>
      <c r="Y484" s="3"/>
      <c r="AA484" t="b">
        <v>0</v>
      </c>
      <c r="AC484">
        <v>4727</v>
      </c>
      <c r="AE484" s="4"/>
      <c r="AF484" s="4"/>
      <c r="AG484" s="4">
        <v>14747</v>
      </c>
      <c r="AH484" s="4"/>
      <c r="AM484" s="4"/>
      <c r="AN484" s="4"/>
      <c r="AO484" s="4"/>
      <c r="AP484" s="4"/>
      <c r="AU484" s="4"/>
      <c r="AV484" s="4"/>
      <c r="AW484" s="4"/>
      <c r="AX484" s="4"/>
      <c r="BC484" s="4"/>
      <c r="BD484" s="4"/>
      <c r="BE484" s="4"/>
      <c r="BF484" s="4"/>
      <c r="BK484" s="4"/>
      <c r="BL484" s="4"/>
      <c r="BM484" s="4"/>
      <c r="BN484" s="4"/>
      <c r="BS484" s="4"/>
      <c r="BT484" s="4"/>
      <c r="BU484" s="4"/>
      <c r="BV484" s="4"/>
      <c r="BW484" s="3"/>
      <c r="BX484" s="3"/>
      <c r="BY484" s="4">
        <v>14747</v>
      </c>
      <c r="BZ484" s="5"/>
      <c r="CA484" s="3">
        <v>0</v>
      </c>
      <c r="CB484" s="4">
        <v>0</v>
      </c>
      <c r="CC484" s="5" t="s">
        <v>322</v>
      </c>
      <c r="CD484" s="3">
        <v>0</v>
      </c>
      <c r="CE484" s="4">
        <v>0</v>
      </c>
      <c r="CF484" s="5" t="s">
        <v>322</v>
      </c>
      <c r="CG484" s="3">
        <v>0</v>
      </c>
      <c r="CH484" s="4">
        <v>0</v>
      </c>
      <c r="CI484" s="5" t="s">
        <v>322</v>
      </c>
      <c r="CJ484" s="3">
        <v>0</v>
      </c>
      <c r="CK484" s="4">
        <v>0</v>
      </c>
      <c r="CL484" s="5" t="s">
        <v>322</v>
      </c>
      <c r="CM484" s="2">
        <v>0</v>
      </c>
      <c r="CN484" s="4">
        <v>0</v>
      </c>
      <c r="CO484" s="5" t="s">
        <v>322</v>
      </c>
      <c r="CP484" s="3"/>
      <c r="CQ484" s="4">
        <v>14747</v>
      </c>
      <c r="CR484" s="3"/>
      <c r="CS484" s="3"/>
      <c r="CT484" s="3"/>
      <c r="CU484" s="3"/>
      <c r="CV484" s="4">
        <v>14747</v>
      </c>
      <c r="CW484" s="4">
        <v>14747</v>
      </c>
      <c r="CX484" t="b">
        <v>0</v>
      </c>
      <c r="CY484" t="b">
        <v>1</v>
      </c>
      <c r="CZ484" t="b">
        <v>0</v>
      </c>
      <c r="DA484" s="2" t="s">
        <v>6</v>
      </c>
      <c r="DB484" s="2" t="s">
        <v>6</v>
      </c>
      <c r="DD484" s="3"/>
      <c r="DE484" s="3"/>
      <c r="DF484" s="3"/>
      <c r="DG484" s="4"/>
      <c r="DH484" s="4"/>
      <c r="DI484" s="4"/>
      <c r="DJ484" s="3">
        <v>0</v>
      </c>
      <c r="DK484" s="4">
        <v>0</v>
      </c>
      <c r="DL484" t="b">
        <v>0</v>
      </c>
      <c r="DM484" s="6"/>
      <c r="DN484" s="3"/>
      <c r="DO484" s="3"/>
      <c r="DP484" s="3"/>
      <c r="DQ484" s="3"/>
      <c r="DR484" s="3"/>
      <c r="DS484" s="3"/>
      <c r="DT484" s="4"/>
      <c r="DU484" s="4"/>
      <c r="DV484" s="4"/>
      <c r="DW484" s="4"/>
      <c r="DX484" s="4"/>
      <c r="DY484" s="4"/>
      <c r="DZ484" s="2"/>
      <c r="EA484" s="7">
        <v>44788.408229166664</v>
      </c>
      <c r="EB484" s="2" t="s">
        <v>332</v>
      </c>
      <c r="EC484" s="8">
        <v>0</v>
      </c>
      <c r="ED484" t="b">
        <v>0</v>
      </c>
      <c r="EE484" t="s">
        <v>324</v>
      </c>
      <c r="EF484" s="2" t="s">
        <v>324</v>
      </c>
      <c r="EG484" s="2" t="s">
        <v>325</v>
      </c>
      <c r="EH484" s="1"/>
      <c r="EI484">
        <f t="shared" si="30"/>
        <v>4727</v>
      </c>
      <c r="EJ484" t="str">
        <f t="shared" si="31"/>
        <v>no</v>
      </c>
      <c r="EL484" t="e">
        <f>VLOOKUP(D484,#REF!,2,0)</f>
        <v>#REF!</v>
      </c>
    </row>
    <row r="485" spans="1:142">
      <c r="A485" t="str">
        <f t="shared" si="32"/>
        <v>4472729377.21</v>
      </c>
      <c r="B485" t="str">
        <f t="shared" si="33"/>
        <v>4472729377.21106597</v>
      </c>
      <c r="C485" s="1">
        <v>44727</v>
      </c>
      <c r="D485" s="2" t="s">
        <v>471</v>
      </c>
      <c r="E485" s="2" t="s">
        <v>472</v>
      </c>
      <c r="F485" s="2" t="s">
        <v>177</v>
      </c>
      <c r="G485" s="1">
        <v>44384</v>
      </c>
      <c r="H485" s="2" t="s">
        <v>477</v>
      </c>
      <c r="I485" s="2" t="s">
        <v>478</v>
      </c>
      <c r="J485" s="1"/>
      <c r="K485" s="1"/>
      <c r="L485" s="2"/>
      <c r="M485" t="b">
        <v>0</v>
      </c>
      <c r="N485" s="2"/>
      <c r="O485" s="2" t="s">
        <v>320</v>
      </c>
      <c r="P485" s="2" t="s">
        <v>337</v>
      </c>
      <c r="Q485" s="2"/>
      <c r="R485" s="2"/>
      <c r="S485" s="2"/>
      <c r="T485" s="2"/>
      <c r="U485" s="2"/>
      <c r="V485" s="2"/>
      <c r="W485" s="2"/>
      <c r="X485" s="2"/>
      <c r="Y485" s="3"/>
      <c r="AA485" t="b">
        <v>0</v>
      </c>
      <c r="AC485">
        <v>4727</v>
      </c>
      <c r="AE485" s="4"/>
      <c r="AF485" s="4"/>
      <c r="AG485" s="4">
        <v>14747</v>
      </c>
      <c r="AH485" s="4"/>
      <c r="AM485" s="4"/>
      <c r="AN485" s="4"/>
      <c r="AO485" s="4"/>
      <c r="AP485" s="4"/>
      <c r="AU485" s="4"/>
      <c r="AV485" s="4"/>
      <c r="AW485" s="4"/>
      <c r="AX485" s="4"/>
      <c r="BC485" s="4"/>
      <c r="BD485" s="4"/>
      <c r="BE485" s="4"/>
      <c r="BF485" s="4"/>
      <c r="BK485" s="4"/>
      <c r="BL485" s="4"/>
      <c r="BM485" s="4"/>
      <c r="BN485" s="4"/>
      <c r="BS485" s="4"/>
      <c r="BT485" s="4"/>
      <c r="BU485" s="4"/>
      <c r="BV485" s="4"/>
      <c r="BW485" s="3"/>
      <c r="BX485" s="3"/>
      <c r="BY485" s="4">
        <v>14747</v>
      </c>
      <c r="BZ485" s="5"/>
      <c r="CA485" s="3">
        <v>0</v>
      </c>
      <c r="CB485" s="4">
        <v>0</v>
      </c>
      <c r="CC485" s="5" t="s">
        <v>322</v>
      </c>
      <c r="CD485" s="3">
        <v>0</v>
      </c>
      <c r="CE485" s="4">
        <v>0</v>
      </c>
      <c r="CF485" s="5" t="s">
        <v>322</v>
      </c>
      <c r="CG485" s="3">
        <v>0</v>
      </c>
      <c r="CH485" s="4">
        <v>0</v>
      </c>
      <c r="CI485" s="5" t="s">
        <v>322</v>
      </c>
      <c r="CJ485" s="3">
        <v>0</v>
      </c>
      <c r="CK485" s="4">
        <v>0</v>
      </c>
      <c r="CL485" s="5" t="s">
        <v>322</v>
      </c>
      <c r="CM485" s="2">
        <v>0</v>
      </c>
      <c r="CN485" s="4">
        <v>0</v>
      </c>
      <c r="CO485" s="5" t="s">
        <v>322</v>
      </c>
      <c r="CP485" s="3"/>
      <c r="CQ485" s="4">
        <v>14747</v>
      </c>
      <c r="CR485" s="3"/>
      <c r="CS485" s="3"/>
      <c r="CT485" s="3"/>
      <c r="CU485" s="3"/>
      <c r="CV485" s="4">
        <v>14747</v>
      </c>
      <c r="CW485" s="4">
        <v>14747</v>
      </c>
      <c r="CX485" t="b">
        <v>0</v>
      </c>
      <c r="CY485" t="b">
        <v>1</v>
      </c>
      <c r="CZ485" t="b">
        <v>0</v>
      </c>
      <c r="DA485" s="2" t="s">
        <v>6</v>
      </c>
      <c r="DB485" s="2" t="s">
        <v>6</v>
      </c>
      <c r="DD485" s="3"/>
      <c r="DE485" s="3"/>
      <c r="DF485" s="3"/>
      <c r="DG485" s="4"/>
      <c r="DH485" s="4"/>
      <c r="DI485" s="4"/>
      <c r="DJ485" s="3">
        <v>0</v>
      </c>
      <c r="DK485" s="4">
        <v>0</v>
      </c>
      <c r="DL485" t="b">
        <v>0</v>
      </c>
      <c r="DM485" s="6"/>
      <c r="DN485" s="3"/>
      <c r="DO485" s="3"/>
      <c r="DP485" s="3"/>
      <c r="DQ485" s="3"/>
      <c r="DR485" s="3"/>
      <c r="DS485" s="3"/>
      <c r="DT485" s="4"/>
      <c r="DU485" s="4"/>
      <c r="DV485" s="4"/>
      <c r="DW485" s="4"/>
      <c r="DX485" s="4"/>
      <c r="DY485" s="4"/>
      <c r="DZ485" s="2"/>
      <c r="EA485" s="7">
        <v>44788.408229166664</v>
      </c>
      <c r="EB485" s="2" t="s">
        <v>332</v>
      </c>
      <c r="EC485" s="8">
        <v>0</v>
      </c>
      <c r="ED485" t="b">
        <v>0</v>
      </c>
      <c r="EE485" t="s">
        <v>324</v>
      </c>
      <c r="EF485" s="2" t="s">
        <v>324</v>
      </c>
      <c r="EG485" s="2" t="s">
        <v>325</v>
      </c>
      <c r="EH485" s="1"/>
      <c r="EI485">
        <f t="shared" si="30"/>
        <v>4727</v>
      </c>
      <c r="EJ485" t="str">
        <f t="shared" si="31"/>
        <v>no</v>
      </c>
      <c r="EL485" t="e">
        <f>VLOOKUP(D485,#REF!,2,0)</f>
        <v>#REF!</v>
      </c>
    </row>
    <row r="486" spans="1:142">
      <c r="A486" t="str">
        <f t="shared" si="32"/>
        <v>4472729377.21</v>
      </c>
      <c r="B486" t="str">
        <f t="shared" si="33"/>
        <v>4472729377.21106745</v>
      </c>
      <c r="C486" s="1">
        <v>44727</v>
      </c>
      <c r="D486" s="2" t="s">
        <v>471</v>
      </c>
      <c r="E486" s="2" t="s">
        <v>472</v>
      </c>
      <c r="F486" s="2" t="s">
        <v>177</v>
      </c>
      <c r="G486" s="1">
        <v>44384</v>
      </c>
      <c r="H486" s="2" t="s">
        <v>479</v>
      </c>
      <c r="I486" s="2" t="s">
        <v>480</v>
      </c>
      <c r="J486" s="1"/>
      <c r="K486" s="1"/>
      <c r="L486" s="2"/>
      <c r="M486" t="b">
        <v>0</v>
      </c>
      <c r="N486" s="2"/>
      <c r="O486" s="2" t="s">
        <v>320</v>
      </c>
      <c r="P486" s="2" t="s">
        <v>337</v>
      </c>
      <c r="Q486" s="2"/>
      <c r="R486" s="2"/>
      <c r="S486" s="2"/>
      <c r="T486" s="2"/>
      <c r="U486" s="2"/>
      <c r="V486" s="2"/>
      <c r="W486" s="2"/>
      <c r="X486" s="2"/>
      <c r="Y486" s="3"/>
      <c r="AA486" t="b">
        <v>0</v>
      </c>
      <c r="AC486">
        <v>4727</v>
      </c>
      <c r="AE486" s="4"/>
      <c r="AF486" s="4"/>
      <c r="AG486" s="4">
        <v>14747</v>
      </c>
      <c r="AH486" s="4"/>
      <c r="AM486" s="4"/>
      <c r="AN486" s="4"/>
      <c r="AO486" s="4"/>
      <c r="AP486" s="4"/>
      <c r="AU486" s="4"/>
      <c r="AV486" s="4"/>
      <c r="AW486" s="4"/>
      <c r="AX486" s="4"/>
      <c r="BC486" s="4"/>
      <c r="BD486" s="4"/>
      <c r="BE486" s="4"/>
      <c r="BF486" s="4"/>
      <c r="BK486" s="4"/>
      <c r="BL486" s="4"/>
      <c r="BM486" s="4"/>
      <c r="BN486" s="4"/>
      <c r="BS486" s="4"/>
      <c r="BT486" s="4"/>
      <c r="BU486" s="4"/>
      <c r="BV486" s="4"/>
      <c r="BW486" s="3"/>
      <c r="BX486" s="3"/>
      <c r="BY486" s="4">
        <v>14747</v>
      </c>
      <c r="BZ486" s="5"/>
      <c r="CA486" s="3">
        <v>0</v>
      </c>
      <c r="CB486" s="4">
        <v>0</v>
      </c>
      <c r="CC486" s="5" t="s">
        <v>322</v>
      </c>
      <c r="CD486" s="3">
        <v>0</v>
      </c>
      <c r="CE486" s="4">
        <v>0</v>
      </c>
      <c r="CF486" s="5" t="s">
        <v>322</v>
      </c>
      <c r="CG486" s="3">
        <v>0</v>
      </c>
      <c r="CH486" s="4">
        <v>0</v>
      </c>
      <c r="CI486" s="5" t="s">
        <v>322</v>
      </c>
      <c r="CJ486" s="3">
        <v>0</v>
      </c>
      <c r="CK486" s="4">
        <v>0</v>
      </c>
      <c r="CL486" s="5" t="s">
        <v>322</v>
      </c>
      <c r="CM486" s="2">
        <v>0</v>
      </c>
      <c r="CN486" s="4">
        <v>0</v>
      </c>
      <c r="CO486" s="5" t="s">
        <v>322</v>
      </c>
      <c r="CP486" s="3"/>
      <c r="CQ486" s="4">
        <v>14747</v>
      </c>
      <c r="CR486" s="3"/>
      <c r="CS486" s="3"/>
      <c r="CT486" s="3"/>
      <c r="CU486" s="3"/>
      <c r="CV486" s="4">
        <v>14747</v>
      </c>
      <c r="CW486" s="4">
        <v>14747</v>
      </c>
      <c r="CX486" t="b">
        <v>0</v>
      </c>
      <c r="CY486" t="b">
        <v>1</v>
      </c>
      <c r="CZ486" t="b">
        <v>0</v>
      </c>
      <c r="DA486" s="2" t="s">
        <v>6</v>
      </c>
      <c r="DB486" s="2" t="s">
        <v>6</v>
      </c>
      <c r="DD486" s="3"/>
      <c r="DE486" s="3"/>
      <c r="DF486" s="3"/>
      <c r="DG486" s="4"/>
      <c r="DH486" s="4"/>
      <c r="DI486" s="4"/>
      <c r="DJ486" s="3">
        <v>0</v>
      </c>
      <c r="DK486" s="4">
        <v>0</v>
      </c>
      <c r="DL486" t="b">
        <v>0</v>
      </c>
      <c r="DM486" s="6"/>
      <c r="DN486" s="3"/>
      <c r="DO486" s="3"/>
      <c r="DP486" s="3"/>
      <c r="DQ486" s="3"/>
      <c r="DR486" s="3"/>
      <c r="DS486" s="3"/>
      <c r="DT486" s="4"/>
      <c r="DU486" s="4"/>
      <c r="DV486" s="4"/>
      <c r="DW486" s="4"/>
      <c r="DX486" s="4"/>
      <c r="DY486" s="4"/>
      <c r="DZ486" s="2"/>
      <c r="EA486" s="7">
        <v>44788.408229166664</v>
      </c>
      <c r="EB486" s="2" t="s">
        <v>332</v>
      </c>
      <c r="EC486" s="8">
        <v>0</v>
      </c>
      <c r="ED486" t="b">
        <v>0</v>
      </c>
      <c r="EE486" t="s">
        <v>324</v>
      </c>
      <c r="EF486" s="2" t="s">
        <v>324</v>
      </c>
      <c r="EG486" s="2" t="s">
        <v>325</v>
      </c>
      <c r="EH486" s="1"/>
      <c r="EI486">
        <f t="shared" si="30"/>
        <v>4727</v>
      </c>
      <c r="EJ486" t="str">
        <f t="shared" si="31"/>
        <v>no</v>
      </c>
      <c r="EL486" t="e">
        <f>VLOOKUP(D486,#REF!,2,0)</f>
        <v>#REF!</v>
      </c>
    </row>
    <row r="487" spans="1:142">
      <c r="A487" t="str">
        <f t="shared" si="32"/>
        <v>4472729377.21</v>
      </c>
      <c r="B487" t="str">
        <f t="shared" si="33"/>
        <v>4472729377.21109595</v>
      </c>
      <c r="C487" s="1">
        <v>44727</v>
      </c>
      <c r="D487" s="2" t="s">
        <v>471</v>
      </c>
      <c r="E487" s="2" t="s">
        <v>472</v>
      </c>
      <c r="F487" s="2" t="s">
        <v>177</v>
      </c>
      <c r="G487" s="1">
        <v>44384</v>
      </c>
      <c r="H487" s="2" t="s">
        <v>481</v>
      </c>
      <c r="I487" s="2" t="s">
        <v>482</v>
      </c>
      <c r="J487" s="1"/>
      <c r="K487" s="1"/>
      <c r="L487" s="2"/>
      <c r="M487" t="b">
        <v>0</v>
      </c>
      <c r="N487" s="2"/>
      <c r="O487" s="2" t="s">
        <v>320</v>
      </c>
      <c r="P487" s="2" t="s">
        <v>337</v>
      </c>
      <c r="Q487" s="2"/>
      <c r="R487" s="2"/>
      <c r="S487" s="2"/>
      <c r="T487" s="2"/>
      <c r="U487" s="2"/>
      <c r="V487" s="2"/>
      <c r="W487" s="2"/>
      <c r="X487" s="2"/>
      <c r="Y487" s="3"/>
      <c r="AA487" t="b">
        <v>0</v>
      </c>
      <c r="AC487">
        <v>4727</v>
      </c>
      <c r="AE487" s="4"/>
      <c r="AF487" s="4"/>
      <c r="AG487" s="4">
        <v>14747</v>
      </c>
      <c r="AH487" s="4"/>
      <c r="AM487" s="4"/>
      <c r="AN487" s="4"/>
      <c r="AO487" s="4"/>
      <c r="AP487" s="4"/>
      <c r="AU487" s="4"/>
      <c r="AV487" s="4"/>
      <c r="AW487" s="4"/>
      <c r="AX487" s="4"/>
      <c r="BC487" s="4"/>
      <c r="BD487" s="4"/>
      <c r="BE487" s="4"/>
      <c r="BF487" s="4"/>
      <c r="BK487" s="4"/>
      <c r="BL487" s="4"/>
      <c r="BM487" s="4"/>
      <c r="BN487" s="4"/>
      <c r="BS487" s="4"/>
      <c r="BT487" s="4"/>
      <c r="BU487" s="4"/>
      <c r="BV487" s="4"/>
      <c r="BW487" s="3"/>
      <c r="BX487" s="3"/>
      <c r="BY487" s="4">
        <v>14747</v>
      </c>
      <c r="BZ487" s="5"/>
      <c r="CA487" s="3">
        <v>0</v>
      </c>
      <c r="CB487" s="4">
        <v>0</v>
      </c>
      <c r="CC487" s="5" t="s">
        <v>322</v>
      </c>
      <c r="CD487" s="3">
        <v>0</v>
      </c>
      <c r="CE487" s="4">
        <v>0</v>
      </c>
      <c r="CF487" s="5" t="s">
        <v>322</v>
      </c>
      <c r="CG487" s="3">
        <v>0</v>
      </c>
      <c r="CH487" s="4">
        <v>0</v>
      </c>
      <c r="CI487" s="5" t="s">
        <v>322</v>
      </c>
      <c r="CJ487" s="3">
        <v>0</v>
      </c>
      <c r="CK487" s="4">
        <v>0</v>
      </c>
      <c r="CL487" s="5" t="s">
        <v>322</v>
      </c>
      <c r="CM487" s="2">
        <v>0</v>
      </c>
      <c r="CN487" s="4">
        <v>0</v>
      </c>
      <c r="CO487" s="5" t="s">
        <v>322</v>
      </c>
      <c r="CP487" s="3"/>
      <c r="CQ487" s="4">
        <v>14747</v>
      </c>
      <c r="CR487" s="3"/>
      <c r="CS487" s="3"/>
      <c r="CT487" s="3"/>
      <c r="CU487" s="3"/>
      <c r="CV487" s="4">
        <v>14747</v>
      </c>
      <c r="CW487" s="4">
        <v>14747</v>
      </c>
      <c r="CX487" t="b">
        <v>0</v>
      </c>
      <c r="CY487" t="b">
        <v>1</v>
      </c>
      <c r="CZ487" t="b">
        <v>0</v>
      </c>
      <c r="DA487" s="2" t="s">
        <v>6</v>
      </c>
      <c r="DB487" s="2" t="s">
        <v>6</v>
      </c>
      <c r="DD487" s="3"/>
      <c r="DE487" s="3"/>
      <c r="DF487" s="3"/>
      <c r="DG487" s="4"/>
      <c r="DH487" s="4"/>
      <c r="DI487" s="4"/>
      <c r="DJ487" s="3">
        <v>0</v>
      </c>
      <c r="DK487" s="4">
        <v>0</v>
      </c>
      <c r="DL487" t="b">
        <v>0</v>
      </c>
      <c r="DM487" s="6"/>
      <c r="DN487" s="3"/>
      <c r="DO487" s="3"/>
      <c r="DP487" s="3"/>
      <c r="DQ487" s="3"/>
      <c r="DR487" s="3"/>
      <c r="DS487" s="3"/>
      <c r="DT487" s="4"/>
      <c r="DU487" s="4"/>
      <c r="DV487" s="4"/>
      <c r="DW487" s="4"/>
      <c r="DX487" s="4"/>
      <c r="DY487" s="4"/>
      <c r="DZ487" s="2"/>
      <c r="EA487" s="7">
        <v>44788.408229166664</v>
      </c>
      <c r="EB487" s="2" t="s">
        <v>332</v>
      </c>
      <c r="EC487" s="8">
        <v>0</v>
      </c>
      <c r="ED487" t="b">
        <v>0</v>
      </c>
      <c r="EE487" t="s">
        <v>324</v>
      </c>
      <c r="EF487" s="2" t="s">
        <v>324</v>
      </c>
      <c r="EG487" s="2" t="s">
        <v>325</v>
      </c>
      <c r="EH487" s="1"/>
      <c r="EI487">
        <f t="shared" si="30"/>
        <v>4727</v>
      </c>
      <c r="EJ487" t="str">
        <f t="shared" si="31"/>
        <v>no</v>
      </c>
      <c r="EL487" t="e">
        <f>VLOOKUP(D487,#REF!,2,0)</f>
        <v>#REF!</v>
      </c>
    </row>
    <row r="488" spans="1:142">
      <c r="A488" t="str">
        <f t="shared" si="32"/>
        <v>4472729377.21</v>
      </c>
      <c r="B488" t="str">
        <f t="shared" si="33"/>
        <v>4472729377.21111489</v>
      </c>
      <c r="C488" s="1">
        <v>44727</v>
      </c>
      <c r="D488" s="2" t="s">
        <v>471</v>
      </c>
      <c r="E488" s="2" t="s">
        <v>472</v>
      </c>
      <c r="F488" s="2" t="s">
        <v>177</v>
      </c>
      <c r="G488" s="1">
        <v>44384</v>
      </c>
      <c r="H488" s="2" t="s">
        <v>483</v>
      </c>
      <c r="I488" s="2" t="s">
        <v>476</v>
      </c>
      <c r="J488" s="1"/>
      <c r="K488" s="1"/>
      <c r="L488" s="2"/>
      <c r="M488" t="b">
        <v>0</v>
      </c>
      <c r="N488" s="2"/>
      <c r="O488" s="2" t="s">
        <v>320</v>
      </c>
      <c r="P488" s="2" t="s">
        <v>337</v>
      </c>
      <c r="Q488" s="2"/>
      <c r="R488" s="2"/>
      <c r="S488" s="2"/>
      <c r="T488" s="2"/>
      <c r="U488" s="2"/>
      <c r="V488" s="2"/>
      <c r="W488" s="2"/>
      <c r="X488" s="2"/>
      <c r="Y488" s="3"/>
      <c r="AA488" t="b">
        <v>0</v>
      </c>
      <c r="AC488">
        <v>4727</v>
      </c>
      <c r="AE488" s="4"/>
      <c r="AF488" s="4"/>
      <c r="AG488" s="4">
        <v>14747</v>
      </c>
      <c r="AH488" s="4"/>
      <c r="AM488" s="4"/>
      <c r="AN488" s="4"/>
      <c r="AO488" s="4"/>
      <c r="AP488" s="4"/>
      <c r="AU488" s="4"/>
      <c r="AV488" s="4"/>
      <c r="AW488" s="4"/>
      <c r="AX488" s="4"/>
      <c r="BC488" s="4"/>
      <c r="BD488" s="4"/>
      <c r="BE488" s="4"/>
      <c r="BF488" s="4"/>
      <c r="BK488" s="4"/>
      <c r="BL488" s="4"/>
      <c r="BM488" s="4"/>
      <c r="BN488" s="4"/>
      <c r="BS488" s="4"/>
      <c r="BT488" s="4"/>
      <c r="BU488" s="4"/>
      <c r="BV488" s="4"/>
      <c r="BW488" s="3"/>
      <c r="BX488" s="3"/>
      <c r="BY488" s="4">
        <v>14747</v>
      </c>
      <c r="BZ488" s="5"/>
      <c r="CA488" s="3">
        <v>0</v>
      </c>
      <c r="CB488" s="4">
        <v>0</v>
      </c>
      <c r="CC488" s="5" t="s">
        <v>322</v>
      </c>
      <c r="CD488" s="3">
        <v>0</v>
      </c>
      <c r="CE488" s="4">
        <v>0</v>
      </c>
      <c r="CF488" s="5" t="s">
        <v>322</v>
      </c>
      <c r="CG488" s="3">
        <v>0</v>
      </c>
      <c r="CH488" s="4">
        <v>0</v>
      </c>
      <c r="CI488" s="5" t="s">
        <v>322</v>
      </c>
      <c r="CJ488" s="3">
        <v>0</v>
      </c>
      <c r="CK488" s="4">
        <v>0</v>
      </c>
      <c r="CL488" s="5" t="s">
        <v>322</v>
      </c>
      <c r="CM488" s="2">
        <v>0</v>
      </c>
      <c r="CN488" s="4">
        <v>0</v>
      </c>
      <c r="CO488" s="5" t="s">
        <v>322</v>
      </c>
      <c r="CP488" s="3"/>
      <c r="CQ488" s="4">
        <v>14747</v>
      </c>
      <c r="CR488" s="3"/>
      <c r="CS488" s="3"/>
      <c r="CT488" s="3"/>
      <c r="CU488" s="3"/>
      <c r="CV488" s="4">
        <v>14747</v>
      </c>
      <c r="CW488" s="4">
        <v>14747</v>
      </c>
      <c r="CX488" t="b">
        <v>0</v>
      </c>
      <c r="CY488" t="b">
        <v>1</v>
      </c>
      <c r="CZ488" t="b">
        <v>0</v>
      </c>
      <c r="DA488" s="2" t="s">
        <v>6</v>
      </c>
      <c r="DB488" s="2" t="s">
        <v>6</v>
      </c>
      <c r="DD488" s="3"/>
      <c r="DE488" s="3"/>
      <c r="DF488" s="3"/>
      <c r="DG488" s="4"/>
      <c r="DH488" s="4"/>
      <c r="DI488" s="4"/>
      <c r="DJ488" s="3">
        <v>0</v>
      </c>
      <c r="DK488" s="4">
        <v>0</v>
      </c>
      <c r="DL488" t="b">
        <v>0</v>
      </c>
      <c r="DM488" s="6"/>
      <c r="DN488" s="3"/>
      <c r="DO488" s="3"/>
      <c r="DP488" s="3"/>
      <c r="DQ488" s="3"/>
      <c r="DR488" s="3"/>
      <c r="DS488" s="3"/>
      <c r="DT488" s="4"/>
      <c r="DU488" s="4"/>
      <c r="DV488" s="4"/>
      <c r="DW488" s="4"/>
      <c r="DX488" s="4"/>
      <c r="DY488" s="4"/>
      <c r="DZ488" s="2"/>
      <c r="EA488" s="7">
        <v>44788.408229166664</v>
      </c>
      <c r="EB488" s="2" t="s">
        <v>332</v>
      </c>
      <c r="EC488" s="8">
        <v>0</v>
      </c>
      <c r="ED488" t="b">
        <v>0</v>
      </c>
      <c r="EE488" t="s">
        <v>324</v>
      </c>
      <c r="EF488" s="2" t="s">
        <v>324</v>
      </c>
      <c r="EG488" s="2" t="s">
        <v>325</v>
      </c>
      <c r="EH488" s="1"/>
      <c r="EI488">
        <f t="shared" si="30"/>
        <v>4727</v>
      </c>
      <c r="EJ488" t="str">
        <f t="shared" si="31"/>
        <v>no</v>
      </c>
      <c r="EL488" t="e">
        <f>VLOOKUP(D488,#REF!,2,0)</f>
        <v>#REF!</v>
      </c>
    </row>
    <row r="489" spans="1:142">
      <c r="A489" t="str">
        <f t="shared" si="32"/>
        <v>4472730113.21</v>
      </c>
      <c r="B489" t="str">
        <f t="shared" si="33"/>
        <v>4472730113.21</v>
      </c>
      <c r="C489" s="1">
        <v>44727</v>
      </c>
      <c r="D489" s="2" t="s">
        <v>484</v>
      </c>
      <c r="E489" s="2" t="s">
        <v>485</v>
      </c>
      <c r="F489" s="2" t="s">
        <v>173</v>
      </c>
      <c r="G489" s="1">
        <v>44409</v>
      </c>
      <c r="H489" s="2"/>
      <c r="I489" s="2"/>
      <c r="J489" s="1"/>
      <c r="K489" s="1"/>
      <c r="L489" s="2"/>
      <c r="M489" t="b">
        <v>0</v>
      </c>
      <c r="N489" s="2"/>
      <c r="O489" s="2" t="s">
        <v>320</v>
      </c>
      <c r="P489" s="2" t="s">
        <v>330</v>
      </c>
      <c r="Q489" s="2"/>
      <c r="R489" s="2"/>
      <c r="S489" s="2"/>
      <c r="T489" s="2"/>
      <c r="U489" s="2"/>
      <c r="V489" s="2"/>
      <c r="W489" s="2"/>
      <c r="X489" s="2"/>
      <c r="Y489" s="3"/>
      <c r="AA489" t="b">
        <v>0</v>
      </c>
      <c r="AE489" s="4"/>
      <c r="AF489" s="4"/>
      <c r="AG489" s="4"/>
      <c r="AH489" s="4"/>
      <c r="AM489" s="4"/>
      <c r="AN489" s="4"/>
      <c r="AO489" s="4"/>
      <c r="AP489" s="4"/>
      <c r="AU489" s="4"/>
      <c r="AV489" s="4"/>
      <c r="AW489" s="4"/>
      <c r="AX489" s="4"/>
      <c r="BC489" s="4"/>
      <c r="BD489" s="4"/>
      <c r="BE489" s="4"/>
      <c r="BF489" s="4"/>
      <c r="BK489" s="4"/>
      <c r="BL489" s="4"/>
      <c r="BM489" s="4"/>
      <c r="BN489" s="4"/>
      <c r="BS489" s="4"/>
      <c r="BT489" s="4"/>
      <c r="BU489" s="4"/>
      <c r="BV489" s="4"/>
      <c r="BW489" s="3"/>
      <c r="BX489" s="3"/>
      <c r="BY489" s="4">
        <v>0</v>
      </c>
      <c r="BZ489" s="5"/>
      <c r="CA489" s="3">
        <v>0</v>
      </c>
      <c r="CB489" s="4">
        <v>0</v>
      </c>
      <c r="CC489" s="5" t="s">
        <v>322</v>
      </c>
      <c r="CD489" s="3">
        <v>0</v>
      </c>
      <c r="CE489" s="4">
        <v>0</v>
      </c>
      <c r="CF489" s="5" t="s">
        <v>322</v>
      </c>
      <c r="CG489" s="3">
        <v>0</v>
      </c>
      <c r="CH489" s="4">
        <v>0</v>
      </c>
      <c r="CI489" s="5" t="s">
        <v>322</v>
      </c>
      <c r="CJ489" s="3">
        <v>0</v>
      </c>
      <c r="CK489" s="4">
        <v>0</v>
      </c>
      <c r="CL489" s="5" t="s">
        <v>322</v>
      </c>
      <c r="CM489" s="2">
        <v>0</v>
      </c>
      <c r="CN489" s="4">
        <v>0</v>
      </c>
      <c r="CO489" s="5" t="s">
        <v>322</v>
      </c>
      <c r="CP489" s="3"/>
      <c r="CQ489" s="4">
        <v>0</v>
      </c>
      <c r="CR489" s="3"/>
      <c r="CS489" s="3"/>
      <c r="CT489" s="3"/>
      <c r="CU489" s="3"/>
      <c r="CV489" s="4">
        <v>0</v>
      </c>
      <c r="CW489" s="4">
        <v>0</v>
      </c>
      <c r="CX489" t="b">
        <v>0</v>
      </c>
      <c r="CY489" t="b">
        <v>1</v>
      </c>
      <c r="CZ489" t="b">
        <v>0</v>
      </c>
      <c r="DA489" s="2" t="s">
        <v>6</v>
      </c>
      <c r="DB489" s="2" t="s">
        <v>6</v>
      </c>
      <c r="DD489" s="3"/>
      <c r="DE489" s="3"/>
      <c r="DF489" s="3"/>
      <c r="DG489" s="4"/>
      <c r="DH489" s="4"/>
      <c r="DI489" s="4"/>
      <c r="DJ489" s="3">
        <v>0</v>
      </c>
      <c r="DK489" s="4">
        <v>0</v>
      </c>
      <c r="DL489" t="b">
        <v>0</v>
      </c>
      <c r="DM489" s="6"/>
      <c r="DN489" s="3"/>
      <c r="DO489" s="3"/>
      <c r="DP489" s="3"/>
      <c r="DQ489" s="3"/>
      <c r="DR489" s="3"/>
      <c r="DS489" s="3"/>
      <c r="DT489" s="4"/>
      <c r="DU489" s="4"/>
      <c r="DV489" s="4"/>
      <c r="DW489" s="4"/>
      <c r="DX489" s="4"/>
      <c r="DY489" s="4"/>
      <c r="DZ489" s="2"/>
      <c r="EA489" s="7">
        <v>44788.408229166664</v>
      </c>
      <c r="EB489" s="2" t="s">
        <v>332</v>
      </c>
      <c r="EC489" s="8">
        <v>0</v>
      </c>
      <c r="ED489" t="b">
        <v>0</v>
      </c>
      <c r="EE489" t="s">
        <v>324</v>
      </c>
      <c r="EF489" s="2" t="s">
        <v>324</v>
      </c>
      <c r="EG489" s="2" t="s">
        <v>325</v>
      </c>
      <c r="EH489" s="1"/>
      <c r="EI489">
        <f t="shared" si="30"/>
        <v>0</v>
      </c>
      <c r="EJ489" t="str">
        <f t="shared" si="31"/>
        <v>yes</v>
      </c>
      <c r="EL489" t="e">
        <f>VLOOKUP(D489,#REF!,2,0)</f>
        <v>#REF!</v>
      </c>
    </row>
    <row r="490" spans="1:142">
      <c r="A490" t="str">
        <f t="shared" si="32"/>
        <v>4472730118</v>
      </c>
      <c r="B490" t="str">
        <f t="shared" si="33"/>
        <v>4472730118</v>
      </c>
      <c r="C490" s="1">
        <v>44727</v>
      </c>
      <c r="D490" s="2" t="s">
        <v>486</v>
      </c>
      <c r="E490" s="2" t="s">
        <v>487</v>
      </c>
      <c r="F490" s="2" t="s">
        <v>172</v>
      </c>
      <c r="G490" s="1">
        <v>44378</v>
      </c>
      <c r="H490" s="2"/>
      <c r="I490" s="2"/>
      <c r="J490" s="1"/>
      <c r="K490" s="1"/>
      <c r="L490" s="2"/>
      <c r="M490" t="b">
        <v>0</v>
      </c>
      <c r="N490" s="2"/>
      <c r="O490" s="2" t="s">
        <v>320</v>
      </c>
      <c r="P490" s="2" t="s">
        <v>337</v>
      </c>
      <c r="Q490" s="2"/>
      <c r="R490" s="2"/>
      <c r="S490" s="2"/>
      <c r="T490" s="2"/>
      <c r="U490" s="2"/>
      <c r="V490" s="2"/>
      <c r="W490" s="2"/>
      <c r="X490" s="2"/>
      <c r="Y490" s="3"/>
      <c r="AA490" t="b">
        <v>0</v>
      </c>
      <c r="AE490" s="4"/>
      <c r="AF490" s="4"/>
      <c r="AG490" s="4"/>
      <c r="AH490" s="4"/>
      <c r="AM490" s="4"/>
      <c r="AN490" s="4"/>
      <c r="AO490" s="4"/>
      <c r="AP490" s="4"/>
      <c r="AU490" s="4"/>
      <c r="AV490" s="4"/>
      <c r="AW490" s="4"/>
      <c r="AX490" s="4"/>
      <c r="BC490" s="4"/>
      <c r="BD490" s="4"/>
      <c r="BE490" s="4"/>
      <c r="BF490" s="4"/>
      <c r="BK490" s="4"/>
      <c r="BL490" s="4"/>
      <c r="BM490" s="4"/>
      <c r="BN490" s="4"/>
      <c r="BS490" s="4"/>
      <c r="BT490" s="4"/>
      <c r="BU490" s="4"/>
      <c r="BV490" s="4"/>
      <c r="BW490" s="3"/>
      <c r="BX490" s="3"/>
      <c r="BY490" s="4">
        <v>0</v>
      </c>
      <c r="BZ490" s="5"/>
      <c r="CA490" s="3">
        <v>0</v>
      </c>
      <c r="CB490" s="4">
        <v>0</v>
      </c>
      <c r="CC490" s="5" t="s">
        <v>322</v>
      </c>
      <c r="CD490" s="3">
        <v>0</v>
      </c>
      <c r="CE490" s="4">
        <v>0</v>
      </c>
      <c r="CF490" s="5" t="s">
        <v>322</v>
      </c>
      <c r="CG490" s="3">
        <v>0</v>
      </c>
      <c r="CH490" s="4">
        <v>0</v>
      </c>
      <c r="CI490" s="5" t="s">
        <v>322</v>
      </c>
      <c r="CJ490" s="3">
        <v>0</v>
      </c>
      <c r="CK490" s="4">
        <v>0</v>
      </c>
      <c r="CL490" s="5" t="s">
        <v>322</v>
      </c>
      <c r="CM490" s="2">
        <v>0</v>
      </c>
      <c r="CN490" s="4">
        <v>0</v>
      </c>
      <c r="CO490" s="5" t="s">
        <v>322</v>
      </c>
      <c r="CP490" s="3"/>
      <c r="CQ490" s="4">
        <v>0</v>
      </c>
      <c r="CR490" s="3"/>
      <c r="CS490" s="3"/>
      <c r="CT490" s="3"/>
      <c r="CU490" s="3"/>
      <c r="CV490" s="4">
        <v>0</v>
      </c>
      <c r="CW490" s="4">
        <v>0</v>
      </c>
      <c r="CX490" t="b">
        <v>0</v>
      </c>
      <c r="CY490" t="b">
        <v>0</v>
      </c>
      <c r="CZ490" t="b">
        <v>0</v>
      </c>
      <c r="DA490" s="2" t="s">
        <v>6</v>
      </c>
      <c r="DB490" s="2" t="s">
        <v>6</v>
      </c>
      <c r="DD490" s="3"/>
      <c r="DE490" s="3"/>
      <c r="DF490" s="3"/>
      <c r="DG490" s="4"/>
      <c r="DH490" s="4"/>
      <c r="DI490" s="4"/>
      <c r="DJ490" s="3">
        <v>0</v>
      </c>
      <c r="DK490" s="4">
        <v>0</v>
      </c>
      <c r="DL490" t="b">
        <v>0</v>
      </c>
      <c r="DM490" s="6"/>
      <c r="DN490" s="3"/>
      <c r="DO490" s="3"/>
      <c r="DP490" s="3"/>
      <c r="DQ490" s="3"/>
      <c r="DR490" s="3"/>
      <c r="DS490" s="3"/>
      <c r="DT490" s="4"/>
      <c r="DU490" s="4"/>
      <c r="DV490" s="4"/>
      <c r="DW490" s="4"/>
      <c r="DX490" s="4"/>
      <c r="DY490" s="4"/>
      <c r="DZ490" s="2"/>
      <c r="EA490" s="7">
        <v>44788.408252314817</v>
      </c>
      <c r="EB490" s="2" t="s">
        <v>332</v>
      </c>
      <c r="EC490" s="8">
        <v>0</v>
      </c>
      <c r="ED490" t="b">
        <v>0</v>
      </c>
      <c r="EE490" t="s">
        <v>324</v>
      </c>
      <c r="EF490" s="2" t="s">
        <v>324</v>
      </c>
      <c r="EG490" s="2" t="s">
        <v>325</v>
      </c>
      <c r="EH490" s="1"/>
      <c r="EI490">
        <f t="shared" si="30"/>
        <v>0</v>
      </c>
      <c r="EJ490" t="str">
        <f t="shared" si="31"/>
        <v>yes</v>
      </c>
      <c r="EL490" t="e">
        <f>VLOOKUP(D490,#REF!,2,0)</f>
        <v>#REF!</v>
      </c>
    </row>
    <row r="491" spans="1:142">
      <c r="A491" t="str">
        <f t="shared" si="32"/>
        <v>4472730347.22</v>
      </c>
      <c r="B491" t="str">
        <f t="shared" si="33"/>
        <v>4472730347.22117661</v>
      </c>
      <c r="C491" s="1">
        <v>44727</v>
      </c>
      <c r="D491" s="2" t="s">
        <v>106</v>
      </c>
      <c r="E491" s="2" t="s">
        <v>107</v>
      </c>
      <c r="F491" s="2" t="s">
        <v>41</v>
      </c>
      <c r="G491" s="1">
        <v>44501</v>
      </c>
      <c r="H491" s="2" t="s">
        <v>108</v>
      </c>
      <c r="I491" s="2" t="s">
        <v>109</v>
      </c>
      <c r="J491" s="1"/>
      <c r="K491" s="1"/>
      <c r="L491" s="2"/>
      <c r="M491" t="b">
        <v>0</v>
      </c>
      <c r="N491" s="2"/>
      <c r="O491" s="2" t="s">
        <v>320</v>
      </c>
      <c r="P491" s="2" t="s">
        <v>321</v>
      </c>
      <c r="Q491" s="2"/>
      <c r="R491" s="2"/>
      <c r="S491" s="2"/>
      <c r="T491" s="2"/>
      <c r="U491" s="2"/>
      <c r="V491" s="2"/>
      <c r="W491" s="2"/>
      <c r="X491" s="2"/>
      <c r="Y491" s="3"/>
      <c r="AA491" t="b">
        <v>0</v>
      </c>
      <c r="AB491">
        <v>7382</v>
      </c>
      <c r="AC491">
        <v>14490</v>
      </c>
      <c r="AD491">
        <v>5468</v>
      </c>
      <c r="AE491" s="4"/>
      <c r="AF491" s="4">
        <v>40601</v>
      </c>
      <c r="AG491" s="4">
        <v>79697</v>
      </c>
      <c r="AH491" s="4">
        <v>30074</v>
      </c>
      <c r="AJ491">
        <v>1466</v>
      </c>
      <c r="AK491">
        <v>2877</v>
      </c>
      <c r="AL491">
        <v>1086</v>
      </c>
      <c r="AM491" s="4"/>
      <c r="AN491" s="4">
        <v>4763</v>
      </c>
      <c r="AO491" s="4">
        <v>9351</v>
      </c>
      <c r="AP491" s="4">
        <v>3529</v>
      </c>
      <c r="AU491" s="4"/>
      <c r="AV491" s="4"/>
      <c r="AW491" s="4"/>
      <c r="AX491" s="4"/>
      <c r="BC491" s="4"/>
      <c r="BD491" s="4"/>
      <c r="BE491" s="4"/>
      <c r="BF491" s="4"/>
      <c r="BK491" s="4"/>
      <c r="BL491" s="4"/>
      <c r="BM491" s="4"/>
      <c r="BN491" s="4"/>
      <c r="BS491" s="4"/>
      <c r="BT491" s="4"/>
      <c r="BU491" s="4"/>
      <c r="BV491" s="4"/>
      <c r="BW491" s="3"/>
      <c r="BX491" s="3"/>
      <c r="BY491" s="4">
        <v>150372</v>
      </c>
      <c r="BZ491" s="5"/>
      <c r="CA491" s="3">
        <v>5429</v>
      </c>
      <c r="CB491" s="4">
        <v>17643</v>
      </c>
      <c r="CC491" s="5">
        <v>3.2497697550193401</v>
      </c>
      <c r="CD491" s="3">
        <v>0</v>
      </c>
      <c r="CE491" s="4">
        <v>0</v>
      </c>
      <c r="CF491" s="5" t="s">
        <v>322</v>
      </c>
      <c r="CG491" s="3">
        <v>0</v>
      </c>
      <c r="CH491" s="4">
        <v>0</v>
      </c>
      <c r="CI491" s="5" t="s">
        <v>322</v>
      </c>
      <c r="CJ491" s="3">
        <v>0</v>
      </c>
      <c r="CK491" s="4">
        <v>0</v>
      </c>
      <c r="CL491" s="5" t="s">
        <v>322</v>
      </c>
      <c r="CM491" s="2">
        <v>0</v>
      </c>
      <c r="CN491" s="4">
        <v>0</v>
      </c>
      <c r="CO491" s="5" t="s">
        <v>322</v>
      </c>
      <c r="CP491" s="3"/>
      <c r="CQ491" s="4">
        <v>168015</v>
      </c>
      <c r="CR491" s="3"/>
      <c r="CS491" s="3"/>
      <c r="CT491" s="3"/>
      <c r="CU491" s="3"/>
      <c r="CV491" s="4">
        <v>168015</v>
      </c>
      <c r="CW491" s="4">
        <v>168015</v>
      </c>
      <c r="CX491" t="b">
        <v>0</v>
      </c>
      <c r="CY491" t="b">
        <v>0</v>
      </c>
      <c r="CZ491" t="b">
        <v>0</v>
      </c>
      <c r="DA491" s="2" t="s">
        <v>6</v>
      </c>
      <c r="DB491" s="2" t="s">
        <v>6</v>
      </c>
      <c r="DD491" s="3"/>
      <c r="DE491" s="3"/>
      <c r="DF491" s="3"/>
      <c r="DG491" s="4"/>
      <c r="DH491" s="4"/>
      <c r="DI491" s="4"/>
      <c r="DJ491" s="3">
        <v>0</v>
      </c>
      <c r="DK491" s="4">
        <v>0</v>
      </c>
      <c r="DL491" t="b">
        <v>0</v>
      </c>
      <c r="DM491" s="6"/>
      <c r="DN491" s="3"/>
      <c r="DO491" s="3"/>
      <c r="DP491" s="3"/>
      <c r="DQ491" s="3"/>
      <c r="DR491" s="3"/>
      <c r="DS491" s="3"/>
      <c r="DT491" s="4"/>
      <c r="DU491" s="4"/>
      <c r="DV491" s="4"/>
      <c r="DW491" s="4"/>
      <c r="DX491" s="4"/>
      <c r="DY491" s="4"/>
      <c r="DZ491" s="2"/>
      <c r="EA491" s="7">
        <v>44788.408252314817</v>
      </c>
      <c r="EB491" s="2" t="s">
        <v>332</v>
      </c>
      <c r="EC491" s="8">
        <v>0</v>
      </c>
      <c r="ED491" t="b">
        <v>0</v>
      </c>
      <c r="EE491" t="s">
        <v>324</v>
      </c>
      <c r="EF491" s="2" t="s">
        <v>324</v>
      </c>
      <c r="EG491" s="2" t="s">
        <v>325</v>
      </c>
      <c r="EH491" s="1"/>
      <c r="EI491">
        <f t="shared" si="30"/>
        <v>27340</v>
      </c>
      <c r="EJ491" t="str">
        <f t="shared" si="31"/>
        <v>no</v>
      </c>
      <c r="EL491" t="e">
        <f>VLOOKUP(D491,#REF!,2,0)</f>
        <v>#REF!</v>
      </c>
    </row>
    <row r="492" spans="1:142">
      <c r="A492" t="str">
        <f t="shared" si="32"/>
        <v>4472730361.22</v>
      </c>
      <c r="B492" t="str">
        <f t="shared" si="33"/>
        <v>4472730361.22122952</v>
      </c>
      <c r="C492" s="1">
        <v>44727</v>
      </c>
      <c r="D492" s="2" t="s">
        <v>326</v>
      </c>
      <c r="E492" s="2" t="s">
        <v>327</v>
      </c>
      <c r="F492" s="2" t="s">
        <v>177</v>
      </c>
      <c r="G492" s="1">
        <v>44447</v>
      </c>
      <c r="H492" s="2" t="s">
        <v>328</v>
      </c>
      <c r="I492" s="2"/>
      <c r="J492" s="1"/>
      <c r="K492" s="1"/>
      <c r="L492" s="2"/>
      <c r="M492" t="b">
        <v>0</v>
      </c>
      <c r="N492" s="2"/>
      <c r="O492" s="2" t="s">
        <v>329</v>
      </c>
      <c r="P492" s="2" t="s">
        <v>330</v>
      </c>
      <c r="Q492" s="2"/>
      <c r="R492" s="2"/>
      <c r="S492" s="2"/>
      <c r="T492" s="2"/>
      <c r="U492" s="2"/>
      <c r="V492" s="2"/>
      <c r="W492" s="2" t="s">
        <v>839</v>
      </c>
      <c r="X492" s="2" t="s">
        <v>839</v>
      </c>
      <c r="Y492" s="3"/>
      <c r="AA492" t="b">
        <v>0</v>
      </c>
      <c r="AE492" s="4"/>
      <c r="AF492" s="4"/>
      <c r="AG492" s="4"/>
      <c r="AH492" s="4"/>
      <c r="AM492" s="4"/>
      <c r="AN492" s="4"/>
      <c r="AO492" s="4"/>
      <c r="AP492" s="4"/>
      <c r="AU492" s="4"/>
      <c r="AV492" s="4"/>
      <c r="AW492" s="4"/>
      <c r="AX492" s="4"/>
      <c r="BC492" s="4"/>
      <c r="BD492" s="4"/>
      <c r="BE492" s="4"/>
      <c r="BF492" s="4"/>
      <c r="BK492" s="4"/>
      <c r="BL492" s="4"/>
      <c r="BM492" s="4"/>
      <c r="BN492" s="4"/>
      <c r="BS492" s="4"/>
      <c r="BT492" s="4"/>
      <c r="BU492" s="4"/>
      <c r="BV492" s="4"/>
      <c r="BW492" s="3"/>
      <c r="BX492" s="3"/>
      <c r="BY492" s="4">
        <v>0</v>
      </c>
      <c r="BZ492" s="5"/>
      <c r="CA492" s="3">
        <v>0</v>
      </c>
      <c r="CB492" s="4">
        <v>0</v>
      </c>
      <c r="CC492" s="5" t="s">
        <v>322</v>
      </c>
      <c r="CD492" s="3">
        <v>0</v>
      </c>
      <c r="CE492" s="4">
        <v>0</v>
      </c>
      <c r="CF492" s="5" t="s">
        <v>322</v>
      </c>
      <c r="CG492" s="3">
        <v>0</v>
      </c>
      <c r="CH492" s="4">
        <v>0</v>
      </c>
      <c r="CI492" s="5" t="s">
        <v>322</v>
      </c>
      <c r="CJ492" s="3">
        <v>0</v>
      </c>
      <c r="CK492" s="4">
        <v>0</v>
      </c>
      <c r="CL492" s="5" t="s">
        <v>322</v>
      </c>
      <c r="CM492" s="2">
        <v>0</v>
      </c>
      <c r="CN492" s="4">
        <v>0</v>
      </c>
      <c r="CO492" s="5" t="s">
        <v>322</v>
      </c>
      <c r="CP492" s="3"/>
      <c r="CQ492" s="4">
        <v>0</v>
      </c>
      <c r="CR492" s="3"/>
      <c r="CS492" s="3"/>
      <c r="CT492" s="3"/>
      <c r="CU492" s="3"/>
      <c r="CV492" s="4">
        <v>0</v>
      </c>
      <c r="CW492" s="4">
        <v>0</v>
      </c>
      <c r="CX492" t="b">
        <v>0</v>
      </c>
      <c r="CY492" t="b">
        <v>0</v>
      </c>
      <c r="CZ492" t="b">
        <v>0</v>
      </c>
      <c r="DA492" s="2" t="s">
        <v>6</v>
      </c>
      <c r="DB492" s="2" t="s">
        <v>6</v>
      </c>
      <c r="DD492" s="3"/>
      <c r="DE492" s="3"/>
      <c r="DF492" s="3"/>
      <c r="DG492" s="4"/>
      <c r="DH492" s="4"/>
      <c r="DI492" s="4"/>
      <c r="DJ492" s="3">
        <v>0</v>
      </c>
      <c r="DK492" s="4">
        <v>0</v>
      </c>
      <c r="DL492" t="b">
        <v>0</v>
      </c>
      <c r="DM492" s="6"/>
      <c r="DN492" s="3"/>
      <c r="DO492" s="3"/>
      <c r="DP492" s="3"/>
      <c r="DQ492" s="3"/>
      <c r="DR492" s="3"/>
      <c r="DS492" s="3"/>
      <c r="DT492" s="4"/>
      <c r="DU492" s="4"/>
      <c r="DV492" s="4"/>
      <c r="DW492" s="4"/>
      <c r="DX492" s="4"/>
      <c r="DY492" s="4"/>
      <c r="DZ492" s="2"/>
      <c r="EA492" s="7">
        <v>44782.590405092589</v>
      </c>
      <c r="EB492" s="2" t="s">
        <v>344</v>
      </c>
      <c r="EC492" s="8">
        <v>0</v>
      </c>
      <c r="ED492" t="b">
        <v>0</v>
      </c>
      <c r="EE492" t="s">
        <v>324</v>
      </c>
      <c r="EF492" s="2" t="s">
        <v>324</v>
      </c>
      <c r="EG492" s="2" t="s">
        <v>325</v>
      </c>
      <c r="EH492" s="1"/>
      <c r="EI492">
        <f t="shared" si="30"/>
        <v>0</v>
      </c>
      <c r="EJ492" t="str">
        <f t="shared" si="31"/>
        <v>no</v>
      </c>
      <c r="EL492" t="e">
        <f>VLOOKUP(D492,#REF!,2,0)</f>
        <v>#REF!</v>
      </c>
    </row>
    <row r="493" spans="1:142">
      <c r="A493" t="str">
        <f t="shared" si="32"/>
        <v>4472730363.21</v>
      </c>
      <c r="B493" t="str">
        <f t="shared" si="33"/>
        <v>4472730363.21122953</v>
      </c>
      <c r="C493" s="1">
        <v>44727</v>
      </c>
      <c r="D493" s="2" t="s">
        <v>333</v>
      </c>
      <c r="E493" s="2" t="s">
        <v>334</v>
      </c>
      <c r="F493" s="2" t="s">
        <v>181</v>
      </c>
      <c r="G493" s="1">
        <v>44317</v>
      </c>
      <c r="H493" s="2" t="s">
        <v>335</v>
      </c>
      <c r="I493" s="2" t="s">
        <v>336</v>
      </c>
      <c r="J493" s="1"/>
      <c r="K493" s="1"/>
      <c r="L493" s="2"/>
      <c r="M493" t="b">
        <v>0</v>
      </c>
      <c r="N493" s="2"/>
      <c r="O493" s="2" t="s">
        <v>320</v>
      </c>
      <c r="P493" s="2" t="s">
        <v>337</v>
      </c>
      <c r="Q493" s="2"/>
      <c r="R493" s="2"/>
      <c r="S493" s="2"/>
      <c r="T493" s="2"/>
      <c r="U493" s="2"/>
      <c r="V493" s="2"/>
      <c r="W493" s="2" t="s">
        <v>352</v>
      </c>
      <c r="X493" s="2" t="s">
        <v>352</v>
      </c>
      <c r="Y493" s="3"/>
      <c r="AA493" t="b">
        <v>0</v>
      </c>
      <c r="AE493" s="4"/>
      <c r="AF493" s="4"/>
      <c r="AG493" s="4"/>
      <c r="AH493" s="4"/>
      <c r="AM493" s="4"/>
      <c r="AN493" s="4"/>
      <c r="AO493" s="4"/>
      <c r="AP493" s="4"/>
      <c r="AU493" s="4"/>
      <c r="AV493" s="4"/>
      <c r="AW493" s="4"/>
      <c r="AX493" s="4"/>
      <c r="BC493" s="4"/>
      <c r="BD493" s="4"/>
      <c r="BE493" s="4"/>
      <c r="BF493" s="4"/>
      <c r="BK493" s="4"/>
      <c r="BL493" s="4"/>
      <c r="BM493" s="4"/>
      <c r="BN493" s="4"/>
      <c r="BS493" s="4"/>
      <c r="BT493" s="4"/>
      <c r="BU493" s="4"/>
      <c r="BV493" s="4"/>
      <c r="BW493" s="3"/>
      <c r="BX493" s="3"/>
      <c r="BY493" s="4">
        <v>0</v>
      </c>
      <c r="BZ493" s="5"/>
      <c r="CA493" s="3">
        <v>0</v>
      </c>
      <c r="CB493" s="4">
        <v>0</v>
      </c>
      <c r="CC493" s="5" t="s">
        <v>322</v>
      </c>
      <c r="CD493" s="3">
        <v>0</v>
      </c>
      <c r="CE493" s="4">
        <v>0</v>
      </c>
      <c r="CF493" s="5" t="s">
        <v>322</v>
      </c>
      <c r="CG493" s="3">
        <v>0</v>
      </c>
      <c r="CH493" s="4">
        <v>0</v>
      </c>
      <c r="CI493" s="5" t="s">
        <v>322</v>
      </c>
      <c r="CJ493" s="3">
        <v>0</v>
      </c>
      <c r="CK493" s="4">
        <v>0</v>
      </c>
      <c r="CL493" s="5" t="s">
        <v>322</v>
      </c>
      <c r="CM493" s="2">
        <v>0</v>
      </c>
      <c r="CN493" s="4">
        <v>0</v>
      </c>
      <c r="CO493" s="5" t="s">
        <v>322</v>
      </c>
      <c r="CP493" s="3"/>
      <c r="CQ493" s="4">
        <v>0</v>
      </c>
      <c r="CR493" s="3"/>
      <c r="CS493" s="3"/>
      <c r="CT493" s="3"/>
      <c r="CU493" s="3"/>
      <c r="CV493" s="4">
        <v>0</v>
      </c>
      <c r="CW493" s="4">
        <v>0</v>
      </c>
      <c r="CX493" t="b">
        <v>0</v>
      </c>
      <c r="CY493" t="b">
        <v>1</v>
      </c>
      <c r="CZ493" t="b">
        <v>0</v>
      </c>
      <c r="DA493" s="2" t="s">
        <v>352</v>
      </c>
      <c r="DB493" s="2" t="s">
        <v>6</v>
      </c>
      <c r="DD493" s="3"/>
      <c r="DE493" s="3"/>
      <c r="DF493" s="3"/>
      <c r="DG493" s="4"/>
      <c r="DH493" s="4"/>
      <c r="DI493" s="4"/>
      <c r="DJ493" s="3">
        <v>0</v>
      </c>
      <c r="DK493" s="4">
        <v>0</v>
      </c>
      <c r="DL493" t="b">
        <v>0</v>
      </c>
      <c r="DM493" s="6"/>
      <c r="DN493" s="3"/>
      <c r="DO493" s="3"/>
      <c r="DP493" s="3"/>
      <c r="DQ493" s="3"/>
      <c r="DR493" s="3"/>
      <c r="DS493" s="3"/>
      <c r="DT493" s="4"/>
      <c r="DU493" s="4"/>
      <c r="DV493" s="4"/>
      <c r="DW493" s="4"/>
      <c r="DX493" s="4"/>
      <c r="DY493" s="4"/>
      <c r="DZ493" s="2"/>
      <c r="EA493" s="7">
        <v>44788.408252314817</v>
      </c>
      <c r="EB493" s="2" t="s">
        <v>332</v>
      </c>
      <c r="EC493" s="8">
        <v>0</v>
      </c>
      <c r="ED493" t="b">
        <v>0</v>
      </c>
      <c r="EE493" t="s">
        <v>324</v>
      </c>
      <c r="EF493" s="2" t="s">
        <v>324</v>
      </c>
      <c r="EG493" s="2" t="s">
        <v>325</v>
      </c>
      <c r="EH493" s="1"/>
      <c r="EI493">
        <f t="shared" si="30"/>
        <v>0</v>
      </c>
      <c r="EJ493" t="str">
        <f t="shared" si="31"/>
        <v>no</v>
      </c>
      <c r="EL493" t="e">
        <f>VLOOKUP(D493,#REF!,2,0)</f>
        <v>#REF!</v>
      </c>
    </row>
    <row r="494" spans="1:142">
      <c r="A494" t="str">
        <f t="shared" si="32"/>
        <v>4472730363.22</v>
      </c>
      <c r="B494" t="str">
        <f t="shared" si="33"/>
        <v>4472730363.22135712</v>
      </c>
      <c r="C494" s="1">
        <v>44727</v>
      </c>
      <c r="D494" s="2" t="s">
        <v>338</v>
      </c>
      <c r="E494" s="2" t="s">
        <v>334</v>
      </c>
      <c r="F494" s="2" t="s">
        <v>181</v>
      </c>
      <c r="G494" s="1">
        <v>44593</v>
      </c>
      <c r="H494" s="2" t="s">
        <v>339</v>
      </c>
      <c r="I494" s="2" t="s">
        <v>340</v>
      </c>
      <c r="J494" s="1"/>
      <c r="K494" s="1"/>
      <c r="L494" s="2"/>
      <c r="M494" t="b">
        <v>0</v>
      </c>
      <c r="N494" s="2"/>
      <c r="O494" s="2" t="s">
        <v>320</v>
      </c>
      <c r="P494" s="2" t="s">
        <v>321</v>
      </c>
      <c r="Q494" s="2"/>
      <c r="R494" s="2"/>
      <c r="S494" s="2"/>
      <c r="T494" s="2"/>
      <c r="U494" s="2"/>
      <c r="V494" s="2"/>
      <c r="W494" s="2" t="s">
        <v>840</v>
      </c>
      <c r="X494" s="2" t="s">
        <v>840</v>
      </c>
      <c r="Y494" s="3"/>
      <c r="AA494" t="b">
        <v>0</v>
      </c>
      <c r="AE494" s="4"/>
      <c r="AF494" s="4"/>
      <c r="AG494" s="4"/>
      <c r="AH494" s="4"/>
      <c r="AM494" s="4"/>
      <c r="AN494" s="4"/>
      <c r="AO494" s="4"/>
      <c r="AP494" s="4"/>
      <c r="AU494" s="4"/>
      <c r="AV494" s="4"/>
      <c r="AW494" s="4"/>
      <c r="AX494" s="4"/>
      <c r="BC494" s="4"/>
      <c r="BD494" s="4"/>
      <c r="BE494" s="4"/>
      <c r="BF494" s="4"/>
      <c r="BK494" s="4"/>
      <c r="BL494" s="4"/>
      <c r="BM494" s="4"/>
      <c r="BN494" s="4"/>
      <c r="BS494" s="4"/>
      <c r="BT494" s="4"/>
      <c r="BU494" s="4"/>
      <c r="BV494" s="4"/>
      <c r="BW494" s="3"/>
      <c r="BX494" s="3"/>
      <c r="BY494" s="4">
        <v>0</v>
      </c>
      <c r="BZ494" s="5"/>
      <c r="CA494" s="3">
        <v>0</v>
      </c>
      <c r="CB494" s="4">
        <v>0</v>
      </c>
      <c r="CC494" s="5" t="s">
        <v>322</v>
      </c>
      <c r="CD494" s="3">
        <v>0</v>
      </c>
      <c r="CE494" s="4">
        <v>0</v>
      </c>
      <c r="CF494" s="5" t="s">
        <v>322</v>
      </c>
      <c r="CG494" s="3">
        <v>0</v>
      </c>
      <c r="CH494" s="4">
        <v>0</v>
      </c>
      <c r="CI494" s="5" t="s">
        <v>322</v>
      </c>
      <c r="CJ494" s="3">
        <v>0</v>
      </c>
      <c r="CK494" s="4">
        <v>0</v>
      </c>
      <c r="CL494" s="5" t="s">
        <v>322</v>
      </c>
      <c r="CM494" s="2">
        <v>0</v>
      </c>
      <c r="CN494" s="4">
        <v>0</v>
      </c>
      <c r="CO494" s="5" t="s">
        <v>322</v>
      </c>
      <c r="CP494" s="3"/>
      <c r="CQ494" s="4">
        <v>0</v>
      </c>
      <c r="CR494" s="3"/>
      <c r="CS494" s="3"/>
      <c r="CT494" s="3"/>
      <c r="CU494" s="3"/>
      <c r="CV494" s="4">
        <v>0</v>
      </c>
      <c r="CW494" s="4">
        <v>0</v>
      </c>
      <c r="CX494" t="b">
        <v>0</v>
      </c>
      <c r="CY494" t="b">
        <v>0</v>
      </c>
      <c r="CZ494" t="b">
        <v>0</v>
      </c>
      <c r="DA494" s="2" t="s">
        <v>6</v>
      </c>
      <c r="DB494" s="2" t="s">
        <v>6</v>
      </c>
      <c r="DD494" s="3"/>
      <c r="DE494" s="3"/>
      <c r="DF494" s="3"/>
      <c r="DG494" s="4"/>
      <c r="DH494" s="4"/>
      <c r="DI494" s="4"/>
      <c r="DJ494" s="3">
        <v>0</v>
      </c>
      <c r="DK494" s="4">
        <v>0</v>
      </c>
      <c r="DL494" t="b">
        <v>0</v>
      </c>
      <c r="DM494" s="6"/>
      <c r="DN494" s="3"/>
      <c r="DO494" s="3"/>
      <c r="DP494" s="3"/>
      <c r="DQ494" s="3"/>
      <c r="DR494" s="3"/>
      <c r="DS494" s="3"/>
      <c r="DT494" s="4"/>
      <c r="DU494" s="4"/>
      <c r="DV494" s="4"/>
      <c r="DW494" s="4"/>
      <c r="DX494" s="4"/>
      <c r="DY494" s="4"/>
      <c r="DZ494" s="2"/>
      <c r="EA494" s="7">
        <v>44788.408252314817</v>
      </c>
      <c r="EB494" s="2" t="s">
        <v>332</v>
      </c>
      <c r="EC494" s="8">
        <v>0</v>
      </c>
      <c r="ED494" t="b">
        <v>0</v>
      </c>
      <c r="EE494" t="s">
        <v>324</v>
      </c>
      <c r="EF494" s="2" t="s">
        <v>324</v>
      </c>
      <c r="EG494" s="2" t="s">
        <v>325</v>
      </c>
      <c r="EH494" s="1"/>
      <c r="EI494">
        <f t="shared" si="30"/>
        <v>0</v>
      </c>
      <c r="EJ494" t="str">
        <f t="shared" si="31"/>
        <v>no</v>
      </c>
      <c r="EL494" t="e">
        <f>VLOOKUP(D494,#REF!,2,0)</f>
        <v>#REF!</v>
      </c>
    </row>
    <row r="495" spans="1:142">
      <c r="A495" t="str">
        <f t="shared" si="32"/>
        <v>4472730656.21</v>
      </c>
      <c r="B495" t="str">
        <f t="shared" si="33"/>
        <v>4472730656.21</v>
      </c>
      <c r="C495" s="1">
        <v>44727</v>
      </c>
      <c r="D495" s="2" t="s">
        <v>341</v>
      </c>
      <c r="E495" s="2" t="s">
        <v>342</v>
      </c>
      <c r="F495" s="2" t="s">
        <v>177</v>
      </c>
      <c r="G495" s="1">
        <v>44351</v>
      </c>
      <c r="H495" s="2"/>
      <c r="I495" s="2"/>
      <c r="J495" s="1"/>
      <c r="K495" s="1"/>
      <c r="L495" s="2"/>
      <c r="M495" t="b">
        <v>0</v>
      </c>
      <c r="N495" s="2"/>
      <c r="O495" s="2" t="s">
        <v>320</v>
      </c>
      <c r="P495" s="2" t="s">
        <v>343</v>
      </c>
      <c r="Q495" s="2"/>
      <c r="R495" s="2"/>
      <c r="S495" s="2"/>
      <c r="T495" s="2"/>
      <c r="U495" s="2"/>
      <c r="V495" s="2"/>
      <c r="W495" s="2"/>
      <c r="X495" s="2"/>
      <c r="Y495" s="3"/>
      <c r="AA495" t="b">
        <v>0</v>
      </c>
      <c r="AC495">
        <v>1440</v>
      </c>
      <c r="AE495" s="4"/>
      <c r="AF495" s="4"/>
      <c r="AG495" s="4">
        <v>8899</v>
      </c>
      <c r="AH495" s="4"/>
      <c r="AK495">
        <v>36542</v>
      </c>
      <c r="AM495" s="4"/>
      <c r="AN495" s="4"/>
      <c r="AO495" s="4">
        <v>163343</v>
      </c>
      <c r="AP495" s="4"/>
      <c r="AU495" s="4"/>
      <c r="AV495" s="4"/>
      <c r="AW495" s="4"/>
      <c r="AX495" s="4"/>
      <c r="BC495" s="4"/>
      <c r="BD495" s="4"/>
      <c r="BE495" s="4"/>
      <c r="BF495" s="4"/>
      <c r="BK495" s="4"/>
      <c r="BL495" s="4"/>
      <c r="BM495" s="4"/>
      <c r="BN495" s="4"/>
      <c r="BS495" s="4"/>
      <c r="BT495" s="4"/>
      <c r="BU495" s="4"/>
      <c r="BV495" s="4"/>
      <c r="BW495" s="3"/>
      <c r="BX495" s="3"/>
      <c r="BY495" s="4">
        <v>8899</v>
      </c>
      <c r="BZ495" s="5"/>
      <c r="CA495" s="3">
        <v>36542</v>
      </c>
      <c r="CB495" s="4">
        <v>163343</v>
      </c>
      <c r="CC495" s="5">
        <v>4.4700071151004304</v>
      </c>
      <c r="CD495" s="3">
        <v>0</v>
      </c>
      <c r="CE495" s="4">
        <v>0</v>
      </c>
      <c r="CF495" s="5" t="s">
        <v>322</v>
      </c>
      <c r="CG495" s="3">
        <v>0</v>
      </c>
      <c r="CH495" s="4">
        <v>0</v>
      </c>
      <c r="CI495" s="5" t="s">
        <v>322</v>
      </c>
      <c r="CJ495" s="3">
        <v>0</v>
      </c>
      <c r="CK495" s="4">
        <v>0</v>
      </c>
      <c r="CL495" s="5" t="s">
        <v>322</v>
      </c>
      <c r="CM495" s="2">
        <v>0</v>
      </c>
      <c r="CN495" s="4">
        <v>0</v>
      </c>
      <c r="CO495" s="5" t="s">
        <v>322</v>
      </c>
      <c r="CP495" s="3"/>
      <c r="CQ495" s="4">
        <v>172242</v>
      </c>
      <c r="CR495" s="3"/>
      <c r="CS495" s="3"/>
      <c r="CT495" s="3"/>
      <c r="CU495" s="3"/>
      <c r="CV495" s="4">
        <v>172242</v>
      </c>
      <c r="CW495" s="4">
        <v>172242</v>
      </c>
      <c r="CX495" t="b">
        <v>0</v>
      </c>
      <c r="CY495" t="b">
        <v>1</v>
      </c>
      <c r="CZ495" t="b">
        <v>0</v>
      </c>
      <c r="DA495" s="2" t="s">
        <v>6</v>
      </c>
      <c r="DB495" s="2" t="s">
        <v>6</v>
      </c>
      <c r="DD495" s="3"/>
      <c r="DE495" s="3"/>
      <c r="DF495" s="3"/>
      <c r="DG495" s="4"/>
      <c r="DH495" s="4"/>
      <c r="DI495" s="4"/>
      <c r="DJ495" s="3">
        <v>0</v>
      </c>
      <c r="DK495" s="4">
        <v>0</v>
      </c>
      <c r="DL495" t="b">
        <v>0</v>
      </c>
      <c r="DM495" s="6"/>
      <c r="DN495" s="3"/>
      <c r="DO495" s="3"/>
      <c r="DP495" s="3"/>
      <c r="DQ495" s="3"/>
      <c r="DR495" s="3"/>
      <c r="DS495" s="3"/>
      <c r="DT495" s="4"/>
      <c r="DU495" s="4"/>
      <c r="DV495" s="4"/>
      <c r="DW495" s="4"/>
      <c r="DX495" s="4"/>
      <c r="DY495" s="4"/>
      <c r="DZ495" s="2"/>
      <c r="EA495" s="7">
        <v>44788.408252314817</v>
      </c>
      <c r="EB495" s="2" t="s">
        <v>332</v>
      </c>
      <c r="EC495" s="8">
        <v>0</v>
      </c>
      <c r="ED495" t="b">
        <v>0</v>
      </c>
      <c r="EE495" t="s">
        <v>324</v>
      </c>
      <c r="EF495" s="2" t="s">
        <v>324</v>
      </c>
      <c r="EG495" s="2" t="s">
        <v>325</v>
      </c>
      <c r="EH495" s="1"/>
      <c r="EI495">
        <f t="shared" si="30"/>
        <v>1440</v>
      </c>
      <c r="EJ495" t="str">
        <f t="shared" si="31"/>
        <v>yes</v>
      </c>
      <c r="EL495" t="e">
        <f>VLOOKUP(D495,#REF!,2,0)</f>
        <v>#REF!</v>
      </c>
    </row>
    <row r="496" spans="1:142">
      <c r="A496" t="str">
        <f t="shared" si="32"/>
        <v>4472730817.22</v>
      </c>
      <c r="B496" t="str">
        <f t="shared" si="33"/>
        <v>4472730817.22124316</v>
      </c>
      <c r="C496" s="1">
        <v>44727</v>
      </c>
      <c r="D496" s="2" t="s">
        <v>110</v>
      </c>
      <c r="E496" s="2" t="s">
        <v>111</v>
      </c>
      <c r="F496" s="2" t="s">
        <v>41</v>
      </c>
      <c r="G496" s="1">
        <v>44586</v>
      </c>
      <c r="H496" s="2" t="s">
        <v>112</v>
      </c>
      <c r="I496" s="2" t="s">
        <v>113</v>
      </c>
      <c r="J496" s="1"/>
      <c r="K496" s="1"/>
      <c r="L496" s="2"/>
      <c r="M496" t="b">
        <v>0</v>
      </c>
      <c r="N496" s="2"/>
      <c r="O496" s="2" t="s">
        <v>320</v>
      </c>
      <c r="P496" s="2" t="s">
        <v>321</v>
      </c>
      <c r="Q496" s="2"/>
      <c r="R496" s="2"/>
      <c r="S496" s="2"/>
      <c r="T496" s="2"/>
      <c r="U496" s="2"/>
      <c r="V496" s="2"/>
      <c r="W496" s="2"/>
      <c r="X496" s="2"/>
      <c r="Y496" s="3"/>
      <c r="AA496" t="b">
        <v>0</v>
      </c>
      <c r="AB496">
        <v>-2</v>
      </c>
      <c r="AC496">
        <v>-4</v>
      </c>
      <c r="AD496">
        <v>-2</v>
      </c>
      <c r="AE496" s="4"/>
      <c r="AF496" s="4">
        <v>-13</v>
      </c>
      <c r="AG496" s="4">
        <v>-25</v>
      </c>
      <c r="AH496" s="4">
        <v>-9</v>
      </c>
      <c r="AJ496">
        <v>0</v>
      </c>
      <c r="AK496">
        <v>0</v>
      </c>
      <c r="AL496">
        <v>0</v>
      </c>
      <c r="AM496" s="4"/>
      <c r="AN496" s="4">
        <v>0</v>
      </c>
      <c r="AO496" s="4">
        <v>1</v>
      </c>
      <c r="AP496" s="4">
        <v>0</v>
      </c>
      <c r="AU496" s="4"/>
      <c r="AV496" s="4"/>
      <c r="AW496" s="4"/>
      <c r="AX496" s="4"/>
      <c r="BC496" s="4"/>
      <c r="BD496" s="4"/>
      <c r="BE496" s="4"/>
      <c r="BF496" s="4"/>
      <c r="BK496" s="4"/>
      <c r="BL496" s="4"/>
      <c r="BM496" s="4"/>
      <c r="BN496" s="4"/>
      <c r="BS496" s="4"/>
      <c r="BT496" s="4"/>
      <c r="BU496" s="4"/>
      <c r="BV496" s="4"/>
      <c r="BW496" s="3"/>
      <c r="BX496" s="3"/>
      <c r="BY496" s="4">
        <v>-47</v>
      </c>
      <c r="BZ496" s="5"/>
      <c r="CA496" s="3">
        <v>0</v>
      </c>
      <c r="CB496" s="4">
        <v>1</v>
      </c>
      <c r="CC496" s="5" t="s">
        <v>322</v>
      </c>
      <c r="CD496" s="3">
        <v>0</v>
      </c>
      <c r="CE496" s="4">
        <v>0</v>
      </c>
      <c r="CF496" s="5" t="s">
        <v>322</v>
      </c>
      <c r="CG496" s="3">
        <v>0</v>
      </c>
      <c r="CH496" s="4">
        <v>0</v>
      </c>
      <c r="CI496" s="5" t="s">
        <v>322</v>
      </c>
      <c r="CJ496" s="3">
        <v>0</v>
      </c>
      <c r="CK496" s="4">
        <v>0</v>
      </c>
      <c r="CL496" s="5" t="s">
        <v>322</v>
      </c>
      <c r="CM496" s="2">
        <v>0</v>
      </c>
      <c r="CN496" s="4">
        <v>0</v>
      </c>
      <c r="CO496" s="5" t="s">
        <v>322</v>
      </c>
      <c r="CP496" s="3"/>
      <c r="CQ496" s="4">
        <v>-46</v>
      </c>
      <c r="CR496" s="3"/>
      <c r="CS496" s="3"/>
      <c r="CT496" s="3"/>
      <c r="CU496" s="3"/>
      <c r="CV496" s="4">
        <v>-46</v>
      </c>
      <c r="CW496" s="4">
        <v>-46</v>
      </c>
      <c r="CX496" t="b">
        <v>0</v>
      </c>
      <c r="CY496" t="b">
        <v>0</v>
      </c>
      <c r="CZ496" t="b">
        <v>0</v>
      </c>
      <c r="DA496" s="2" t="s">
        <v>6</v>
      </c>
      <c r="DB496" s="2" t="s">
        <v>6</v>
      </c>
      <c r="DD496" s="3"/>
      <c r="DE496" s="3"/>
      <c r="DF496" s="3"/>
      <c r="DG496" s="4"/>
      <c r="DH496" s="4"/>
      <c r="DI496" s="4"/>
      <c r="DJ496" s="3">
        <v>0</v>
      </c>
      <c r="DK496" s="4">
        <v>0</v>
      </c>
      <c r="DL496" t="b">
        <v>0</v>
      </c>
      <c r="DM496" s="6"/>
      <c r="DN496" s="3"/>
      <c r="DO496" s="3"/>
      <c r="DP496" s="3"/>
      <c r="DQ496" s="3"/>
      <c r="DR496" s="3"/>
      <c r="DS496" s="3"/>
      <c r="DT496" s="4"/>
      <c r="DU496" s="4"/>
      <c r="DV496" s="4"/>
      <c r="DW496" s="4"/>
      <c r="DX496" s="4"/>
      <c r="DY496" s="4"/>
      <c r="DZ496" s="2"/>
      <c r="EA496" s="7">
        <v>44788.408252314817</v>
      </c>
      <c r="EB496" s="2" t="s">
        <v>332</v>
      </c>
      <c r="EC496" s="8">
        <v>0</v>
      </c>
      <c r="ED496" t="b">
        <v>0</v>
      </c>
      <c r="EE496" t="s">
        <v>324</v>
      </c>
      <c r="EF496" s="2" t="s">
        <v>324</v>
      </c>
      <c r="EG496" s="2" t="s">
        <v>325</v>
      </c>
      <c r="EH496" s="1"/>
      <c r="EI496">
        <f t="shared" si="30"/>
        <v>-8</v>
      </c>
      <c r="EJ496" t="str">
        <f t="shared" si="31"/>
        <v>no</v>
      </c>
      <c r="EL496" t="e">
        <f>VLOOKUP(D496,#REF!,2,0)</f>
        <v>#REF!</v>
      </c>
    </row>
    <row r="497" spans="1:142">
      <c r="A497" t="str">
        <f t="shared" si="32"/>
        <v>4472730819.22</v>
      </c>
      <c r="B497" t="str">
        <f t="shared" si="33"/>
        <v>4472730819.22</v>
      </c>
      <c r="C497" s="1">
        <v>44727</v>
      </c>
      <c r="D497" s="2" t="s">
        <v>353</v>
      </c>
      <c r="E497" s="2" t="s">
        <v>354</v>
      </c>
      <c r="F497" s="2" t="s">
        <v>171</v>
      </c>
      <c r="G497" s="1">
        <v>44501</v>
      </c>
      <c r="H497" s="2"/>
      <c r="I497" s="2"/>
      <c r="J497" s="1"/>
      <c r="K497" s="1"/>
      <c r="L497" s="2"/>
      <c r="M497" t="b">
        <v>0</v>
      </c>
      <c r="N497" s="2"/>
      <c r="O497" s="2" t="s">
        <v>320</v>
      </c>
      <c r="P497" s="2" t="s">
        <v>337</v>
      </c>
      <c r="Q497" s="2"/>
      <c r="R497" s="2"/>
      <c r="S497" s="2"/>
      <c r="T497" s="2"/>
      <c r="U497" s="2"/>
      <c r="V497" s="2"/>
      <c r="W497" s="2"/>
      <c r="X497" s="2"/>
      <c r="Y497" s="3"/>
      <c r="AA497" t="b">
        <v>0</v>
      </c>
      <c r="AE497" s="4"/>
      <c r="AF497" s="4"/>
      <c r="AG497" s="4"/>
      <c r="AH497" s="4"/>
      <c r="AM497" s="4"/>
      <c r="AN497" s="4"/>
      <c r="AO497" s="4"/>
      <c r="AP497" s="4"/>
      <c r="AU497" s="4"/>
      <c r="AV497" s="4"/>
      <c r="AW497" s="4"/>
      <c r="AX497" s="4"/>
      <c r="BC497" s="4"/>
      <c r="BD497" s="4"/>
      <c r="BE497" s="4"/>
      <c r="BF497" s="4"/>
      <c r="BK497" s="4"/>
      <c r="BL497" s="4"/>
      <c r="BM497" s="4"/>
      <c r="BN497" s="4"/>
      <c r="BS497" s="4"/>
      <c r="BT497" s="4"/>
      <c r="BU497" s="4"/>
      <c r="BV497" s="4"/>
      <c r="BW497" s="3"/>
      <c r="BX497" s="3"/>
      <c r="BY497" s="4">
        <v>0</v>
      </c>
      <c r="BZ497" s="5"/>
      <c r="CA497" s="3">
        <v>0</v>
      </c>
      <c r="CB497" s="4">
        <v>0</v>
      </c>
      <c r="CC497" s="5" t="s">
        <v>322</v>
      </c>
      <c r="CD497" s="3">
        <v>0</v>
      </c>
      <c r="CE497" s="4">
        <v>0</v>
      </c>
      <c r="CF497" s="5" t="s">
        <v>322</v>
      </c>
      <c r="CG497" s="3">
        <v>0</v>
      </c>
      <c r="CH497" s="4">
        <v>0</v>
      </c>
      <c r="CI497" s="5" t="s">
        <v>322</v>
      </c>
      <c r="CJ497" s="3">
        <v>0</v>
      </c>
      <c r="CK497" s="4">
        <v>0</v>
      </c>
      <c r="CL497" s="5" t="s">
        <v>322</v>
      </c>
      <c r="CM497" s="2">
        <v>0</v>
      </c>
      <c r="CN497" s="4">
        <v>0</v>
      </c>
      <c r="CO497" s="5" t="s">
        <v>322</v>
      </c>
      <c r="CP497" s="3"/>
      <c r="CQ497" s="4">
        <v>0</v>
      </c>
      <c r="CR497" s="3"/>
      <c r="CS497" s="3"/>
      <c r="CT497" s="3"/>
      <c r="CU497" s="3"/>
      <c r="CV497" s="4">
        <v>0</v>
      </c>
      <c r="CW497" s="4">
        <v>0</v>
      </c>
      <c r="CX497" t="b">
        <v>0</v>
      </c>
      <c r="CY497" t="b">
        <v>0</v>
      </c>
      <c r="CZ497" t="b">
        <v>0</v>
      </c>
      <c r="DA497" s="2" t="s">
        <v>6</v>
      </c>
      <c r="DB497" s="2" t="s">
        <v>6</v>
      </c>
      <c r="DD497" s="3"/>
      <c r="DE497" s="3"/>
      <c r="DF497" s="3"/>
      <c r="DG497" s="4"/>
      <c r="DH497" s="4"/>
      <c r="DI497" s="4"/>
      <c r="DJ497" s="3">
        <v>0</v>
      </c>
      <c r="DK497" s="4">
        <v>0</v>
      </c>
      <c r="DL497" t="b">
        <v>0</v>
      </c>
      <c r="DM497" s="6"/>
      <c r="DN497" s="3"/>
      <c r="DO497" s="3"/>
      <c r="DP497" s="3"/>
      <c r="DQ497" s="3"/>
      <c r="DR497" s="3"/>
      <c r="DS497" s="3"/>
      <c r="DT497" s="4"/>
      <c r="DU497" s="4"/>
      <c r="DV497" s="4"/>
      <c r="DW497" s="4"/>
      <c r="DX497" s="4"/>
      <c r="DY497" s="4"/>
      <c r="DZ497" s="2"/>
      <c r="EA497" s="7">
        <v>44788.408252314817</v>
      </c>
      <c r="EB497" s="2" t="s">
        <v>332</v>
      </c>
      <c r="EC497" s="8">
        <v>0</v>
      </c>
      <c r="ED497" t="b">
        <v>0</v>
      </c>
      <c r="EE497" t="s">
        <v>324</v>
      </c>
      <c r="EF497" s="2" t="s">
        <v>324</v>
      </c>
      <c r="EG497" s="2" t="s">
        <v>325</v>
      </c>
      <c r="EH497" s="1"/>
      <c r="EI497">
        <f t="shared" si="30"/>
        <v>0</v>
      </c>
      <c r="EJ497" t="str">
        <f t="shared" si="31"/>
        <v>yes</v>
      </c>
      <c r="EL497" t="e">
        <f>VLOOKUP(D497,#REF!,2,0)</f>
        <v>#REF!</v>
      </c>
    </row>
    <row r="498" spans="1:142">
      <c r="A498" t="str">
        <f t="shared" si="32"/>
        <v>4472731786.22</v>
      </c>
      <c r="B498" t="str">
        <f t="shared" si="33"/>
        <v>4472731786.22128094</v>
      </c>
      <c r="C498" s="1">
        <v>44727</v>
      </c>
      <c r="D498" s="2" t="s">
        <v>369</v>
      </c>
      <c r="E498" s="2" t="s">
        <v>370</v>
      </c>
      <c r="F498" s="2" t="s">
        <v>179</v>
      </c>
      <c r="G498" s="1">
        <v>44473</v>
      </c>
      <c r="H498" s="2" t="s">
        <v>488</v>
      </c>
      <c r="I498" s="2" t="s">
        <v>489</v>
      </c>
      <c r="J498" s="1"/>
      <c r="K498" s="1">
        <v>44475</v>
      </c>
      <c r="L498" s="2"/>
      <c r="M498" t="b">
        <v>0</v>
      </c>
      <c r="N498" s="2"/>
      <c r="O498" s="2" t="s">
        <v>320</v>
      </c>
      <c r="P498" s="2" t="s">
        <v>373</v>
      </c>
      <c r="Q498" s="2"/>
      <c r="R498" s="2"/>
      <c r="S498" s="2"/>
      <c r="T498" s="2"/>
      <c r="U498" s="2"/>
      <c r="V498" s="2"/>
      <c r="W498" s="2" t="s">
        <v>829</v>
      </c>
      <c r="X498" s="2" t="s">
        <v>830</v>
      </c>
      <c r="Y498" s="3"/>
      <c r="AA498" t="b">
        <v>0</v>
      </c>
      <c r="AB498">
        <v>69</v>
      </c>
      <c r="AC498">
        <v>131</v>
      </c>
      <c r="AD498">
        <v>38</v>
      </c>
      <c r="AE498" s="4"/>
      <c r="AF498" s="4">
        <v>363</v>
      </c>
      <c r="AG498" s="4">
        <v>685</v>
      </c>
      <c r="AH498" s="4">
        <v>199</v>
      </c>
      <c r="AJ498">
        <v>118</v>
      </c>
      <c r="AK498">
        <v>223</v>
      </c>
      <c r="AL498">
        <v>65</v>
      </c>
      <c r="AM498" s="4"/>
      <c r="AN498" s="4">
        <v>383</v>
      </c>
      <c r="AO498" s="4">
        <v>723</v>
      </c>
      <c r="AP498" s="4">
        <v>210</v>
      </c>
      <c r="AU498" s="4"/>
      <c r="AV498" s="4"/>
      <c r="AW498" s="4"/>
      <c r="AX498" s="4"/>
      <c r="BC498" s="4"/>
      <c r="BD498" s="4"/>
      <c r="BE498" s="4"/>
      <c r="BF498" s="4"/>
      <c r="BK498" s="4"/>
      <c r="BL498" s="4"/>
      <c r="BM498" s="4"/>
      <c r="BN498" s="4"/>
      <c r="BS498" s="4"/>
      <c r="BT498" s="4"/>
      <c r="BU498" s="4"/>
      <c r="BV498" s="4"/>
      <c r="BW498" s="3"/>
      <c r="BX498" s="3"/>
      <c r="BY498" s="4">
        <v>1247</v>
      </c>
      <c r="BZ498" s="5"/>
      <c r="CA498" s="3">
        <v>406</v>
      </c>
      <c r="CB498" s="4">
        <v>1316</v>
      </c>
      <c r="CC498" s="5">
        <v>3.2413793103448301</v>
      </c>
      <c r="CD498" s="3">
        <v>0</v>
      </c>
      <c r="CE498" s="4">
        <v>0</v>
      </c>
      <c r="CF498" s="5" t="s">
        <v>322</v>
      </c>
      <c r="CG498" s="3">
        <v>0</v>
      </c>
      <c r="CH498" s="4">
        <v>0</v>
      </c>
      <c r="CI498" s="5" t="s">
        <v>322</v>
      </c>
      <c r="CJ498" s="3">
        <v>0</v>
      </c>
      <c r="CK498" s="4">
        <v>0</v>
      </c>
      <c r="CL498" s="5" t="s">
        <v>322</v>
      </c>
      <c r="CM498" s="2">
        <v>0</v>
      </c>
      <c r="CN498" s="4">
        <v>0</v>
      </c>
      <c r="CO498" s="5" t="s">
        <v>322</v>
      </c>
      <c r="CP498" s="3"/>
      <c r="CQ498" s="4">
        <v>2563</v>
      </c>
      <c r="CR498" s="3"/>
      <c r="CS498" s="3"/>
      <c r="CT498" s="3"/>
      <c r="CU498" s="3"/>
      <c r="CV498" s="4">
        <v>2563</v>
      </c>
      <c r="CW498" s="4">
        <v>2563</v>
      </c>
      <c r="CX498" t="b">
        <v>0</v>
      </c>
      <c r="CY498" t="b">
        <v>0</v>
      </c>
      <c r="CZ498" t="b">
        <v>0</v>
      </c>
      <c r="DA498" s="2" t="s">
        <v>6</v>
      </c>
      <c r="DB498" s="2" t="s">
        <v>6</v>
      </c>
      <c r="DD498" s="3"/>
      <c r="DE498" s="3"/>
      <c r="DF498" s="3"/>
      <c r="DG498" s="4"/>
      <c r="DH498" s="4"/>
      <c r="DI498" s="4"/>
      <c r="DJ498" s="3">
        <v>0</v>
      </c>
      <c r="DK498" s="4">
        <v>0</v>
      </c>
      <c r="DL498" t="b">
        <v>0</v>
      </c>
      <c r="DM498" s="6"/>
      <c r="DN498" s="3"/>
      <c r="DO498" s="3"/>
      <c r="DP498" s="3"/>
      <c r="DQ498" s="3"/>
      <c r="DR498" s="3"/>
      <c r="DS498" s="3"/>
      <c r="DT498" s="4"/>
      <c r="DU498" s="4"/>
      <c r="DV498" s="4"/>
      <c r="DW498" s="4"/>
      <c r="DX498" s="4"/>
      <c r="DY498" s="4"/>
      <c r="DZ498" s="2"/>
      <c r="EA498" s="7">
        <v>44788.408252314817</v>
      </c>
      <c r="EB498" s="2" t="s">
        <v>332</v>
      </c>
      <c r="EC498" s="8"/>
      <c r="ED498" t="b">
        <v>0</v>
      </c>
      <c r="EE498" t="s">
        <v>324</v>
      </c>
      <c r="EF498" s="2" t="s">
        <v>324</v>
      </c>
      <c r="EG498" s="2" t="s">
        <v>325</v>
      </c>
      <c r="EH498" s="1"/>
      <c r="EI498">
        <f t="shared" si="30"/>
        <v>238</v>
      </c>
      <c r="EJ498" t="str">
        <f t="shared" si="31"/>
        <v>no</v>
      </c>
      <c r="EL498" t="e">
        <f>VLOOKUP(D498,#REF!,2,0)</f>
        <v>#REF!</v>
      </c>
    </row>
    <row r="499" spans="1:142">
      <c r="A499" t="str">
        <f t="shared" si="32"/>
        <v>4472731788.22</v>
      </c>
      <c r="B499" t="str">
        <f t="shared" si="33"/>
        <v>4472731788.22</v>
      </c>
      <c r="C499" s="1">
        <v>44727</v>
      </c>
      <c r="D499" s="2" t="s">
        <v>490</v>
      </c>
      <c r="E499" s="2" t="s">
        <v>491</v>
      </c>
      <c r="F499" s="2" t="s">
        <v>175</v>
      </c>
      <c r="G499" s="1">
        <v>44474</v>
      </c>
      <c r="H499" s="2"/>
      <c r="I499" s="2"/>
      <c r="J499" s="1"/>
      <c r="K499" s="1"/>
      <c r="L499" s="2"/>
      <c r="M499" t="b">
        <v>0</v>
      </c>
      <c r="N499" s="2"/>
      <c r="O499" s="2" t="s">
        <v>320</v>
      </c>
      <c r="P499" s="2" t="s">
        <v>373</v>
      </c>
      <c r="Q499" s="2"/>
      <c r="R499" s="2"/>
      <c r="S499" s="2"/>
      <c r="T499" s="2"/>
      <c r="U499" s="2"/>
      <c r="V499" s="2"/>
      <c r="W499" s="2" t="s">
        <v>492</v>
      </c>
      <c r="X499" s="2" t="s">
        <v>492</v>
      </c>
      <c r="Y499" s="3"/>
      <c r="AA499" t="b">
        <v>0</v>
      </c>
      <c r="AE499" s="4"/>
      <c r="AF499" s="4"/>
      <c r="AG499" s="4"/>
      <c r="AH499" s="4"/>
      <c r="AM499" s="4"/>
      <c r="AN499" s="4"/>
      <c r="AO499" s="4"/>
      <c r="AP499" s="4"/>
      <c r="AU499" s="4"/>
      <c r="AV499" s="4"/>
      <c r="AW499" s="4"/>
      <c r="AX499" s="4"/>
      <c r="BC499" s="4"/>
      <c r="BD499" s="4"/>
      <c r="BE499" s="4"/>
      <c r="BF499" s="4"/>
      <c r="BK499" s="4"/>
      <c r="BL499" s="4"/>
      <c r="BM499" s="4"/>
      <c r="BN499" s="4"/>
      <c r="BS499" s="4"/>
      <c r="BT499" s="4"/>
      <c r="BU499" s="4"/>
      <c r="BV499" s="4"/>
      <c r="BW499" s="3"/>
      <c r="BX499" s="3"/>
      <c r="BY499" s="4">
        <v>0</v>
      </c>
      <c r="BZ499" s="5"/>
      <c r="CA499" s="3">
        <v>0</v>
      </c>
      <c r="CB499" s="4">
        <v>0</v>
      </c>
      <c r="CC499" s="5" t="s">
        <v>322</v>
      </c>
      <c r="CD499" s="3">
        <v>0</v>
      </c>
      <c r="CE499" s="4">
        <v>0</v>
      </c>
      <c r="CF499" s="5" t="s">
        <v>322</v>
      </c>
      <c r="CG499" s="3">
        <v>0</v>
      </c>
      <c r="CH499" s="4">
        <v>0</v>
      </c>
      <c r="CI499" s="5" t="s">
        <v>322</v>
      </c>
      <c r="CJ499" s="3">
        <v>0</v>
      </c>
      <c r="CK499" s="4">
        <v>0</v>
      </c>
      <c r="CL499" s="5" t="s">
        <v>322</v>
      </c>
      <c r="CM499" s="2">
        <v>0</v>
      </c>
      <c r="CN499" s="4">
        <v>0</v>
      </c>
      <c r="CO499" s="5" t="s">
        <v>322</v>
      </c>
      <c r="CP499" s="3"/>
      <c r="CQ499" s="4">
        <v>0</v>
      </c>
      <c r="CR499" s="3"/>
      <c r="CS499" s="3"/>
      <c r="CT499" s="3"/>
      <c r="CU499" s="3"/>
      <c r="CV499" s="4">
        <v>0</v>
      </c>
      <c r="CW499" s="4">
        <v>0</v>
      </c>
      <c r="CX499" t="b">
        <v>0</v>
      </c>
      <c r="CY499" t="b">
        <v>0</v>
      </c>
      <c r="CZ499" t="b">
        <v>0</v>
      </c>
      <c r="DA499" s="2" t="s">
        <v>6</v>
      </c>
      <c r="DB499" s="2" t="s">
        <v>6</v>
      </c>
      <c r="DD499" s="3"/>
      <c r="DE499" s="3"/>
      <c r="DF499" s="3"/>
      <c r="DG499" s="4"/>
      <c r="DH499" s="4"/>
      <c r="DI499" s="4"/>
      <c r="DJ499" s="3">
        <v>0</v>
      </c>
      <c r="DK499" s="4">
        <v>0</v>
      </c>
      <c r="DL499" t="b">
        <v>0</v>
      </c>
      <c r="DM499" s="6"/>
      <c r="DN499" s="3"/>
      <c r="DO499" s="3"/>
      <c r="DP499" s="3"/>
      <c r="DQ499" s="3"/>
      <c r="DR499" s="3"/>
      <c r="DS499" s="3"/>
      <c r="DT499" s="4"/>
      <c r="DU499" s="4"/>
      <c r="DV499" s="4"/>
      <c r="DW499" s="4"/>
      <c r="DX499" s="4"/>
      <c r="DY499" s="4"/>
      <c r="DZ499" s="2"/>
      <c r="EA499" s="7">
        <v>44788.408252314817</v>
      </c>
      <c r="EB499" s="2" t="s">
        <v>332</v>
      </c>
      <c r="EC499" s="8">
        <v>0</v>
      </c>
      <c r="ED499" t="b">
        <v>0</v>
      </c>
      <c r="EE499" t="s">
        <v>324</v>
      </c>
      <c r="EF499" s="2" t="s">
        <v>324</v>
      </c>
      <c r="EG499" s="2" t="s">
        <v>325</v>
      </c>
      <c r="EH499" s="1"/>
      <c r="EI499">
        <f t="shared" si="30"/>
        <v>0</v>
      </c>
      <c r="EJ499" t="str">
        <f t="shared" si="31"/>
        <v>yes</v>
      </c>
      <c r="EL499" t="e">
        <f>VLOOKUP(D499,#REF!,2,0)</f>
        <v>#REF!</v>
      </c>
    </row>
    <row r="500" spans="1:142">
      <c r="A500" t="str">
        <f t="shared" si="32"/>
        <v>4472731788.22</v>
      </c>
      <c r="B500" t="str">
        <f t="shared" si="33"/>
        <v>4472731788.22125672</v>
      </c>
      <c r="C500" s="1">
        <v>44727</v>
      </c>
      <c r="D500" s="2" t="s">
        <v>490</v>
      </c>
      <c r="E500" s="2" t="s">
        <v>491</v>
      </c>
      <c r="F500" s="2" t="s">
        <v>175</v>
      </c>
      <c r="G500" s="1">
        <v>44474</v>
      </c>
      <c r="H500" s="2" t="s">
        <v>493</v>
      </c>
      <c r="I500" s="2" t="s">
        <v>494</v>
      </c>
      <c r="J500" s="1"/>
      <c r="K500" s="1"/>
      <c r="L500" s="2"/>
      <c r="M500" t="b">
        <v>0</v>
      </c>
      <c r="N500" s="2"/>
      <c r="O500" s="2" t="s">
        <v>320</v>
      </c>
      <c r="P500" s="2" t="s">
        <v>373</v>
      </c>
      <c r="Q500" s="2"/>
      <c r="R500" s="2"/>
      <c r="S500" s="2"/>
      <c r="T500" s="2"/>
      <c r="U500" s="2"/>
      <c r="V500" s="2"/>
      <c r="W500" s="2" t="s">
        <v>492</v>
      </c>
      <c r="X500" s="2" t="s">
        <v>492</v>
      </c>
      <c r="Y500" s="3"/>
      <c r="AA500" t="b">
        <v>0</v>
      </c>
      <c r="AE500" s="4"/>
      <c r="AF500" s="4"/>
      <c r="AG500" s="4"/>
      <c r="AH500" s="4"/>
      <c r="AM500" s="4"/>
      <c r="AN500" s="4"/>
      <c r="AO500" s="4"/>
      <c r="AP500" s="4"/>
      <c r="AU500" s="4"/>
      <c r="AV500" s="4"/>
      <c r="AW500" s="4"/>
      <c r="AX500" s="4"/>
      <c r="BC500" s="4"/>
      <c r="BD500" s="4"/>
      <c r="BE500" s="4"/>
      <c r="BF500" s="4"/>
      <c r="BK500" s="4"/>
      <c r="BL500" s="4"/>
      <c r="BM500" s="4"/>
      <c r="BN500" s="4"/>
      <c r="BS500" s="4"/>
      <c r="BT500" s="4"/>
      <c r="BU500" s="4"/>
      <c r="BV500" s="4"/>
      <c r="BW500" s="3"/>
      <c r="BX500" s="3"/>
      <c r="BY500" s="4">
        <v>0</v>
      </c>
      <c r="BZ500" s="5"/>
      <c r="CA500" s="3">
        <v>0</v>
      </c>
      <c r="CB500" s="4">
        <v>0</v>
      </c>
      <c r="CC500" s="5" t="s">
        <v>322</v>
      </c>
      <c r="CD500" s="3">
        <v>0</v>
      </c>
      <c r="CE500" s="4">
        <v>0</v>
      </c>
      <c r="CF500" s="5" t="s">
        <v>322</v>
      </c>
      <c r="CG500" s="3">
        <v>0</v>
      </c>
      <c r="CH500" s="4">
        <v>0</v>
      </c>
      <c r="CI500" s="5" t="s">
        <v>322</v>
      </c>
      <c r="CJ500" s="3">
        <v>0</v>
      </c>
      <c r="CK500" s="4">
        <v>0</v>
      </c>
      <c r="CL500" s="5" t="s">
        <v>322</v>
      </c>
      <c r="CM500" s="2">
        <v>0</v>
      </c>
      <c r="CN500" s="4">
        <v>0</v>
      </c>
      <c r="CO500" s="5" t="s">
        <v>322</v>
      </c>
      <c r="CP500" s="3"/>
      <c r="CQ500" s="4">
        <v>0</v>
      </c>
      <c r="CR500" s="3"/>
      <c r="CS500" s="3"/>
      <c r="CT500" s="3"/>
      <c r="CU500" s="3"/>
      <c r="CV500" s="4">
        <v>0</v>
      </c>
      <c r="CW500" s="4">
        <v>0</v>
      </c>
      <c r="CX500" t="b">
        <v>0</v>
      </c>
      <c r="CY500" t="b">
        <v>0</v>
      </c>
      <c r="CZ500" t="b">
        <v>0</v>
      </c>
      <c r="DA500" s="2" t="s">
        <v>422</v>
      </c>
      <c r="DB500" s="2" t="s">
        <v>6</v>
      </c>
      <c r="DD500" s="3"/>
      <c r="DE500" s="3"/>
      <c r="DF500" s="3"/>
      <c r="DG500" s="4"/>
      <c r="DH500" s="4"/>
      <c r="DI500" s="4"/>
      <c r="DJ500" s="3">
        <v>0</v>
      </c>
      <c r="DK500" s="4">
        <v>0</v>
      </c>
      <c r="DL500" t="b">
        <v>0</v>
      </c>
      <c r="DM500" s="6"/>
      <c r="DN500" s="3"/>
      <c r="DO500" s="3"/>
      <c r="DP500" s="3"/>
      <c r="DQ500" s="3"/>
      <c r="DR500" s="3"/>
      <c r="DS500" s="3"/>
      <c r="DT500" s="4"/>
      <c r="DU500" s="4"/>
      <c r="DV500" s="4"/>
      <c r="DW500" s="4"/>
      <c r="DX500" s="4"/>
      <c r="DY500" s="4"/>
      <c r="DZ500" s="2"/>
      <c r="EA500" s="7">
        <v>44788.408252314817</v>
      </c>
      <c r="EB500" s="2" t="s">
        <v>332</v>
      </c>
      <c r="EC500" s="8">
        <v>0</v>
      </c>
      <c r="ED500" t="b">
        <v>0</v>
      </c>
      <c r="EE500" t="s">
        <v>324</v>
      </c>
      <c r="EF500" s="2" t="s">
        <v>324</v>
      </c>
      <c r="EG500" s="2" t="s">
        <v>325</v>
      </c>
      <c r="EH500" s="1"/>
      <c r="EI500">
        <f t="shared" si="30"/>
        <v>0</v>
      </c>
      <c r="EJ500" t="str">
        <f t="shared" si="31"/>
        <v>no</v>
      </c>
      <c r="EL500" t="e">
        <f>VLOOKUP(D500,#REF!,2,0)</f>
        <v>#REF!</v>
      </c>
    </row>
    <row r="501" spans="1:142">
      <c r="A501" t="str">
        <f t="shared" si="32"/>
        <v>4472731788.22</v>
      </c>
      <c r="B501" t="str">
        <f t="shared" si="33"/>
        <v>4472731788.22140579</v>
      </c>
      <c r="C501" s="1">
        <v>44727</v>
      </c>
      <c r="D501" s="2" t="s">
        <v>490</v>
      </c>
      <c r="E501" s="2" t="s">
        <v>491</v>
      </c>
      <c r="F501" s="2" t="s">
        <v>175</v>
      </c>
      <c r="G501" s="1">
        <v>44474</v>
      </c>
      <c r="H501" s="2" t="s">
        <v>495</v>
      </c>
      <c r="I501" s="2" t="s">
        <v>496</v>
      </c>
      <c r="J501" s="1"/>
      <c r="K501" s="1"/>
      <c r="L501" s="2"/>
      <c r="M501" t="b">
        <v>0</v>
      </c>
      <c r="N501" s="2"/>
      <c r="O501" s="2" t="s">
        <v>320</v>
      </c>
      <c r="P501" s="2" t="s">
        <v>373</v>
      </c>
      <c r="Q501" s="2"/>
      <c r="R501" s="2"/>
      <c r="S501" s="2"/>
      <c r="T501" s="2"/>
      <c r="U501" s="2"/>
      <c r="V501" s="2"/>
      <c r="W501" s="2" t="s">
        <v>492</v>
      </c>
      <c r="X501" s="2" t="s">
        <v>492</v>
      </c>
      <c r="Y501" s="3"/>
      <c r="AA501" t="b">
        <v>0</v>
      </c>
      <c r="AE501" s="4"/>
      <c r="AF501" s="4"/>
      <c r="AG501" s="4"/>
      <c r="AH501" s="4"/>
      <c r="AM501" s="4"/>
      <c r="AN501" s="4"/>
      <c r="AO501" s="4"/>
      <c r="AP501" s="4"/>
      <c r="AU501" s="4"/>
      <c r="AV501" s="4"/>
      <c r="AW501" s="4"/>
      <c r="AX501" s="4"/>
      <c r="BC501" s="4"/>
      <c r="BD501" s="4"/>
      <c r="BE501" s="4"/>
      <c r="BF501" s="4"/>
      <c r="BK501" s="4"/>
      <c r="BL501" s="4"/>
      <c r="BM501" s="4"/>
      <c r="BN501" s="4"/>
      <c r="BS501" s="4"/>
      <c r="BT501" s="4"/>
      <c r="BU501" s="4"/>
      <c r="BV501" s="4"/>
      <c r="BW501" s="3"/>
      <c r="BX501" s="3"/>
      <c r="BY501" s="4">
        <v>0</v>
      </c>
      <c r="BZ501" s="5"/>
      <c r="CA501" s="3">
        <v>0</v>
      </c>
      <c r="CB501" s="4">
        <v>0</v>
      </c>
      <c r="CC501" s="5" t="s">
        <v>322</v>
      </c>
      <c r="CD501" s="3">
        <v>0</v>
      </c>
      <c r="CE501" s="4">
        <v>0</v>
      </c>
      <c r="CF501" s="5" t="s">
        <v>322</v>
      </c>
      <c r="CG501" s="3">
        <v>0</v>
      </c>
      <c r="CH501" s="4">
        <v>0</v>
      </c>
      <c r="CI501" s="5" t="s">
        <v>322</v>
      </c>
      <c r="CJ501" s="3">
        <v>0</v>
      </c>
      <c r="CK501" s="4">
        <v>0</v>
      </c>
      <c r="CL501" s="5" t="s">
        <v>322</v>
      </c>
      <c r="CM501" s="2">
        <v>0</v>
      </c>
      <c r="CN501" s="4">
        <v>0</v>
      </c>
      <c r="CO501" s="5" t="s">
        <v>322</v>
      </c>
      <c r="CP501" s="3"/>
      <c r="CQ501" s="4">
        <v>0</v>
      </c>
      <c r="CR501" s="3"/>
      <c r="CS501" s="3"/>
      <c r="CT501" s="3"/>
      <c r="CU501" s="3"/>
      <c r="CV501" s="4">
        <v>0</v>
      </c>
      <c r="CW501" s="4">
        <v>0</v>
      </c>
      <c r="CX501" t="b">
        <v>0</v>
      </c>
      <c r="CY501" t="b">
        <v>0</v>
      </c>
      <c r="CZ501" t="b">
        <v>0</v>
      </c>
      <c r="DA501" s="2" t="s">
        <v>6</v>
      </c>
      <c r="DB501" s="2" t="s">
        <v>6</v>
      </c>
      <c r="DD501" s="3"/>
      <c r="DE501" s="3"/>
      <c r="DF501" s="3"/>
      <c r="DG501" s="4"/>
      <c r="DH501" s="4"/>
      <c r="DI501" s="4"/>
      <c r="DJ501" s="3">
        <v>0</v>
      </c>
      <c r="DK501" s="4">
        <v>0</v>
      </c>
      <c r="DL501" t="b">
        <v>0</v>
      </c>
      <c r="DM501" s="6"/>
      <c r="DN501" s="3"/>
      <c r="DO501" s="3"/>
      <c r="DP501" s="3"/>
      <c r="DQ501" s="3"/>
      <c r="DR501" s="3"/>
      <c r="DS501" s="3"/>
      <c r="DT501" s="4"/>
      <c r="DU501" s="4"/>
      <c r="DV501" s="4"/>
      <c r="DW501" s="4"/>
      <c r="DX501" s="4"/>
      <c r="DY501" s="4"/>
      <c r="DZ501" s="2"/>
      <c r="EA501" s="7">
        <v>44788.408252314817</v>
      </c>
      <c r="EB501" s="2" t="s">
        <v>332</v>
      </c>
      <c r="EC501" s="8">
        <v>0</v>
      </c>
      <c r="ED501" t="b">
        <v>0</v>
      </c>
      <c r="EE501" t="s">
        <v>324</v>
      </c>
      <c r="EF501" s="2" t="s">
        <v>324</v>
      </c>
      <c r="EG501" s="2" t="s">
        <v>325</v>
      </c>
      <c r="EH501" s="1"/>
      <c r="EI501">
        <f t="shared" si="30"/>
        <v>0</v>
      </c>
      <c r="EJ501" t="str">
        <f t="shared" si="31"/>
        <v>no</v>
      </c>
      <c r="EL501" t="e">
        <f>VLOOKUP(D501,#REF!,2,0)</f>
        <v>#REF!</v>
      </c>
    </row>
    <row r="502" spans="1:142">
      <c r="A502" t="str">
        <f t="shared" si="32"/>
        <v>4472731790.21</v>
      </c>
      <c r="B502" t="str">
        <f t="shared" si="33"/>
        <v>4472731790.21</v>
      </c>
      <c r="C502" s="1">
        <v>44727</v>
      </c>
      <c r="D502" s="2" t="s">
        <v>497</v>
      </c>
      <c r="E502" s="2" t="s">
        <v>498</v>
      </c>
      <c r="F502" s="2" t="s">
        <v>178</v>
      </c>
      <c r="G502" s="1">
        <v>44317</v>
      </c>
      <c r="H502" s="2"/>
      <c r="I502" s="2"/>
      <c r="J502" s="1"/>
      <c r="K502" s="1"/>
      <c r="L502" s="2"/>
      <c r="M502" t="b">
        <v>0</v>
      </c>
      <c r="N502" s="2"/>
      <c r="O502" s="2" t="s">
        <v>365</v>
      </c>
      <c r="P502" s="2" t="s">
        <v>373</v>
      </c>
      <c r="Q502" s="2"/>
      <c r="R502" s="2"/>
      <c r="S502" s="2"/>
      <c r="T502" s="2"/>
      <c r="U502" s="2"/>
      <c r="V502" s="2"/>
      <c r="W502" s="2" t="s">
        <v>841</v>
      </c>
      <c r="X502" s="2" t="s">
        <v>841</v>
      </c>
      <c r="Y502" s="3"/>
      <c r="AA502" t="b">
        <v>0</v>
      </c>
      <c r="AB502">
        <v>457</v>
      </c>
      <c r="AE502" s="4"/>
      <c r="AF502" s="4">
        <v>2401</v>
      </c>
      <c r="AG502" s="4"/>
      <c r="AH502" s="4"/>
      <c r="AM502" s="4"/>
      <c r="AN502" s="4"/>
      <c r="AO502" s="4"/>
      <c r="AP502" s="4"/>
      <c r="AU502" s="4"/>
      <c r="AV502" s="4"/>
      <c r="AW502" s="4"/>
      <c r="AX502" s="4"/>
      <c r="BC502" s="4"/>
      <c r="BD502" s="4"/>
      <c r="BE502" s="4"/>
      <c r="BF502" s="4"/>
      <c r="BK502" s="4"/>
      <c r="BL502" s="4"/>
      <c r="BM502" s="4"/>
      <c r="BN502" s="4"/>
      <c r="BS502" s="4"/>
      <c r="BT502" s="4"/>
      <c r="BU502" s="4"/>
      <c r="BV502" s="4"/>
      <c r="BW502" s="3"/>
      <c r="BX502" s="3"/>
      <c r="BY502" s="4">
        <v>2401</v>
      </c>
      <c r="BZ502" s="5"/>
      <c r="CA502" s="3">
        <v>0</v>
      </c>
      <c r="CB502" s="4">
        <v>0</v>
      </c>
      <c r="CC502" s="5" t="s">
        <v>322</v>
      </c>
      <c r="CD502" s="3">
        <v>0</v>
      </c>
      <c r="CE502" s="4">
        <v>0</v>
      </c>
      <c r="CF502" s="5" t="s">
        <v>322</v>
      </c>
      <c r="CG502" s="3">
        <v>0</v>
      </c>
      <c r="CH502" s="4">
        <v>0</v>
      </c>
      <c r="CI502" s="5" t="s">
        <v>322</v>
      </c>
      <c r="CJ502" s="3">
        <v>0</v>
      </c>
      <c r="CK502" s="4">
        <v>0</v>
      </c>
      <c r="CL502" s="5" t="s">
        <v>322</v>
      </c>
      <c r="CM502" s="2">
        <v>0</v>
      </c>
      <c r="CN502" s="4">
        <v>0</v>
      </c>
      <c r="CO502" s="5" t="s">
        <v>322</v>
      </c>
      <c r="CP502" s="3"/>
      <c r="CQ502" s="4">
        <v>2401</v>
      </c>
      <c r="CR502" s="3"/>
      <c r="CS502" s="3"/>
      <c r="CT502" s="3"/>
      <c r="CU502" s="3"/>
      <c r="CV502" s="4">
        <v>2401</v>
      </c>
      <c r="CW502" s="4">
        <v>2401</v>
      </c>
      <c r="CX502" t="b">
        <v>0</v>
      </c>
      <c r="CY502" t="b">
        <v>1</v>
      </c>
      <c r="CZ502" t="b">
        <v>0</v>
      </c>
      <c r="DA502" s="2" t="s">
        <v>6</v>
      </c>
      <c r="DB502" s="2" t="s">
        <v>6</v>
      </c>
      <c r="DD502" s="3"/>
      <c r="DE502" s="3"/>
      <c r="DF502" s="3"/>
      <c r="DG502" s="4"/>
      <c r="DH502" s="4"/>
      <c r="DI502" s="4"/>
      <c r="DJ502" s="3">
        <v>0</v>
      </c>
      <c r="DK502" s="4">
        <v>0</v>
      </c>
      <c r="DL502" t="b">
        <v>0</v>
      </c>
      <c r="DM502" s="6"/>
      <c r="DN502" s="3"/>
      <c r="DO502" s="3"/>
      <c r="DP502" s="3"/>
      <c r="DQ502" s="3"/>
      <c r="DR502" s="3"/>
      <c r="DS502" s="3"/>
      <c r="DT502" s="4"/>
      <c r="DU502" s="4"/>
      <c r="DV502" s="4"/>
      <c r="DW502" s="4"/>
      <c r="DX502" s="4"/>
      <c r="DY502" s="4"/>
      <c r="DZ502" s="2"/>
      <c r="EA502" s="7">
        <v>44777.657962962963</v>
      </c>
      <c r="EB502" s="2" t="s">
        <v>368</v>
      </c>
      <c r="EC502" s="8">
        <v>0</v>
      </c>
      <c r="ED502" t="b">
        <v>0</v>
      </c>
      <c r="EE502" t="s">
        <v>324</v>
      </c>
      <c r="EF502" s="2" t="s">
        <v>324</v>
      </c>
      <c r="EG502" s="2" t="s">
        <v>325</v>
      </c>
      <c r="EH502" s="1"/>
      <c r="EI502">
        <f t="shared" si="30"/>
        <v>457</v>
      </c>
      <c r="EJ502" t="str">
        <f t="shared" si="31"/>
        <v>yes</v>
      </c>
      <c r="EL502" t="e">
        <f>VLOOKUP(D502,#REF!,2,0)</f>
        <v>#REF!</v>
      </c>
    </row>
    <row r="503" spans="1:142">
      <c r="A503" t="str">
        <f t="shared" si="32"/>
        <v>4472731790.22</v>
      </c>
      <c r="B503" t="str">
        <f t="shared" si="33"/>
        <v>4472731790.2290170</v>
      </c>
      <c r="C503" s="1">
        <v>44727</v>
      </c>
      <c r="D503" s="2" t="s">
        <v>501</v>
      </c>
      <c r="E503" s="2" t="s">
        <v>502</v>
      </c>
      <c r="F503" s="2" t="s">
        <v>178</v>
      </c>
      <c r="G503" s="1">
        <v>44501</v>
      </c>
      <c r="H503" s="2" t="s">
        <v>503</v>
      </c>
      <c r="I503" s="2" t="s">
        <v>504</v>
      </c>
      <c r="J503" s="1"/>
      <c r="K503" s="1"/>
      <c r="L503" s="2"/>
      <c r="M503" t="b">
        <v>0</v>
      </c>
      <c r="N503" s="2"/>
      <c r="O503" s="2" t="s">
        <v>320</v>
      </c>
      <c r="P503" s="2" t="s">
        <v>373</v>
      </c>
      <c r="Q503" s="2"/>
      <c r="R503" s="2"/>
      <c r="S503" s="2"/>
      <c r="T503" s="2"/>
      <c r="U503" s="2"/>
      <c r="V503" s="2"/>
      <c r="W503" s="2" t="s">
        <v>841</v>
      </c>
      <c r="X503" s="2" t="s">
        <v>841</v>
      </c>
      <c r="Y503" s="3"/>
      <c r="AA503" t="b">
        <v>0</v>
      </c>
      <c r="AB503">
        <v>1143</v>
      </c>
      <c r="AE503" s="4"/>
      <c r="AF503" s="4">
        <v>6003</v>
      </c>
      <c r="AG503" s="4"/>
      <c r="AH503" s="4"/>
      <c r="AM503" s="4"/>
      <c r="AN503" s="4"/>
      <c r="AO503" s="4"/>
      <c r="AP503" s="4"/>
      <c r="AU503" s="4"/>
      <c r="AV503" s="4"/>
      <c r="AW503" s="4"/>
      <c r="AX503" s="4"/>
      <c r="BC503" s="4"/>
      <c r="BD503" s="4"/>
      <c r="BE503" s="4"/>
      <c r="BF503" s="4"/>
      <c r="BK503" s="4"/>
      <c r="BL503" s="4"/>
      <c r="BM503" s="4"/>
      <c r="BN503" s="4"/>
      <c r="BS503" s="4"/>
      <c r="BT503" s="4"/>
      <c r="BU503" s="4"/>
      <c r="BV503" s="4"/>
      <c r="BW503" s="3"/>
      <c r="BX503" s="3"/>
      <c r="BY503" s="4">
        <v>6003</v>
      </c>
      <c r="BZ503" s="5"/>
      <c r="CA503" s="3">
        <v>0</v>
      </c>
      <c r="CB503" s="4">
        <v>0</v>
      </c>
      <c r="CC503" s="5" t="s">
        <v>322</v>
      </c>
      <c r="CD503" s="3">
        <v>0</v>
      </c>
      <c r="CE503" s="4">
        <v>0</v>
      </c>
      <c r="CF503" s="5" t="s">
        <v>322</v>
      </c>
      <c r="CG503" s="3">
        <v>0</v>
      </c>
      <c r="CH503" s="4">
        <v>0</v>
      </c>
      <c r="CI503" s="5" t="s">
        <v>322</v>
      </c>
      <c r="CJ503" s="3">
        <v>0</v>
      </c>
      <c r="CK503" s="4">
        <v>0</v>
      </c>
      <c r="CL503" s="5" t="s">
        <v>322</v>
      </c>
      <c r="CM503" s="2">
        <v>0</v>
      </c>
      <c r="CN503" s="4">
        <v>0</v>
      </c>
      <c r="CO503" s="5" t="s">
        <v>322</v>
      </c>
      <c r="CP503" s="3"/>
      <c r="CQ503" s="4">
        <v>6003</v>
      </c>
      <c r="CR503" s="3"/>
      <c r="CS503" s="3"/>
      <c r="CT503" s="3"/>
      <c r="CU503" s="3"/>
      <c r="CV503" s="4">
        <v>6003</v>
      </c>
      <c r="CW503" s="4">
        <v>6003</v>
      </c>
      <c r="CX503" t="b">
        <v>0</v>
      </c>
      <c r="CY503" t="b">
        <v>0</v>
      </c>
      <c r="CZ503" t="b">
        <v>0</v>
      </c>
      <c r="DA503" s="2" t="s">
        <v>6</v>
      </c>
      <c r="DB503" s="2" t="s">
        <v>6</v>
      </c>
      <c r="DD503" s="3"/>
      <c r="DE503" s="3"/>
      <c r="DF503" s="3"/>
      <c r="DG503" s="4"/>
      <c r="DH503" s="4"/>
      <c r="DI503" s="4"/>
      <c r="DJ503" s="3">
        <v>0</v>
      </c>
      <c r="DK503" s="4">
        <v>0</v>
      </c>
      <c r="DL503" t="b">
        <v>0</v>
      </c>
      <c r="DM503" s="6"/>
      <c r="DN503" s="3"/>
      <c r="DO503" s="3"/>
      <c r="DP503" s="3"/>
      <c r="DQ503" s="3"/>
      <c r="DR503" s="3"/>
      <c r="DS503" s="3"/>
      <c r="DT503" s="4"/>
      <c r="DU503" s="4"/>
      <c r="DV503" s="4"/>
      <c r="DW503" s="4"/>
      <c r="DX503" s="4"/>
      <c r="DY503" s="4"/>
      <c r="DZ503" s="2"/>
      <c r="EA503" s="7">
        <v>44788.408252314817</v>
      </c>
      <c r="EB503" s="2" t="s">
        <v>332</v>
      </c>
      <c r="EC503" s="8">
        <v>0</v>
      </c>
      <c r="ED503" t="b">
        <v>0</v>
      </c>
      <c r="EE503" t="s">
        <v>324</v>
      </c>
      <c r="EF503" s="2" t="s">
        <v>324</v>
      </c>
      <c r="EG503" s="2" t="s">
        <v>325</v>
      </c>
      <c r="EH503" s="1"/>
      <c r="EI503">
        <f t="shared" si="30"/>
        <v>1143</v>
      </c>
      <c r="EJ503" t="str">
        <f t="shared" si="31"/>
        <v>no</v>
      </c>
      <c r="EL503" t="e">
        <f>VLOOKUP(D503,#REF!,2,0)</f>
        <v>#REF!</v>
      </c>
    </row>
    <row r="504" spans="1:142">
      <c r="A504" t="str">
        <f t="shared" si="32"/>
        <v>4472732737.22</v>
      </c>
      <c r="B504" t="str">
        <f t="shared" si="33"/>
        <v>4472732737.22132763</v>
      </c>
      <c r="C504" s="1">
        <v>44727</v>
      </c>
      <c r="D504" s="2" t="s">
        <v>120</v>
      </c>
      <c r="E504" s="2" t="s">
        <v>121</v>
      </c>
      <c r="F504" s="2" t="s">
        <v>41</v>
      </c>
      <c r="G504" s="1">
        <v>44587</v>
      </c>
      <c r="H504" s="2" t="s">
        <v>122</v>
      </c>
      <c r="I504" s="2" t="s">
        <v>123</v>
      </c>
      <c r="J504" s="1"/>
      <c r="K504" s="1"/>
      <c r="L504" s="2"/>
      <c r="M504" t="b">
        <v>0</v>
      </c>
      <c r="N504" s="2"/>
      <c r="O504" s="2" t="s">
        <v>320</v>
      </c>
      <c r="P504" s="2" t="s">
        <v>321</v>
      </c>
      <c r="Q504" s="2"/>
      <c r="R504" s="2"/>
      <c r="S504" s="2"/>
      <c r="T504" s="2"/>
      <c r="U504" s="2"/>
      <c r="V504" s="2"/>
      <c r="W504" s="2"/>
      <c r="X504" s="2"/>
      <c r="Y504" s="3"/>
      <c r="AA504" t="b">
        <v>0</v>
      </c>
      <c r="AB504">
        <v>273</v>
      </c>
      <c r="AC504">
        <v>537</v>
      </c>
      <c r="AD504">
        <v>202</v>
      </c>
      <c r="AE504" s="4"/>
      <c r="AF504" s="4">
        <v>1506</v>
      </c>
      <c r="AG504" s="4">
        <v>2958</v>
      </c>
      <c r="AH504" s="4">
        <v>1116</v>
      </c>
      <c r="AJ504">
        <v>84</v>
      </c>
      <c r="AK504">
        <v>165</v>
      </c>
      <c r="AL504">
        <v>62</v>
      </c>
      <c r="AM504" s="4"/>
      <c r="AN504" s="4">
        <v>273</v>
      </c>
      <c r="AO504" s="4">
        <v>536</v>
      </c>
      <c r="AP504" s="4">
        <v>202</v>
      </c>
      <c r="AU504" s="4"/>
      <c r="AV504" s="4"/>
      <c r="AW504" s="4"/>
      <c r="AX504" s="4"/>
      <c r="BC504" s="4"/>
      <c r="BD504" s="4"/>
      <c r="BE504" s="4"/>
      <c r="BF504" s="4"/>
      <c r="BK504" s="4"/>
      <c r="BL504" s="4"/>
      <c r="BM504" s="4"/>
      <c r="BN504" s="4"/>
      <c r="BS504" s="4"/>
      <c r="BT504" s="4"/>
      <c r="BU504" s="4"/>
      <c r="BV504" s="4"/>
      <c r="BW504" s="3"/>
      <c r="BX504" s="3"/>
      <c r="BY504" s="4">
        <v>5580</v>
      </c>
      <c r="BZ504" s="5"/>
      <c r="CA504" s="3">
        <v>311</v>
      </c>
      <c r="CB504" s="4">
        <v>1011</v>
      </c>
      <c r="CC504" s="5">
        <v>3.2508038585209</v>
      </c>
      <c r="CD504" s="3">
        <v>0</v>
      </c>
      <c r="CE504" s="4">
        <v>0</v>
      </c>
      <c r="CF504" s="5" t="s">
        <v>322</v>
      </c>
      <c r="CG504" s="3">
        <v>0</v>
      </c>
      <c r="CH504" s="4">
        <v>0</v>
      </c>
      <c r="CI504" s="5" t="s">
        <v>322</v>
      </c>
      <c r="CJ504" s="3">
        <v>0</v>
      </c>
      <c r="CK504" s="4">
        <v>0</v>
      </c>
      <c r="CL504" s="5" t="s">
        <v>322</v>
      </c>
      <c r="CM504" s="2">
        <v>0</v>
      </c>
      <c r="CN504" s="4">
        <v>0</v>
      </c>
      <c r="CO504" s="5" t="s">
        <v>322</v>
      </c>
      <c r="CP504" s="3"/>
      <c r="CQ504" s="4">
        <v>6591</v>
      </c>
      <c r="CR504" s="3"/>
      <c r="CS504" s="3"/>
      <c r="CT504" s="3"/>
      <c r="CU504" s="3"/>
      <c r="CV504" s="4">
        <v>6591</v>
      </c>
      <c r="CW504" s="4">
        <v>6591</v>
      </c>
      <c r="CX504" t="b">
        <v>0</v>
      </c>
      <c r="CY504" t="b">
        <v>0</v>
      </c>
      <c r="CZ504" t="b">
        <v>0</v>
      </c>
      <c r="DA504" s="2" t="s">
        <v>6</v>
      </c>
      <c r="DB504" s="2" t="s">
        <v>6</v>
      </c>
      <c r="DD504" s="3"/>
      <c r="DE504" s="3"/>
      <c r="DF504" s="3"/>
      <c r="DG504" s="4"/>
      <c r="DH504" s="4"/>
      <c r="DI504" s="4"/>
      <c r="DJ504" s="3">
        <v>0</v>
      </c>
      <c r="DK504" s="4">
        <v>0</v>
      </c>
      <c r="DL504" t="b">
        <v>0</v>
      </c>
      <c r="DM504" s="6"/>
      <c r="DN504" s="3"/>
      <c r="DO504" s="3"/>
      <c r="DP504" s="3"/>
      <c r="DQ504" s="3"/>
      <c r="DR504" s="3"/>
      <c r="DS504" s="3"/>
      <c r="DT504" s="4"/>
      <c r="DU504" s="4"/>
      <c r="DV504" s="4"/>
      <c r="DW504" s="4"/>
      <c r="DX504" s="4"/>
      <c r="DY504" s="4"/>
      <c r="DZ504" s="2"/>
      <c r="EA504" s="7">
        <v>44788.408252314817</v>
      </c>
      <c r="EB504" s="2" t="s">
        <v>332</v>
      </c>
      <c r="EC504" s="8">
        <v>0</v>
      </c>
      <c r="ED504" t="b">
        <v>0</v>
      </c>
      <c r="EE504" t="s">
        <v>324</v>
      </c>
      <c r="EF504" s="2" t="s">
        <v>324</v>
      </c>
      <c r="EG504" s="2" t="s">
        <v>325</v>
      </c>
      <c r="EH504" s="1"/>
      <c r="EI504">
        <f t="shared" si="30"/>
        <v>1012</v>
      </c>
      <c r="EJ504" t="str">
        <f t="shared" si="31"/>
        <v>no</v>
      </c>
      <c r="EL504" t="e">
        <f>VLOOKUP(D504,#REF!,2,0)</f>
        <v>#REF!</v>
      </c>
    </row>
    <row r="505" spans="1:142">
      <c r="A505" t="str">
        <f t="shared" si="32"/>
        <v>4472732792.22</v>
      </c>
      <c r="B505" t="str">
        <f t="shared" si="33"/>
        <v>4472732792.22155968</v>
      </c>
      <c r="C505" s="1">
        <v>44727</v>
      </c>
      <c r="D505" s="2" t="s">
        <v>124</v>
      </c>
      <c r="E505" s="2" t="s">
        <v>125</v>
      </c>
      <c r="F505" s="2" t="s">
        <v>41</v>
      </c>
      <c r="G505" s="1">
        <v>44503</v>
      </c>
      <c r="H505" s="2" t="s">
        <v>142</v>
      </c>
      <c r="I505" s="2" t="s">
        <v>143</v>
      </c>
      <c r="J505" s="1"/>
      <c r="K505" s="1"/>
      <c r="L505" s="2"/>
      <c r="M505" t="b">
        <v>0</v>
      </c>
      <c r="N505" s="2"/>
      <c r="O505" s="2" t="s">
        <v>329</v>
      </c>
      <c r="P505" s="2" t="s">
        <v>321</v>
      </c>
      <c r="Q505" s="2"/>
      <c r="R505" s="2"/>
      <c r="S505" s="2"/>
      <c r="T505" s="2"/>
      <c r="U505" s="2"/>
      <c r="V505" s="2"/>
      <c r="W505" s="2"/>
      <c r="X505" s="2"/>
      <c r="Y505" s="3"/>
      <c r="AA505" t="b">
        <v>0</v>
      </c>
      <c r="AB505">
        <v>5</v>
      </c>
      <c r="AC505">
        <v>11</v>
      </c>
      <c r="AD505">
        <v>4</v>
      </c>
      <c r="AE505" s="4"/>
      <c r="AF505" s="4">
        <v>30</v>
      </c>
      <c r="AG505" s="4">
        <v>60</v>
      </c>
      <c r="AH505" s="4">
        <v>22</v>
      </c>
      <c r="AJ505">
        <v>-4</v>
      </c>
      <c r="AK505">
        <v>-9</v>
      </c>
      <c r="AL505">
        <v>-3</v>
      </c>
      <c r="AM505" s="4"/>
      <c r="AN505" s="4">
        <v>-14</v>
      </c>
      <c r="AO505" s="4">
        <v>-28</v>
      </c>
      <c r="AP505" s="4">
        <v>-11</v>
      </c>
      <c r="AU505" s="4"/>
      <c r="AV505" s="4"/>
      <c r="AW505" s="4"/>
      <c r="AX505" s="4"/>
      <c r="BC505" s="4"/>
      <c r="BD505" s="4"/>
      <c r="BE505" s="4"/>
      <c r="BF505" s="4"/>
      <c r="BK505" s="4"/>
      <c r="BL505" s="4"/>
      <c r="BM505" s="4"/>
      <c r="BN505" s="4"/>
      <c r="BS505" s="4"/>
      <c r="BT505" s="4"/>
      <c r="BU505" s="4"/>
      <c r="BV505" s="4"/>
      <c r="BW505" s="3"/>
      <c r="BX505" s="3"/>
      <c r="BY505" s="4">
        <v>112</v>
      </c>
      <c r="BZ505" s="5"/>
      <c r="CA505" s="3">
        <v>-16</v>
      </c>
      <c r="CB505" s="4">
        <v>-53</v>
      </c>
      <c r="CC505" s="5" t="s">
        <v>322</v>
      </c>
      <c r="CD505" s="3">
        <v>0</v>
      </c>
      <c r="CE505" s="4">
        <v>0</v>
      </c>
      <c r="CF505" s="5" t="s">
        <v>322</v>
      </c>
      <c r="CG505" s="3">
        <v>0</v>
      </c>
      <c r="CH505" s="4">
        <v>0</v>
      </c>
      <c r="CI505" s="5" t="s">
        <v>322</v>
      </c>
      <c r="CJ505" s="3">
        <v>0</v>
      </c>
      <c r="CK505" s="4">
        <v>0</v>
      </c>
      <c r="CL505" s="5" t="s">
        <v>322</v>
      </c>
      <c r="CM505" s="2">
        <v>0</v>
      </c>
      <c r="CN505" s="4">
        <v>0</v>
      </c>
      <c r="CO505" s="5" t="s">
        <v>322</v>
      </c>
      <c r="CP505" s="3"/>
      <c r="CQ505" s="4">
        <v>59</v>
      </c>
      <c r="CR505" s="3"/>
      <c r="CS505" s="3"/>
      <c r="CT505" s="3"/>
      <c r="CU505" s="3"/>
      <c r="CV505" s="4">
        <v>59</v>
      </c>
      <c r="CW505" s="4">
        <v>59</v>
      </c>
      <c r="CX505" t="b">
        <v>0</v>
      </c>
      <c r="CY505" t="b">
        <v>0</v>
      </c>
      <c r="CZ505" t="b">
        <v>0</v>
      </c>
      <c r="DA505" s="2" t="s">
        <v>6</v>
      </c>
      <c r="DB505" s="2" t="s">
        <v>6</v>
      </c>
      <c r="DD505" s="3"/>
      <c r="DE505" s="3"/>
      <c r="DF505" s="3"/>
      <c r="DG505" s="4"/>
      <c r="DH505" s="4"/>
      <c r="DI505" s="4"/>
      <c r="DJ505" s="3">
        <v>0</v>
      </c>
      <c r="DK505" s="4">
        <v>0</v>
      </c>
      <c r="DL505" t="b">
        <v>0</v>
      </c>
      <c r="DM505" s="6"/>
      <c r="DN505" s="3"/>
      <c r="DO505" s="3"/>
      <c r="DP505" s="3"/>
      <c r="DQ505" s="3"/>
      <c r="DR505" s="3"/>
      <c r="DS505" s="3"/>
      <c r="DT505" s="4"/>
      <c r="DU505" s="4"/>
      <c r="DV505" s="4"/>
      <c r="DW505" s="4"/>
      <c r="DX505" s="4"/>
      <c r="DY505" s="4"/>
      <c r="DZ505" s="2"/>
      <c r="EA505" s="7">
        <v>44777.472233796296</v>
      </c>
      <c r="EB505" s="2" t="s">
        <v>376</v>
      </c>
      <c r="EC505" s="8">
        <v>0</v>
      </c>
      <c r="ED505" t="b">
        <v>0</v>
      </c>
      <c r="EE505" t="s">
        <v>324</v>
      </c>
      <c r="EF505" s="2" t="s">
        <v>324</v>
      </c>
      <c r="EG505" s="2" t="s">
        <v>325</v>
      </c>
      <c r="EH505" s="1"/>
      <c r="EI505">
        <f t="shared" si="30"/>
        <v>20</v>
      </c>
      <c r="EJ505" t="str">
        <f t="shared" si="31"/>
        <v>no</v>
      </c>
      <c r="EL505" t="e">
        <f>VLOOKUP(D505,#REF!,2,0)</f>
        <v>#REF!</v>
      </c>
    </row>
    <row r="506" spans="1:142">
      <c r="A506" t="str">
        <f t="shared" si="32"/>
        <v>4472732792.22</v>
      </c>
      <c r="B506" t="str">
        <f t="shared" si="33"/>
        <v>4472732792.22143947</v>
      </c>
      <c r="C506" s="1">
        <v>44727</v>
      </c>
      <c r="D506" s="2" t="s">
        <v>124</v>
      </c>
      <c r="E506" s="2" t="s">
        <v>125</v>
      </c>
      <c r="F506" s="2" t="s">
        <v>41</v>
      </c>
      <c r="G506" s="1">
        <v>44503</v>
      </c>
      <c r="H506" s="2" t="s">
        <v>140</v>
      </c>
      <c r="I506" s="2" t="s">
        <v>141</v>
      </c>
      <c r="J506" s="1"/>
      <c r="K506" s="1"/>
      <c r="L506" s="2"/>
      <c r="M506" t="b">
        <v>0</v>
      </c>
      <c r="N506" s="2"/>
      <c r="O506" s="2" t="s">
        <v>329</v>
      </c>
      <c r="P506" s="2" t="s">
        <v>321</v>
      </c>
      <c r="Q506" s="2"/>
      <c r="R506" s="2"/>
      <c r="S506" s="2"/>
      <c r="T506" s="2"/>
      <c r="U506" s="2"/>
      <c r="V506" s="2"/>
      <c r="W506" s="2"/>
      <c r="X506" s="2"/>
      <c r="Y506" s="3"/>
      <c r="AA506" t="b">
        <v>0</v>
      </c>
      <c r="AB506">
        <v>-111</v>
      </c>
      <c r="AC506">
        <v>-219</v>
      </c>
      <c r="AD506">
        <v>-82</v>
      </c>
      <c r="AE506" s="4"/>
      <c r="AF506" s="4">
        <v>-615</v>
      </c>
      <c r="AG506" s="4">
        <v>-1208</v>
      </c>
      <c r="AH506" s="4">
        <v>-455</v>
      </c>
      <c r="AJ506">
        <v>-18</v>
      </c>
      <c r="AK506">
        <v>-37</v>
      </c>
      <c r="AL506">
        <v>-13</v>
      </c>
      <c r="AM506" s="4"/>
      <c r="AN506" s="4">
        <v>-61</v>
      </c>
      <c r="AO506" s="4">
        <v>-121</v>
      </c>
      <c r="AP506" s="4">
        <v>-45</v>
      </c>
      <c r="AU506" s="4"/>
      <c r="AV506" s="4"/>
      <c r="AW506" s="4"/>
      <c r="AX506" s="4"/>
      <c r="BC506" s="4"/>
      <c r="BD506" s="4"/>
      <c r="BE506" s="4"/>
      <c r="BF506" s="4"/>
      <c r="BK506" s="4"/>
      <c r="BL506" s="4"/>
      <c r="BM506" s="4"/>
      <c r="BN506" s="4"/>
      <c r="BS506" s="4"/>
      <c r="BT506" s="4"/>
      <c r="BU506" s="4"/>
      <c r="BV506" s="4"/>
      <c r="BW506" s="3"/>
      <c r="BX506" s="3"/>
      <c r="BY506" s="4">
        <v>-2278</v>
      </c>
      <c r="BZ506" s="5"/>
      <c r="CA506" s="3">
        <v>-68</v>
      </c>
      <c r="CB506" s="4">
        <v>-227</v>
      </c>
      <c r="CC506" s="5" t="s">
        <v>322</v>
      </c>
      <c r="CD506" s="3">
        <v>0</v>
      </c>
      <c r="CE506" s="4">
        <v>0</v>
      </c>
      <c r="CF506" s="5" t="s">
        <v>322</v>
      </c>
      <c r="CG506" s="3">
        <v>0</v>
      </c>
      <c r="CH506" s="4">
        <v>0</v>
      </c>
      <c r="CI506" s="5" t="s">
        <v>322</v>
      </c>
      <c r="CJ506" s="3">
        <v>0</v>
      </c>
      <c r="CK506" s="4">
        <v>0</v>
      </c>
      <c r="CL506" s="5" t="s">
        <v>322</v>
      </c>
      <c r="CM506" s="2">
        <v>0</v>
      </c>
      <c r="CN506" s="4">
        <v>0</v>
      </c>
      <c r="CO506" s="5" t="s">
        <v>322</v>
      </c>
      <c r="CP506" s="3"/>
      <c r="CQ506" s="4">
        <v>-2505</v>
      </c>
      <c r="CR506" s="3"/>
      <c r="CS506" s="3"/>
      <c r="CT506" s="3"/>
      <c r="CU506" s="3"/>
      <c r="CV506" s="4">
        <v>-2505</v>
      </c>
      <c r="CW506" s="4">
        <v>-2505</v>
      </c>
      <c r="CX506" t="b">
        <v>0</v>
      </c>
      <c r="CY506" t="b">
        <v>0</v>
      </c>
      <c r="CZ506" t="b">
        <v>0</v>
      </c>
      <c r="DA506" s="2" t="s">
        <v>6</v>
      </c>
      <c r="DB506" s="2" t="s">
        <v>6</v>
      </c>
      <c r="DD506" s="3"/>
      <c r="DE506" s="3"/>
      <c r="DF506" s="3"/>
      <c r="DG506" s="4"/>
      <c r="DH506" s="4"/>
      <c r="DI506" s="4"/>
      <c r="DJ506" s="3">
        <v>0</v>
      </c>
      <c r="DK506" s="4">
        <v>0</v>
      </c>
      <c r="DL506" t="b">
        <v>0</v>
      </c>
      <c r="DM506" s="6"/>
      <c r="DN506" s="3"/>
      <c r="DO506" s="3"/>
      <c r="DP506" s="3"/>
      <c r="DQ506" s="3"/>
      <c r="DR506" s="3"/>
      <c r="DS506" s="3"/>
      <c r="DT506" s="4"/>
      <c r="DU506" s="4"/>
      <c r="DV506" s="4"/>
      <c r="DW506" s="4"/>
      <c r="DX506" s="4"/>
      <c r="DY506" s="4"/>
      <c r="DZ506" s="2"/>
      <c r="EA506" s="7">
        <v>44777.470648148148</v>
      </c>
      <c r="EB506" s="2" t="s">
        <v>376</v>
      </c>
      <c r="EC506" s="8">
        <v>0</v>
      </c>
      <c r="ED506" t="b">
        <v>0</v>
      </c>
      <c r="EE506" t="s">
        <v>324</v>
      </c>
      <c r="EF506" s="2" t="s">
        <v>324</v>
      </c>
      <c r="EG506" s="2" t="s">
        <v>325</v>
      </c>
      <c r="EH506" s="1"/>
      <c r="EI506">
        <f t="shared" si="30"/>
        <v>-412</v>
      </c>
      <c r="EJ506" t="str">
        <f t="shared" si="31"/>
        <v>no</v>
      </c>
      <c r="EL506" t="e">
        <f>VLOOKUP(D506,#REF!,2,0)</f>
        <v>#REF!</v>
      </c>
    </row>
    <row r="507" spans="1:142">
      <c r="A507" t="str">
        <f t="shared" si="32"/>
        <v>4472732792.22</v>
      </c>
      <c r="B507" t="str">
        <f t="shared" si="33"/>
        <v>4472732792.22143177</v>
      </c>
      <c r="C507" s="1">
        <v>44727</v>
      </c>
      <c r="D507" s="2" t="s">
        <v>124</v>
      </c>
      <c r="E507" s="2" t="s">
        <v>125</v>
      </c>
      <c r="F507" s="2" t="s">
        <v>41</v>
      </c>
      <c r="G507" s="1">
        <v>44503</v>
      </c>
      <c r="H507" s="2" t="s">
        <v>134</v>
      </c>
      <c r="I507" s="2" t="s">
        <v>135</v>
      </c>
      <c r="J507" s="1"/>
      <c r="K507" s="1"/>
      <c r="L507" s="2"/>
      <c r="M507" t="b">
        <v>0</v>
      </c>
      <c r="N507" s="2"/>
      <c r="O507" s="2" t="s">
        <v>329</v>
      </c>
      <c r="P507" s="2" t="s">
        <v>321</v>
      </c>
      <c r="Q507" s="2"/>
      <c r="R507" s="2"/>
      <c r="S507" s="2"/>
      <c r="T507" s="2"/>
      <c r="U507" s="2"/>
      <c r="V507" s="2"/>
      <c r="W507" s="2"/>
      <c r="X507" s="2"/>
      <c r="Y507" s="3"/>
      <c r="AA507" t="b">
        <v>0</v>
      </c>
      <c r="AB507">
        <v>-37</v>
      </c>
      <c r="AC507">
        <v>-73</v>
      </c>
      <c r="AD507">
        <v>-27</v>
      </c>
      <c r="AE507" s="4"/>
      <c r="AF507" s="4">
        <v>-205</v>
      </c>
      <c r="AG507" s="4">
        <v>-402</v>
      </c>
      <c r="AH507" s="4">
        <v>-151</v>
      </c>
      <c r="AJ507">
        <v>-6</v>
      </c>
      <c r="AK507">
        <v>-12</v>
      </c>
      <c r="AL507">
        <v>-4</v>
      </c>
      <c r="AM507" s="4"/>
      <c r="AN507" s="4">
        <v>-20</v>
      </c>
      <c r="AO507" s="4">
        <v>-40</v>
      </c>
      <c r="AP507" s="4">
        <v>-15</v>
      </c>
      <c r="AU507" s="4"/>
      <c r="AV507" s="4"/>
      <c r="AW507" s="4"/>
      <c r="AX507" s="4"/>
      <c r="BC507" s="4"/>
      <c r="BD507" s="4"/>
      <c r="BE507" s="4"/>
      <c r="BF507" s="4"/>
      <c r="BK507" s="4"/>
      <c r="BL507" s="4"/>
      <c r="BM507" s="4"/>
      <c r="BN507" s="4"/>
      <c r="BS507" s="4"/>
      <c r="BT507" s="4"/>
      <c r="BU507" s="4"/>
      <c r="BV507" s="4"/>
      <c r="BW507" s="3"/>
      <c r="BX507" s="3"/>
      <c r="BY507" s="4">
        <v>-758</v>
      </c>
      <c r="BZ507" s="5"/>
      <c r="CA507" s="3">
        <v>-22</v>
      </c>
      <c r="CB507" s="4">
        <v>-75</v>
      </c>
      <c r="CC507" s="5" t="s">
        <v>322</v>
      </c>
      <c r="CD507" s="3">
        <v>0</v>
      </c>
      <c r="CE507" s="4">
        <v>0</v>
      </c>
      <c r="CF507" s="5" t="s">
        <v>322</v>
      </c>
      <c r="CG507" s="3">
        <v>0</v>
      </c>
      <c r="CH507" s="4">
        <v>0</v>
      </c>
      <c r="CI507" s="5" t="s">
        <v>322</v>
      </c>
      <c r="CJ507" s="3">
        <v>0</v>
      </c>
      <c r="CK507" s="4">
        <v>0</v>
      </c>
      <c r="CL507" s="5" t="s">
        <v>322</v>
      </c>
      <c r="CM507" s="2">
        <v>0</v>
      </c>
      <c r="CN507" s="4">
        <v>0</v>
      </c>
      <c r="CO507" s="5" t="s">
        <v>322</v>
      </c>
      <c r="CP507" s="3"/>
      <c r="CQ507" s="4">
        <v>-833</v>
      </c>
      <c r="CR507" s="3"/>
      <c r="CS507" s="3"/>
      <c r="CT507" s="3"/>
      <c r="CU507" s="3"/>
      <c r="CV507" s="4">
        <v>-833</v>
      </c>
      <c r="CW507" s="4">
        <v>-833</v>
      </c>
      <c r="CX507" t="b">
        <v>0</v>
      </c>
      <c r="CY507" t="b">
        <v>0</v>
      </c>
      <c r="CZ507" t="b">
        <v>0</v>
      </c>
      <c r="DA507" s="2" t="s">
        <v>6</v>
      </c>
      <c r="DB507" s="2" t="s">
        <v>6</v>
      </c>
      <c r="DD507" s="3"/>
      <c r="DE507" s="3"/>
      <c r="DF507" s="3"/>
      <c r="DG507" s="4"/>
      <c r="DH507" s="4"/>
      <c r="DI507" s="4"/>
      <c r="DJ507" s="3">
        <v>0</v>
      </c>
      <c r="DK507" s="4">
        <v>0</v>
      </c>
      <c r="DL507" t="b">
        <v>0</v>
      </c>
      <c r="DM507" s="6"/>
      <c r="DN507" s="3"/>
      <c r="DO507" s="3"/>
      <c r="DP507" s="3"/>
      <c r="DQ507" s="3"/>
      <c r="DR507" s="3"/>
      <c r="DS507" s="3"/>
      <c r="DT507" s="4"/>
      <c r="DU507" s="4"/>
      <c r="DV507" s="4"/>
      <c r="DW507" s="4"/>
      <c r="DX507" s="4"/>
      <c r="DY507" s="4"/>
      <c r="DZ507" s="2"/>
      <c r="EA507" s="7">
        <v>44777.4690162037</v>
      </c>
      <c r="EB507" s="2" t="s">
        <v>376</v>
      </c>
      <c r="EC507" s="8">
        <v>0</v>
      </c>
      <c r="ED507" t="b">
        <v>0</v>
      </c>
      <c r="EE507" t="s">
        <v>324</v>
      </c>
      <c r="EF507" s="2" t="s">
        <v>324</v>
      </c>
      <c r="EG507" s="2" t="s">
        <v>325</v>
      </c>
      <c r="EH507" s="1"/>
      <c r="EI507">
        <f t="shared" si="30"/>
        <v>-137</v>
      </c>
      <c r="EJ507" t="str">
        <f t="shared" si="31"/>
        <v>no</v>
      </c>
      <c r="EL507" t="e">
        <f>VLOOKUP(D507,#REF!,2,0)</f>
        <v>#REF!</v>
      </c>
    </row>
    <row r="508" spans="1:142">
      <c r="A508" t="str">
        <f t="shared" si="32"/>
        <v>4472732792.22</v>
      </c>
      <c r="B508" t="str">
        <f t="shared" si="33"/>
        <v>4472732792.22142561</v>
      </c>
      <c r="C508" s="1">
        <v>44727</v>
      </c>
      <c r="D508" s="2" t="s">
        <v>124</v>
      </c>
      <c r="E508" s="2" t="s">
        <v>125</v>
      </c>
      <c r="F508" s="2" t="s">
        <v>41</v>
      </c>
      <c r="G508" s="1">
        <v>44503</v>
      </c>
      <c r="H508" s="2" t="s">
        <v>132</v>
      </c>
      <c r="I508" s="2" t="s">
        <v>133</v>
      </c>
      <c r="J508" s="1"/>
      <c r="K508" s="1"/>
      <c r="L508" s="2"/>
      <c r="M508" t="b">
        <v>0</v>
      </c>
      <c r="N508" s="2"/>
      <c r="O508" s="2" t="s">
        <v>329</v>
      </c>
      <c r="P508" s="2" t="s">
        <v>321</v>
      </c>
      <c r="Q508" s="2"/>
      <c r="R508" s="2"/>
      <c r="S508" s="2"/>
      <c r="T508" s="2"/>
      <c r="U508" s="2"/>
      <c r="V508" s="2"/>
      <c r="W508" s="2"/>
      <c r="X508" s="2"/>
      <c r="Y508" s="3"/>
      <c r="AA508" t="b">
        <v>0</v>
      </c>
      <c r="AB508">
        <v>-37</v>
      </c>
      <c r="AC508">
        <v>-73</v>
      </c>
      <c r="AD508">
        <v>-27</v>
      </c>
      <c r="AE508" s="4"/>
      <c r="AF508" s="4">
        <v>-205</v>
      </c>
      <c r="AG508" s="4">
        <v>-402</v>
      </c>
      <c r="AH508" s="4">
        <v>-151</v>
      </c>
      <c r="AJ508">
        <v>-6</v>
      </c>
      <c r="AK508">
        <v>-12</v>
      </c>
      <c r="AL508">
        <v>-4</v>
      </c>
      <c r="AM508" s="4"/>
      <c r="AN508" s="4">
        <v>-20</v>
      </c>
      <c r="AO508" s="4">
        <v>-40</v>
      </c>
      <c r="AP508" s="4">
        <v>-15</v>
      </c>
      <c r="AU508" s="4"/>
      <c r="AV508" s="4"/>
      <c r="AW508" s="4"/>
      <c r="AX508" s="4"/>
      <c r="BC508" s="4"/>
      <c r="BD508" s="4"/>
      <c r="BE508" s="4"/>
      <c r="BF508" s="4"/>
      <c r="BK508" s="4"/>
      <c r="BL508" s="4"/>
      <c r="BM508" s="4"/>
      <c r="BN508" s="4"/>
      <c r="BS508" s="4"/>
      <c r="BT508" s="4"/>
      <c r="BU508" s="4"/>
      <c r="BV508" s="4"/>
      <c r="BW508" s="3"/>
      <c r="BX508" s="3"/>
      <c r="BY508" s="4">
        <v>-758</v>
      </c>
      <c r="BZ508" s="5"/>
      <c r="CA508" s="3">
        <v>-22</v>
      </c>
      <c r="CB508" s="4">
        <v>-75</v>
      </c>
      <c r="CC508" s="5" t="s">
        <v>322</v>
      </c>
      <c r="CD508" s="3">
        <v>0</v>
      </c>
      <c r="CE508" s="4">
        <v>0</v>
      </c>
      <c r="CF508" s="5" t="s">
        <v>322</v>
      </c>
      <c r="CG508" s="3">
        <v>0</v>
      </c>
      <c r="CH508" s="4">
        <v>0</v>
      </c>
      <c r="CI508" s="5" t="s">
        <v>322</v>
      </c>
      <c r="CJ508" s="3">
        <v>0</v>
      </c>
      <c r="CK508" s="4">
        <v>0</v>
      </c>
      <c r="CL508" s="5" t="s">
        <v>322</v>
      </c>
      <c r="CM508" s="2">
        <v>0</v>
      </c>
      <c r="CN508" s="4">
        <v>0</v>
      </c>
      <c r="CO508" s="5" t="s">
        <v>322</v>
      </c>
      <c r="CP508" s="3"/>
      <c r="CQ508" s="4">
        <v>-833</v>
      </c>
      <c r="CR508" s="3"/>
      <c r="CS508" s="3"/>
      <c r="CT508" s="3"/>
      <c r="CU508" s="3"/>
      <c r="CV508" s="4">
        <v>-833</v>
      </c>
      <c r="CW508" s="4">
        <v>-833</v>
      </c>
      <c r="CX508" t="b">
        <v>0</v>
      </c>
      <c r="CY508" t="b">
        <v>0</v>
      </c>
      <c r="CZ508" t="b">
        <v>0</v>
      </c>
      <c r="DA508" s="2" t="s">
        <v>6</v>
      </c>
      <c r="DB508" s="2" t="s">
        <v>6</v>
      </c>
      <c r="DD508" s="3"/>
      <c r="DE508" s="3"/>
      <c r="DF508" s="3"/>
      <c r="DG508" s="4"/>
      <c r="DH508" s="4"/>
      <c r="DI508" s="4"/>
      <c r="DJ508" s="3">
        <v>0</v>
      </c>
      <c r="DK508" s="4">
        <v>0</v>
      </c>
      <c r="DL508" t="b">
        <v>0</v>
      </c>
      <c r="DM508" s="6"/>
      <c r="DN508" s="3"/>
      <c r="DO508" s="3"/>
      <c r="DP508" s="3"/>
      <c r="DQ508" s="3"/>
      <c r="DR508" s="3"/>
      <c r="DS508" s="3"/>
      <c r="DT508" s="4"/>
      <c r="DU508" s="4"/>
      <c r="DV508" s="4"/>
      <c r="DW508" s="4"/>
      <c r="DX508" s="4"/>
      <c r="DY508" s="4"/>
      <c r="DZ508" s="2"/>
      <c r="EA508" s="7">
        <v>44777.468541666669</v>
      </c>
      <c r="EB508" s="2" t="s">
        <v>376</v>
      </c>
      <c r="EC508" s="8">
        <v>0</v>
      </c>
      <c r="ED508" t="b">
        <v>0</v>
      </c>
      <c r="EE508" t="s">
        <v>324</v>
      </c>
      <c r="EF508" s="2" t="s">
        <v>324</v>
      </c>
      <c r="EG508" s="2" t="s">
        <v>325</v>
      </c>
      <c r="EH508" s="1"/>
      <c r="EI508">
        <f t="shared" si="30"/>
        <v>-137</v>
      </c>
      <c r="EJ508" t="str">
        <f t="shared" si="31"/>
        <v>no</v>
      </c>
      <c r="EL508" t="e">
        <f>VLOOKUP(D508,#REF!,2,0)</f>
        <v>#REF!</v>
      </c>
    </row>
    <row r="509" spans="1:142">
      <c r="A509" t="str">
        <f t="shared" si="32"/>
        <v>4472732792.22</v>
      </c>
      <c r="B509" t="str">
        <f t="shared" si="33"/>
        <v>4472732792.22143335</v>
      </c>
      <c r="C509" s="1">
        <v>44727</v>
      </c>
      <c r="D509" s="2" t="s">
        <v>124</v>
      </c>
      <c r="E509" s="2" t="s">
        <v>125</v>
      </c>
      <c r="F509" s="2" t="s">
        <v>41</v>
      </c>
      <c r="G509" s="1">
        <v>44503</v>
      </c>
      <c r="H509" s="2" t="s">
        <v>138</v>
      </c>
      <c r="I509" s="2" t="s">
        <v>139</v>
      </c>
      <c r="J509" s="1"/>
      <c r="K509" s="1"/>
      <c r="L509" s="2"/>
      <c r="M509" t="b">
        <v>0</v>
      </c>
      <c r="N509" s="2"/>
      <c r="O509" s="2" t="s">
        <v>329</v>
      </c>
      <c r="P509" s="2" t="s">
        <v>321</v>
      </c>
      <c r="Q509" s="2"/>
      <c r="R509" s="2"/>
      <c r="S509" s="2"/>
      <c r="T509" s="2"/>
      <c r="U509" s="2"/>
      <c r="V509" s="2"/>
      <c r="W509" s="2"/>
      <c r="X509" s="2"/>
      <c r="Y509" s="3"/>
      <c r="AA509" t="b">
        <v>0</v>
      </c>
      <c r="AE509" s="4"/>
      <c r="AF509" s="4"/>
      <c r="AG509" s="4"/>
      <c r="AH509" s="4"/>
      <c r="AM509" s="4"/>
      <c r="AN509" s="4"/>
      <c r="AO509" s="4"/>
      <c r="AP509" s="4"/>
      <c r="AU509" s="4"/>
      <c r="AV509" s="4"/>
      <c r="AW509" s="4"/>
      <c r="AX509" s="4"/>
      <c r="BC509" s="4"/>
      <c r="BD509" s="4"/>
      <c r="BE509" s="4"/>
      <c r="BF509" s="4"/>
      <c r="BK509" s="4"/>
      <c r="BL509" s="4"/>
      <c r="BM509" s="4"/>
      <c r="BN509" s="4"/>
      <c r="BS509" s="4"/>
      <c r="BT509" s="4"/>
      <c r="BU509" s="4"/>
      <c r="BV509" s="4"/>
      <c r="BW509" s="3"/>
      <c r="BX509" s="3"/>
      <c r="BY509" s="4">
        <v>0</v>
      </c>
      <c r="BZ509" s="5"/>
      <c r="CA509" s="3">
        <v>0</v>
      </c>
      <c r="CB509" s="4">
        <v>0</v>
      </c>
      <c r="CC509" s="5" t="s">
        <v>322</v>
      </c>
      <c r="CD509" s="3">
        <v>0</v>
      </c>
      <c r="CE509" s="4">
        <v>0</v>
      </c>
      <c r="CF509" s="5" t="s">
        <v>322</v>
      </c>
      <c r="CG509" s="3">
        <v>0</v>
      </c>
      <c r="CH509" s="4">
        <v>0</v>
      </c>
      <c r="CI509" s="5" t="s">
        <v>322</v>
      </c>
      <c r="CJ509" s="3">
        <v>0</v>
      </c>
      <c r="CK509" s="4">
        <v>0</v>
      </c>
      <c r="CL509" s="5" t="s">
        <v>322</v>
      </c>
      <c r="CM509" s="2">
        <v>0</v>
      </c>
      <c r="CN509" s="4">
        <v>0</v>
      </c>
      <c r="CO509" s="5" t="s">
        <v>322</v>
      </c>
      <c r="CP509" s="3"/>
      <c r="CQ509" s="4">
        <v>0</v>
      </c>
      <c r="CR509" s="3"/>
      <c r="CS509" s="3"/>
      <c r="CT509" s="3"/>
      <c r="CU509" s="3"/>
      <c r="CV509" s="4">
        <v>0</v>
      </c>
      <c r="CW509" s="4">
        <v>0</v>
      </c>
      <c r="CX509" t="b">
        <v>0</v>
      </c>
      <c r="CY509" t="b">
        <v>0</v>
      </c>
      <c r="CZ509" t="b">
        <v>0</v>
      </c>
      <c r="DA509" s="2" t="s">
        <v>6</v>
      </c>
      <c r="DB509" s="2" t="s">
        <v>6</v>
      </c>
      <c r="DD509" s="3"/>
      <c r="DE509" s="3"/>
      <c r="DF509" s="3"/>
      <c r="DG509" s="4"/>
      <c r="DH509" s="4"/>
      <c r="DI509" s="4"/>
      <c r="DJ509" s="3">
        <v>0</v>
      </c>
      <c r="DK509" s="4">
        <v>0</v>
      </c>
      <c r="DL509" t="b">
        <v>0</v>
      </c>
      <c r="DM509" s="6"/>
      <c r="DN509" s="3"/>
      <c r="DO509" s="3"/>
      <c r="DP509" s="3"/>
      <c r="DQ509" s="3"/>
      <c r="DR509" s="3"/>
      <c r="DS509" s="3"/>
      <c r="DT509" s="4"/>
      <c r="DU509" s="4"/>
      <c r="DV509" s="4"/>
      <c r="DW509" s="4"/>
      <c r="DX509" s="4"/>
      <c r="DY509" s="4"/>
      <c r="DZ509" s="2"/>
      <c r="EA509" s="7">
        <v>44708.481064814812</v>
      </c>
      <c r="EB509" s="2" t="s">
        <v>332</v>
      </c>
      <c r="EC509" s="8">
        <v>0</v>
      </c>
      <c r="ED509" t="b">
        <v>0</v>
      </c>
      <c r="EE509" t="s">
        <v>324</v>
      </c>
      <c r="EF509" s="2" t="s">
        <v>324</v>
      </c>
      <c r="EG509" s="2" t="s">
        <v>325</v>
      </c>
      <c r="EH509" s="1"/>
      <c r="EI509">
        <f t="shared" si="30"/>
        <v>0</v>
      </c>
      <c r="EJ509" t="str">
        <f t="shared" si="31"/>
        <v>no</v>
      </c>
      <c r="EL509" t="e">
        <f>VLOOKUP(D509,#REF!,2,0)</f>
        <v>#REF!</v>
      </c>
    </row>
    <row r="510" spans="1:142">
      <c r="A510" t="str">
        <f t="shared" si="32"/>
        <v>4472736934.22</v>
      </c>
      <c r="B510" t="str">
        <f t="shared" si="33"/>
        <v>4472736934.22162061</v>
      </c>
      <c r="C510" s="1">
        <v>44727</v>
      </c>
      <c r="D510" s="2" t="s">
        <v>506</v>
      </c>
      <c r="E510" s="2" t="s">
        <v>507</v>
      </c>
      <c r="F510" s="2" t="s">
        <v>171</v>
      </c>
      <c r="G510" s="1">
        <v>44593</v>
      </c>
      <c r="H510" s="2" t="s">
        <v>508</v>
      </c>
      <c r="I510" s="2" t="s">
        <v>509</v>
      </c>
      <c r="J510" s="1"/>
      <c r="K510" s="1"/>
      <c r="L510" s="2"/>
      <c r="M510" t="b">
        <v>0</v>
      </c>
      <c r="N510" s="2"/>
      <c r="O510" s="2" t="s">
        <v>320</v>
      </c>
      <c r="P510" s="2" t="s">
        <v>337</v>
      </c>
      <c r="Q510" s="2"/>
      <c r="R510" s="2"/>
      <c r="S510" s="2"/>
      <c r="T510" s="2"/>
      <c r="U510" s="2"/>
      <c r="V510" s="2"/>
      <c r="W510" s="2"/>
      <c r="X510" s="2"/>
      <c r="Y510" s="3"/>
      <c r="AA510" t="b">
        <v>0</v>
      </c>
      <c r="AE510" s="4"/>
      <c r="AF510" s="4"/>
      <c r="AG510" s="4"/>
      <c r="AH510" s="4"/>
      <c r="AM510" s="4"/>
      <c r="AN510" s="4"/>
      <c r="AO510" s="4"/>
      <c r="AP510" s="4"/>
      <c r="AU510" s="4"/>
      <c r="AV510" s="4"/>
      <c r="AW510" s="4"/>
      <c r="AX510" s="4"/>
      <c r="BC510" s="4"/>
      <c r="BD510" s="4"/>
      <c r="BE510" s="4"/>
      <c r="BF510" s="4"/>
      <c r="BK510" s="4"/>
      <c r="BL510" s="4"/>
      <c r="BM510" s="4"/>
      <c r="BN510" s="4"/>
      <c r="BS510" s="4"/>
      <c r="BT510" s="4"/>
      <c r="BU510" s="4"/>
      <c r="BV510" s="4"/>
      <c r="BW510" s="3"/>
      <c r="BX510" s="3"/>
      <c r="BY510" s="4">
        <v>0</v>
      </c>
      <c r="BZ510" s="5"/>
      <c r="CA510" s="3">
        <v>0</v>
      </c>
      <c r="CB510" s="4">
        <v>0</v>
      </c>
      <c r="CC510" s="5" t="s">
        <v>322</v>
      </c>
      <c r="CD510" s="3">
        <v>0</v>
      </c>
      <c r="CE510" s="4">
        <v>0</v>
      </c>
      <c r="CF510" s="5" t="s">
        <v>322</v>
      </c>
      <c r="CG510" s="3">
        <v>0</v>
      </c>
      <c r="CH510" s="4">
        <v>0</v>
      </c>
      <c r="CI510" s="5" t="s">
        <v>322</v>
      </c>
      <c r="CJ510" s="3">
        <v>0</v>
      </c>
      <c r="CK510" s="4">
        <v>0</v>
      </c>
      <c r="CL510" s="5" t="s">
        <v>322</v>
      </c>
      <c r="CM510" s="2">
        <v>0</v>
      </c>
      <c r="CN510" s="4">
        <v>0</v>
      </c>
      <c r="CO510" s="5" t="s">
        <v>322</v>
      </c>
      <c r="CP510" s="3"/>
      <c r="CQ510" s="4">
        <v>0</v>
      </c>
      <c r="CR510" s="3"/>
      <c r="CS510" s="3"/>
      <c r="CT510" s="3"/>
      <c r="CU510" s="3"/>
      <c r="CV510" s="4">
        <v>0</v>
      </c>
      <c r="CW510" s="4">
        <v>0</v>
      </c>
      <c r="CX510" t="b">
        <v>0</v>
      </c>
      <c r="CY510" t="b">
        <v>0</v>
      </c>
      <c r="CZ510" t="b">
        <v>0</v>
      </c>
      <c r="DA510" s="2" t="s">
        <v>352</v>
      </c>
      <c r="DB510" s="2" t="s">
        <v>6</v>
      </c>
      <c r="DD510" s="3"/>
      <c r="DE510" s="3"/>
      <c r="DF510" s="3"/>
      <c r="DG510" s="4"/>
      <c r="DH510" s="4"/>
      <c r="DI510" s="4"/>
      <c r="DJ510" s="3">
        <v>0</v>
      </c>
      <c r="DK510" s="4">
        <v>0</v>
      </c>
      <c r="DL510" t="b">
        <v>0</v>
      </c>
      <c r="DM510" s="6"/>
      <c r="DN510" s="3"/>
      <c r="DO510" s="3"/>
      <c r="DP510" s="3"/>
      <c r="DQ510" s="3"/>
      <c r="DR510" s="3"/>
      <c r="DS510" s="3"/>
      <c r="DT510" s="4"/>
      <c r="DU510" s="4"/>
      <c r="DV510" s="4"/>
      <c r="DW510" s="4"/>
      <c r="DX510" s="4"/>
      <c r="DY510" s="4"/>
      <c r="DZ510" s="2"/>
      <c r="EA510" s="7">
        <v>44788.408252314817</v>
      </c>
      <c r="EB510" s="2" t="s">
        <v>332</v>
      </c>
      <c r="EC510" s="8">
        <v>0</v>
      </c>
      <c r="ED510" t="b">
        <v>0</v>
      </c>
      <c r="EE510" t="s">
        <v>324</v>
      </c>
      <c r="EF510" s="2" t="s">
        <v>324</v>
      </c>
      <c r="EG510" s="2" t="s">
        <v>325</v>
      </c>
      <c r="EH510" s="1"/>
      <c r="EI510">
        <f t="shared" si="30"/>
        <v>0</v>
      </c>
      <c r="EJ510" t="str">
        <f t="shared" si="31"/>
        <v>no</v>
      </c>
      <c r="EL510" t="e">
        <f>VLOOKUP(D510,#REF!,2,0)</f>
        <v>#REF!</v>
      </c>
    </row>
    <row r="511" spans="1:142">
      <c r="A511" t="str">
        <f t="shared" si="32"/>
        <v>4472732792.22</v>
      </c>
      <c r="B511" t="str">
        <f t="shared" si="33"/>
        <v>4472732792.22134754</v>
      </c>
      <c r="C511" s="1">
        <v>44727</v>
      </c>
      <c r="D511" s="2" t="s">
        <v>124</v>
      </c>
      <c r="E511" s="2" t="s">
        <v>125</v>
      </c>
      <c r="F511" s="2" t="s">
        <v>41</v>
      </c>
      <c r="G511" s="1">
        <v>44503</v>
      </c>
      <c r="H511" s="2" t="s">
        <v>126</v>
      </c>
      <c r="I511" s="2" t="s">
        <v>127</v>
      </c>
      <c r="J511" s="1"/>
      <c r="K511" s="1"/>
      <c r="L511" s="2"/>
      <c r="M511" t="b">
        <v>0</v>
      </c>
      <c r="N511" s="2"/>
      <c r="O511" s="2" t="s">
        <v>329</v>
      </c>
      <c r="P511" s="2" t="s">
        <v>321</v>
      </c>
      <c r="Q511" s="2"/>
      <c r="R511" s="2"/>
      <c r="S511" s="2"/>
      <c r="T511" s="2"/>
      <c r="U511" s="2"/>
      <c r="V511" s="2"/>
      <c r="W511" s="2"/>
      <c r="X511" s="2"/>
      <c r="Y511" s="3"/>
      <c r="AA511" t="b">
        <v>0</v>
      </c>
      <c r="AB511">
        <v>-37</v>
      </c>
      <c r="AC511">
        <v>-73</v>
      </c>
      <c r="AD511">
        <v>-27</v>
      </c>
      <c r="AE511" s="4"/>
      <c r="AF511" s="4">
        <v>-205</v>
      </c>
      <c r="AG511" s="4">
        <v>-402</v>
      </c>
      <c r="AH511" s="4">
        <v>-151</v>
      </c>
      <c r="AJ511">
        <v>-6</v>
      </c>
      <c r="AK511">
        <v>-12</v>
      </c>
      <c r="AL511">
        <v>-4</v>
      </c>
      <c r="AM511" s="4"/>
      <c r="AN511" s="4">
        <v>-20</v>
      </c>
      <c r="AO511" s="4">
        <v>-40</v>
      </c>
      <c r="AP511" s="4">
        <v>-15</v>
      </c>
      <c r="AU511" s="4"/>
      <c r="AV511" s="4"/>
      <c r="AW511" s="4"/>
      <c r="AX511" s="4"/>
      <c r="BC511" s="4"/>
      <c r="BD511" s="4"/>
      <c r="BE511" s="4"/>
      <c r="BF511" s="4"/>
      <c r="BK511" s="4"/>
      <c r="BL511" s="4"/>
      <c r="BM511" s="4"/>
      <c r="BN511" s="4"/>
      <c r="BS511" s="4"/>
      <c r="BT511" s="4"/>
      <c r="BU511" s="4"/>
      <c r="BV511" s="4"/>
      <c r="BW511" s="3"/>
      <c r="BX511" s="3"/>
      <c r="BY511" s="4">
        <v>-758</v>
      </c>
      <c r="BZ511" s="5"/>
      <c r="CA511" s="3">
        <v>-22</v>
      </c>
      <c r="CB511" s="4">
        <v>-75</v>
      </c>
      <c r="CC511" s="5" t="s">
        <v>322</v>
      </c>
      <c r="CD511" s="3">
        <v>0</v>
      </c>
      <c r="CE511" s="4">
        <v>0</v>
      </c>
      <c r="CF511" s="5" t="s">
        <v>322</v>
      </c>
      <c r="CG511" s="3">
        <v>0</v>
      </c>
      <c r="CH511" s="4">
        <v>0</v>
      </c>
      <c r="CI511" s="5" t="s">
        <v>322</v>
      </c>
      <c r="CJ511" s="3">
        <v>0</v>
      </c>
      <c r="CK511" s="4">
        <v>0</v>
      </c>
      <c r="CL511" s="5" t="s">
        <v>322</v>
      </c>
      <c r="CM511" s="2">
        <v>0</v>
      </c>
      <c r="CN511" s="4">
        <v>0</v>
      </c>
      <c r="CO511" s="5" t="s">
        <v>322</v>
      </c>
      <c r="CP511" s="3"/>
      <c r="CQ511" s="4">
        <v>-833</v>
      </c>
      <c r="CR511" s="3"/>
      <c r="CS511" s="3"/>
      <c r="CT511" s="3"/>
      <c r="CU511" s="3"/>
      <c r="CV511" s="4">
        <v>-833</v>
      </c>
      <c r="CW511" s="4">
        <v>-833</v>
      </c>
      <c r="CX511" t="b">
        <v>0</v>
      </c>
      <c r="CY511" t="b">
        <v>0</v>
      </c>
      <c r="CZ511" t="b">
        <v>0</v>
      </c>
      <c r="DA511" s="2" t="s">
        <v>6</v>
      </c>
      <c r="DB511" s="2" t="s">
        <v>6</v>
      </c>
      <c r="DD511" s="3"/>
      <c r="DE511" s="3"/>
      <c r="DF511" s="3"/>
      <c r="DG511" s="4"/>
      <c r="DH511" s="4"/>
      <c r="DI511" s="4"/>
      <c r="DJ511" s="3">
        <v>0</v>
      </c>
      <c r="DK511" s="4">
        <v>0</v>
      </c>
      <c r="DL511" t="b">
        <v>0</v>
      </c>
      <c r="DM511" s="6"/>
      <c r="DN511" s="3"/>
      <c r="DO511" s="3"/>
      <c r="DP511" s="3"/>
      <c r="DQ511" s="3"/>
      <c r="DR511" s="3"/>
      <c r="DS511" s="3"/>
      <c r="DT511" s="4"/>
      <c r="DU511" s="4"/>
      <c r="DV511" s="4"/>
      <c r="DW511" s="4"/>
      <c r="DX511" s="4"/>
      <c r="DY511" s="4"/>
      <c r="DZ511" s="2"/>
      <c r="EA511" s="7">
        <v>44777.46565972222</v>
      </c>
      <c r="EB511" s="2" t="s">
        <v>376</v>
      </c>
      <c r="EC511" s="8">
        <v>0</v>
      </c>
      <c r="ED511" t="b">
        <v>0</v>
      </c>
      <c r="EE511" t="s">
        <v>324</v>
      </c>
      <c r="EF511" s="2" t="s">
        <v>324</v>
      </c>
      <c r="EG511" s="2" t="s">
        <v>325</v>
      </c>
      <c r="EH511" s="1"/>
      <c r="EI511">
        <f t="shared" si="30"/>
        <v>-137</v>
      </c>
      <c r="EJ511" t="str">
        <f t="shared" si="31"/>
        <v>no</v>
      </c>
      <c r="EL511" t="e">
        <f>VLOOKUP(D511,#REF!,2,0)</f>
        <v>#REF!</v>
      </c>
    </row>
    <row r="512" spans="1:142">
      <c r="A512" t="str">
        <f t="shared" si="32"/>
        <v>4472732792.22</v>
      </c>
      <c r="B512" t="str">
        <f t="shared" si="33"/>
        <v>4472732792.22134755</v>
      </c>
      <c r="C512" s="1">
        <v>44727</v>
      </c>
      <c r="D512" s="2" t="s">
        <v>124</v>
      </c>
      <c r="E512" s="2" t="s">
        <v>125</v>
      </c>
      <c r="F512" s="2" t="s">
        <v>41</v>
      </c>
      <c r="G512" s="1">
        <v>44503</v>
      </c>
      <c r="H512" s="2" t="s">
        <v>128</v>
      </c>
      <c r="I512" s="2" t="s">
        <v>129</v>
      </c>
      <c r="J512" s="1"/>
      <c r="K512" s="1"/>
      <c r="L512" s="2"/>
      <c r="M512" t="b">
        <v>0</v>
      </c>
      <c r="N512" s="2"/>
      <c r="O512" s="2" t="s">
        <v>329</v>
      </c>
      <c r="P512" s="2" t="s">
        <v>321</v>
      </c>
      <c r="Q512" s="2"/>
      <c r="R512" s="2"/>
      <c r="S512" s="2"/>
      <c r="T512" s="2"/>
      <c r="U512" s="2"/>
      <c r="V512" s="2"/>
      <c r="W512" s="2"/>
      <c r="X512" s="2"/>
      <c r="Y512" s="3"/>
      <c r="AA512" t="b">
        <v>0</v>
      </c>
      <c r="AB512">
        <v>-37</v>
      </c>
      <c r="AC512">
        <v>-73</v>
      </c>
      <c r="AD512">
        <v>-27</v>
      </c>
      <c r="AE512" s="4"/>
      <c r="AF512" s="4">
        <v>-205</v>
      </c>
      <c r="AG512" s="4">
        <v>-402</v>
      </c>
      <c r="AH512" s="4">
        <v>-151</v>
      </c>
      <c r="AJ512">
        <v>-6</v>
      </c>
      <c r="AK512">
        <v>-12</v>
      </c>
      <c r="AL512">
        <v>-4</v>
      </c>
      <c r="AM512" s="4"/>
      <c r="AN512" s="4">
        <v>-20</v>
      </c>
      <c r="AO512" s="4">
        <v>-40</v>
      </c>
      <c r="AP512" s="4">
        <v>-15</v>
      </c>
      <c r="AU512" s="4"/>
      <c r="AV512" s="4"/>
      <c r="AW512" s="4"/>
      <c r="AX512" s="4"/>
      <c r="BC512" s="4"/>
      <c r="BD512" s="4"/>
      <c r="BE512" s="4"/>
      <c r="BF512" s="4"/>
      <c r="BK512" s="4"/>
      <c r="BL512" s="4"/>
      <c r="BM512" s="4"/>
      <c r="BN512" s="4"/>
      <c r="BS512" s="4"/>
      <c r="BT512" s="4"/>
      <c r="BU512" s="4"/>
      <c r="BV512" s="4"/>
      <c r="BW512" s="3"/>
      <c r="BX512" s="3"/>
      <c r="BY512" s="4">
        <v>-758</v>
      </c>
      <c r="BZ512" s="5"/>
      <c r="CA512" s="3">
        <v>-22</v>
      </c>
      <c r="CB512" s="4">
        <v>-75</v>
      </c>
      <c r="CC512" s="5" t="s">
        <v>322</v>
      </c>
      <c r="CD512" s="3">
        <v>0</v>
      </c>
      <c r="CE512" s="4">
        <v>0</v>
      </c>
      <c r="CF512" s="5" t="s">
        <v>322</v>
      </c>
      <c r="CG512" s="3">
        <v>0</v>
      </c>
      <c r="CH512" s="4">
        <v>0</v>
      </c>
      <c r="CI512" s="5" t="s">
        <v>322</v>
      </c>
      <c r="CJ512" s="3">
        <v>0</v>
      </c>
      <c r="CK512" s="4">
        <v>0</v>
      </c>
      <c r="CL512" s="5" t="s">
        <v>322</v>
      </c>
      <c r="CM512" s="2">
        <v>0</v>
      </c>
      <c r="CN512" s="4">
        <v>0</v>
      </c>
      <c r="CO512" s="5" t="s">
        <v>322</v>
      </c>
      <c r="CP512" s="3"/>
      <c r="CQ512" s="4">
        <v>-833</v>
      </c>
      <c r="CR512" s="3"/>
      <c r="CS512" s="3"/>
      <c r="CT512" s="3"/>
      <c r="CU512" s="3"/>
      <c r="CV512" s="4">
        <v>-833</v>
      </c>
      <c r="CW512" s="4">
        <v>-833</v>
      </c>
      <c r="CX512" t="b">
        <v>0</v>
      </c>
      <c r="CY512" t="b">
        <v>0</v>
      </c>
      <c r="CZ512" t="b">
        <v>0</v>
      </c>
      <c r="DA512" s="2" t="s">
        <v>6</v>
      </c>
      <c r="DB512" s="2" t="s">
        <v>6</v>
      </c>
      <c r="DD512" s="3"/>
      <c r="DE512" s="3"/>
      <c r="DF512" s="3"/>
      <c r="DG512" s="4"/>
      <c r="DH512" s="4"/>
      <c r="DI512" s="4"/>
      <c r="DJ512" s="3">
        <v>0</v>
      </c>
      <c r="DK512" s="4">
        <v>0</v>
      </c>
      <c r="DL512" t="b">
        <v>0</v>
      </c>
      <c r="DM512" s="6"/>
      <c r="DN512" s="3"/>
      <c r="DO512" s="3"/>
      <c r="DP512" s="3"/>
      <c r="DQ512" s="3"/>
      <c r="DR512" s="3"/>
      <c r="DS512" s="3"/>
      <c r="DT512" s="4"/>
      <c r="DU512" s="4"/>
      <c r="DV512" s="4"/>
      <c r="DW512" s="4"/>
      <c r="DX512" s="4"/>
      <c r="DY512" s="4"/>
      <c r="DZ512" s="2"/>
      <c r="EA512" s="7">
        <v>44777.466134259259</v>
      </c>
      <c r="EB512" s="2" t="s">
        <v>376</v>
      </c>
      <c r="EC512" s="8">
        <v>0</v>
      </c>
      <c r="ED512" t="b">
        <v>0</v>
      </c>
      <c r="EE512" t="s">
        <v>324</v>
      </c>
      <c r="EF512" s="2" t="s">
        <v>324</v>
      </c>
      <c r="EG512" s="2" t="s">
        <v>325</v>
      </c>
      <c r="EH512" s="1"/>
      <c r="EI512">
        <f t="shared" si="30"/>
        <v>-137</v>
      </c>
      <c r="EJ512" t="str">
        <f t="shared" si="31"/>
        <v>no</v>
      </c>
      <c r="EL512" t="e">
        <f>VLOOKUP(D512,#REF!,2,0)</f>
        <v>#REF!</v>
      </c>
    </row>
    <row r="513" spans="1:142">
      <c r="A513" t="str">
        <f t="shared" si="32"/>
        <v>4472732792.22</v>
      </c>
      <c r="B513" t="str">
        <f t="shared" si="33"/>
        <v>4472732792.22141287</v>
      </c>
      <c r="C513" s="1">
        <v>44727</v>
      </c>
      <c r="D513" s="2" t="s">
        <v>124</v>
      </c>
      <c r="E513" s="2" t="s">
        <v>125</v>
      </c>
      <c r="F513" s="2" t="s">
        <v>41</v>
      </c>
      <c r="G513" s="1">
        <v>44503</v>
      </c>
      <c r="H513" s="2" t="s">
        <v>511</v>
      </c>
      <c r="I513" s="2" t="s">
        <v>512</v>
      </c>
      <c r="J513" s="1"/>
      <c r="K513" s="1"/>
      <c r="L513" s="2"/>
      <c r="M513" t="b">
        <v>0</v>
      </c>
      <c r="N513" s="2"/>
      <c r="O513" s="2" t="s">
        <v>329</v>
      </c>
      <c r="P513" s="2" t="s">
        <v>321</v>
      </c>
      <c r="Q513" s="2"/>
      <c r="R513" s="2"/>
      <c r="S513" s="2"/>
      <c r="T513" s="2"/>
      <c r="U513" s="2"/>
      <c r="V513" s="2"/>
      <c r="W513" s="2" t="s">
        <v>842</v>
      </c>
      <c r="X513" s="2" t="s">
        <v>842</v>
      </c>
      <c r="Y513" s="3"/>
      <c r="AA513" t="b">
        <v>0</v>
      </c>
      <c r="AE513" s="4"/>
      <c r="AF513" s="4"/>
      <c r="AG513" s="4"/>
      <c r="AH513" s="4"/>
      <c r="AM513" s="4"/>
      <c r="AN513" s="4"/>
      <c r="AO513" s="4"/>
      <c r="AP513" s="4"/>
      <c r="AU513" s="4"/>
      <c r="AV513" s="4"/>
      <c r="AW513" s="4"/>
      <c r="AX513" s="4"/>
      <c r="BC513" s="4"/>
      <c r="BD513" s="4"/>
      <c r="BE513" s="4"/>
      <c r="BF513" s="4"/>
      <c r="BK513" s="4"/>
      <c r="BL513" s="4"/>
      <c r="BM513" s="4"/>
      <c r="BN513" s="4"/>
      <c r="BS513" s="4"/>
      <c r="BT513" s="4"/>
      <c r="BU513" s="4"/>
      <c r="BV513" s="4"/>
      <c r="BW513" s="3"/>
      <c r="BX513" s="3"/>
      <c r="BY513" s="4">
        <v>0</v>
      </c>
      <c r="BZ513" s="5"/>
      <c r="CA513" s="3">
        <v>0</v>
      </c>
      <c r="CB513" s="4">
        <v>0</v>
      </c>
      <c r="CC513" s="5" t="s">
        <v>322</v>
      </c>
      <c r="CD513" s="3">
        <v>0</v>
      </c>
      <c r="CE513" s="4">
        <v>0</v>
      </c>
      <c r="CF513" s="5" t="s">
        <v>322</v>
      </c>
      <c r="CG513" s="3">
        <v>0</v>
      </c>
      <c r="CH513" s="4">
        <v>0</v>
      </c>
      <c r="CI513" s="5" t="s">
        <v>322</v>
      </c>
      <c r="CJ513" s="3">
        <v>0</v>
      </c>
      <c r="CK513" s="4">
        <v>0</v>
      </c>
      <c r="CL513" s="5" t="s">
        <v>322</v>
      </c>
      <c r="CM513" s="2">
        <v>0</v>
      </c>
      <c r="CN513" s="4">
        <v>0</v>
      </c>
      <c r="CO513" s="5" t="s">
        <v>322</v>
      </c>
      <c r="CP513" s="3"/>
      <c r="CQ513" s="4">
        <v>0</v>
      </c>
      <c r="CR513" s="3"/>
      <c r="CS513" s="3"/>
      <c r="CT513" s="3"/>
      <c r="CU513" s="3"/>
      <c r="CV513" s="4">
        <v>0</v>
      </c>
      <c r="CW513" s="4">
        <v>0</v>
      </c>
      <c r="CX513" t="b">
        <v>0</v>
      </c>
      <c r="CY513" t="b">
        <v>0</v>
      </c>
      <c r="CZ513" t="b">
        <v>0</v>
      </c>
      <c r="DA513" s="2" t="s">
        <v>513</v>
      </c>
      <c r="DB513" s="2" t="s">
        <v>6</v>
      </c>
      <c r="DD513" s="3"/>
      <c r="DE513" s="3"/>
      <c r="DF513" s="3"/>
      <c r="DG513" s="4"/>
      <c r="DH513" s="4"/>
      <c r="DI513" s="4"/>
      <c r="DJ513" s="3">
        <v>0</v>
      </c>
      <c r="DK513" s="4">
        <v>0</v>
      </c>
      <c r="DL513" t="b">
        <v>0</v>
      </c>
      <c r="DM513" s="6"/>
      <c r="DN513" s="3"/>
      <c r="DO513" s="3"/>
      <c r="DP513" s="3"/>
      <c r="DQ513" s="3"/>
      <c r="DR513" s="3"/>
      <c r="DS513" s="3"/>
      <c r="DT513" s="4"/>
      <c r="DU513" s="4"/>
      <c r="DV513" s="4"/>
      <c r="DW513" s="4"/>
      <c r="DX513" s="4"/>
      <c r="DY513" s="4"/>
      <c r="DZ513" s="2"/>
      <c r="EA513" s="7">
        <v>44776.941805555558</v>
      </c>
      <c r="EB513" s="2" t="s">
        <v>376</v>
      </c>
      <c r="EC513" s="8">
        <v>0</v>
      </c>
      <c r="ED513" t="b">
        <v>0</v>
      </c>
      <c r="EE513" t="s">
        <v>324</v>
      </c>
      <c r="EF513" s="2" t="s">
        <v>324</v>
      </c>
      <c r="EG513" s="2" t="s">
        <v>325</v>
      </c>
      <c r="EH513" s="1"/>
      <c r="EI513">
        <f t="shared" si="30"/>
        <v>0</v>
      </c>
      <c r="EJ513" t="str">
        <f t="shared" si="31"/>
        <v>no</v>
      </c>
      <c r="EL513" t="e">
        <f>VLOOKUP(D513,#REF!,2,0)</f>
        <v>#REF!</v>
      </c>
    </row>
    <row r="514" spans="1:142">
      <c r="A514" t="str">
        <f t="shared" si="32"/>
        <v>4472732792.22</v>
      </c>
      <c r="B514" t="str">
        <f t="shared" si="33"/>
        <v>4472732792.22141290</v>
      </c>
      <c r="C514" s="1">
        <v>44727</v>
      </c>
      <c r="D514" s="2" t="s">
        <v>124</v>
      </c>
      <c r="E514" s="2" t="s">
        <v>125</v>
      </c>
      <c r="F514" s="2" t="s">
        <v>41</v>
      </c>
      <c r="G514" s="1">
        <v>44503</v>
      </c>
      <c r="H514" s="2" t="s">
        <v>145</v>
      </c>
      <c r="I514" s="2" t="s">
        <v>146</v>
      </c>
      <c r="J514" s="1"/>
      <c r="K514" s="1"/>
      <c r="L514" s="2"/>
      <c r="M514" t="b">
        <v>0</v>
      </c>
      <c r="N514" s="2"/>
      <c r="O514" s="2" t="s">
        <v>329</v>
      </c>
      <c r="P514" s="2" t="s">
        <v>321</v>
      </c>
      <c r="Q514" s="2"/>
      <c r="R514" s="2"/>
      <c r="S514" s="2"/>
      <c r="T514" s="2"/>
      <c r="U514" s="2"/>
      <c r="V514" s="2"/>
      <c r="W514" s="2" t="s">
        <v>843</v>
      </c>
      <c r="X514" s="2" t="s">
        <v>843</v>
      </c>
      <c r="Y514" s="3"/>
      <c r="AA514" t="b">
        <v>0</v>
      </c>
      <c r="AE514" s="4"/>
      <c r="AF514" s="4"/>
      <c r="AG514" s="4"/>
      <c r="AH514" s="4"/>
      <c r="AM514" s="4"/>
      <c r="AN514" s="4"/>
      <c r="AO514" s="4"/>
      <c r="AP514" s="4"/>
      <c r="AU514" s="4"/>
      <c r="AV514" s="4"/>
      <c r="AW514" s="4"/>
      <c r="AX514" s="4"/>
      <c r="BC514" s="4"/>
      <c r="BD514" s="4"/>
      <c r="BE514" s="4"/>
      <c r="BF514" s="4"/>
      <c r="BK514" s="4"/>
      <c r="BL514" s="4"/>
      <c r="BM514" s="4"/>
      <c r="BN514" s="4"/>
      <c r="BS514" s="4"/>
      <c r="BT514" s="4"/>
      <c r="BU514" s="4"/>
      <c r="BV514" s="4"/>
      <c r="BW514" s="3"/>
      <c r="BX514" s="3"/>
      <c r="BY514" s="4">
        <v>0</v>
      </c>
      <c r="BZ514" s="5"/>
      <c r="CA514" s="3">
        <v>0</v>
      </c>
      <c r="CB514" s="4">
        <v>0</v>
      </c>
      <c r="CC514" s="5" t="s">
        <v>322</v>
      </c>
      <c r="CD514" s="3">
        <v>0</v>
      </c>
      <c r="CE514" s="4">
        <v>0</v>
      </c>
      <c r="CF514" s="5" t="s">
        <v>322</v>
      </c>
      <c r="CG514" s="3">
        <v>0</v>
      </c>
      <c r="CH514" s="4">
        <v>0</v>
      </c>
      <c r="CI514" s="5" t="s">
        <v>322</v>
      </c>
      <c r="CJ514" s="3">
        <v>0</v>
      </c>
      <c r="CK514" s="4">
        <v>0</v>
      </c>
      <c r="CL514" s="5" t="s">
        <v>322</v>
      </c>
      <c r="CM514" s="2">
        <v>0</v>
      </c>
      <c r="CN514" s="4">
        <v>0</v>
      </c>
      <c r="CO514" s="5" t="s">
        <v>322</v>
      </c>
      <c r="CP514" s="3"/>
      <c r="CQ514" s="4">
        <v>0</v>
      </c>
      <c r="CR514" s="3"/>
      <c r="CS514" s="3"/>
      <c r="CT514" s="3"/>
      <c r="CU514" s="3"/>
      <c r="CV514" s="4">
        <v>0</v>
      </c>
      <c r="CW514" s="4">
        <v>0</v>
      </c>
      <c r="CX514" t="b">
        <v>0</v>
      </c>
      <c r="CY514" t="b">
        <v>0</v>
      </c>
      <c r="CZ514" t="b">
        <v>0</v>
      </c>
      <c r="DA514" s="2" t="s">
        <v>6</v>
      </c>
      <c r="DB514" s="2" t="s">
        <v>6</v>
      </c>
      <c r="DD514" s="3"/>
      <c r="DE514" s="3"/>
      <c r="DF514" s="3"/>
      <c r="DG514" s="4"/>
      <c r="DH514" s="4"/>
      <c r="DI514" s="4"/>
      <c r="DJ514" s="3">
        <v>0</v>
      </c>
      <c r="DK514" s="4">
        <v>0</v>
      </c>
      <c r="DL514" t="b">
        <v>0</v>
      </c>
      <c r="DM514" s="6"/>
      <c r="DN514" s="3"/>
      <c r="DO514" s="3"/>
      <c r="DP514" s="3"/>
      <c r="DQ514" s="3"/>
      <c r="DR514" s="3"/>
      <c r="DS514" s="3"/>
      <c r="DT514" s="4"/>
      <c r="DU514" s="4"/>
      <c r="DV514" s="4"/>
      <c r="DW514" s="4"/>
      <c r="DX514" s="4"/>
      <c r="DY514" s="4"/>
      <c r="DZ514" s="2"/>
      <c r="EA514" s="7">
        <v>44782.481550925928</v>
      </c>
      <c r="EB514" s="2" t="s">
        <v>323</v>
      </c>
      <c r="EC514" s="8">
        <v>0</v>
      </c>
      <c r="ED514" t="b">
        <v>0</v>
      </c>
      <c r="EE514" t="s">
        <v>324</v>
      </c>
      <c r="EF514" s="2" t="s">
        <v>324</v>
      </c>
      <c r="EG514" s="2" t="s">
        <v>325</v>
      </c>
      <c r="EH514" s="1"/>
      <c r="EI514">
        <f t="shared" ref="EI514:EI577" si="34">AB514+AC514+AD514</f>
        <v>0</v>
      </c>
      <c r="EJ514" t="str">
        <f t="shared" ref="EJ514:EJ577" si="35">IF(H514&lt;1,"yes","no")</f>
        <v>no</v>
      </c>
      <c r="EL514" t="e">
        <f>VLOOKUP(D514,#REF!,2,0)</f>
        <v>#REF!</v>
      </c>
    </row>
    <row r="515" spans="1:142">
      <c r="A515" t="str">
        <f t="shared" si="32"/>
        <v>4472732792.22</v>
      </c>
      <c r="B515" t="str">
        <f t="shared" si="33"/>
        <v>4472732792.22141292</v>
      </c>
      <c r="C515" s="1">
        <v>44727</v>
      </c>
      <c r="D515" s="2" t="s">
        <v>124</v>
      </c>
      <c r="E515" s="2" t="s">
        <v>125</v>
      </c>
      <c r="F515" s="2" t="s">
        <v>41</v>
      </c>
      <c r="G515" s="1">
        <v>44503</v>
      </c>
      <c r="H515" s="2" t="s">
        <v>147</v>
      </c>
      <c r="I515" s="2" t="s">
        <v>148</v>
      </c>
      <c r="J515" s="1"/>
      <c r="K515" s="1"/>
      <c r="L515" s="2"/>
      <c r="M515" t="b">
        <v>0</v>
      </c>
      <c r="N515" s="2"/>
      <c r="O515" s="2" t="s">
        <v>329</v>
      </c>
      <c r="P515" s="2" t="s">
        <v>321</v>
      </c>
      <c r="Q515" s="2"/>
      <c r="R515" s="2"/>
      <c r="S515" s="2"/>
      <c r="T515" s="2"/>
      <c r="U515" s="2"/>
      <c r="V515" s="2"/>
      <c r="W515" s="2" t="s">
        <v>843</v>
      </c>
      <c r="X515" s="2" t="s">
        <v>843</v>
      </c>
      <c r="Y515" s="3"/>
      <c r="AA515" t="b">
        <v>0</v>
      </c>
      <c r="AE515" s="4"/>
      <c r="AF515" s="4"/>
      <c r="AG515" s="4"/>
      <c r="AH515" s="4"/>
      <c r="AM515" s="4"/>
      <c r="AN515" s="4"/>
      <c r="AO515" s="4"/>
      <c r="AP515" s="4"/>
      <c r="AU515" s="4"/>
      <c r="AV515" s="4"/>
      <c r="AW515" s="4"/>
      <c r="AX515" s="4"/>
      <c r="BC515" s="4"/>
      <c r="BD515" s="4"/>
      <c r="BE515" s="4"/>
      <c r="BF515" s="4"/>
      <c r="BK515" s="4"/>
      <c r="BL515" s="4"/>
      <c r="BM515" s="4"/>
      <c r="BN515" s="4"/>
      <c r="BS515" s="4"/>
      <c r="BT515" s="4"/>
      <c r="BU515" s="4"/>
      <c r="BV515" s="4"/>
      <c r="BW515" s="3"/>
      <c r="BX515" s="3"/>
      <c r="BY515" s="4">
        <v>0</v>
      </c>
      <c r="BZ515" s="5"/>
      <c r="CA515" s="3">
        <v>0</v>
      </c>
      <c r="CB515" s="4">
        <v>0</v>
      </c>
      <c r="CC515" s="5" t="s">
        <v>322</v>
      </c>
      <c r="CD515" s="3">
        <v>0</v>
      </c>
      <c r="CE515" s="4">
        <v>0</v>
      </c>
      <c r="CF515" s="5" t="s">
        <v>322</v>
      </c>
      <c r="CG515" s="3">
        <v>0</v>
      </c>
      <c r="CH515" s="4">
        <v>0</v>
      </c>
      <c r="CI515" s="5" t="s">
        <v>322</v>
      </c>
      <c r="CJ515" s="3">
        <v>0</v>
      </c>
      <c r="CK515" s="4">
        <v>0</v>
      </c>
      <c r="CL515" s="5" t="s">
        <v>322</v>
      </c>
      <c r="CM515" s="2">
        <v>0</v>
      </c>
      <c r="CN515" s="4">
        <v>0</v>
      </c>
      <c r="CO515" s="5" t="s">
        <v>322</v>
      </c>
      <c r="CP515" s="3"/>
      <c r="CQ515" s="4">
        <v>0</v>
      </c>
      <c r="CR515" s="3"/>
      <c r="CS515" s="3"/>
      <c r="CT515" s="3"/>
      <c r="CU515" s="3"/>
      <c r="CV515" s="4">
        <v>0</v>
      </c>
      <c r="CW515" s="4">
        <v>0</v>
      </c>
      <c r="CX515" t="b">
        <v>0</v>
      </c>
      <c r="CY515" t="b">
        <v>0</v>
      </c>
      <c r="CZ515" t="b">
        <v>0</v>
      </c>
      <c r="DA515" s="2" t="s">
        <v>6</v>
      </c>
      <c r="DB515" s="2" t="s">
        <v>6</v>
      </c>
      <c r="DD515" s="3"/>
      <c r="DE515" s="3"/>
      <c r="DF515" s="3"/>
      <c r="DG515" s="4"/>
      <c r="DH515" s="4"/>
      <c r="DI515" s="4"/>
      <c r="DJ515" s="3">
        <v>0</v>
      </c>
      <c r="DK515" s="4">
        <v>0</v>
      </c>
      <c r="DL515" t="b">
        <v>0</v>
      </c>
      <c r="DM515" s="6"/>
      <c r="DN515" s="3"/>
      <c r="DO515" s="3"/>
      <c r="DP515" s="3"/>
      <c r="DQ515" s="3"/>
      <c r="DR515" s="3"/>
      <c r="DS515" s="3"/>
      <c r="DT515" s="4"/>
      <c r="DU515" s="4"/>
      <c r="DV515" s="4"/>
      <c r="DW515" s="4"/>
      <c r="DX515" s="4"/>
      <c r="DY515" s="4"/>
      <c r="DZ515" s="2"/>
      <c r="EA515" s="7">
        <v>44782.481678240743</v>
      </c>
      <c r="EB515" s="2" t="s">
        <v>323</v>
      </c>
      <c r="EC515" s="8">
        <v>0</v>
      </c>
      <c r="ED515" t="b">
        <v>0</v>
      </c>
      <c r="EE515" t="s">
        <v>324</v>
      </c>
      <c r="EF515" s="2" t="s">
        <v>324</v>
      </c>
      <c r="EG515" s="2" t="s">
        <v>325</v>
      </c>
      <c r="EH515" s="1"/>
      <c r="EI515">
        <f t="shared" si="34"/>
        <v>0</v>
      </c>
      <c r="EJ515" t="str">
        <f t="shared" si="35"/>
        <v>no</v>
      </c>
      <c r="EL515" t="e">
        <f>VLOOKUP(D515,#REF!,2,0)</f>
        <v>#REF!</v>
      </c>
    </row>
    <row r="516" spans="1:142">
      <c r="A516" t="str">
        <f t="shared" si="32"/>
        <v>4472732792.22</v>
      </c>
      <c r="B516" t="str">
        <f t="shared" si="33"/>
        <v>4472732792.22143873</v>
      </c>
      <c r="C516" s="1">
        <v>44727</v>
      </c>
      <c r="D516" s="2" t="s">
        <v>124</v>
      </c>
      <c r="E516" s="2" t="s">
        <v>125</v>
      </c>
      <c r="F516" s="2" t="s">
        <v>41</v>
      </c>
      <c r="G516" s="1">
        <v>44503</v>
      </c>
      <c r="H516" s="2" t="s">
        <v>514</v>
      </c>
      <c r="I516" s="2" t="s">
        <v>515</v>
      </c>
      <c r="J516" s="1"/>
      <c r="K516" s="1"/>
      <c r="L516" s="2"/>
      <c r="M516" t="b">
        <v>0</v>
      </c>
      <c r="N516" s="2"/>
      <c r="O516" s="2" t="s">
        <v>329</v>
      </c>
      <c r="P516" s="2" t="s">
        <v>321</v>
      </c>
      <c r="Q516" s="2"/>
      <c r="R516" s="2"/>
      <c r="S516" s="2"/>
      <c r="T516" s="2"/>
      <c r="U516" s="2"/>
      <c r="V516" s="2"/>
      <c r="W516" s="2"/>
      <c r="X516" s="2"/>
      <c r="Y516" s="3"/>
      <c r="AA516" t="b">
        <v>0</v>
      </c>
      <c r="AE516" s="4"/>
      <c r="AF516" s="4"/>
      <c r="AG516" s="4"/>
      <c r="AH516" s="4"/>
      <c r="AM516" s="4"/>
      <c r="AN516" s="4"/>
      <c r="AO516" s="4"/>
      <c r="AP516" s="4"/>
      <c r="AU516" s="4"/>
      <c r="AV516" s="4"/>
      <c r="AW516" s="4"/>
      <c r="AX516" s="4"/>
      <c r="BC516" s="4"/>
      <c r="BD516" s="4"/>
      <c r="BE516" s="4"/>
      <c r="BF516" s="4"/>
      <c r="BK516" s="4"/>
      <c r="BL516" s="4"/>
      <c r="BM516" s="4"/>
      <c r="BN516" s="4"/>
      <c r="BS516" s="4"/>
      <c r="BT516" s="4"/>
      <c r="BU516" s="4"/>
      <c r="BV516" s="4"/>
      <c r="BW516" s="3"/>
      <c r="BX516" s="3"/>
      <c r="BY516" s="4">
        <v>0</v>
      </c>
      <c r="BZ516" s="5"/>
      <c r="CA516" s="3">
        <v>0</v>
      </c>
      <c r="CB516" s="4">
        <v>0</v>
      </c>
      <c r="CC516" s="5" t="s">
        <v>322</v>
      </c>
      <c r="CD516" s="3">
        <v>0</v>
      </c>
      <c r="CE516" s="4">
        <v>0</v>
      </c>
      <c r="CF516" s="5" t="s">
        <v>322</v>
      </c>
      <c r="CG516" s="3">
        <v>0</v>
      </c>
      <c r="CH516" s="4">
        <v>0</v>
      </c>
      <c r="CI516" s="5" t="s">
        <v>322</v>
      </c>
      <c r="CJ516" s="3">
        <v>0</v>
      </c>
      <c r="CK516" s="4">
        <v>0</v>
      </c>
      <c r="CL516" s="5" t="s">
        <v>322</v>
      </c>
      <c r="CM516" s="2">
        <v>0</v>
      </c>
      <c r="CN516" s="4">
        <v>0</v>
      </c>
      <c r="CO516" s="5" t="s">
        <v>322</v>
      </c>
      <c r="CP516" s="3"/>
      <c r="CQ516" s="4">
        <v>0</v>
      </c>
      <c r="CR516" s="3"/>
      <c r="CS516" s="3"/>
      <c r="CT516" s="3"/>
      <c r="CU516" s="3"/>
      <c r="CV516" s="4">
        <v>0</v>
      </c>
      <c r="CW516" s="4">
        <v>0</v>
      </c>
      <c r="CX516" t="b">
        <v>0</v>
      </c>
      <c r="CY516" t="b">
        <v>0</v>
      </c>
      <c r="CZ516" t="b">
        <v>0</v>
      </c>
      <c r="DA516" s="2" t="s">
        <v>513</v>
      </c>
      <c r="DB516" s="2" t="s">
        <v>6</v>
      </c>
      <c r="DD516" s="3"/>
      <c r="DE516" s="3"/>
      <c r="DF516" s="3"/>
      <c r="DG516" s="4"/>
      <c r="DH516" s="4"/>
      <c r="DI516" s="4"/>
      <c r="DJ516" s="3">
        <v>0</v>
      </c>
      <c r="DK516" s="4">
        <v>0</v>
      </c>
      <c r="DL516" t="b">
        <v>0</v>
      </c>
      <c r="DM516" s="6"/>
      <c r="DN516" s="3"/>
      <c r="DO516" s="3"/>
      <c r="DP516" s="3"/>
      <c r="DQ516" s="3"/>
      <c r="DR516" s="3"/>
      <c r="DS516" s="3"/>
      <c r="DT516" s="4"/>
      <c r="DU516" s="4"/>
      <c r="DV516" s="4"/>
      <c r="DW516" s="4"/>
      <c r="DX516" s="4"/>
      <c r="DY516" s="4"/>
      <c r="DZ516" s="2"/>
      <c r="EA516" s="7">
        <v>44708.481249999997</v>
      </c>
      <c r="EB516" s="2" t="s">
        <v>332</v>
      </c>
      <c r="EC516" s="8">
        <v>0</v>
      </c>
      <c r="ED516" t="b">
        <v>0</v>
      </c>
      <c r="EE516" t="s">
        <v>324</v>
      </c>
      <c r="EF516" s="2" t="s">
        <v>324</v>
      </c>
      <c r="EG516" s="2" t="s">
        <v>325</v>
      </c>
      <c r="EH516" s="1"/>
      <c r="EI516">
        <f t="shared" si="34"/>
        <v>0</v>
      </c>
      <c r="EJ516" t="str">
        <f t="shared" si="35"/>
        <v>no</v>
      </c>
      <c r="EL516" t="e">
        <f>VLOOKUP(D516,#REF!,2,0)</f>
        <v>#REF!</v>
      </c>
    </row>
    <row r="517" spans="1:142">
      <c r="A517" t="str">
        <f t="shared" si="32"/>
        <v>4472733314.22</v>
      </c>
      <c r="B517" t="str">
        <f t="shared" si="33"/>
        <v>4472733314.22151318</v>
      </c>
      <c r="C517" s="1">
        <v>44727</v>
      </c>
      <c r="D517" s="2" t="s">
        <v>516</v>
      </c>
      <c r="E517" s="2" t="s">
        <v>517</v>
      </c>
      <c r="F517" s="2" t="s">
        <v>181</v>
      </c>
      <c r="G517" s="1">
        <v>44593</v>
      </c>
      <c r="H517" s="2" t="s">
        <v>518</v>
      </c>
      <c r="I517" s="2" t="s">
        <v>519</v>
      </c>
      <c r="J517" s="1"/>
      <c r="K517" s="1"/>
      <c r="L517" s="2"/>
      <c r="M517" t="b">
        <v>0</v>
      </c>
      <c r="N517" s="2"/>
      <c r="O517" s="2" t="s">
        <v>320</v>
      </c>
      <c r="P517" s="2" t="s">
        <v>337</v>
      </c>
      <c r="Q517" s="2"/>
      <c r="R517" s="2"/>
      <c r="S517" s="2"/>
      <c r="T517" s="2"/>
      <c r="U517" s="2"/>
      <c r="V517" s="2"/>
      <c r="W517" s="2"/>
      <c r="X517" s="2"/>
      <c r="Y517" s="3"/>
      <c r="AA517" t="b">
        <v>0</v>
      </c>
      <c r="AE517" s="4"/>
      <c r="AF517" s="4"/>
      <c r="AG517" s="4"/>
      <c r="AH517" s="4"/>
      <c r="AM517" s="4"/>
      <c r="AN517" s="4"/>
      <c r="AO517" s="4"/>
      <c r="AP517" s="4"/>
      <c r="AU517" s="4"/>
      <c r="AV517" s="4"/>
      <c r="AW517" s="4"/>
      <c r="AX517" s="4"/>
      <c r="BC517" s="4"/>
      <c r="BD517" s="4"/>
      <c r="BE517" s="4"/>
      <c r="BF517" s="4"/>
      <c r="BK517" s="4"/>
      <c r="BL517" s="4"/>
      <c r="BM517" s="4"/>
      <c r="BN517" s="4"/>
      <c r="BS517" s="4"/>
      <c r="BT517" s="4"/>
      <c r="BU517" s="4"/>
      <c r="BV517" s="4"/>
      <c r="BW517" s="3"/>
      <c r="BX517" s="3"/>
      <c r="BY517" s="4">
        <v>0</v>
      </c>
      <c r="BZ517" s="5"/>
      <c r="CA517" s="3">
        <v>0</v>
      </c>
      <c r="CB517" s="4">
        <v>0</v>
      </c>
      <c r="CC517" s="5" t="s">
        <v>322</v>
      </c>
      <c r="CD517" s="3">
        <v>0</v>
      </c>
      <c r="CE517" s="4">
        <v>0</v>
      </c>
      <c r="CF517" s="5" t="s">
        <v>322</v>
      </c>
      <c r="CG517" s="3">
        <v>0</v>
      </c>
      <c r="CH517" s="4">
        <v>0</v>
      </c>
      <c r="CI517" s="5" t="s">
        <v>322</v>
      </c>
      <c r="CJ517" s="3">
        <v>0</v>
      </c>
      <c r="CK517" s="4">
        <v>0</v>
      </c>
      <c r="CL517" s="5" t="s">
        <v>322</v>
      </c>
      <c r="CM517" s="2">
        <v>0</v>
      </c>
      <c r="CN517" s="4">
        <v>0</v>
      </c>
      <c r="CO517" s="5" t="s">
        <v>322</v>
      </c>
      <c r="CP517" s="3"/>
      <c r="CQ517" s="4">
        <v>0</v>
      </c>
      <c r="CR517" s="3"/>
      <c r="CS517" s="3"/>
      <c r="CT517" s="3"/>
      <c r="CU517" s="3"/>
      <c r="CV517" s="4">
        <v>0</v>
      </c>
      <c r="CW517" s="4">
        <v>0</v>
      </c>
      <c r="CX517" t="b">
        <v>0</v>
      </c>
      <c r="CY517" t="b">
        <v>0</v>
      </c>
      <c r="CZ517" t="b">
        <v>0</v>
      </c>
      <c r="DA517" s="2" t="s">
        <v>352</v>
      </c>
      <c r="DB517" s="2" t="s">
        <v>6</v>
      </c>
      <c r="DD517" s="3"/>
      <c r="DE517" s="3"/>
      <c r="DF517" s="3"/>
      <c r="DG517" s="4"/>
      <c r="DH517" s="4"/>
      <c r="DI517" s="4"/>
      <c r="DJ517" s="3">
        <v>0</v>
      </c>
      <c r="DK517" s="4">
        <v>0</v>
      </c>
      <c r="DL517" t="b">
        <v>0</v>
      </c>
      <c r="DM517" s="6"/>
      <c r="DN517" s="3"/>
      <c r="DO517" s="3"/>
      <c r="DP517" s="3"/>
      <c r="DQ517" s="3"/>
      <c r="DR517" s="3"/>
      <c r="DS517" s="3"/>
      <c r="DT517" s="4"/>
      <c r="DU517" s="4"/>
      <c r="DV517" s="4"/>
      <c r="DW517" s="4"/>
      <c r="DX517" s="4"/>
      <c r="DY517" s="4"/>
      <c r="DZ517" s="2"/>
      <c r="EA517" s="7">
        <v>44788.408252314817</v>
      </c>
      <c r="EB517" s="2" t="s">
        <v>332</v>
      </c>
      <c r="EC517" s="8">
        <v>0</v>
      </c>
      <c r="ED517" t="b">
        <v>0</v>
      </c>
      <c r="EE517" t="s">
        <v>324</v>
      </c>
      <c r="EF517" s="2" t="s">
        <v>324</v>
      </c>
      <c r="EG517" s="2" t="s">
        <v>325</v>
      </c>
      <c r="EH517" s="1"/>
      <c r="EI517">
        <f t="shared" si="34"/>
        <v>0</v>
      </c>
      <c r="EJ517" t="str">
        <f t="shared" si="35"/>
        <v>no</v>
      </c>
      <c r="EL517" t="e">
        <f>VLOOKUP(D517,#REF!,2,0)</f>
        <v>#REF!</v>
      </c>
    </row>
    <row r="518" spans="1:142">
      <c r="A518" t="str">
        <f t="shared" si="32"/>
        <v>4472733316.22</v>
      </c>
      <c r="B518" t="str">
        <f t="shared" si="33"/>
        <v>4472733316.22150745</v>
      </c>
      <c r="C518" s="1">
        <v>44727</v>
      </c>
      <c r="D518" s="2" t="s">
        <v>520</v>
      </c>
      <c r="E518" s="2" t="s">
        <v>521</v>
      </c>
      <c r="F518" s="2" t="s">
        <v>181</v>
      </c>
      <c r="G518" s="1">
        <v>44593</v>
      </c>
      <c r="H518" s="2" t="s">
        <v>522</v>
      </c>
      <c r="I518" s="2" t="s">
        <v>523</v>
      </c>
      <c r="J518" s="1"/>
      <c r="K518" s="1"/>
      <c r="L518" s="2"/>
      <c r="M518" t="b">
        <v>0</v>
      </c>
      <c r="N518" s="2"/>
      <c r="O518" s="2" t="s">
        <v>320</v>
      </c>
      <c r="P518" s="2" t="s">
        <v>337</v>
      </c>
      <c r="Q518" s="2"/>
      <c r="R518" s="2"/>
      <c r="S518" s="2"/>
      <c r="T518" s="2"/>
      <c r="U518" s="2"/>
      <c r="V518" s="2"/>
      <c r="W518" s="2"/>
      <c r="X518" s="2"/>
      <c r="Y518" s="3"/>
      <c r="AA518" t="b">
        <v>0</v>
      </c>
      <c r="AE518" s="4"/>
      <c r="AF518" s="4"/>
      <c r="AG518" s="4"/>
      <c r="AH518" s="4"/>
      <c r="AM518" s="4"/>
      <c r="AN518" s="4"/>
      <c r="AO518" s="4"/>
      <c r="AP518" s="4"/>
      <c r="AU518" s="4"/>
      <c r="AV518" s="4"/>
      <c r="AW518" s="4"/>
      <c r="AX518" s="4"/>
      <c r="BC518" s="4"/>
      <c r="BD518" s="4"/>
      <c r="BE518" s="4"/>
      <c r="BF518" s="4"/>
      <c r="BK518" s="4"/>
      <c r="BL518" s="4"/>
      <c r="BM518" s="4"/>
      <c r="BN518" s="4"/>
      <c r="BS518" s="4"/>
      <c r="BT518" s="4"/>
      <c r="BU518" s="4"/>
      <c r="BV518" s="4"/>
      <c r="BW518" s="3"/>
      <c r="BX518" s="3"/>
      <c r="BY518" s="4">
        <v>0</v>
      </c>
      <c r="BZ518" s="5"/>
      <c r="CA518" s="3">
        <v>0</v>
      </c>
      <c r="CB518" s="4">
        <v>0</v>
      </c>
      <c r="CC518" s="5" t="s">
        <v>322</v>
      </c>
      <c r="CD518" s="3">
        <v>0</v>
      </c>
      <c r="CE518" s="4">
        <v>0</v>
      </c>
      <c r="CF518" s="5" t="s">
        <v>322</v>
      </c>
      <c r="CG518" s="3">
        <v>0</v>
      </c>
      <c r="CH518" s="4">
        <v>0</v>
      </c>
      <c r="CI518" s="5" t="s">
        <v>322</v>
      </c>
      <c r="CJ518" s="3">
        <v>0</v>
      </c>
      <c r="CK518" s="4">
        <v>0</v>
      </c>
      <c r="CL518" s="5" t="s">
        <v>322</v>
      </c>
      <c r="CM518" s="2">
        <v>0</v>
      </c>
      <c r="CN518" s="4">
        <v>0</v>
      </c>
      <c r="CO518" s="5" t="s">
        <v>322</v>
      </c>
      <c r="CP518" s="3"/>
      <c r="CQ518" s="4">
        <v>0</v>
      </c>
      <c r="CR518" s="3"/>
      <c r="CS518" s="3"/>
      <c r="CT518" s="3"/>
      <c r="CU518" s="3"/>
      <c r="CV518" s="4">
        <v>0</v>
      </c>
      <c r="CW518" s="4">
        <v>0</v>
      </c>
      <c r="CX518" t="b">
        <v>0</v>
      </c>
      <c r="CY518" t="b">
        <v>0</v>
      </c>
      <c r="CZ518" t="b">
        <v>0</v>
      </c>
      <c r="DA518" s="2" t="s">
        <v>352</v>
      </c>
      <c r="DB518" s="2" t="s">
        <v>6</v>
      </c>
      <c r="DD518" s="3"/>
      <c r="DE518" s="3"/>
      <c r="DF518" s="3"/>
      <c r="DG518" s="4"/>
      <c r="DH518" s="4"/>
      <c r="DI518" s="4"/>
      <c r="DJ518" s="3">
        <v>0</v>
      </c>
      <c r="DK518" s="4">
        <v>0</v>
      </c>
      <c r="DL518" t="b">
        <v>0</v>
      </c>
      <c r="DM518" s="6"/>
      <c r="DN518" s="3"/>
      <c r="DO518" s="3"/>
      <c r="DP518" s="3"/>
      <c r="DQ518" s="3"/>
      <c r="DR518" s="3"/>
      <c r="DS518" s="3"/>
      <c r="DT518" s="4"/>
      <c r="DU518" s="4"/>
      <c r="DV518" s="4"/>
      <c r="DW518" s="4"/>
      <c r="DX518" s="4"/>
      <c r="DY518" s="4"/>
      <c r="DZ518" s="2"/>
      <c r="EA518" s="7">
        <v>44788.408252314817</v>
      </c>
      <c r="EB518" s="2" t="s">
        <v>332</v>
      </c>
      <c r="EC518" s="8">
        <v>0</v>
      </c>
      <c r="ED518" t="b">
        <v>0</v>
      </c>
      <c r="EE518" t="s">
        <v>324</v>
      </c>
      <c r="EF518" s="2" t="s">
        <v>324</v>
      </c>
      <c r="EG518" s="2" t="s">
        <v>325</v>
      </c>
      <c r="EH518" s="1"/>
      <c r="EI518">
        <f t="shared" si="34"/>
        <v>0</v>
      </c>
      <c r="EJ518" t="str">
        <f t="shared" si="35"/>
        <v>no</v>
      </c>
      <c r="EL518" t="e">
        <f>VLOOKUP(D518,#REF!,2,0)</f>
        <v>#REF!</v>
      </c>
    </row>
    <row r="519" spans="1:142">
      <c r="A519" t="str">
        <f t="shared" si="32"/>
        <v>4472733978.22</v>
      </c>
      <c r="B519" t="str">
        <f t="shared" si="33"/>
        <v>4472733978.22142702</v>
      </c>
      <c r="C519" s="1">
        <v>44727</v>
      </c>
      <c r="D519" s="2" t="s">
        <v>524</v>
      </c>
      <c r="E519" s="2" t="s">
        <v>525</v>
      </c>
      <c r="F519" s="2" t="s">
        <v>177</v>
      </c>
      <c r="G519" s="1">
        <v>44503</v>
      </c>
      <c r="H519" s="2" t="s">
        <v>526</v>
      </c>
      <c r="I519" s="2" t="s">
        <v>527</v>
      </c>
      <c r="J519" s="1"/>
      <c r="K519" s="1"/>
      <c r="L519" s="2"/>
      <c r="M519" t="b">
        <v>0</v>
      </c>
      <c r="N519" s="2"/>
      <c r="O519" s="2" t="s">
        <v>329</v>
      </c>
      <c r="P519" s="2" t="s">
        <v>343</v>
      </c>
      <c r="Q519" s="2"/>
      <c r="R519" s="2"/>
      <c r="S519" s="2"/>
      <c r="T519" s="2"/>
      <c r="U519" s="2"/>
      <c r="V519" s="2"/>
      <c r="W519" s="2" t="s">
        <v>331</v>
      </c>
      <c r="X519" s="2" t="s">
        <v>331</v>
      </c>
      <c r="Y519" s="3"/>
      <c r="AA519" t="b">
        <v>0</v>
      </c>
      <c r="AE519" s="4"/>
      <c r="AF519" s="4"/>
      <c r="AG519" s="4"/>
      <c r="AH519" s="4"/>
      <c r="AM519" s="4"/>
      <c r="AN519" s="4"/>
      <c r="AO519" s="4"/>
      <c r="AP519" s="4"/>
      <c r="AU519" s="4"/>
      <c r="AV519" s="4"/>
      <c r="AW519" s="4"/>
      <c r="AX519" s="4"/>
      <c r="BC519" s="4"/>
      <c r="BD519" s="4"/>
      <c r="BE519" s="4"/>
      <c r="BF519" s="4"/>
      <c r="BK519" s="4"/>
      <c r="BL519" s="4"/>
      <c r="BM519" s="4"/>
      <c r="BN519" s="4"/>
      <c r="BS519" s="4"/>
      <c r="BT519" s="4"/>
      <c r="BU519" s="4"/>
      <c r="BV519" s="4"/>
      <c r="BW519" s="3"/>
      <c r="BX519" s="3"/>
      <c r="BY519" s="4">
        <v>0</v>
      </c>
      <c r="BZ519" s="5"/>
      <c r="CA519" s="3">
        <v>0</v>
      </c>
      <c r="CB519" s="4">
        <v>0</v>
      </c>
      <c r="CC519" s="5" t="s">
        <v>322</v>
      </c>
      <c r="CD519" s="3">
        <v>0</v>
      </c>
      <c r="CE519" s="4">
        <v>0</v>
      </c>
      <c r="CF519" s="5" t="s">
        <v>322</v>
      </c>
      <c r="CG519" s="3">
        <v>0</v>
      </c>
      <c r="CH519" s="4">
        <v>0</v>
      </c>
      <c r="CI519" s="5" t="s">
        <v>322</v>
      </c>
      <c r="CJ519" s="3">
        <v>0</v>
      </c>
      <c r="CK519" s="4">
        <v>0</v>
      </c>
      <c r="CL519" s="5" t="s">
        <v>322</v>
      </c>
      <c r="CM519" s="2">
        <v>0</v>
      </c>
      <c r="CN519" s="4">
        <v>0</v>
      </c>
      <c r="CO519" s="5" t="s">
        <v>322</v>
      </c>
      <c r="CP519" s="3"/>
      <c r="CQ519" s="4">
        <v>0</v>
      </c>
      <c r="CR519" s="3"/>
      <c r="CS519" s="3"/>
      <c r="CT519" s="3"/>
      <c r="CU519" s="3"/>
      <c r="CV519" s="4">
        <v>0</v>
      </c>
      <c r="CW519" s="4">
        <v>0</v>
      </c>
      <c r="CX519" t="b">
        <v>0</v>
      </c>
      <c r="CY519" t="b">
        <v>0</v>
      </c>
      <c r="CZ519" t="b">
        <v>0</v>
      </c>
      <c r="DA519" s="2" t="s">
        <v>6</v>
      </c>
      <c r="DB519" s="2" t="s">
        <v>6</v>
      </c>
      <c r="DD519" s="3"/>
      <c r="DE519" s="3"/>
      <c r="DF519" s="3"/>
      <c r="DG519" s="4"/>
      <c r="DH519" s="4"/>
      <c r="DI519" s="4"/>
      <c r="DJ519" s="3">
        <v>0</v>
      </c>
      <c r="DK519" s="4">
        <v>0</v>
      </c>
      <c r="DL519" t="b">
        <v>0</v>
      </c>
      <c r="DM519" s="6"/>
      <c r="DN519" s="3"/>
      <c r="DO519" s="3"/>
      <c r="DP519" s="3"/>
      <c r="DQ519" s="3"/>
      <c r="DR519" s="3"/>
      <c r="DS519" s="3"/>
      <c r="DT519" s="4"/>
      <c r="DU519" s="4"/>
      <c r="DV519" s="4"/>
      <c r="DW519" s="4"/>
      <c r="DX519" s="4"/>
      <c r="DY519" s="4"/>
      <c r="DZ519" s="2"/>
      <c r="EA519" s="7">
        <v>44782.585972222223</v>
      </c>
      <c r="EB519" s="2" t="s">
        <v>344</v>
      </c>
      <c r="EC519" s="8">
        <v>0</v>
      </c>
      <c r="ED519" t="b">
        <v>0</v>
      </c>
      <c r="EE519" t="s">
        <v>324</v>
      </c>
      <c r="EF519" s="2" t="s">
        <v>324</v>
      </c>
      <c r="EG519" s="2" t="s">
        <v>325</v>
      </c>
      <c r="EH519" s="1"/>
      <c r="EI519">
        <f t="shared" si="34"/>
        <v>0</v>
      </c>
      <c r="EJ519" t="str">
        <f t="shared" si="35"/>
        <v>no</v>
      </c>
      <c r="EL519" t="e">
        <f>VLOOKUP(D519,#REF!,2,0)</f>
        <v>#REF!</v>
      </c>
    </row>
    <row r="520" spans="1:142">
      <c r="A520" t="str">
        <f t="shared" si="32"/>
        <v>4472733978.22</v>
      </c>
      <c r="B520" t="str">
        <f t="shared" si="33"/>
        <v>4472733978.22144191</v>
      </c>
      <c r="C520" s="1">
        <v>44727</v>
      </c>
      <c r="D520" s="2" t="s">
        <v>524</v>
      </c>
      <c r="E520" s="2" t="s">
        <v>525</v>
      </c>
      <c r="F520" s="2" t="s">
        <v>177</v>
      </c>
      <c r="G520" s="1">
        <v>44503</v>
      </c>
      <c r="H520" s="2" t="s">
        <v>528</v>
      </c>
      <c r="I520" s="2" t="s">
        <v>529</v>
      </c>
      <c r="J520" s="1"/>
      <c r="K520" s="1"/>
      <c r="L520" s="2"/>
      <c r="M520" t="b">
        <v>0</v>
      </c>
      <c r="N520" s="2"/>
      <c r="O520" s="2" t="s">
        <v>329</v>
      </c>
      <c r="P520" s="2" t="s">
        <v>343</v>
      </c>
      <c r="Q520" s="2"/>
      <c r="R520" s="2"/>
      <c r="S520" s="2"/>
      <c r="T520" s="2"/>
      <c r="U520" s="2"/>
      <c r="V520" s="2"/>
      <c r="W520" s="2"/>
      <c r="X520" s="2"/>
      <c r="Y520" s="3"/>
      <c r="AA520" t="b">
        <v>0</v>
      </c>
      <c r="AC520">
        <v>601</v>
      </c>
      <c r="AE520" s="4"/>
      <c r="AF520" s="4"/>
      <c r="AG520" s="4">
        <v>1875</v>
      </c>
      <c r="AH520" s="4"/>
      <c r="AM520" s="4"/>
      <c r="AN520" s="4"/>
      <c r="AO520" s="4"/>
      <c r="AP520" s="4"/>
      <c r="AU520" s="4"/>
      <c r="AV520" s="4"/>
      <c r="AW520" s="4"/>
      <c r="AX520" s="4"/>
      <c r="BC520" s="4"/>
      <c r="BD520" s="4"/>
      <c r="BE520" s="4"/>
      <c r="BF520" s="4"/>
      <c r="BK520" s="4"/>
      <c r="BL520" s="4"/>
      <c r="BM520" s="4"/>
      <c r="BN520" s="4"/>
      <c r="BS520" s="4"/>
      <c r="BT520" s="4"/>
      <c r="BU520" s="4"/>
      <c r="BV520" s="4"/>
      <c r="BW520" s="3"/>
      <c r="BX520" s="3"/>
      <c r="BY520" s="4">
        <v>1875</v>
      </c>
      <c r="BZ520" s="5"/>
      <c r="CA520" s="3">
        <v>0</v>
      </c>
      <c r="CB520" s="4">
        <v>0</v>
      </c>
      <c r="CC520" s="5" t="s">
        <v>322</v>
      </c>
      <c r="CD520" s="3">
        <v>0</v>
      </c>
      <c r="CE520" s="4">
        <v>0</v>
      </c>
      <c r="CF520" s="5" t="s">
        <v>322</v>
      </c>
      <c r="CG520" s="3">
        <v>0</v>
      </c>
      <c r="CH520" s="4">
        <v>0</v>
      </c>
      <c r="CI520" s="5" t="s">
        <v>322</v>
      </c>
      <c r="CJ520" s="3">
        <v>0</v>
      </c>
      <c r="CK520" s="4">
        <v>0</v>
      </c>
      <c r="CL520" s="5" t="s">
        <v>322</v>
      </c>
      <c r="CM520" s="2">
        <v>0</v>
      </c>
      <c r="CN520" s="4">
        <v>0</v>
      </c>
      <c r="CO520" s="5" t="s">
        <v>322</v>
      </c>
      <c r="CP520" s="3"/>
      <c r="CQ520" s="4">
        <v>1875</v>
      </c>
      <c r="CR520" s="3"/>
      <c r="CS520" s="3"/>
      <c r="CT520" s="3"/>
      <c r="CU520" s="3"/>
      <c r="CV520" s="4">
        <v>1875</v>
      </c>
      <c r="CW520" s="4">
        <v>1875</v>
      </c>
      <c r="CX520" t="b">
        <v>0</v>
      </c>
      <c r="CY520" t="b">
        <v>0</v>
      </c>
      <c r="CZ520" t="b">
        <v>0</v>
      </c>
      <c r="DA520" s="2" t="s">
        <v>6</v>
      </c>
      <c r="DB520" s="2" t="s">
        <v>6</v>
      </c>
      <c r="DD520" s="3"/>
      <c r="DE520" s="3"/>
      <c r="DF520" s="3"/>
      <c r="DG520" s="4"/>
      <c r="DH520" s="4"/>
      <c r="DI520" s="4"/>
      <c r="DJ520" s="3">
        <v>0</v>
      </c>
      <c r="DK520" s="4">
        <v>0</v>
      </c>
      <c r="DL520" t="b">
        <v>0</v>
      </c>
      <c r="DM520" s="6"/>
      <c r="DN520" s="3"/>
      <c r="DO520" s="3"/>
      <c r="DP520" s="3"/>
      <c r="DQ520" s="3"/>
      <c r="DR520" s="3"/>
      <c r="DS520" s="3"/>
      <c r="DT520" s="4"/>
      <c r="DU520" s="4"/>
      <c r="DV520" s="4"/>
      <c r="DW520" s="4"/>
      <c r="DX520" s="4"/>
      <c r="DY520" s="4"/>
      <c r="DZ520" s="2"/>
      <c r="EA520" s="7">
        <v>44782.590312499997</v>
      </c>
      <c r="EB520" s="2" t="s">
        <v>344</v>
      </c>
      <c r="EC520" s="8">
        <v>0</v>
      </c>
      <c r="ED520" t="b">
        <v>0</v>
      </c>
      <c r="EE520" t="s">
        <v>324</v>
      </c>
      <c r="EF520" s="2" t="s">
        <v>324</v>
      </c>
      <c r="EG520" s="2" t="s">
        <v>325</v>
      </c>
      <c r="EH520" s="1"/>
      <c r="EI520">
        <f t="shared" si="34"/>
        <v>601</v>
      </c>
      <c r="EJ520" t="str">
        <f t="shared" si="35"/>
        <v>no</v>
      </c>
      <c r="EL520" t="e">
        <f>VLOOKUP(D520,#REF!,2,0)</f>
        <v>#REF!</v>
      </c>
    </row>
    <row r="521" spans="1:142">
      <c r="A521" t="str">
        <f t="shared" si="32"/>
        <v>4472733978.22</v>
      </c>
      <c r="B521" t="str">
        <f t="shared" si="33"/>
        <v>4472733978.22143445</v>
      </c>
      <c r="C521" s="1">
        <v>44727</v>
      </c>
      <c r="D521" s="2" t="s">
        <v>524</v>
      </c>
      <c r="E521" s="2" t="s">
        <v>525</v>
      </c>
      <c r="F521" s="2" t="s">
        <v>177</v>
      </c>
      <c r="G521" s="1">
        <v>44503</v>
      </c>
      <c r="H521" s="2" t="s">
        <v>535</v>
      </c>
      <c r="I521" s="2" t="s">
        <v>536</v>
      </c>
      <c r="J521" s="1"/>
      <c r="K521" s="1"/>
      <c r="L521" s="2"/>
      <c r="M521" t="b">
        <v>0</v>
      </c>
      <c r="N521" s="2"/>
      <c r="O521" s="2" t="s">
        <v>329</v>
      </c>
      <c r="P521" s="2" t="s">
        <v>343</v>
      </c>
      <c r="Q521" s="2"/>
      <c r="R521" s="2"/>
      <c r="S521" s="2"/>
      <c r="T521" s="2"/>
      <c r="U521" s="2"/>
      <c r="V521" s="2"/>
      <c r="W521" s="2"/>
      <c r="X521" s="2"/>
      <c r="Y521" s="3"/>
      <c r="AA521" t="b">
        <v>0</v>
      </c>
      <c r="AC521">
        <v>872</v>
      </c>
      <c r="AE521" s="4"/>
      <c r="AF521" s="4"/>
      <c r="AG521" s="4">
        <v>5389</v>
      </c>
      <c r="AH521" s="4"/>
      <c r="AK521">
        <v>1195</v>
      </c>
      <c r="AM521" s="4"/>
      <c r="AN521" s="4"/>
      <c r="AO521" s="4">
        <v>5342</v>
      </c>
      <c r="AP521" s="4"/>
      <c r="AU521" s="4"/>
      <c r="AV521" s="4"/>
      <c r="AW521" s="4"/>
      <c r="AX521" s="4"/>
      <c r="BC521" s="4"/>
      <c r="BD521" s="4"/>
      <c r="BE521" s="4"/>
      <c r="BF521" s="4"/>
      <c r="BK521" s="4"/>
      <c r="BL521" s="4"/>
      <c r="BM521" s="4"/>
      <c r="BN521" s="4"/>
      <c r="BS521" s="4"/>
      <c r="BT521" s="4"/>
      <c r="BU521" s="4"/>
      <c r="BV521" s="4"/>
      <c r="BW521" s="3"/>
      <c r="BX521" s="3"/>
      <c r="BY521" s="4">
        <v>5389</v>
      </c>
      <c r="BZ521" s="5"/>
      <c r="CA521" s="3">
        <v>1195</v>
      </c>
      <c r="CB521" s="4">
        <v>5342</v>
      </c>
      <c r="CC521" s="5">
        <v>4.4702928870292897</v>
      </c>
      <c r="CD521" s="3">
        <v>0</v>
      </c>
      <c r="CE521" s="4">
        <v>0</v>
      </c>
      <c r="CF521" s="5" t="s">
        <v>322</v>
      </c>
      <c r="CG521" s="3">
        <v>0</v>
      </c>
      <c r="CH521" s="4">
        <v>0</v>
      </c>
      <c r="CI521" s="5" t="s">
        <v>322</v>
      </c>
      <c r="CJ521" s="3">
        <v>0</v>
      </c>
      <c r="CK521" s="4">
        <v>0</v>
      </c>
      <c r="CL521" s="5" t="s">
        <v>322</v>
      </c>
      <c r="CM521" s="2">
        <v>0</v>
      </c>
      <c r="CN521" s="4">
        <v>0</v>
      </c>
      <c r="CO521" s="5" t="s">
        <v>322</v>
      </c>
      <c r="CP521" s="3"/>
      <c r="CQ521" s="4">
        <v>10731</v>
      </c>
      <c r="CR521" s="3"/>
      <c r="CS521" s="3"/>
      <c r="CT521" s="3"/>
      <c r="CU521" s="3"/>
      <c r="CV521" s="4">
        <v>10731</v>
      </c>
      <c r="CW521" s="4">
        <v>10731</v>
      </c>
      <c r="CX521" t="b">
        <v>0</v>
      </c>
      <c r="CY521" t="b">
        <v>0</v>
      </c>
      <c r="CZ521" t="b">
        <v>0</v>
      </c>
      <c r="DA521" s="2" t="s">
        <v>6</v>
      </c>
      <c r="DB521" s="2" t="s">
        <v>6</v>
      </c>
      <c r="DD521" s="3"/>
      <c r="DE521" s="3"/>
      <c r="DF521" s="3"/>
      <c r="DG521" s="4"/>
      <c r="DH521" s="4"/>
      <c r="DI521" s="4"/>
      <c r="DJ521" s="3">
        <v>0</v>
      </c>
      <c r="DK521" s="4">
        <v>0</v>
      </c>
      <c r="DL521" t="b">
        <v>0</v>
      </c>
      <c r="DM521" s="6"/>
      <c r="DN521" s="3"/>
      <c r="DO521" s="3"/>
      <c r="DP521" s="3"/>
      <c r="DQ521" s="3"/>
      <c r="DR521" s="3"/>
      <c r="DS521" s="3"/>
      <c r="DT521" s="4"/>
      <c r="DU521" s="4"/>
      <c r="DV521" s="4"/>
      <c r="DW521" s="4"/>
      <c r="DX521" s="4"/>
      <c r="DY521" s="4"/>
      <c r="DZ521" s="2"/>
      <c r="EA521" s="7">
        <v>44782.593506944446</v>
      </c>
      <c r="EB521" s="2" t="s">
        <v>344</v>
      </c>
      <c r="EC521" s="8">
        <v>0</v>
      </c>
      <c r="ED521" t="b">
        <v>0</v>
      </c>
      <c r="EE521" t="s">
        <v>324</v>
      </c>
      <c r="EF521" s="2" t="s">
        <v>324</v>
      </c>
      <c r="EG521" s="2" t="s">
        <v>325</v>
      </c>
      <c r="EH521" s="1"/>
      <c r="EI521">
        <f t="shared" si="34"/>
        <v>872</v>
      </c>
      <c r="EJ521" t="str">
        <f t="shared" si="35"/>
        <v>no</v>
      </c>
      <c r="EL521" t="e">
        <f>VLOOKUP(D521,#REF!,2,0)</f>
        <v>#REF!</v>
      </c>
    </row>
    <row r="522" spans="1:142">
      <c r="A522" t="str">
        <f t="shared" si="32"/>
        <v>4472733978.22</v>
      </c>
      <c r="B522" t="str">
        <f t="shared" si="33"/>
        <v>4472733978.22150742</v>
      </c>
      <c r="C522" s="1">
        <v>44727</v>
      </c>
      <c r="D522" s="2" t="s">
        <v>524</v>
      </c>
      <c r="E522" s="2" t="s">
        <v>525</v>
      </c>
      <c r="F522" s="2" t="s">
        <v>177</v>
      </c>
      <c r="G522" s="1">
        <v>44503</v>
      </c>
      <c r="H522" s="2" t="s">
        <v>542</v>
      </c>
      <c r="I522" s="2" t="s">
        <v>543</v>
      </c>
      <c r="J522" s="1"/>
      <c r="K522" s="1"/>
      <c r="L522" s="2"/>
      <c r="M522" t="b">
        <v>0</v>
      </c>
      <c r="N522" s="2"/>
      <c r="O522" s="2" t="s">
        <v>329</v>
      </c>
      <c r="P522" s="2" t="s">
        <v>343</v>
      </c>
      <c r="Q522" s="2"/>
      <c r="R522" s="2"/>
      <c r="S522" s="2"/>
      <c r="T522" s="2"/>
      <c r="U522" s="2"/>
      <c r="V522" s="2"/>
      <c r="W522" s="2" t="s">
        <v>331</v>
      </c>
      <c r="X522" s="2" t="s">
        <v>331</v>
      </c>
      <c r="Y522" s="3"/>
      <c r="AA522" t="b">
        <v>0</v>
      </c>
      <c r="AE522" s="4"/>
      <c r="AF522" s="4"/>
      <c r="AG522" s="4"/>
      <c r="AH522" s="4"/>
      <c r="AM522" s="4"/>
      <c r="AN522" s="4"/>
      <c r="AO522" s="4"/>
      <c r="AP522" s="4"/>
      <c r="AU522" s="4"/>
      <c r="AV522" s="4"/>
      <c r="AW522" s="4"/>
      <c r="AX522" s="4"/>
      <c r="BC522" s="4"/>
      <c r="BD522" s="4"/>
      <c r="BE522" s="4"/>
      <c r="BF522" s="4"/>
      <c r="BK522" s="4"/>
      <c r="BL522" s="4"/>
      <c r="BM522" s="4"/>
      <c r="BN522" s="4"/>
      <c r="BS522" s="4"/>
      <c r="BT522" s="4"/>
      <c r="BU522" s="4"/>
      <c r="BV522" s="4"/>
      <c r="BW522" s="3"/>
      <c r="BX522" s="3"/>
      <c r="BY522" s="4">
        <v>0</v>
      </c>
      <c r="BZ522" s="5"/>
      <c r="CA522" s="3">
        <v>0</v>
      </c>
      <c r="CB522" s="4">
        <v>0</v>
      </c>
      <c r="CC522" s="5" t="s">
        <v>322</v>
      </c>
      <c r="CD522" s="3">
        <v>0</v>
      </c>
      <c r="CE522" s="4">
        <v>0</v>
      </c>
      <c r="CF522" s="5" t="s">
        <v>322</v>
      </c>
      <c r="CG522" s="3">
        <v>0</v>
      </c>
      <c r="CH522" s="4">
        <v>0</v>
      </c>
      <c r="CI522" s="5" t="s">
        <v>322</v>
      </c>
      <c r="CJ522" s="3">
        <v>0</v>
      </c>
      <c r="CK522" s="4">
        <v>0</v>
      </c>
      <c r="CL522" s="5" t="s">
        <v>322</v>
      </c>
      <c r="CM522" s="2">
        <v>0</v>
      </c>
      <c r="CN522" s="4">
        <v>0</v>
      </c>
      <c r="CO522" s="5" t="s">
        <v>322</v>
      </c>
      <c r="CP522" s="3"/>
      <c r="CQ522" s="4">
        <v>0</v>
      </c>
      <c r="CR522" s="3"/>
      <c r="CS522" s="3"/>
      <c r="CT522" s="3"/>
      <c r="CU522" s="3"/>
      <c r="CV522" s="4">
        <v>0</v>
      </c>
      <c r="CW522" s="4">
        <v>0</v>
      </c>
      <c r="CX522" t="b">
        <v>0</v>
      </c>
      <c r="CY522" t="b">
        <v>0</v>
      </c>
      <c r="CZ522" t="b">
        <v>0</v>
      </c>
      <c r="DA522" s="2" t="s">
        <v>6</v>
      </c>
      <c r="DB522" s="2" t="s">
        <v>6</v>
      </c>
      <c r="DD522" s="3"/>
      <c r="DE522" s="3"/>
      <c r="DF522" s="3"/>
      <c r="DG522" s="4"/>
      <c r="DH522" s="4"/>
      <c r="DI522" s="4"/>
      <c r="DJ522" s="3">
        <v>0</v>
      </c>
      <c r="DK522" s="4">
        <v>0</v>
      </c>
      <c r="DL522" t="b">
        <v>0</v>
      </c>
      <c r="DM522" s="6"/>
      <c r="DN522" s="3"/>
      <c r="DO522" s="3"/>
      <c r="DP522" s="3"/>
      <c r="DQ522" s="3"/>
      <c r="DR522" s="3"/>
      <c r="DS522" s="3"/>
      <c r="DT522" s="4"/>
      <c r="DU522" s="4"/>
      <c r="DV522" s="4"/>
      <c r="DW522" s="4"/>
      <c r="DX522" s="4"/>
      <c r="DY522" s="4"/>
      <c r="DZ522" s="2"/>
      <c r="EA522" s="7">
        <v>44782.593946759262</v>
      </c>
      <c r="EB522" s="2" t="s">
        <v>344</v>
      </c>
      <c r="EC522" s="8">
        <v>0</v>
      </c>
      <c r="ED522" t="b">
        <v>0</v>
      </c>
      <c r="EE522" t="s">
        <v>324</v>
      </c>
      <c r="EF522" s="2" t="s">
        <v>324</v>
      </c>
      <c r="EG522" s="2" t="s">
        <v>325</v>
      </c>
      <c r="EH522" s="1"/>
      <c r="EI522">
        <f t="shared" si="34"/>
        <v>0</v>
      </c>
      <c r="EJ522" t="str">
        <f t="shared" si="35"/>
        <v>no</v>
      </c>
      <c r="EL522" t="e">
        <f>VLOOKUP(D522,#REF!,2,0)</f>
        <v>#REF!</v>
      </c>
    </row>
    <row r="523" spans="1:142">
      <c r="A523" t="str">
        <f t="shared" si="32"/>
        <v>4472733978.22</v>
      </c>
      <c r="B523" t="str">
        <f t="shared" si="33"/>
        <v>4472733978.22142701</v>
      </c>
      <c r="C523" s="1">
        <v>44727</v>
      </c>
      <c r="D523" s="2" t="s">
        <v>524</v>
      </c>
      <c r="E523" s="2" t="s">
        <v>525</v>
      </c>
      <c r="F523" s="2" t="s">
        <v>177</v>
      </c>
      <c r="G523" s="1">
        <v>44503</v>
      </c>
      <c r="H523" s="2" t="s">
        <v>544</v>
      </c>
      <c r="I523" s="2" t="s">
        <v>545</v>
      </c>
      <c r="J523" s="1"/>
      <c r="K523" s="1"/>
      <c r="L523" s="2"/>
      <c r="M523" t="b">
        <v>0</v>
      </c>
      <c r="N523" s="2"/>
      <c r="O523" s="2" t="s">
        <v>329</v>
      </c>
      <c r="P523" s="2" t="s">
        <v>343</v>
      </c>
      <c r="Q523" s="2"/>
      <c r="R523" s="2"/>
      <c r="S523" s="2"/>
      <c r="T523" s="2"/>
      <c r="U523" s="2"/>
      <c r="V523" s="2"/>
      <c r="W523" s="2" t="s">
        <v>331</v>
      </c>
      <c r="X523" s="2" t="s">
        <v>331</v>
      </c>
      <c r="Y523" s="3"/>
      <c r="AA523" t="b">
        <v>0</v>
      </c>
      <c r="AE523" s="4"/>
      <c r="AF523" s="4"/>
      <c r="AG523" s="4"/>
      <c r="AH523" s="4"/>
      <c r="AM523" s="4"/>
      <c r="AN523" s="4"/>
      <c r="AO523" s="4"/>
      <c r="AP523" s="4"/>
      <c r="AU523" s="4"/>
      <c r="AV523" s="4"/>
      <c r="AW523" s="4"/>
      <c r="AX523" s="4"/>
      <c r="BC523" s="4"/>
      <c r="BD523" s="4"/>
      <c r="BE523" s="4"/>
      <c r="BF523" s="4"/>
      <c r="BK523" s="4"/>
      <c r="BL523" s="4"/>
      <c r="BM523" s="4"/>
      <c r="BN523" s="4"/>
      <c r="BS523" s="4"/>
      <c r="BT523" s="4"/>
      <c r="BU523" s="4"/>
      <c r="BV523" s="4"/>
      <c r="BW523" s="3"/>
      <c r="BX523" s="3"/>
      <c r="BY523" s="4">
        <v>0</v>
      </c>
      <c r="BZ523" s="5"/>
      <c r="CA523" s="3">
        <v>0</v>
      </c>
      <c r="CB523" s="4">
        <v>0</v>
      </c>
      <c r="CC523" s="5" t="s">
        <v>322</v>
      </c>
      <c r="CD523" s="3">
        <v>0</v>
      </c>
      <c r="CE523" s="4">
        <v>0</v>
      </c>
      <c r="CF523" s="5" t="s">
        <v>322</v>
      </c>
      <c r="CG523" s="3">
        <v>0</v>
      </c>
      <c r="CH523" s="4">
        <v>0</v>
      </c>
      <c r="CI523" s="5" t="s">
        <v>322</v>
      </c>
      <c r="CJ523" s="3">
        <v>0</v>
      </c>
      <c r="CK523" s="4">
        <v>0</v>
      </c>
      <c r="CL523" s="5" t="s">
        <v>322</v>
      </c>
      <c r="CM523" s="2">
        <v>0</v>
      </c>
      <c r="CN523" s="4">
        <v>0</v>
      </c>
      <c r="CO523" s="5" t="s">
        <v>322</v>
      </c>
      <c r="CP523" s="3"/>
      <c r="CQ523" s="4">
        <v>0</v>
      </c>
      <c r="CR523" s="3"/>
      <c r="CS523" s="3"/>
      <c r="CT523" s="3"/>
      <c r="CU523" s="3"/>
      <c r="CV523" s="4">
        <v>0</v>
      </c>
      <c r="CW523" s="4">
        <v>0</v>
      </c>
      <c r="CX523" t="b">
        <v>0</v>
      </c>
      <c r="CY523" t="b">
        <v>0</v>
      </c>
      <c r="CZ523" t="b">
        <v>0</v>
      </c>
      <c r="DA523" s="2" t="s">
        <v>6</v>
      </c>
      <c r="DB523" s="2" t="s">
        <v>6</v>
      </c>
      <c r="DD523" s="3"/>
      <c r="DE523" s="3"/>
      <c r="DF523" s="3"/>
      <c r="DG523" s="4"/>
      <c r="DH523" s="4"/>
      <c r="DI523" s="4"/>
      <c r="DJ523" s="3">
        <v>0</v>
      </c>
      <c r="DK523" s="4">
        <v>0</v>
      </c>
      <c r="DL523" t="b">
        <v>0</v>
      </c>
      <c r="DM523" s="6"/>
      <c r="DN523" s="3"/>
      <c r="DO523" s="3"/>
      <c r="DP523" s="3"/>
      <c r="DQ523" s="3"/>
      <c r="DR523" s="3"/>
      <c r="DS523" s="3"/>
      <c r="DT523" s="4"/>
      <c r="DU523" s="4"/>
      <c r="DV523" s="4"/>
      <c r="DW523" s="4"/>
      <c r="DX523" s="4"/>
      <c r="DY523" s="4"/>
      <c r="DZ523" s="2"/>
      <c r="EA523" s="7">
        <v>44782.601168981484</v>
      </c>
      <c r="EB523" s="2" t="s">
        <v>344</v>
      </c>
      <c r="EC523" s="8">
        <v>0</v>
      </c>
      <c r="ED523" t="b">
        <v>0</v>
      </c>
      <c r="EE523" t="s">
        <v>324</v>
      </c>
      <c r="EF523" s="2" t="s">
        <v>324</v>
      </c>
      <c r="EG523" s="2" t="s">
        <v>325</v>
      </c>
      <c r="EH523" s="1"/>
      <c r="EI523">
        <f t="shared" si="34"/>
        <v>0</v>
      </c>
      <c r="EJ523" t="str">
        <f t="shared" si="35"/>
        <v>no</v>
      </c>
      <c r="EL523" t="e">
        <f>VLOOKUP(D523,#REF!,2,0)</f>
        <v>#REF!</v>
      </c>
    </row>
    <row r="524" spans="1:142">
      <c r="A524" t="str">
        <f t="shared" si="32"/>
        <v>4472733988.22</v>
      </c>
      <c r="B524" t="str">
        <f t="shared" si="33"/>
        <v>4472733988.22159617</v>
      </c>
      <c r="C524" s="1">
        <v>44727</v>
      </c>
      <c r="D524" s="2" t="s">
        <v>546</v>
      </c>
      <c r="E524" s="2" t="s">
        <v>547</v>
      </c>
      <c r="F524" s="2" t="s">
        <v>182</v>
      </c>
      <c r="G524" s="1">
        <v>44593</v>
      </c>
      <c r="H524" s="2" t="s">
        <v>548</v>
      </c>
      <c r="I524" s="2" t="s">
        <v>549</v>
      </c>
      <c r="J524" s="1"/>
      <c r="K524" s="1"/>
      <c r="L524" s="2"/>
      <c r="M524" t="b">
        <v>0</v>
      </c>
      <c r="N524" s="2"/>
      <c r="O524" s="2" t="s">
        <v>320</v>
      </c>
      <c r="P524" s="2" t="s">
        <v>373</v>
      </c>
      <c r="Q524" s="2"/>
      <c r="R524" s="2"/>
      <c r="S524" s="2"/>
      <c r="T524" s="2"/>
      <c r="U524" s="2"/>
      <c r="V524" s="2"/>
      <c r="W524" s="2"/>
      <c r="X524" s="2"/>
      <c r="Y524" s="3"/>
      <c r="AA524" t="b">
        <v>0</v>
      </c>
      <c r="AE524" s="4"/>
      <c r="AF524" s="4"/>
      <c r="AG524" s="4"/>
      <c r="AH524" s="4"/>
      <c r="AM524" s="4"/>
      <c r="AN524" s="4"/>
      <c r="AO524" s="4"/>
      <c r="AP524" s="4"/>
      <c r="AU524" s="4"/>
      <c r="AV524" s="4"/>
      <c r="AW524" s="4"/>
      <c r="AX524" s="4"/>
      <c r="BC524" s="4"/>
      <c r="BD524" s="4"/>
      <c r="BE524" s="4"/>
      <c r="BF524" s="4"/>
      <c r="BK524" s="4"/>
      <c r="BL524" s="4"/>
      <c r="BM524" s="4"/>
      <c r="BN524" s="4"/>
      <c r="BS524" s="4"/>
      <c r="BT524" s="4"/>
      <c r="BU524" s="4"/>
      <c r="BV524" s="4"/>
      <c r="BW524" s="3"/>
      <c r="BX524" s="3"/>
      <c r="BY524" s="4">
        <v>0</v>
      </c>
      <c r="BZ524" s="5"/>
      <c r="CA524" s="3">
        <v>0</v>
      </c>
      <c r="CB524" s="4">
        <v>0</v>
      </c>
      <c r="CC524" s="5" t="s">
        <v>322</v>
      </c>
      <c r="CD524" s="3">
        <v>0</v>
      </c>
      <c r="CE524" s="4">
        <v>0</v>
      </c>
      <c r="CF524" s="5" t="s">
        <v>322</v>
      </c>
      <c r="CG524" s="3">
        <v>0</v>
      </c>
      <c r="CH524" s="4">
        <v>0</v>
      </c>
      <c r="CI524" s="5" t="s">
        <v>322</v>
      </c>
      <c r="CJ524" s="3">
        <v>0</v>
      </c>
      <c r="CK524" s="4">
        <v>0</v>
      </c>
      <c r="CL524" s="5" t="s">
        <v>322</v>
      </c>
      <c r="CM524" s="2">
        <v>0</v>
      </c>
      <c r="CN524" s="4">
        <v>0</v>
      </c>
      <c r="CO524" s="5" t="s">
        <v>322</v>
      </c>
      <c r="CP524" s="3"/>
      <c r="CQ524" s="4">
        <v>0</v>
      </c>
      <c r="CR524" s="3"/>
      <c r="CS524" s="3"/>
      <c r="CT524" s="3"/>
      <c r="CU524" s="3"/>
      <c r="CV524" s="4">
        <v>0</v>
      </c>
      <c r="CW524" s="4">
        <v>0</v>
      </c>
      <c r="CX524" t="b">
        <v>0</v>
      </c>
      <c r="CY524" t="b">
        <v>0</v>
      </c>
      <c r="CZ524" t="b">
        <v>0</v>
      </c>
      <c r="DA524" s="2" t="s">
        <v>6</v>
      </c>
      <c r="DB524" s="2" t="s">
        <v>6</v>
      </c>
      <c r="DD524" s="3"/>
      <c r="DE524" s="3"/>
      <c r="DF524" s="3"/>
      <c r="DG524" s="4"/>
      <c r="DH524" s="4"/>
      <c r="DI524" s="4"/>
      <c r="DJ524" s="3">
        <v>0</v>
      </c>
      <c r="DK524" s="4">
        <v>0</v>
      </c>
      <c r="DL524" t="b">
        <v>0</v>
      </c>
      <c r="DM524" s="6"/>
      <c r="DN524" s="3"/>
      <c r="DO524" s="3"/>
      <c r="DP524" s="3"/>
      <c r="DQ524" s="3"/>
      <c r="DR524" s="3"/>
      <c r="DS524" s="3"/>
      <c r="DT524" s="4"/>
      <c r="DU524" s="4"/>
      <c r="DV524" s="4"/>
      <c r="DW524" s="4"/>
      <c r="DX524" s="4"/>
      <c r="DY524" s="4"/>
      <c r="DZ524" s="2"/>
      <c r="EA524" s="7">
        <v>44788.408252314817</v>
      </c>
      <c r="EB524" s="2" t="s">
        <v>332</v>
      </c>
      <c r="EC524" s="8">
        <v>0</v>
      </c>
      <c r="ED524" t="b">
        <v>0</v>
      </c>
      <c r="EE524" t="s">
        <v>324</v>
      </c>
      <c r="EF524" s="2" t="s">
        <v>324</v>
      </c>
      <c r="EG524" s="2" t="s">
        <v>325</v>
      </c>
      <c r="EH524" s="1"/>
      <c r="EI524">
        <f t="shared" si="34"/>
        <v>0</v>
      </c>
      <c r="EJ524" t="str">
        <f t="shared" si="35"/>
        <v>no</v>
      </c>
      <c r="EL524" t="e">
        <f>VLOOKUP(D524,#REF!,2,0)</f>
        <v>#REF!</v>
      </c>
    </row>
    <row r="525" spans="1:142">
      <c r="A525" t="str">
        <f t="shared" si="32"/>
        <v>4472734926.22</v>
      </c>
      <c r="B525" t="str">
        <f t="shared" si="33"/>
        <v>4472734926.22150762</v>
      </c>
      <c r="C525" s="1">
        <v>44727</v>
      </c>
      <c r="D525" s="2" t="s">
        <v>550</v>
      </c>
      <c r="E525" s="2" t="s">
        <v>551</v>
      </c>
      <c r="F525" s="2" t="s">
        <v>171</v>
      </c>
      <c r="G525" s="1">
        <v>44593</v>
      </c>
      <c r="H525" s="2" t="s">
        <v>552</v>
      </c>
      <c r="I525" s="2" t="s">
        <v>553</v>
      </c>
      <c r="J525" s="1"/>
      <c r="K525" s="1"/>
      <c r="L525" s="2"/>
      <c r="M525" t="b">
        <v>0</v>
      </c>
      <c r="N525" s="2"/>
      <c r="O525" s="2" t="s">
        <v>320</v>
      </c>
      <c r="P525" s="2" t="s">
        <v>337</v>
      </c>
      <c r="Q525" s="2"/>
      <c r="R525" s="2"/>
      <c r="S525" s="2"/>
      <c r="T525" s="2"/>
      <c r="U525" s="2"/>
      <c r="V525" s="2"/>
      <c r="W525" s="2"/>
      <c r="X525" s="2"/>
      <c r="Y525" s="3"/>
      <c r="AA525" t="b">
        <v>0</v>
      </c>
      <c r="AE525" s="4"/>
      <c r="AF525" s="4"/>
      <c r="AG525" s="4"/>
      <c r="AH525" s="4"/>
      <c r="AM525" s="4"/>
      <c r="AN525" s="4"/>
      <c r="AO525" s="4"/>
      <c r="AP525" s="4"/>
      <c r="AR525">
        <v>4679</v>
      </c>
      <c r="AU525" s="4"/>
      <c r="AV525" s="4">
        <v>511641</v>
      </c>
      <c r="AW525" s="4"/>
      <c r="AX525" s="4"/>
      <c r="BC525" s="4"/>
      <c r="BD525" s="4"/>
      <c r="BE525" s="4"/>
      <c r="BF525" s="4"/>
      <c r="BK525" s="4"/>
      <c r="BL525" s="4"/>
      <c r="BM525" s="4"/>
      <c r="BN525" s="4"/>
      <c r="BS525" s="4"/>
      <c r="BT525" s="4"/>
      <c r="BU525" s="4"/>
      <c r="BV525" s="4"/>
      <c r="BW525" s="3"/>
      <c r="BX525" s="3"/>
      <c r="BY525" s="4">
        <v>0</v>
      </c>
      <c r="BZ525" s="5"/>
      <c r="CA525" s="3">
        <v>0</v>
      </c>
      <c r="CB525" s="4">
        <v>0</v>
      </c>
      <c r="CC525" s="5" t="s">
        <v>322</v>
      </c>
      <c r="CD525" s="3">
        <v>4679</v>
      </c>
      <c r="CE525" s="4">
        <v>511641</v>
      </c>
      <c r="CF525" s="5">
        <v>109.348365035264</v>
      </c>
      <c r="CG525" s="3">
        <v>0</v>
      </c>
      <c r="CH525" s="4">
        <v>0</v>
      </c>
      <c r="CI525" s="5" t="s">
        <v>322</v>
      </c>
      <c r="CJ525" s="3">
        <v>0</v>
      </c>
      <c r="CK525" s="4">
        <v>0</v>
      </c>
      <c r="CL525" s="5" t="s">
        <v>322</v>
      </c>
      <c r="CM525" s="2">
        <v>0</v>
      </c>
      <c r="CN525" s="4">
        <v>0</v>
      </c>
      <c r="CO525" s="5" t="s">
        <v>322</v>
      </c>
      <c r="CP525" s="3"/>
      <c r="CQ525" s="4">
        <v>0</v>
      </c>
      <c r="CR525" s="3"/>
      <c r="CS525" s="3"/>
      <c r="CT525" s="3"/>
      <c r="CU525" s="3"/>
      <c r="CV525" s="4">
        <v>511641</v>
      </c>
      <c r="CW525" s="4">
        <v>511641</v>
      </c>
      <c r="CX525" t="b">
        <v>0</v>
      </c>
      <c r="CY525" t="b">
        <v>0</v>
      </c>
      <c r="CZ525" t="b">
        <v>0</v>
      </c>
      <c r="DA525" s="2" t="s">
        <v>6</v>
      </c>
      <c r="DB525" s="2" t="s">
        <v>6</v>
      </c>
      <c r="DD525" s="3"/>
      <c r="DE525" s="3"/>
      <c r="DF525" s="3"/>
      <c r="DG525" s="4"/>
      <c r="DH525" s="4"/>
      <c r="DI525" s="4"/>
      <c r="DJ525" s="3">
        <v>0</v>
      </c>
      <c r="DK525" s="4">
        <v>0</v>
      </c>
      <c r="DL525" t="b">
        <v>0</v>
      </c>
      <c r="DM525" s="6"/>
      <c r="DN525" s="3"/>
      <c r="DO525" s="3"/>
      <c r="DP525" s="3"/>
      <c r="DQ525" s="3"/>
      <c r="DR525" s="3"/>
      <c r="DS525" s="3"/>
      <c r="DT525" s="4"/>
      <c r="DU525" s="4"/>
      <c r="DV525" s="4"/>
      <c r="DW525" s="4"/>
      <c r="DX525" s="4"/>
      <c r="DY525" s="4"/>
      <c r="DZ525" s="2"/>
      <c r="EA525" s="7">
        <v>44788.408252314817</v>
      </c>
      <c r="EB525" s="2" t="s">
        <v>332</v>
      </c>
      <c r="EC525" s="8">
        <v>0</v>
      </c>
      <c r="ED525" t="b">
        <v>0</v>
      </c>
      <c r="EE525" t="s">
        <v>324</v>
      </c>
      <c r="EF525" s="2" t="s">
        <v>324</v>
      </c>
      <c r="EG525" s="2" t="s">
        <v>325</v>
      </c>
      <c r="EH525" s="1"/>
      <c r="EI525">
        <f t="shared" si="34"/>
        <v>0</v>
      </c>
      <c r="EJ525" t="str">
        <f t="shared" si="35"/>
        <v>no</v>
      </c>
      <c r="EL525" t="e">
        <f>VLOOKUP(D525,#REF!,2,0)</f>
        <v>#REF!</v>
      </c>
    </row>
    <row r="526" spans="1:142">
      <c r="A526" t="str">
        <f t="shared" si="32"/>
        <v>4472734926.22</v>
      </c>
      <c r="B526" t="str">
        <f t="shared" si="33"/>
        <v>4472734926.22150761</v>
      </c>
      <c r="C526" s="1">
        <v>44727</v>
      </c>
      <c r="D526" s="2" t="s">
        <v>550</v>
      </c>
      <c r="E526" s="2" t="s">
        <v>551</v>
      </c>
      <c r="F526" s="2" t="s">
        <v>171</v>
      </c>
      <c r="G526" s="1">
        <v>44593</v>
      </c>
      <c r="H526" s="2" t="s">
        <v>554</v>
      </c>
      <c r="I526" s="2" t="s">
        <v>555</v>
      </c>
      <c r="J526" s="1"/>
      <c r="K526" s="1"/>
      <c r="L526" s="2"/>
      <c r="M526" t="b">
        <v>0</v>
      </c>
      <c r="N526" s="2"/>
      <c r="O526" s="2" t="s">
        <v>320</v>
      </c>
      <c r="P526" s="2" t="s">
        <v>337</v>
      </c>
      <c r="Q526" s="2"/>
      <c r="R526" s="2"/>
      <c r="S526" s="2"/>
      <c r="T526" s="2"/>
      <c r="U526" s="2"/>
      <c r="V526" s="2"/>
      <c r="W526" s="2"/>
      <c r="X526" s="2"/>
      <c r="Y526" s="3"/>
      <c r="AA526" t="b">
        <v>0</v>
      </c>
      <c r="AE526" s="4"/>
      <c r="AF526" s="4"/>
      <c r="AG526" s="4"/>
      <c r="AH526" s="4"/>
      <c r="AM526" s="4"/>
      <c r="AN526" s="4"/>
      <c r="AO526" s="4"/>
      <c r="AP526" s="4"/>
      <c r="AU526" s="4"/>
      <c r="AV526" s="4"/>
      <c r="AW526" s="4"/>
      <c r="AX526" s="4"/>
      <c r="BC526" s="4"/>
      <c r="BD526" s="4"/>
      <c r="BE526" s="4"/>
      <c r="BF526" s="4"/>
      <c r="BK526" s="4"/>
      <c r="BL526" s="4"/>
      <c r="BM526" s="4"/>
      <c r="BN526" s="4"/>
      <c r="BS526" s="4"/>
      <c r="BT526" s="4"/>
      <c r="BU526" s="4"/>
      <c r="BV526" s="4"/>
      <c r="BW526" s="3"/>
      <c r="BX526" s="3"/>
      <c r="BY526" s="4">
        <v>0</v>
      </c>
      <c r="BZ526" s="5"/>
      <c r="CA526" s="3">
        <v>0</v>
      </c>
      <c r="CB526" s="4">
        <v>0</v>
      </c>
      <c r="CC526" s="5" t="s">
        <v>322</v>
      </c>
      <c r="CD526" s="3">
        <v>0</v>
      </c>
      <c r="CE526" s="4">
        <v>0</v>
      </c>
      <c r="CF526" s="5" t="s">
        <v>322</v>
      </c>
      <c r="CG526" s="3">
        <v>0</v>
      </c>
      <c r="CH526" s="4">
        <v>0</v>
      </c>
      <c r="CI526" s="5" t="s">
        <v>322</v>
      </c>
      <c r="CJ526" s="3">
        <v>0</v>
      </c>
      <c r="CK526" s="4">
        <v>0</v>
      </c>
      <c r="CL526" s="5" t="s">
        <v>322</v>
      </c>
      <c r="CM526" s="2">
        <v>0</v>
      </c>
      <c r="CN526" s="4">
        <v>0</v>
      </c>
      <c r="CO526" s="5" t="s">
        <v>322</v>
      </c>
      <c r="CP526" s="3"/>
      <c r="CQ526" s="4">
        <v>0</v>
      </c>
      <c r="CR526" s="3"/>
      <c r="CS526" s="3"/>
      <c r="CT526" s="3"/>
      <c r="CU526" s="3"/>
      <c r="CV526" s="4">
        <v>0</v>
      </c>
      <c r="CW526" s="4">
        <v>0</v>
      </c>
      <c r="CX526" t="b">
        <v>0</v>
      </c>
      <c r="CY526" t="b">
        <v>0</v>
      </c>
      <c r="CZ526" t="b">
        <v>0</v>
      </c>
      <c r="DA526" s="2" t="s">
        <v>352</v>
      </c>
      <c r="DB526" s="2" t="s">
        <v>6</v>
      </c>
      <c r="DD526" s="3"/>
      <c r="DE526" s="3"/>
      <c r="DF526" s="3"/>
      <c r="DG526" s="4"/>
      <c r="DH526" s="4"/>
      <c r="DI526" s="4"/>
      <c r="DJ526" s="3">
        <v>0</v>
      </c>
      <c r="DK526" s="4">
        <v>0</v>
      </c>
      <c r="DL526" t="b">
        <v>0</v>
      </c>
      <c r="DM526" s="6"/>
      <c r="DN526" s="3"/>
      <c r="DO526" s="3"/>
      <c r="DP526" s="3"/>
      <c r="DQ526" s="3"/>
      <c r="DR526" s="3"/>
      <c r="DS526" s="3"/>
      <c r="DT526" s="4"/>
      <c r="DU526" s="4"/>
      <c r="DV526" s="4"/>
      <c r="DW526" s="4"/>
      <c r="DX526" s="4"/>
      <c r="DY526" s="4"/>
      <c r="DZ526" s="2"/>
      <c r="EA526" s="7">
        <v>44788.408252314817</v>
      </c>
      <c r="EB526" s="2" t="s">
        <v>332</v>
      </c>
      <c r="EC526" s="8">
        <v>0</v>
      </c>
      <c r="ED526" t="b">
        <v>0</v>
      </c>
      <c r="EE526" t="s">
        <v>324</v>
      </c>
      <c r="EF526" s="2" t="s">
        <v>324</v>
      </c>
      <c r="EG526" s="2" t="s">
        <v>325</v>
      </c>
      <c r="EH526" s="1"/>
      <c r="EI526">
        <f t="shared" si="34"/>
        <v>0</v>
      </c>
      <c r="EJ526" t="str">
        <f t="shared" si="35"/>
        <v>no</v>
      </c>
      <c r="EL526" t="e">
        <f>VLOOKUP(D526,#REF!,2,0)</f>
        <v>#REF!</v>
      </c>
    </row>
    <row r="527" spans="1:142">
      <c r="A527" t="str">
        <f t="shared" si="32"/>
        <v>4472736844.22</v>
      </c>
      <c r="B527" t="str">
        <f t="shared" si="33"/>
        <v>4472736844.22167555</v>
      </c>
      <c r="C527" s="1">
        <v>44727</v>
      </c>
      <c r="D527" s="2" t="s">
        <v>556</v>
      </c>
      <c r="E527" s="2" t="s">
        <v>557</v>
      </c>
      <c r="F527" s="2" t="s">
        <v>171</v>
      </c>
      <c r="G527" s="1">
        <v>44593</v>
      </c>
      <c r="H527" s="2" t="s">
        <v>558</v>
      </c>
      <c r="I527" s="2" t="s">
        <v>559</v>
      </c>
      <c r="J527" s="1"/>
      <c r="K527" s="1"/>
      <c r="L527" s="2"/>
      <c r="M527" t="b">
        <v>0</v>
      </c>
      <c r="N527" s="2"/>
      <c r="O527" s="2" t="s">
        <v>320</v>
      </c>
      <c r="P527" s="2" t="s">
        <v>337</v>
      </c>
      <c r="Q527" s="2"/>
      <c r="R527" s="2"/>
      <c r="S527" s="2"/>
      <c r="T527" s="2"/>
      <c r="U527" s="2"/>
      <c r="V527" s="2"/>
      <c r="W527" s="2"/>
      <c r="X527" s="2"/>
      <c r="Y527" s="3"/>
      <c r="AA527" t="b">
        <v>0</v>
      </c>
      <c r="AE527" s="4"/>
      <c r="AF527" s="4"/>
      <c r="AG527" s="4"/>
      <c r="AH527" s="4"/>
      <c r="AM527" s="4"/>
      <c r="AN527" s="4"/>
      <c r="AO527" s="4"/>
      <c r="AP527" s="4"/>
      <c r="AU527" s="4"/>
      <c r="AV527" s="4"/>
      <c r="AW527" s="4"/>
      <c r="AX527" s="4"/>
      <c r="BC527" s="4"/>
      <c r="BD527" s="4"/>
      <c r="BE527" s="4"/>
      <c r="BF527" s="4"/>
      <c r="BK527" s="4"/>
      <c r="BL527" s="4"/>
      <c r="BM527" s="4"/>
      <c r="BN527" s="4"/>
      <c r="BS527" s="4"/>
      <c r="BT527" s="4"/>
      <c r="BU527" s="4"/>
      <c r="BV527" s="4"/>
      <c r="BW527" s="3"/>
      <c r="BX527" s="3"/>
      <c r="BY527" s="4">
        <v>0</v>
      </c>
      <c r="BZ527" s="5"/>
      <c r="CA527" s="3">
        <v>0</v>
      </c>
      <c r="CB527" s="4">
        <v>0</v>
      </c>
      <c r="CC527" s="5" t="s">
        <v>322</v>
      </c>
      <c r="CD527" s="3">
        <v>0</v>
      </c>
      <c r="CE527" s="4">
        <v>0</v>
      </c>
      <c r="CF527" s="5" t="s">
        <v>322</v>
      </c>
      <c r="CG527" s="3">
        <v>0</v>
      </c>
      <c r="CH527" s="4">
        <v>0</v>
      </c>
      <c r="CI527" s="5" t="s">
        <v>322</v>
      </c>
      <c r="CJ527" s="3">
        <v>0</v>
      </c>
      <c r="CK527" s="4">
        <v>0</v>
      </c>
      <c r="CL527" s="5" t="s">
        <v>322</v>
      </c>
      <c r="CM527" s="2">
        <v>0</v>
      </c>
      <c r="CN527" s="4">
        <v>0</v>
      </c>
      <c r="CO527" s="5" t="s">
        <v>322</v>
      </c>
      <c r="CP527" s="3"/>
      <c r="CQ527" s="4">
        <v>0</v>
      </c>
      <c r="CR527" s="3"/>
      <c r="CS527" s="3"/>
      <c r="CT527" s="3"/>
      <c r="CU527" s="3"/>
      <c r="CV527" s="4">
        <v>0</v>
      </c>
      <c r="CW527" s="4">
        <v>0</v>
      </c>
      <c r="CX527" t="b">
        <v>0</v>
      </c>
      <c r="CY527" t="b">
        <v>0</v>
      </c>
      <c r="CZ527" t="b">
        <v>0</v>
      </c>
      <c r="DA527" s="2" t="s">
        <v>560</v>
      </c>
      <c r="DB527" s="2" t="s">
        <v>6</v>
      </c>
      <c r="DD527" s="3"/>
      <c r="DE527" s="3"/>
      <c r="DF527" s="3"/>
      <c r="DG527" s="4"/>
      <c r="DH527" s="4"/>
      <c r="DI527" s="4"/>
      <c r="DJ527" s="3">
        <v>0</v>
      </c>
      <c r="DK527" s="4">
        <v>0</v>
      </c>
      <c r="DL527" t="b">
        <v>0</v>
      </c>
      <c r="DM527" s="6"/>
      <c r="DN527" s="3"/>
      <c r="DO527" s="3"/>
      <c r="DP527" s="3"/>
      <c r="DQ527" s="3"/>
      <c r="DR527" s="3"/>
      <c r="DS527" s="3"/>
      <c r="DT527" s="4"/>
      <c r="DU527" s="4"/>
      <c r="DV527" s="4"/>
      <c r="DW527" s="4"/>
      <c r="DX527" s="4"/>
      <c r="DY527" s="4"/>
      <c r="DZ527" s="2"/>
      <c r="EA527" s="7">
        <v>44788.408252314817</v>
      </c>
      <c r="EB527" s="2" t="s">
        <v>332</v>
      </c>
      <c r="EC527" s="8">
        <v>0</v>
      </c>
      <c r="ED527" t="b">
        <v>0</v>
      </c>
      <c r="EE527" t="s">
        <v>324</v>
      </c>
      <c r="EF527" s="2" t="s">
        <v>324</v>
      </c>
      <c r="EG527" s="2" t="s">
        <v>325</v>
      </c>
      <c r="EH527" s="1"/>
      <c r="EI527">
        <f t="shared" si="34"/>
        <v>0</v>
      </c>
      <c r="EJ527" t="str">
        <f t="shared" si="35"/>
        <v>no</v>
      </c>
      <c r="EL527" t="e">
        <f>VLOOKUP(D527,#REF!,2,0)</f>
        <v>#REF!</v>
      </c>
    </row>
    <row r="528" spans="1:142">
      <c r="A528" t="str">
        <f t="shared" si="32"/>
        <v>4472736934.22</v>
      </c>
      <c r="B528" t="str">
        <f t="shared" si="33"/>
        <v>4472736934.22159560</v>
      </c>
      <c r="C528" s="1">
        <v>44727</v>
      </c>
      <c r="D528" s="2" t="s">
        <v>506</v>
      </c>
      <c r="E528" s="2" t="s">
        <v>507</v>
      </c>
      <c r="F528" s="2" t="s">
        <v>171</v>
      </c>
      <c r="G528" s="1">
        <v>44593</v>
      </c>
      <c r="H528" s="2" t="s">
        <v>561</v>
      </c>
      <c r="I528" s="2" t="s">
        <v>562</v>
      </c>
      <c r="J528" s="1"/>
      <c r="K528" s="1"/>
      <c r="L528" s="2"/>
      <c r="M528" t="b">
        <v>0</v>
      </c>
      <c r="N528" s="2"/>
      <c r="O528" s="2" t="s">
        <v>320</v>
      </c>
      <c r="P528" s="2" t="s">
        <v>337</v>
      </c>
      <c r="Q528" s="2"/>
      <c r="R528" s="2"/>
      <c r="S528" s="2"/>
      <c r="T528" s="2"/>
      <c r="U528" s="2"/>
      <c r="V528" s="2"/>
      <c r="W528" s="2"/>
      <c r="X528" s="2"/>
      <c r="Y528" s="3"/>
      <c r="AA528" t="b">
        <v>0</v>
      </c>
      <c r="AE528" s="4"/>
      <c r="AF528" s="4"/>
      <c r="AG528" s="4"/>
      <c r="AH528" s="4"/>
      <c r="AM528" s="4"/>
      <c r="AN528" s="4"/>
      <c r="AO528" s="4"/>
      <c r="AP528" s="4"/>
      <c r="AU528" s="4"/>
      <c r="AV528" s="4"/>
      <c r="AW528" s="4"/>
      <c r="AX528" s="4"/>
      <c r="BC528" s="4"/>
      <c r="BD528" s="4"/>
      <c r="BE528" s="4"/>
      <c r="BF528" s="4"/>
      <c r="BK528" s="4"/>
      <c r="BL528" s="4"/>
      <c r="BM528" s="4"/>
      <c r="BN528" s="4"/>
      <c r="BS528" s="4"/>
      <c r="BT528" s="4"/>
      <c r="BU528" s="4"/>
      <c r="BV528" s="4"/>
      <c r="BW528" s="3"/>
      <c r="BX528" s="3"/>
      <c r="BY528" s="4">
        <v>0</v>
      </c>
      <c r="BZ528" s="5"/>
      <c r="CA528" s="3">
        <v>0</v>
      </c>
      <c r="CB528" s="4">
        <v>0</v>
      </c>
      <c r="CC528" s="5" t="s">
        <v>322</v>
      </c>
      <c r="CD528" s="3">
        <v>0</v>
      </c>
      <c r="CE528" s="4">
        <v>0</v>
      </c>
      <c r="CF528" s="5" t="s">
        <v>322</v>
      </c>
      <c r="CG528" s="3">
        <v>0</v>
      </c>
      <c r="CH528" s="4">
        <v>0</v>
      </c>
      <c r="CI528" s="5" t="s">
        <v>322</v>
      </c>
      <c r="CJ528" s="3">
        <v>0</v>
      </c>
      <c r="CK528" s="4">
        <v>0</v>
      </c>
      <c r="CL528" s="5" t="s">
        <v>322</v>
      </c>
      <c r="CM528" s="2">
        <v>0</v>
      </c>
      <c r="CN528" s="4">
        <v>0</v>
      </c>
      <c r="CO528" s="5" t="s">
        <v>322</v>
      </c>
      <c r="CP528" s="3"/>
      <c r="CQ528" s="4">
        <v>0</v>
      </c>
      <c r="CR528" s="3"/>
      <c r="CS528" s="3"/>
      <c r="CT528" s="3"/>
      <c r="CU528" s="3"/>
      <c r="CV528" s="4">
        <v>0</v>
      </c>
      <c r="CW528" s="4">
        <v>0</v>
      </c>
      <c r="CX528" t="b">
        <v>0</v>
      </c>
      <c r="CY528" t="b">
        <v>0</v>
      </c>
      <c r="CZ528" t="b">
        <v>0</v>
      </c>
      <c r="DA528" s="2" t="s">
        <v>563</v>
      </c>
      <c r="DB528" s="2" t="s">
        <v>6</v>
      </c>
      <c r="DD528" s="3"/>
      <c r="DE528" s="3"/>
      <c r="DF528" s="3"/>
      <c r="DG528" s="4"/>
      <c r="DH528" s="4"/>
      <c r="DI528" s="4"/>
      <c r="DJ528" s="3">
        <v>0</v>
      </c>
      <c r="DK528" s="4">
        <v>0</v>
      </c>
      <c r="DL528" t="b">
        <v>0</v>
      </c>
      <c r="DM528" s="6"/>
      <c r="DN528" s="3"/>
      <c r="DO528" s="3"/>
      <c r="DP528" s="3"/>
      <c r="DQ528" s="3"/>
      <c r="DR528" s="3"/>
      <c r="DS528" s="3"/>
      <c r="DT528" s="4"/>
      <c r="DU528" s="4"/>
      <c r="DV528" s="4"/>
      <c r="DW528" s="4"/>
      <c r="DX528" s="4"/>
      <c r="DY528" s="4"/>
      <c r="DZ528" s="2"/>
      <c r="EA528" s="7">
        <v>44788.408252314817</v>
      </c>
      <c r="EB528" s="2" t="s">
        <v>332</v>
      </c>
      <c r="EC528" s="8">
        <v>0</v>
      </c>
      <c r="ED528" t="b">
        <v>0</v>
      </c>
      <c r="EE528" t="s">
        <v>324</v>
      </c>
      <c r="EF528" s="2" t="s">
        <v>324</v>
      </c>
      <c r="EG528" s="2" t="s">
        <v>325</v>
      </c>
      <c r="EH528" s="1"/>
      <c r="EI528">
        <f t="shared" si="34"/>
        <v>0</v>
      </c>
      <c r="EJ528" t="str">
        <f t="shared" si="35"/>
        <v>no</v>
      </c>
      <c r="EL528" t="e">
        <f>VLOOKUP(D528,#REF!,2,0)</f>
        <v>#REF!</v>
      </c>
    </row>
    <row r="529" spans="1:142">
      <c r="A529" t="str">
        <f t="shared" si="32"/>
        <v>4472736934.22</v>
      </c>
      <c r="B529" t="str">
        <f t="shared" si="33"/>
        <v>4472736934.22159559</v>
      </c>
      <c r="C529" s="1">
        <v>44727</v>
      </c>
      <c r="D529" s="2" t="s">
        <v>506</v>
      </c>
      <c r="E529" s="2" t="s">
        <v>507</v>
      </c>
      <c r="F529" s="2" t="s">
        <v>171</v>
      </c>
      <c r="G529" s="1">
        <v>44593</v>
      </c>
      <c r="H529" s="2" t="s">
        <v>564</v>
      </c>
      <c r="I529" s="2" t="s">
        <v>565</v>
      </c>
      <c r="J529" s="1"/>
      <c r="K529" s="1"/>
      <c r="L529" s="2"/>
      <c r="M529" t="b">
        <v>0</v>
      </c>
      <c r="N529" s="2"/>
      <c r="O529" s="2" t="s">
        <v>320</v>
      </c>
      <c r="P529" s="2" t="s">
        <v>337</v>
      </c>
      <c r="Q529" s="2"/>
      <c r="R529" s="2"/>
      <c r="S529" s="2"/>
      <c r="T529" s="2"/>
      <c r="U529" s="2"/>
      <c r="V529" s="2"/>
      <c r="W529" s="2"/>
      <c r="X529" s="2"/>
      <c r="Y529" s="3"/>
      <c r="AA529" t="b">
        <v>0</v>
      </c>
      <c r="AE529" s="4"/>
      <c r="AF529" s="4"/>
      <c r="AG529" s="4"/>
      <c r="AH529" s="4"/>
      <c r="AM529" s="4"/>
      <c r="AN529" s="4"/>
      <c r="AO529" s="4"/>
      <c r="AP529" s="4"/>
      <c r="AU529" s="4"/>
      <c r="AV529" s="4"/>
      <c r="AW529" s="4"/>
      <c r="AX529" s="4"/>
      <c r="BC529" s="4"/>
      <c r="BD529" s="4"/>
      <c r="BE529" s="4"/>
      <c r="BF529" s="4"/>
      <c r="BK529" s="4"/>
      <c r="BL529" s="4"/>
      <c r="BM529" s="4"/>
      <c r="BN529" s="4"/>
      <c r="BS529" s="4"/>
      <c r="BT529" s="4"/>
      <c r="BU529" s="4"/>
      <c r="BV529" s="4"/>
      <c r="BW529" s="3"/>
      <c r="BX529" s="3"/>
      <c r="BY529" s="4">
        <v>0</v>
      </c>
      <c r="BZ529" s="5"/>
      <c r="CA529" s="3">
        <v>0</v>
      </c>
      <c r="CB529" s="4">
        <v>0</v>
      </c>
      <c r="CC529" s="5" t="s">
        <v>322</v>
      </c>
      <c r="CD529" s="3">
        <v>0</v>
      </c>
      <c r="CE529" s="4">
        <v>0</v>
      </c>
      <c r="CF529" s="5" t="s">
        <v>322</v>
      </c>
      <c r="CG529" s="3">
        <v>0</v>
      </c>
      <c r="CH529" s="4">
        <v>0</v>
      </c>
      <c r="CI529" s="5" t="s">
        <v>322</v>
      </c>
      <c r="CJ529" s="3">
        <v>0</v>
      </c>
      <c r="CK529" s="4">
        <v>0</v>
      </c>
      <c r="CL529" s="5" t="s">
        <v>322</v>
      </c>
      <c r="CM529" s="2">
        <v>0</v>
      </c>
      <c r="CN529" s="4">
        <v>0</v>
      </c>
      <c r="CO529" s="5" t="s">
        <v>322</v>
      </c>
      <c r="CP529" s="3"/>
      <c r="CQ529" s="4">
        <v>0</v>
      </c>
      <c r="CR529" s="3"/>
      <c r="CS529" s="3"/>
      <c r="CT529" s="3"/>
      <c r="CU529" s="3"/>
      <c r="CV529" s="4">
        <v>0</v>
      </c>
      <c r="CW529" s="4">
        <v>0</v>
      </c>
      <c r="CX529" t="b">
        <v>0</v>
      </c>
      <c r="CY529" t="b">
        <v>0</v>
      </c>
      <c r="CZ529" t="b">
        <v>0</v>
      </c>
      <c r="DA529" s="2" t="s">
        <v>6</v>
      </c>
      <c r="DB529" s="2" t="s">
        <v>6</v>
      </c>
      <c r="DD529" s="3"/>
      <c r="DE529" s="3"/>
      <c r="DF529" s="3"/>
      <c r="DG529" s="4"/>
      <c r="DH529" s="4"/>
      <c r="DI529" s="4"/>
      <c r="DJ529" s="3">
        <v>0</v>
      </c>
      <c r="DK529" s="4">
        <v>0</v>
      </c>
      <c r="DL529" t="b">
        <v>0</v>
      </c>
      <c r="DM529" s="6"/>
      <c r="DN529" s="3"/>
      <c r="DO529" s="3"/>
      <c r="DP529" s="3"/>
      <c r="DQ529" s="3"/>
      <c r="DR529" s="3"/>
      <c r="DS529" s="3"/>
      <c r="DT529" s="4"/>
      <c r="DU529" s="4"/>
      <c r="DV529" s="4"/>
      <c r="DW529" s="4"/>
      <c r="DX529" s="4"/>
      <c r="DY529" s="4"/>
      <c r="DZ529" s="2"/>
      <c r="EA529" s="7">
        <v>44788.408252314817</v>
      </c>
      <c r="EB529" s="2" t="s">
        <v>332</v>
      </c>
      <c r="EC529" s="8">
        <v>0</v>
      </c>
      <c r="ED529" t="b">
        <v>0</v>
      </c>
      <c r="EE529" t="s">
        <v>324</v>
      </c>
      <c r="EF529" s="2" t="s">
        <v>324</v>
      </c>
      <c r="EG529" s="2" t="s">
        <v>325</v>
      </c>
      <c r="EH529" s="1"/>
      <c r="EI529">
        <f t="shared" si="34"/>
        <v>0</v>
      </c>
      <c r="EJ529" t="str">
        <f t="shared" si="35"/>
        <v>no</v>
      </c>
      <c r="EL529" t="e">
        <f>VLOOKUP(D529,#REF!,2,0)</f>
        <v>#REF!</v>
      </c>
    </row>
    <row r="530" spans="1:142">
      <c r="A530" t="str">
        <f t="shared" si="32"/>
        <v>4472790402.21</v>
      </c>
      <c r="B530" t="str">
        <f t="shared" si="33"/>
        <v>4472790402.21</v>
      </c>
      <c r="C530" s="1">
        <v>44727</v>
      </c>
      <c r="D530" s="2" t="s">
        <v>844</v>
      </c>
      <c r="E530" s="2" t="s">
        <v>845</v>
      </c>
      <c r="F530" s="2" t="s">
        <v>178</v>
      </c>
      <c r="G530" s="1">
        <v>44317</v>
      </c>
      <c r="H530" s="2"/>
      <c r="I530" s="2"/>
      <c r="J530" s="1"/>
      <c r="K530" s="1"/>
      <c r="L530" s="2"/>
      <c r="M530" t="b">
        <v>0</v>
      </c>
      <c r="N530" s="2"/>
      <c r="O530" s="2" t="s">
        <v>320</v>
      </c>
      <c r="P530" s="2" t="s">
        <v>373</v>
      </c>
      <c r="Q530" s="2"/>
      <c r="R530" s="2"/>
      <c r="S530" s="2"/>
      <c r="T530" s="2"/>
      <c r="U530" s="2"/>
      <c r="V530" s="2"/>
      <c r="W530" s="2" t="s">
        <v>846</v>
      </c>
      <c r="X530" s="2" t="s">
        <v>846</v>
      </c>
      <c r="Y530" s="3"/>
      <c r="AA530" t="b">
        <v>0</v>
      </c>
      <c r="AB530">
        <v>8023</v>
      </c>
      <c r="AE530" s="4"/>
      <c r="AF530" s="4">
        <v>38832</v>
      </c>
      <c r="AG530" s="4"/>
      <c r="AH530" s="4"/>
      <c r="AM530" s="4"/>
      <c r="AN530" s="4"/>
      <c r="AO530" s="4"/>
      <c r="AP530" s="4"/>
      <c r="AU530" s="4"/>
      <c r="AV530" s="4"/>
      <c r="AW530" s="4"/>
      <c r="AX530" s="4"/>
      <c r="AZ530">
        <v>2159</v>
      </c>
      <c r="BC530" s="4"/>
      <c r="BD530" s="4">
        <v>350178</v>
      </c>
      <c r="BE530" s="4"/>
      <c r="BF530" s="4"/>
      <c r="BK530" s="4"/>
      <c r="BL530" s="4"/>
      <c r="BM530" s="4"/>
      <c r="BN530" s="4"/>
      <c r="BS530" s="4"/>
      <c r="BT530" s="4"/>
      <c r="BU530" s="4"/>
      <c r="BV530" s="4"/>
      <c r="BW530" s="3"/>
      <c r="BX530" s="3"/>
      <c r="BY530" s="4">
        <v>38832</v>
      </c>
      <c r="BZ530" s="5"/>
      <c r="CA530" s="3">
        <v>0</v>
      </c>
      <c r="CB530" s="4">
        <v>0</v>
      </c>
      <c r="CC530" s="5" t="s">
        <v>322</v>
      </c>
      <c r="CD530" s="3">
        <v>0</v>
      </c>
      <c r="CE530" s="4">
        <v>0</v>
      </c>
      <c r="CF530" s="5" t="s">
        <v>322</v>
      </c>
      <c r="CG530" s="3">
        <v>2159</v>
      </c>
      <c r="CH530" s="4">
        <v>350178</v>
      </c>
      <c r="CI530" s="5">
        <v>162.194534506716</v>
      </c>
      <c r="CJ530" s="3">
        <v>0</v>
      </c>
      <c r="CK530" s="4">
        <v>0</v>
      </c>
      <c r="CL530" s="5" t="s">
        <v>322</v>
      </c>
      <c r="CM530" s="2">
        <v>0</v>
      </c>
      <c r="CN530" s="4">
        <v>0</v>
      </c>
      <c r="CO530" s="5" t="s">
        <v>322</v>
      </c>
      <c r="CP530" s="3"/>
      <c r="CQ530" s="4">
        <v>38832</v>
      </c>
      <c r="CR530" s="3"/>
      <c r="CS530" s="3"/>
      <c r="CT530" s="3"/>
      <c r="CU530" s="3"/>
      <c r="CV530" s="4">
        <v>389010</v>
      </c>
      <c r="CW530" s="4">
        <v>389010</v>
      </c>
      <c r="CX530" t="b">
        <v>0</v>
      </c>
      <c r="CY530" t="b">
        <v>1</v>
      </c>
      <c r="CZ530" t="b">
        <v>0</v>
      </c>
      <c r="DA530" s="2" t="s">
        <v>6</v>
      </c>
      <c r="DB530" s="2" t="s">
        <v>6</v>
      </c>
      <c r="DD530" s="3"/>
      <c r="DE530" s="3"/>
      <c r="DF530" s="3"/>
      <c r="DG530" s="4"/>
      <c r="DH530" s="4"/>
      <c r="DI530" s="4"/>
      <c r="DJ530" s="3">
        <v>0</v>
      </c>
      <c r="DK530" s="4">
        <v>0</v>
      </c>
      <c r="DL530" t="b">
        <v>0</v>
      </c>
      <c r="DM530" s="6"/>
      <c r="DN530" s="3"/>
      <c r="DO530" s="3"/>
      <c r="DP530" s="3"/>
      <c r="DQ530" s="3"/>
      <c r="DR530" s="3"/>
      <c r="DS530" s="3"/>
      <c r="DT530" s="4"/>
      <c r="DU530" s="4"/>
      <c r="DV530" s="4"/>
      <c r="DW530" s="4"/>
      <c r="DX530" s="4"/>
      <c r="DY530" s="4"/>
      <c r="DZ530" s="2"/>
      <c r="EA530" s="7">
        <v>44777.654687499999</v>
      </c>
      <c r="EB530" s="2" t="s">
        <v>368</v>
      </c>
      <c r="EC530" s="8">
        <v>0</v>
      </c>
      <c r="ED530" t="b">
        <v>0</v>
      </c>
      <c r="EE530" t="s">
        <v>324</v>
      </c>
      <c r="EF530" s="2" t="s">
        <v>324</v>
      </c>
      <c r="EG530" s="2" t="s">
        <v>325</v>
      </c>
      <c r="EH530" s="1"/>
      <c r="EI530">
        <f t="shared" si="34"/>
        <v>8023</v>
      </c>
      <c r="EJ530" t="str">
        <f t="shared" si="35"/>
        <v>yes</v>
      </c>
      <c r="EL530" t="e">
        <f>VLOOKUP(D530,#REF!,2,0)</f>
        <v>#REF!</v>
      </c>
    </row>
    <row r="531" spans="1:142">
      <c r="A531" t="str">
        <f t="shared" si="32"/>
        <v>4472731036.22</v>
      </c>
      <c r="B531" t="str">
        <f t="shared" si="33"/>
        <v>4472731036.22116976</v>
      </c>
      <c r="C531" s="1">
        <v>44727</v>
      </c>
      <c r="D531" s="2" t="s">
        <v>114</v>
      </c>
      <c r="E531" s="2" t="s">
        <v>115</v>
      </c>
      <c r="F531" s="2" t="s">
        <v>41</v>
      </c>
      <c r="G531" s="1">
        <v>44385</v>
      </c>
      <c r="H531" s="2" t="s">
        <v>116</v>
      </c>
      <c r="I531" s="2" t="s">
        <v>117</v>
      </c>
      <c r="J531" s="1"/>
      <c r="K531" s="1"/>
      <c r="L531" s="2"/>
      <c r="M531" t="b">
        <v>0</v>
      </c>
      <c r="N531" s="2"/>
      <c r="O531" s="2" t="s">
        <v>320</v>
      </c>
      <c r="P531" s="2" t="s">
        <v>321</v>
      </c>
      <c r="Q531" s="2"/>
      <c r="R531" s="2"/>
      <c r="S531" s="2"/>
      <c r="T531" s="2"/>
      <c r="U531" s="2"/>
      <c r="V531" s="2"/>
      <c r="W531" s="2"/>
      <c r="X531" s="2"/>
      <c r="Y531" s="3"/>
      <c r="AA531" t="b">
        <v>0</v>
      </c>
      <c r="AB531">
        <v>3164</v>
      </c>
      <c r="AC531">
        <v>6211</v>
      </c>
      <c r="AD531">
        <v>2344</v>
      </c>
      <c r="AE531" s="4"/>
      <c r="AF531" s="4">
        <v>17402</v>
      </c>
      <c r="AG531" s="4">
        <v>34160</v>
      </c>
      <c r="AH531" s="4">
        <v>12891</v>
      </c>
      <c r="AJ531">
        <v>568</v>
      </c>
      <c r="AK531">
        <v>1115</v>
      </c>
      <c r="AL531">
        <v>421</v>
      </c>
      <c r="AM531" s="4"/>
      <c r="AN531" s="4">
        <v>1846</v>
      </c>
      <c r="AO531" s="4">
        <v>3624</v>
      </c>
      <c r="AP531" s="4">
        <v>1367</v>
      </c>
      <c r="AU531" s="4"/>
      <c r="AV531" s="4"/>
      <c r="AW531" s="4"/>
      <c r="AX531" s="4"/>
      <c r="BC531" s="4"/>
      <c r="BD531" s="4"/>
      <c r="BE531" s="4"/>
      <c r="BF531" s="4"/>
      <c r="BK531" s="4"/>
      <c r="BL531" s="4"/>
      <c r="BM531" s="4"/>
      <c r="BN531" s="4"/>
      <c r="BS531" s="4"/>
      <c r="BT531" s="4"/>
      <c r="BU531" s="4"/>
      <c r="BV531" s="4"/>
      <c r="BW531" s="3"/>
      <c r="BX531" s="3"/>
      <c r="BY531" s="4">
        <v>64453</v>
      </c>
      <c r="BZ531" s="5"/>
      <c r="CA531" s="3">
        <v>2104</v>
      </c>
      <c r="CB531" s="4">
        <v>6837</v>
      </c>
      <c r="CC531" s="5">
        <v>3.2495247148289002</v>
      </c>
      <c r="CD531" s="3">
        <v>0</v>
      </c>
      <c r="CE531" s="4">
        <v>0</v>
      </c>
      <c r="CF531" s="5" t="s">
        <v>322</v>
      </c>
      <c r="CG531" s="3">
        <v>0</v>
      </c>
      <c r="CH531" s="4">
        <v>0</v>
      </c>
      <c r="CI531" s="5" t="s">
        <v>322</v>
      </c>
      <c r="CJ531" s="3">
        <v>0</v>
      </c>
      <c r="CK531" s="4">
        <v>0</v>
      </c>
      <c r="CL531" s="5" t="s">
        <v>322</v>
      </c>
      <c r="CM531" s="2">
        <v>0</v>
      </c>
      <c r="CN531" s="4">
        <v>0</v>
      </c>
      <c r="CO531" s="5" t="s">
        <v>322</v>
      </c>
      <c r="CP531" s="3"/>
      <c r="CQ531" s="4">
        <v>71290</v>
      </c>
      <c r="CR531" s="3"/>
      <c r="CS531" s="3"/>
      <c r="CT531" s="3"/>
      <c r="CU531" s="3"/>
      <c r="CV531" s="4">
        <v>71290</v>
      </c>
      <c r="CW531" s="4">
        <v>71290</v>
      </c>
      <c r="CX531" t="b">
        <v>0</v>
      </c>
      <c r="CY531" t="b">
        <v>0</v>
      </c>
      <c r="CZ531" t="b">
        <v>0</v>
      </c>
      <c r="DA531" s="2" t="s">
        <v>6</v>
      </c>
      <c r="DB531" s="2" t="s">
        <v>6</v>
      </c>
      <c r="DD531" s="3"/>
      <c r="DE531" s="3"/>
      <c r="DF531" s="3"/>
      <c r="DG531" s="4"/>
      <c r="DH531" s="4"/>
      <c r="DI531" s="4"/>
      <c r="DJ531" s="3">
        <v>0</v>
      </c>
      <c r="DK531" s="4">
        <v>0</v>
      </c>
      <c r="DL531" t="b">
        <v>0</v>
      </c>
      <c r="DM531" s="6"/>
      <c r="DN531" s="3"/>
      <c r="DO531" s="3"/>
      <c r="DP531" s="3"/>
      <c r="DQ531" s="3"/>
      <c r="DR531" s="3"/>
      <c r="DS531" s="3"/>
      <c r="DT531" s="4"/>
      <c r="DU531" s="4"/>
      <c r="DV531" s="4"/>
      <c r="DW531" s="4"/>
      <c r="DX531" s="4"/>
      <c r="DY531" s="4"/>
      <c r="DZ531" s="2"/>
      <c r="EA531" s="7">
        <v>44788.408252314817</v>
      </c>
      <c r="EB531" s="2" t="s">
        <v>332</v>
      </c>
      <c r="EC531" s="8">
        <v>0</v>
      </c>
      <c r="ED531" t="b">
        <v>0</v>
      </c>
      <c r="EE531" t="s">
        <v>324</v>
      </c>
      <c r="EF531" s="2" t="s">
        <v>324</v>
      </c>
      <c r="EG531" s="2" t="s">
        <v>325</v>
      </c>
      <c r="EH531" s="1"/>
      <c r="EI531">
        <f t="shared" si="34"/>
        <v>11719</v>
      </c>
      <c r="EJ531" t="str">
        <f t="shared" si="35"/>
        <v>no</v>
      </c>
      <c r="EL531" t="e">
        <f>VLOOKUP(D531,#REF!,2,0)</f>
        <v>#REF!</v>
      </c>
    </row>
    <row r="532" spans="1:142">
      <c r="A532" t="str">
        <f t="shared" si="32"/>
        <v>4472727261.22</v>
      </c>
      <c r="B532" t="str">
        <f t="shared" si="33"/>
        <v>4472727261.22154463</v>
      </c>
      <c r="C532" s="1">
        <v>44727</v>
      </c>
      <c r="D532" s="2" t="s">
        <v>89</v>
      </c>
      <c r="E532" s="2" t="s">
        <v>86</v>
      </c>
      <c r="F532" s="2" t="s">
        <v>41</v>
      </c>
      <c r="G532" s="1">
        <v>44503</v>
      </c>
      <c r="H532" s="2" t="s">
        <v>566</v>
      </c>
      <c r="I532" s="2" t="s">
        <v>567</v>
      </c>
      <c r="J532" s="1"/>
      <c r="K532" s="1"/>
      <c r="L532" s="2"/>
      <c r="M532" t="b">
        <v>0</v>
      </c>
      <c r="N532" s="2"/>
      <c r="O532" s="2" t="s">
        <v>320</v>
      </c>
      <c r="P532" s="2" t="s">
        <v>321</v>
      </c>
      <c r="Q532" s="2"/>
      <c r="R532" s="2"/>
      <c r="S532" s="2"/>
      <c r="T532" s="2"/>
      <c r="U532" s="2"/>
      <c r="V532" s="2"/>
      <c r="W532" s="2"/>
      <c r="X532" s="2"/>
      <c r="Y532" s="3"/>
      <c r="AA532" t="b">
        <v>0</v>
      </c>
      <c r="AE532" s="4"/>
      <c r="AF532" s="4"/>
      <c r="AG532" s="4"/>
      <c r="AH532" s="4"/>
      <c r="AM532" s="4"/>
      <c r="AN532" s="4"/>
      <c r="AO532" s="4"/>
      <c r="AP532" s="4"/>
      <c r="AU532" s="4"/>
      <c r="AV532" s="4"/>
      <c r="AW532" s="4"/>
      <c r="AX532" s="4"/>
      <c r="BC532" s="4"/>
      <c r="BD532" s="4"/>
      <c r="BE532" s="4"/>
      <c r="BF532" s="4"/>
      <c r="BK532" s="4"/>
      <c r="BL532" s="4"/>
      <c r="BM532" s="4"/>
      <c r="BN532" s="4"/>
      <c r="BS532" s="4"/>
      <c r="BT532" s="4"/>
      <c r="BU532" s="4"/>
      <c r="BV532" s="4"/>
      <c r="BW532" s="3"/>
      <c r="BX532" s="3"/>
      <c r="BY532" s="4">
        <v>0</v>
      </c>
      <c r="BZ532" s="5"/>
      <c r="CA532" s="3">
        <v>0</v>
      </c>
      <c r="CB532" s="4">
        <v>0</v>
      </c>
      <c r="CC532" s="5" t="s">
        <v>322</v>
      </c>
      <c r="CD532" s="3">
        <v>0</v>
      </c>
      <c r="CE532" s="4">
        <v>0</v>
      </c>
      <c r="CF532" s="5" t="s">
        <v>322</v>
      </c>
      <c r="CG532" s="3">
        <v>0</v>
      </c>
      <c r="CH532" s="4">
        <v>0</v>
      </c>
      <c r="CI532" s="5" t="s">
        <v>322</v>
      </c>
      <c r="CJ532" s="3">
        <v>0</v>
      </c>
      <c r="CK532" s="4">
        <v>0</v>
      </c>
      <c r="CL532" s="5" t="s">
        <v>322</v>
      </c>
      <c r="CM532" s="2">
        <v>0</v>
      </c>
      <c r="CN532" s="4">
        <v>0</v>
      </c>
      <c r="CO532" s="5" t="s">
        <v>322</v>
      </c>
      <c r="CP532" s="3"/>
      <c r="CQ532" s="4">
        <v>0</v>
      </c>
      <c r="CR532" s="3"/>
      <c r="CS532" s="3"/>
      <c r="CT532" s="3"/>
      <c r="CU532" s="3"/>
      <c r="CV532" s="4">
        <v>0</v>
      </c>
      <c r="CW532" s="4">
        <v>0</v>
      </c>
      <c r="CX532" t="b">
        <v>0</v>
      </c>
      <c r="CY532" t="b">
        <v>0</v>
      </c>
      <c r="CZ532" t="b">
        <v>0</v>
      </c>
      <c r="DA532" s="2" t="s">
        <v>352</v>
      </c>
      <c r="DB532" s="2" t="s">
        <v>6</v>
      </c>
      <c r="DD532" s="3"/>
      <c r="DE532" s="3"/>
      <c r="DF532" s="3"/>
      <c r="DG532" s="4"/>
      <c r="DH532" s="4"/>
      <c r="DI532" s="4"/>
      <c r="DJ532" s="3">
        <v>0</v>
      </c>
      <c r="DK532" s="4">
        <v>0</v>
      </c>
      <c r="DL532" t="b">
        <v>0</v>
      </c>
      <c r="DM532" s="6"/>
      <c r="DN532" s="3"/>
      <c r="DO532" s="3"/>
      <c r="DP532" s="3"/>
      <c r="DQ532" s="3"/>
      <c r="DR532" s="3"/>
      <c r="DS532" s="3"/>
      <c r="DT532" s="4"/>
      <c r="DU532" s="4"/>
      <c r="DV532" s="4"/>
      <c r="DW532" s="4"/>
      <c r="DX532" s="4"/>
      <c r="DY532" s="4"/>
      <c r="DZ532" s="2"/>
      <c r="EA532" s="7">
        <v>44788.408252314817</v>
      </c>
      <c r="EB532" s="2" t="s">
        <v>332</v>
      </c>
      <c r="EC532" s="8">
        <v>0</v>
      </c>
      <c r="ED532" t="b">
        <v>0</v>
      </c>
      <c r="EE532" t="s">
        <v>324</v>
      </c>
      <c r="EF532" s="2" t="s">
        <v>324</v>
      </c>
      <c r="EG532" s="2" t="s">
        <v>325</v>
      </c>
      <c r="EH532" s="1"/>
      <c r="EI532">
        <f t="shared" si="34"/>
        <v>0</v>
      </c>
      <c r="EJ532" t="str">
        <f t="shared" si="35"/>
        <v>no</v>
      </c>
      <c r="EL532" t="e">
        <f>VLOOKUP(D532,#REF!,2,0)</f>
        <v>#REF!</v>
      </c>
    </row>
    <row r="533" spans="1:142">
      <c r="A533" t="str">
        <f t="shared" si="32"/>
        <v>4472730817.22</v>
      </c>
      <c r="B533" t="str">
        <f t="shared" si="33"/>
        <v>4472730817.22135952</v>
      </c>
      <c r="C533" s="1">
        <v>44727</v>
      </c>
      <c r="D533" s="2" t="s">
        <v>110</v>
      </c>
      <c r="E533" s="2" t="s">
        <v>111</v>
      </c>
      <c r="F533" s="2" t="s">
        <v>174</v>
      </c>
      <c r="G533" s="1">
        <v>44586</v>
      </c>
      <c r="H533" s="2" t="s">
        <v>568</v>
      </c>
      <c r="I533" s="2" t="s">
        <v>113</v>
      </c>
      <c r="J533" s="1"/>
      <c r="K533" s="1"/>
      <c r="L533" s="2"/>
      <c r="M533" t="b">
        <v>0</v>
      </c>
      <c r="N533" s="2"/>
      <c r="O533" s="2" t="s">
        <v>320</v>
      </c>
      <c r="P533" s="2" t="s">
        <v>321</v>
      </c>
      <c r="Q533" s="2"/>
      <c r="R533" s="2"/>
      <c r="S533" s="2"/>
      <c r="T533" s="2"/>
      <c r="U533" s="2"/>
      <c r="V533" s="2"/>
      <c r="W533" s="2" t="s">
        <v>847</v>
      </c>
      <c r="X533" s="2" t="s">
        <v>848</v>
      </c>
      <c r="Y533" s="3"/>
      <c r="AA533" t="b">
        <v>0</v>
      </c>
      <c r="AE533" s="4"/>
      <c r="AF533" s="4"/>
      <c r="AG533" s="4"/>
      <c r="AH533" s="4"/>
      <c r="AM533" s="4"/>
      <c r="AN533" s="4"/>
      <c r="AO533" s="4"/>
      <c r="AP533" s="4"/>
      <c r="AU533" s="4"/>
      <c r="AV533" s="4"/>
      <c r="AW533" s="4"/>
      <c r="AX533" s="4"/>
      <c r="BC533" s="4"/>
      <c r="BD533" s="4"/>
      <c r="BE533" s="4"/>
      <c r="BF533" s="4"/>
      <c r="BK533" s="4"/>
      <c r="BL533" s="4"/>
      <c r="BM533" s="4"/>
      <c r="BN533" s="4"/>
      <c r="BS533" s="4"/>
      <c r="BT533" s="4"/>
      <c r="BU533" s="4"/>
      <c r="BV533" s="4"/>
      <c r="BW533" s="3"/>
      <c r="BX533" s="3"/>
      <c r="BY533" s="4">
        <v>0</v>
      </c>
      <c r="BZ533" s="5"/>
      <c r="CA533" s="3">
        <v>0</v>
      </c>
      <c r="CB533" s="4">
        <v>0</v>
      </c>
      <c r="CC533" s="5" t="s">
        <v>322</v>
      </c>
      <c r="CD533" s="3">
        <v>0</v>
      </c>
      <c r="CE533" s="4">
        <v>0</v>
      </c>
      <c r="CF533" s="5" t="s">
        <v>322</v>
      </c>
      <c r="CG533" s="3">
        <v>0</v>
      </c>
      <c r="CH533" s="4">
        <v>0</v>
      </c>
      <c r="CI533" s="5" t="s">
        <v>322</v>
      </c>
      <c r="CJ533" s="3">
        <v>0</v>
      </c>
      <c r="CK533" s="4">
        <v>0</v>
      </c>
      <c r="CL533" s="5" t="s">
        <v>322</v>
      </c>
      <c r="CM533" s="2">
        <v>0</v>
      </c>
      <c r="CN533" s="4">
        <v>0</v>
      </c>
      <c r="CO533" s="5" t="s">
        <v>322</v>
      </c>
      <c r="CP533" s="3"/>
      <c r="CQ533" s="4">
        <v>0</v>
      </c>
      <c r="CR533" s="3"/>
      <c r="CS533" s="3"/>
      <c r="CT533" s="3"/>
      <c r="CU533" s="3"/>
      <c r="CV533" s="4">
        <v>0</v>
      </c>
      <c r="CW533" s="4">
        <v>0</v>
      </c>
      <c r="CX533" t="b">
        <v>0</v>
      </c>
      <c r="CY533" t="b">
        <v>0</v>
      </c>
      <c r="CZ533" t="b">
        <v>0</v>
      </c>
      <c r="DA533" s="2" t="s">
        <v>6</v>
      </c>
      <c r="DB533" s="2" t="s">
        <v>6</v>
      </c>
      <c r="DD533" s="3"/>
      <c r="DE533" s="3"/>
      <c r="DF533" s="3"/>
      <c r="DG533" s="4"/>
      <c r="DH533" s="4"/>
      <c r="DI533" s="4"/>
      <c r="DJ533" s="3">
        <v>0</v>
      </c>
      <c r="DK533" s="4">
        <v>0</v>
      </c>
      <c r="DL533" t="b">
        <v>0</v>
      </c>
      <c r="DM533" s="6"/>
      <c r="DN533" s="3"/>
      <c r="DO533" s="3"/>
      <c r="DP533" s="3"/>
      <c r="DQ533" s="3"/>
      <c r="DR533" s="3"/>
      <c r="DS533" s="3"/>
      <c r="DT533" s="4"/>
      <c r="DU533" s="4"/>
      <c r="DV533" s="4"/>
      <c r="DW533" s="4"/>
      <c r="DX533" s="4"/>
      <c r="DY533" s="4"/>
      <c r="DZ533" s="2"/>
      <c r="EA533" s="7">
        <v>44788.408252314817</v>
      </c>
      <c r="EB533" s="2" t="s">
        <v>332</v>
      </c>
      <c r="EC533" s="8">
        <v>0</v>
      </c>
      <c r="ED533" t="b">
        <v>0</v>
      </c>
      <c r="EE533" t="s">
        <v>324</v>
      </c>
      <c r="EF533" s="2" t="s">
        <v>324</v>
      </c>
      <c r="EG533" s="2" t="s">
        <v>325</v>
      </c>
      <c r="EH533" s="1"/>
      <c r="EI533">
        <f t="shared" si="34"/>
        <v>0</v>
      </c>
      <c r="EJ533" t="str">
        <f t="shared" si="35"/>
        <v>no</v>
      </c>
      <c r="EL533" t="e">
        <f>VLOOKUP(D533,#REF!,2,0)</f>
        <v>#REF!</v>
      </c>
    </row>
    <row r="534" spans="1:142">
      <c r="A534" t="str">
        <f t="shared" si="32"/>
        <v>4472731790.22</v>
      </c>
      <c r="B534" t="str">
        <f t="shared" si="33"/>
        <v>4472731790.22112361</v>
      </c>
      <c r="C534" s="1">
        <v>44727</v>
      </c>
      <c r="D534" s="2" t="s">
        <v>501</v>
      </c>
      <c r="E534" s="2" t="s">
        <v>502</v>
      </c>
      <c r="F534" s="2" t="s">
        <v>178</v>
      </c>
      <c r="G534" s="1">
        <v>44501</v>
      </c>
      <c r="H534" s="2" t="s">
        <v>571</v>
      </c>
      <c r="I534" s="2" t="s">
        <v>572</v>
      </c>
      <c r="J534" s="1"/>
      <c r="K534" s="1"/>
      <c r="L534" s="2"/>
      <c r="M534" t="b">
        <v>0</v>
      </c>
      <c r="N534" s="2"/>
      <c r="O534" s="2" t="s">
        <v>320</v>
      </c>
      <c r="P534" s="2" t="s">
        <v>373</v>
      </c>
      <c r="Q534" s="2"/>
      <c r="R534" s="2"/>
      <c r="S534" s="2"/>
      <c r="T534" s="2"/>
      <c r="U534" s="2"/>
      <c r="V534" s="2"/>
      <c r="W534" s="2" t="s">
        <v>841</v>
      </c>
      <c r="X534" s="2" t="s">
        <v>841</v>
      </c>
      <c r="Y534" s="3"/>
      <c r="AA534" t="b">
        <v>0</v>
      </c>
      <c r="AB534">
        <v>1143</v>
      </c>
      <c r="AE534" s="4"/>
      <c r="AF534" s="4">
        <v>6003</v>
      </c>
      <c r="AG534" s="4"/>
      <c r="AH534" s="4"/>
      <c r="AM534" s="4"/>
      <c r="AN534" s="4"/>
      <c r="AO534" s="4"/>
      <c r="AP534" s="4"/>
      <c r="AU534" s="4"/>
      <c r="AV534" s="4"/>
      <c r="AW534" s="4"/>
      <c r="AX534" s="4"/>
      <c r="BC534" s="4"/>
      <c r="BD534" s="4"/>
      <c r="BE534" s="4"/>
      <c r="BF534" s="4"/>
      <c r="BK534" s="4"/>
      <c r="BL534" s="4"/>
      <c r="BM534" s="4"/>
      <c r="BN534" s="4"/>
      <c r="BS534" s="4"/>
      <c r="BT534" s="4"/>
      <c r="BU534" s="4"/>
      <c r="BV534" s="4"/>
      <c r="BW534" s="3"/>
      <c r="BX534" s="3"/>
      <c r="BY534" s="4">
        <v>6003</v>
      </c>
      <c r="BZ534" s="5"/>
      <c r="CA534" s="3">
        <v>0</v>
      </c>
      <c r="CB534" s="4">
        <v>0</v>
      </c>
      <c r="CC534" s="5" t="s">
        <v>322</v>
      </c>
      <c r="CD534" s="3">
        <v>0</v>
      </c>
      <c r="CE534" s="4">
        <v>0</v>
      </c>
      <c r="CF534" s="5" t="s">
        <v>322</v>
      </c>
      <c r="CG534" s="3">
        <v>0</v>
      </c>
      <c r="CH534" s="4">
        <v>0</v>
      </c>
      <c r="CI534" s="5" t="s">
        <v>322</v>
      </c>
      <c r="CJ534" s="3">
        <v>0</v>
      </c>
      <c r="CK534" s="4">
        <v>0</v>
      </c>
      <c r="CL534" s="5" t="s">
        <v>322</v>
      </c>
      <c r="CM534" s="2">
        <v>0</v>
      </c>
      <c r="CN534" s="4">
        <v>0</v>
      </c>
      <c r="CO534" s="5" t="s">
        <v>322</v>
      </c>
      <c r="CP534" s="3"/>
      <c r="CQ534" s="4">
        <v>6003</v>
      </c>
      <c r="CR534" s="3"/>
      <c r="CS534" s="3"/>
      <c r="CT534" s="3"/>
      <c r="CU534" s="3"/>
      <c r="CV534" s="4">
        <v>6003</v>
      </c>
      <c r="CW534" s="4">
        <v>6003</v>
      </c>
      <c r="CX534" t="b">
        <v>0</v>
      </c>
      <c r="CY534" t="b">
        <v>0</v>
      </c>
      <c r="CZ534" t="b">
        <v>0</v>
      </c>
      <c r="DA534" s="2" t="s">
        <v>6</v>
      </c>
      <c r="DB534" s="2" t="s">
        <v>6</v>
      </c>
      <c r="DD534" s="3"/>
      <c r="DE534" s="3"/>
      <c r="DF534" s="3"/>
      <c r="DG534" s="4"/>
      <c r="DH534" s="4"/>
      <c r="DI534" s="4"/>
      <c r="DJ534" s="3">
        <v>0</v>
      </c>
      <c r="DK534" s="4">
        <v>0</v>
      </c>
      <c r="DL534" t="b">
        <v>0</v>
      </c>
      <c r="DM534" s="6"/>
      <c r="DN534" s="3"/>
      <c r="DO534" s="3"/>
      <c r="DP534" s="3"/>
      <c r="DQ534" s="3"/>
      <c r="DR534" s="3"/>
      <c r="DS534" s="3"/>
      <c r="DT534" s="4"/>
      <c r="DU534" s="4"/>
      <c r="DV534" s="4"/>
      <c r="DW534" s="4"/>
      <c r="DX534" s="4"/>
      <c r="DY534" s="4"/>
      <c r="DZ534" s="2"/>
      <c r="EA534" s="7">
        <v>44788.408252314817</v>
      </c>
      <c r="EB534" s="2" t="s">
        <v>332</v>
      </c>
      <c r="EC534" s="8">
        <v>0</v>
      </c>
      <c r="ED534" t="b">
        <v>0</v>
      </c>
      <c r="EE534" t="s">
        <v>324</v>
      </c>
      <c r="EF534" s="2" t="s">
        <v>324</v>
      </c>
      <c r="EG534" s="2" t="s">
        <v>325</v>
      </c>
      <c r="EH534" s="1"/>
      <c r="EI534">
        <f t="shared" si="34"/>
        <v>1143</v>
      </c>
      <c r="EJ534" t="str">
        <f t="shared" si="35"/>
        <v>no</v>
      </c>
      <c r="EL534" t="e">
        <f>VLOOKUP(D534,#REF!,2,0)</f>
        <v>#REF!</v>
      </c>
    </row>
    <row r="535" spans="1:142">
      <c r="A535" t="str">
        <f t="shared" ref="A535:A598" si="36">C535&amp;D535</f>
        <v>4472731790.22</v>
      </c>
      <c r="B535" t="str">
        <f t="shared" ref="B535:B598" si="37">C535&amp;D535&amp;H535</f>
        <v>4472731790.22114368</v>
      </c>
      <c r="C535" s="1">
        <v>44727</v>
      </c>
      <c r="D535" s="2" t="s">
        <v>501</v>
      </c>
      <c r="E535" s="2" t="s">
        <v>502</v>
      </c>
      <c r="F535" s="2" t="s">
        <v>178</v>
      </c>
      <c r="G535" s="1">
        <v>44501</v>
      </c>
      <c r="H535" s="2" t="s">
        <v>573</v>
      </c>
      <c r="I535" s="2" t="s">
        <v>574</v>
      </c>
      <c r="J535" s="1"/>
      <c r="K535" s="1"/>
      <c r="L535" s="2"/>
      <c r="M535" t="b">
        <v>0</v>
      </c>
      <c r="N535" s="2"/>
      <c r="O535" s="2" t="s">
        <v>320</v>
      </c>
      <c r="P535" s="2" t="s">
        <v>373</v>
      </c>
      <c r="Q535" s="2"/>
      <c r="R535" s="2"/>
      <c r="S535" s="2"/>
      <c r="T535" s="2"/>
      <c r="U535" s="2"/>
      <c r="V535" s="2"/>
      <c r="W535" s="2" t="s">
        <v>841</v>
      </c>
      <c r="X535" s="2" t="s">
        <v>841</v>
      </c>
      <c r="Y535" s="3"/>
      <c r="AA535" t="b">
        <v>0</v>
      </c>
      <c r="AB535">
        <v>344</v>
      </c>
      <c r="AE535" s="4"/>
      <c r="AF535" s="4">
        <v>1807</v>
      </c>
      <c r="AG535" s="4"/>
      <c r="AH535" s="4"/>
      <c r="AM535" s="4"/>
      <c r="AN535" s="4"/>
      <c r="AO535" s="4"/>
      <c r="AP535" s="4"/>
      <c r="AU535" s="4"/>
      <c r="AV535" s="4"/>
      <c r="AW535" s="4"/>
      <c r="AX535" s="4"/>
      <c r="BC535" s="4"/>
      <c r="BD535" s="4"/>
      <c r="BE535" s="4"/>
      <c r="BF535" s="4"/>
      <c r="BK535" s="4"/>
      <c r="BL535" s="4"/>
      <c r="BM535" s="4"/>
      <c r="BN535" s="4"/>
      <c r="BS535" s="4"/>
      <c r="BT535" s="4"/>
      <c r="BU535" s="4"/>
      <c r="BV535" s="4"/>
      <c r="BW535" s="3"/>
      <c r="BX535" s="3"/>
      <c r="BY535" s="4">
        <v>1807</v>
      </c>
      <c r="BZ535" s="5"/>
      <c r="CA535" s="3">
        <v>0</v>
      </c>
      <c r="CB535" s="4">
        <v>0</v>
      </c>
      <c r="CC535" s="5" t="s">
        <v>322</v>
      </c>
      <c r="CD535" s="3">
        <v>0</v>
      </c>
      <c r="CE535" s="4">
        <v>0</v>
      </c>
      <c r="CF535" s="5" t="s">
        <v>322</v>
      </c>
      <c r="CG535" s="3">
        <v>0</v>
      </c>
      <c r="CH535" s="4">
        <v>0</v>
      </c>
      <c r="CI535" s="5" t="s">
        <v>322</v>
      </c>
      <c r="CJ535" s="3">
        <v>0</v>
      </c>
      <c r="CK535" s="4">
        <v>0</v>
      </c>
      <c r="CL535" s="5" t="s">
        <v>322</v>
      </c>
      <c r="CM535" s="2">
        <v>0</v>
      </c>
      <c r="CN535" s="4">
        <v>0</v>
      </c>
      <c r="CO535" s="5" t="s">
        <v>322</v>
      </c>
      <c r="CP535" s="3"/>
      <c r="CQ535" s="4">
        <v>1807</v>
      </c>
      <c r="CR535" s="3"/>
      <c r="CS535" s="3"/>
      <c r="CT535" s="3"/>
      <c r="CU535" s="3"/>
      <c r="CV535" s="4">
        <v>1807</v>
      </c>
      <c r="CW535" s="4">
        <v>1807</v>
      </c>
      <c r="CX535" t="b">
        <v>0</v>
      </c>
      <c r="CY535" t="b">
        <v>0</v>
      </c>
      <c r="CZ535" t="b">
        <v>0</v>
      </c>
      <c r="DA535" s="2" t="s">
        <v>6</v>
      </c>
      <c r="DB535" s="2" t="s">
        <v>6</v>
      </c>
      <c r="DD535" s="3"/>
      <c r="DE535" s="3"/>
      <c r="DF535" s="3"/>
      <c r="DG535" s="4"/>
      <c r="DH535" s="4"/>
      <c r="DI535" s="4"/>
      <c r="DJ535" s="3">
        <v>0</v>
      </c>
      <c r="DK535" s="4">
        <v>0</v>
      </c>
      <c r="DL535" t="b">
        <v>0</v>
      </c>
      <c r="DM535" s="6"/>
      <c r="DN535" s="3"/>
      <c r="DO535" s="3"/>
      <c r="DP535" s="3"/>
      <c r="DQ535" s="3"/>
      <c r="DR535" s="3"/>
      <c r="DS535" s="3"/>
      <c r="DT535" s="4"/>
      <c r="DU535" s="4"/>
      <c r="DV535" s="4"/>
      <c r="DW535" s="4"/>
      <c r="DX535" s="4"/>
      <c r="DY535" s="4"/>
      <c r="DZ535" s="2"/>
      <c r="EA535" s="7">
        <v>44788.408252314817</v>
      </c>
      <c r="EB535" s="2" t="s">
        <v>332</v>
      </c>
      <c r="EC535" s="8">
        <v>0</v>
      </c>
      <c r="ED535" t="b">
        <v>0</v>
      </c>
      <c r="EE535" t="s">
        <v>324</v>
      </c>
      <c r="EF535" s="2" t="s">
        <v>324</v>
      </c>
      <c r="EG535" s="2" t="s">
        <v>325</v>
      </c>
      <c r="EH535" s="1"/>
      <c r="EI535">
        <f t="shared" si="34"/>
        <v>344</v>
      </c>
      <c r="EJ535" t="str">
        <f t="shared" si="35"/>
        <v>no</v>
      </c>
      <c r="EL535" t="e">
        <f>VLOOKUP(D535,#REF!,2,0)</f>
        <v>#REF!</v>
      </c>
    </row>
    <row r="536" spans="1:142">
      <c r="A536" t="str">
        <f t="shared" si="36"/>
        <v>4472731790.22</v>
      </c>
      <c r="B536" t="str">
        <f t="shared" si="37"/>
        <v>4472731790.22144611</v>
      </c>
      <c r="C536" s="1">
        <v>44727</v>
      </c>
      <c r="D536" s="2" t="s">
        <v>501</v>
      </c>
      <c r="E536" s="2" t="s">
        <v>502</v>
      </c>
      <c r="F536" s="2" t="s">
        <v>178</v>
      </c>
      <c r="G536" s="1">
        <v>44501</v>
      </c>
      <c r="H536" s="2" t="s">
        <v>575</v>
      </c>
      <c r="I536" s="2" t="s">
        <v>576</v>
      </c>
      <c r="J536" s="1"/>
      <c r="K536" s="1"/>
      <c r="L536" s="2"/>
      <c r="M536" t="b">
        <v>0</v>
      </c>
      <c r="N536" s="2"/>
      <c r="O536" s="2" t="s">
        <v>320</v>
      </c>
      <c r="P536" s="2" t="s">
        <v>373</v>
      </c>
      <c r="Q536" s="2"/>
      <c r="R536" s="2"/>
      <c r="S536" s="2"/>
      <c r="T536" s="2"/>
      <c r="U536" s="2"/>
      <c r="V536" s="2"/>
      <c r="W536" s="2" t="s">
        <v>841</v>
      </c>
      <c r="X536" s="2" t="s">
        <v>841</v>
      </c>
      <c r="Y536" s="3"/>
      <c r="AA536" t="b">
        <v>0</v>
      </c>
      <c r="AB536">
        <v>344</v>
      </c>
      <c r="AE536" s="4"/>
      <c r="AF536" s="4">
        <v>1807</v>
      </c>
      <c r="AG536" s="4"/>
      <c r="AH536" s="4"/>
      <c r="AM536" s="4"/>
      <c r="AN536" s="4"/>
      <c r="AO536" s="4"/>
      <c r="AP536" s="4"/>
      <c r="AU536" s="4"/>
      <c r="AV536" s="4"/>
      <c r="AW536" s="4"/>
      <c r="AX536" s="4"/>
      <c r="BC536" s="4"/>
      <c r="BD536" s="4"/>
      <c r="BE536" s="4"/>
      <c r="BF536" s="4"/>
      <c r="BK536" s="4"/>
      <c r="BL536" s="4"/>
      <c r="BM536" s="4"/>
      <c r="BN536" s="4"/>
      <c r="BS536" s="4"/>
      <c r="BT536" s="4"/>
      <c r="BU536" s="4"/>
      <c r="BV536" s="4"/>
      <c r="BW536" s="3"/>
      <c r="BX536" s="3"/>
      <c r="BY536" s="4">
        <v>1807</v>
      </c>
      <c r="BZ536" s="5"/>
      <c r="CA536" s="3">
        <v>0</v>
      </c>
      <c r="CB536" s="4">
        <v>0</v>
      </c>
      <c r="CC536" s="5" t="s">
        <v>322</v>
      </c>
      <c r="CD536" s="3">
        <v>0</v>
      </c>
      <c r="CE536" s="4">
        <v>0</v>
      </c>
      <c r="CF536" s="5" t="s">
        <v>322</v>
      </c>
      <c r="CG536" s="3">
        <v>0</v>
      </c>
      <c r="CH536" s="4">
        <v>0</v>
      </c>
      <c r="CI536" s="5" t="s">
        <v>322</v>
      </c>
      <c r="CJ536" s="3">
        <v>0</v>
      </c>
      <c r="CK536" s="4">
        <v>0</v>
      </c>
      <c r="CL536" s="5" t="s">
        <v>322</v>
      </c>
      <c r="CM536" s="2">
        <v>0</v>
      </c>
      <c r="CN536" s="4">
        <v>0</v>
      </c>
      <c r="CO536" s="5" t="s">
        <v>322</v>
      </c>
      <c r="CP536" s="3"/>
      <c r="CQ536" s="4">
        <v>1807</v>
      </c>
      <c r="CR536" s="3"/>
      <c r="CS536" s="3"/>
      <c r="CT536" s="3"/>
      <c r="CU536" s="3"/>
      <c r="CV536" s="4">
        <v>1807</v>
      </c>
      <c r="CW536" s="4">
        <v>1807</v>
      </c>
      <c r="CX536" t="b">
        <v>0</v>
      </c>
      <c r="CY536" t="b">
        <v>0</v>
      </c>
      <c r="CZ536" t="b">
        <v>0</v>
      </c>
      <c r="DA536" s="2" t="s">
        <v>6</v>
      </c>
      <c r="DB536" s="2" t="s">
        <v>6</v>
      </c>
      <c r="DD536" s="3"/>
      <c r="DE536" s="3"/>
      <c r="DF536" s="3"/>
      <c r="DG536" s="4"/>
      <c r="DH536" s="4"/>
      <c r="DI536" s="4"/>
      <c r="DJ536" s="3">
        <v>0</v>
      </c>
      <c r="DK536" s="4">
        <v>0</v>
      </c>
      <c r="DL536" t="b">
        <v>0</v>
      </c>
      <c r="DM536" s="6"/>
      <c r="DN536" s="3"/>
      <c r="DO536" s="3"/>
      <c r="DP536" s="3"/>
      <c r="DQ536" s="3"/>
      <c r="DR536" s="3"/>
      <c r="DS536" s="3"/>
      <c r="DT536" s="4"/>
      <c r="DU536" s="4"/>
      <c r="DV536" s="4"/>
      <c r="DW536" s="4"/>
      <c r="DX536" s="4"/>
      <c r="DY536" s="4"/>
      <c r="DZ536" s="2"/>
      <c r="EA536" s="7">
        <v>44788.408252314817</v>
      </c>
      <c r="EB536" s="2" t="s">
        <v>332</v>
      </c>
      <c r="EC536" s="8">
        <v>0</v>
      </c>
      <c r="ED536" t="b">
        <v>0</v>
      </c>
      <c r="EE536" t="s">
        <v>324</v>
      </c>
      <c r="EF536" s="2" t="s">
        <v>324</v>
      </c>
      <c r="EG536" s="2" t="s">
        <v>325</v>
      </c>
      <c r="EH536" s="1"/>
      <c r="EI536">
        <f t="shared" si="34"/>
        <v>344</v>
      </c>
      <c r="EJ536" t="str">
        <f t="shared" si="35"/>
        <v>no</v>
      </c>
      <c r="EL536" t="e">
        <f>VLOOKUP(D536,#REF!,2,0)</f>
        <v>#REF!</v>
      </c>
    </row>
    <row r="537" spans="1:142">
      <c r="A537" t="str">
        <f t="shared" si="36"/>
        <v>4472731788.22</v>
      </c>
      <c r="B537" t="str">
        <f t="shared" si="37"/>
        <v>4472731788.22148071</v>
      </c>
      <c r="C537" s="1">
        <v>44727</v>
      </c>
      <c r="D537" s="2" t="s">
        <v>490</v>
      </c>
      <c r="E537" s="2" t="s">
        <v>491</v>
      </c>
      <c r="F537" s="2" t="s">
        <v>175</v>
      </c>
      <c r="G537" s="1">
        <v>44474</v>
      </c>
      <c r="H537" s="2" t="s">
        <v>577</v>
      </c>
      <c r="I537" s="2" t="s">
        <v>578</v>
      </c>
      <c r="J537" s="1"/>
      <c r="K537" s="1"/>
      <c r="L537" s="2"/>
      <c r="M537" t="b">
        <v>0</v>
      </c>
      <c r="N537" s="2"/>
      <c r="O537" s="2" t="s">
        <v>320</v>
      </c>
      <c r="P537" s="2" t="s">
        <v>373</v>
      </c>
      <c r="Q537" s="2"/>
      <c r="R537" s="2"/>
      <c r="S537" s="2"/>
      <c r="T537" s="2"/>
      <c r="U537" s="2"/>
      <c r="V537" s="2"/>
      <c r="W537" s="2" t="s">
        <v>492</v>
      </c>
      <c r="X537" s="2" t="s">
        <v>492</v>
      </c>
      <c r="Y537" s="3"/>
      <c r="AA537" t="b">
        <v>0</v>
      </c>
      <c r="AE537" s="4"/>
      <c r="AF537" s="4"/>
      <c r="AG537" s="4"/>
      <c r="AH537" s="4"/>
      <c r="AM537" s="4"/>
      <c r="AN537" s="4"/>
      <c r="AO537" s="4"/>
      <c r="AP537" s="4"/>
      <c r="AU537" s="4"/>
      <c r="AV537" s="4"/>
      <c r="AW537" s="4"/>
      <c r="AX537" s="4"/>
      <c r="BC537" s="4"/>
      <c r="BD537" s="4"/>
      <c r="BE537" s="4"/>
      <c r="BF537" s="4"/>
      <c r="BK537" s="4"/>
      <c r="BL537" s="4"/>
      <c r="BM537" s="4"/>
      <c r="BN537" s="4"/>
      <c r="BS537" s="4"/>
      <c r="BT537" s="4"/>
      <c r="BU537" s="4"/>
      <c r="BV537" s="4"/>
      <c r="BW537" s="3"/>
      <c r="BX537" s="3"/>
      <c r="BY537" s="4">
        <v>0</v>
      </c>
      <c r="BZ537" s="5"/>
      <c r="CA537" s="3">
        <v>0</v>
      </c>
      <c r="CB537" s="4">
        <v>0</v>
      </c>
      <c r="CC537" s="5" t="s">
        <v>322</v>
      </c>
      <c r="CD537" s="3">
        <v>0</v>
      </c>
      <c r="CE537" s="4">
        <v>0</v>
      </c>
      <c r="CF537" s="5" t="s">
        <v>322</v>
      </c>
      <c r="CG537" s="3">
        <v>0</v>
      </c>
      <c r="CH537" s="4">
        <v>0</v>
      </c>
      <c r="CI537" s="5" t="s">
        <v>322</v>
      </c>
      <c r="CJ537" s="3">
        <v>0</v>
      </c>
      <c r="CK537" s="4">
        <v>0</v>
      </c>
      <c r="CL537" s="5" t="s">
        <v>322</v>
      </c>
      <c r="CM537" s="2">
        <v>0</v>
      </c>
      <c r="CN537" s="4">
        <v>0</v>
      </c>
      <c r="CO537" s="5" t="s">
        <v>322</v>
      </c>
      <c r="CP537" s="3"/>
      <c r="CQ537" s="4">
        <v>0</v>
      </c>
      <c r="CR537" s="3"/>
      <c r="CS537" s="3"/>
      <c r="CT537" s="3"/>
      <c r="CU537" s="3"/>
      <c r="CV537" s="4">
        <v>0</v>
      </c>
      <c r="CW537" s="4">
        <v>0</v>
      </c>
      <c r="CX537" t="b">
        <v>0</v>
      </c>
      <c r="CY537" t="b">
        <v>0</v>
      </c>
      <c r="CZ537" t="b">
        <v>0</v>
      </c>
      <c r="DA537" s="2" t="s">
        <v>6</v>
      </c>
      <c r="DB537" s="2" t="s">
        <v>6</v>
      </c>
      <c r="DD537" s="3"/>
      <c r="DE537" s="3"/>
      <c r="DF537" s="3"/>
      <c r="DG537" s="4"/>
      <c r="DH537" s="4"/>
      <c r="DI537" s="4"/>
      <c r="DJ537" s="3">
        <v>0</v>
      </c>
      <c r="DK537" s="4">
        <v>0</v>
      </c>
      <c r="DL537" t="b">
        <v>0</v>
      </c>
      <c r="DM537" s="6"/>
      <c r="DN537" s="3"/>
      <c r="DO537" s="3"/>
      <c r="DP537" s="3"/>
      <c r="DQ537" s="3"/>
      <c r="DR537" s="3"/>
      <c r="DS537" s="3"/>
      <c r="DT537" s="4"/>
      <c r="DU537" s="4"/>
      <c r="DV537" s="4"/>
      <c r="DW537" s="4"/>
      <c r="DX537" s="4"/>
      <c r="DY537" s="4"/>
      <c r="DZ537" s="2"/>
      <c r="EA537" s="7">
        <v>44788.408252314817</v>
      </c>
      <c r="EB537" s="2" t="s">
        <v>332</v>
      </c>
      <c r="EC537" s="8">
        <v>0</v>
      </c>
      <c r="ED537" t="b">
        <v>0</v>
      </c>
      <c r="EE537" t="s">
        <v>324</v>
      </c>
      <c r="EF537" s="2" t="s">
        <v>324</v>
      </c>
      <c r="EG537" s="2" t="s">
        <v>325</v>
      </c>
      <c r="EH537" s="1"/>
      <c r="EI537">
        <f t="shared" si="34"/>
        <v>0</v>
      </c>
      <c r="EJ537" t="str">
        <f t="shared" si="35"/>
        <v>no</v>
      </c>
      <c r="EL537" t="e">
        <f>VLOOKUP(D537,#REF!,2,0)</f>
        <v>#REF!</v>
      </c>
    </row>
    <row r="538" spans="1:142">
      <c r="A538" t="str">
        <f t="shared" si="36"/>
        <v>4472731786.22</v>
      </c>
      <c r="B538" t="str">
        <f t="shared" si="37"/>
        <v>4472731786.22128096</v>
      </c>
      <c r="C538" s="1">
        <v>44727</v>
      </c>
      <c r="D538" s="2" t="s">
        <v>369</v>
      </c>
      <c r="E538" s="2" t="s">
        <v>370</v>
      </c>
      <c r="F538" s="2" t="s">
        <v>179</v>
      </c>
      <c r="G538" s="1">
        <v>44473</v>
      </c>
      <c r="H538" s="2" t="s">
        <v>579</v>
      </c>
      <c r="I538" s="2" t="s">
        <v>580</v>
      </c>
      <c r="J538" s="1"/>
      <c r="K538" s="1">
        <v>44475</v>
      </c>
      <c r="L538" s="2"/>
      <c r="M538" t="b">
        <v>0</v>
      </c>
      <c r="N538" s="2"/>
      <c r="O538" s="2" t="s">
        <v>320</v>
      </c>
      <c r="P538" s="2" t="s">
        <v>373</v>
      </c>
      <c r="Q538" s="2"/>
      <c r="R538" s="2"/>
      <c r="S538" s="2"/>
      <c r="T538" s="2"/>
      <c r="U538" s="2"/>
      <c r="V538" s="2"/>
      <c r="W538" s="2" t="s">
        <v>829</v>
      </c>
      <c r="X538" s="2" t="s">
        <v>830</v>
      </c>
      <c r="Y538" s="3"/>
      <c r="AA538" t="b">
        <v>0</v>
      </c>
      <c r="AB538">
        <v>69</v>
      </c>
      <c r="AC538">
        <v>131</v>
      </c>
      <c r="AD538">
        <v>38</v>
      </c>
      <c r="AE538" s="4"/>
      <c r="AF538" s="4">
        <v>363</v>
      </c>
      <c r="AG538" s="4">
        <v>685</v>
      </c>
      <c r="AH538" s="4">
        <v>199</v>
      </c>
      <c r="AJ538">
        <v>118</v>
      </c>
      <c r="AK538">
        <v>223</v>
      </c>
      <c r="AL538">
        <v>65</v>
      </c>
      <c r="AM538" s="4"/>
      <c r="AN538" s="4">
        <v>383</v>
      </c>
      <c r="AO538" s="4">
        <v>723</v>
      </c>
      <c r="AP538" s="4">
        <v>210</v>
      </c>
      <c r="AU538" s="4"/>
      <c r="AV538" s="4"/>
      <c r="AW538" s="4"/>
      <c r="AX538" s="4"/>
      <c r="BC538" s="4"/>
      <c r="BD538" s="4"/>
      <c r="BE538" s="4"/>
      <c r="BF538" s="4"/>
      <c r="BK538" s="4"/>
      <c r="BL538" s="4"/>
      <c r="BM538" s="4"/>
      <c r="BN538" s="4"/>
      <c r="BS538" s="4"/>
      <c r="BT538" s="4"/>
      <c r="BU538" s="4"/>
      <c r="BV538" s="4"/>
      <c r="BW538" s="3"/>
      <c r="BX538" s="3"/>
      <c r="BY538" s="4">
        <v>1247</v>
      </c>
      <c r="BZ538" s="5"/>
      <c r="CA538" s="3">
        <v>406</v>
      </c>
      <c r="CB538" s="4">
        <v>1316</v>
      </c>
      <c r="CC538" s="5">
        <v>3.2413793103448301</v>
      </c>
      <c r="CD538" s="3">
        <v>0</v>
      </c>
      <c r="CE538" s="4">
        <v>0</v>
      </c>
      <c r="CF538" s="5" t="s">
        <v>322</v>
      </c>
      <c r="CG538" s="3">
        <v>0</v>
      </c>
      <c r="CH538" s="4">
        <v>0</v>
      </c>
      <c r="CI538" s="5" t="s">
        <v>322</v>
      </c>
      <c r="CJ538" s="3">
        <v>0</v>
      </c>
      <c r="CK538" s="4">
        <v>0</v>
      </c>
      <c r="CL538" s="5" t="s">
        <v>322</v>
      </c>
      <c r="CM538" s="2">
        <v>0</v>
      </c>
      <c r="CN538" s="4">
        <v>0</v>
      </c>
      <c r="CO538" s="5" t="s">
        <v>322</v>
      </c>
      <c r="CP538" s="3"/>
      <c r="CQ538" s="4">
        <v>2563</v>
      </c>
      <c r="CR538" s="3"/>
      <c r="CS538" s="3"/>
      <c r="CT538" s="3"/>
      <c r="CU538" s="3"/>
      <c r="CV538" s="4">
        <v>2563</v>
      </c>
      <c r="CW538" s="4">
        <v>2563</v>
      </c>
      <c r="CX538" t="b">
        <v>0</v>
      </c>
      <c r="CY538" t="b">
        <v>0</v>
      </c>
      <c r="CZ538" t="b">
        <v>0</v>
      </c>
      <c r="DA538" s="2" t="s">
        <v>6</v>
      </c>
      <c r="DB538" s="2" t="s">
        <v>6</v>
      </c>
      <c r="DD538" s="3"/>
      <c r="DE538" s="3"/>
      <c r="DF538" s="3"/>
      <c r="DG538" s="4"/>
      <c r="DH538" s="4"/>
      <c r="DI538" s="4"/>
      <c r="DJ538" s="3">
        <v>0</v>
      </c>
      <c r="DK538" s="4">
        <v>0</v>
      </c>
      <c r="DL538" t="b">
        <v>0</v>
      </c>
      <c r="DM538" s="6"/>
      <c r="DN538" s="3"/>
      <c r="DO538" s="3"/>
      <c r="DP538" s="3"/>
      <c r="DQ538" s="3"/>
      <c r="DR538" s="3"/>
      <c r="DS538" s="3"/>
      <c r="DT538" s="4"/>
      <c r="DU538" s="4"/>
      <c r="DV538" s="4"/>
      <c r="DW538" s="4"/>
      <c r="DX538" s="4"/>
      <c r="DY538" s="4"/>
      <c r="DZ538" s="2"/>
      <c r="EA538" s="7">
        <v>44788.408263888887</v>
      </c>
      <c r="EB538" s="2" t="s">
        <v>332</v>
      </c>
      <c r="EC538" s="8"/>
      <c r="ED538" t="b">
        <v>0</v>
      </c>
      <c r="EE538" t="s">
        <v>324</v>
      </c>
      <c r="EF538" s="2" t="s">
        <v>324</v>
      </c>
      <c r="EG538" s="2" t="s">
        <v>325</v>
      </c>
      <c r="EH538" s="1"/>
      <c r="EI538">
        <f t="shared" si="34"/>
        <v>238</v>
      </c>
      <c r="EJ538" t="str">
        <f t="shared" si="35"/>
        <v>no</v>
      </c>
      <c r="EL538" t="e">
        <f>VLOOKUP(D538,#REF!,2,0)</f>
        <v>#REF!</v>
      </c>
    </row>
    <row r="539" spans="1:142">
      <c r="A539" t="str">
        <f t="shared" si="36"/>
        <v>4472731786.22</v>
      </c>
      <c r="B539" t="str">
        <f t="shared" si="37"/>
        <v>4472731786.22128099</v>
      </c>
      <c r="C539" s="1">
        <v>44727</v>
      </c>
      <c r="D539" s="2" t="s">
        <v>369</v>
      </c>
      <c r="E539" s="2" t="s">
        <v>370</v>
      </c>
      <c r="F539" s="2" t="s">
        <v>179</v>
      </c>
      <c r="G539" s="1">
        <v>44473</v>
      </c>
      <c r="H539" s="2" t="s">
        <v>581</v>
      </c>
      <c r="I539" s="2" t="s">
        <v>582</v>
      </c>
      <c r="J539" s="1"/>
      <c r="K539" s="1">
        <v>44489</v>
      </c>
      <c r="L539" s="2"/>
      <c r="M539" t="b">
        <v>0</v>
      </c>
      <c r="N539" s="2"/>
      <c r="O539" s="2" t="s">
        <v>320</v>
      </c>
      <c r="P539" s="2" t="s">
        <v>373</v>
      </c>
      <c r="Q539" s="2"/>
      <c r="R539" s="2"/>
      <c r="S539" s="2"/>
      <c r="T539" s="2"/>
      <c r="U539" s="2"/>
      <c r="V539" s="2"/>
      <c r="W539" s="2" t="s">
        <v>829</v>
      </c>
      <c r="X539" s="2" t="s">
        <v>830</v>
      </c>
      <c r="Y539" s="3"/>
      <c r="AA539" t="b">
        <v>0</v>
      </c>
      <c r="AB539">
        <v>69</v>
      </c>
      <c r="AC539">
        <v>131</v>
      </c>
      <c r="AD539">
        <v>38</v>
      </c>
      <c r="AE539" s="4"/>
      <c r="AF539" s="4">
        <v>363</v>
      </c>
      <c r="AG539" s="4">
        <v>685</v>
      </c>
      <c r="AH539" s="4">
        <v>199</v>
      </c>
      <c r="AJ539">
        <v>118</v>
      </c>
      <c r="AK539">
        <v>223</v>
      </c>
      <c r="AL539">
        <v>65</v>
      </c>
      <c r="AM539" s="4"/>
      <c r="AN539" s="4">
        <v>383</v>
      </c>
      <c r="AO539" s="4">
        <v>723</v>
      </c>
      <c r="AP539" s="4">
        <v>210</v>
      </c>
      <c r="AU539" s="4"/>
      <c r="AV539" s="4"/>
      <c r="AW539" s="4"/>
      <c r="AX539" s="4"/>
      <c r="BC539" s="4"/>
      <c r="BD539" s="4"/>
      <c r="BE539" s="4"/>
      <c r="BF539" s="4"/>
      <c r="BK539" s="4"/>
      <c r="BL539" s="4"/>
      <c r="BM539" s="4"/>
      <c r="BN539" s="4"/>
      <c r="BS539" s="4"/>
      <c r="BT539" s="4"/>
      <c r="BU539" s="4"/>
      <c r="BV539" s="4"/>
      <c r="BW539" s="3"/>
      <c r="BX539" s="3"/>
      <c r="BY539" s="4">
        <v>1247</v>
      </c>
      <c r="BZ539" s="5"/>
      <c r="CA539" s="3">
        <v>406</v>
      </c>
      <c r="CB539" s="4">
        <v>1316</v>
      </c>
      <c r="CC539" s="5">
        <v>3.2413793103448301</v>
      </c>
      <c r="CD539" s="3">
        <v>0</v>
      </c>
      <c r="CE539" s="4">
        <v>0</v>
      </c>
      <c r="CF539" s="5" t="s">
        <v>322</v>
      </c>
      <c r="CG539" s="3">
        <v>0</v>
      </c>
      <c r="CH539" s="4">
        <v>0</v>
      </c>
      <c r="CI539" s="5" t="s">
        <v>322</v>
      </c>
      <c r="CJ539" s="3">
        <v>0</v>
      </c>
      <c r="CK539" s="4">
        <v>0</v>
      </c>
      <c r="CL539" s="5" t="s">
        <v>322</v>
      </c>
      <c r="CM539" s="2">
        <v>0</v>
      </c>
      <c r="CN539" s="4">
        <v>0</v>
      </c>
      <c r="CO539" s="5" t="s">
        <v>322</v>
      </c>
      <c r="CP539" s="3"/>
      <c r="CQ539" s="4">
        <v>2563</v>
      </c>
      <c r="CR539" s="3"/>
      <c r="CS539" s="3"/>
      <c r="CT539" s="3"/>
      <c r="CU539" s="3"/>
      <c r="CV539" s="4">
        <v>2563</v>
      </c>
      <c r="CW539" s="4">
        <v>2563</v>
      </c>
      <c r="CX539" t="b">
        <v>0</v>
      </c>
      <c r="CY539" t="b">
        <v>0</v>
      </c>
      <c r="CZ539" t="b">
        <v>0</v>
      </c>
      <c r="DA539" s="2" t="s">
        <v>6</v>
      </c>
      <c r="DB539" s="2" t="s">
        <v>6</v>
      </c>
      <c r="DD539" s="3"/>
      <c r="DE539" s="3"/>
      <c r="DF539" s="3"/>
      <c r="DG539" s="4"/>
      <c r="DH539" s="4"/>
      <c r="DI539" s="4"/>
      <c r="DJ539" s="3">
        <v>0</v>
      </c>
      <c r="DK539" s="4">
        <v>0</v>
      </c>
      <c r="DL539" t="b">
        <v>0</v>
      </c>
      <c r="DM539" s="6"/>
      <c r="DN539" s="3"/>
      <c r="DO539" s="3"/>
      <c r="DP539" s="3"/>
      <c r="DQ539" s="3"/>
      <c r="DR539" s="3"/>
      <c r="DS539" s="3"/>
      <c r="DT539" s="4"/>
      <c r="DU539" s="4"/>
      <c r="DV539" s="4"/>
      <c r="DW539" s="4"/>
      <c r="DX539" s="4"/>
      <c r="DY539" s="4"/>
      <c r="DZ539" s="2"/>
      <c r="EA539" s="7">
        <v>44788.408263888887</v>
      </c>
      <c r="EB539" s="2" t="s">
        <v>332</v>
      </c>
      <c r="EC539" s="8"/>
      <c r="ED539" t="b">
        <v>0</v>
      </c>
      <c r="EE539" t="s">
        <v>324</v>
      </c>
      <c r="EF539" s="2" t="s">
        <v>324</v>
      </c>
      <c r="EG539" s="2" t="s">
        <v>325</v>
      </c>
      <c r="EH539" s="1"/>
      <c r="EI539">
        <f t="shared" si="34"/>
        <v>238</v>
      </c>
      <c r="EJ539" t="str">
        <f t="shared" si="35"/>
        <v>no</v>
      </c>
      <c r="EL539" t="e">
        <f>VLOOKUP(D539,#REF!,2,0)</f>
        <v>#REF!</v>
      </c>
    </row>
    <row r="540" spans="1:142">
      <c r="A540" t="str">
        <f t="shared" si="36"/>
        <v>4472732792.22</v>
      </c>
      <c r="B540" t="str">
        <f t="shared" si="37"/>
        <v>4472732792.22142822</v>
      </c>
      <c r="C540" s="1">
        <v>44727</v>
      </c>
      <c r="D540" s="2" t="s">
        <v>124</v>
      </c>
      <c r="E540" s="2" t="s">
        <v>125</v>
      </c>
      <c r="F540" s="2" t="s">
        <v>41</v>
      </c>
      <c r="G540" s="1">
        <v>44503</v>
      </c>
      <c r="H540" s="2" t="s">
        <v>583</v>
      </c>
      <c r="I540" s="2" t="s">
        <v>584</v>
      </c>
      <c r="J540" s="1"/>
      <c r="K540" s="1"/>
      <c r="L540" s="2"/>
      <c r="M540" t="b">
        <v>0</v>
      </c>
      <c r="N540" s="2"/>
      <c r="O540" s="2" t="s">
        <v>329</v>
      </c>
      <c r="P540" s="2" t="s">
        <v>321</v>
      </c>
      <c r="Q540" s="2"/>
      <c r="R540" s="2"/>
      <c r="S540" s="2"/>
      <c r="T540" s="2"/>
      <c r="U540" s="2"/>
      <c r="V540" s="2"/>
      <c r="W540" s="2"/>
      <c r="X540" s="2"/>
      <c r="Y540" s="3"/>
      <c r="AA540" t="b">
        <v>0</v>
      </c>
      <c r="AE540" s="4"/>
      <c r="AF540" s="4"/>
      <c r="AG540" s="4"/>
      <c r="AH540" s="4"/>
      <c r="AM540" s="4"/>
      <c r="AN540" s="4"/>
      <c r="AO540" s="4"/>
      <c r="AP540" s="4"/>
      <c r="AU540" s="4"/>
      <c r="AV540" s="4"/>
      <c r="AW540" s="4"/>
      <c r="AX540" s="4"/>
      <c r="BC540" s="4"/>
      <c r="BD540" s="4"/>
      <c r="BE540" s="4"/>
      <c r="BF540" s="4"/>
      <c r="BK540" s="4"/>
      <c r="BL540" s="4"/>
      <c r="BM540" s="4"/>
      <c r="BN540" s="4"/>
      <c r="BS540" s="4"/>
      <c r="BT540" s="4"/>
      <c r="BU540" s="4"/>
      <c r="BV540" s="4"/>
      <c r="BW540" s="3"/>
      <c r="BX540" s="3"/>
      <c r="BY540" s="4">
        <v>0</v>
      </c>
      <c r="BZ540" s="5"/>
      <c r="CA540" s="3">
        <v>0</v>
      </c>
      <c r="CB540" s="4">
        <v>0</v>
      </c>
      <c r="CC540" s="5" t="s">
        <v>322</v>
      </c>
      <c r="CD540" s="3">
        <v>0</v>
      </c>
      <c r="CE540" s="4">
        <v>0</v>
      </c>
      <c r="CF540" s="5" t="s">
        <v>322</v>
      </c>
      <c r="CG540" s="3">
        <v>0</v>
      </c>
      <c r="CH540" s="4">
        <v>0</v>
      </c>
      <c r="CI540" s="5" t="s">
        <v>322</v>
      </c>
      <c r="CJ540" s="3">
        <v>0</v>
      </c>
      <c r="CK540" s="4">
        <v>0</v>
      </c>
      <c r="CL540" s="5" t="s">
        <v>322</v>
      </c>
      <c r="CM540" s="2">
        <v>0</v>
      </c>
      <c r="CN540" s="4">
        <v>0</v>
      </c>
      <c r="CO540" s="5" t="s">
        <v>322</v>
      </c>
      <c r="CP540" s="3"/>
      <c r="CQ540" s="4">
        <v>0</v>
      </c>
      <c r="CR540" s="3"/>
      <c r="CS540" s="3"/>
      <c r="CT540" s="3"/>
      <c r="CU540" s="3"/>
      <c r="CV540" s="4">
        <v>0</v>
      </c>
      <c r="CW540" s="4">
        <v>0</v>
      </c>
      <c r="CX540" t="b">
        <v>0</v>
      </c>
      <c r="CY540" t="b">
        <v>0</v>
      </c>
      <c r="CZ540" t="b">
        <v>0</v>
      </c>
      <c r="DA540" s="2" t="s">
        <v>352</v>
      </c>
      <c r="DB540" s="2" t="s">
        <v>6</v>
      </c>
      <c r="DD540" s="3"/>
      <c r="DE540" s="3"/>
      <c r="DF540" s="3"/>
      <c r="DG540" s="4"/>
      <c r="DH540" s="4"/>
      <c r="DI540" s="4"/>
      <c r="DJ540" s="3">
        <v>0</v>
      </c>
      <c r="DK540" s="4">
        <v>0</v>
      </c>
      <c r="DL540" t="b">
        <v>0</v>
      </c>
      <c r="DM540" s="6"/>
      <c r="DN540" s="3"/>
      <c r="DO540" s="3"/>
      <c r="DP540" s="3"/>
      <c r="DQ540" s="3"/>
      <c r="DR540" s="3"/>
      <c r="DS540" s="3"/>
      <c r="DT540" s="4"/>
      <c r="DU540" s="4"/>
      <c r="DV540" s="4"/>
      <c r="DW540" s="4"/>
      <c r="DX540" s="4"/>
      <c r="DY540" s="4"/>
      <c r="DZ540" s="2"/>
      <c r="EA540" s="7">
        <v>44708.481261574074</v>
      </c>
      <c r="EB540" s="2" t="s">
        <v>332</v>
      </c>
      <c r="EC540" s="8">
        <v>0</v>
      </c>
      <c r="ED540" t="b">
        <v>0</v>
      </c>
      <c r="EE540" t="s">
        <v>324</v>
      </c>
      <c r="EF540" s="2" t="s">
        <v>324</v>
      </c>
      <c r="EG540" s="2" t="s">
        <v>325</v>
      </c>
      <c r="EH540" s="1"/>
      <c r="EI540">
        <f t="shared" si="34"/>
        <v>0</v>
      </c>
      <c r="EJ540" t="str">
        <f t="shared" si="35"/>
        <v>no</v>
      </c>
      <c r="EL540" t="e">
        <f>VLOOKUP(D540,#REF!,2,0)</f>
        <v>#REF!</v>
      </c>
    </row>
    <row r="541" spans="1:142">
      <c r="A541" t="str">
        <f t="shared" si="36"/>
        <v>4472732792.22</v>
      </c>
      <c r="B541" t="str">
        <f t="shared" si="37"/>
        <v>4472732792.22143181</v>
      </c>
      <c r="C541" s="1">
        <v>44727</v>
      </c>
      <c r="D541" s="2" t="s">
        <v>124</v>
      </c>
      <c r="E541" s="2" t="s">
        <v>125</v>
      </c>
      <c r="F541" s="2" t="s">
        <v>41</v>
      </c>
      <c r="G541" s="1">
        <v>44503</v>
      </c>
      <c r="H541" s="2" t="s">
        <v>136</v>
      </c>
      <c r="I541" s="2" t="s">
        <v>137</v>
      </c>
      <c r="J541" s="1"/>
      <c r="K541" s="1"/>
      <c r="L541" s="2"/>
      <c r="M541" t="b">
        <v>0</v>
      </c>
      <c r="N541" s="2"/>
      <c r="O541" s="2" t="s">
        <v>329</v>
      </c>
      <c r="P541" s="2" t="s">
        <v>321</v>
      </c>
      <c r="Q541" s="2"/>
      <c r="R541" s="2"/>
      <c r="S541" s="2"/>
      <c r="T541" s="2"/>
      <c r="U541" s="2"/>
      <c r="V541" s="2"/>
      <c r="W541" s="2"/>
      <c r="X541" s="2"/>
      <c r="Y541" s="3"/>
      <c r="AA541" t="b">
        <v>0</v>
      </c>
      <c r="AB541">
        <v>-37</v>
      </c>
      <c r="AC541">
        <v>-73</v>
      </c>
      <c r="AD541">
        <v>-27</v>
      </c>
      <c r="AE541" s="4"/>
      <c r="AF541" s="4">
        <v>-205</v>
      </c>
      <c r="AG541" s="4">
        <v>-402</v>
      </c>
      <c r="AH541" s="4">
        <v>-151</v>
      </c>
      <c r="AJ541">
        <v>-6</v>
      </c>
      <c r="AK541">
        <v>-12</v>
      </c>
      <c r="AL541">
        <v>-4</v>
      </c>
      <c r="AM541" s="4"/>
      <c r="AN541" s="4">
        <v>-20</v>
      </c>
      <c r="AO541" s="4">
        <v>-40</v>
      </c>
      <c r="AP541" s="4">
        <v>-15</v>
      </c>
      <c r="AU541" s="4"/>
      <c r="AV541" s="4"/>
      <c r="AW541" s="4"/>
      <c r="AX541" s="4"/>
      <c r="BC541" s="4"/>
      <c r="BD541" s="4"/>
      <c r="BE541" s="4"/>
      <c r="BF541" s="4"/>
      <c r="BK541" s="4"/>
      <c r="BL541" s="4"/>
      <c r="BM541" s="4"/>
      <c r="BN541" s="4"/>
      <c r="BS541" s="4"/>
      <c r="BT541" s="4"/>
      <c r="BU541" s="4"/>
      <c r="BV541" s="4"/>
      <c r="BW541" s="3"/>
      <c r="BX541" s="3"/>
      <c r="BY541" s="4">
        <v>-758</v>
      </c>
      <c r="BZ541" s="5"/>
      <c r="CA541" s="3">
        <v>-22</v>
      </c>
      <c r="CB541" s="4">
        <v>-75</v>
      </c>
      <c r="CC541" s="5" t="s">
        <v>322</v>
      </c>
      <c r="CD541" s="3">
        <v>0</v>
      </c>
      <c r="CE541" s="4">
        <v>0</v>
      </c>
      <c r="CF541" s="5" t="s">
        <v>322</v>
      </c>
      <c r="CG541" s="3">
        <v>0</v>
      </c>
      <c r="CH541" s="4">
        <v>0</v>
      </c>
      <c r="CI541" s="5" t="s">
        <v>322</v>
      </c>
      <c r="CJ541" s="3">
        <v>0</v>
      </c>
      <c r="CK541" s="4">
        <v>0</v>
      </c>
      <c r="CL541" s="5" t="s">
        <v>322</v>
      </c>
      <c r="CM541" s="2">
        <v>0</v>
      </c>
      <c r="CN541" s="4">
        <v>0</v>
      </c>
      <c r="CO541" s="5" t="s">
        <v>322</v>
      </c>
      <c r="CP541" s="3"/>
      <c r="CQ541" s="4">
        <v>-833</v>
      </c>
      <c r="CR541" s="3"/>
      <c r="CS541" s="3"/>
      <c r="CT541" s="3"/>
      <c r="CU541" s="3"/>
      <c r="CV541" s="4">
        <v>-833</v>
      </c>
      <c r="CW541" s="4">
        <v>-833</v>
      </c>
      <c r="CX541" t="b">
        <v>0</v>
      </c>
      <c r="CY541" t="b">
        <v>0</v>
      </c>
      <c r="CZ541" t="b">
        <v>0</v>
      </c>
      <c r="DA541" s="2" t="s">
        <v>6</v>
      </c>
      <c r="DB541" s="2" t="s">
        <v>6</v>
      </c>
      <c r="DD541" s="3"/>
      <c r="DE541" s="3"/>
      <c r="DF541" s="3"/>
      <c r="DG541" s="4"/>
      <c r="DH541" s="4"/>
      <c r="DI541" s="4"/>
      <c r="DJ541" s="3">
        <v>0</v>
      </c>
      <c r="DK541" s="4">
        <v>0</v>
      </c>
      <c r="DL541" t="b">
        <v>0</v>
      </c>
      <c r="DM541" s="6"/>
      <c r="DN541" s="3"/>
      <c r="DO541" s="3"/>
      <c r="DP541" s="3"/>
      <c r="DQ541" s="3"/>
      <c r="DR541" s="3"/>
      <c r="DS541" s="3"/>
      <c r="DT541" s="4"/>
      <c r="DU541" s="4"/>
      <c r="DV541" s="4"/>
      <c r="DW541" s="4"/>
      <c r="DX541" s="4"/>
      <c r="DY541" s="4"/>
      <c r="DZ541" s="2"/>
      <c r="EA541" s="7">
        <v>44777.469837962963</v>
      </c>
      <c r="EB541" s="2" t="s">
        <v>376</v>
      </c>
      <c r="EC541" s="8">
        <v>0</v>
      </c>
      <c r="ED541" t="b">
        <v>0</v>
      </c>
      <c r="EE541" t="s">
        <v>324</v>
      </c>
      <c r="EF541" s="2" t="s">
        <v>324</v>
      </c>
      <c r="EG541" s="2" t="s">
        <v>325</v>
      </c>
      <c r="EH541" s="1"/>
      <c r="EI541">
        <f t="shared" si="34"/>
        <v>-137</v>
      </c>
      <c r="EJ541" t="str">
        <f t="shared" si="35"/>
        <v>no</v>
      </c>
      <c r="EL541" t="e">
        <f>VLOOKUP(D541,#REF!,2,0)</f>
        <v>#REF!</v>
      </c>
    </row>
    <row r="542" spans="1:142">
      <c r="A542" t="str">
        <f t="shared" si="36"/>
        <v>4472727261.22</v>
      </c>
      <c r="B542" t="str">
        <f t="shared" si="37"/>
        <v>4472727261.22139861</v>
      </c>
      <c r="C542" s="1">
        <v>44727</v>
      </c>
      <c r="D542" s="2" t="s">
        <v>89</v>
      </c>
      <c r="E542" s="2" t="s">
        <v>86</v>
      </c>
      <c r="F542" s="2" t="s">
        <v>41</v>
      </c>
      <c r="G542" s="1">
        <v>44503</v>
      </c>
      <c r="H542" s="2" t="s">
        <v>585</v>
      </c>
      <c r="I542" s="2" t="s">
        <v>586</v>
      </c>
      <c r="J542" s="1"/>
      <c r="K542" s="1"/>
      <c r="L542" s="2"/>
      <c r="M542" t="b">
        <v>0</v>
      </c>
      <c r="N542" s="2"/>
      <c r="O542" s="2" t="s">
        <v>320</v>
      </c>
      <c r="P542" s="2" t="s">
        <v>321</v>
      </c>
      <c r="Q542" s="2"/>
      <c r="R542" s="2"/>
      <c r="S542" s="2"/>
      <c r="T542" s="2"/>
      <c r="U542" s="2"/>
      <c r="V542" s="2"/>
      <c r="W542" s="2"/>
      <c r="X542" s="2"/>
      <c r="Y542" s="3"/>
      <c r="AA542" t="b">
        <v>0</v>
      </c>
      <c r="AE542" s="4"/>
      <c r="AF542" s="4"/>
      <c r="AG542" s="4"/>
      <c r="AH542" s="4"/>
      <c r="AM542" s="4"/>
      <c r="AN542" s="4"/>
      <c r="AO542" s="4"/>
      <c r="AP542" s="4"/>
      <c r="AU542" s="4"/>
      <c r="AV542" s="4"/>
      <c r="AW542" s="4"/>
      <c r="AX542" s="4"/>
      <c r="BC542" s="4"/>
      <c r="BD542" s="4"/>
      <c r="BE542" s="4"/>
      <c r="BF542" s="4"/>
      <c r="BK542" s="4"/>
      <c r="BL542" s="4"/>
      <c r="BM542" s="4"/>
      <c r="BN542" s="4"/>
      <c r="BS542" s="4"/>
      <c r="BT542" s="4"/>
      <c r="BU542" s="4"/>
      <c r="BV542" s="4"/>
      <c r="BW542" s="3"/>
      <c r="BX542" s="3"/>
      <c r="BY542" s="4">
        <v>0</v>
      </c>
      <c r="BZ542" s="5"/>
      <c r="CA542" s="3">
        <v>0</v>
      </c>
      <c r="CB542" s="4">
        <v>0</v>
      </c>
      <c r="CC542" s="5" t="s">
        <v>322</v>
      </c>
      <c r="CD542" s="3">
        <v>0</v>
      </c>
      <c r="CE542" s="4">
        <v>0</v>
      </c>
      <c r="CF542" s="5" t="s">
        <v>322</v>
      </c>
      <c r="CG542" s="3">
        <v>0</v>
      </c>
      <c r="CH542" s="4">
        <v>0</v>
      </c>
      <c r="CI542" s="5" t="s">
        <v>322</v>
      </c>
      <c r="CJ542" s="3">
        <v>0</v>
      </c>
      <c r="CK542" s="4">
        <v>0</v>
      </c>
      <c r="CL542" s="5" t="s">
        <v>322</v>
      </c>
      <c r="CM542" s="2">
        <v>0</v>
      </c>
      <c r="CN542" s="4">
        <v>0</v>
      </c>
      <c r="CO542" s="5" t="s">
        <v>322</v>
      </c>
      <c r="CP542" s="3"/>
      <c r="CQ542" s="4">
        <v>0</v>
      </c>
      <c r="CR542" s="3"/>
      <c r="CS542" s="3"/>
      <c r="CT542" s="3"/>
      <c r="CU542" s="3"/>
      <c r="CV542" s="4">
        <v>0</v>
      </c>
      <c r="CW542" s="4">
        <v>0</v>
      </c>
      <c r="CX542" t="b">
        <v>0</v>
      </c>
      <c r="CY542" t="b">
        <v>0</v>
      </c>
      <c r="CZ542" t="b">
        <v>0</v>
      </c>
      <c r="DA542" s="2" t="s">
        <v>513</v>
      </c>
      <c r="DB542" s="2" t="s">
        <v>6</v>
      </c>
      <c r="DD542" s="3"/>
      <c r="DE542" s="3"/>
      <c r="DF542" s="3"/>
      <c r="DG542" s="4"/>
      <c r="DH542" s="4"/>
      <c r="DI542" s="4"/>
      <c r="DJ542" s="3">
        <v>0</v>
      </c>
      <c r="DK542" s="4">
        <v>0</v>
      </c>
      <c r="DL542" t="b">
        <v>0</v>
      </c>
      <c r="DM542" s="6"/>
      <c r="DN542" s="3"/>
      <c r="DO542" s="3"/>
      <c r="DP542" s="3"/>
      <c r="DQ542" s="3"/>
      <c r="DR542" s="3"/>
      <c r="DS542" s="3"/>
      <c r="DT542" s="4"/>
      <c r="DU542" s="4"/>
      <c r="DV542" s="4"/>
      <c r="DW542" s="4"/>
      <c r="DX542" s="4"/>
      <c r="DY542" s="4"/>
      <c r="DZ542" s="2"/>
      <c r="EA542" s="7">
        <v>44788.408263888887</v>
      </c>
      <c r="EB542" s="2" t="s">
        <v>332</v>
      </c>
      <c r="EC542" s="8">
        <v>0</v>
      </c>
      <c r="ED542" t="b">
        <v>0</v>
      </c>
      <c r="EE542" t="s">
        <v>324</v>
      </c>
      <c r="EF542" s="2" t="s">
        <v>324</v>
      </c>
      <c r="EG542" s="2" t="s">
        <v>325</v>
      </c>
      <c r="EH542" s="1"/>
      <c r="EI542">
        <f t="shared" si="34"/>
        <v>0</v>
      </c>
      <c r="EJ542" t="str">
        <f t="shared" si="35"/>
        <v>no</v>
      </c>
      <c r="EL542" t="e">
        <f>VLOOKUP(D542,#REF!,2,0)</f>
        <v>#REF!</v>
      </c>
    </row>
    <row r="543" spans="1:142">
      <c r="A543" t="str">
        <f t="shared" si="36"/>
        <v>4472728339.22</v>
      </c>
      <c r="B543" t="str">
        <f t="shared" si="37"/>
        <v>4472728339.22123150</v>
      </c>
      <c r="C543" s="1">
        <v>44727</v>
      </c>
      <c r="D543" s="2" t="s">
        <v>24</v>
      </c>
      <c r="E543" s="2" t="s">
        <v>25</v>
      </c>
      <c r="F543" s="2" t="s">
        <v>26</v>
      </c>
      <c r="G543" s="1">
        <v>44531</v>
      </c>
      <c r="H543" s="2" t="s">
        <v>587</v>
      </c>
      <c r="I543" s="2" t="s">
        <v>588</v>
      </c>
      <c r="J543" s="1"/>
      <c r="K543" s="1"/>
      <c r="L543" s="2"/>
      <c r="M543" t="b">
        <v>0</v>
      </c>
      <c r="N543" s="2"/>
      <c r="O543" s="2" t="s">
        <v>320</v>
      </c>
      <c r="P543" s="2" t="s">
        <v>347</v>
      </c>
      <c r="Q543" s="2"/>
      <c r="R543" s="2"/>
      <c r="S543" s="2"/>
      <c r="T543" s="2"/>
      <c r="U543" s="2"/>
      <c r="V543" s="2"/>
      <c r="W543" s="2" t="s">
        <v>849</v>
      </c>
      <c r="X543" s="2" t="s">
        <v>849</v>
      </c>
      <c r="Y543" s="3"/>
      <c r="AA543" t="b">
        <v>0</v>
      </c>
      <c r="AE543" s="4"/>
      <c r="AF543" s="4"/>
      <c r="AG543" s="4"/>
      <c r="AH543" s="4"/>
      <c r="AM543" s="4"/>
      <c r="AN543" s="4"/>
      <c r="AO543" s="4"/>
      <c r="AP543" s="4"/>
      <c r="AU543" s="4"/>
      <c r="AV543" s="4"/>
      <c r="AW543" s="4"/>
      <c r="AX543" s="4"/>
      <c r="BC543" s="4"/>
      <c r="BD543" s="4"/>
      <c r="BE543" s="4"/>
      <c r="BF543" s="4"/>
      <c r="BK543" s="4"/>
      <c r="BL543" s="4"/>
      <c r="BM543" s="4"/>
      <c r="BN543" s="4"/>
      <c r="BS543" s="4"/>
      <c r="BT543" s="4"/>
      <c r="BU543" s="4"/>
      <c r="BV543" s="4"/>
      <c r="BW543" s="3"/>
      <c r="BX543" s="3"/>
      <c r="BY543" s="4">
        <v>0</v>
      </c>
      <c r="BZ543" s="5"/>
      <c r="CA543" s="3">
        <v>0</v>
      </c>
      <c r="CB543" s="4">
        <v>0</v>
      </c>
      <c r="CC543" s="5" t="s">
        <v>322</v>
      </c>
      <c r="CD543" s="3">
        <v>0</v>
      </c>
      <c r="CE543" s="4">
        <v>0</v>
      </c>
      <c r="CF543" s="5" t="s">
        <v>322</v>
      </c>
      <c r="CG543" s="3">
        <v>0</v>
      </c>
      <c r="CH543" s="4">
        <v>0</v>
      </c>
      <c r="CI543" s="5" t="s">
        <v>322</v>
      </c>
      <c r="CJ543" s="3">
        <v>0</v>
      </c>
      <c r="CK543" s="4">
        <v>0</v>
      </c>
      <c r="CL543" s="5" t="s">
        <v>322</v>
      </c>
      <c r="CM543" s="2">
        <v>0</v>
      </c>
      <c r="CN543" s="4">
        <v>0</v>
      </c>
      <c r="CO543" s="5" t="s">
        <v>322</v>
      </c>
      <c r="CP543" s="3"/>
      <c r="CQ543" s="4">
        <v>0</v>
      </c>
      <c r="CR543" s="3"/>
      <c r="CS543" s="3"/>
      <c r="CT543" s="3"/>
      <c r="CU543" s="3"/>
      <c r="CV543" s="4">
        <v>0</v>
      </c>
      <c r="CW543" s="4">
        <v>0</v>
      </c>
      <c r="CX543" t="b">
        <v>0</v>
      </c>
      <c r="CY543" t="b">
        <v>0</v>
      </c>
      <c r="CZ543" t="b">
        <v>0</v>
      </c>
      <c r="DA543" s="2" t="s">
        <v>6</v>
      </c>
      <c r="DB543" s="2" t="s">
        <v>6</v>
      </c>
      <c r="DD543" s="3"/>
      <c r="DE543" s="3"/>
      <c r="DF543" s="3"/>
      <c r="DG543" s="4"/>
      <c r="DH543" s="4"/>
      <c r="DI543" s="4"/>
      <c r="DJ543" s="3">
        <v>0</v>
      </c>
      <c r="DK543" s="4">
        <v>0</v>
      </c>
      <c r="DL543" t="b">
        <v>0</v>
      </c>
      <c r="DM543" s="6"/>
      <c r="DN543" s="3"/>
      <c r="DO543" s="3"/>
      <c r="DP543" s="3"/>
      <c r="DQ543" s="3"/>
      <c r="DR543" s="3"/>
      <c r="DS543" s="3"/>
      <c r="DT543" s="4"/>
      <c r="DU543" s="4"/>
      <c r="DV543" s="4"/>
      <c r="DW543" s="4"/>
      <c r="DX543" s="4"/>
      <c r="DY543" s="4"/>
      <c r="DZ543" s="2"/>
      <c r="EA543" s="7">
        <v>44789.597881944443</v>
      </c>
      <c r="EB543" s="2" t="s">
        <v>332</v>
      </c>
      <c r="EC543" s="8">
        <v>0</v>
      </c>
      <c r="ED543" t="b">
        <v>0</v>
      </c>
      <c r="EE543" t="s">
        <v>324</v>
      </c>
      <c r="EF543" s="2" t="s">
        <v>324</v>
      </c>
      <c r="EG543" s="2" t="s">
        <v>325</v>
      </c>
      <c r="EH543" s="1"/>
      <c r="EI543">
        <f t="shared" si="34"/>
        <v>0</v>
      </c>
      <c r="EJ543" t="str">
        <f t="shared" si="35"/>
        <v>no</v>
      </c>
      <c r="EL543" t="e">
        <f>VLOOKUP(D543,#REF!,2,0)</f>
        <v>#REF!</v>
      </c>
    </row>
    <row r="544" spans="1:142">
      <c r="A544" t="str">
        <f t="shared" si="36"/>
        <v>4472731204.22</v>
      </c>
      <c r="B544" t="str">
        <f t="shared" si="37"/>
        <v>4472731204.22124597</v>
      </c>
      <c r="C544" s="1">
        <v>44727</v>
      </c>
      <c r="D544" s="2" t="s">
        <v>589</v>
      </c>
      <c r="E544" s="2" t="s">
        <v>590</v>
      </c>
      <c r="F544" s="2" t="s">
        <v>181</v>
      </c>
      <c r="G544" s="1">
        <v>44489</v>
      </c>
      <c r="H544" s="2" t="s">
        <v>591</v>
      </c>
      <c r="I544" s="2" t="s">
        <v>592</v>
      </c>
      <c r="J544" s="1"/>
      <c r="K544" s="1"/>
      <c r="L544" s="2"/>
      <c r="M544" t="b">
        <v>0</v>
      </c>
      <c r="N544" s="2"/>
      <c r="O544" s="2" t="s">
        <v>320</v>
      </c>
      <c r="P544" s="2" t="s">
        <v>330</v>
      </c>
      <c r="Q544" s="2"/>
      <c r="R544" s="2"/>
      <c r="S544" s="2"/>
      <c r="T544" s="2"/>
      <c r="U544" s="2"/>
      <c r="V544" s="2"/>
      <c r="W544" s="2" t="s">
        <v>352</v>
      </c>
      <c r="X544" s="2" t="s">
        <v>352</v>
      </c>
      <c r="Y544" s="3"/>
      <c r="AA544" t="b">
        <v>0</v>
      </c>
      <c r="AE544" s="4"/>
      <c r="AF544" s="4"/>
      <c r="AG544" s="4"/>
      <c r="AH544" s="4"/>
      <c r="AM544" s="4"/>
      <c r="AN544" s="4"/>
      <c r="AO544" s="4"/>
      <c r="AP544" s="4"/>
      <c r="AU544" s="4"/>
      <c r="AV544" s="4"/>
      <c r="AW544" s="4"/>
      <c r="AX544" s="4"/>
      <c r="BC544" s="4"/>
      <c r="BD544" s="4"/>
      <c r="BE544" s="4"/>
      <c r="BF544" s="4"/>
      <c r="BK544" s="4"/>
      <c r="BL544" s="4"/>
      <c r="BM544" s="4"/>
      <c r="BN544" s="4"/>
      <c r="BS544" s="4"/>
      <c r="BT544" s="4"/>
      <c r="BU544" s="4"/>
      <c r="BV544" s="4"/>
      <c r="BW544" s="3"/>
      <c r="BX544" s="3"/>
      <c r="BY544" s="4">
        <v>0</v>
      </c>
      <c r="BZ544" s="5"/>
      <c r="CA544" s="3">
        <v>0</v>
      </c>
      <c r="CB544" s="4">
        <v>0</v>
      </c>
      <c r="CC544" s="5" t="s">
        <v>322</v>
      </c>
      <c r="CD544" s="3">
        <v>0</v>
      </c>
      <c r="CE544" s="4">
        <v>0</v>
      </c>
      <c r="CF544" s="5" t="s">
        <v>322</v>
      </c>
      <c r="CG544" s="3">
        <v>0</v>
      </c>
      <c r="CH544" s="4">
        <v>0</v>
      </c>
      <c r="CI544" s="5" t="s">
        <v>322</v>
      </c>
      <c r="CJ544" s="3">
        <v>0</v>
      </c>
      <c r="CK544" s="4">
        <v>0</v>
      </c>
      <c r="CL544" s="5" t="s">
        <v>322</v>
      </c>
      <c r="CM544" s="2">
        <v>0</v>
      </c>
      <c r="CN544" s="4">
        <v>0</v>
      </c>
      <c r="CO544" s="5" t="s">
        <v>322</v>
      </c>
      <c r="CP544" s="3"/>
      <c r="CQ544" s="4">
        <v>0</v>
      </c>
      <c r="CR544" s="3"/>
      <c r="CS544" s="3"/>
      <c r="CT544" s="3"/>
      <c r="CU544" s="3"/>
      <c r="CV544" s="4">
        <v>0</v>
      </c>
      <c r="CW544" s="4">
        <v>0</v>
      </c>
      <c r="CX544" t="b">
        <v>0</v>
      </c>
      <c r="CY544" t="b">
        <v>0</v>
      </c>
      <c r="CZ544" t="b">
        <v>0</v>
      </c>
      <c r="DA544" s="2" t="s">
        <v>352</v>
      </c>
      <c r="DB544" s="2" t="s">
        <v>6</v>
      </c>
      <c r="DD544" s="3"/>
      <c r="DE544" s="3"/>
      <c r="DF544" s="3"/>
      <c r="DG544" s="4"/>
      <c r="DH544" s="4"/>
      <c r="DI544" s="4"/>
      <c r="DJ544" s="3">
        <v>0</v>
      </c>
      <c r="DK544" s="4">
        <v>0</v>
      </c>
      <c r="DL544" t="b">
        <v>0</v>
      </c>
      <c r="DM544" s="6"/>
      <c r="DN544" s="3"/>
      <c r="DO544" s="3"/>
      <c r="DP544" s="3"/>
      <c r="DQ544" s="3"/>
      <c r="DR544" s="3"/>
      <c r="DS544" s="3"/>
      <c r="DT544" s="4"/>
      <c r="DU544" s="4"/>
      <c r="DV544" s="4"/>
      <c r="DW544" s="4"/>
      <c r="DX544" s="4"/>
      <c r="DY544" s="4"/>
      <c r="DZ544" s="2"/>
      <c r="EA544" s="7">
        <v>44788.408263888887</v>
      </c>
      <c r="EB544" s="2" t="s">
        <v>332</v>
      </c>
      <c r="EC544" s="8">
        <v>0</v>
      </c>
      <c r="ED544" t="b">
        <v>0</v>
      </c>
      <c r="EE544" t="s">
        <v>324</v>
      </c>
      <c r="EF544" s="2" t="s">
        <v>324</v>
      </c>
      <c r="EG544" s="2" t="s">
        <v>325</v>
      </c>
      <c r="EH544" s="1"/>
      <c r="EI544">
        <f t="shared" si="34"/>
        <v>0</v>
      </c>
      <c r="EJ544" t="str">
        <f t="shared" si="35"/>
        <v>no</v>
      </c>
      <c r="EL544" t="e">
        <f>VLOOKUP(D544,#REF!,2,0)</f>
        <v>#REF!</v>
      </c>
    </row>
    <row r="545" spans="1:142">
      <c r="A545" t="str">
        <f t="shared" si="36"/>
        <v>4472731786.22</v>
      </c>
      <c r="B545" t="str">
        <f t="shared" si="37"/>
        <v>4472731786.22128098</v>
      </c>
      <c r="C545" s="1">
        <v>44727</v>
      </c>
      <c r="D545" s="2" t="s">
        <v>369</v>
      </c>
      <c r="E545" s="2" t="s">
        <v>370</v>
      </c>
      <c r="F545" s="2" t="s">
        <v>179</v>
      </c>
      <c r="G545" s="1">
        <v>44473</v>
      </c>
      <c r="H545" s="2" t="s">
        <v>593</v>
      </c>
      <c r="I545" s="2" t="s">
        <v>594</v>
      </c>
      <c r="J545" s="1"/>
      <c r="K545" s="1">
        <v>44503</v>
      </c>
      <c r="L545" s="2"/>
      <c r="M545" t="b">
        <v>0</v>
      </c>
      <c r="N545" s="2"/>
      <c r="O545" s="2" t="s">
        <v>320</v>
      </c>
      <c r="P545" s="2" t="s">
        <v>373</v>
      </c>
      <c r="Q545" s="2"/>
      <c r="R545" s="2"/>
      <c r="S545" s="2"/>
      <c r="T545" s="2"/>
      <c r="U545" s="2"/>
      <c r="V545" s="2"/>
      <c r="W545" s="2" t="s">
        <v>829</v>
      </c>
      <c r="X545" s="2" t="s">
        <v>830</v>
      </c>
      <c r="Y545" s="3"/>
      <c r="AA545" t="b">
        <v>0</v>
      </c>
      <c r="AB545">
        <v>69</v>
      </c>
      <c r="AC545">
        <v>131</v>
      </c>
      <c r="AD545">
        <v>38</v>
      </c>
      <c r="AE545" s="4"/>
      <c r="AF545" s="4">
        <v>363</v>
      </c>
      <c r="AG545" s="4">
        <v>685</v>
      </c>
      <c r="AH545" s="4">
        <v>199</v>
      </c>
      <c r="AJ545">
        <v>118</v>
      </c>
      <c r="AK545">
        <v>223</v>
      </c>
      <c r="AL545">
        <v>65</v>
      </c>
      <c r="AM545" s="4"/>
      <c r="AN545" s="4">
        <v>383</v>
      </c>
      <c r="AO545" s="4">
        <v>723</v>
      </c>
      <c r="AP545" s="4">
        <v>210</v>
      </c>
      <c r="AU545" s="4"/>
      <c r="AV545" s="4"/>
      <c r="AW545" s="4"/>
      <c r="AX545" s="4"/>
      <c r="BC545" s="4"/>
      <c r="BD545" s="4"/>
      <c r="BE545" s="4"/>
      <c r="BF545" s="4"/>
      <c r="BK545" s="4"/>
      <c r="BL545" s="4"/>
      <c r="BM545" s="4"/>
      <c r="BN545" s="4"/>
      <c r="BS545" s="4"/>
      <c r="BT545" s="4"/>
      <c r="BU545" s="4"/>
      <c r="BV545" s="4"/>
      <c r="BW545" s="3"/>
      <c r="BX545" s="3"/>
      <c r="BY545" s="4">
        <v>1247</v>
      </c>
      <c r="BZ545" s="5"/>
      <c r="CA545" s="3">
        <v>406</v>
      </c>
      <c r="CB545" s="4">
        <v>1316</v>
      </c>
      <c r="CC545" s="5">
        <v>3.2413793103448301</v>
      </c>
      <c r="CD545" s="3">
        <v>0</v>
      </c>
      <c r="CE545" s="4">
        <v>0</v>
      </c>
      <c r="CF545" s="5" t="s">
        <v>322</v>
      </c>
      <c r="CG545" s="3">
        <v>0</v>
      </c>
      <c r="CH545" s="4">
        <v>0</v>
      </c>
      <c r="CI545" s="5" t="s">
        <v>322</v>
      </c>
      <c r="CJ545" s="3">
        <v>0</v>
      </c>
      <c r="CK545" s="4">
        <v>0</v>
      </c>
      <c r="CL545" s="5" t="s">
        <v>322</v>
      </c>
      <c r="CM545" s="2">
        <v>0</v>
      </c>
      <c r="CN545" s="4">
        <v>0</v>
      </c>
      <c r="CO545" s="5" t="s">
        <v>322</v>
      </c>
      <c r="CP545" s="3"/>
      <c r="CQ545" s="4">
        <v>2563</v>
      </c>
      <c r="CR545" s="3"/>
      <c r="CS545" s="3"/>
      <c r="CT545" s="3"/>
      <c r="CU545" s="3"/>
      <c r="CV545" s="4">
        <v>2563</v>
      </c>
      <c r="CW545" s="4">
        <v>2563</v>
      </c>
      <c r="CX545" t="b">
        <v>0</v>
      </c>
      <c r="CY545" t="b">
        <v>0</v>
      </c>
      <c r="CZ545" t="b">
        <v>0</v>
      </c>
      <c r="DA545" s="2" t="s">
        <v>6</v>
      </c>
      <c r="DB545" s="2" t="s">
        <v>6</v>
      </c>
      <c r="DD545" s="3"/>
      <c r="DE545" s="3"/>
      <c r="DF545" s="3"/>
      <c r="DG545" s="4"/>
      <c r="DH545" s="4"/>
      <c r="DI545" s="4"/>
      <c r="DJ545" s="3">
        <v>0</v>
      </c>
      <c r="DK545" s="4">
        <v>0</v>
      </c>
      <c r="DL545" t="b">
        <v>0</v>
      </c>
      <c r="DM545" s="6"/>
      <c r="DN545" s="3"/>
      <c r="DO545" s="3"/>
      <c r="DP545" s="3"/>
      <c r="DQ545" s="3"/>
      <c r="DR545" s="3"/>
      <c r="DS545" s="3"/>
      <c r="DT545" s="4"/>
      <c r="DU545" s="4"/>
      <c r="DV545" s="4"/>
      <c r="DW545" s="4"/>
      <c r="DX545" s="4"/>
      <c r="DY545" s="4"/>
      <c r="DZ545" s="2"/>
      <c r="EA545" s="7">
        <v>44788.408263888887</v>
      </c>
      <c r="EB545" s="2" t="s">
        <v>332</v>
      </c>
      <c r="EC545" s="8"/>
      <c r="ED545" t="b">
        <v>0</v>
      </c>
      <c r="EE545" t="s">
        <v>324</v>
      </c>
      <c r="EF545" s="2" t="s">
        <v>324</v>
      </c>
      <c r="EG545" s="2" t="s">
        <v>325</v>
      </c>
      <c r="EH545" s="1"/>
      <c r="EI545">
        <f t="shared" si="34"/>
        <v>238</v>
      </c>
      <c r="EJ545" t="str">
        <f t="shared" si="35"/>
        <v>no</v>
      </c>
      <c r="EL545" t="e">
        <f>VLOOKUP(D545,#REF!,2,0)</f>
        <v>#REF!</v>
      </c>
    </row>
    <row r="546" spans="1:142">
      <c r="A546" t="str">
        <f t="shared" si="36"/>
        <v>4472732792.22</v>
      </c>
      <c r="B546" t="str">
        <f t="shared" si="37"/>
        <v>4472732792.22141285</v>
      </c>
      <c r="C546" s="1">
        <v>44727</v>
      </c>
      <c r="D546" s="2" t="s">
        <v>124</v>
      </c>
      <c r="E546" s="2" t="s">
        <v>125</v>
      </c>
      <c r="F546" s="2" t="s">
        <v>41</v>
      </c>
      <c r="G546" s="1">
        <v>44503</v>
      </c>
      <c r="H546" s="2" t="s">
        <v>595</v>
      </c>
      <c r="I546" s="2" t="s">
        <v>596</v>
      </c>
      <c r="J546" s="1"/>
      <c r="K546" s="1"/>
      <c r="L546" s="2"/>
      <c r="M546" t="b">
        <v>0</v>
      </c>
      <c r="N546" s="2"/>
      <c r="O546" s="2" t="s">
        <v>329</v>
      </c>
      <c r="P546" s="2" t="s">
        <v>321</v>
      </c>
      <c r="Q546" s="2"/>
      <c r="R546" s="2"/>
      <c r="S546" s="2"/>
      <c r="T546" s="2"/>
      <c r="U546" s="2"/>
      <c r="V546" s="2"/>
      <c r="W546" s="2"/>
      <c r="X546" s="2"/>
      <c r="Y546" s="3"/>
      <c r="AA546" t="b">
        <v>0</v>
      </c>
      <c r="AE546" s="4"/>
      <c r="AF546" s="4"/>
      <c r="AG546" s="4"/>
      <c r="AH546" s="4"/>
      <c r="AM546" s="4"/>
      <c r="AN546" s="4"/>
      <c r="AO546" s="4"/>
      <c r="AP546" s="4"/>
      <c r="AU546" s="4"/>
      <c r="AV546" s="4"/>
      <c r="AW546" s="4"/>
      <c r="AX546" s="4"/>
      <c r="BC546" s="4"/>
      <c r="BD546" s="4"/>
      <c r="BE546" s="4"/>
      <c r="BF546" s="4"/>
      <c r="BK546" s="4"/>
      <c r="BL546" s="4"/>
      <c r="BM546" s="4"/>
      <c r="BN546" s="4"/>
      <c r="BS546" s="4"/>
      <c r="BT546" s="4"/>
      <c r="BU546" s="4"/>
      <c r="BV546" s="4"/>
      <c r="BW546" s="3"/>
      <c r="BX546" s="3"/>
      <c r="BY546" s="4">
        <v>0</v>
      </c>
      <c r="BZ546" s="5"/>
      <c r="CA546" s="3">
        <v>0</v>
      </c>
      <c r="CB546" s="4">
        <v>0</v>
      </c>
      <c r="CC546" s="5" t="s">
        <v>322</v>
      </c>
      <c r="CD546" s="3">
        <v>0</v>
      </c>
      <c r="CE546" s="4">
        <v>0</v>
      </c>
      <c r="CF546" s="5" t="s">
        <v>322</v>
      </c>
      <c r="CG546" s="3">
        <v>0</v>
      </c>
      <c r="CH546" s="4">
        <v>0</v>
      </c>
      <c r="CI546" s="5" t="s">
        <v>322</v>
      </c>
      <c r="CJ546" s="3">
        <v>0</v>
      </c>
      <c r="CK546" s="4">
        <v>0</v>
      </c>
      <c r="CL546" s="5" t="s">
        <v>322</v>
      </c>
      <c r="CM546" s="2">
        <v>0</v>
      </c>
      <c r="CN546" s="4">
        <v>0</v>
      </c>
      <c r="CO546" s="5" t="s">
        <v>322</v>
      </c>
      <c r="CP546" s="3"/>
      <c r="CQ546" s="4">
        <v>0</v>
      </c>
      <c r="CR546" s="3"/>
      <c r="CS546" s="3"/>
      <c r="CT546" s="3"/>
      <c r="CU546" s="3"/>
      <c r="CV546" s="4">
        <v>0</v>
      </c>
      <c r="CW546" s="4">
        <v>0</v>
      </c>
      <c r="CX546" t="b">
        <v>0</v>
      </c>
      <c r="CY546" t="b">
        <v>0</v>
      </c>
      <c r="CZ546" t="b">
        <v>0</v>
      </c>
      <c r="DA546" s="2" t="s">
        <v>352</v>
      </c>
      <c r="DB546" s="2" t="s">
        <v>6</v>
      </c>
      <c r="DD546" s="3"/>
      <c r="DE546" s="3"/>
      <c r="DF546" s="3"/>
      <c r="DG546" s="4"/>
      <c r="DH546" s="4"/>
      <c r="DI546" s="4"/>
      <c r="DJ546" s="3">
        <v>0</v>
      </c>
      <c r="DK546" s="4">
        <v>0</v>
      </c>
      <c r="DL546" t="b">
        <v>0</v>
      </c>
      <c r="DM546" s="6"/>
      <c r="DN546" s="3"/>
      <c r="DO546" s="3"/>
      <c r="DP546" s="3"/>
      <c r="DQ546" s="3"/>
      <c r="DR546" s="3"/>
      <c r="DS546" s="3"/>
      <c r="DT546" s="4"/>
      <c r="DU546" s="4"/>
      <c r="DV546" s="4"/>
      <c r="DW546" s="4"/>
      <c r="DX546" s="4"/>
      <c r="DY546" s="4"/>
      <c r="DZ546" s="2"/>
      <c r="EA546" s="7">
        <v>44708.481261574074</v>
      </c>
      <c r="EB546" s="2" t="s">
        <v>332</v>
      </c>
      <c r="EC546" s="8">
        <v>0</v>
      </c>
      <c r="ED546" t="b">
        <v>0</v>
      </c>
      <c r="EE546" t="s">
        <v>324</v>
      </c>
      <c r="EF546" s="2" t="s">
        <v>324</v>
      </c>
      <c r="EG546" s="2" t="s">
        <v>325</v>
      </c>
      <c r="EH546" s="1"/>
      <c r="EI546">
        <f t="shared" si="34"/>
        <v>0</v>
      </c>
      <c r="EJ546" t="str">
        <f t="shared" si="35"/>
        <v>no</v>
      </c>
      <c r="EL546" t="e">
        <f>VLOOKUP(D546,#REF!,2,0)</f>
        <v>#REF!</v>
      </c>
    </row>
    <row r="547" spans="1:142">
      <c r="A547" t="str">
        <f t="shared" si="36"/>
        <v>4472728307.22</v>
      </c>
      <c r="B547" t="str">
        <f t="shared" si="37"/>
        <v>4472728307.22139683</v>
      </c>
      <c r="C547" s="1">
        <v>44727</v>
      </c>
      <c r="D547" s="2" t="s">
        <v>597</v>
      </c>
      <c r="E547" s="2" t="s">
        <v>598</v>
      </c>
      <c r="F547" s="2" t="s">
        <v>177</v>
      </c>
      <c r="G547" s="1">
        <v>44501</v>
      </c>
      <c r="H547" s="2" t="s">
        <v>599</v>
      </c>
      <c r="I547" s="2" t="s">
        <v>600</v>
      </c>
      <c r="J547" s="1"/>
      <c r="K547" s="1"/>
      <c r="L547" s="2"/>
      <c r="M547" t="b">
        <v>0</v>
      </c>
      <c r="N547" s="2"/>
      <c r="O547" s="2" t="s">
        <v>320</v>
      </c>
      <c r="P547" s="2" t="s">
        <v>343</v>
      </c>
      <c r="Q547" s="2"/>
      <c r="R547" s="2"/>
      <c r="S547" s="2"/>
      <c r="T547" s="2"/>
      <c r="U547" s="2"/>
      <c r="V547" s="2"/>
      <c r="W547" s="2"/>
      <c r="X547" s="2"/>
      <c r="Y547" s="3"/>
      <c r="AA547" t="b">
        <v>0</v>
      </c>
      <c r="AC547">
        <v>4312</v>
      </c>
      <c r="AE547" s="4"/>
      <c r="AF547" s="4"/>
      <c r="AG547" s="4">
        <v>26649</v>
      </c>
      <c r="AH547" s="4"/>
      <c r="AK547">
        <v>7795</v>
      </c>
      <c r="AM547" s="4"/>
      <c r="AN547" s="4"/>
      <c r="AO547" s="4">
        <v>34844</v>
      </c>
      <c r="AP547" s="4"/>
      <c r="AU547" s="4"/>
      <c r="AV547" s="4"/>
      <c r="AW547" s="4"/>
      <c r="AX547" s="4"/>
      <c r="BC547" s="4"/>
      <c r="BD547" s="4"/>
      <c r="BE547" s="4"/>
      <c r="BF547" s="4"/>
      <c r="BK547" s="4"/>
      <c r="BL547" s="4"/>
      <c r="BM547" s="4"/>
      <c r="BN547" s="4"/>
      <c r="BS547" s="4"/>
      <c r="BT547" s="4"/>
      <c r="BU547" s="4"/>
      <c r="BV547" s="4"/>
      <c r="BW547" s="3"/>
      <c r="BX547" s="3"/>
      <c r="BY547" s="4">
        <v>26649</v>
      </c>
      <c r="BZ547" s="5"/>
      <c r="CA547" s="3">
        <v>7795</v>
      </c>
      <c r="CB547" s="4">
        <v>34844</v>
      </c>
      <c r="CC547" s="5">
        <v>4.4700449005772898</v>
      </c>
      <c r="CD547" s="3">
        <v>0</v>
      </c>
      <c r="CE547" s="4">
        <v>0</v>
      </c>
      <c r="CF547" s="5" t="s">
        <v>322</v>
      </c>
      <c r="CG547" s="3">
        <v>0</v>
      </c>
      <c r="CH547" s="4">
        <v>0</v>
      </c>
      <c r="CI547" s="5" t="s">
        <v>322</v>
      </c>
      <c r="CJ547" s="3">
        <v>0</v>
      </c>
      <c r="CK547" s="4">
        <v>0</v>
      </c>
      <c r="CL547" s="5" t="s">
        <v>322</v>
      </c>
      <c r="CM547" s="2">
        <v>0</v>
      </c>
      <c r="CN547" s="4">
        <v>0</v>
      </c>
      <c r="CO547" s="5" t="s">
        <v>322</v>
      </c>
      <c r="CP547" s="3"/>
      <c r="CQ547" s="4">
        <v>61493</v>
      </c>
      <c r="CR547" s="3"/>
      <c r="CS547" s="3"/>
      <c r="CT547" s="3"/>
      <c r="CU547" s="3"/>
      <c r="CV547" s="4">
        <v>61493</v>
      </c>
      <c r="CW547" s="4">
        <v>61493</v>
      </c>
      <c r="CX547" t="b">
        <v>0</v>
      </c>
      <c r="CY547" t="b">
        <v>0</v>
      </c>
      <c r="CZ547" t="b">
        <v>0</v>
      </c>
      <c r="DA547" s="2" t="s">
        <v>6</v>
      </c>
      <c r="DB547" s="2" t="s">
        <v>6</v>
      </c>
      <c r="DD547" s="3"/>
      <c r="DE547" s="3"/>
      <c r="DF547" s="3"/>
      <c r="DG547" s="4"/>
      <c r="DH547" s="4"/>
      <c r="DI547" s="4"/>
      <c r="DJ547" s="3">
        <v>0</v>
      </c>
      <c r="DK547" s="4">
        <v>0</v>
      </c>
      <c r="DL547" t="b">
        <v>0</v>
      </c>
      <c r="DM547" s="6"/>
      <c r="DN547" s="3"/>
      <c r="DO547" s="3"/>
      <c r="DP547" s="3"/>
      <c r="DQ547" s="3"/>
      <c r="DR547" s="3"/>
      <c r="DS547" s="3"/>
      <c r="DT547" s="4"/>
      <c r="DU547" s="4"/>
      <c r="DV547" s="4"/>
      <c r="DW547" s="4"/>
      <c r="DX547" s="4"/>
      <c r="DY547" s="4"/>
      <c r="DZ547" s="2"/>
      <c r="EA547" s="7">
        <v>44788.408263888887</v>
      </c>
      <c r="EB547" s="2" t="s">
        <v>332</v>
      </c>
      <c r="EC547" s="8">
        <v>0</v>
      </c>
      <c r="ED547" t="b">
        <v>0</v>
      </c>
      <c r="EE547" t="s">
        <v>324</v>
      </c>
      <c r="EF547" s="2" t="s">
        <v>324</v>
      </c>
      <c r="EG547" s="2" t="s">
        <v>325</v>
      </c>
      <c r="EH547" s="1"/>
      <c r="EI547">
        <f t="shared" si="34"/>
        <v>4312</v>
      </c>
      <c r="EJ547" t="str">
        <f t="shared" si="35"/>
        <v>no</v>
      </c>
      <c r="EL547" t="e">
        <f>VLOOKUP(D547,#REF!,2,0)</f>
        <v>#REF!</v>
      </c>
    </row>
    <row r="548" spans="1:142">
      <c r="A548" t="str">
        <f t="shared" si="36"/>
        <v>4472731012.22</v>
      </c>
      <c r="B548" t="str">
        <f t="shared" si="37"/>
        <v>4472731012.22119878</v>
      </c>
      <c r="C548" s="1">
        <v>44727</v>
      </c>
      <c r="D548" s="2" t="s">
        <v>601</v>
      </c>
      <c r="E548" s="2" t="s">
        <v>602</v>
      </c>
      <c r="F548" s="2" t="s">
        <v>181</v>
      </c>
      <c r="G548" s="1">
        <v>44440</v>
      </c>
      <c r="H548" s="2" t="s">
        <v>603</v>
      </c>
      <c r="I548" s="2" t="s">
        <v>604</v>
      </c>
      <c r="J548" s="1"/>
      <c r="K548" s="1"/>
      <c r="L548" s="2"/>
      <c r="M548" t="b">
        <v>0</v>
      </c>
      <c r="N548" s="2"/>
      <c r="O548" s="2" t="s">
        <v>320</v>
      </c>
      <c r="P548" s="2" t="s">
        <v>366</v>
      </c>
      <c r="Q548" s="2"/>
      <c r="R548" s="2"/>
      <c r="S548" s="2"/>
      <c r="T548" s="2"/>
      <c r="U548" s="2"/>
      <c r="V548" s="2"/>
      <c r="W548" s="2"/>
      <c r="X548" s="2"/>
      <c r="Y548" s="3"/>
      <c r="AA548" t="b">
        <v>0</v>
      </c>
      <c r="AE548" s="4"/>
      <c r="AF548" s="4"/>
      <c r="AG548" s="4"/>
      <c r="AH548" s="4"/>
      <c r="AM548" s="4"/>
      <c r="AN548" s="4"/>
      <c r="AO548" s="4"/>
      <c r="AP548" s="4"/>
      <c r="AU548" s="4"/>
      <c r="AV548" s="4"/>
      <c r="AW548" s="4"/>
      <c r="AX548" s="4"/>
      <c r="BC548" s="4"/>
      <c r="BD548" s="4"/>
      <c r="BE548" s="4"/>
      <c r="BF548" s="4"/>
      <c r="BK548" s="4"/>
      <c r="BL548" s="4"/>
      <c r="BM548" s="4"/>
      <c r="BN548" s="4"/>
      <c r="BS548" s="4"/>
      <c r="BT548" s="4"/>
      <c r="BU548" s="4"/>
      <c r="BV548" s="4"/>
      <c r="BW548" s="3"/>
      <c r="BX548" s="3"/>
      <c r="BY548" s="4">
        <v>0</v>
      </c>
      <c r="BZ548" s="5"/>
      <c r="CA548" s="3">
        <v>0</v>
      </c>
      <c r="CB548" s="4">
        <v>0</v>
      </c>
      <c r="CC548" s="5" t="s">
        <v>322</v>
      </c>
      <c r="CD548" s="3">
        <v>0</v>
      </c>
      <c r="CE548" s="4">
        <v>0</v>
      </c>
      <c r="CF548" s="5" t="s">
        <v>322</v>
      </c>
      <c r="CG548" s="3">
        <v>0</v>
      </c>
      <c r="CH548" s="4">
        <v>0</v>
      </c>
      <c r="CI548" s="5" t="s">
        <v>322</v>
      </c>
      <c r="CJ548" s="3">
        <v>0</v>
      </c>
      <c r="CK548" s="4">
        <v>0</v>
      </c>
      <c r="CL548" s="5" t="s">
        <v>322</v>
      </c>
      <c r="CM548" s="2">
        <v>0</v>
      </c>
      <c r="CN548" s="4">
        <v>0</v>
      </c>
      <c r="CO548" s="5" t="s">
        <v>322</v>
      </c>
      <c r="CP548" s="3"/>
      <c r="CQ548" s="4">
        <v>0</v>
      </c>
      <c r="CR548" s="3"/>
      <c r="CS548" s="3"/>
      <c r="CT548" s="3"/>
      <c r="CU548" s="3"/>
      <c r="CV548" s="4">
        <v>0</v>
      </c>
      <c r="CW548" s="4">
        <v>0</v>
      </c>
      <c r="CX548" t="b">
        <v>0</v>
      </c>
      <c r="CY548" t="b">
        <v>0</v>
      </c>
      <c r="CZ548" t="b">
        <v>0</v>
      </c>
      <c r="DA548" s="2" t="s">
        <v>6</v>
      </c>
      <c r="DB548" s="2" t="s">
        <v>6</v>
      </c>
      <c r="DD548" s="3"/>
      <c r="DE548" s="3"/>
      <c r="DF548" s="3"/>
      <c r="DG548" s="4"/>
      <c r="DH548" s="4"/>
      <c r="DI548" s="4"/>
      <c r="DJ548" s="3">
        <v>0</v>
      </c>
      <c r="DK548" s="4">
        <v>0</v>
      </c>
      <c r="DL548" t="b">
        <v>0</v>
      </c>
      <c r="DM548" s="6"/>
      <c r="DN548" s="3"/>
      <c r="DO548" s="3"/>
      <c r="DP548" s="3"/>
      <c r="DQ548" s="3"/>
      <c r="DR548" s="3"/>
      <c r="DS548" s="3"/>
      <c r="DT548" s="4"/>
      <c r="DU548" s="4"/>
      <c r="DV548" s="4"/>
      <c r="DW548" s="4"/>
      <c r="DX548" s="4"/>
      <c r="DY548" s="4"/>
      <c r="DZ548" s="2"/>
      <c r="EA548" s="7">
        <v>44708.481273148151</v>
      </c>
      <c r="EB548" s="2" t="s">
        <v>332</v>
      </c>
      <c r="EC548" s="8">
        <v>0</v>
      </c>
      <c r="ED548" t="b">
        <v>0</v>
      </c>
      <c r="EE548" t="s">
        <v>324</v>
      </c>
      <c r="EF548" s="2" t="s">
        <v>324</v>
      </c>
      <c r="EG548" s="2" t="s">
        <v>325</v>
      </c>
      <c r="EH548" s="1"/>
      <c r="EI548">
        <f t="shared" si="34"/>
        <v>0</v>
      </c>
      <c r="EJ548" t="str">
        <f t="shared" si="35"/>
        <v>no</v>
      </c>
      <c r="EL548" t="e">
        <f>VLOOKUP(D548,#REF!,2,0)</f>
        <v>#REF!</v>
      </c>
    </row>
    <row r="549" spans="1:142">
      <c r="A549" t="str">
        <f t="shared" si="36"/>
        <v>4472737908.22</v>
      </c>
      <c r="B549" t="str">
        <f t="shared" si="37"/>
        <v>4472737908.22149246</v>
      </c>
      <c r="C549" s="1">
        <v>44727</v>
      </c>
      <c r="D549" s="2" t="s">
        <v>605</v>
      </c>
      <c r="E549" s="2" t="s">
        <v>606</v>
      </c>
      <c r="F549" s="2" t="s">
        <v>41</v>
      </c>
      <c r="G549" s="1">
        <v>44679</v>
      </c>
      <c r="H549" s="2" t="s">
        <v>607</v>
      </c>
      <c r="I549" s="2" t="s">
        <v>608</v>
      </c>
      <c r="J549" s="1"/>
      <c r="K549" s="1"/>
      <c r="L549" s="2"/>
      <c r="M549" t="b">
        <v>0</v>
      </c>
      <c r="N549" s="2"/>
      <c r="O549" s="2" t="s">
        <v>329</v>
      </c>
      <c r="P549" s="2" t="s">
        <v>538</v>
      </c>
      <c r="Q549" s="2"/>
      <c r="R549" s="2"/>
      <c r="S549" s="2"/>
      <c r="T549" s="2"/>
      <c r="U549" s="2"/>
      <c r="V549" s="2"/>
      <c r="W549" s="2"/>
      <c r="X549" s="2"/>
      <c r="Y549" s="3"/>
      <c r="AA549" t="b">
        <v>0</v>
      </c>
      <c r="AE549" s="4"/>
      <c r="AF549" s="4"/>
      <c r="AG549" s="4"/>
      <c r="AH549" s="4"/>
      <c r="AM549" s="4"/>
      <c r="AN549" s="4"/>
      <c r="AO549" s="4"/>
      <c r="AP549" s="4"/>
      <c r="AU549" s="4"/>
      <c r="AV549" s="4"/>
      <c r="AW549" s="4"/>
      <c r="AX549" s="4"/>
      <c r="BC549" s="4"/>
      <c r="BD549" s="4"/>
      <c r="BE549" s="4"/>
      <c r="BF549" s="4"/>
      <c r="BK549" s="4"/>
      <c r="BL549" s="4"/>
      <c r="BM549" s="4"/>
      <c r="BN549" s="4"/>
      <c r="BS549" s="4"/>
      <c r="BT549" s="4"/>
      <c r="BU549" s="4"/>
      <c r="BV549" s="4"/>
      <c r="BW549" s="3"/>
      <c r="BX549" s="3"/>
      <c r="BY549" s="4">
        <v>0</v>
      </c>
      <c r="BZ549" s="5"/>
      <c r="CA549" s="3">
        <v>0</v>
      </c>
      <c r="CB549" s="4">
        <v>0</v>
      </c>
      <c r="CC549" s="5" t="s">
        <v>322</v>
      </c>
      <c r="CD549" s="3">
        <v>0</v>
      </c>
      <c r="CE549" s="4">
        <v>0</v>
      </c>
      <c r="CF549" s="5" t="s">
        <v>322</v>
      </c>
      <c r="CG549" s="3">
        <v>0</v>
      </c>
      <c r="CH549" s="4">
        <v>0</v>
      </c>
      <c r="CI549" s="5" t="s">
        <v>322</v>
      </c>
      <c r="CJ549" s="3">
        <v>0</v>
      </c>
      <c r="CK549" s="4">
        <v>0</v>
      </c>
      <c r="CL549" s="5" t="s">
        <v>322</v>
      </c>
      <c r="CM549" s="2">
        <v>0</v>
      </c>
      <c r="CN549" s="4">
        <v>0</v>
      </c>
      <c r="CO549" s="5" t="s">
        <v>322</v>
      </c>
      <c r="CP549" s="3"/>
      <c r="CQ549" s="4">
        <v>0</v>
      </c>
      <c r="CR549" s="3"/>
      <c r="CS549" s="3"/>
      <c r="CT549" s="3"/>
      <c r="CU549" s="3"/>
      <c r="CV549" s="4">
        <v>0</v>
      </c>
      <c r="CW549" s="4">
        <v>0</v>
      </c>
      <c r="CX549" t="b">
        <v>0</v>
      </c>
      <c r="CY549" t="b">
        <v>0</v>
      </c>
      <c r="CZ549" t="b">
        <v>0</v>
      </c>
      <c r="DA549" s="2" t="s">
        <v>609</v>
      </c>
      <c r="DB549" s="2" t="s">
        <v>6</v>
      </c>
      <c r="DD549" s="3"/>
      <c r="DE549" s="3"/>
      <c r="DF549" s="3"/>
      <c r="DG549" s="4"/>
      <c r="DH549" s="4"/>
      <c r="DI549" s="4"/>
      <c r="DJ549" s="3">
        <v>0</v>
      </c>
      <c r="DK549" s="4">
        <v>0</v>
      </c>
      <c r="DL549" t="b">
        <v>0</v>
      </c>
      <c r="DM549" s="6"/>
      <c r="DN549" s="3"/>
      <c r="DO549" s="3"/>
      <c r="DP549" s="3"/>
      <c r="DQ549" s="3"/>
      <c r="DR549" s="3"/>
      <c r="DS549" s="3"/>
      <c r="DT549" s="4"/>
      <c r="DU549" s="4"/>
      <c r="DV549" s="4"/>
      <c r="DW549" s="4"/>
      <c r="DX549" s="4"/>
      <c r="DY549" s="4"/>
      <c r="DZ549" s="2"/>
      <c r="EA549" s="7">
        <v>44708.481273148151</v>
      </c>
      <c r="EB549" s="2" t="s">
        <v>332</v>
      </c>
      <c r="EC549" s="8">
        <v>0</v>
      </c>
      <c r="ED549" t="b">
        <v>0</v>
      </c>
      <c r="EE549" t="s">
        <v>324</v>
      </c>
      <c r="EF549" s="2" t="s">
        <v>324</v>
      </c>
      <c r="EG549" s="2" t="s">
        <v>325</v>
      </c>
      <c r="EH549" s="1"/>
      <c r="EI549">
        <f t="shared" si="34"/>
        <v>0</v>
      </c>
      <c r="EJ549" t="str">
        <f t="shared" si="35"/>
        <v>no</v>
      </c>
      <c r="EL549" t="e">
        <f>VLOOKUP(D549,#REF!,2,0)</f>
        <v>#REF!</v>
      </c>
    </row>
    <row r="550" spans="1:142">
      <c r="A550" t="str">
        <f t="shared" si="36"/>
        <v>4472733994.22</v>
      </c>
      <c r="B550" t="str">
        <f t="shared" si="37"/>
        <v>4472733994.22168106</v>
      </c>
      <c r="C550" s="1">
        <v>44727</v>
      </c>
      <c r="D550" s="2" t="s">
        <v>149</v>
      </c>
      <c r="E550" s="2" t="s">
        <v>150</v>
      </c>
      <c r="F550" s="2" t="s">
        <v>41</v>
      </c>
      <c r="G550" s="1">
        <v>44650</v>
      </c>
      <c r="H550" s="2" t="s">
        <v>151</v>
      </c>
      <c r="I550" s="2" t="s">
        <v>152</v>
      </c>
      <c r="J550" s="1"/>
      <c r="K550" s="1"/>
      <c r="L550" s="2"/>
      <c r="M550" t="b">
        <v>0</v>
      </c>
      <c r="N550" s="2"/>
      <c r="O550" s="2" t="s">
        <v>329</v>
      </c>
      <c r="P550" s="2" t="s">
        <v>538</v>
      </c>
      <c r="Q550" s="2"/>
      <c r="R550" s="2"/>
      <c r="S550" s="2"/>
      <c r="T550" s="2"/>
      <c r="U550" s="2"/>
      <c r="V550" s="2"/>
      <c r="W550" s="2" t="s">
        <v>850</v>
      </c>
      <c r="X550" s="2" t="s">
        <v>851</v>
      </c>
      <c r="Y550" s="3"/>
      <c r="AA550" t="b">
        <v>0</v>
      </c>
      <c r="AE550" s="4"/>
      <c r="AF550" s="4"/>
      <c r="AG550" s="4"/>
      <c r="AH550" s="4"/>
      <c r="AM550" s="4"/>
      <c r="AN550" s="4"/>
      <c r="AO550" s="4"/>
      <c r="AP550" s="4"/>
      <c r="AU550" s="4"/>
      <c r="AV550" s="4"/>
      <c r="AW550" s="4"/>
      <c r="AX550" s="4"/>
      <c r="BC550" s="4"/>
      <c r="BD550" s="4"/>
      <c r="BE550" s="4"/>
      <c r="BF550" s="4"/>
      <c r="BK550" s="4"/>
      <c r="BL550" s="4"/>
      <c r="BM550" s="4"/>
      <c r="BN550" s="4"/>
      <c r="BS550" s="4"/>
      <c r="BT550" s="4"/>
      <c r="BU550" s="4"/>
      <c r="BV550" s="4"/>
      <c r="BW550" s="3"/>
      <c r="BX550" s="3"/>
      <c r="BY550" s="4">
        <v>0</v>
      </c>
      <c r="BZ550" s="5"/>
      <c r="CA550" s="3">
        <v>0</v>
      </c>
      <c r="CB550" s="4">
        <v>0</v>
      </c>
      <c r="CC550" s="5" t="s">
        <v>322</v>
      </c>
      <c r="CD550" s="3">
        <v>0</v>
      </c>
      <c r="CE550" s="4">
        <v>0</v>
      </c>
      <c r="CF550" s="5" t="s">
        <v>322</v>
      </c>
      <c r="CG550" s="3">
        <v>0</v>
      </c>
      <c r="CH550" s="4">
        <v>0</v>
      </c>
      <c r="CI550" s="5" t="s">
        <v>322</v>
      </c>
      <c r="CJ550" s="3">
        <v>0</v>
      </c>
      <c r="CK550" s="4">
        <v>0</v>
      </c>
      <c r="CL550" s="5" t="s">
        <v>322</v>
      </c>
      <c r="CM550" s="2">
        <v>0</v>
      </c>
      <c r="CN550" s="4">
        <v>0</v>
      </c>
      <c r="CO550" s="5" t="s">
        <v>322</v>
      </c>
      <c r="CP550" s="3"/>
      <c r="CQ550" s="4">
        <v>0</v>
      </c>
      <c r="CR550" s="3"/>
      <c r="CS550" s="3"/>
      <c r="CT550" s="3"/>
      <c r="CU550" s="3"/>
      <c r="CV550" s="4">
        <v>0</v>
      </c>
      <c r="CW550" s="4">
        <v>0</v>
      </c>
      <c r="CX550" t="b">
        <v>0</v>
      </c>
      <c r="CY550" t="b">
        <v>0</v>
      </c>
      <c r="CZ550" t="b">
        <v>0</v>
      </c>
      <c r="DA550" s="2" t="s">
        <v>6</v>
      </c>
      <c r="DB550" s="2" t="s">
        <v>6</v>
      </c>
      <c r="DD550" s="3"/>
      <c r="DE550" s="3"/>
      <c r="DF550" s="3"/>
      <c r="DG550" s="4"/>
      <c r="DH550" s="4"/>
      <c r="DI550" s="4"/>
      <c r="DJ550" s="3">
        <v>0</v>
      </c>
      <c r="DK550" s="4">
        <v>0</v>
      </c>
      <c r="DL550" t="b">
        <v>0</v>
      </c>
      <c r="DM550" s="6"/>
      <c r="DN550" s="3"/>
      <c r="DO550" s="3"/>
      <c r="DP550" s="3"/>
      <c r="DQ550" s="3"/>
      <c r="DR550" s="3"/>
      <c r="DS550" s="3"/>
      <c r="DT550" s="4"/>
      <c r="DU550" s="4"/>
      <c r="DV550" s="4"/>
      <c r="DW550" s="4"/>
      <c r="DX550" s="4"/>
      <c r="DY550" s="4"/>
      <c r="DZ550" s="2"/>
      <c r="EA550" s="7">
        <v>44777.912986111114</v>
      </c>
      <c r="EB550" s="2" t="s">
        <v>376</v>
      </c>
      <c r="EC550" s="8">
        <v>0</v>
      </c>
      <c r="ED550" t="b">
        <v>0</v>
      </c>
      <c r="EE550" t="s">
        <v>324</v>
      </c>
      <c r="EF550" s="2" t="s">
        <v>324</v>
      </c>
      <c r="EG550" s="2" t="s">
        <v>325</v>
      </c>
      <c r="EH550" s="1"/>
      <c r="EI550">
        <f t="shared" si="34"/>
        <v>0</v>
      </c>
      <c r="EJ550" t="str">
        <f t="shared" si="35"/>
        <v>no</v>
      </c>
      <c r="EL550" t="e">
        <f>VLOOKUP(D550,#REF!,2,0)</f>
        <v>#REF!</v>
      </c>
    </row>
    <row r="551" spans="1:142">
      <c r="A551" t="str">
        <f t="shared" si="36"/>
        <v>4472733994.22</v>
      </c>
      <c r="B551" t="str">
        <f t="shared" si="37"/>
        <v>4472733994.22168107</v>
      </c>
      <c r="C551" s="1">
        <v>44727</v>
      </c>
      <c r="D551" s="2" t="s">
        <v>149</v>
      </c>
      <c r="E551" s="2" t="s">
        <v>150</v>
      </c>
      <c r="F551" s="2" t="s">
        <v>41</v>
      </c>
      <c r="G551" s="1">
        <v>44650</v>
      </c>
      <c r="H551" s="2" t="s">
        <v>701</v>
      </c>
      <c r="I551" s="2" t="s">
        <v>702</v>
      </c>
      <c r="J551" s="1"/>
      <c r="K551" s="1"/>
      <c r="L551" s="2"/>
      <c r="M551" t="b">
        <v>0</v>
      </c>
      <c r="N551" s="2"/>
      <c r="O551" s="2" t="s">
        <v>329</v>
      </c>
      <c r="P551" s="2" t="s">
        <v>538</v>
      </c>
      <c r="Q551" s="2"/>
      <c r="R551" s="2"/>
      <c r="S551" s="2"/>
      <c r="T551" s="2"/>
      <c r="U551" s="2"/>
      <c r="V551" s="2"/>
      <c r="W551" s="2"/>
      <c r="X551" s="2"/>
      <c r="Y551" s="3"/>
      <c r="AA551" t="b">
        <v>0</v>
      </c>
      <c r="AE551" s="4"/>
      <c r="AF551" s="4"/>
      <c r="AG551" s="4"/>
      <c r="AH551" s="4"/>
      <c r="AM551" s="4"/>
      <c r="AN551" s="4"/>
      <c r="AO551" s="4"/>
      <c r="AP551" s="4"/>
      <c r="AU551" s="4"/>
      <c r="AV551" s="4"/>
      <c r="AW551" s="4"/>
      <c r="AX551" s="4"/>
      <c r="BC551" s="4"/>
      <c r="BD551" s="4"/>
      <c r="BE551" s="4"/>
      <c r="BF551" s="4"/>
      <c r="BK551" s="4"/>
      <c r="BL551" s="4"/>
      <c r="BM551" s="4"/>
      <c r="BN551" s="4"/>
      <c r="BS551" s="4"/>
      <c r="BT551" s="4"/>
      <c r="BU551" s="4"/>
      <c r="BV551" s="4"/>
      <c r="BW551" s="3"/>
      <c r="BX551" s="3"/>
      <c r="BY551" s="4">
        <v>0</v>
      </c>
      <c r="BZ551" s="5"/>
      <c r="CA551" s="3">
        <v>0</v>
      </c>
      <c r="CB551" s="4">
        <v>0</v>
      </c>
      <c r="CC551" s="5" t="s">
        <v>322</v>
      </c>
      <c r="CD551" s="3">
        <v>0</v>
      </c>
      <c r="CE551" s="4">
        <v>0</v>
      </c>
      <c r="CF551" s="5" t="s">
        <v>322</v>
      </c>
      <c r="CG551" s="3">
        <v>0</v>
      </c>
      <c r="CH551" s="4">
        <v>0</v>
      </c>
      <c r="CI551" s="5" t="s">
        <v>322</v>
      </c>
      <c r="CJ551" s="3">
        <v>0</v>
      </c>
      <c r="CK551" s="4">
        <v>0</v>
      </c>
      <c r="CL551" s="5" t="s">
        <v>322</v>
      </c>
      <c r="CM551" s="2">
        <v>0</v>
      </c>
      <c r="CN551" s="4">
        <v>0</v>
      </c>
      <c r="CO551" s="5" t="s">
        <v>322</v>
      </c>
      <c r="CP551" s="3"/>
      <c r="CQ551" s="4">
        <v>0</v>
      </c>
      <c r="CR551" s="3"/>
      <c r="CS551" s="3"/>
      <c r="CT551" s="3"/>
      <c r="CU551" s="3"/>
      <c r="CV551" s="4">
        <v>0</v>
      </c>
      <c r="CW551" s="4">
        <v>0</v>
      </c>
      <c r="CX551" t="b">
        <v>0</v>
      </c>
      <c r="CY551" t="b">
        <v>0</v>
      </c>
      <c r="CZ551" t="b">
        <v>0</v>
      </c>
      <c r="DA551" s="2" t="s">
        <v>703</v>
      </c>
      <c r="DB551" s="2" t="s">
        <v>704</v>
      </c>
      <c r="DD551" s="3"/>
      <c r="DE551" s="3"/>
      <c r="DF551" s="3"/>
      <c r="DG551" s="4"/>
      <c r="DH551" s="4"/>
      <c r="DI551" s="4"/>
      <c r="DJ551" s="3">
        <v>0</v>
      </c>
      <c r="DK551" s="4">
        <v>0</v>
      </c>
      <c r="DL551" t="b">
        <v>0</v>
      </c>
      <c r="DM551" s="6"/>
      <c r="DN551" s="3"/>
      <c r="DO551" s="3"/>
      <c r="DP551" s="3"/>
      <c r="DQ551" s="3"/>
      <c r="DR551" s="3"/>
      <c r="DS551" s="3"/>
      <c r="DT551" s="4"/>
      <c r="DU551" s="4"/>
      <c r="DV551" s="4"/>
      <c r="DW551" s="4"/>
      <c r="DX551" s="4"/>
      <c r="DY551" s="4"/>
      <c r="DZ551" s="2"/>
      <c r="EA551" s="7">
        <v>44708.481273148151</v>
      </c>
      <c r="EB551" s="2" t="s">
        <v>332</v>
      </c>
      <c r="EC551" s="8">
        <v>0</v>
      </c>
      <c r="ED551" t="b">
        <v>0</v>
      </c>
      <c r="EE551" t="s">
        <v>324</v>
      </c>
      <c r="EF551" s="2" t="s">
        <v>324</v>
      </c>
      <c r="EG551" s="2" t="s">
        <v>325</v>
      </c>
      <c r="EH551" s="1"/>
      <c r="EI551">
        <f t="shared" si="34"/>
        <v>0</v>
      </c>
      <c r="EJ551" t="str">
        <f t="shared" si="35"/>
        <v>no</v>
      </c>
      <c r="EL551" t="e">
        <f>VLOOKUP(D551,#REF!,2,0)</f>
        <v>#REF!</v>
      </c>
    </row>
    <row r="552" spans="1:142">
      <c r="A552" t="str">
        <f t="shared" si="36"/>
        <v>4472726856.22</v>
      </c>
      <c r="B552" t="str">
        <f t="shared" si="37"/>
        <v>4472726856.22133119</v>
      </c>
      <c r="C552" s="1">
        <v>44727</v>
      </c>
      <c r="D552" s="2" t="s">
        <v>72</v>
      </c>
      <c r="E552" s="2" t="s">
        <v>37</v>
      </c>
      <c r="F552" s="2" t="s">
        <v>41</v>
      </c>
      <c r="G552" s="1">
        <v>44503</v>
      </c>
      <c r="H552" s="2" t="s">
        <v>73</v>
      </c>
      <c r="I552" s="2" t="s">
        <v>74</v>
      </c>
      <c r="J552" s="1"/>
      <c r="K552" s="1"/>
      <c r="L552" s="2"/>
      <c r="M552" t="b">
        <v>0</v>
      </c>
      <c r="N552" s="2"/>
      <c r="O552" s="2" t="s">
        <v>329</v>
      </c>
      <c r="P552" s="2" t="s">
        <v>321</v>
      </c>
      <c r="Q552" s="2"/>
      <c r="R552" s="2"/>
      <c r="S552" s="2"/>
      <c r="T552" s="2"/>
      <c r="U552" s="2"/>
      <c r="V552" s="2"/>
      <c r="W552" s="2"/>
      <c r="X552" s="2"/>
      <c r="Y552" s="3"/>
      <c r="AA552" t="b">
        <v>0</v>
      </c>
      <c r="AB552">
        <v>23547</v>
      </c>
      <c r="AC552">
        <v>46222</v>
      </c>
      <c r="AD552">
        <v>17442</v>
      </c>
      <c r="AE552" s="4"/>
      <c r="AF552" s="4">
        <v>129510</v>
      </c>
      <c r="AG552" s="4">
        <v>254223</v>
      </c>
      <c r="AH552" s="4">
        <v>95933</v>
      </c>
      <c r="AJ552">
        <v>3821</v>
      </c>
      <c r="AK552">
        <v>7500</v>
      </c>
      <c r="AL552">
        <v>2830</v>
      </c>
      <c r="AM552" s="4"/>
      <c r="AN552" s="4">
        <v>12418</v>
      </c>
      <c r="AO552" s="4">
        <v>24376</v>
      </c>
      <c r="AP552" s="4">
        <v>9198</v>
      </c>
      <c r="AU552" s="4"/>
      <c r="AV552" s="4"/>
      <c r="AW552" s="4"/>
      <c r="AX552" s="4"/>
      <c r="BC552" s="4"/>
      <c r="BD552" s="4"/>
      <c r="BE552" s="4"/>
      <c r="BF552" s="4"/>
      <c r="BK552" s="4"/>
      <c r="BL552" s="4"/>
      <c r="BM552" s="4"/>
      <c r="BN552" s="4"/>
      <c r="BS552" s="4"/>
      <c r="BT552" s="4"/>
      <c r="BU552" s="4"/>
      <c r="BV552" s="4"/>
      <c r="BW552" s="3"/>
      <c r="BX552" s="3"/>
      <c r="BY552" s="4">
        <v>479666</v>
      </c>
      <c r="BZ552" s="5"/>
      <c r="CA552" s="3">
        <v>14151</v>
      </c>
      <c r="CB552" s="4">
        <v>45992</v>
      </c>
      <c r="CC552" s="5">
        <v>3.2500883329799999</v>
      </c>
      <c r="CD552" s="3">
        <v>0</v>
      </c>
      <c r="CE552" s="4">
        <v>0</v>
      </c>
      <c r="CF552" s="5" t="s">
        <v>322</v>
      </c>
      <c r="CG552" s="3">
        <v>0</v>
      </c>
      <c r="CH552" s="4">
        <v>0</v>
      </c>
      <c r="CI552" s="5" t="s">
        <v>322</v>
      </c>
      <c r="CJ552" s="3">
        <v>0</v>
      </c>
      <c r="CK552" s="4">
        <v>0</v>
      </c>
      <c r="CL552" s="5" t="s">
        <v>322</v>
      </c>
      <c r="CM552" s="2">
        <v>0</v>
      </c>
      <c r="CN552" s="4">
        <v>0</v>
      </c>
      <c r="CO552" s="5" t="s">
        <v>322</v>
      </c>
      <c r="CP552" s="3"/>
      <c r="CQ552" s="4">
        <v>525658</v>
      </c>
      <c r="CR552" s="3"/>
      <c r="CS552" s="3"/>
      <c r="CT552" s="3"/>
      <c r="CU552" s="3"/>
      <c r="CV552" s="4">
        <v>525658</v>
      </c>
      <c r="CW552" s="4">
        <v>525658</v>
      </c>
      <c r="CX552" t="b">
        <v>0</v>
      </c>
      <c r="CY552" t="b">
        <v>0</v>
      </c>
      <c r="CZ552" t="b">
        <v>0</v>
      </c>
      <c r="DA552" s="2" t="s">
        <v>6</v>
      </c>
      <c r="DB552" s="2" t="s">
        <v>6</v>
      </c>
      <c r="DD552" s="3"/>
      <c r="DE552" s="3"/>
      <c r="DF552" s="3"/>
      <c r="DG552" s="4"/>
      <c r="DH552" s="4"/>
      <c r="DI552" s="4"/>
      <c r="DJ552" s="3">
        <v>0</v>
      </c>
      <c r="DK552" s="4">
        <v>0</v>
      </c>
      <c r="DL552" t="b">
        <v>0</v>
      </c>
      <c r="DM552" s="6"/>
      <c r="DN552" s="3"/>
      <c r="DO552" s="3"/>
      <c r="DP552" s="3"/>
      <c r="DQ552" s="3"/>
      <c r="DR552" s="3"/>
      <c r="DS552" s="3"/>
      <c r="DT552" s="4"/>
      <c r="DU552" s="4"/>
      <c r="DV552" s="4"/>
      <c r="DW552" s="4"/>
      <c r="DX552" s="4"/>
      <c r="DY552" s="4"/>
      <c r="DZ552" s="2"/>
      <c r="EA552" s="7">
        <v>44777.909988425927</v>
      </c>
      <c r="EB552" s="2" t="s">
        <v>376</v>
      </c>
      <c r="EC552" s="8">
        <v>0</v>
      </c>
      <c r="ED552" t="b">
        <v>0</v>
      </c>
      <c r="EE552" t="s">
        <v>324</v>
      </c>
      <c r="EF552" s="2" t="s">
        <v>324</v>
      </c>
      <c r="EG552" s="2" t="s">
        <v>325</v>
      </c>
      <c r="EH552" s="1"/>
      <c r="EI552">
        <f t="shared" si="34"/>
        <v>87211</v>
      </c>
      <c r="EJ552" t="str">
        <f t="shared" si="35"/>
        <v>no</v>
      </c>
      <c r="EL552" t="e">
        <f>VLOOKUP(D552,#REF!,2,0)</f>
        <v>#REF!</v>
      </c>
    </row>
    <row r="553" spans="1:142">
      <c r="A553" t="str">
        <f t="shared" si="36"/>
        <v>4472732792.22</v>
      </c>
      <c r="B553" t="str">
        <f t="shared" si="37"/>
        <v>4472732792.22141294</v>
      </c>
      <c r="C553" s="1">
        <v>44727</v>
      </c>
      <c r="D553" s="2" t="s">
        <v>124</v>
      </c>
      <c r="E553" s="2" t="s">
        <v>125</v>
      </c>
      <c r="F553" s="2" t="s">
        <v>41</v>
      </c>
      <c r="G553" s="1">
        <v>44503</v>
      </c>
      <c r="H553" s="2" t="s">
        <v>130</v>
      </c>
      <c r="I553" s="2" t="s">
        <v>131</v>
      </c>
      <c r="J553" s="1"/>
      <c r="K553" s="1"/>
      <c r="L553" s="2"/>
      <c r="M553" t="b">
        <v>0</v>
      </c>
      <c r="N553" s="2"/>
      <c r="O553" s="2" t="s">
        <v>329</v>
      </c>
      <c r="P553" s="2" t="s">
        <v>321</v>
      </c>
      <c r="Q553" s="2"/>
      <c r="R553" s="2"/>
      <c r="S553" s="2"/>
      <c r="T553" s="2"/>
      <c r="U553" s="2"/>
      <c r="V553" s="2"/>
      <c r="W553" s="2" t="s">
        <v>852</v>
      </c>
      <c r="X553" s="2" t="s">
        <v>852</v>
      </c>
      <c r="Y553" s="3"/>
      <c r="AA553" t="b">
        <v>0</v>
      </c>
      <c r="AE553" s="4"/>
      <c r="AF553" s="4"/>
      <c r="AG553" s="4"/>
      <c r="AH553" s="4"/>
      <c r="AM553" s="4"/>
      <c r="AN553" s="4"/>
      <c r="AO553" s="4"/>
      <c r="AP553" s="4"/>
      <c r="AU553" s="4"/>
      <c r="AV553" s="4"/>
      <c r="AW553" s="4"/>
      <c r="AX553" s="4"/>
      <c r="BC553" s="4"/>
      <c r="BD553" s="4"/>
      <c r="BE553" s="4"/>
      <c r="BF553" s="4"/>
      <c r="BK553" s="4"/>
      <c r="BL553" s="4"/>
      <c r="BM553" s="4"/>
      <c r="BN553" s="4"/>
      <c r="BS553" s="4"/>
      <c r="BT553" s="4"/>
      <c r="BU553" s="4"/>
      <c r="BV553" s="4"/>
      <c r="BW553" s="3"/>
      <c r="BX553" s="3"/>
      <c r="BY553" s="4">
        <v>0</v>
      </c>
      <c r="BZ553" s="5"/>
      <c r="CA553" s="3">
        <v>0</v>
      </c>
      <c r="CB553" s="4">
        <v>0</v>
      </c>
      <c r="CC553" s="5" t="s">
        <v>322</v>
      </c>
      <c r="CD553" s="3">
        <v>0</v>
      </c>
      <c r="CE553" s="4">
        <v>0</v>
      </c>
      <c r="CF553" s="5" t="s">
        <v>322</v>
      </c>
      <c r="CG553" s="3">
        <v>0</v>
      </c>
      <c r="CH553" s="4">
        <v>0</v>
      </c>
      <c r="CI553" s="5" t="s">
        <v>322</v>
      </c>
      <c r="CJ553" s="3">
        <v>0</v>
      </c>
      <c r="CK553" s="4">
        <v>0</v>
      </c>
      <c r="CL553" s="5" t="s">
        <v>322</v>
      </c>
      <c r="CM553" s="2">
        <v>0</v>
      </c>
      <c r="CN553" s="4">
        <v>0</v>
      </c>
      <c r="CO553" s="5" t="s">
        <v>322</v>
      </c>
      <c r="CP553" s="3"/>
      <c r="CQ553" s="4">
        <v>0</v>
      </c>
      <c r="CR553" s="3"/>
      <c r="CS553" s="3"/>
      <c r="CT553" s="3"/>
      <c r="CU553" s="3"/>
      <c r="CV553" s="4">
        <v>0</v>
      </c>
      <c r="CW553" s="4">
        <v>0</v>
      </c>
      <c r="CX553" t="b">
        <v>0</v>
      </c>
      <c r="CY553" t="b">
        <v>0</v>
      </c>
      <c r="CZ553" t="b">
        <v>0</v>
      </c>
      <c r="DA553" s="2" t="s">
        <v>6</v>
      </c>
      <c r="DB553" s="2" t="s">
        <v>6</v>
      </c>
      <c r="DD553" s="3"/>
      <c r="DE553" s="3"/>
      <c r="DF553" s="3"/>
      <c r="DG553" s="4"/>
      <c r="DH553" s="4"/>
      <c r="DI553" s="4"/>
      <c r="DJ553" s="3">
        <v>0</v>
      </c>
      <c r="DK553" s="4">
        <v>0</v>
      </c>
      <c r="DL553" t="b">
        <v>0</v>
      </c>
      <c r="DM553" s="6"/>
      <c r="DN553" s="3"/>
      <c r="DO553" s="3"/>
      <c r="DP553" s="3"/>
      <c r="DQ553" s="3"/>
      <c r="DR553" s="3"/>
      <c r="DS553" s="3"/>
      <c r="DT553" s="4"/>
      <c r="DU553" s="4"/>
      <c r="DV553" s="4"/>
      <c r="DW553" s="4"/>
      <c r="DX553" s="4"/>
      <c r="DY553" s="4"/>
      <c r="DZ553" s="2"/>
      <c r="EA553" s="7">
        <v>44782.481874999998</v>
      </c>
      <c r="EB553" s="2" t="s">
        <v>323</v>
      </c>
      <c r="EC553" s="8">
        <v>0</v>
      </c>
      <c r="ED553" t="b">
        <v>0</v>
      </c>
      <c r="EE553" t="s">
        <v>324</v>
      </c>
      <c r="EF553" s="2" t="s">
        <v>324</v>
      </c>
      <c r="EG553" s="2" t="s">
        <v>325</v>
      </c>
      <c r="EH553" s="1"/>
      <c r="EI553">
        <f t="shared" si="34"/>
        <v>0</v>
      </c>
      <c r="EJ553" t="str">
        <f t="shared" si="35"/>
        <v>no</v>
      </c>
      <c r="EL553" t="e">
        <f>VLOOKUP(D553,#REF!,2,0)</f>
        <v>#REF!</v>
      </c>
    </row>
    <row r="554" spans="1:142">
      <c r="A554" t="str">
        <f t="shared" si="36"/>
        <v>4472732792.22</v>
      </c>
      <c r="B554" t="str">
        <f t="shared" si="37"/>
        <v>4472732792.22143873</v>
      </c>
      <c r="C554" s="1">
        <v>44727</v>
      </c>
      <c r="D554" s="2" t="s">
        <v>124</v>
      </c>
      <c r="E554" s="2" t="s">
        <v>125</v>
      </c>
      <c r="F554" s="2" t="s">
        <v>41</v>
      </c>
      <c r="G554" s="1">
        <v>44503</v>
      </c>
      <c r="H554" s="2" t="s">
        <v>514</v>
      </c>
      <c r="I554" s="2" t="s">
        <v>707</v>
      </c>
      <c r="J554" s="1"/>
      <c r="K554" s="1"/>
      <c r="L554" s="2"/>
      <c r="M554" t="b">
        <v>0</v>
      </c>
      <c r="N554" s="2"/>
      <c r="O554" s="2" t="s">
        <v>329</v>
      </c>
      <c r="P554" s="2" t="s">
        <v>321</v>
      </c>
      <c r="Q554" s="2"/>
      <c r="R554" s="2"/>
      <c r="S554" s="2"/>
      <c r="T554" s="2"/>
      <c r="U554" s="2"/>
      <c r="V554" s="2"/>
      <c r="W554" s="2"/>
      <c r="X554" s="2"/>
      <c r="Y554" s="3"/>
      <c r="AA554" t="b">
        <v>0</v>
      </c>
      <c r="AE554" s="4"/>
      <c r="AF554" s="4"/>
      <c r="AG554" s="4"/>
      <c r="AH554" s="4"/>
      <c r="AM554" s="4"/>
      <c r="AN554" s="4"/>
      <c r="AO554" s="4"/>
      <c r="AP554" s="4"/>
      <c r="AU554" s="4"/>
      <c r="AV554" s="4"/>
      <c r="AW554" s="4"/>
      <c r="AX554" s="4"/>
      <c r="BC554" s="4"/>
      <c r="BD554" s="4"/>
      <c r="BE554" s="4"/>
      <c r="BF554" s="4"/>
      <c r="BK554" s="4"/>
      <c r="BL554" s="4"/>
      <c r="BM554" s="4"/>
      <c r="BN554" s="4"/>
      <c r="BS554" s="4"/>
      <c r="BT554" s="4"/>
      <c r="BU554" s="4"/>
      <c r="BV554" s="4"/>
      <c r="BW554" s="3"/>
      <c r="BX554" s="3"/>
      <c r="BY554" s="4">
        <v>0</v>
      </c>
      <c r="BZ554" s="5"/>
      <c r="CA554" s="3">
        <v>0</v>
      </c>
      <c r="CB554" s="4">
        <v>0</v>
      </c>
      <c r="CC554" s="5" t="s">
        <v>322</v>
      </c>
      <c r="CD554" s="3">
        <v>0</v>
      </c>
      <c r="CE554" s="4">
        <v>0</v>
      </c>
      <c r="CF554" s="5" t="s">
        <v>322</v>
      </c>
      <c r="CG554" s="3">
        <v>0</v>
      </c>
      <c r="CH554" s="4">
        <v>0</v>
      </c>
      <c r="CI554" s="5" t="s">
        <v>322</v>
      </c>
      <c r="CJ554" s="3">
        <v>0</v>
      </c>
      <c r="CK554" s="4">
        <v>0</v>
      </c>
      <c r="CL554" s="5" t="s">
        <v>322</v>
      </c>
      <c r="CM554" s="2">
        <v>0</v>
      </c>
      <c r="CN554" s="4">
        <v>0</v>
      </c>
      <c r="CO554" s="5" t="s">
        <v>322</v>
      </c>
      <c r="CP554" s="3"/>
      <c r="CQ554" s="4">
        <v>0</v>
      </c>
      <c r="CR554" s="3"/>
      <c r="CS554" s="3"/>
      <c r="CT554" s="3"/>
      <c r="CU554" s="3"/>
      <c r="CV554" s="4">
        <v>0</v>
      </c>
      <c r="CW554" s="4">
        <v>0</v>
      </c>
      <c r="CX554" t="b">
        <v>0</v>
      </c>
      <c r="CY554" t="b">
        <v>0</v>
      </c>
      <c r="CZ554" t="b">
        <v>0</v>
      </c>
      <c r="DA554" s="2" t="s">
        <v>708</v>
      </c>
      <c r="DB554" s="2" t="s">
        <v>6</v>
      </c>
      <c r="DD554" s="3"/>
      <c r="DE554" s="3"/>
      <c r="DF554" s="3"/>
      <c r="DG554" s="4"/>
      <c r="DH554" s="4"/>
      <c r="DI554" s="4"/>
      <c r="DJ554" s="3">
        <v>0</v>
      </c>
      <c r="DK554" s="4">
        <v>0</v>
      </c>
      <c r="DL554" t="b">
        <v>0</v>
      </c>
      <c r="DM554" s="6"/>
      <c r="DN554" s="3"/>
      <c r="DO554" s="3"/>
      <c r="DP554" s="3"/>
      <c r="DQ554" s="3"/>
      <c r="DR554" s="3"/>
      <c r="DS554" s="3"/>
      <c r="DT554" s="4"/>
      <c r="DU554" s="4"/>
      <c r="DV554" s="4"/>
      <c r="DW554" s="4"/>
      <c r="DX554" s="4"/>
      <c r="DY554" s="4"/>
      <c r="DZ554" s="2"/>
      <c r="EA554" s="7">
        <v>44708.481273148151</v>
      </c>
      <c r="EB554" s="2" t="s">
        <v>332</v>
      </c>
      <c r="EC554" s="8">
        <v>0</v>
      </c>
      <c r="ED554" t="b">
        <v>0</v>
      </c>
      <c r="EE554" t="s">
        <v>324</v>
      </c>
      <c r="EF554" s="2" t="s">
        <v>324</v>
      </c>
      <c r="EG554" s="2" t="s">
        <v>325</v>
      </c>
      <c r="EH554" s="1"/>
      <c r="EI554">
        <f t="shared" si="34"/>
        <v>0</v>
      </c>
      <c r="EJ554" t="str">
        <f t="shared" si="35"/>
        <v>no</v>
      </c>
      <c r="EL554" t="e">
        <f>VLOOKUP(D554,#REF!,2,0)</f>
        <v>#REF!</v>
      </c>
    </row>
    <row r="555" spans="1:142">
      <c r="A555" t="str">
        <f t="shared" si="36"/>
        <v>4472726856.22</v>
      </c>
      <c r="B555" t="str">
        <f t="shared" si="37"/>
        <v>4472726856.22167502</v>
      </c>
      <c r="C555" s="1">
        <v>44727</v>
      </c>
      <c r="D555" s="2" t="s">
        <v>72</v>
      </c>
      <c r="E555" s="2" t="s">
        <v>37</v>
      </c>
      <c r="F555" s="2" t="s">
        <v>41</v>
      </c>
      <c r="G555" s="1">
        <v>44503</v>
      </c>
      <c r="H555" s="2" t="s">
        <v>709</v>
      </c>
      <c r="I555" s="2" t="s">
        <v>710</v>
      </c>
      <c r="J555" s="1"/>
      <c r="K555" s="1"/>
      <c r="L555" s="2"/>
      <c r="M555" t="b">
        <v>0</v>
      </c>
      <c r="N555" s="2"/>
      <c r="O555" s="2" t="s">
        <v>329</v>
      </c>
      <c r="P555" s="2" t="s">
        <v>321</v>
      </c>
      <c r="Q555" s="2"/>
      <c r="R555" s="2"/>
      <c r="S555" s="2"/>
      <c r="T555" s="2"/>
      <c r="U555" s="2"/>
      <c r="V555" s="2"/>
      <c r="W555" s="2"/>
      <c r="X555" s="2"/>
      <c r="Y555" s="3"/>
      <c r="AA555" t="b">
        <v>0</v>
      </c>
      <c r="AE555" s="4"/>
      <c r="AF555" s="4"/>
      <c r="AG555" s="4"/>
      <c r="AH555" s="4"/>
      <c r="AM555" s="4"/>
      <c r="AN555" s="4"/>
      <c r="AO555" s="4"/>
      <c r="AP555" s="4"/>
      <c r="AU555" s="4"/>
      <c r="AV555" s="4"/>
      <c r="AW555" s="4"/>
      <c r="AX555" s="4"/>
      <c r="BC555" s="4"/>
      <c r="BD555" s="4"/>
      <c r="BE555" s="4"/>
      <c r="BF555" s="4"/>
      <c r="BK555" s="4"/>
      <c r="BL555" s="4"/>
      <c r="BM555" s="4"/>
      <c r="BN555" s="4"/>
      <c r="BS555" s="4"/>
      <c r="BT555" s="4"/>
      <c r="BU555" s="4"/>
      <c r="BV555" s="4"/>
      <c r="BW555" s="3"/>
      <c r="BX555" s="3"/>
      <c r="BY555" s="4">
        <v>0</v>
      </c>
      <c r="BZ555" s="5"/>
      <c r="CA555" s="3">
        <v>0</v>
      </c>
      <c r="CB555" s="4">
        <v>0</v>
      </c>
      <c r="CC555" s="5" t="s">
        <v>322</v>
      </c>
      <c r="CD555" s="3">
        <v>0</v>
      </c>
      <c r="CE555" s="4">
        <v>0</v>
      </c>
      <c r="CF555" s="5" t="s">
        <v>322</v>
      </c>
      <c r="CG555" s="3">
        <v>0</v>
      </c>
      <c r="CH555" s="4">
        <v>0</v>
      </c>
      <c r="CI555" s="5" t="s">
        <v>322</v>
      </c>
      <c r="CJ555" s="3">
        <v>0</v>
      </c>
      <c r="CK555" s="4">
        <v>0</v>
      </c>
      <c r="CL555" s="5" t="s">
        <v>322</v>
      </c>
      <c r="CM555" s="2">
        <v>0</v>
      </c>
      <c r="CN555" s="4">
        <v>0</v>
      </c>
      <c r="CO555" s="5" t="s">
        <v>322</v>
      </c>
      <c r="CP555" s="3"/>
      <c r="CQ555" s="4">
        <v>0</v>
      </c>
      <c r="CR555" s="3"/>
      <c r="CS555" s="3"/>
      <c r="CT555" s="3"/>
      <c r="CU555" s="3"/>
      <c r="CV555" s="4">
        <v>0</v>
      </c>
      <c r="CW555" s="4">
        <v>0</v>
      </c>
      <c r="CX555" t="b">
        <v>0</v>
      </c>
      <c r="CY555" t="b">
        <v>0</v>
      </c>
      <c r="CZ555" t="b">
        <v>0</v>
      </c>
      <c r="DA555" s="2" t="s">
        <v>513</v>
      </c>
      <c r="DB555" s="2" t="s">
        <v>6</v>
      </c>
      <c r="DD555" s="3"/>
      <c r="DE555" s="3"/>
      <c r="DF555" s="3"/>
      <c r="DG555" s="4"/>
      <c r="DH555" s="4"/>
      <c r="DI555" s="4"/>
      <c r="DJ555" s="3">
        <v>0</v>
      </c>
      <c r="DK555" s="4">
        <v>0</v>
      </c>
      <c r="DL555" t="b">
        <v>0</v>
      </c>
      <c r="DM555" s="6"/>
      <c r="DN555" s="3"/>
      <c r="DO555" s="3"/>
      <c r="DP555" s="3"/>
      <c r="DQ555" s="3"/>
      <c r="DR555" s="3"/>
      <c r="DS555" s="3"/>
      <c r="DT555" s="4"/>
      <c r="DU555" s="4"/>
      <c r="DV555" s="4"/>
      <c r="DW555" s="4"/>
      <c r="DX555" s="4"/>
      <c r="DY555" s="4"/>
      <c r="DZ555" s="2"/>
      <c r="EA555" s="7">
        <v>44708.481273148151</v>
      </c>
      <c r="EB555" s="2" t="s">
        <v>332</v>
      </c>
      <c r="EC555" s="8">
        <v>0</v>
      </c>
      <c r="ED555" t="b">
        <v>0</v>
      </c>
      <c r="EE555" t="s">
        <v>324</v>
      </c>
      <c r="EF555" s="2" t="s">
        <v>324</v>
      </c>
      <c r="EG555" s="2" t="s">
        <v>325</v>
      </c>
      <c r="EH555" s="1"/>
      <c r="EI555">
        <f t="shared" si="34"/>
        <v>0</v>
      </c>
      <c r="EJ555" t="str">
        <f t="shared" si="35"/>
        <v>no</v>
      </c>
      <c r="EL555" t="e">
        <f>VLOOKUP(D555,#REF!,2,0)</f>
        <v>#REF!</v>
      </c>
    </row>
    <row r="556" spans="1:142">
      <c r="A556" t="str">
        <f t="shared" si="36"/>
        <v>4472733968.22</v>
      </c>
      <c r="B556" t="str">
        <f t="shared" si="37"/>
        <v>4472733968.22149191</v>
      </c>
      <c r="C556" s="1">
        <v>44727</v>
      </c>
      <c r="D556" s="2" t="s">
        <v>711</v>
      </c>
      <c r="E556" s="2" t="s">
        <v>712</v>
      </c>
      <c r="F556" s="2" t="s">
        <v>171</v>
      </c>
      <c r="G556" s="1">
        <v>44679</v>
      </c>
      <c r="H556" s="2" t="s">
        <v>713</v>
      </c>
      <c r="I556" s="2" t="s">
        <v>714</v>
      </c>
      <c r="J556" s="1"/>
      <c r="K556" s="1"/>
      <c r="L556" s="2"/>
      <c r="M556" t="b">
        <v>0</v>
      </c>
      <c r="N556" s="2"/>
      <c r="O556" s="2" t="s">
        <v>534</v>
      </c>
      <c r="P556" s="2" t="s">
        <v>330</v>
      </c>
      <c r="Q556" s="2"/>
      <c r="R556" s="2"/>
      <c r="S556" s="2"/>
      <c r="T556" s="2"/>
      <c r="U556" s="2"/>
      <c r="V556" s="2"/>
      <c r="W556" s="2"/>
      <c r="X556" s="2"/>
      <c r="Y556" s="3"/>
      <c r="AA556" t="b">
        <v>0</v>
      </c>
      <c r="AE556" s="4"/>
      <c r="AF556" s="4">
        <v>30700</v>
      </c>
      <c r="AG556" s="4"/>
      <c r="AH556" s="4"/>
      <c r="AJ556">
        <v>3012</v>
      </c>
      <c r="AM556" s="4"/>
      <c r="AN556" s="4"/>
      <c r="AO556" s="4"/>
      <c r="AP556" s="4"/>
      <c r="AU556" s="4"/>
      <c r="AV556" s="4"/>
      <c r="AW556" s="4"/>
      <c r="AX556" s="4"/>
      <c r="BC556" s="4"/>
      <c r="BD556" s="4"/>
      <c r="BE556" s="4"/>
      <c r="BF556" s="4"/>
      <c r="BK556" s="4"/>
      <c r="BL556" s="4"/>
      <c r="BM556" s="4"/>
      <c r="BN556" s="4"/>
      <c r="BS556" s="4"/>
      <c r="BT556" s="4"/>
      <c r="BU556" s="4"/>
      <c r="BV556" s="4"/>
      <c r="BW556" s="3"/>
      <c r="BX556" s="3"/>
      <c r="BY556" s="4">
        <v>30700</v>
      </c>
      <c r="BZ556" s="5"/>
      <c r="CA556" s="3">
        <v>3012</v>
      </c>
      <c r="CB556" s="4">
        <v>0</v>
      </c>
      <c r="CC556" s="5">
        <v>0</v>
      </c>
      <c r="CD556" s="3">
        <v>0</v>
      </c>
      <c r="CE556" s="4">
        <v>0</v>
      </c>
      <c r="CF556" s="5" t="s">
        <v>322</v>
      </c>
      <c r="CG556" s="3">
        <v>0</v>
      </c>
      <c r="CH556" s="4">
        <v>0</v>
      </c>
      <c r="CI556" s="5" t="s">
        <v>322</v>
      </c>
      <c r="CJ556" s="3">
        <v>0</v>
      </c>
      <c r="CK556" s="4">
        <v>0</v>
      </c>
      <c r="CL556" s="5" t="s">
        <v>322</v>
      </c>
      <c r="CM556" s="2">
        <v>0</v>
      </c>
      <c r="CN556" s="4">
        <v>0</v>
      </c>
      <c r="CO556" s="5" t="s">
        <v>322</v>
      </c>
      <c r="CP556" s="3"/>
      <c r="CQ556" s="4">
        <v>30700</v>
      </c>
      <c r="CR556" s="3"/>
      <c r="CS556" s="3"/>
      <c r="CT556" s="3"/>
      <c r="CU556" s="3"/>
      <c r="CV556" s="4">
        <v>30700</v>
      </c>
      <c r="CW556" s="4">
        <v>30700</v>
      </c>
      <c r="CX556" t="b">
        <v>0</v>
      </c>
      <c r="CY556" t="b">
        <v>0</v>
      </c>
      <c r="CZ556" t="b">
        <v>0</v>
      </c>
      <c r="DA556" s="2" t="s">
        <v>6</v>
      </c>
      <c r="DB556" s="2" t="s">
        <v>6</v>
      </c>
      <c r="DD556" s="3"/>
      <c r="DE556" s="3"/>
      <c r="DF556" s="3"/>
      <c r="DG556" s="4"/>
      <c r="DH556" s="4"/>
      <c r="DI556" s="4"/>
      <c r="DJ556" s="3">
        <v>0</v>
      </c>
      <c r="DK556" s="4">
        <v>0</v>
      </c>
      <c r="DL556" t="b">
        <v>0</v>
      </c>
      <c r="DM556" s="6"/>
      <c r="DN556" s="3"/>
      <c r="DO556" s="3"/>
      <c r="DP556" s="3"/>
      <c r="DQ556" s="3"/>
      <c r="DR556" s="3"/>
      <c r="DS556" s="3"/>
      <c r="DT556" s="4"/>
      <c r="DU556" s="4"/>
      <c r="DV556" s="4"/>
      <c r="DW556" s="4"/>
      <c r="DX556" s="4"/>
      <c r="DY556" s="4"/>
      <c r="DZ556" s="2"/>
      <c r="EA556" s="7">
        <v>44782.450601851851</v>
      </c>
      <c r="EB556" s="2" t="s">
        <v>853</v>
      </c>
      <c r="EC556" s="8">
        <v>0</v>
      </c>
      <c r="ED556" t="b">
        <v>0</v>
      </c>
      <c r="EE556" t="s">
        <v>324</v>
      </c>
      <c r="EF556" s="2" t="s">
        <v>324</v>
      </c>
      <c r="EG556" s="2" t="s">
        <v>325</v>
      </c>
      <c r="EH556" s="1"/>
      <c r="EI556">
        <f t="shared" si="34"/>
        <v>0</v>
      </c>
      <c r="EJ556" t="str">
        <f t="shared" si="35"/>
        <v>no</v>
      </c>
      <c r="EL556" t="e">
        <f>VLOOKUP(D556,#REF!,2,0)</f>
        <v>#REF!</v>
      </c>
    </row>
    <row r="557" spans="1:142">
      <c r="A557" t="str">
        <f t="shared" si="36"/>
        <v>4472737431.22</v>
      </c>
      <c r="B557" t="str">
        <f t="shared" si="37"/>
        <v>4472737431.22167581</v>
      </c>
      <c r="C557" s="1">
        <v>44727</v>
      </c>
      <c r="D557" s="2" t="s">
        <v>716</v>
      </c>
      <c r="E557" s="2" t="s">
        <v>717</v>
      </c>
      <c r="F557" s="2" t="s">
        <v>184</v>
      </c>
      <c r="G557" s="1">
        <v>44613</v>
      </c>
      <c r="H557" s="2" t="s">
        <v>718</v>
      </c>
      <c r="I557" s="2" t="s">
        <v>719</v>
      </c>
      <c r="J557" s="1"/>
      <c r="K557" s="1"/>
      <c r="L557" s="2"/>
      <c r="M557" t="b">
        <v>0</v>
      </c>
      <c r="N557" s="2"/>
      <c r="O557" s="2" t="s">
        <v>534</v>
      </c>
      <c r="P557" s="2" t="s">
        <v>330</v>
      </c>
      <c r="Q557" s="2"/>
      <c r="R557" s="2"/>
      <c r="S557" s="2"/>
      <c r="T557" s="2"/>
      <c r="U557" s="2"/>
      <c r="V557" s="2"/>
      <c r="W557" s="2"/>
      <c r="X557" s="2"/>
      <c r="Y557" s="3"/>
      <c r="AA557" t="b">
        <v>0</v>
      </c>
      <c r="AC557">
        <v>719</v>
      </c>
      <c r="AE557" s="4"/>
      <c r="AF557" s="4"/>
      <c r="AG557" s="4">
        <v>3955</v>
      </c>
      <c r="AH557" s="4"/>
      <c r="AK557">
        <v>2809</v>
      </c>
      <c r="AM557" s="4"/>
      <c r="AN557" s="4"/>
      <c r="AO557" s="4">
        <v>9129</v>
      </c>
      <c r="AP557" s="4"/>
      <c r="AU557" s="4"/>
      <c r="AV557" s="4"/>
      <c r="AW557" s="4"/>
      <c r="AX557" s="4"/>
      <c r="BC557" s="4"/>
      <c r="BD557" s="4"/>
      <c r="BE557" s="4"/>
      <c r="BF557" s="4"/>
      <c r="BK557" s="4"/>
      <c r="BL557" s="4"/>
      <c r="BM557" s="4"/>
      <c r="BN557" s="4"/>
      <c r="BS557" s="4"/>
      <c r="BT557" s="4"/>
      <c r="BU557" s="4"/>
      <c r="BV557" s="4"/>
      <c r="BW557" s="3"/>
      <c r="BX557" s="3"/>
      <c r="BY557" s="4">
        <v>3955</v>
      </c>
      <c r="BZ557" s="5"/>
      <c r="CA557" s="3">
        <v>2809</v>
      </c>
      <c r="CB557" s="4">
        <v>9129</v>
      </c>
      <c r="CC557" s="5">
        <v>3.2499110003560001</v>
      </c>
      <c r="CD557" s="3">
        <v>0</v>
      </c>
      <c r="CE557" s="4">
        <v>0</v>
      </c>
      <c r="CF557" s="5" t="s">
        <v>322</v>
      </c>
      <c r="CG557" s="3">
        <v>0</v>
      </c>
      <c r="CH557" s="4">
        <v>0</v>
      </c>
      <c r="CI557" s="5" t="s">
        <v>322</v>
      </c>
      <c r="CJ557" s="3">
        <v>0</v>
      </c>
      <c r="CK557" s="4">
        <v>0</v>
      </c>
      <c r="CL557" s="5" t="s">
        <v>322</v>
      </c>
      <c r="CM557" s="2">
        <v>0</v>
      </c>
      <c r="CN557" s="4">
        <v>0</v>
      </c>
      <c r="CO557" s="5" t="s">
        <v>322</v>
      </c>
      <c r="CP557" s="3"/>
      <c r="CQ557" s="4">
        <v>13084</v>
      </c>
      <c r="CR557" s="3"/>
      <c r="CS557" s="3"/>
      <c r="CT557" s="3"/>
      <c r="CU557" s="3"/>
      <c r="CV557" s="4">
        <v>13084</v>
      </c>
      <c r="CW557" s="4">
        <v>13084</v>
      </c>
      <c r="CX557" t="b">
        <v>0</v>
      </c>
      <c r="CY557" t="b">
        <v>0</v>
      </c>
      <c r="CZ557" t="b">
        <v>0</v>
      </c>
      <c r="DA557" s="2" t="s">
        <v>6</v>
      </c>
      <c r="DB557" s="2" t="s">
        <v>6</v>
      </c>
      <c r="DD557" s="3"/>
      <c r="DE557" s="3"/>
      <c r="DF557" s="3"/>
      <c r="DG557" s="4"/>
      <c r="DH557" s="4"/>
      <c r="DI557" s="4"/>
      <c r="DJ557" s="3">
        <v>0</v>
      </c>
      <c r="DK557" s="4">
        <v>0</v>
      </c>
      <c r="DL557" t="b">
        <v>0</v>
      </c>
      <c r="DM557" s="6"/>
      <c r="DN557" s="3"/>
      <c r="DO557" s="3"/>
      <c r="DP557" s="3"/>
      <c r="DQ557" s="3"/>
      <c r="DR557" s="3"/>
      <c r="DS557" s="3"/>
      <c r="DT557" s="4"/>
      <c r="DU557" s="4"/>
      <c r="DV557" s="4"/>
      <c r="DW557" s="4"/>
      <c r="DX557" s="4"/>
      <c r="DY557" s="4"/>
      <c r="DZ557" s="2"/>
      <c r="EA557" s="7">
        <v>44781.744722222225</v>
      </c>
      <c r="EB557" s="2" t="s">
        <v>854</v>
      </c>
      <c r="EC557" s="8">
        <v>0</v>
      </c>
      <c r="ED557" t="b">
        <v>0</v>
      </c>
      <c r="EE557" t="s">
        <v>324</v>
      </c>
      <c r="EF557" s="2" t="s">
        <v>324</v>
      </c>
      <c r="EG557" s="2" t="s">
        <v>325</v>
      </c>
      <c r="EH557" s="1"/>
      <c r="EI557">
        <f t="shared" si="34"/>
        <v>719</v>
      </c>
      <c r="EJ557" t="str">
        <f t="shared" si="35"/>
        <v>no</v>
      </c>
      <c r="EL557" t="e">
        <f>VLOOKUP(D557,#REF!,2,0)</f>
        <v>#REF!</v>
      </c>
    </row>
    <row r="558" spans="1:142">
      <c r="A558" t="str">
        <f t="shared" si="36"/>
        <v>4472728468.22</v>
      </c>
      <c r="B558" t="str">
        <f t="shared" si="37"/>
        <v>4472728468.22102189</v>
      </c>
      <c r="C558" s="1">
        <v>44727</v>
      </c>
      <c r="D558" s="2" t="s">
        <v>720</v>
      </c>
      <c r="E558" s="2" t="s">
        <v>721</v>
      </c>
      <c r="F558" s="2" t="s">
        <v>178</v>
      </c>
      <c r="G558" s="1">
        <v>44656</v>
      </c>
      <c r="H558" s="2" t="s">
        <v>722</v>
      </c>
      <c r="I558" s="2" t="s">
        <v>723</v>
      </c>
      <c r="J558" s="1"/>
      <c r="K558" s="1"/>
      <c r="L558" s="2"/>
      <c r="M558" t="b">
        <v>0</v>
      </c>
      <c r="N558" s="2"/>
      <c r="O558" s="2" t="s">
        <v>365</v>
      </c>
      <c r="P558" s="2" t="s">
        <v>366</v>
      </c>
      <c r="Q558" s="2"/>
      <c r="R558" s="2"/>
      <c r="S558" s="2"/>
      <c r="T558" s="2"/>
      <c r="U558" s="2"/>
      <c r="V558" s="2"/>
      <c r="W558" s="2" t="s">
        <v>855</v>
      </c>
      <c r="X558" s="2" t="s">
        <v>855</v>
      </c>
      <c r="Y558" s="3"/>
      <c r="AA558" t="b">
        <v>0</v>
      </c>
      <c r="AE558" s="4"/>
      <c r="AF558" s="4"/>
      <c r="AG558" s="4"/>
      <c r="AH558" s="4"/>
      <c r="AM558" s="4"/>
      <c r="AN558" s="4"/>
      <c r="AO558" s="4"/>
      <c r="AP558" s="4"/>
      <c r="AU558" s="4"/>
      <c r="AV558" s="4"/>
      <c r="AW558" s="4"/>
      <c r="AX558" s="4"/>
      <c r="BC558" s="4"/>
      <c r="BD558" s="4"/>
      <c r="BE558" s="4"/>
      <c r="BF558" s="4"/>
      <c r="BK558" s="4"/>
      <c r="BL558" s="4"/>
      <c r="BM558" s="4"/>
      <c r="BN558" s="4"/>
      <c r="BS558" s="4"/>
      <c r="BT558" s="4"/>
      <c r="BU558" s="4"/>
      <c r="BV558" s="4"/>
      <c r="BW558" s="3"/>
      <c r="BX558" s="3"/>
      <c r="BY558" s="4">
        <v>0</v>
      </c>
      <c r="BZ558" s="5"/>
      <c r="CA558" s="3">
        <v>0</v>
      </c>
      <c r="CB558" s="4">
        <v>0</v>
      </c>
      <c r="CC558" s="5" t="s">
        <v>322</v>
      </c>
      <c r="CD558" s="3">
        <v>0</v>
      </c>
      <c r="CE558" s="4">
        <v>0</v>
      </c>
      <c r="CF558" s="5" t="s">
        <v>322</v>
      </c>
      <c r="CG558" s="3">
        <v>0</v>
      </c>
      <c r="CH558" s="4">
        <v>0</v>
      </c>
      <c r="CI558" s="5" t="s">
        <v>322</v>
      </c>
      <c r="CJ558" s="3">
        <v>0</v>
      </c>
      <c r="CK558" s="4">
        <v>0</v>
      </c>
      <c r="CL558" s="5" t="s">
        <v>322</v>
      </c>
      <c r="CM558" s="2">
        <v>0</v>
      </c>
      <c r="CN558" s="4">
        <v>0</v>
      </c>
      <c r="CO558" s="5" t="s">
        <v>322</v>
      </c>
      <c r="CP558" s="3"/>
      <c r="CQ558" s="4">
        <v>0</v>
      </c>
      <c r="CR558" s="3"/>
      <c r="CS558" s="3"/>
      <c r="CT558" s="3"/>
      <c r="CU558" s="3"/>
      <c r="CV558" s="4">
        <v>0</v>
      </c>
      <c r="CW558" s="4">
        <v>0</v>
      </c>
      <c r="CX558" t="b">
        <v>0</v>
      </c>
      <c r="CY558" t="b">
        <v>0</v>
      </c>
      <c r="CZ558" t="b">
        <v>0</v>
      </c>
      <c r="DA558" s="2" t="s">
        <v>352</v>
      </c>
      <c r="DB558" s="2" t="s">
        <v>6</v>
      </c>
      <c r="DD558" s="3"/>
      <c r="DE558" s="3"/>
      <c r="DF558" s="3"/>
      <c r="DG558" s="4"/>
      <c r="DH558" s="4"/>
      <c r="DI558" s="4"/>
      <c r="DJ558" s="3">
        <v>0</v>
      </c>
      <c r="DK558" s="4">
        <v>0</v>
      </c>
      <c r="DL558" t="b">
        <v>0</v>
      </c>
      <c r="DM558" s="6"/>
      <c r="DN558" s="3"/>
      <c r="DO558" s="3"/>
      <c r="DP558" s="3"/>
      <c r="DQ558" s="3"/>
      <c r="DR558" s="3"/>
      <c r="DS558" s="3"/>
      <c r="DT558" s="4"/>
      <c r="DU558" s="4"/>
      <c r="DV558" s="4"/>
      <c r="DW558" s="4"/>
      <c r="DX558" s="4"/>
      <c r="DY558" s="4"/>
      <c r="DZ558" s="2"/>
      <c r="EA558" s="7">
        <v>44777.65829861111</v>
      </c>
      <c r="EB558" s="2" t="s">
        <v>368</v>
      </c>
      <c r="EC558" s="8">
        <v>0</v>
      </c>
      <c r="ED558" t="b">
        <v>0</v>
      </c>
      <c r="EE558" t="s">
        <v>324</v>
      </c>
      <c r="EF558" s="2" t="s">
        <v>324</v>
      </c>
      <c r="EG558" s="2" t="s">
        <v>325</v>
      </c>
      <c r="EH558" s="1"/>
      <c r="EI558">
        <f t="shared" si="34"/>
        <v>0</v>
      </c>
      <c r="EJ558" t="str">
        <f t="shared" si="35"/>
        <v>no</v>
      </c>
      <c r="EL558" t="e">
        <f>VLOOKUP(D558,#REF!,2,0)</f>
        <v>#REF!</v>
      </c>
    </row>
    <row r="559" spans="1:142">
      <c r="A559" t="str">
        <f t="shared" si="36"/>
        <v>4472728468.22</v>
      </c>
      <c r="B559" t="str">
        <f t="shared" si="37"/>
        <v>4472728468.22116564</v>
      </c>
      <c r="C559" s="1">
        <v>44727</v>
      </c>
      <c r="D559" s="2" t="s">
        <v>720</v>
      </c>
      <c r="E559" s="2" t="s">
        <v>721</v>
      </c>
      <c r="F559" s="2" t="s">
        <v>178</v>
      </c>
      <c r="G559" s="1">
        <v>44656</v>
      </c>
      <c r="H559" s="2" t="s">
        <v>724</v>
      </c>
      <c r="I559" s="2" t="s">
        <v>725</v>
      </c>
      <c r="J559" s="1"/>
      <c r="K559" s="1"/>
      <c r="L559" s="2"/>
      <c r="M559" t="b">
        <v>0</v>
      </c>
      <c r="N559" s="2"/>
      <c r="O559" s="2" t="s">
        <v>365</v>
      </c>
      <c r="P559" s="2" t="s">
        <v>366</v>
      </c>
      <c r="Q559" s="2"/>
      <c r="R559" s="2"/>
      <c r="S559" s="2"/>
      <c r="T559" s="2"/>
      <c r="U559" s="2"/>
      <c r="V559" s="2"/>
      <c r="W559" s="2" t="s">
        <v>855</v>
      </c>
      <c r="X559" s="2" t="s">
        <v>855</v>
      </c>
      <c r="Y559" s="3"/>
      <c r="AA559" t="b">
        <v>0</v>
      </c>
      <c r="AE559" s="4"/>
      <c r="AF559" s="4"/>
      <c r="AG559" s="4"/>
      <c r="AH559" s="4"/>
      <c r="AM559" s="4"/>
      <c r="AN559" s="4"/>
      <c r="AO559" s="4"/>
      <c r="AP559" s="4"/>
      <c r="AU559" s="4"/>
      <c r="AV559" s="4"/>
      <c r="AW559" s="4"/>
      <c r="AX559" s="4"/>
      <c r="BC559" s="4"/>
      <c r="BD559" s="4"/>
      <c r="BE559" s="4"/>
      <c r="BF559" s="4"/>
      <c r="BK559" s="4"/>
      <c r="BL559" s="4"/>
      <c r="BM559" s="4"/>
      <c r="BN559" s="4"/>
      <c r="BS559" s="4"/>
      <c r="BT559" s="4"/>
      <c r="BU559" s="4"/>
      <c r="BV559" s="4"/>
      <c r="BW559" s="3"/>
      <c r="BX559" s="3"/>
      <c r="BY559" s="4">
        <v>0</v>
      </c>
      <c r="BZ559" s="5"/>
      <c r="CA559" s="3">
        <v>0</v>
      </c>
      <c r="CB559" s="4">
        <v>0</v>
      </c>
      <c r="CC559" s="5" t="s">
        <v>322</v>
      </c>
      <c r="CD559" s="3">
        <v>0</v>
      </c>
      <c r="CE559" s="4">
        <v>0</v>
      </c>
      <c r="CF559" s="5" t="s">
        <v>322</v>
      </c>
      <c r="CG559" s="3">
        <v>0</v>
      </c>
      <c r="CH559" s="4">
        <v>0</v>
      </c>
      <c r="CI559" s="5" t="s">
        <v>322</v>
      </c>
      <c r="CJ559" s="3">
        <v>0</v>
      </c>
      <c r="CK559" s="4">
        <v>0</v>
      </c>
      <c r="CL559" s="5" t="s">
        <v>322</v>
      </c>
      <c r="CM559" s="2">
        <v>0</v>
      </c>
      <c r="CN559" s="4">
        <v>0</v>
      </c>
      <c r="CO559" s="5" t="s">
        <v>322</v>
      </c>
      <c r="CP559" s="3"/>
      <c r="CQ559" s="4">
        <v>0</v>
      </c>
      <c r="CR559" s="3"/>
      <c r="CS559" s="3"/>
      <c r="CT559" s="3"/>
      <c r="CU559" s="3"/>
      <c r="CV559" s="4">
        <v>0</v>
      </c>
      <c r="CW559" s="4">
        <v>0</v>
      </c>
      <c r="CX559" t="b">
        <v>0</v>
      </c>
      <c r="CY559" t="b">
        <v>0</v>
      </c>
      <c r="CZ559" t="b">
        <v>0</v>
      </c>
      <c r="DA559" s="2" t="s">
        <v>6</v>
      </c>
      <c r="DB559" s="2" t="s">
        <v>6</v>
      </c>
      <c r="DD559" s="3"/>
      <c r="DE559" s="3"/>
      <c r="DF559" s="3"/>
      <c r="DG559" s="4"/>
      <c r="DH559" s="4"/>
      <c r="DI559" s="4"/>
      <c r="DJ559" s="3">
        <v>0</v>
      </c>
      <c r="DK559" s="4">
        <v>0</v>
      </c>
      <c r="DL559" t="b">
        <v>0</v>
      </c>
      <c r="DM559" s="6"/>
      <c r="DN559" s="3"/>
      <c r="DO559" s="3"/>
      <c r="DP559" s="3"/>
      <c r="DQ559" s="3"/>
      <c r="DR559" s="3"/>
      <c r="DS559" s="3"/>
      <c r="DT559" s="4"/>
      <c r="DU559" s="4"/>
      <c r="DV559" s="4"/>
      <c r="DW559" s="4"/>
      <c r="DX559" s="4"/>
      <c r="DY559" s="4"/>
      <c r="DZ559" s="2"/>
      <c r="EA559" s="7">
        <v>44719.804548611108</v>
      </c>
      <c r="EB559" s="2" t="s">
        <v>500</v>
      </c>
      <c r="EC559" s="8">
        <v>0</v>
      </c>
      <c r="ED559" t="b">
        <v>0</v>
      </c>
      <c r="EE559" t="s">
        <v>324</v>
      </c>
      <c r="EF559" s="2" t="s">
        <v>324</v>
      </c>
      <c r="EG559" s="2" t="s">
        <v>325</v>
      </c>
      <c r="EH559" s="1"/>
      <c r="EI559">
        <f t="shared" si="34"/>
        <v>0</v>
      </c>
      <c r="EJ559" t="str">
        <f t="shared" si="35"/>
        <v>no</v>
      </c>
      <c r="EL559" t="e">
        <f>VLOOKUP(D559,#REF!,2,0)</f>
        <v>#REF!</v>
      </c>
    </row>
    <row r="560" spans="1:142">
      <c r="A560" t="str">
        <f t="shared" si="36"/>
        <v>4472728468.22</v>
      </c>
      <c r="B560" t="str">
        <f t="shared" si="37"/>
        <v>4472728468.22116574</v>
      </c>
      <c r="C560" s="1">
        <v>44727</v>
      </c>
      <c r="D560" s="2" t="s">
        <v>720</v>
      </c>
      <c r="E560" s="2" t="s">
        <v>721</v>
      </c>
      <c r="F560" s="2" t="s">
        <v>178</v>
      </c>
      <c r="G560" s="1">
        <v>44656</v>
      </c>
      <c r="H560" s="2" t="s">
        <v>726</v>
      </c>
      <c r="I560" s="2" t="s">
        <v>727</v>
      </c>
      <c r="J560" s="1"/>
      <c r="K560" s="1"/>
      <c r="L560" s="2"/>
      <c r="M560" t="b">
        <v>0</v>
      </c>
      <c r="N560" s="2"/>
      <c r="O560" s="2" t="s">
        <v>365</v>
      </c>
      <c r="P560" s="2" t="s">
        <v>366</v>
      </c>
      <c r="Q560" s="2"/>
      <c r="R560" s="2"/>
      <c r="S560" s="2"/>
      <c r="T560" s="2"/>
      <c r="U560" s="2"/>
      <c r="V560" s="2"/>
      <c r="W560" s="2" t="s">
        <v>855</v>
      </c>
      <c r="X560" s="2" t="s">
        <v>855</v>
      </c>
      <c r="Y560" s="3"/>
      <c r="AA560" t="b">
        <v>0</v>
      </c>
      <c r="AE560" s="4"/>
      <c r="AF560" s="4"/>
      <c r="AG560" s="4"/>
      <c r="AH560" s="4"/>
      <c r="AM560" s="4"/>
      <c r="AN560" s="4"/>
      <c r="AO560" s="4"/>
      <c r="AP560" s="4"/>
      <c r="AU560" s="4"/>
      <c r="AV560" s="4"/>
      <c r="AW560" s="4"/>
      <c r="AX560" s="4"/>
      <c r="BC560" s="4"/>
      <c r="BD560" s="4"/>
      <c r="BE560" s="4"/>
      <c r="BF560" s="4"/>
      <c r="BK560" s="4"/>
      <c r="BL560" s="4"/>
      <c r="BM560" s="4"/>
      <c r="BN560" s="4"/>
      <c r="BS560" s="4"/>
      <c r="BT560" s="4"/>
      <c r="BU560" s="4"/>
      <c r="BV560" s="4"/>
      <c r="BW560" s="3"/>
      <c r="BX560" s="3"/>
      <c r="BY560" s="4">
        <v>0</v>
      </c>
      <c r="BZ560" s="5"/>
      <c r="CA560" s="3">
        <v>0</v>
      </c>
      <c r="CB560" s="4">
        <v>0</v>
      </c>
      <c r="CC560" s="5" t="s">
        <v>322</v>
      </c>
      <c r="CD560" s="3">
        <v>0</v>
      </c>
      <c r="CE560" s="4">
        <v>0</v>
      </c>
      <c r="CF560" s="5" t="s">
        <v>322</v>
      </c>
      <c r="CG560" s="3">
        <v>0</v>
      </c>
      <c r="CH560" s="4">
        <v>0</v>
      </c>
      <c r="CI560" s="5" t="s">
        <v>322</v>
      </c>
      <c r="CJ560" s="3">
        <v>0</v>
      </c>
      <c r="CK560" s="4">
        <v>0</v>
      </c>
      <c r="CL560" s="5" t="s">
        <v>322</v>
      </c>
      <c r="CM560" s="2">
        <v>0</v>
      </c>
      <c r="CN560" s="4">
        <v>0</v>
      </c>
      <c r="CO560" s="5" t="s">
        <v>322</v>
      </c>
      <c r="CP560" s="3"/>
      <c r="CQ560" s="4">
        <v>0</v>
      </c>
      <c r="CR560" s="3"/>
      <c r="CS560" s="3"/>
      <c r="CT560" s="3"/>
      <c r="CU560" s="3"/>
      <c r="CV560" s="4">
        <v>0</v>
      </c>
      <c r="CW560" s="4">
        <v>0</v>
      </c>
      <c r="CX560" t="b">
        <v>0</v>
      </c>
      <c r="CY560" t="b">
        <v>0</v>
      </c>
      <c r="CZ560" t="b">
        <v>0</v>
      </c>
      <c r="DA560" s="2" t="s">
        <v>6</v>
      </c>
      <c r="DB560" s="2" t="s">
        <v>6</v>
      </c>
      <c r="DD560" s="3"/>
      <c r="DE560" s="3"/>
      <c r="DF560" s="3"/>
      <c r="DG560" s="4"/>
      <c r="DH560" s="4"/>
      <c r="DI560" s="4"/>
      <c r="DJ560" s="3">
        <v>0</v>
      </c>
      <c r="DK560" s="4">
        <v>0</v>
      </c>
      <c r="DL560" t="b">
        <v>0</v>
      </c>
      <c r="DM560" s="6"/>
      <c r="DN560" s="3"/>
      <c r="DO560" s="3"/>
      <c r="DP560" s="3"/>
      <c r="DQ560" s="3"/>
      <c r="DR560" s="3"/>
      <c r="DS560" s="3"/>
      <c r="DT560" s="4"/>
      <c r="DU560" s="4"/>
      <c r="DV560" s="4"/>
      <c r="DW560" s="4"/>
      <c r="DX560" s="4"/>
      <c r="DY560" s="4"/>
      <c r="DZ560" s="2"/>
      <c r="EA560" s="7">
        <v>44719.804212962961</v>
      </c>
      <c r="EB560" s="2" t="s">
        <v>500</v>
      </c>
      <c r="EC560" s="8">
        <v>0</v>
      </c>
      <c r="ED560" t="b">
        <v>0</v>
      </c>
      <c r="EE560" t="s">
        <v>324</v>
      </c>
      <c r="EF560" s="2" t="s">
        <v>324</v>
      </c>
      <c r="EG560" s="2" t="s">
        <v>325</v>
      </c>
      <c r="EH560" s="1"/>
      <c r="EI560">
        <f t="shared" si="34"/>
        <v>0</v>
      </c>
      <c r="EJ560" t="str">
        <f t="shared" si="35"/>
        <v>no</v>
      </c>
      <c r="EL560" t="e">
        <f>VLOOKUP(D560,#REF!,2,0)</f>
        <v>#REF!</v>
      </c>
    </row>
    <row r="561" spans="1:142">
      <c r="A561" t="str">
        <f t="shared" si="36"/>
        <v>4472731658.22</v>
      </c>
      <c r="B561" t="str">
        <f t="shared" si="37"/>
        <v>4472731658.22131758</v>
      </c>
      <c r="C561" s="1">
        <v>44727</v>
      </c>
      <c r="D561" s="2" t="s">
        <v>361</v>
      </c>
      <c r="E561" s="2" t="s">
        <v>362</v>
      </c>
      <c r="F561" s="2" t="s">
        <v>179</v>
      </c>
      <c r="G561" s="1">
        <v>44574</v>
      </c>
      <c r="H561" s="2" t="s">
        <v>728</v>
      </c>
      <c r="I561" s="2" t="s">
        <v>729</v>
      </c>
      <c r="J561" s="1"/>
      <c r="K561" s="1">
        <v>44657</v>
      </c>
      <c r="L561" s="2"/>
      <c r="M561" t="b">
        <v>0</v>
      </c>
      <c r="N561" s="2"/>
      <c r="O561" s="2" t="s">
        <v>365</v>
      </c>
      <c r="P561" s="2" t="s">
        <v>366</v>
      </c>
      <c r="Q561" s="2"/>
      <c r="R561" s="2"/>
      <c r="S561" s="2"/>
      <c r="T561" s="2"/>
      <c r="U561" s="2"/>
      <c r="V561" s="2"/>
      <c r="W561" s="2" t="s">
        <v>827</v>
      </c>
      <c r="X561" s="2" t="s">
        <v>828</v>
      </c>
      <c r="Y561" s="3"/>
      <c r="AA561" t="b">
        <v>0</v>
      </c>
      <c r="AB561">
        <v>-5.4</v>
      </c>
      <c r="AC561">
        <v>-16.190000000000001</v>
      </c>
      <c r="AD561">
        <v>-5.4</v>
      </c>
      <c r="AE561" s="4"/>
      <c r="AF561" s="4">
        <v>-28</v>
      </c>
      <c r="AG561" s="4">
        <v>-85</v>
      </c>
      <c r="AH561" s="4">
        <v>-28</v>
      </c>
      <c r="AJ561">
        <v>900</v>
      </c>
      <c r="AK561">
        <v>2700</v>
      </c>
      <c r="AL561">
        <v>900</v>
      </c>
      <c r="AM561" s="4"/>
      <c r="AN561" s="4">
        <v>2925</v>
      </c>
      <c r="AO561" s="4">
        <v>8774</v>
      </c>
      <c r="AP561" s="4">
        <v>2925</v>
      </c>
      <c r="AU561" s="4"/>
      <c r="AV561" s="4"/>
      <c r="AW561" s="4"/>
      <c r="AX561" s="4"/>
      <c r="BC561" s="4"/>
      <c r="BD561" s="4"/>
      <c r="BE561" s="4"/>
      <c r="BF561" s="4"/>
      <c r="BK561" s="4"/>
      <c r="BL561" s="4"/>
      <c r="BM561" s="4"/>
      <c r="BN561" s="4"/>
      <c r="BS561" s="4"/>
      <c r="BT561" s="4"/>
      <c r="BU561" s="4"/>
      <c r="BV561" s="4"/>
      <c r="BW561" s="3"/>
      <c r="BX561" s="3"/>
      <c r="BY561" s="4">
        <v>-141</v>
      </c>
      <c r="BZ561" s="5"/>
      <c r="CA561" s="3">
        <v>4500</v>
      </c>
      <c r="CB561" s="4">
        <v>14624</v>
      </c>
      <c r="CC561" s="5">
        <v>3.2497777777777799</v>
      </c>
      <c r="CD561" s="3">
        <v>0</v>
      </c>
      <c r="CE561" s="4">
        <v>0</v>
      </c>
      <c r="CF561" s="5" t="s">
        <v>322</v>
      </c>
      <c r="CG561" s="3">
        <v>0</v>
      </c>
      <c r="CH561" s="4">
        <v>0</v>
      </c>
      <c r="CI561" s="5" t="s">
        <v>322</v>
      </c>
      <c r="CJ561" s="3">
        <v>0</v>
      </c>
      <c r="CK561" s="4">
        <v>0</v>
      </c>
      <c r="CL561" s="5" t="s">
        <v>322</v>
      </c>
      <c r="CM561" s="2">
        <v>0</v>
      </c>
      <c r="CN561" s="4">
        <v>0</v>
      </c>
      <c r="CO561" s="5" t="s">
        <v>322</v>
      </c>
      <c r="CP561" s="3"/>
      <c r="CQ561" s="4">
        <v>14483</v>
      </c>
      <c r="CR561" s="3"/>
      <c r="CS561" s="3"/>
      <c r="CT561" s="3"/>
      <c r="CU561" s="3"/>
      <c r="CV561" s="4">
        <v>14483</v>
      </c>
      <c r="CW561" s="4">
        <v>14483</v>
      </c>
      <c r="CX561" t="b">
        <v>0</v>
      </c>
      <c r="CY561" t="b">
        <v>0</v>
      </c>
      <c r="CZ561" t="b">
        <v>0</v>
      </c>
      <c r="DA561" s="2" t="s">
        <v>6</v>
      </c>
      <c r="DB561" s="2" t="s">
        <v>6</v>
      </c>
      <c r="DD561" s="3"/>
      <c r="DE561" s="3"/>
      <c r="DF561" s="3"/>
      <c r="DG561" s="4"/>
      <c r="DH561" s="4"/>
      <c r="DI561" s="4"/>
      <c r="DJ561" s="3">
        <v>0</v>
      </c>
      <c r="DK561" s="4">
        <v>0</v>
      </c>
      <c r="DL561" t="b">
        <v>0</v>
      </c>
      <c r="DM561" s="6"/>
      <c r="DN561" s="3"/>
      <c r="DO561" s="3"/>
      <c r="DP561" s="3"/>
      <c r="DQ561" s="3"/>
      <c r="DR561" s="3"/>
      <c r="DS561" s="3"/>
      <c r="DT561" s="4"/>
      <c r="DU561" s="4"/>
      <c r="DV561" s="4"/>
      <c r="DW561" s="4"/>
      <c r="DX561" s="4"/>
      <c r="DY561" s="4"/>
      <c r="DZ561" s="2"/>
      <c r="EA561" s="7">
        <v>44778.61146990741</v>
      </c>
      <c r="EB561" s="2" t="s">
        <v>368</v>
      </c>
      <c r="EC561" s="8">
        <v>0</v>
      </c>
      <c r="ED561" t="b">
        <v>0</v>
      </c>
      <c r="EE561" t="s">
        <v>324</v>
      </c>
      <c r="EF561" s="2" t="s">
        <v>324</v>
      </c>
      <c r="EG561" s="2" t="s">
        <v>325</v>
      </c>
      <c r="EH561" s="1"/>
      <c r="EI561">
        <f t="shared" si="34"/>
        <v>-26.990000000000002</v>
      </c>
      <c r="EJ561" t="str">
        <f t="shared" si="35"/>
        <v>no</v>
      </c>
      <c r="EL561" t="e">
        <f>VLOOKUP(D561,#REF!,2,0)</f>
        <v>#REF!</v>
      </c>
    </row>
    <row r="562" spans="1:142">
      <c r="A562" t="str">
        <f t="shared" si="36"/>
        <v>4472731788.22</v>
      </c>
      <c r="B562" t="str">
        <f t="shared" si="37"/>
        <v>4472731788.22148066</v>
      </c>
      <c r="C562" s="1">
        <v>44727</v>
      </c>
      <c r="D562" s="2" t="s">
        <v>490</v>
      </c>
      <c r="E562" s="2" t="s">
        <v>491</v>
      </c>
      <c r="F562" s="2" t="s">
        <v>175</v>
      </c>
      <c r="G562" s="1">
        <v>44474</v>
      </c>
      <c r="H562" s="2" t="s">
        <v>730</v>
      </c>
      <c r="I562" s="2" t="s">
        <v>731</v>
      </c>
      <c r="J562" s="1"/>
      <c r="K562" s="1"/>
      <c r="L562" s="2"/>
      <c r="M562" t="b">
        <v>0</v>
      </c>
      <c r="N562" s="2"/>
      <c r="O562" s="2" t="s">
        <v>365</v>
      </c>
      <c r="P562" s="2" t="s">
        <v>373</v>
      </c>
      <c r="Q562" s="2"/>
      <c r="R562" s="2"/>
      <c r="S562" s="2"/>
      <c r="T562" s="2"/>
      <c r="U562" s="2"/>
      <c r="V562" s="2"/>
      <c r="W562" s="2" t="s">
        <v>492</v>
      </c>
      <c r="X562" s="2" t="s">
        <v>492</v>
      </c>
      <c r="Y562" s="3"/>
      <c r="AA562" t="b">
        <v>0</v>
      </c>
      <c r="AE562" s="4"/>
      <c r="AF562" s="4"/>
      <c r="AG562" s="4"/>
      <c r="AH562" s="4"/>
      <c r="AM562" s="4"/>
      <c r="AN562" s="4"/>
      <c r="AO562" s="4"/>
      <c r="AP562" s="4"/>
      <c r="AU562" s="4"/>
      <c r="AV562" s="4"/>
      <c r="AW562" s="4"/>
      <c r="AX562" s="4"/>
      <c r="BC562" s="4"/>
      <c r="BD562" s="4"/>
      <c r="BE562" s="4"/>
      <c r="BF562" s="4"/>
      <c r="BK562" s="4"/>
      <c r="BL562" s="4"/>
      <c r="BM562" s="4"/>
      <c r="BN562" s="4"/>
      <c r="BS562" s="4"/>
      <c r="BT562" s="4"/>
      <c r="BU562" s="4"/>
      <c r="BV562" s="4"/>
      <c r="BW562" s="3"/>
      <c r="BX562" s="3"/>
      <c r="BY562" s="4">
        <v>0</v>
      </c>
      <c r="BZ562" s="5"/>
      <c r="CA562" s="3">
        <v>0</v>
      </c>
      <c r="CB562" s="4">
        <v>0</v>
      </c>
      <c r="CC562" s="5" t="s">
        <v>322</v>
      </c>
      <c r="CD562" s="3">
        <v>0</v>
      </c>
      <c r="CE562" s="4">
        <v>0</v>
      </c>
      <c r="CF562" s="5" t="s">
        <v>322</v>
      </c>
      <c r="CG562" s="3">
        <v>0</v>
      </c>
      <c r="CH562" s="4">
        <v>0</v>
      </c>
      <c r="CI562" s="5" t="s">
        <v>322</v>
      </c>
      <c r="CJ562" s="3">
        <v>0</v>
      </c>
      <c r="CK562" s="4">
        <v>0</v>
      </c>
      <c r="CL562" s="5" t="s">
        <v>322</v>
      </c>
      <c r="CM562" s="2">
        <v>0</v>
      </c>
      <c r="CN562" s="4">
        <v>0</v>
      </c>
      <c r="CO562" s="5" t="s">
        <v>322</v>
      </c>
      <c r="CP562" s="3"/>
      <c r="CQ562" s="4">
        <v>0</v>
      </c>
      <c r="CR562" s="3"/>
      <c r="CS562" s="3"/>
      <c r="CT562" s="3"/>
      <c r="CU562" s="3"/>
      <c r="CV562" s="4">
        <v>0</v>
      </c>
      <c r="CW562" s="4">
        <v>0</v>
      </c>
      <c r="CX562" t="b">
        <v>0</v>
      </c>
      <c r="CY562" t="b">
        <v>0</v>
      </c>
      <c r="CZ562" t="b">
        <v>0</v>
      </c>
      <c r="DA562" s="2" t="s">
        <v>6</v>
      </c>
      <c r="DB562" s="2" t="s">
        <v>6</v>
      </c>
      <c r="DD562" s="3"/>
      <c r="DE562" s="3"/>
      <c r="DF562" s="3"/>
      <c r="DG562" s="4"/>
      <c r="DH562" s="4"/>
      <c r="DI562" s="4"/>
      <c r="DJ562" s="3">
        <v>0</v>
      </c>
      <c r="DK562" s="4">
        <v>0</v>
      </c>
      <c r="DL562" t="b">
        <v>0</v>
      </c>
      <c r="DM562" s="6"/>
      <c r="DN562" s="3"/>
      <c r="DO562" s="3"/>
      <c r="DP562" s="3"/>
      <c r="DQ562" s="3"/>
      <c r="DR562" s="3"/>
      <c r="DS562" s="3"/>
      <c r="DT562" s="4"/>
      <c r="DU562" s="4"/>
      <c r="DV562" s="4"/>
      <c r="DW562" s="4"/>
      <c r="DX562" s="4"/>
      <c r="DY562" s="4"/>
      <c r="DZ562" s="2"/>
      <c r="EA562" s="7">
        <v>44782.426886574074</v>
      </c>
      <c r="EB562" s="2" t="s">
        <v>406</v>
      </c>
      <c r="EC562" s="8">
        <v>0</v>
      </c>
      <c r="ED562" t="b">
        <v>0</v>
      </c>
      <c r="EE562" t="s">
        <v>324</v>
      </c>
      <c r="EF562" s="2" t="s">
        <v>324</v>
      </c>
      <c r="EG562" s="2" t="s">
        <v>325</v>
      </c>
      <c r="EH562" s="1"/>
      <c r="EI562">
        <f t="shared" si="34"/>
        <v>0</v>
      </c>
      <c r="EJ562" t="str">
        <f t="shared" si="35"/>
        <v>no</v>
      </c>
      <c r="EL562" t="e">
        <f>VLOOKUP(D562,#REF!,2,0)</f>
        <v>#REF!</v>
      </c>
    </row>
    <row r="563" spans="1:142">
      <c r="A563" t="str">
        <f t="shared" si="36"/>
        <v>4472731788.22</v>
      </c>
      <c r="B563" t="str">
        <f t="shared" si="37"/>
        <v>4472731788.22148067</v>
      </c>
      <c r="C563" s="1">
        <v>44727</v>
      </c>
      <c r="D563" s="2" t="s">
        <v>490</v>
      </c>
      <c r="E563" s="2" t="s">
        <v>491</v>
      </c>
      <c r="F563" s="2" t="s">
        <v>175</v>
      </c>
      <c r="G563" s="1">
        <v>44474</v>
      </c>
      <c r="H563" s="2" t="s">
        <v>732</v>
      </c>
      <c r="I563" s="2" t="s">
        <v>733</v>
      </c>
      <c r="J563" s="1"/>
      <c r="K563" s="1"/>
      <c r="L563" s="2"/>
      <c r="M563" t="b">
        <v>0</v>
      </c>
      <c r="N563" s="2"/>
      <c r="O563" s="2" t="s">
        <v>365</v>
      </c>
      <c r="P563" s="2" t="s">
        <v>373</v>
      </c>
      <c r="Q563" s="2"/>
      <c r="R563" s="2"/>
      <c r="S563" s="2"/>
      <c r="T563" s="2"/>
      <c r="U563" s="2"/>
      <c r="V563" s="2"/>
      <c r="W563" s="2" t="s">
        <v>492</v>
      </c>
      <c r="X563" s="2" t="s">
        <v>492</v>
      </c>
      <c r="Y563" s="3"/>
      <c r="AA563" t="b">
        <v>0</v>
      </c>
      <c r="AE563" s="4"/>
      <c r="AF563" s="4"/>
      <c r="AG563" s="4"/>
      <c r="AH563" s="4"/>
      <c r="AM563" s="4"/>
      <c r="AN563" s="4"/>
      <c r="AO563" s="4"/>
      <c r="AP563" s="4"/>
      <c r="AU563" s="4"/>
      <c r="AV563" s="4"/>
      <c r="AW563" s="4"/>
      <c r="AX563" s="4"/>
      <c r="BC563" s="4"/>
      <c r="BD563" s="4"/>
      <c r="BE563" s="4"/>
      <c r="BF563" s="4"/>
      <c r="BK563" s="4"/>
      <c r="BL563" s="4"/>
      <c r="BM563" s="4"/>
      <c r="BN563" s="4"/>
      <c r="BS563" s="4"/>
      <c r="BT563" s="4"/>
      <c r="BU563" s="4"/>
      <c r="BV563" s="4"/>
      <c r="BW563" s="3"/>
      <c r="BX563" s="3"/>
      <c r="BY563" s="4">
        <v>0</v>
      </c>
      <c r="BZ563" s="5"/>
      <c r="CA563" s="3">
        <v>0</v>
      </c>
      <c r="CB563" s="4">
        <v>0</v>
      </c>
      <c r="CC563" s="5" t="s">
        <v>322</v>
      </c>
      <c r="CD563" s="3">
        <v>0</v>
      </c>
      <c r="CE563" s="4">
        <v>0</v>
      </c>
      <c r="CF563" s="5" t="s">
        <v>322</v>
      </c>
      <c r="CG563" s="3">
        <v>0</v>
      </c>
      <c r="CH563" s="4">
        <v>0</v>
      </c>
      <c r="CI563" s="5" t="s">
        <v>322</v>
      </c>
      <c r="CJ563" s="3">
        <v>0</v>
      </c>
      <c r="CK563" s="4">
        <v>0</v>
      </c>
      <c r="CL563" s="5" t="s">
        <v>322</v>
      </c>
      <c r="CM563" s="2">
        <v>0</v>
      </c>
      <c r="CN563" s="4">
        <v>0</v>
      </c>
      <c r="CO563" s="5" t="s">
        <v>322</v>
      </c>
      <c r="CP563" s="3"/>
      <c r="CQ563" s="4">
        <v>0</v>
      </c>
      <c r="CR563" s="3"/>
      <c r="CS563" s="3"/>
      <c r="CT563" s="3"/>
      <c r="CU563" s="3"/>
      <c r="CV563" s="4">
        <v>0</v>
      </c>
      <c r="CW563" s="4">
        <v>0</v>
      </c>
      <c r="CX563" t="b">
        <v>0</v>
      </c>
      <c r="CY563" t="b">
        <v>0</v>
      </c>
      <c r="CZ563" t="b">
        <v>0</v>
      </c>
      <c r="DA563" s="2" t="s">
        <v>6</v>
      </c>
      <c r="DB563" s="2" t="s">
        <v>6</v>
      </c>
      <c r="DD563" s="3"/>
      <c r="DE563" s="3"/>
      <c r="DF563" s="3"/>
      <c r="DG563" s="4"/>
      <c r="DH563" s="4"/>
      <c r="DI563" s="4"/>
      <c r="DJ563" s="3">
        <v>0</v>
      </c>
      <c r="DK563" s="4">
        <v>0</v>
      </c>
      <c r="DL563" t="b">
        <v>0</v>
      </c>
      <c r="DM563" s="6"/>
      <c r="DN563" s="3"/>
      <c r="DO563" s="3"/>
      <c r="DP563" s="3"/>
      <c r="DQ563" s="3"/>
      <c r="DR563" s="3"/>
      <c r="DS563" s="3"/>
      <c r="DT563" s="4"/>
      <c r="DU563" s="4"/>
      <c r="DV563" s="4"/>
      <c r="DW563" s="4"/>
      <c r="DX563" s="4"/>
      <c r="DY563" s="4"/>
      <c r="DZ563" s="2"/>
      <c r="EA563" s="7">
        <v>44782.42695601852</v>
      </c>
      <c r="EB563" s="2" t="s">
        <v>406</v>
      </c>
      <c r="EC563" s="8">
        <v>0</v>
      </c>
      <c r="ED563" t="b">
        <v>0</v>
      </c>
      <c r="EE563" t="s">
        <v>324</v>
      </c>
      <c r="EF563" s="2" t="s">
        <v>324</v>
      </c>
      <c r="EG563" s="2" t="s">
        <v>325</v>
      </c>
      <c r="EH563" s="1"/>
      <c r="EI563">
        <f t="shared" si="34"/>
        <v>0</v>
      </c>
      <c r="EJ563" t="str">
        <f t="shared" si="35"/>
        <v>no</v>
      </c>
      <c r="EL563" t="e">
        <f>VLOOKUP(D563,#REF!,2,0)</f>
        <v>#REF!</v>
      </c>
    </row>
    <row r="564" spans="1:142">
      <c r="A564" t="str">
        <f t="shared" si="36"/>
        <v>4472731788.22</v>
      </c>
      <c r="B564" t="str">
        <f t="shared" si="37"/>
        <v>4472731788.22149409</v>
      </c>
      <c r="C564" s="1">
        <v>44727</v>
      </c>
      <c r="D564" s="2" t="s">
        <v>490</v>
      </c>
      <c r="E564" s="2" t="s">
        <v>491</v>
      </c>
      <c r="F564" s="2" t="s">
        <v>175</v>
      </c>
      <c r="G564" s="1">
        <v>44474</v>
      </c>
      <c r="H564" s="2" t="s">
        <v>734</v>
      </c>
      <c r="I564" s="2" t="s">
        <v>735</v>
      </c>
      <c r="J564" s="1"/>
      <c r="K564" s="1"/>
      <c r="L564" s="2"/>
      <c r="M564" t="b">
        <v>0</v>
      </c>
      <c r="N564" s="2"/>
      <c r="O564" s="2" t="s">
        <v>365</v>
      </c>
      <c r="P564" s="2" t="s">
        <v>373</v>
      </c>
      <c r="Q564" s="2"/>
      <c r="R564" s="2"/>
      <c r="S564" s="2"/>
      <c r="T564" s="2"/>
      <c r="U564" s="2"/>
      <c r="V564" s="2"/>
      <c r="W564" s="2" t="s">
        <v>492</v>
      </c>
      <c r="X564" s="2" t="s">
        <v>492</v>
      </c>
      <c r="Y564" s="3"/>
      <c r="AA564" t="b">
        <v>0</v>
      </c>
      <c r="AE564" s="4"/>
      <c r="AF564" s="4"/>
      <c r="AG564" s="4"/>
      <c r="AH564" s="4"/>
      <c r="AM564" s="4"/>
      <c r="AN564" s="4"/>
      <c r="AO564" s="4"/>
      <c r="AP564" s="4"/>
      <c r="AU564" s="4"/>
      <c r="AV564" s="4"/>
      <c r="AW564" s="4"/>
      <c r="AX564" s="4"/>
      <c r="BC564" s="4"/>
      <c r="BD564" s="4"/>
      <c r="BE564" s="4"/>
      <c r="BF564" s="4"/>
      <c r="BK564" s="4"/>
      <c r="BL564" s="4"/>
      <c r="BM564" s="4"/>
      <c r="BN564" s="4"/>
      <c r="BS564" s="4"/>
      <c r="BT564" s="4"/>
      <c r="BU564" s="4"/>
      <c r="BV564" s="4"/>
      <c r="BW564" s="3"/>
      <c r="BX564" s="3"/>
      <c r="BY564" s="4">
        <v>0</v>
      </c>
      <c r="BZ564" s="5"/>
      <c r="CA564" s="3">
        <v>0</v>
      </c>
      <c r="CB564" s="4">
        <v>0</v>
      </c>
      <c r="CC564" s="5" t="s">
        <v>322</v>
      </c>
      <c r="CD564" s="3">
        <v>0</v>
      </c>
      <c r="CE564" s="4">
        <v>0</v>
      </c>
      <c r="CF564" s="5" t="s">
        <v>322</v>
      </c>
      <c r="CG564" s="3">
        <v>0</v>
      </c>
      <c r="CH564" s="4">
        <v>0</v>
      </c>
      <c r="CI564" s="5" t="s">
        <v>322</v>
      </c>
      <c r="CJ564" s="3">
        <v>0</v>
      </c>
      <c r="CK564" s="4">
        <v>0</v>
      </c>
      <c r="CL564" s="5" t="s">
        <v>322</v>
      </c>
      <c r="CM564" s="2">
        <v>0</v>
      </c>
      <c r="CN564" s="4">
        <v>0</v>
      </c>
      <c r="CO564" s="5" t="s">
        <v>322</v>
      </c>
      <c r="CP564" s="3"/>
      <c r="CQ564" s="4">
        <v>0</v>
      </c>
      <c r="CR564" s="3"/>
      <c r="CS564" s="3"/>
      <c r="CT564" s="3"/>
      <c r="CU564" s="3"/>
      <c r="CV564" s="4">
        <v>0</v>
      </c>
      <c r="CW564" s="4">
        <v>0</v>
      </c>
      <c r="CX564" t="b">
        <v>0</v>
      </c>
      <c r="CY564" t="b">
        <v>0</v>
      </c>
      <c r="CZ564" t="b">
        <v>0</v>
      </c>
      <c r="DA564" s="2" t="s">
        <v>6</v>
      </c>
      <c r="DB564" s="2" t="s">
        <v>6</v>
      </c>
      <c r="DD564" s="3"/>
      <c r="DE564" s="3"/>
      <c r="DF564" s="3"/>
      <c r="DG564" s="4"/>
      <c r="DH564" s="4"/>
      <c r="DI564" s="4"/>
      <c r="DJ564" s="3">
        <v>0</v>
      </c>
      <c r="DK564" s="4">
        <v>0</v>
      </c>
      <c r="DL564" t="b">
        <v>0</v>
      </c>
      <c r="DM564" s="6"/>
      <c r="DN564" s="3"/>
      <c r="DO564" s="3"/>
      <c r="DP564" s="3"/>
      <c r="DQ564" s="3"/>
      <c r="DR564" s="3"/>
      <c r="DS564" s="3"/>
      <c r="DT564" s="4"/>
      <c r="DU564" s="4"/>
      <c r="DV564" s="4"/>
      <c r="DW564" s="4"/>
      <c r="DX564" s="4"/>
      <c r="DY564" s="4"/>
      <c r="DZ564" s="2"/>
      <c r="EA564" s="7">
        <v>44782.42696759259</v>
      </c>
      <c r="EB564" s="2" t="s">
        <v>406</v>
      </c>
      <c r="EC564" s="8">
        <v>0</v>
      </c>
      <c r="ED564" t="b">
        <v>0</v>
      </c>
      <c r="EE564" t="s">
        <v>324</v>
      </c>
      <c r="EF564" s="2" t="s">
        <v>324</v>
      </c>
      <c r="EG564" s="2" t="s">
        <v>325</v>
      </c>
      <c r="EH564" s="1"/>
      <c r="EI564">
        <f t="shared" si="34"/>
        <v>0</v>
      </c>
      <c r="EJ564" t="str">
        <f t="shared" si="35"/>
        <v>no</v>
      </c>
      <c r="EL564" t="e">
        <f>VLOOKUP(D564,#REF!,2,0)</f>
        <v>#REF!</v>
      </c>
    </row>
    <row r="565" spans="1:142">
      <c r="A565" t="str">
        <f t="shared" si="36"/>
        <v>4472731788.22</v>
      </c>
      <c r="B565" t="str">
        <f t="shared" si="37"/>
        <v>4472731788.22154587</v>
      </c>
      <c r="C565" s="1">
        <v>44727</v>
      </c>
      <c r="D565" s="2" t="s">
        <v>490</v>
      </c>
      <c r="E565" s="2" t="s">
        <v>491</v>
      </c>
      <c r="F565" s="2" t="s">
        <v>175</v>
      </c>
      <c r="G565" s="1">
        <v>44474</v>
      </c>
      <c r="H565" s="2" t="s">
        <v>736</v>
      </c>
      <c r="I565" s="2" t="s">
        <v>737</v>
      </c>
      <c r="J565" s="1"/>
      <c r="K565" s="1"/>
      <c r="L565" s="2"/>
      <c r="M565" t="b">
        <v>0</v>
      </c>
      <c r="N565" s="2"/>
      <c r="O565" s="2" t="s">
        <v>365</v>
      </c>
      <c r="P565" s="2" t="s">
        <v>373</v>
      </c>
      <c r="Q565" s="2"/>
      <c r="R565" s="2"/>
      <c r="S565" s="2"/>
      <c r="T565" s="2"/>
      <c r="U565" s="2"/>
      <c r="V565" s="2"/>
      <c r="W565" s="2" t="s">
        <v>492</v>
      </c>
      <c r="X565" s="2" t="s">
        <v>492</v>
      </c>
      <c r="Y565" s="3"/>
      <c r="AA565" t="b">
        <v>0</v>
      </c>
      <c r="AE565" s="4"/>
      <c r="AF565" s="4"/>
      <c r="AG565" s="4"/>
      <c r="AH565" s="4"/>
      <c r="AM565" s="4"/>
      <c r="AN565" s="4"/>
      <c r="AO565" s="4"/>
      <c r="AP565" s="4"/>
      <c r="AU565" s="4"/>
      <c r="AV565" s="4"/>
      <c r="AW565" s="4"/>
      <c r="AX565" s="4"/>
      <c r="BC565" s="4"/>
      <c r="BD565" s="4"/>
      <c r="BE565" s="4"/>
      <c r="BF565" s="4"/>
      <c r="BK565" s="4"/>
      <c r="BL565" s="4"/>
      <c r="BM565" s="4"/>
      <c r="BN565" s="4"/>
      <c r="BS565" s="4"/>
      <c r="BT565" s="4"/>
      <c r="BU565" s="4"/>
      <c r="BV565" s="4"/>
      <c r="BW565" s="3"/>
      <c r="BX565" s="3"/>
      <c r="BY565" s="4">
        <v>0</v>
      </c>
      <c r="BZ565" s="5"/>
      <c r="CA565" s="3">
        <v>0</v>
      </c>
      <c r="CB565" s="4">
        <v>0</v>
      </c>
      <c r="CC565" s="5" t="s">
        <v>322</v>
      </c>
      <c r="CD565" s="3">
        <v>0</v>
      </c>
      <c r="CE565" s="4">
        <v>0</v>
      </c>
      <c r="CF565" s="5" t="s">
        <v>322</v>
      </c>
      <c r="CG565" s="3">
        <v>0</v>
      </c>
      <c r="CH565" s="4">
        <v>0</v>
      </c>
      <c r="CI565" s="5" t="s">
        <v>322</v>
      </c>
      <c r="CJ565" s="3">
        <v>0</v>
      </c>
      <c r="CK565" s="4">
        <v>0</v>
      </c>
      <c r="CL565" s="5" t="s">
        <v>322</v>
      </c>
      <c r="CM565" s="2">
        <v>0</v>
      </c>
      <c r="CN565" s="4">
        <v>0</v>
      </c>
      <c r="CO565" s="5" t="s">
        <v>322</v>
      </c>
      <c r="CP565" s="3"/>
      <c r="CQ565" s="4">
        <v>0</v>
      </c>
      <c r="CR565" s="3"/>
      <c r="CS565" s="3"/>
      <c r="CT565" s="3"/>
      <c r="CU565" s="3"/>
      <c r="CV565" s="4">
        <v>0</v>
      </c>
      <c r="CW565" s="4">
        <v>0</v>
      </c>
      <c r="CX565" t="b">
        <v>0</v>
      </c>
      <c r="CY565" t="b">
        <v>0</v>
      </c>
      <c r="CZ565" t="b">
        <v>0</v>
      </c>
      <c r="DA565" s="2" t="s">
        <v>6</v>
      </c>
      <c r="DB565" s="2" t="s">
        <v>6</v>
      </c>
      <c r="DD565" s="3"/>
      <c r="DE565" s="3"/>
      <c r="DF565" s="3"/>
      <c r="DG565" s="4"/>
      <c r="DH565" s="4"/>
      <c r="DI565" s="4"/>
      <c r="DJ565" s="3">
        <v>0</v>
      </c>
      <c r="DK565" s="4">
        <v>0</v>
      </c>
      <c r="DL565" t="b">
        <v>0</v>
      </c>
      <c r="DM565" s="6"/>
      <c r="DN565" s="3"/>
      <c r="DO565" s="3"/>
      <c r="DP565" s="3"/>
      <c r="DQ565" s="3"/>
      <c r="DR565" s="3"/>
      <c r="DS565" s="3"/>
      <c r="DT565" s="4"/>
      <c r="DU565" s="4"/>
      <c r="DV565" s="4"/>
      <c r="DW565" s="4"/>
      <c r="DX565" s="4"/>
      <c r="DY565" s="4"/>
      <c r="DZ565" s="2"/>
      <c r="EA565" s="7">
        <v>44782.426990740743</v>
      </c>
      <c r="EB565" s="2" t="s">
        <v>406</v>
      </c>
      <c r="EC565" s="8">
        <v>0</v>
      </c>
      <c r="ED565" t="b">
        <v>0</v>
      </c>
      <c r="EE565" t="s">
        <v>324</v>
      </c>
      <c r="EF565" s="2" t="s">
        <v>324</v>
      </c>
      <c r="EG565" s="2" t="s">
        <v>325</v>
      </c>
      <c r="EH565" s="1"/>
      <c r="EI565">
        <f t="shared" si="34"/>
        <v>0</v>
      </c>
      <c r="EJ565" t="str">
        <f t="shared" si="35"/>
        <v>no</v>
      </c>
      <c r="EL565" t="e">
        <f>VLOOKUP(D565,#REF!,2,0)</f>
        <v>#REF!</v>
      </c>
    </row>
    <row r="566" spans="1:142">
      <c r="A566" t="str">
        <f t="shared" si="36"/>
        <v>4472731788.22</v>
      </c>
      <c r="B566" t="str">
        <f t="shared" si="37"/>
        <v>4472731788.22155722</v>
      </c>
      <c r="C566" s="1">
        <v>44727</v>
      </c>
      <c r="D566" s="2" t="s">
        <v>490</v>
      </c>
      <c r="E566" s="2" t="s">
        <v>491</v>
      </c>
      <c r="F566" s="2" t="s">
        <v>175</v>
      </c>
      <c r="G566" s="1">
        <v>44474</v>
      </c>
      <c r="H566" s="2" t="s">
        <v>738</v>
      </c>
      <c r="I566" s="2" t="s">
        <v>739</v>
      </c>
      <c r="J566" s="1"/>
      <c r="K566" s="1"/>
      <c r="L566" s="2"/>
      <c r="M566" t="b">
        <v>0</v>
      </c>
      <c r="N566" s="2"/>
      <c r="O566" s="2" t="s">
        <v>365</v>
      </c>
      <c r="P566" s="2" t="s">
        <v>373</v>
      </c>
      <c r="Q566" s="2"/>
      <c r="R566" s="2"/>
      <c r="S566" s="2"/>
      <c r="T566" s="2"/>
      <c r="U566" s="2"/>
      <c r="V566" s="2"/>
      <c r="W566" s="2" t="s">
        <v>492</v>
      </c>
      <c r="X566" s="2" t="s">
        <v>492</v>
      </c>
      <c r="Y566" s="3"/>
      <c r="AA566" t="b">
        <v>0</v>
      </c>
      <c r="AE566" s="4"/>
      <c r="AF566" s="4"/>
      <c r="AG566" s="4"/>
      <c r="AH566" s="4"/>
      <c r="AM566" s="4"/>
      <c r="AN566" s="4"/>
      <c r="AO566" s="4"/>
      <c r="AP566" s="4"/>
      <c r="AU566" s="4"/>
      <c r="AV566" s="4"/>
      <c r="AW566" s="4"/>
      <c r="AX566" s="4"/>
      <c r="BC566" s="4"/>
      <c r="BD566" s="4"/>
      <c r="BE566" s="4"/>
      <c r="BF566" s="4"/>
      <c r="BK566" s="4"/>
      <c r="BL566" s="4"/>
      <c r="BM566" s="4"/>
      <c r="BN566" s="4"/>
      <c r="BS566" s="4"/>
      <c r="BT566" s="4"/>
      <c r="BU566" s="4"/>
      <c r="BV566" s="4"/>
      <c r="BW566" s="3"/>
      <c r="BX566" s="3"/>
      <c r="BY566" s="4">
        <v>0</v>
      </c>
      <c r="BZ566" s="5"/>
      <c r="CA566" s="3">
        <v>0</v>
      </c>
      <c r="CB566" s="4">
        <v>0</v>
      </c>
      <c r="CC566" s="5" t="s">
        <v>322</v>
      </c>
      <c r="CD566" s="3">
        <v>0</v>
      </c>
      <c r="CE566" s="4">
        <v>0</v>
      </c>
      <c r="CF566" s="5" t="s">
        <v>322</v>
      </c>
      <c r="CG566" s="3">
        <v>0</v>
      </c>
      <c r="CH566" s="4">
        <v>0</v>
      </c>
      <c r="CI566" s="5" t="s">
        <v>322</v>
      </c>
      <c r="CJ566" s="3">
        <v>0</v>
      </c>
      <c r="CK566" s="4">
        <v>0</v>
      </c>
      <c r="CL566" s="5" t="s">
        <v>322</v>
      </c>
      <c r="CM566" s="2">
        <v>0</v>
      </c>
      <c r="CN566" s="4">
        <v>0</v>
      </c>
      <c r="CO566" s="5" t="s">
        <v>322</v>
      </c>
      <c r="CP566" s="3"/>
      <c r="CQ566" s="4">
        <v>0</v>
      </c>
      <c r="CR566" s="3"/>
      <c r="CS566" s="3"/>
      <c r="CT566" s="3"/>
      <c r="CU566" s="3"/>
      <c r="CV566" s="4">
        <v>0</v>
      </c>
      <c r="CW566" s="4">
        <v>0</v>
      </c>
      <c r="CX566" t="b">
        <v>0</v>
      </c>
      <c r="CY566" t="b">
        <v>0</v>
      </c>
      <c r="CZ566" t="b">
        <v>0</v>
      </c>
      <c r="DA566" s="2" t="s">
        <v>6</v>
      </c>
      <c r="DB566" s="2" t="s">
        <v>6</v>
      </c>
      <c r="DD566" s="3"/>
      <c r="DE566" s="3"/>
      <c r="DF566" s="3"/>
      <c r="DG566" s="4"/>
      <c r="DH566" s="4"/>
      <c r="DI566" s="4"/>
      <c r="DJ566" s="3">
        <v>0</v>
      </c>
      <c r="DK566" s="4">
        <v>0</v>
      </c>
      <c r="DL566" t="b">
        <v>0</v>
      </c>
      <c r="DM566" s="6"/>
      <c r="DN566" s="3"/>
      <c r="DO566" s="3"/>
      <c r="DP566" s="3"/>
      <c r="DQ566" s="3"/>
      <c r="DR566" s="3"/>
      <c r="DS566" s="3"/>
      <c r="DT566" s="4"/>
      <c r="DU566" s="4"/>
      <c r="DV566" s="4"/>
      <c r="DW566" s="4"/>
      <c r="DX566" s="4"/>
      <c r="DY566" s="4"/>
      <c r="DZ566" s="2"/>
      <c r="EA566" s="7">
        <v>44782.42701388889</v>
      </c>
      <c r="EB566" s="2" t="s">
        <v>406</v>
      </c>
      <c r="EC566" s="8">
        <v>0</v>
      </c>
      <c r="ED566" t="b">
        <v>0</v>
      </c>
      <c r="EE566" t="s">
        <v>324</v>
      </c>
      <c r="EF566" s="2" t="s">
        <v>324</v>
      </c>
      <c r="EG566" s="2" t="s">
        <v>325</v>
      </c>
      <c r="EH566" s="1"/>
      <c r="EI566">
        <f t="shared" si="34"/>
        <v>0</v>
      </c>
      <c r="EJ566" t="str">
        <f t="shared" si="35"/>
        <v>no</v>
      </c>
      <c r="EL566" t="e">
        <f>VLOOKUP(D566,#REF!,2,0)</f>
        <v>#REF!</v>
      </c>
    </row>
    <row r="567" spans="1:142">
      <c r="A567" t="str">
        <f t="shared" si="36"/>
        <v>4472731788.22</v>
      </c>
      <c r="B567" t="str">
        <f t="shared" si="37"/>
        <v>4472731788.22159417</v>
      </c>
      <c r="C567" s="1">
        <v>44727</v>
      </c>
      <c r="D567" s="2" t="s">
        <v>490</v>
      </c>
      <c r="E567" s="2" t="s">
        <v>491</v>
      </c>
      <c r="F567" s="2" t="s">
        <v>175</v>
      </c>
      <c r="G567" s="1">
        <v>44474</v>
      </c>
      <c r="H567" s="2" t="s">
        <v>740</v>
      </c>
      <c r="I567" s="2" t="s">
        <v>741</v>
      </c>
      <c r="J567" s="1"/>
      <c r="K567" s="1"/>
      <c r="L567" s="2"/>
      <c r="M567" t="b">
        <v>0</v>
      </c>
      <c r="N567" s="2"/>
      <c r="O567" s="2" t="s">
        <v>365</v>
      </c>
      <c r="P567" s="2" t="s">
        <v>373</v>
      </c>
      <c r="Q567" s="2"/>
      <c r="R567" s="2"/>
      <c r="S567" s="2"/>
      <c r="T567" s="2"/>
      <c r="U567" s="2"/>
      <c r="V567" s="2"/>
      <c r="W567" s="2" t="s">
        <v>492</v>
      </c>
      <c r="X567" s="2" t="s">
        <v>492</v>
      </c>
      <c r="Y567" s="3"/>
      <c r="AA567" t="b">
        <v>0</v>
      </c>
      <c r="AE567" s="4"/>
      <c r="AF567" s="4"/>
      <c r="AG567" s="4"/>
      <c r="AH567" s="4"/>
      <c r="AM567" s="4"/>
      <c r="AN567" s="4"/>
      <c r="AO567" s="4"/>
      <c r="AP567" s="4"/>
      <c r="AU567" s="4"/>
      <c r="AV567" s="4"/>
      <c r="AW567" s="4"/>
      <c r="AX567" s="4"/>
      <c r="BC567" s="4"/>
      <c r="BD567" s="4"/>
      <c r="BE567" s="4"/>
      <c r="BF567" s="4"/>
      <c r="BK567" s="4"/>
      <c r="BL567" s="4"/>
      <c r="BM567" s="4"/>
      <c r="BN567" s="4"/>
      <c r="BS567" s="4"/>
      <c r="BT567" s="4"/>
      <c r="BU567" s="4"/>
      <c r="BV567" s="4"/>
      <c r="BW567" s="3"/>
      <c r="BX567" s="3"/>
      <c r="BY567" s="4">
        <v>0</v>
      </c>
      <c r="BZ567" s="5"/>
      <c r="CA567" s="3">
        <v>0</v>
      </c>
      <c r="CB567" s="4">
        <v>0</v>
      </c>
      <c r="CC567" s="5" t="s">
        <v>322</v>
      </c>
      <c r="CD567" s="3">
        <v>0</v>
      </c>
      <c r="CE567" s="4">
        <v>0</v>
      </c>
      <c r="CF567" s="5" t="s">
        <v>322</v>
      </c>
      <c r="CG567" s="3">
        <v>0</v>
      </c>
      <c r="CH567" s="4">
        <v>0</v>
      </c>
      <c r="CI567" s="5" t="s">
        <v>322</v>
      </c>
      <c r="CJ567" s="3">
        <v>0</v>
      </c>
      <c r="CK567" s="4">
        <v>0</v>
      </c>
      <c r="CL567" s="5" t="s">
        <v>322</v>
      </c>
      <c r="CM567" s="2">
        <v>0</v>
      </c>
      <c r="CN567" s="4">
        <v>0</v>
      </c>
      <c r="CO567" s="5" t="s">
        <v>322</v>
      </c>
      <c r="CP567" s="3"/>
      <c r="CQ567" s="4">
        <v>0</v>
      </c>
      <c r="CR567" s="3"/>
      <c r="CS567" s="3"/>
      <c r="CT567" s="3"/>
      <c r="CU567" s="3"/>
      <c r="CV567" s="4">
        <v>0</v>
      </c>
      <c r="CW567" s="4">
        <v>0</v>
      </c>
      <c r="CX567" t="b">
        <v>0</v>
      </c>
      <c r="CY567" t="b">
        <v>0</v>
      </c>
      <c r="CZ567" t="b">
        <v>0</v>
      </c>
      <c r="DA567" s="2" t="s">
        <v>6</v>
      </c>
      <c r="DB567" s="2" t="s">
        <v>6</v>
      </c>
      <c r="DD567" s="3"/>
      <c r="DE567" s="3"/>
      <c r="DF567" s="3"/>
      <c r="DG567" s="4"/>
      <c r="DH567" s="4"/>
      <c r="DI567" s="4"/>
      <c r="DJ567" s="3">
        <v>0</v>
      </c>
      <c r="DK567" s="4">
        <v>0</v>
      </c>
      <c r="DL567" t="b">
        <v>0</v>
      </c>
      <c r="DM567" s="6"/>
      <c r="DN567" s="3"/>
      <c r="DO567" s="3"/>
      <c r="DP567" s="3"/>
      <c r="DQ567" s="3"/>
      <c r="DR567" s="3"/>
      <c r="DS567" s="3"/>
      <c r="DT567" s="4"/>
      <c r="DU567" s="4"/>
      <c r="DV567" s="4"/>
      <c r="DW567" s="4"/>
      <c r="DX567" s="4"/>
      <c r="DY567" s="4"/>
      <c r="DZ567" s="2"/>
      <c r="EA567" s="7">
        <v>44782.427037037036</v>
      </c>
      <c r="EB567" s="2" t="s">
        <v>406</v>
      </c>
      <c r="EC567" s="8">
        <v>0</v>
      </c>
      <c r="ED567" t="b">
        <v>0</v>
      </c>
      <c r="EE567" t="s">
        <v>324</v>
      </c>
      <c r="EF567" s="2" t="s">
        <v>324</v>
      </c>
      <c r="EG567" s="2" t="s">
        <v>325</v>
      </c>
      <c r="EH567" s="1"/>
      <c r="EI567">
        <f t="shared" si="34"/>
        <v>0</v>
      </c>
      <c r="EJ567" t="str">
        <f t="shared" si="35"/>
        <v>no</v>
      </c>
      <c r="EL567" t="e">
        <f>VLOOKUP(D567,#REF!,2,0)</f>
        <v>#REF!</v>
      </c>
    </row>
    <row r="568" spans="1:142">
      <c r="A568" t="str">
        <f t="shared" si="36"/>
        <v>4472731788.22</v>
      </c>
      <c r="B568" t="str">
        <f t="shared" si="37"/>
        <v>4472731788.22159418</v>
      </c>
      <c r="C568" s="1">
        <v>44727</v>
      </c>
      <c r="D568" s="2" t="s">
        <v>490</v>
      </c>
      <c r="E568" s="2" t="s">
        <v>491</v>
      </c>
      <c r="F568" s="2" t="s">
        <v>175</v>
      </c>
      <c r="G568" s="1">
        <v>44474</v>
      </c>
      <c r="H568" s="2" t="s">
        <v>742</v>
      </c>
      <c r="I568" s="2" t="s">
        <v>743</v>
      </c>
      <c r="J568" s="1"/>
      <c r="K568" s="1"/>
      <c r="L568" s="2"/>
      <c r="M568" t="b">
        <v>0</v>
      </c>
      <c r="N568" s="2"/>
      <c r="O568" s="2" t="s">
        <v>365</v>
      </c>
      <c r="P568" s="2" t="s">
        <v>373</v>
      </c>
      <c r="Q568" s="2"/>
      <c r="R568" s="2"/>
      <c r="S568" s="2"/>
      <c r="T568" s="2"/>
      <c r="U568" s="2"/>
      <c r="V568" s="2"/>
      <c r="W568" s="2" t="s">
        <v>492</v>
      </c>
      <c r="X568" s="2" t="s">
        <v>492</v>
      </c>
      <c r="Y568" s="3"/>
      <c r="AA568" t="b">
        <v>0</v>
      </c>
      <c r="AE568" s="4"/>
      <c r="AF568" s="4"/>
      <c r="AG568" s="4"/>
      <c r="AH568" s="4"/>
      <c r="AM568" s="4"/>
      <c r="AN568" s="4"/>
      <c r="AO568" s="4"/>
      <c r="AP568" s="4"/>
      <c r="AU568" s="4"/>
      <c r="AV568" s="4"/>
      <c r="AW568" s="4"/>
      <c r="AX568" s="4"/>
      <c r="BC568" s="4"/>
      <c r="BD568" s="4"/>
      <c r="BE568" s="4"/>
      <c r="BF568" s="4"/>
      <c r="BK568" s="4"/>
      <c r="BL568" s="4"/>
      <c r="BM568" s="4"/>
      <c r="BN568" s="4"/>
      <c r="BS568" s="4"/>
      <c r="BT568" s="4"/>
      <c r="BU568" s="4"/>
      <c r="BV568" s="4"/>
      <c r="BW568" s="3"/>
      <c r="BX568" s="3"/>
      <c r="BY568" s="4">
        <v>0</v>
      </c>
      <c r="BZ568" s="5"/>
      <c r="CA568" s="3">
        <v>0</v>
      </c>
      <c r="CB568" s="4">
        <v>0</v>
      </c>
      <c r="CC568" s="5" t="s">
        <v>322</v>
      </c>
      <c r="CD568" s="3">
        <v>0</v>
      </c>
      <c r="CE568" s="4">
        <v>0</v>
      </c>
      <c r="CF568" s="5" t="s">
        <v>322</v>
      </c>
      <c r="CG568" s="3">
        <v>0</v>
      </c>
      <c r="CH568" s="4">
        <v>0</v>
      </c>
      <c r="CI568" s="5" t="s">
        <v>322</v>
      </c>
      <c r="CJ568" s="3">
        <v>0</v>
      </c>
      <c r="CK568" s="4">
        <v>0</v>
      </c>
      <c r="CL568" s="5" t="s">
        <v>322</v>
      </c>
      <c r="CM568" s="2">
        <v>0</v>
      </c>
      <c r="CN568" s="4">
        <v>0</v>
      </c>
      <c r="CO568" s="5" t="s">
        <v>322</v>
      </c>
      <c r="CP568" s="3"/>
      <c r="CQ568" s="4">
        <v>0</v>
      </c>
      <c r="CR568" s="3"/>
      <c r="CS568" s="3"/>
      <c r="CT568" s="3"/>
      <c r="CU568" s="3"/>
      <c r="CV568" s="4">
        <v>0</v>
      </c>
      <c r="CW568" s="4">
        <v>0</v>
      </c>
      <c r="CX568" t="b">
        <v>0</v>
      </c>
      <c r="CY568" t="b">
        <v>0</v>
      </c>
      <c r="CZ568" t="b">
        <v>0</v>
      </c>
      <c r="DA568" s="2" t="s">
        <v>6</v>
      </c>
      <c r="DB568" s="2" t="s">
        <v>6</v>
      </c>
      <c r="DD568" s="3"/>
      <c r="DE568" s="3"/>
      <c r="DF568" s="3"/>
      <c r="DG568" s="4"/>
      <c r="DH568" s="4"/>
      <c r="DI568" s="4"/>
      <c r="DJ568" s="3">
        <v>0</v>
      </c>
      <c r="DK568" s="4">
        <v>0</v>
      </c>
      <c r="DL568" t="b">
        <v>0</v>
      </c>
      <c r="DM568" s="6"/>
      <c r="DN568" s="3"/>
      <c r="DO568" s="3"/>
      <c r="DP568" s="3"/>
      <c r="DQ568" s="3"/>
      <c r="DR568" s="3"/>
      <c r="DS568" s="3"/>
      <c r="DT568" s="4"/>
      <c r="DU568" s="4"/>
      <c r="DV568" s="4"/>
      <c r="DW568" s="4"/>
      <c r="DX568" s="4"/>
      <c r="DY568" s="4"/>
      <c r="DZ568" s="2"/>
      <c r="EA568" s="7">
        <v>44782.427037037036</v>
      </c>
      <c r="EB568" s="2" t="s">
        <v>406</v>
      </c>
      <c r="EC568" s="8">
        <v>0</v>
      </c>
      <c r="ED568" t="b">
        <v>0</v>
      </c>
      <c r="EE568" t="s">
        <v>324</v>
      </c>
      <c r="EF568" s="2" t="s">
        <v>324</v>
      </c>
      <c r="EG568" s="2" t="s">
        <v>325</v>
      </c>
      <c r="EH568" s="1"/>
      <c r="EI568">
        <f t="shared" si="34"/>
        <v>0</v>
      </c>
      <c r="EJ568" t="str">
        <f t="shared" si="35"/>
        <v>no</v>
      </c>
      <c r="EL568" t="e">
        <f>VLOOKUP(D568,#REF!,2,0)</f>
        <v>#REF!</v>
      </c>
    </row>
    <row r="569" spans="1:142">
      <c r="A569" t="str">
        <f t="shared" si="36"/>
        <v>4472728301.22</v>
      </c>
      <c r="B569" t="str">
        <f t="shared" si="37"/>
        <v>4472728301.2291738</v>
      </c>
      <c r="C569" s="1">
        <v>44727</v>
      </c>
      <c r="D569" s="2" t="s">
        <v>530</v>
      </c>
      <c r="E569" s="2" t="s">
        <v>531</v>
      </c>
      <c r="F569" s="2" t="s">
        <v>177</v>
      </c>
      <c r="G569" s="1">
        <v>44549</v>
      </c>
      <c r="H569" s="2" t="s">
        <v>532</v>
      </c>
      <c r="I569" s="2" t="s">
        <v>533</v>
      </c>
      <c r="J569" s="1"/>
      <c r="K569" s="1"/>
      <c r="L569" s="2"/>
      <c r="M569" t="b">
        <v>0</v>
      </c>
      <c r="N569" s="2"/>
      <c r="O569" s="2" t="s">
        <v>534</v>
      </c>
      <c r="P569" s="2" t="s">
        <v>343</v>
      </c>
      <c r="Q569" s="2"/>
      <c r="R569" s="2"/>
      <c r="S569" s="2"/>
      <c r="T569" s="2"/>
      <c r="U569" s="2"/>
      <c r="V569" s="2"/>
      <c r="W569" s="2" t="s">
        <v>331</v>
      </c>
      <c r="X569" s="2" t="s">
        <v>331</v>
      </c>
      <c r="Y569" s="3"/>
      <c r="AA569" t="b">
        <v>0</v>
      </c>
      <c r="AE569" s="4"/>
      <c r="AF569" s="4"/>
      <c r="AG569" s="4"/>
      <c r="AH569" s="4"/>
      <c r="AM569" s="4"/>
      <c r="AN569" s="4"/>
      <c r="AO569" s="4"/>
      <c r="AP569" s="4"/>
      <c r="AU569" s="4"/>
      <c r="AV569" s="4"/>
      <c r="AW569" s="4"/>
      <c r="AX569" s="4"/>
      <c r="BC569" s="4"/>
      <c r="BD569" s="4"/>
      <c r="BE569" s="4"/>
      <c r="BF569" s="4"/>
      <c r="BK569" s="4"/>
      <c r="BL569" s="4"/>
      <c r="BM569" s="4"/>
      <c r="BN569" s="4"/>
      <c r="BS569" s="4"/>
      <c r="BT569" s="4"/>
      <c r="BU569" s="4"/>
      <c r="BV569" s="4"/>
      <c r="BW569" s="3"/>
      <c r="BX569" s="3"/>
      <c r="BY569" s="4">
        <v>0</v>
      </c>
      <c r="BZ569" s="5"/>
      <c r="CA569" s="3">
        <v>0</v>
      </c>
      <c r="CB569" s="4">
        <v>0</v>
      </c>
      <c r="CC569" s="5" t="s">
        <v>322</v>
      </c>
      <c r="CD569" s="3">
        <v>0</v>
      </c>
      <c r="CE569" s="4">
        <v>0</v>
      </c>
      <c r="CF569" s="5" t="s">
        <v>322</v>
      </c>
      <c r="CG569" s="3">
        <v>0</v>
      </c>
      <c r="CH569" s="4">
        <v>0</v>
      </c>
      <c r="CI569" s="5" t="s">
        <v>322</v>
      </c>
      <c r="CJ569" s="3">
        <v>0</v>
      </c>
      <c r="CK569" s="4">
        <v>0</v>
      </c>
      <c r="CL569" s="5" t="s">
        <v>322</v>
      </c>
      <c r="CM569" s="2">
        <v>0</v>
      </c>
      <c r="CN569" s="4">
        <v>0</v>
      </c>
      <c r="CO569" s="5" t="s">
        <v>322</v>
      </c>
      <c r="CP569" s="3"/>
      <c r="CQ569" s="4">
        <v>0</v>
      </c>
      <c r="CR569" s="3"/>
      <c r="CS569" s="3"/>
      <c r="CT569" s="3"/>
      <c r="CU569" s="3"/>
      <c r="CV569" s="4">
        <v>0</v>
      </c>
      <c r="CW569" s="4">
        <v>0</v>
      </c>
      <c r="CX569" t="b">
        <v>0</v>
      </c>
      <c r="CY569" t="b">
        <v>0</v>
      </c>
      <c r="CZ569" t="b">
        <v>0</v>
      </c>
      <c r="DA569" s="2" t="s">
        <v>6</v>
      </c>
      <c r="DB569" s="2" t="s">
        <v>6</v>
      </c>
      <c r="DD569" s="3"/>
      <c r="DE569" s="3"/>
      <c r="DF569" s="3"/>
      <c r="DG569" s="4"/>
      <c r="DH569" s="4"/>
      <c r="DI569" s="4"/>
      <c r="DJ569" s="3">
        <v>0</v>
      </c>
      <c r="DK569" s="4">
        <v>0</v>
      </c>
      <c r="DL569" t="b">
        <v>0</v>
      </c>
      <c r="DM569" s="6"/>
      <c r="DN569" s="3"/>
      <c r="DO569" s="3"/>
      <c r="DP569" s="3"/>
      <c r="DQ569" s="3"/>
      <c r="DR569" s="3"/>
      <c r="DS569" s="3"/>
      <c r="DT569" s="4"/>
      <c r="DU569" s="4"/>
      <c r="DV569" s="4"/>
      <c r="DW569" s="4"/>
      <c r="DX569" s="4"/>
      <c r="DY569" s="4"/>
      <c r="DZ569" s="2"/>
      <c r="EA569" s="7">
        <v>44782.604074074072</v>
      </c>
      <c r="EB569" s="2" t="s">
        <v>344</v>
      </c>
      <c r="EC569" s="8">
        <v>0</v>
      </c>
      <c r="ED569" t="b">
        <v>0</v>
      </c>
      <c r="EE569" t="s">
        <v>324</v>
      </c>
      <c r="EF569" s="2" t="s">
        <v>324</v>
      </c>
      <c r="EG569" s="2" t="s">
        <v>325</v>
      </c>
      <c r="EH569" s="1"/>
      <c r="EI569">
        <f t="shared" si="34"/>
        <v>0</v>
      </c>
      <c r="EJ569" t="str">
        <f t="shared" si="35"/>
        <v>no</v>
      </c>
      <c r="EL569" t="e">
        <f>VLOOKUP(D569,#REF!,2,0)</f>
        <v>#REF!</v>
      </c>
    </row>
    <row r="570" spans="1:142">
      <c r="A570" t="str">
        <f t="shared" si="36"/>
        <v>4472733978.22</v>
      </c>
      <c r="B570" t="str">
        <f t="shared" si="37"/>
        <v>4472733978.22143445</v>
      </c>
      <c r="C570" s="1">
        <v>44727</v>
      </c>
      <c r="D570" s="2" t="s">
        <v>524</v>
      </c>
      <c r="E570" s="2" t="s">
        <v>525</v>
      </c>
      <c r="F570" s="2" t="s">
        <v>177</v>
      </c>
      <c r="G570" s="1">
        <v>44503</v>
      </c>
      <c r="H570" s="2" t="s">
        <v>535</v>
      </c>
      <c r="I570" s="2" t="s">
        <v>536</v>
      </c>
      <c r="J570" s="1"/>
      <c r="K570" s="1"/>
      <c r="L570" s="2"/>
      <c r="M570" t="b">
        <v>0</v>
      </c>
      <c r="N570" s="2"/>
      <c r="O570" s="2" t="s">
        <v>329</v>
      </c>
      <c r="P570" s="2" t="s">
        <v>343</v>
      </c>
      <c r="Q570" s="2"/>
      <c r="R570" s="2"/>
      <c r="S570" s="2"/>
      <c r="T570" s="2"/>
      <c r="U570" s="2"/>
      <c r="V570" s="2"/>
      <c r="W570" s="2" t="s">
        <v>856</v>
      </c>
      <c r="X570" s="2" t="s">
        <v>856</v>
      </c>
      <c r="Y570" s="3"/>
      <c r="AA570" t="b">
        <v>0</v>
      </c>
      <c r="AE570" s="4"/>
      <c r="AF570" s="4"/>
      <c r="AG570" s="4"/>
      <c r="AH570" s="4"/>
      <c r="AM570" s="4"/>
      <c r="AN570" s="4"/>
      <c r="AO570" s="4"/>
      <c r="AP570" s="4"/>
      <c r="AU570" s="4"/>
      <c r="AV570" s="4"/>
      <c r="AW570" s="4"/>
      <c r="AX570" s="4"/>
      <c r="BC570" s="4"/>
      <c r="BD570" s="4"/>
      <c r="BE570" s="4"/>
      <c r="BF570" s="4"/>
      <c r="BK570" s="4"/>
      <c r="BL570" s="4"/>
      <c r="BM570" s="4"/>
      <c r="BN570" s="4"/>
      <c r="BS570" s="4"/>
      <c r="BT570" s="4"/>
      <c r="BU570" s="4"/>
      <c r="BV570" s="4"/>
      <c r="BW570" s="3"/>
      <c r="BX570" s="3"/>
      <c r="BY570" s="4">
        <v>0</v>
      </c>
      <c r="BZ570" s="5"/>
      <c r="CA570" s="3">
        <v>0</v>
      </c>
      <c r="CB570" s="4">
        <v>0</v>
      </c>
      <c r="CC570" s="5" t="s">
        <v>322</v>
      </c>
      <c r="CD570" s="3">
        <v>0</v>
      </c>
      <c r="CE570" s="4">
        <v>0</v>
      </c>
      <c r="CF570" s="5" t="s">
        <v>322</v>
      </c>
      <c r="CG570" s="3">
        <v>0</v>
      </c>
      <c r="CH570" s="4">
        <v>0</v>
      </c>
      <c r="CI570" s="5" t="s">
        <v>322</v>
      </c>
      <c r="CJ570" s="3">
        <v>0</v>
      </c>
      <c r="CK570" s="4">
        <v>0</v>
      </c>
      <c r="CL570" s="5" t="s">
        <v>322</v>
      </c>
      <c r="CM570" s="2">
        <v>0</v>
      </c>
      <c r="CN570" s="4">
        <v>0</v>
      </c>
      <c r="CO570" s="5" t="s">
        <v>322</v>
      </c>
      <c r="CP570" s="3"/>
      <c r="CQ570" s="4">
        <v>0</v>
      </c>
      <c r="CR570" s="3"/>
      <c r="CS570" s="3"/>
      <c r="CT570" s="3"/>
      <c r="CU570" s="3"/>
      <c r="CV570" s="4">
        <v>0</v>
      </c>
      <c r="CW570" s="4">
        <v>0</v>
      </c>
      <c r="CX570" t="b">
        <v>0</v>
      </c>
      <c r="CY570" t="b">
        <v>0</v>
      </c>
      <c r="CZ570" t="b">
        <v>0</v>
      </c>
      <c r="DA570" s="2" t="s">
        <v>6</v>
      </c>
      <c r="DB570" s="2" t="s">
        <v>6</v>
      </c>
      <c r="DD570" s="3"/>
      <c r="DE570" s="3"/>
      <c r="DF570" s="3"/>
      <c r="DG570" s="4"/>
      <c r="DH570" s="4"/>
      <c r="DI570" s="4"/>
      <c r="DJ570" s="3">
        <v>0</v>
      </c>
      <c r="DK570" s="4">
        <v>0</v>
      </c>
      <c r="DL570" t="b">
        <v>0</v>
      </c>
      <c r="DM570" s="6"/>
      <c r="DN570" s="3"/>
      <c r="DO570" s="3"/>
      <c r="DP570" s="3"/>
      <c r="DQ570" s="3"/>
      <c r="DR570" s="3"/>
      <c r="DS570" s="3"/>
      <c r="DT570" s="4"/>
      <c r="DU570" s="4"/>
      <c r="DV570" s="4"/>
      <c r="DW570" s="4"/>
      <c r="DX570" s="4"/>
      <c r="DY570" s="4"/>
      <c r="DZ570" s="2"/>
      <c r="EA570" s="7">
        <v>44782.605381944442</v>
      </c>
      <c r="EB570" s="2" t="s">
        <v>344</v>
      </c>
      <c r="EC570" s="8">
        <v>0</v>
      </c>
      <c r="ED570" t="b">
        <v>0</v>
      </c>
      <c r="EE570" t="s">
        <v>324</v>
      </c>
      <c r="EF570" s="2" t="s">
        <v>324</v>
      </c>
      <c r="EG570" s="2" t="s">
        <v>325</v>
      </c>
      <c r="EH570" s="1"/>
      <c r="EI570">
        <f t="shared" si="34"/>
        <v>0</v>
      </c>
      <c r="EJ570" t="str">
        <f t="shared" si="35"/>
        <v>no</v>
      </c>
      <c r="EL570" t="e">
        <f>VLOOKUP(D570,#REF!,2,0)</f>
        <v>#REF!</v>
      </c>
    </row>
    <row r="571" spans="1:142">
      <c r="A571" t="str">
        <f t="shared" si="36"/>
        <v>4472733978.22</v>
      </c>
      <c r="B571" t="str">
        <f t="shared" si="37"/>
        <v>4472733978.22144191</v>
      </c>
      <c r="C571" s="1">
        <v>44727</v>
      </c>
      <c r="D571" s="2" t="s">
        <v>524</v>
      </c>
      <c r="E571" s="2" t="s">
        <v>525</v>
      </c>
      <c r="F571" s="2" t="s">
        <v>177</v>
      </c>
      <c r="G571" s="1">
        <v>44503</v>
      </c>
      <c r="H571" s="2" t="s">
        <v>528</v>
      </c>
      <c r="I571" s="2" t="s">
        <v>529</v>
      </c>
      <c r="J571" s="1"/>
      <c r="K571" s="1"/>
      <c r="L571" s="2"/>
      <c r="M571" t="b">
        <v>0</v>
      </c>
      <c r="N571" s="2"/>
      <c r="O571" s="2" t="s">
        <v>329</v>
      </c>
      <c r="P571" s="2" t="s">
        <v>343</v>
      </c>
      <c r="Q571" s="2"/>
      <c r="R571" s="2"/>
      <c r="S571" s="2"/>
      <c r="T571" s="2"/>
      <c r="U571" s="2"/>
      <c r="V571" s="2"/>
      <c r="W571" s="2" t="s">
        <v>856</v>
      </c>
      <c r="X571" s="2" t="s">
        <v>856</v>
      </c>
      <c r="Y571" s="3"/>
      <c r="AA571" t="b">
        <v>0</v>
      </c>
      <c r="AE571" s="4"/>
      <c r="AF571" s="4"/>
      <c r="AG571" s="4"/>
      <c r="AH571" s="4"/>
      <c r="AM571" s="4"/>
      <c r="AN571" s="4"/>
      <c r="AO571" s="4"/>
      <c r="AP571" s="4"/>
      <c r="AU571" s="4"/>
      <c r="AV571" s="4"/>
      <c r="AW571" s="4"/>
      <c r="AX571" s="4"/>
      <c r="BC571" s="4"/>
      <c r="BD571" s="4"/>
      <c r="BE571" s="4"/>
      <c r="BF571" s="4"/>
      <c r="BK571" s="4"/>
      <c r="BL571" s="4"/>
      <c r="BM571" s="4"/>
      <c r="BN571" s="4"/>
      <c r="BS571" s="4"/>
      <c r="BT571" s="4"/>
      <c r="BU571" s="4"/>
      <c r="BV571" s="4"/>
      <c r="BW571" s="3"/>
      <c r="BX571" s="3"/>
      <c r="BY571" s="4">
        <v>0</v>
      </c>
      <c r="BZ571" s="5"/>
      <c r="CA571" s="3">
        <v>0</v>
      </c>
      <c r="CB571" s="4">
        <v>0</v>
      </c>
      <c r="CC571" s="5" t="s">
        <v>322</v>
      </c>
      <c r="CD571" s="3">
        <v>0</v>
      </c>
      <c r="CE571" s="4">
        <v>0</v>
      </c>
      <c r="CF571" s="5" t="s">
        <v>322</v>
      </c>
      <c r="CG571" s="3">
        <v>0</v>
      </c>
      <c r="CH571" s="4">
        <v>0</v>
      </c>
      <c r="CI571" s="5" t="s">
        <v>322</v>
      </c>
      <c r="CJ571" s="3">
        <v>0</v>
      </c>
      <c r="CK571" s="4">
        <v>0</v>
      </c>
      <c r="CL571" s="5" t="s">
        <v>322</v>
      </c>
      <c r="CM571" s="2">
        <v>0</v>
      </c>
      <c r="CN571" s="4">
        <v>0</v>
      </c>
      <c r="CO571" s="5" t="s">
        <v>322</v>
      </c>
      <c r="CP571" s="3"/>
      <c r="CQ571" s="4">
        <v>0</v>
      </c>
      <c r="CR571" s="3"/>
      <c r="CS571" s="3"/>
      <c r="CT571" s="3"/>
      <c r="CU571" s="3"/>
      <c r="CV571" s="4">
        <v>0</v>
      </c>
      <c r="CW571" s="4">
        <v>0</v>
      </c>
      <c r="CX571" t="b">
        <v>0</v>
      </c>
      <c r="CY571" t="b">
        <v>0</v>
      </c>
      <c r="CZ571" t="b">
        <v>0</v>
      </c>
      <c r="DA571" s="2" t="s">
        <v>6</v>
      </c>
      <c r="DB571" s="2" t="s">
        <v>6</v>
      </c>
      <c r="DD571" s="3"/>
      <c r="DE571" s="3"/>
      <c r="DF571" s="3"/>
      <c r="DG571" s="4"/>
      <c r="DH571" s="4"/>
      <c r="DI571" s="4"/>
      <c r="DJ571" s="3">
        <v>0</v>
      </c>
      <c r="DK571" s="4">
        <v>0</v>
      </c>
      <c r="DL571" t="b">
        <v>0</v>
      </c>
      <c r="DM571" s="6"/>
      <c r="DN571" s="3"/>
      <c r="DO571" s="3"/>
      <c r="DP571" s="3"/>
      <c r="DQ571" s="3"/>
      <c r="DR571" s="3"/>
      <c r="DS571" s="3"/>
      <c r="DT571" s="4"/>
      <c r="DU571" s="4"/>
      <c r="DV571" s="4"/>
      <c r="DW571" s="4"/>
      <c r="DX571" s="4"/>
      <c r="DY571" s="4"/>
      <c r="DZ571" s="2"/>
      <c r="EA571" s="7">
        <v>44782.60596064815</v>
      </c>
      <c r="EB571" s="2" t="s">
        <v>344</v>
      </c>
      <c r="EC571" s="8">
        <v>0</v>
      </c>
      <c r="ED571" t="b">
        <v>0</v>
      </c>
      <c r="EE571" t="s">
        <v>324</v>
      </c>
      <c r="EF571" s="2" t="s">
        <v>324</v>
      </c>
      <c r="EG571" s="2" t="s">
        <v>325</v>
      </c>
      <c r="EH571" s="1"/>
      <c r="EI571">
        <f t="shared" si="34"/>
        <v>0</v>
      </c>
      <c r="EJ571" t="str">
        <f t="shared" si="35"/>
        <v>no</v>
      </c>
      <c r="EL571" t="e">
        <f>VLOOKUP(D571,#REF!,2,0)</f>
        <v>#REF!</v>
      </c>
    </row>
    <row r="572" spans="1:142">
      <c r="A572" t="str">
        <f t="shared" si="36"/>
        <v>4472733994.22</v>
      </c>
      <c r="B572" t="str">
        <f t="shared" si="37"/>
        <v>4472733994.22168111</v>
      </c>
      <c r="C572" s="1">
        <v>44727</v>
      </c>
      <c r="D572" s="2" t="s">
        <v>149</v>
      </c>
      <c r="E572" s="2" t="s">
        <v>150</v>
      </c>
      <c r="F572" s="2" t="s">
        <v>41</v>
      </c>
      <c r="G572" s="1">
        <v>44650</v>
      </c>
      <c r="H572" s="2" t="s">
        <v>153</v>
      </c>
      <c r="I572" s="2" t="s">
        <v>154</v>
      </c>
      <c r="J572" s="1"/>
      <c r="K572" s="1"/>
      <c r="L572" s="2"/>
      <c r="M572" t="b">
        <v>0</v>
      </c>
      <c r="N572" s="2"/>
      <c r="O572" s="2" t="s">
        <v>329</v>
      </c>
      <c r="P572" s="2" t="s">
        <v>538</v>
      </c>
      <c r="Q572" s="2"/>
      <c r="R572" s="2"/>
      <c r="S572" s="2"/>
      <c r="T572" s="2"/>
      <c r="U572" s="2"/>
      <c r="V572" s="2"/>
      <c r="W572" s="2"/>
      <c r="X572" s="2"/>
      <c r="Y572" s="3"/>
      <c r="AA572" t="b">
        <v>0</v>
      </c>
      <c r="AB572">
        <v>237</v>
      </c>
      <c r="AC572">
        <v>466</v>
      </c>
      <c r="AD572">
        <v>176</v>
      </c>
      <c r="AE572" s="4"/>
      <c r="AF572" s="4">
        <v>1305</v>
      </c>
      <c r="AG572" s="4">
        <v>2561</v>
      </c>
      <c r="AH572" s="4">
        <v>967</v>
      </c>
      <c r="AJ572">
        <v>31</v>
      </c>
      <c r="AK572">
        <v>61</v>
      </c>
      <c r="AL572">
        <v>23</v>
      </c>
      <c r="AM572" s="4"/>
      <c r="AN572" s="4">
        <v>101</v>
      </c>
      <c r="AO572" s="4">
        <v>199</v>
      </c>
      <c r="AP572" s="4">
        <v>75</v>
      </c>
      <c r="AU572" s="4"/>
      <c r="AV572" s="4"/>
      <c r="AW572" s="4"/>
      <c r="AX572" s="4"/>
      <c r="BC572" s="4"/>
      <c r="BD572" s="4"/>
      <c r="BE572" s="4"/>
      <c r="BF572" s="4"/>
      <c r="BK572" s="4"/>
      <c r="BL572" s="4"/>
      <c r="BM572" s="4"/>
      <c r="BN572" s="4"/>
      <c r="BS572" s="4"/>
      <c r="BT572" s="4"/>
      <c r="BU572" s="4"/>
      <c r="BV572" s="4"/>
      <c r="BW572" s="3"/>
      <c r="BX572" s="3"/>
      <c r="BY572" s="4">
        <v>4833</v>
      </c>
      <c r="BZ572" s="5"/>
      <c r="CA572" s="3">
        <v>115</v>
      </c>
      <c r="CB572" s="4">
        <v>375</v>
      </c>
      <c r="CC572" s="5">
        <v>3.2608695652173898</v>
      </c>
      <c r="CD572" s="3">
        <v>0</v>
      </c>
      <c r="CE572" s="4">
        <v>0</v>
      </c>
      <c r="CF572" s="5" t="s">
        <v>322</v>
      </c>
      <c r="CG572" s="3">
        <v>0</v>
      </c>
      <c r="CH572" s="4">
        <v>0</v>
      </c>
      <c r="CI572" s="5" t="s">
        <v>322</v>
      </c>
      <c r="CJ572" s="3">
        <v>0</v>
      </c>
      <c r="CK572" s="4">
        <v>0</v>
      </c>
      <c r="CL572" s="5" t="s">
        <v>322</v>
      </c>
      <c r="CM572" s="2">
        <v>0</v>
      </c>
      <c r="CN572" s="4">
        <v>0</v>
      </c>
      <c r="CO572" s="5" t="s">
        <v>322</v>
      </c>
      <c r="CP572" s="3"/>
      <c r="CQ572" s="4">
        <v>5208</v>
      </c>
      <c r="CR572" s="3"/>
      <c r="CS572" s="3"/>
      <c r="CT572" s="3"/>
      <c r="CU572" s="3"/>
      <c r="CV572" s="4">
        <v>5208</v>
      </c>
      <c r="CW572" s="4">
        <v>5208</v>
      </c>
      <c r="CX572" t="b">
        <v>0</v>
      </c>
      <c r="CY572" t="b">
        <v>0</v>
      </c>
      <c r="CZ572" t="b">
        <v>0</v>
      </c>
      <c r="DA572" s="2" t="s">
        <v>6</v>
      </c>
      <c r="DB572" s="2" t="s">
        <v>6</v>
      </c>
      <c r="DD572" s="3"/>
      <c r="DE572" s="3"/>
      <c r="DF572" s="3"/>
      <c r="DG572" s="4"/>
      <c r="DH572" s="4"/>
      <c r="DI572" s="4"/>
      <c r="DJ572" s="3">
        <v>0</v>
      </c>
      <c r="DK572" s="4">
        <v>0</v>
      </c>
      <c r="DL572" t="b">
        <v>0</v>
      </c>
      <c r="DM572" s="6"/>
      <c r="DN572" s="3"/>
      <c r="DO572" s="3"/>
      <c r="DP572" s="3"/>
      <c r="DQ572" s="3"/>
      <c r="DR572" s="3"/>
      <c r="DS572" s="3"/>
      <c r="DT572" s="4"/>
      <c r="DU572" s="4"/>
      <c r="DV572" s="4"/>
      <c r="DW572" s="4"/>
      <c r="DX572" s="4"/>
      <c r="DY572" s="4"/>
      <c r="DZ572" s="2"/>
      <c r="EA572" s="7">
        <v>44777.472696759258</v>
      </c>
      <c r="EB572" s="2" t="s">
        <v>376</v>
      </c>
      <c r="EC572" s="8">
        <v>0</v>
      </c>
      <c r="ED572" t="b">
        <v>0</v>
      </c>
      <c r="EE572" t="s">
        <v>324</v>
      </c>
      <c r="EF572" s="2" t="s">
        <v>324</v>
      </c>
      <c r="EG572" s="2" t="s">
        <v>325</v>
      </c>
      <c r="EH572" s="1"/>
      <c r="EI572">
        <f t="shared" si="34"/>
        <v>879</v>
      </c>
      <c r="EJ572" t="str">
        <f t="shared" si="35"/>
        <v>no</v>
      </c>
      <c r="EL572" t="e">
        <f>VLOOKUP(D572,#REF!,2,0)</f>
        <v>#REF!</v>
      </c>
    </row>
    <row r="573" spans="1:142">
      <c r="A573" t="str">
        <f t="shared" si="36"/>
        <v>4472733994.22</v>
      </c>
      <c r="B573" t="str">
        <f t="shared" si="37"/>
        <v>4472733994.22168118</v>
      </c>
      <c r="C573" s="1">
        <v>44727</v>
      </c>
      <c r="D573" s="2" t="s">
        <v>149</v>
      </c>
      <c r="E573" s="2" t="s">
        <v>150</v>
      </c>
      <c r="F573" s="2" t="s">
        <v>41</v>
      </c>
      <c r="G573" s="1">
        <v>44650</v>
      </c>
      <c r="H573" s="2" t="s">
        <v>155</v>
      </c>
      <c r="I573" s="2" t="s">
        <v>156</v>
      </c>
      <c r="J573" s="1"/>
      <c r="K573" s="1"/>
      <c r="L573" s="2"/>
      <c r="M573" t="b">
        <v>0</v>
      </c>
      <c r="N573" s="2"/>
      <c r="O573" s="2" t="s">
        <v>329</v>
      </c>
      <c r="P573" s="2" t="s">
        <v>538</v>
      </c>
      <c r="Q573" s="2"/>
      <c r="R573" s="2"/>
      <c r="S573" s="2"/>
      <c r="T573" s="2"/>
      <c r="U573" s="2"/>
      <c r="V573" s="2"/>
      <c r="W573" s="2" t="s">
        <v>851</v>
      </c>
      <c r="X573" s="2" t="s">
        <v>851</v>
      </c>
      <c r="Y573" s="3"/>
      <c r="AA573" t="b">
        <v>0</v>
      </c>
      <c r="AE573" s="4"/>
      <c r="AF573" s="4"/>
      <c r="AG573" s="4"/>
      <c r="AH573" s="4"/>
      <c r="AM573" s="4"/>
      <c r="AN573" s="4"/>
      <c r="AO573" s="4"/>
      <c r="AP573" s="4"/>
      <c r="AU573" s="4"/>
      <c r="AV573" s="4"/>
      <c r="AW573" s="4"/>
      <c r="AX573" s="4"/>
      <c r="BC573" s="4"/>
      <c r="BD573" s="4"/>
      <c r="BE573" s="4"/>
      <c r="BF573" s="4"/>
      <c r="BK573" s="4"/>
      <c r="BL573" s="4"/>
      <c r="BM573" s="4"/>
      <c r="BN573" s="4"/>
      <c r="BS573" s="4"/>
      <c r="BT573" s="4"/>
      <c r="BU573" s="4"/>
      <c r="BV573" s="4"/>
      <c r="BW573" s="3"/>
      <c r="BX573" s="3"/>
      <c r="BY573" s="4">
        <v>0</v>
      </c>
      <c r="BZ573" s="5"/>
      <c r="CA573" s="3">
        <v>0</v>
      </c>
      <c r="CB573" s="4">
        <v>0</v>
      </c>
      <c r="CC573" s="5" t="s">
        <v>322</v>
      </c>
      <c r="CD573" s="3">
        <v>0</v>
      </c>
      <c r="CE573" s="4">
        <v>0</v>
      </c>
      <c r="CF573" s="5" t="s">
        <v>322</v>
      </c>
      <c r="CG573" s="3">
        <v>0</v>
      </c>
      <c r="CH573" s="4">
        <v>0</v>
      </c>
      <c r="CI573" s="5" t="s">
        <v>322</v>
      </c>
      <c r="CJ573" s="3">
        <v>0</v>
      </c>
      <c r="CK573" s="4">
        <v>0</v>
      </c>
      <c r="CL573" s="5" t="s">
        <v>322</v>
      </c>
      <c r="CM573" s="2">
        <v>0</v>
      </c>
      <c r="CN573" s="4">
        <v>0</v>
      </c>
      <c r="CO573" s="5" t="s">
        <v>322</v>
      </c>
      <c r="CP573" s="3"/>
      <c r="CQ573" s="4">
        <v>0</v>
      </c>
      <c r="CR573" s="3"/>
      <c r="CS573" s="3"/>
      <c r="CT573" s="3"/>
      <c r="CU573" s="3"/>
      <c r="CV573" s="4">
        <v>0</v>
      </c>
      <c r="CW573" s="4">
        <v>0</v>
      </c>
      <c r="CX573" t="b">
        <v>0</v>
      </c>
      <c r="CY573" t="b">
        <v>0</v>
      </c>
      <c r="CZ573" t="b">
        <v>0</v>
      </c>
      <c r="DA573" s="2" t="s">
        <v>6</v>
      </c>
      <c r="DB573" s="2" t="s">
        <v>6</v>
      </c>
      <c r="DD573" s="3"/>
      <c r="DE573" s="3"/>
      <c r="DF573" s="3"/>
      <c r="DG573" s="4"/>
      <c r="DH573" s="4"/>
      <c r="DI573" s="4"/>
      <c r="DJ573" s="3">
        <v>0</v>
      </c>
      <c r="DK573" s="4">
        <v>0</v>
      </c>
      <c r="DL573" t="b">
        <v>0</v>
      </c>
      <c r="DM573" s="6"/>
      <c r="DN573" s="3"/>
      <c r="DO573" s="3"/>
      <c r="DP573" s="3"/>
      <c r="DQ573" s="3"/>
      <c r="DR573" s="3"/>
      <c r="DS573" s="3"/>
      <c r="DT573" s="4"/>
      <c r="DU573" s="4"/>
      <c r="DV573" s="4"/>
      <c r="DW573" s="4"/>
      <c r="DX573" s="4"/>
      <c r="DY573" s="4"/>
      <c r="DZ573" s="2"/>
      <c r="EA573" s="7">
        <v>44777.914189814815</v>
      </c>
      <c r="EB573" s="2" t="s">
        <v>376</v>
      </c>
      <c r="EC573" s="8">
        <v>0</v>
      </c>
      <c r="ED573" t="b">
        <v>0</v>
      </c>
      <c r="EE573" t="s">
        <v>324</v>
      </c>
      <c r="EF573" s="2" t="s">
        <v>324</v>
      </c>
      <c r="EG573" s="2" t="s">
        <v>325</v>
      </c>
      <c r="EH573" s="1"/>
      <c r="EI573">
        <f t="shared" si="34"/>
        <v>0</v>
      </c>
      <c r="EJ573" t="str">
        <f t="shared" si="35"/>
        <v>no</v>
      </c>
      <c r="EL573" t="e">
        <f>VLOOKUP(D573,#REF!,2,0)</f>
        <v>#REF!</v>
      </c>
    </row>
    <row r="574" spans="1:142">
      <c r="A574" t="str">
        <f t="shared" si="36"/>
        <v>44727Webbrowse020.21</v>
      </c>
      <c r="B574" t="str">
        <f t="shared" si="37"/>
        <v>44727Webbrowse020.21</v>
      </c>
      <c r="C574" s="1">
        <v>44727</v>
      </c>
      <c r="D574" s="2" t="s">
        <v>819</v>
      </c>
      <c r="E574" s="2" t="s">
        <v>541</v>
      </c>
      <c r="F574" s="2" t="s">
        <v>171</v>
      </c>
      <c r="G574" s="1">
        <v>44407</v>
      </c>
      <c r="H574" s="2"/>
      <c r="I574" s="2"/>
      <c r="J574" s="1"/>
      <c r="K574" s="1"/>
      <c r="L574" s="2"/>
      <c r="M574" t="b">
        <v>0</v>
      </c>
      <c r="N574" s="2"/>
      <c r="O574" s="2" t="s">
        <v>320</v>
      </c>
      <c r="P574" s="2" t="s">
        <v>337</v>
      </c>
      <c r="Q574" s="2"/>
      <c r="R574" s="2"/>
      <c r="S574" s="2"/>
      <c r="T574" s="2"/>
      <c r="U574" s="2"/>
      <c r="V574" s="2"/>
      <c r="W574" s="2"/>
      <c r="X574" s="2"/>
      <c r="Y574" s="3"/>
      <c r="AA574" t="b">
        <v>0</v>
      </c>
      <c r="AE574" s="4"/>
      <c r="AF574" s="4"/>
      <c r="AG574" s="4"/>
      <c r="AH574" s="4"/>
      <c r="AM574" s="4"/>
      <c r="AN574" s="4"/>
      <c r="AO574" s="4"/>
      <c r="AP574" s="4"/>
      <c r="AR574">
        <v>1500</v>
      </c>
      <c r="AU574" s="4"/>
      <c r="AV574" s="4">
        <v>41717</v>
      </c>
      <c r="AW574" s="4"/>
      <c r="AX574" s="4"/>
      <c r="BC574" s="4"/>
      <c r="BD574" s="4"/>
      <c r="BE574" s="4"/>
      <c r="BF574" s="4"/>
      <c r="BK574" s="4"/>
      <c r="BL574" s="4"/>
      <c r="BM574" s="4"/>
      <c r="BN574" s="4"/>
      <c r="BS574" s="4"/>
      <c r="BT574" s="4"/>
      <c r="BU574" s="4"/>
      <c r="BV574" s="4"/>
      <c r="BW574" s="3"/>
      <c r="BX574" s="3"/>
      <c r="BY574" s="4">
        <v>0</v>
      </c>
      <c r="BZ574" s="5"/>
      <c r="CA574" s="3">
        <v>0</v>
      </c>
      <c r="CB574" s="4">
        <v>0</v>
      </c>
      <c r="CC574" s="5" t="s">
        <v>322</v>
      </c>
      <c r="CD574" s="3">
        <v>1500</v>
      </c>
      <c r="CE574" s="4">
        <v>41717</v>
      </c>
      <c r="CF574" s="5">
        <v>27.811333333333302</v>
      </c>
      <c r="CG574" s="3">
        <v>0</v>
      </c>
      <c r="CH574" s="4">
        <v>0</v>
      </c>
      <c r="CI574" s="5" t="s">
        <v>322</v>
      </c>
      <c r="CJ574" s="3">
        <v>0</v>
      </c>
      <c r="CK574" s="4">
        <v>0</v>
      </c>
      <c r="CL574" s="5" t="s">
        <v>322</v>
      </c>
      <c r="CM574" s="2">
        <v>0</v>
      </c>
      <c r="CN574" s="4">
        <v>0</v>
      </c>
      <c r="CO574" s="5" t="s">
        <v>322</v>
      </c>
      <c r="CP574" s="3"/>
      <c r="CQ574" s="4">
        <v>0</v>
      </c>
      <c r="CR574" s="3"/>
      <c r="CS574" s="3"/>
      <c r="CT574" s="3"/>
      <c r="CU574" s="3"/>
      <c r="CV574" s="4">
        <v>41717</v>
      </c>
      <c r="CW574" s="4">
        <v>41717</v>
      </c>
      <c r="CX574" t="b">
        <v>0</v>
      </c>
      <c r="CY574" t="b">
        <v>1</v>
      </c>
      <c r="CZ574" t="b">
        <v>0</v>
      </c>
      <c r="DA574" s="2" t="s">
        <v>6</v>
      </c>
      <c r="DB574" s="2" t="s">
        <v>6</v>
      </c>
      <c r="DD574" s="3"/>
      <c r="DE574" s="3"/>
      <c r="DF574" s="3"/>
      <c r="DG574" s="4"/>
      <c r="DH574" s="4"/>
      <c r="DI574" s="4"/>
      <c r="DJ574" s="3">
        <v>0</v>
      </c>
      <c r="DK574" s="4">
        <v>0</v>
      </c>
      <c r="DL574" t="b">
        <v>0</v>
      </c>
      <c r="DM574" s="6"/>
      <c r="DN574" s="3"/>
      <c r="DO574" s="3"/>
      <c r="DP574" s="3"/>
      <c r="DQ574" s="3"/>
      <c r="DR574" s="3"/>
      <c r="DS574" s="3"/>
      <c r="DT574" s="4"/>
      <c r="DU574" s="4"/>
      <c r="DV574" s="4"/>
      <c r="DW574" s="4"/>
      <c r="DX574" s="4"/>
      <c r="DY574" s="4"/>
      <c r="DZ574" s="2"/>
      <c r="EA574" s="7">
        <v>44788.408263888887</v>
      </c>
      <c r="EB574" s="2" t="s">
        <v>332</v>
      </c>
      <c r="EC574" s="8">
        <v>0</v>
      </c>
      <c r="ED574" t="b">
        <v>0</v>
      </c>
      <c r="EE574" t="s">
        <v>324</v>
      </c>
      <c r="EF574" s="2" t="s">
        <v>324</v>
      </c>
      <c r="EG574" s="2" t="s">
        <v>325</v>
      </c>
      <c r="EH574" s="1"/>
      <c r="EI574">
        <f t="shared" si="34"/>
        <v>0</v>
      </c>
      <c r="EJ574" t="str">
        <f t="shared" si="35"/>
        <v>yes</v>
      </c>
      <c r="EL574" t="e">
        <f>VLOOKUP(D574,#REF!,2,0)</f>
        <v>#REF!</v>
      </c>
    </row>
    <row r="575" spans="1:142">
      <c r="A575" t="str">
        <f t="shared" si="36"/>
        <v>4472728373.22</v>
      </c>
      <c r="B575" t="str">
        <f t="shared" si="37"/>
        <v>4472728373.2289731</v>
      </c>
      <c r="C575" s="1">
        <v>44727</v>
      </c>
      <c r="D575" s="2" t="s">
        <v>744</v>
      </c>
      <c r="E575" s="2" t="s">
        <v>745</v>
      </c>
      <c r="F575" s="2" t="s">
        <v>177</v>
      </c>
      <c r="G575" s="1"/>
      <c r="H575" s="2" t="s">
        <v>746</v>
      </c>
      <c r="I575" s="2" t="s">
        <v>747</v>
      </c>
      <c r="J575" s="1"/>
      <c r="K575" s="1"/>
      <c r="L575" s="2"/>
      <c r="M575" t="b">
        <v>0</v>
      </c>
      <c r="N575" s="2"/>
      <c r="O575" s="2" t="s">
        <v>320</v>
      </c>
      <c r="P575" s="2" t="s">
        <v>337</v>
      </c>
      <c r="Q575" s="2"/>
      <c r="R575" s="2"/>
      <c r="S575" s="2"/>
      <c r="T575" s="2"/>
      <c r="U575" s="2"/>
      <c r="V575" s="2"/>
      <c r="W575" s="2" t="s">
        <v>857</v>
      </c>
      <c r="X575" s="2" t="s">
        <v>857</v>
      </c>
      <c r="Y575" s="3"/>
      <c r="AA575" t="b">
        <v>0</v>
      </c>
      <c r="AE575" s="4"/>
      <c r="AF575" s="4"/>
      <c r="AG575" s="4"/>
      <c r="AH575" s="4"/>
      <c r="AM575" s="4"/>
      <c r="AN575" s="4"/>
      <c r="AO575" s="4"/>
      <c r="AP575" s="4"/>
      <c r="AU575" s="4"/>
      <c r="AV575" s="4"/>
      <c r="AW575" s="4"/>
      <c r="AX575" s="4"/>
      <c r="BC575" s="4"/>
      <c r="BD575" s="4"/>
      <c r="BE575" s="4"/>
      <c r="BF575" s="4"/>
      <c r="BK575" s="4"/>
      <c r="BL575" s="4"/>
      <c r="BM575" s="4"/>
      <c r="BN575" s="4"/>
      <c r="BS575" s="4"/>
      <c r="BT575" s="4"/>
      <c r="BU575" s="4"/>
      <c r="BV575" s="4"/>
      <c r="BW575" s="3"/>
      <c r="BX575" s="3"/>
      <c r="BY575" s="4">
        <v>0</v>
      </c>
      <c r="BZ575" s="5"/>
      <c r="CA575" s="3">
        <v>0</v>
      </c>
      <c r="CB575" s="4">
        <v>0</v>
      </c>
      <c r="CC575" s="5" t="s">
        <v>322</v>
      </c>
      <c r="CD575" s="3">
        <v>0</v>
      </c>
      <c r="CE575" s="4">
        <v>0</v>
      </c>
      <c r="CF575" s="5" t="s">
        <v>322</v>
      </c>
      <c r="CG575" s="3">
        <v>0</v>
      </c>
      <c r="CH575" s="4">
        <v>0</v>
      </c>
      <c r="CI575" s="5" t="s">
        <v>322</v>
      </c>
      <c r="CJ575" s="3">
        <v>0</v>
      </c>
      <c r="CK575" s="4">
        <v>0</v>
      </c>
      <c r="CL575" s="5" t="s">
        <v>322</v>
      </c>
      <c r="CM575" s="2">
        <v>0</v>
      </c>
      <c r="CN575" s="4">
        <v>0</v>
      </c>
      <c r="CO575" s="5" t="s">
        <v>322</v>
      </c>
      <c r="CP575" s="3"/>
      <c r="CQ575" s="4">
        <v>0</v>
      </c>
      <c r="CR575" s="3"/>
      <c r="CS575" s="3"/>
      <c r="CT575" s="3"/>
      <c r="CU575" s="3"/>
      <c r="CV575" s="4">
        <v>0</v>
      </c>
      <c r="CW575" s="4">
        <v>0</v>
      </c>
      <c r="CX575" t="b">
        <v>0</v>
      </c>
      <c r="CY575" t="b">
        <v>0</v>
      </c>
      <c r="CZ575" t="b">
        <v>0</v>
      </c>
      <c r="DA575" s="2" t="s">
        <v>6</v>
      </c>
      <c r="DB575" s="2" t="s">
        <v>6</v>
      </c>
      <c r="DD575" s="3"/>
      <c r="DE575" s="3"/>
      <c r="DF575" s="3"/>
      <c r="DG575" s="4"/>
      <c r="DH575" s="4"/>
      <c r="DI575" s="4"/>
      <c r="DJ575" s="3">
        <v>0</v>
      </c>
      <c r="DK575" s="4">
        <v>0</v>
      </c>
      <c r="DL575" t="b">
        <v>0</v>
      </c>
      <c r="DM575" s="6"/>
      <c r="DN575" s="3"/>
      <c r="DO575" s="3"/>
      <c r="DP575" s="3"/>
      <c r="DQ575" s="3"/>
      <c r="DR575" s="3"/>
      <c r="DS575" s="3"/>
      <c r="DT575" s="4"/>
      <c r="DU575" s="4"/>
      <c r="DV575" s="4"/>
      <c r="DW575" s="4"/>
      <c r="DX575" s="4"/>
      <c r="DY575" s="4"/>
      <c r="DZ575" s="2"/>
      <c r="EA575" s="7">
        <v>44788.408263888887</v>
      </c>
      <c r="EB575" s="2" t="s">
        <v>332</v>
      </c>
      <c r="EC575" s="8">
        <v>0</v>
      </c>
      <c r="ED575" t="b">
        <v>0</v>
      </c>
      <c r="EE575" t="s">
        <v>324</v>
      </c>
      <c r="EF575" s="2" t="s">
        <v>324</v>
      </c>
      <c r="EG575" s="2" t="s">
        <v>325</v>
      </c>
      <c r="EH575" s="1"/>
      <c r="EI575">
        <f t="shared" si="34"/>
        <v>0</v>
      </c>
      <c r="EJ575" t="str">
        <f t="shared" si="35"/>
        <v>no</v>
      </c>
      <c r="EL575" t="e">
        <f>VLOOKUP(D575,#REF!,2,0)</f>
        <v>#REF!</v>
      </c>
    </row>
    <row r="576" spans="1:142">
      <c r="A576" t="str">
        <f t="shared" si="36"/>
        <v>4472728469.22</v>
      </c>
      <c r="B576" t="str">
        <f t="shared" si="37"/>
        <v>4472728469.22106117</v>
      </c>
      <c r="C576" s="1">
        <v>44727</v>
      </c>
      <c r="D576" s="2" t="s">
        <v>662</v>
      </c>
      <c r="E576" s="2" t="s">
        <v>663</v>
      </c>
      <c r="F576" s="2" t="s">
        <v>178</v>
      </c>
      <c r="G576" s="1"/>
      <c r="H576" s="2" t="s">
        <v>748</v>
      </c>
      <c r="I576" s="2" t="s">
        <v>749</v>
      </c>
      <c r="J576" s="1"/>
      <c r="K576" s="1"/>
      <c r="L576" s="2"/>
      <c r="M576" t="b">
        <v>0</v>
      </c>
      <c r="N576" s="2"/>
      <c r="O576" s="2" t="s">
        <v>320</v>
      </c>
      <c r="P576" s="2" t="s">
        <v>337</v>
      </c>
      <c r="Q576" s="2"/>
      <c r="R576" s="2"/>
      <c r="S576" s="2"/>
      <c r="T576" s="2"/>
      <c r="U576" s="2"/>
      <c r="V576" s="2"/>
      <c r="W576" s="2" t="s">
        <v>855</v>
      </c>
      <c r="X576" s="2" t="s">
        <v>855</v>
      </c>
      <c r="Y576" s="3"/>
      <c r="AA576" t="b">
        <v>0</v>
      </c>
      <c r="AE576" s="4"/>
      <c r="AF576" s="4"/>
      <c r="AG576" s="4"/>
      <c r="AH576" s="4"/>
      <c r="AM576" s="4"/>
      <c r="AN576" s="4"/>
      <c r="AO576" s="4"/>
      <c r="AP576" s="4"/>
      <c r="AU576" s="4"/>
      <c r="AV576" s="4"/>
      <c r="AW576" s="4"/>
      <c r="AX576" s="4"/>
      <c r="BC576" s="4"/>
      <c r="BD576" s="4"/>
      <c r="BE576" s="4"/>
      <c r="BF576" s="4"/>
      <c r="BK576" s="4"/>
      <c r="BL576" s="4"/>
      <c r="BM576" s="4"/>
      <c r="BN576" s="4"/>
      <c r="BS576" s="4"/>
      <c r="BT576" s="4"/>
      <c r="BU576" s="4"/>
      <c r="BV576" s="4"/>
      <c r="BW576" s="3"/>
      <c r="BX576" s="3"/>
      <c r="BY576" s="4">
        <v>0</v>
      </c>
      <c r="BZ576" s="5"/>
      <c r="CA576" s="3">
        <v>0</v>
      </c>
      <c r="CB576" s="4">
        <v>0</v>
      </c>
      <c r="CC576" s="5" t="s">
        <v>322</v>
      </c>
      <c r="CD576" s="3">
        <v>0</v>
      </c>
      <c r="CE576" s="4">
        <v>0</v>
      </c>
      <c r="CF576" s="5" t="s">
        <v>322</v>
      </c>
      <c r="CG576" s="3">
        <v>0</v>
      </c>
      <c r="CH576" s="4">
        <v>0</v>
      </c>
      <c r="CI576" s="5" t="s">
        <v>322</v>
      </c>
      <c r="CJ576" s="3">
        <v>0</v>
      </c>
      <c r="CK576" s="4">
        <v>0</v>
      </c>
      <c r="CL576" s="5" t="s">
        <v>322</v>
      </c>
      <c r="CM576" s="2">
        <v>0</v>
      </c>
      <c r="CN576" s="4">
        <v>0</v>
      </c>
      <c r="CO576" s="5" t="s">
        <v>322</v>
      </c>
      <c r="CP576" s="3"/>
      <c r="CQ576" s="4">
        <v>0</v>
      </c>
      <c r="CR576" s="3"/>
      <c r="CS576" s="3"/>
      <c r="CT576" s="3"/>
      <c r="CU576" s="3"/>
      <c r="CV576" s="4">
        <v>0</v>
      </c>
      <c r="CW576" s="4">
        <v>0</v>
      </c>
      <c r="CX576" t="b">
        <v>0</v>
      </c>
      <c r="CY576" t="b">
        <v>0</v>
      </c>
      <c r="CZ576" t="b">
        <v>0</v>
      </c>
      <c r="DA576" s="2" t="s">
        <v>6</v>
      </c>
      <c r="DB576" s="2" t="s">
        <v>6</v>
      </c>
      <c r="DD576" s="3"/>
      <c r="DE576" s="3"/>
      <c r="DF576" s="3"/>
      <c r="DG576" s="4"/>
      <c r="DH576" s="4"/>
      <c r="DI576" s="4"/>
      <c r="DJ576" s="3">
        <v>0</v>
      </c>
      <c r="DK576" s="4">
        <v>0</v>
      </c>
      <c r="DL576" t="b">
        <v>0</v>
      </c>
      <c r="DM576" s="6"/>
      <c r="DN576" s="3"/>
      <c r="DO576" s="3"/>
      <c r="DP576" s="3"/>
      <c r="DQ576" s="3"/>
      <c r="DR576" s="3"/>
      <c r="DS576" s="3"/>
      <c r="DT576" s="4"/>
      <c r="DU576" s="4"/>
      <c r="DV576" s="4"/>
      <c r="DW576" s="4"/>
      <c r="DX576" s="4"/>
      <c r="DY576" s="4"/>
      <c r="DZ576" s="2"/>
      <c r="EA576" s="7">
        <v>44788.408263888887</v>
      </c>
      <c r="EB576" s="2" t="s">
        <v>332</v>
      </c>
      <c r="EC576" s="8">
        <v>0</v>
      </c>
      <c r="ED576" t="b">
        <v>0</v>
      </c>
      <c r="EE576" t="s">
        <v>324</v>
      </c>
      <c r="EF576" s="2" t="s">
        <v>324</v>
      </c>
      <c r="EG576" s="2" t="s">
        <v>325</v>
      </c>
      <c r="EH576" s="1"/>
      <c r="EI576">
        <f t="shared" si="34"/>
        <v>0</v>
      </c>
      <c r="EJ576" t="str">
        <f t="shared" si="35"/>
        <v>no</v>
      </c>
      <c r="EL576" t="e">
        <f>VLOOKUP(D576,#REF!,2,0)</f>
        <v>#REF!</v>
      </c>
    </row>
    <row r="577" spans="1:142">
      <c r="A577" t="str">
        <f t="shared" si="36"/>
        <v>4472731023.22</v>
      </c>
      <c r="B577" t="str">
        <f t="shared" si="37"/>
        <v>4472731023.22125266</v>
      </c>
      <c r="C577" s="1">
        <v>44727</v>
      </c>
      <c r="D577" s="2" t="s">
        <v>666</v>
      </c>
      <c r="E577" s="2" t="s">
        <v>667</v>
      </c>
      <c r="F577" s="2" t="s">
        <v>171</v>
      </c>
      <c r="G577" s="1"/>
      <c r="H577" s="2" t="s">
        <v>750</v>
      </c>
      <c r="I577" s="2" t="s">
        <v>751</v>
      </c>
      <c r="J577" s="1"/>
      <c r="K577" s="1"/>
      <c r="L577" s="2"/>
      <c r="M577" t="b">
        <v>0</v>
      </c>
      <c r="N577" s="2"/>
      <c r="O577" s="2" t="s">
        <v>320</v>
      </c>
      <c r="P577" s="2" t="s">
        <v>330</v>
      </c>
      <c r="Q577" s="2"/>
      <c r="R577" s="2"/>
      <c r="S577" s="2"/>
      <c r="T577" s="2"/>
      <c r="U577" s="2"/>
      <c r="V577" s="2"/>
      <c r="W577" s="2"/>
      <c r="X577" s="2"/>
      <c r="Y577" s="3"/>
      <c r="AA577" t="b">
        <v>0</v>
      </c>
      <c r="AE577" s="4"/>
      <c r="AF577" s="4"/>
      <c r="AG577" s="4"/>
      <c r="AH577" s="4"/>
      <c r="AM577" s="4"/>
      <c r="AN577" s="4"/>
      <c r="AO577" s="4"/>
      <c r="AP577" s="4"/>
      <c r="AU577" s="4"/>
      <c r="AV577" s="4"/>
      <c r="AW577" s="4"/>
      <c r="AX577" s="4"/>
      <c r="BC577" s="4"/>
      <c r="BD577" s="4"/>
      <c r="BE577" s="4"/>
      <c r="BF577" s="4"/>
      <c r="BK577" s="4"/>
      <c r="BL577" s="4"/>
      <c r="BM577" s="4"/>
      <c r="BN577" s="4"/>
      <c r="BS577" s="4"/>
      <c r="BT577" s="4"/>
      <c r="BU577" s="4"/>
      <c r="BV577" s="4"/>
      <c r="BW577" s="3"/>
      <c r="BX577" s="3"/>
      <c r="BY577" s="4">
        <v>0</v>
      </c>
      <c r="BZ577" s="5"/>
      <c r="CA577" s="3">
        <v>0</v>
      </c>
      <c r="CB577" s="4">
        <v>0</v>
      </c>
      <c r="CC577" s="5" t="s">
        <v>322</v>
      </c>
      <c r="CD577" s="3">
        <v>0</v>
      </c>
      <c r="CE577" s="4">
        <v>0</v>
      </c>
      <c r="CF577" s="5" t="s">
        <v>322</v>
      </c>
      <c r="CG577" s="3">
        <v>0</v>
      </c>
      <c r="CH577" s="4">
        <v>0</v>
      </c>
      <c r="CI577" s="5" t="s">
        <v>322</v>
      </c>
      <c r="CJ577" s="3">
        <v>0</v>
      </c>
      <c r="CK577" s="4">
        <v>0</v>
      </c>
      <c r="CL577" s="5" t="s">
        <v>322</v>
      </c>
      <c r="CM577" s="2">
        <v>0</v>
      </c>
      <c r="CN577" s="4">
        <v>0</v>
      </c>
      <c r="CO577" s="5" t="s">
        <v>322</v>
      </c>
      <c r="CP577" s="3"/>
      <c r="CQ577" s="4">
        <v>0</v>
      </c>
      <c r="CR577" s="3"/>
      <c r="CS577" s="3"/>
      <c r="CT577" s="3"/>
      <c r="CU577" s="3"/>
      <c r="CV577" s="4">
        <v>0</v>
      </c>
      <c r="CW577" s="4">
        <v>0</v>
      </c>
      <c r="CX577" t="b">
        <v>0</v>
      </c>
      <c r="CY577" t="b">
        <v>0</v>
      </c>
      <c r="CZ577" t="b">
        <v>0</v>
      </c>
      <c r="DA577" s="2" t="s">
        <v>6</v>
      </c>
      <c r="DB577" s="2" t="s">
        <v>6</v>
      </c>
      <c r="DD577" s="3"/>
      <c r="DE577" s="3"/>
      <c r="DF577" s="3"/>
      <c r="DG577" s="4"/>
      <c r="DH577" s="4"/>
      <c r="DI577" s="4"/>
      <c r="DJ577" s="3">
        <v>0</v>
      </c>
      <c r="DK577" s="4">
        <v>0</v>
      </c>
      <c r="DL577" t="b">
        <v>0</v>
      </c>
      <c r="DM577" s="6"/>
      <c r="DN577" s="3"/>
      <c r="DO577" s="3"/>
      <c r="DP577" s="3"/>
      <c r="DQ577" s="3"/>
      <c r="DR577" s="3"/>
      <c r="DS577" s="3"/>
      <c r="DT577" s="4"/>
      <c r="DU577" s="4"/>
      <c r="DV577" s="4"/>
      <c r="DW577" s="4"/>
      <c r="DX577" s="4"/>
      <c r="DY577" s="4"/>
      <c r="DZ577" s="2"/>
      <c r="EA577" s="7">
        <v>44788.408263888887</v>
      </c>
      <c r="EB577" s="2" t="s">
        <v>332</v>
      </c>
      <c r="EC577" s="8">
        <v>0</v>
      </c>
      <c r="ED577" t="b">
        <v>0</v>
      </c>
      <c r="EE577" t="s">
        <v>324</v>
      </c>
      <c r="EF577" s="2" t="s">
        <v>324</v>
      </c>
      <c r="EG577" s="2" t="s">
        <v>325</v>
      </c>
      <c r="EH577" s="1"/>
      <c r="EI577">
        <f t="shared" si="34"/>
        <v>0</v>
      </c>
      <c r="EJ577" t="str">
        <f t="shared" si="35"/>
        <v>no</v>
      </c>
      <c r="EL577" t="e">
        <f>VLOOKUP(D577,#REF!,2,0)</f>
        <v>#REF!</v>
      </c>
    </row>
    <row r="578" spans="1:142">
      <c r="A578" t="str">
        <f t="shared" si="36"/>
        <v>4472731023.22</v>
      </c>
      <c r="B578" t="str">
        <f t="shared" si="37"/>
        <v>4472731023.22133997</v>
      </c>
      <c r="C578" s="1">
        <v>44727</v>
      </c>
      <c r="D578" s="2" t="s">
        <v>666</v>
      </c>
      <c r="E578" s="2" t="s">
        <v>667</v>
      </c>
      <c r="F578" s="2" t="s">
        <v>171</v>
      </c>
      <c r="G578" s="1"/>
      <c r="H578" s="2" t="s">
        <v>752</v>
      </c>
      <c r="I578" s="2" t="s">
        <v>753</v>
      </c>
      <c r="J578" s="1"/>
      <c r="K578" s="1"/>
      <c r="L578" s="2"/>
      <c r="M578" t="b">
        <v>0</v>
      </c>
      <c r="N578" s="2"/>
      <c r="O578" s="2" t="s">
        <v>320</v>
      </c>
      <c r="P578" s="2" t="s">
        <v>330</v>
      </c>
      <c r="Q578" s="2"/>
      <c r="R578" s="2"/>
      <c r="S578" s="2"/>
      <c r="T578" s="2"/>
      <c r="U578" s="2"/>
      <c r="V578" s="2"/>
      <c r="W578" s="2"/>
      <c r="X578" s="2"/>
      <c r="Y578" s="3"/>
      <c r="AA578" t="b">
        <v>0</v>
      </c>
      <c r="AE578" s="4"/>
      <c r="AF578" s="4"/>
      <c r="AG578" s="4"/>
      <c r="AH578" s="4"/>
      <c r="AM578" s="4"/>
      <c r="AN578" s="4"/>
      <c r="AO578" s="4"/>
      <c r="AP578" s="4"/>
      <c r="AU578" s="4"/>
      <c r="AV578" s="4"/>
      <c r="AW578" s="4"/>
      <c r="AX578" s="4"/>
      <c r="BC578" s="4"/>
      <c r="BD578" s="4"/>
      <c r="BE578" s="4"/>
      <c r="BF578" s="4"/>
      <c r="BK578" s="4"/>
      <c r="BL578" s="4"/>
      <c r="BM578" s="4"/>
      <c r="BN578" s="4"/>
      <c r="BS578" s="4"/>
      <c r="BT578" s="4"/>
      <c r="BU578" s="4"/>
      <c r="BV578" s="4"/>
      <c r="BW578" s="3"/>
      <c r="BX578" s="3"/>
      <c r="BY578" s="4">
        <v>0</v>
      </c>
      <c r="BZ578" s="5"/>
      <c r="CA578" s="3">
        <v>0</v>
      </c>
      <c r="CB578" s="4">
        <v>0</v>
      </c>
      <c r="CC578" s="5" t="s">
        <v>322</v>
      </c>
      <c r="CD578" s="3">
        <v>0</v>
      </c>
      <c r="CE578" s="4">
        <v>0</v>
      </c>
      <c r="CF578" s="5" t="s">
        <v>322</v>
      </c>
      <c r="CG578" s="3">
        <v>0</v>
      </c>
      <c r="CH578" s="4">
        <v>0</v>
      </c>
      <c r="CI578" s="5" t="s">
        <v>322</v>
      </c>
      <c r="CJ578" s="3">
        <v>0</v>
      </c>
      <c r="CK578" s="4">
        <v>0</v>
      </c>
      <c r="CL578" s="5" t="s">
        <v>322</v>
      </c>
      <c r="CM578" s="2">
        <v>0</v>
      </c>
      <c r="CN578" s="4">
        <v>0</v>
      </c>
      <c r="CO578" s="5" t="s">
        <v>322</v>
      </c>
      <c r="CP578" s="3"/>
      <c r="CQ578" s="4">
        <v>0</v>
      </c>
      <c r="CR578" s="3"/>
      <c r="CS578" s="3"/>
      <c r="CT578" s="3"/>
      <c r="CU578" s="3"/>
      <c r="CV578" s="4">
        <v>0</v>
      </c>
      <c r="CW578" s="4">
        <v>0</v>
      </c>
      <c r="CX578" t="b">
        <v>0</v>
      </c>
      <c r="CY578" t="b">
        <v>0</v>
      </c>
      <c r="CZ578" t="b">
        <v>0</v>
      </c>
      <c r="DA578" s="2" t="s">
        <v>6</v>
      </c>
      <c r="DB578" s="2" t="s">
        <v>6</v>
      </c>
      <c r="DD578" s="3"/>
      <c r="DE578" s="3"/>
      <c r="DF578" s="3"/>
      <c r="DG578" s="4"/>
      <c r="DH578" s="4"/>
      <c r="DI578" s="4"/>
      <c r="DJ578" s="3">
        <v>0</v>
      </c>
      <c r="DK578" s="4">
        <v>0</v>
      </c>
      <c r="DL578" t="b">
        <v>0</v>
      </c>
      <c r="DM578" s="6"/>
      <c r="DN578" s="3"/>
      <c r="DO578" s="3"/>
      <c r="DP578" s="3"/>
      <c r="DQ578" s="3"/>
      <c r="DR578" s="3"/>
      <c r="DS578" s="3"/>
      <c r="DT578" s="4"/>
      <c r="DU578" s="4"/>
      <c r="DV578" s="4"/>
      <c r="DW578" s="4"/>
      <c r="DX578" s="4"/>
      <c r="DY578" s="4"/>
      <c r="DZ578" s="2"/>
      <c r="EA578" s="7">
        <v>44788.408263888887</v>
      </c>
      <c r="EB578" s="2" t="s">
        <v>332</v>
      </c>
      <c r="EC578" s="8">
        <v>0</v>
      </c>
      <c r="ED578" t="b">
        <v>0</v>
      </c>
      <c r="EE578" t="s">
        <v>324</v>
      </c>
      <c r="EF578" s="2" t="s">
        <v>324</v>
      </c>
      <c r="EG578" s="2" t="s">
        <v>325</v>
      </c>
      <c r="EH578" s="1"/>
      <c r="EI578">
        <f t="shared" ref="EI578:EI641" si="38">AB578+AC578+AD578</f>
        <v>0</v>
      </c>
      <c r="EJ578" t="str">
        <f t="shared" ref="EJ578:EJ641" si="39">IF(H578&lt;1,"yes","no")</f>
        <v>no</v>
      </c>
      <c r="EL578" t="e">
        <f>VLOOKUP(D578,#REF!,2,0)</f>
        <v>#REF!</v>
      </c>
    </row>
    <row r="579" spans="1:142">
      <c r="A579" t="str">
        <f t="shared" si="36"/>
        <v>4472728371.22</v>
      </c>
      <c r="B579" t="str">
        <f t="shared" si="37"/>
        <v>4472728371.22136855</v>
      </c>
      <c r="C579" s="1">
        <v>44727</v>
      </c>
      <c r="D579" s="2" t="s">
        <v>427</v>
      </c>
      <c r="E579" s="2" t="s">
        <v>428</v>
      </c>
      <c r="F579" s="2" t="s">
        <v>177</v>
      </c>
      <c r="G579" s="1"/>
      <c r="H579" s="2" t="s">
        <v>754</v>
      </c>
      <c r="I579" s="2" t="s">
        <v>755</v>
      </c>
      <c r="J579" s="1"/>
      <c r="K579" s="1"/>
      <c r="L579" s="2"/>
      <c r="M579" t="b">
        <v>0</v>
      </c>
      <c r="N579" s="2"/>
      <c r="O579" s="2" t="s">
        <v>320</v>
      </c>
      <c r="P579" s="2" t="s">
        <v>337</v>
      </c>
      <c r="Q579" s="2"/>
      <c r="R579" s="2"/>
      <c r="S579" s="2"/>
      <c r="T579" s="2"/>
      <c r="U579" s="2"/>
      <c r="V579" s="2"/>
      <c r="W579" s="2"/>
      <c r="X579" s="2"/>
      <c r="Y579" s="3"/>
      <c r="AA579" t="b">
        <v>0</v>
      </c>
      <c r="AE579" s="4"/>
      <c r="AF579" s="4"/>
      <c r="AG579" s="4"/>
      <c r="AH579" s="4"/>
      <c r="AM579" s="4"/>
      <c r="AN579" s="4"/>
      <c r="AO579" s="4"/>
      <c r="AP579" s="4"/>
      <c r="AU579" s="4"/>
      <c r="AV579" s="4"/>
      <c r="AW579" s="4"/>
      <c r="AX579" s="4"/>
      <c r="BC579" s="4"/>
      <c r="BD579" s="4"/>
      <c r="BE579" s="4"/>
      <c r="BF579" s="4"/>
      <c r="BK579" s="4"/>
      <c r="BL579" s="4"/>
      <c r="BM579" s="4"/>
      <c r="BN579" s="4"/>
      <c r="BP579">
        <v>4218</v>
      </c>
      <c r="BS579" s="4"/>
      <c r="BT579" s="4">
        <v>8520</v>
      </c>
      <c r="BU579" s="4"/>
      <c r="BV579" s="4"/>
      <c r="BW579" s="3"/>
      <c r="BX579" s="3"/>
      <c r="BY579" s="4">
        <v>0</v>
      </c>
      <c r="BZ579" s="5"/>
      <c r="CA579" s="3">
        <v>0</v>
      </c>
      <c r="CB579" s="4">
        <v>0</v>
      </c>
      <c r="CC579" s="5" t="s">
        <v>322</v>
      </c>
      <c r="CD579" s="3">
        <v>0</v>
      </c>
      <c r="CE579" s="4">
        <v>0</v>
      </c>
      <c r="CF579" s="5" t="s">
        <v>322</v>
      </c>
      <c r="CG579" s="3">
        <v>0</v>
      </c>
      <c r="CH579" s="4">
        <v>0</v>
      </c>
      <c r="CI579" s="5" t="s">
        <v>322</v>
      </c>
      <c r="CJ579" s="3">
        <v>0</v>
      </c>
      <c r="CK579" s="4">
        <v>0</v>
      </c>
      <c r="CL579" s="5" t="s">
        <v>322</v>
      </c>
      <c r="CM579" s="2">
        <v>4218</v>
      </c>
      <c r="CN579" s="4">
        <v>8520</v>
      </c>
      <c r="CO579" s="5">
        <v>2.0199146514935999</v>
      </c>
      <c r="CP579" s="3"/>
      <c r="CQ579" s="4">
        <v>0</v>
      </c>
      <c r="CR579" s="3"/>
      <c r="CS579" s="3"/>
      <c r="CT579" s="3"/>
      <c r="CU579" s="3"/>
      <c r="CV579" s="4">
        <v>8520</v>
      </c>
      <c r="CW579" s="4">
        <v>8520</v>
      </c>
      <c r="CX579" t="b">
        <v>0</v>
      </c>
      <c r="CY579" t="b">
        <v>0</v>
      </c>
      <c r="CZ579" t="b">
        <v>0</v>
      </c>
      <c r="DA579" s="2" t="s">
        <v>6</v>
      </c>
      <c r="DB579" s="2" t="s">
        <v>6</v>
      </c>
      <c r="DD579" s="3"/>
      <c r="DE579" s="3"/>
      <c r="DF579" s="3"/>
      <c r="DG579" s="4"/>
      <c r="DH579" s="4"/>
      <c r="DI579" s="4"/>
      <c r="DJ579" s="3">
        <v>0</v>
      </c>
      <c r="DK579" s="4">
        <v>0</v>
      </c>
      <c r="DL579" t="b">
        <v>0</v>
      </c>
      <c r="DM579" s="6"/>
      <c r="DN579" s="3"/>
      <c r="DO579" s="3"/>
      <c r="DP579" s="3"/>
      <c r="DQ579" s="3"/>
      <c r="DR579" s="3"/>
      <c r="DS579" s="3"/>
      <c r="DT579" s="4"/>
      <c r="DU579" s="4"/>
      <c r="DV579" s="4"/>
      <c r="DW579" s="4"/>
      <c r="DX579" s="4"/>
      <c r="DY579" s="4"/>
      <c r="DZ579" s="2"/>
      <c r="EA579" s="7">
        <v>44788.408263888887</v>
      </c>
      <c r="EB579" s="2" t="s">
        <v>332</v>
      </c>
      <c r="EC579" s="8">
        <v>0</v>
      </c>
      <c r="ED579" t="b">
        <v>0</v>
      </c>
      <c r="EE579" t="s">
        <v>324</v>
      </c>
      <c r="EF579" s="2" t="s">
        <v>324</v>
      </c>
      <c r="EG579" s="2" t="s">
        <v>325</v>
      </c>
      <c r="EH579" s="1"/>
      <c r="EI579">
        <f t="shared" si="38"/>
        <v>0</v>
      </c>
      <c r="EJ579" t="str">
        <f t="shared" si="39"/>
        <v>no</v>
      </c>
      <c r="EL579" t="e">
        <f>VLOOKUP(D579,#REF!,2,0)</f>
        <v>#REF!</v>
      </c>
    </row>
    <row r="580" spans="1:142">
      <c r="A580" t="str">
        <f t="shared" si="36"/>
        <v>4472728371.22</v>
      </c>
      <c r="B580" t="str">
        <f t="shared" si="37"/>
        <v>4472728371.22145333</v>
      </c>
      <c r="C580" s="1">
        <v>44727</v>
      </c>
      <c r="D580" s="2" t="s">
        <v>427</v>
      </c>
      <c r="E580" s="2" t="s">
        <v>428</v>
      </c>
      <c r="F580" s="2" t="s">
        <v>177</v>
      </c>
      <c r="G580" s="1"/>
      <c r="H580" s="2" t="s">
        <v>756</v>
      </c>
      <c r="I580" s="2" t="s">
        <v>757</v>
      </c>
      <c r="J580" s="1"/>
      <c r="K580" s="1"/>
      <c r="L580" s="2"/>
      <c r="M580" t="b">
        <v>0</v>
      </c>
      <c r="N580" s="2"/>
      <c r="O580" s="2" t="s">
        <v>320</v>
      </c>
      <c r="P580" s="2" t="s">
        <v>337</v>
      </c>
      <c r="Q580" s="2"/>
      <c r="R580" s="2"/>
      <c r="S580" s="2"/>
      <c r="T580" s="2"/>
      <c r="U580" s="2"/>
      <c r="V580" s="2"/>
      <c r="W580" s="2" t="s">
        <v>857</v>
      </c>
      <c r="X580" s="2" t="s">
        <v>857</v>
      </c>
      <c r="Y580" s="3"/>
      <c r="AA580" t="b">
        <v>0</v>
      </c>
      <c r="AE580" s="4"/>
      <c r="AF580" s="4"/>
      <c r="AG580" s="4"/>
      <c r="AH580" s="4"/>
      <c r="AM580" s="4"/>
      <c r="AN580" s="4"/>
      <c r="AO580" s="4"/>
      <c r="AP580" s="4"/>
      <c r="AU580" s="4"/>
      <c r="AV580" s="4"/>
      <c r="AW580" s="4"/>
      <c r="AX580" s="4"/>
      <c r="BC580" s="4"/>
      <c r="BD580" s="4"/>
      <c r="BE580" s="4"/>
      <c r="BF580" s="4"/>
      <c r="BK580" s="4"/>
      <c r="BL580" s="4"/>
      <c r="BM580" s="4"/>
      <c r="BN580" s="4"/>
      <c r="BS580" s="4"/>
      <c r="BT580" s="4"/>
      <c r="BU580" s="4"/>
      <c r="BV580" s="4"/>
      <c r="BW580" s="3"/>
      <c r="BX580" s="3"/>
      <c r="BY580" s="4">
        <v>0</v>
      </c>
      <c r="BZ580" s="5"/>
      <c r="CA580" s="3">
        <v>0</v>
      </c>
      <c r="CB580" s="4">
        <v>0</v>
      </c>
      <c r="CC580" s="5" t="s">
        <v>322</v>
      </c>
      <c r="CD580" s="3">
        <v>0</v>
      </c>
      <c r="CE580" s="4">
        <v>0</v>
      </c>
      <c r="CF580" s="5" t="s">
        <v>322</v>
      </c>
      <c r="CG580" s="3">
        <v>0</v>
      </c>
      <c r="CH580" s="4">
        <v>0</v>
      </c>
      <c r="CI580" s="5" t="s">
        <v>322</v>
      </c>
      <c r="CJ580" s="3">
        <v>0</v>
      </c>
      <c r="CK580" s="4">
        <v>0</v>
      </c>
      <c r="CL580" s="5" t="s">
        <v>322</v>
      </c>
      <c r="CM580" s="2">
        <v>0</v>
      </c>
      <c r="CN580" s="4">
        <v>0</v>
      </c>
      <c r="CO580" s="5" t="s">
        <v>322</v>
      </c>
      <c r="CP580" s="3"/>
      <c r="CQ580" s="4">
        <v>0</v>
      </c>
      <c r="CR580" s="3"/>
      <c r="CS580" s="3"/>
      <c r="CT580" s="3"/>
      <c r="CU580" s="3"/>
      <c r="CV580" s="4">
        <v>0</v>
      </c>
      <c r="CW580" s="4">
        <v>0</v>
      </c>
      <c r="CX580" t="b">
        <v>0</v>
      </c>
      <c r="CY580" t="b">
        <v>0</v>
      </c>
      <c r="CZ580" t="b">
        <v>0</v>
      </c>
      <c r="DA580" s="2" t="s">
        <v>6</v>
      </c>
      <c r="DB580" s="2" t="s">
        <v>6</v>
      </c>
      <c r="DD580" s="3"/>
      <c r="DE580" s="3"/>
      <c r="DF580" s="3"/>
      <c r="DG580" s="4"/>
      <c r="DH580" s="4"/>
      <c r="DI580" s="4"/>
      <c r="DJ580" s="3">
        <v>0</v>
      </c>
      <c r="DK580" s="4">
        <v>0</v>
      </c>
      <c r="DL580" t="b">
        <v>0</v>
      </c>
      <c r="DM580" s="6"/>
      <c r="DN580" s="3"/>
      <c r="DO580" s="3"/>
      <c r="DP580" s="3"/>
      <c r="DQ580" s="3"/>
      <c r="DR580" s="3"/>
      <c r="DS580" s="3"/>
      <c r="DT580" s="4"/>
      <c r="DU580" s="4"/>
      <c r="DV580" s="4"/>
      <c r="DW580" s="4"/>
      <c r="DX580" s="4"/>
      <c r="DY580" s="4"/>
      <c r="DZ580" s="2"/>
      <c r="EA580" s="7">
        <v>44788.408263888887</v>
      </c>
      <c r="EB580" s="2" t="s">
        <v>332</v>
      </c>
      <c r="EC580" s="8">
        <v>0</v>
      </c>
      <c r="ED580" t="b">
        <v>0</v>
      </c>
      <c r="EE580" t="s">
        <v>324</v>
      </c>
      <c r="EF580" s="2" t="s">
        <v>324</v>
      </c>
      <c r="EG580" s="2" t="s">
        <v>325</v>
      </c>
      <c r="EH580" s="1"/>
      <c r="EI580">
        <f t="shared" si="38"/>
        <v>0</v>
      </c>
      <c r="EJ580" t="str">
        <f t="shared" si="39"/>
        <v>no</v>
      </c>
      <c r="EL580" t="e">
        <f>VLOOKUP(D580,#REF!,2,0)</f>
        <v>#REF!</v>
      </c>
    </row>
    <row r="581" spans="1:142">
      <c r="A581" t="str">
        <f t="shared" si="36"/>
        <v>4472726822.22</v>
      </c>
      <c r="B581" t="str">
        <f t="shared" si="37"/>
        <v>4472726822.22145527</v>
      </c>
      <c r="C581" s="1">
        <v>44727</v>
      </c>
      <c r="D581" s="2" t="s">
        <v>397</v>
      </c>
      <c r="E581" s="2" t="s">
        <v>394</v>
      </c>
      <c r="F581" s="2" t="s">
        <v>184</v>
      </c>
      <c r="G581" s="1">
        <v>44593</v>
      </c>
      <c r="H581" s="2" t="s">
        <v>610</v>
      </c>
      <c r="I581" s="2" t="s">
        <v>611</v>
      </c>
      <c r="J581" s="1"/>
      <c r="K581" s="1"/>
      <c r="L581" s="2"/>
      <c r="M581" t="b">
        <v>0</v>
      </c>
      <c r="N581" s="2"/>
      <c r="O581" s="2" t="s">
        <v>320</v>
      </c>
      <c r="P581" s="2" t="s">
        <v>337</v>
      </c>
      <c r="Q581" s="2"/>
      <c r="R581" s="2"/>
      <c r="S581" s="2"/>
      <c r="T581" s="2"/>
      <c r="U581" s="2"/>
      <c r="V581" s="2"/>
      <c r="W581" s="2"/>
      <c r="X581" s="2" t="s">
        <v>833</v>
      </c>
      <c r="Y581" s="3"/>
      <c r="AA581" t="b">
        <v>0</v>
      </c>
      <c r="AE581" s="4"/>
      <c r="AF581" s="4"/>
      <c r="AG581" s="4"/>
      <c r="AH581" s="4"/>
      <c r="AM581" s="4"/>
      <c r="AN581" s="4"/>
      <c r="AO581" s="4"/>
      <c r="AP581" s="4"/>
      <c r="AU581" s="4"/>
      <c r="AV581" s="4"/>
      <c r="AW581" s="4"/>
      <c r="AX581" s="4"/>
      <c r="BC581" s="4"/>
      <c r="BD581" s="4"/>
      <c r="BE581" s="4"/>
      <c r="BF581" s="4"/>
      <c r="BK581" s="4"/>
      <c r="BL581" s="4"/>
      <c r="BM581" s="4"/>
      <c r="BN581" s="4"/>
      <c r="BS581" s="4"/>
      <c r="BT581" s="4"/>
      <c r="BU581" s="4"/>
      <c r="BV581" s="4"/>
      <c r="BW581" s="3"/>
      <c r="BX581" s="3"/>
      <c r="BY581" s="4">
        <v>0</v>
      </c>
      <c r="BZ581" s="5"/>
      <c r="CA581" s="3">
        <v>0</v>
      </c>
      <c r="CB581" s="4">
        <v>0</v>
      </c>
      <c r="CC581" s="5" t="s">
        <v>322</v>
      </c>
      <c r="CD581" s="3">
        <v>0</v>
      </c>
      <c r="CE581" s="4">
        <v>0</v>
      </c>
      <c r="CF581" s="5" t="s">
        <v>322</v>
      </c>
      <c r="CG581" s="3">
        <v>0</v>
      </c>
      <c r="CH581" s="4">
        <v>0</v>
      </c>
      <c r="CI581" s="5" t="s">
        <v>322</v>
      </c>
      <c r="CJ581" s="3">
        <v>0</v>
      </c>
      <c r="CK581" s="4">
        <v>0</v>
      </c>
      <c r="CL581" s="5" t="s">
        <v>322</v>
      </c>
      <c r="CM581" s="2">
        <v>0</v>
      </c>
      <c r="CN581" s="4">
        <v>0</v>
      </c>
      <c r="CO581" s="5" t="s">
        <v>322</v>
      </c>
      <c r="CP581" s="3"/>
      <c r="CQ581" s="4">
        <v>0</v>
      </c>
      <c r="CR581" s="3"/>
      <c r="CS581" s="3"/>
      <c r="CT581" s="3"/>
      <c r="CU581" s="3"/>
      <c r="CV581" s="4">
        <v>0</v>
      </c>
      <c r="CW581" s="4">
        <v>0</v>
      </c>
      <c r="CX581" t="b">
        <v>0</v>
      </c>
      <c r="CY581" t="b">
        <v>0</v>
      </c>
      <c r="CZ581" t="b">
        <v>0</v>
      </c>
      <c r="DA581" s="2" t="s">
        <v>6</v>
      </c>
      <c r="DB581" s="2" t="s">
        <v>6</v>
      </c>
      <c r="DD581" s="3"/>
      <c r="DE581" s="3"/>
      <c r="DF581" s="3"/>
      <c r="DG581" s="4"/>
      <c r="DH581" s="4"/>
      <c r="DI581" s="4"/>
      <c r="DJ581" s="3">
        <v>0</v>
      </c>
      <c r="DK581" s="4">
        <v>0</v>
      </c>
      <c r="DL581" t="b">
        <v>0</v>
      </c>
      <c r="DM581" s="6"/>
      <c r="DN581" s="3"/>
      <c r="DO581" s="3"/>
      <c r="DP581" s="3"/>
      <c r="DQ581" s="3"/>
      <c r="DR581" s="3"/>
      <c r="DS581" s="3"/>
      <c r="DT581" s="4"/>
      <c r="DU581" s="4"/>
      <c r="DV581" s="4"/>
      <c r="DW581" s="4"/>
      <c r="DX581" s="4"/>
      <c r="DY581" s="4"/>
      <c r="DZ581" s="2"/>
      <c r="EA581" s="7">
        <v>44788.408263888887</v>
      </c>
      <c r="EB581" s="2" t="s">
        <v>332</v>
      </c>
      <c r="EC581" s="8">
        <v>0</v>
      </c>
      <c r="ED581" t="b">
        <v>0</v>
      </c>
      <c r="EE581" t="s">
        <v>324</v>
      </c>
      <c r="EF581" s="2" t="s">
        <v>324</v>
      </c>
      <c r="EG581" s="2" t="s">
        <v>325</v>
      </c>
      <c r="EH581" s="1"/>
      <c r="EI581">
        <f t="shared" si="38"/>
        <v>0</v>
      </c>
      <c r="EJ581" t="str">
        <f t="shared" si="39"/>
        <v>no</v>
      </c>
      <c r="EL581" t="e">
        <f>VLOOKUP(D581,#REF!,2,0)</f>
        <v>#REF!</v>
      </c>
    </row>
    <row r="582" spans="1:142">
      <c r="A582" t="str">
        <f t="shared" si="36"/>
        <v>4472726822.22</v>
      </c>
      <c r="B582" t="str">
        <f t="shared" si="37"/>
        <v>4472726822.22145529</v>
      </c>
      <c r="C582" s="1">
        <v>44727</v>
      </c>
      <c r="D582" s="2" t="s">
        <v>397</v>
      </c>
      <c r="E582" s="2" t="s">
        <v>394</v>
      </c>
      <c r="F582" s="2" t="s">
        <v>184</v>
      </c>
      <c r="G582" s="1">
        <v>44593</v>
      </c>
      <c r="H582" s="2" t="s">
        <v>612</v>
      </c>
      <c r="I582" s="2" t="s">
        <v>613</v>
      </c>
      <c r="J582" s="1"/>
      <c r="K582" s="1"/>
      <c r="L582" s="2"/>
      <c r="M582" t="b">
        <v>0</v>
      </c>
      <c r="N582" s="2"/>
      <c r="O582" s="2" t="s">
        <v>320</v>
      </c>
      <c r="P582" s="2" t="s">
        <v>337</v>
      </c>
      <c r="Q582" s="2"/>
      <c r="R582" s="2"/>
      <c r="S582" s="2"/>
      <c r="T582" s="2"/>
      <c r="U582" s="2"/>
      <c r="V582" s="2"/>
      <c r="W582" s="2"/>
      <c r="X582" s="2" t="s">
        <v>833</v>
      </c>
      <c r="Y582" s="3"/>
      <c r="AA582" t="b">
        <v>0</v>
      </c>
      <c r="AE582" s="4"/>
      <c r="AF582" s="4"/>
      <c r="AG582" s="4"/>
      <c r="AH582" s="4"/>
      <c r="AM582" s="4"/>
      <c r="AN582" s="4"/>
      <c r="AO582" s="4"/>
      <c r="AP582" s="4"/>
      <c r="AU582" s="4"/>
      <c r="AV582" s="4"/>
      <c r="AW582" s="4"/>
      <c r="AX582" s="4"/>
      <c r="BC582" s="4"/>
      <c r="BD582" s="4"/>
      <c r="BE582" s="4"/>
      <c r="BF582" s="4"/>
      <c r="BK582" s="4"/>
      <c r="BL582" s="4"/>
      <c r="BM582" s="4"/>
      <c r="BN582" s="4"/>
      <c r="BS582" s="4"/>
      <c r="BT582" s="4"/>
      <c r="BU582" s="4"/>
      <c r="BV582" s="4"/>
      <c r="BW582" s="3"/>
      <c r="BX582" s="3"/>
      <c r="BY582" s="4">
        <v>0</v>
      </c>
      <c r="BZ582" s="5"/>
      <c r="CA582" s="3">
        <v>0</v>
      </c>
      <c r="CB582" s="4">
        <v>0</v>
      </c>
      <c r="CC582" s="5" t="s">
        <v>322</v>
      </c>
      <c r="CD582" s="3">
        <v>0</v>
      </c>
      <c r="CE582" s="4">
        <v>0</v>
      </c>
      <c r="CF582" s="5" t="s">
        <v>322</v>
      </c>
      <c r="CG582" s="3">
        <v>0</v>
      </c>
      <c r="CH582" s="4">
        <v>0</v>
      </c>
      <c r="CI582" s="5" t="s">
        <v>322</v>
      </c>
      <c r="CJ582" s="3">
        <v>0</v>
      </c>
      <c r="CK582" s="4">
        <v>0</v>
      </c>
      <c r="CL582" s="5" t="s">
        <v>322</v>
      </c>
      <c r="CM582" s="2">
        <v>0</v>
      </c>
      <c r="CN582" s="4">
        <v>0</v>
      </c>
      <c r="CO582" s="5" t="s">
        <v>322</v>
      </c>
      <c r="CP582" s="3"/>
      <c r="CQ582" s="4">
        <v>0</v>
      </c>
      <c r="CR582" s="3"/>
      <c r="CS582" s="3"/>
      <c r="CT582" s="3"/>
      <c r="CU582" s="3"/>
      <c r="CV582" s="4">
        <v>0</v>
      </c>
      <c r="CW582" s="4">
        <v>0</v>
      </c>
      <c r="CX582" t="b">
        <v>0</v>
      </c>
      <c r="CY582" t="b">
        <v>0</v>
      </c>
      <c r="CZ582" t="b">
        <v>0</v>
      </c>
      <c r="DA582" s="2" t="s">
        <v>6</v>
      </c>
      <c r="DB582" s="2" t="s">
        <v>6</v>
      </c>
      <c r="DD582" s="3"/>
      <c r="DE582" s="3"/>
      <c r="DF582" s="3"/>
      <c r="DG582" s="4"/>
      <c r="DH582" s="4"/>
      <c r="DI582" s="4"/>
      <c r="DJ582" s="3">
        <v>0</v>
      </c>
      <c r="DK582" s="4">
        <v>0</v>
      </c>
      <c r="DL582" t="b">
        <v>0</v>
      </c>
      <c r="DM582" s="6"/>
      <c r="DN582" s="3"/>
      <c r="DO582" s="3"/>
      <c r="DP582" s="3"/>
      <c r="DQ582" s="3"/>
      <c r="DR582" s="3"/>
      <c r="DS582" s="3"/>
      <c r="DT582" s="4"/>
      <c r="DU582" s="4"/>
      <c r="DV582" s="4"/>
      <c r="DW582" s="4"/>
      <c r="DX582" s="4"/>
      <c r="DY582" s="4"/>
      <c r="DZ582" s="2"/>
      <c r="EA582" s="7">
        <v>44788.408263888887</v>
      </c>
      <c r="EB582" s="2" t="s">
        <v>332</v>
      </c>
      <c r="EC582" s="8">
        <v>0</v>
      </c>
      <c r="ED582" t="b">
        <v>0</v>
      </c>
      <c r="EE582" t="s">
        <v>324</v>
      </c>
      <c r="EF582" s="2" t="s">
        <v>324</v>
      </c>
      <c r="EG582" s="2" t="s">
        <v>325</v>
      </c>
      <c r="EH582" s="1"/>
      <c r="EI582">
        <f t="shared" si="38"/>
        <v>0</v>
      </c>
      <c r="EJ582" t="str">
        <f t="shared" si="39"/>
        <v>no</v>
      </c>
      <c r="EL582" t="e">
        <f>VLOOKUP(D582,#REF!,2,0)</f>
        <v>#REF!</v>
      </c>
    </row>
    <row r="583" spans="1:142">
      <c r="A583" t="str">
        <f t="shared" si="36"/>
        <v>4472726822.22</v>
      </c>
      <c r="B583" t="str">
        <f t="shared" si="37"/>
        <v>4472726822.22145857</v>
      </c>
      <c r="C583" s="1">
        <v>44727</v>
      </c>
      <c r="D583" s="2" t="s">
        <v>397</v>
      </c>
      <c r="E583" s="2" t="s">
        <v>394</v>
      </c>
      <c r="F583" s="2" t="s">
        <v>184</v>
      </c>
      <c r="G583" s="1">
        <v>44593</v>
      </c>
      <c r="H583" s="2" t="s">
        <v>614</v>
      </c>
      <c r="I583" s="2" t="s">
        <v>615</v>
      </c>
      <c r="J583" s="1"/>
      <c r="K583" s="1"/>
      <c r="L583" s="2"/>
      <c r="M583" t="b">
        <v>0</v>
      </c>
      <c r="N583" s="2"/>
      <c r="O583" s="2" t="s">
        <v>320</v>
      </c>
      <c r="P583" s="2" t="s">
        <v>337</v>
      </c>
      <c r="Q583" s="2"/>
      <c r="R583" s="2"/>
      <c r="S583" s="2"/>
      <c r="T583" s="2"/>
      <c r="U583" s="2"/>
      <c r="V583" s="2"/>
      <c r="W583" s="2"/>
      <c r="X583" s="2" t="s">
        <v>833</v>
      </c>
      <c r="Y583" s="3"/>
      <c r="AA583" t="b">
        <v>0</v>
      </c>
      <c r="AE583" s="4"/>
      <c r="AF583" s="4"/>
      <c r="AG583" s="4"/>
      <c r="AH583" s="4"/>
      <c r="AM583" s="4"/>
      <c r="AN583" s="4"/>
      <c r="AO583" s="4"/>
      <c r="AP583" s="4"/>
      <c r="AU583" s="4"/>
      <c r="AV583" s="4"/>
      <c r="AW583" s="4"/>
      <c r="AX583" s="4"/>
      <c r="BC583" s="4"/>
      <c r="BD583" s="4"/>
      <c r="BE583" s="4"/>
      <c r="BF583" s="4"/>
      <c r="BK583" s="4"/>
      <c r="BL583" s="4"/>
      <c r="BM583" s="4"/>
      <c r="BN583" s="4"/>
      <c r="BS583" s="4"/>
      <c r="BT583" s="4"/>
      <c r="BU583" s="4"/>
      <c r="BV583" s="4"/>
      <c r="BW583" s="3"/>
      <c r="BX583" s="3"/>
      <c r="BY583" s="4">
        <v>0</v>
      </c>
      <c r="BZ583" s="5"/>
      <c r="CA583" s="3">
        <v>0</v>
      </c>
      <c r="CB583" s="4">
        <v>0</v>
      </c>
      <c r="CC583" s="5" t="s">
        <v>322</v>
      </c>
      <c r="CD583" s="3">
        <v>0</v>
      </c>
      <c r="CE583" s="4">
        <v>0</v>
      </c>
      <c r="CF583" s="5" t="s">
        <v>322</v>
      </c>
      <c r="CG583" s="3">
        <v>0</v>
      </c>
      <c r="CH583" s="4">
        <v>0</v>
      </c>
      <c r="CI583" s="5" t="s">
        <v>322</v>
      </c>
      <c r="CJ583" s="3">
        <v>0</v>
      </c>
      <c r="CK583" s="4">
        <v>0</v>
      </c>
      <c r="CL583" s="5" t="s">
        <v>322</v>
      </c>
      <c r="CM583" s="2">
        <v>0</v>
      </c>
      <c r="CN583" s="4">
        <v>0</v>
      </c>
      <c r="CO583" s="5" t="s">
        <v>322</v>
      </c>
      <c r="CP583" s="3"/>
      <c r="CQ583" s="4">
        <v>0</v>
      </c>
      <c r="CR583" s="3"/>
      <c r="CS583" s="3"/>
      <c r="CT583" s="3"/>
      <c r="CU583" s="3"/>
      <c r="CV583" s="4">
        <v>0</v>
      </c>
      <c r="CW583" s="4">
        <v>0</v>
      </c>
      <c r="CX583" t="b">
        <v>0</v>
      </c>
      <c r="CY583" t="b">
        <v>0</v>
      </c>
      <c r="CZ583" t="b">
        <v>0</v>
      </c>
      <c r="DA583" s="2" t="s">
        <v>6</v>
      </c>
      <c r="DB583" s="2" t="s">
        <v>6</v>
      </c>
      <c r="DD583" s="3"/>
      <c r="DE583" s="3"/>
      <c r="DF583" s="3"/>
      <c r="DG583" s="4"/>
      <c r="DH583" s="4"/>
      <c r="DI583" s="4"/>
      <c r="DJ583" s="3">
        <v>0</v>
      </c>
      <c r="DK583" s="4">
        <v>0</v>
      </c>
      <c r="DL583" t="b">
        <v>0</v>
      </c>
      <c r="DM583" s="6"/>
      <c r="DN583" s="3"/>
      <c r="DO583" s="3"/>
      <c r="DP583" s="3"/>
      <c r="DQ583" s="3"/>
      <c r="DR583" s="3"/>
      <c r="DS583" s="3"/>
      <c r="DT583" s="4"/>
      <c r="DU583" s="4"/>
      <c r="DV583" s="4"/>
      <c r="DW583" s="4"/>
      <c r="DX583" s="4"/>
      <c r="DY583" s="4"/>
      <c r="DZ583" s="2"/>
      <c r="EA583" s="7">
        <v>44788.408263888887</v>
      </c>
      <c r="EB583" s="2" t="s">
        <v>332</v>
      </c>
      <c r="EC583" s="8">
        <v>0</v>
      </c>
      <c r="ED583" t="b">
        <v>0</v>
      </c>
      <c r="EE583" t="s">
        <v>324</v>
      </c>
      <c r="EF583" s="2" t="s">
        <v>324</v>
      </c>
      <c r="EG583" s="2" t="s">
        <v>325</v>
      </c>
      <c r="EH583" s="1"/>
      <c r="EI583">
        <f t="shared" si="38"/>
        <v>0</v>
      </c>
      <c r="EJ583" t="str">
        <f t="shared" si="39"/>
        <v>no</v>
      </c>
      <c r="EL583" t="e">
        <f>VLOOKUP(D583,#REF!,2,0)</f>
        <v>#REF!</v>
      </c>
    </row>
    <row r="584" spans="1:142">
      <c r="A584" t="str">
        <f t="shared" si="36"/>
        <v>4472729312.22</v>
      </c>
      <c r="B584" t="str">
        <f t="shared" si="37"/>
        <v>4472729312.22161654</v>
      </c>
      <c r="C584" s="1">
        <v>44727</v>
      </c>
      <c r="D584" s="2" t="s">
        <v>616</v>
      </c>
      <c r="E584" s="2" t="s">
        <v>617</v>
      </c>
      <c r="F584" s="2" t="s">
        <v>175</v>
      </c>
      <c r="G584" s="1"/>
      <c r="H584" s="2" t="s">
        <v>618</v>
      </c>
      <c r="I584" s="2" t="s">
        <v>619</v>
      </c>
      <c r="J584" s="1"/>
      <c r="K584" s="1"/>
      <c r="L584" s="2"/>
      <c r="M584" t="b">
        <v>0</v>
      </c>
      <c r="N584" s="2"/>
      <c r="O584" s="2" t="s">
        <v>320</v>
      </c>
      <c r="P584" s="2" t="s">
        <v>337</v>
      </c>
      <c r="Q584" s="2"/>
      <c r="R584" s="2"/>
      <c r="S584" s="2"/>
      <c r="T584" s="2"/>
      <c r="U584" s="2"/>
      <c r="V584" s="2"/>
      <c r="W584" s="2" t="s">
        <v>620</v>
      </c>
      <c r="X584" s="2" t="s">
        <v>620</v>
      </c>
      <c r="Y584" s="3"/>
      <c r="AA584" t="b">
        <v>0</v>
      </c>
      <c r="AE584" s="4"/>
      <c r="AF584" s="4"/>
      <c r="AG584" s="4"/>
      <c r="AH584" s="4"/>
      <c r="AM584" s="4"/>
      <c r="AN584" s="4"/>
      <c r="AO584" s="4"/>
      <c r="AP584" s="4"/>
      <c r="AU584" s="4"/>
      <c r="AV584" s="4"/>
      <c r="AW584" s="4"/>
      <c r="AX584" s="4"/>
      <c r="BC584" s="4"/>
      <c r="BD584" s="4"/>
      <c r="BE584" s="4"/>
      <c r="BF584" s="4"/>
      <c r="BK584" s="4"/>
      <c r="BL584" s="4"/>
      <c r="BM584" s="4"/>
      <c r="BN584" s="4"/>
      <c r="BS584" s="4"/>
      <c r="BT584" s="4"/>
      <c r="BU584" s="4"/>
      <c r="BV584" s="4"/>
      <c r="BW584" s="3"/>
      <c r="BX584" s="3"/>
      <c r="BY584" s="4">
        <v>0</v>
      </c>
      <c r="BZ584" s="5"/>
      <c r="CA584" s="3">
        <v>0</v>
      </c>
      <c r="CB584" s="4">
        <v>0</v>
      </c>
      <c r="CC584" s="5" t="s">
        <v>322</v>
      </c>
      <c r="CD584" s="3">
        <v>0</v>
      </c>
      <c r="CE584" s="4">
        <v>0</v>
      </c>
      <c r="CF584" s="5" t="s">
        <v>322</v>
      </c>
      <c r="CG584" s="3">
        <v>0</v>
      </c>
      <c r="CH584" s="4">
        <v>0</v>
      </c>
      <c r="CI584" s="5" t="s">
        <v>322</v>
      </c>
      <c r="CJ584" s="3">
        <v>0</v>
      </c>
      <c r="CK584" s="4">
        <v>0</v>
      </c>
      <c r="CL584" s="5" t="s">
        <v>322</v>
      </c>
      <c r="CM584" s="2">
        <v>0</v>
      </c>
      <c r="CN584" s="4">
        <v>0</v>
      </c>
      <c r="CO584" s="5" t="s">
        <v>322</v>
      </c>
      <c r="CP584" s="3"/>
      <c r="CQ584" s="4">
        <v>0</v>
      </c>
      <c r="CR584" s="3"/>
      <c r="CS584" s="3"/>
      <c r="CT584" s="3"/>
      <c r="CU584" s="3"/>
      <c r="CV584" s="4">
        <v>0</v>
      </c>
      <c r="CW584" s="4">
        <v>0</v>
      </c>
      <c r="CX584" t="b">
        <v>0</v>
      </c>
      <c r="CY584" t="b">
        <v>0</v>
      </c>
      <c r="CZ584" t="b">
        <v>0</v>
      </c>
      <c r="DA584" s="2" t="s">
        <v>6</v>
      </c>
      <c r="DB584" s="2" t="s">
        <v>6</v>
      </c>
      <c r="DD584" s="3"/>
      <c r="DE584" s="3"/>
      <c r="DF584" s="3"/>
      <c r="DG584" s="4"/>
      <c r="DH584" s="4"/>
      <c r="DI584" s="4"/>
      <c r="DJ584" s="3">
        <v>0</v>
      </c>
      <c r="DK584" s="4">
        <v>0</v>
      </c>
      <c r="DL584" t="b">
        <v>0</v>
      </c>
      <c r="DM584" s="6"/>
      <c r="DN584" s="3"/>
      <c r="DO584" s="3"/>
      <c r="DP584" s="3"/>
      <c r="DQ584" s="3"/>
      <c r="DR584" s="3"/>
      <c r="DS584" s="3"/>
      <c r="DT584" s="4"/>
      <c r="DU584" s="4"/>
      <c r="DV584" s="4"/>
      <c r="DW584" s="4"/>
      <c r="DX584" s="4"/>
      <c r="DY584" s="4"/>
      <c r="DZ584" s="2"/>
      <c r="EA584" s="7">
        <v>44788.408263888887</v>
      </c>
      <c r="EB584" s="2" t="s">
        <v>332</v>
      </c>
      <c r="EC584" s="8">
        <v>0</v>
      </c>
      <c r="ED584" t="b">
        <v>0</v>
      </c>
      <c r="EE584" t="s">
        <v>324</v>
      </c>
      <c r="EF584" s="2" t="s">
        <v>324</v>
      </c>
      <c r="EG584" s="2" t="s">
        <v>325</v>
      </c>
      <c r="EH584" s="1"/>
      <c r="EI584">
        <f t="shared" si="38"/>
        <v>0</v>
      </c>
      <c r="EJ584" t="str">
        <f t="shared" si="39"/>
        <v>no</v>
      </c>
      <c r="EL584" t="e">
        <f>VLOOKUP(D584,#REF!,2,0)</f>
        <v>#REF!</v>
      </c>
    </row>
    <row r="585" spans="1:142">
      <c r="A585" t="str">
        <f t="shared" si="36"/>
        <v>4472726822.22</v>
      </c>
      <c r="B585" t="str">
        <f t="shared" si="37"/>
        <v>4472726822.22163534</v>
      </c>
      <c r="C585" s="1">
        <v>44727</v>
      </c>
      <c r="D585" s="2" t="s">
        <v>397</v>
      </c>
      <c r="E585" s="2" t="s">
        <v>394</v>
      </c>
      <c r="F585" s="2" t="s">
        <v>184</v>
      </c>
      <c r="G585" s="1">
        <v>44593</v>
      </c>
      <c r="H585" s="2" t="s">
        <v>621</v>
      </c>
      <c r="I585" s="2" t="s">
        <v>622</v>
      </c>
      <c r="J585" s="1"/>
      <c r="K585" s="1"/>
      <c r="L585" s="2"/>
      <c r="M585" t="b">
        <v>0</v>
      </c>
      <c r="N585" s="2"/>
      <c r="O585" s="2" t="s">
        <v>320</v>
      </c>
      <c r="P585" s="2" t="s">
        <v>337</v>
      </c>
      <c r="Q585" s="2"/>
      <c r="R585" s="2"/>
      <c r="S585" s="2"/>
      <c r="T585" s="2"/>
      <c r="U585" s="2"/>
      <c r="V585" s="2"/>
      <c r="W585" s="2"/>
      <c r="X585" s="2" t="s">
        <v>833</v>
      </c>
      <c r="Y585" s="3"/>
      <c r="AA585" t="b">
        <v>0</v>
      </c>
      <c r="AE585" s="4"/>
      <c r="AF585" s="4"/>
      <c r="AG585" s="4"/>
      <c r="AH585" s="4"/>
      <c r="AM585" s="4"/>
      <c r="AN585" s="4"/>
      <c r="AO585" s="4"/>
      <c r="AP585" s="4"/>
      <c r="AU585" s="4"/>
      <c r="AV585" s="4"/>
      <c r="AW585" s="4"/>
      <c r="AX585" s="4"/>
      <c r="BC585" s="4"/>
      <c r="BD585" s="4"/>
      <c r="BE585" s="4"/>
      <c r="BF585" s="4"/>
      <c r="BK585" s="4"/>
      <c r="BL585" s="4"/>
      <c r="BM585" s="4"/>
      <c r="BN585" s="4"/>
      <c r="BS585" s="4"/>
      <c r="BT585" s="4"/>
      <c r="BU585" s="4"/>
      <c r="BV585" s="4"/>
      <c r="BW585" s="3"/>
      <c r="BX585" s="3"/>
      <c r="BY585" s="4">
        <v>0</v>
      </c>
      <c r="BZ585" s="5"/>
      <c r="CA585" s="3">
        <v>0</v>
      </c>
      <c r="CB585" s="4">
        <v>0</v>
      </c>
      <c r="CC585" s="5" t="s">
        <v>322</v>
      </c>
      <c r="CD585" s="3">
        <v>0</v>
      </c>
      <c r="CE585" s="4">
        <v>0</v>
      </c>
      <c r="CF585" s="5" t="s">
        <v>322</v>
      </c>
      <c r="CG585" s="3">
        <v>0</v>
      </c>
      <c r="CH585" s="4">
        <v>0</v>
      </c>
      <c r="CI585" s="5" t="s">
        <v>322</v>
      </c>
      <c r="CJ585" s="3">
        <v>0</v>
      </c>
      <c r="CK585" s="4">
        <v>0</v>
      </c>
      <c r="CL585" s="5" t="s">
        <v>322</v>
      </c>
      <c r="CM585" s="2">
        <v>0</v>
      </c>
      <c r="CN585" s="4">
        <v>0</v>
      </c>
      <c r="CO585" s="5" t="s">
        <v>322</v>
      </c>
      <c r="CP585" s="3"/>
      <c r="CQ585" s="4">
        <v>0</v>
      </c>
      <c r="CR585" s="3"/>
      <c r="CS585" s="3"/>
      <c r="CT585" s="3"/>
      <c r="CU585" s="3"/>
      <c r="CV585" s="4">
        <v>0</v>
      </c>
      <c r="CW585" s="4">
        <v>0</v>
      </c>
      <c r="CX585" t="b">
        <v>0</v>
      </c>
      <c r="CY585" t="b">
        <v>0</v>
      </c>
      <c r="CZ585" t="b">
        <v>0</v>
      </c>
      <c r="DA585" s="2" t="s">
        <v>6</v>
      </c>
      <c r="DB585" s="2" t="s">
        <v>6</v>
      </c>
      <c r="DD585" s="3"/>
      <c r="DE585" s="3"/>
      <c r="DF585" s="3"/>
      <c r="DG585" s="4"/>
      <c r="DH585" s="4"/>
      <c r="DI585" s="4"/>
      <c r="DJ585" s="3">
        <v>0</v>
      </c>
      <c r="DK585" s="4">
        <v>0</v>
      </c>
      <c r="DL585" t="b">
        <v>0</v>
      </c>
      <c r="DM585" s="6"/>
      <c r="DN585" s="3"/>
      <c r="DO585" s="3"/>
      <c r="DP585" s="3"/>
      <c r="DQ585" s="3"/>
      <c r="DR585" s="3"/>
      <c r="DS585" s="3"/>
      <c r="DT585" s="4"/>
      <c r="DU585" s="4"/>
      <c r="DV585" s="4"/>
      <c r="DW585" s="4"/>
      <c r="DX585" s="4"/>
      <c r="DY585" s="4"/>
      <c r="DZ585" s="2"/>
      <c r="EA585" s="7">
        <v>44788.408263888887</v>
      </c>
      <c r="EB585" s="2" t="s">
        <v>332</v>
      </c>
      <c r="EC585" s="8">
        <v>0</v>
      </c>
      <c r="ED585" t="b">
        <v>0</v>
      </c>
      <c r="EE585" t="s">
        <v>324</v>
      </c>
      <c r="EF585" s="2" t="s">
        <v>324</v>
      </c>
      <c r="EG585" s="2" t="s">
        <v>325</v>
      </c>
      <c r="EH585" s="1"/>
      <c r="EI585">
        <f t="shared" si="38"/>
        <v>0</v>
      </c>
      <c r="EJ585" t="str">
        <f t="shared" si="39"/>
        <v>no</v>
      </c>
      <c r="EL585" t="e">
        <f>VLOOKUP(D585,#REF!,2,0)</f>
        <v>#REF!</v>
      </c>
    </row>
    <row r="586" spans="1:142">
      <c r="A586" t="str">
        <f t="shared" si="36"/>
        <v>4472726856.22</v>
      </c>
      <c r="B586" t="str">
        <f t="shared" si="37"/>
        <v>4472726856.22164255</v>
      </c>
      <c r="C586" s="1">
        <v>44727</v>
      </c>
      <c r="D586" s="2" t="s">
        <v>72</v>
      </c>
      <c r="E586" s="2" t="s">
        <v>37</v>
      </c>
      <c r="F586" s="2" t="s">
        <v>41</v>
      </c>
      <c r="G586" s="1"/>
      <c r="H586" s="2" t="s">
        <v>77</v>
      </c>
      <c r="I586" s="2" t="s">
        <v>78</v>
      </c>
      <c r="J586" s="1"/>
      <c r="K586" s="1"/>
      <c r="L586" s="2"/>
      <c r="M586" t="b">
        <v>0</v>
      </c>
      <c r="N586" s="2"/>
      <c r="O586" s="2" t="s">
        <v>320</v>
      </c>
      <c r="P586" s="2" t="s">
        <v>623</v>
      </c>
      <c r="Q586" s="2"/>
      <c r="R586" s="2"/>
      <c r="S586" s="2"/>
      <c r="T586" s="2"/>
      <c r="U586" s="2"/>
      <c r="V586" s="2"/>
      <c r="W586" s="2"/>
      <c r="X586" s="2"/>
      <c r="Y586" s="3"/>
      <c r="AA586" t="b">
        <v>0</v>
      </c>
      <c r="AE586" s="4"/>
      <c r="AF586" s="4"/>
      <c r="AG586" s="4"/>
      <c r="AH586" s="4"/>
      <c r="AM586" s="4"/>
      <c r="AN586" s="4"/>
      <c r="AO586" s="4"/>
      <c r="AP586" s="4"/>
      <c r="AU586" s="4"/>
      <c r="AV586" s="4"/>
      <c r="AW586" s="4"/>
      <c r="AX586" s="4"/>
      <c r="BC586" s="4"/>
      <c r="BD586" s="4"/>
      <c r="BE586" s="4"/>
      <c r="BF586" s="4"/>
      <c r="BK586" s="4"/>
      <c r="BL586" s="4"/>
      <c r="BM586" s="4"/>
      <c r="BN586" s="4"/>
      <c r="BS586" s="4"/>
      <c r="BT586" s="4"/>
      <c r="BU586" s="4"/>
      <c r="BV586" s="4"/>
      <c r="BW586" s="3"/>
      <c r="BX586" s="3"/>
      <c r="BY586" s="4">
        <v>0</v>
      </c>
      <c r="BZ586" s="5"/>
      <c r="CA586" s="3">
        <v>0</v>
      </c>
      <c r="CB586" s="4">
        <v>0</v>
      </c>
      <c r="CC586" s="5" t="s">
        <v>322</v>
      </c>
      <c r="CD586" s="3">
        <v>0</v>
      </c>
      <c r="CE586" s="4">
        <v>0</v>
      </c>
      <c r="CF586" s="5" t="s">
        <v>322</v>
      </c>
      <c r="CG586" s="3">
        <v>0</v>
      </c>
      <c r="CH586" s="4">
        <v>0</v>
      </c>
      <c r="CI586" s="5" t="s">
        <v>322</v>
      </c>
      <c r="CJ586" s="3">
        <v>0</v>
      </c>
      <c r="CK586" s="4">
        <v>0</v>
      </c>
      <c r="CL586" s="5" t="s">
        <v>322</v>
      </c>
      <c r="CM586" s="2">
        <v>0</v>
      </c>
      <c r="CN586" s="4">
        <v>0</v>
      </c>
      <c r="CO586" s="5" t="s">
        <v>322</v>
      </c>
      <c r="CP586" s="3"/>
      <c r="CQ586" s="4">
        <v>0</v>
      </c>
      <c r="CR586" s="3"/>
      <c r="CS586" s="3"/>
      <c r="CT586" s="3"/>
      <c r="CU586" s="3"/>
      <c r="CV586" s="4">
        <v>0</v>
      </c>
      <c r="CW586" s="4">
        <v>0</v>
      </c>
      <c r="CX586" t="b">
        <v>0</v>
      </c>
      <c r="CY586" t="b">
        <v>0</v>
      </c>
      <c r="CZ586" t="b">
        <v>0</v>
      </c>
      <c r="DA586" s="2" t="s">
        <v>6</v>
      </c>
      <c r="DB586" s="2" t="s">
        <v>6</v>
      </c>
      <c r="DD586" s="3"/>
      <c r="DE586" s="3"/>
      <c r="DF586" s="3"/>
      <c r="DG586" s="4"/>
      <c r="DH586" s="4"/>
      <c r="DI586" s="4"/>
      <c r="DJ586" s="3">
        <v>0</v>
      </c>
      <c r="DK586" s="4">
        <v>0</v>
      </c>
      <c r="DL586" t="b">
        <v>0</v>
      </c>
      <c r="DM586" s="6"/>
      <c r="DN586" s="3"/>
      <c r="DO586" s="3"/>
      <c r="DP586" s="3"/>
      <c r="DQ586" s="3"/>
      <c r="DR586" s="3"/>
      <c r="DS586" s="3"/>
      <c r="DT586" s="4"/>
      <c r="DU586" s="4"/>
      <c r="DV586" s="4"/>
      <c r="DW586" s="4"/>
      <c r="DX586" s="4"/>
      <c r="DY586" s="4"/>
      <c r="DZ586" s="2"/>
      <c r="EA586" s="7">
        <v>44788.408263888887</v>
      </c>
      <c r="EB586" s="2" t="s">
        <v>332</v>
      </c>
      <c r="EC586" s="8">
        <v>0</v>
      </c>
      <c r="ED586" t="b">
        <v>0</v>
      </c>
      <c r="EE586" t="s">
        <v>324</v>
      </c>
      <c r="EF586" s="2" t="s">
        <v>324</v>
      </c>
      <c r="EG586" s="2" t="s">
        <v>325</v>
      </c>
      <c r="EH586" s="1"/>
      <c r="EI586">
        <f t="shared" si="38"/>
        <v>0</v>
      </c>
      <c r="EJ586" t="str">
        <f t="shared" si="39"/>
        <v>no</v>
      </c>
      <c r="EL586" t="e">
        <f>VLOOKUP(D586,#REF!,2,0)</f>
        <v>#REF!</v>
      </c>
    </row>
    <row r="587" spans="1:142">
      <c r="A587" t="str">
        <f t="shared" si="36"/>
        <v>4472733011.22</v>
      </c>
      <c r="B587" t="str">
        <f t="shared" si="37"/>
        <v>4472733011.22166526</v>
      </c>
      <c r="C587" s="1">
        <v>44727</v>
      </c>
      <c r="D587" s="2" t="s">
        <v>625</v>
      </c>
      <c r="E587" s="2" t="s">
        <v>626</v>
      </c>
      <c r="F587" s="2" t="s">
        <v>178</v>
      </c>
      <c r="G587" s="1"/>
      <c r="H587" s="2" t="s">
        <v>627</v>
      </c>
      <c r="I587" s="2" t="s">
        <v>628</v>
      </c>
      <c r="J587" s="1"/>
      <c r="K587" s="1"/>
      <c r="L587" s="2"/>
      <c r="M587" t="b">
        <v>0</v>
      </c>
      <c r="N587" s="2"/>
      <c r="O587" s="2" t="s">
        <v>320</v>
      </c>
      <c r="P587" s="2" t="s">
        <v>337</v>
      </c>
      <c r="Q587" s="2"/>
      <c r="R587" s="2"/>
      <c r="S587" s="2"/>
      <c r="T587" s="2"/>
      <c r="U587" s="2"/>
      <c r="V587" s="2"/>
      <c r="W587" s="2" t="s">
        <v>858</v>
      </c>
      <c r="X587" s="2" t="s">
        <v>858</v>
      </c>
      <c r="Y587" s="3"/>
      <c r="AA587" t="b">
        <v>0</v>
      </c>
      <c r="AE587" s="4"/>
      <c r="AF587" s="4"/>
      <c r="AG587" s="4"/>
      <c r="AH587" s="4"/>
      <c r="AM587" s="4"/>
      <c r="AN587" s="4"/>
      <c r="AO587" s="4"/>
      <c r="AP587" s="4"/>
      <c r="AU587" s="4"/>
      <c r="AV587" s="4"/>
      <c r="AW587" s="4"/>
      <c r="AX587" s="4"/>
      <c r="BC587" s="4"/>
      <c r="BD587" s="4"/>
      <c r="BE587" s="4"/>
      <c r="BF587" s="4"/>
      <c r="BK587" s="4"/>
      <c r="BL587" s="4"/>
      <c r="BM587" s="4"/>
      <c r="BN587" s="4"/>
      <c r="BS587" s="4"/>
      <c r="BT587" s="4"/>
      <c r="BU587" s="4"/>
      <c r="BV587" s="4"/>
      <c r="BW587" s="3"/>
      <c r="BX587" s="3"/>
      <c r="BY587" s="4">
        <v>0</v>
      </c>
      <c r="BZ587" s="5"/>
      <c r="CA587" s="3">
        <v>0</v>
      </c>
      <c r="CB587" s="4">
        <v>0</v>
      </c>
      <c r="CC587" s="5" t="s">
        <v>322</v>
      </c>
      <c r="CD587" s="3">
        <v>0</v>
      </c>
      <c r="CE587" s="4">
        <v>0</v>
      </c>
      <c r="CF587" s="5" t="s">
        <v>322</v>
      </c>
      <c r="CG587" s="3">
        <v>0</v>
      </c>
      <c r="CH587" s="4">
        <v>0</v>
      </c>
      <c r="CI587" s="5" t="s">
        <v>322</v>
      </c>
      <c r="CJ587" s="3">
        <v>0</v>
      </c>
      <c r="CK587" s="4">
        <v>0</v>
      </c>
      <c r="CL587" s="5" t="s">
        <v>322</v>
      </c>
      <c r="CM587" s="2">
        <v>0</v>
      </c>
      <c r="CN587" s="4">
        <v>0</v>
      </c>
      <c r="CO587" s="5" t="s">
        <v>322</v>
      </c>
      <c r="CP587" s="3"/>
      <c r="CQ587" s="4">
        <v>0</v>
      </c>
      <c r="CR587" s="3"/>
      <c r="CS587" s="3"/>
      <c r="CT587" s="3"/>
      <c r="CU587" s="3"/>
      <c r="CV587" s="4">
        <v>0</v>
      </c>
      <c r="CW587" s="4">
        <v>0</v>
      </c>
      <c r="CX587" t="b">
        <v>0</v>
      </c>
      <c r="CY587" t="b">
        <v>0</v>
      </c>
      <c r="CZ587" t="b">
        <v>0</v>
      </c>
      <c r="DA587" s="2" t="s">
        <v>6</v>
      </c>
      <c r="DB587" s="2" t="s">
        <v>6</v>
      </c>
      <c r="DD587" s="3"/>
      <c r="DE587" s="3"/>
      <c r="DF587" s="3"/>
      <c r="DG587" s="4"/>
      <c r="DH587" s="4"/>
      <c r="DI587" s="4"/>
      <c r="DJ587" s="3">
        <v>0</v>
      </c>
      <c r="DK587" s="4">
        <v>0</v>
      </c>
      <c r="DL587" t="b">
        <v>0</v>
      </c>
      <c r="DM587" s="6"/>
      <c r="DN587" s="3"/>
      <c r="DO587" s="3"/>
      <c r="DP587" s="3"/>
      <c r="DQ587" s="3"/>
      <c r="DR587" s="3"/>
      <c r="DS587" s="3"/>
      <c r="DT587" s="4"/>
      <c r="DU587" s="4"/>
      <c r="DV587" s="4"/>
      <c r="DW587" s="4"/>
      <c r="DX587" s="4"/>
      <c r="DY587" s="4"/>
      <c r="DZ587" s="2"/>
      <c r="EA587" s="7">
        <v>44788.408263888887</v>
      </c>
      <c r="EB587" s="2" t="s">
        <v>332</v>
      </c>
      <c r="EC587" s="8">
        <v>0</v>
      </c>
      <c r="ED587" t="b">
        <v>0</v>
      </c>
      <c r="EE587" t="s">
        <v>324</v>
      </c>
      <c r="EF587" s="2" t="s">
        <v>324</v>
      </c>
      <c r="EG587" s="2" t="s">
        <v>325</v>
      </c>
      <c r="EH587" s="1"/>
      <c r="EI587">
        <f t="shared" si="38"/>
        <v>0</v>
      </c>
      <c r="EJ587" t="str">
        <f t="shared" si="39"/>
        <v>no</v>
      </c>
      <c r="EL587" t="e">
        <f>VLOOKUP(D587,#REF!,2,0)</f>
        <v>#REF!</v>
      </c>
    </row>
    <row r="588" spans="1:142">
      <c r="A588" t="str">
        <f t="shared" si="36"/>
        <v>4472733994.22</v>
      </c>
      <c r="B588" t="str">
        <f t="shared" si="37"/>
        <v>4472733994.22168113</v>
      </c>
      <c r="C588" s="1">
        <v>44727</v>
      </c>
      <c r="D588" s="2" t="s">
        <v>149</v>
      </c>
      <c r="E588" s="2" t="s">
        <v>150</v>
      </c>
      <c r="F588" s="2" t="s">
        <v>41</v>
      </c>
      <c r="G588" s="1"/>
      <c r="H588" s="2" t="s">
        <v>157</v>
      </c>
      <c r="I588" s="2" t="s">
        <v>158</v>
      </c>
      <c r="J588" s="1"/>
      <c r="K588" s="1"/>
      <c r="L588" s="2"/>
      <c r="M588" t="b">
        <v>0</v>
      </c>
      <c r="N588" s="2"/>
      <c r="O588" s="2" t="s">
        <v>320</v>
      </c>
      <c r="P588" s="2" t="s">
        <v>538</v>
      </c>
      <c r="Q588" s="2"/>
      <c r="R588" s="2"/>
      <c r="S588" s="2"/>
      <c r="T588" s="2"/>
      <c r="U588" s="2"/>
      <c r="V588" s="2"/>
      <c r="W588" s="2"/>
      <c r="X588" s="2"/>
      <c r="Y588" s="3"/>
      <c r="AA588" t="b">
        <v>0</v>
      </c>
      <c r="AB588">
        <v>40</v>
      </c>
      <c r="AC588">
        <v>79</v>
      </c>
      <c r="AD588">
        <v>30</v>
      </c>
      <c r="AE588" s="4"/>
      <c r="AF588" s="4">
        <v>224</v>
      </c>
      <c r="AG588" s="4">
        <v>439</v>
      </c>
      <c r="AH588" s="4">
        <v>165</v>
      </c>
      <c r="AJ588">
        <v>-2</v>
      </c>
      <c r="AK588">
        <v>-4</v>
      </c>
      <c r="AL588">
        <v>-1</v>
      </c>
      <c r="AM588" s="4"/>
      <c r="AN588" s="4">
        <v>-7</v>
      </c>
      <c r="AO588" s="4">
        <v>-14</v>
      </c>
      <c r="AP588" s="4">
        <v>-5</v>
      </c>
      <c r="AU588" s="4"/>
      <c r="AV588" s="4"/>
      <c r="AW588" s="4"/>
      <c r="AX588" s="4"/>
      <c r="BC588" s="4"/>
      <c r="BD588" s="4"/>
      <c r="BE588" s="4"/>
      <c r="BF588" s="4"/>
      <c r="BK588" s="4"/>
      <c r="BL588" s="4"/>
      <c r="BM588" s="4"/>
      <c r="BN588" s="4"/>
      <c r="BS588" s="4"/>
      <c r="BT588" s="4"/>
      <c r="BU588" s="4"/>
      <c r="BV588" s="4"/>
      <c r="BW588" s="3"/>
      <c r="BX588" s="3"/>
      <c r="BY588" s="4">
        <v>828</v>
      </c>
      <c r="BZ588" s="5"/>
      <c r="CA588" s="3">
        <v>-7</v>
      </c>
      <c r="CB588" s="4">
        <v>-26</v>
      </c>
      <c r="CC588" s="5" t="s">
        <v>322</v>
      </c>
      <c r="CD588" s="3">
        <v>0</v>
      </c>
      <c r="CE588" s="4">
        <v>0</v>
      </c>
      <c r="CF588" s="5" t="s">
        <v>322</v>
      </c>
      <c r="CG588" s="3">
        <v>0</v>
      </c>
      <c r="CH588" s="4">
        <v>0</v>
      </c>
      <c r="CI588" s="5" t="s">
        <v>322</v>
      </c>
      <c r="CJ588" s="3">
        <v>0</v>
      </c>
      <c r="CK588" s="4">
        <v>0</v>
      </c>
      <c r="CL588" s="5" t="s">
        <v>322</v>
      </c>
      <c r="CM588" s="2">
        <v>0</v>
      </c>
      <c r="CN588" s="4">
        <v>0</v>
      </c>
      <c r="CO588" s="5" t="s">
        <v>322</v>
      </c>
      <c r="CP588" s="3"/>
      <c r="CQ588" s="4">
        <v>802</v>
      </c>
      <c r="CR588" s="3"/>
      <c r="CS588" s="3"/>
      <c r="CT588" s="3"/>
      <c r="CU588" s="3"/>
      <c r="CV588" s="4">
        <v>802</v>
      </c>
      <c r="CW588" s="4">
        <v>802</v>
      </c>
      <c r="CX588" t="b">
        <v>0</v>
      </c>
      <c r="CY588" t="b">
        <v>0</v>
      </c>
      <c r="CZ588" t="b">
        <v>0</v>
      </c>
      <c r="DA588" s="2" t="s">
        <v>6</v>
      </c>
      <c r="DB588" s="2" t="s">
        <v>6</v>
      </c>
      <c r="DD588" s="3"/>
      <c r="DE588" s="3"/>
      <c r="DF588" s="3"/>
      <c r="DG588" s="4"/>
      <c r="DH588" s="4"/>
      <c r="DI588" s="4"/>
      <c r="DJ588" s="3">
        <v>0</v>
      </c>
      <c r="DK588" s="4">
        <v>0</v>
      </c>
      <c r="DL588" t="b">
        <v>0</v>
      </c>
      <c r="DM588" s="6"/>
      <c r="DN588" s="3"/>
      <c r="DO588" s="3"/>
      <c r="DP588" s="3"/>
      <c r="DQ588" s="3"/>
      <c r="DR588" s="3"/>
      <c r="DS588" s="3"/>
      <c r="DT588" s="4"/>
      <c r="DU588" s="4"/>
      <c r="DV588" s="4"/>
      <c r="DW588" s="4"/>
      <c r="DX588" s="4"/>
      <c r="DY588" s="4"/>
      <c r="DZ588" s="2"/>
      <c r="EA588" s="7">
        <v>44788.408275462964</v>
      </c>
      <c r="EB588" s="2" t="s">
        <v>332</v>
      </c>
      <c r="EC588" s="8">
        <v>0</v>
      </c>
      <c r="ED588" t="b">
        <v>0</v>
      </c>
      <c r="EE588" t="s">
        <v>324</v>
      </c>
      <c r="EF588" s="2" t="s">
        <v>324</v>
      </c>
      <c r="EG588" s="2" t="s">
        <v>325</v>
      </c>
      <c r="EH588" s="1"/>
      <c r="EI588">
        <f t="shared" si="38"/>
        <v>149</v>
      </c>
      <c r="EJ588" t="str">
        <f t="shared" si="39"/>
        <v>no</v>
      </c>
      <c r="EL588" t="e">
        <f>VLOOKUP(D588,#REF!,2,0)</f>
        <v>#REF!</v>
      </c>
    </row>
    <row r="589" spans="1:142">
      <c r="A589" t="str">
        <f t="shared" si="36"/>
        <v>4472736095.22</v>
      </c>
      <c r="B589" t="str">
        <f t="shared" si="37"/>
        <v>4472736095.22170098</v>
      </c>
      <c r="C589" s="1">
        <v>44727</v>
      </c>
      <c r="D589" s="2" t="s">
        <v>631</v>
      </c>
      <c r="E589" s="2" t="s">
        <v>632</v>
      </c>
      <c r="F589" s="2" t="s">
        <v>633</v>
      </c>
      <c r="G589" s="1"/>
      <c r="H589" s="2" t="s">
        <v>634</v>
      </c>
      <c r="I589" s="2" t="s">
        <v>635</v>
      </c>
      <c r="J589" s="1"/>
      <c r="K589" s="1"/>
      <c r="L589" s="2"/>
      <c r="M589" t="b">
        <v>0</v>
      </c>
      <c r="N589" s="2"/>
      <c r="O589" s="2" t="s">
        <v>320</v>
      </c>
      <c r="P589" s="2" t="s">
        <v>337</v>
      </c>
      <c r="Q589" s="2"/>
      <c r="R589" s="2"/>
      <c r="S589" s="2"/>
      <c r="T589" s="2"/>
      <c r="U589" s="2"/>
      <c r="V589" s="2"/>
      <c r="W589" s="2"/>
      <c r="X589" s="2"/>
      <c r="Y589" s="3"/>
      <c r="AA589" t="b">
        <v>0</v>
      </c>
      <c r="AE589" s="4"/>
      <c r="AF589" s="4"/>
      <c r="AG589" s="4"/>
      <c r="AH589" s="4"/>
      <c r="AM589" s="4"/>
      <c r="AN589" s="4"/>
      <c r="AO589" s="4"/>
      <c r="AP589" s="4"/>
      <c r="AU589" s="4"/>
      <c r="AV589" s="4"/>
      <c r="AW589" s="4"/>
      <c r="AX589" s="4"/>
      <c r="BC589" s="4"/>
      <c r="BD589" s="4"/>
      <c r="BE589" s="4"/>
      <c r="BF589" s="4"/>
      <c r="BK589" s="4"/>
      <c r="BL589" s="4"/>
      <c r="BM589" s="4"/>
      <c r="BN589" s="4"/>
      <c r="BS589" s="4"/>
      <c r="BT589" s="4"/>
      <c r="BU589" s="4"/>
      <c r="BV589" s="4"/>
      <c r="BW589" s="3"/>
      <c r="BX589" s="3"/>
      <c r="BY589" s="4">
        <v>0</v>
      </c>
      <c r="BZ589" s="5"/>
      <c r="CA589" s="3">
        <v>0</v>
      </c>
      <c r="CB589" s="4">
        <v>0</v>
      </c>
      <c r="CC589" s="5" t="s">
        <v>322</v>
      </c>
      <c r="CD589" s="3">
        <v>0</v>
      </c>
      <c r="CE589" s="4">
        <v>0</v>
      </c>
      <c r="CF589" s="5" t="s">
        <v>322</v>
      </c>
      <c r="CG589" s="3">
        <v>0</v>
      </c>
      <c r="CH589" s="4">
        <v>0</v>
      </c>
      <c r="CI589" s="5" t="s">
        <v>322</v>
      </c>
      <c r="CJ589" s="3">
        <v>0</v>
      </c>
      <c r="CK589" s="4">
        <v>0</v>
      </c>
      <c r="CL589" s="5" t="s">
        <v>322</v>
      </c>
      <c r="CM589" s="2">
        <v>0</v>
      </c>
      <c r="CN589" s="4">
        <v>0</v>
      </c>
      <c r="CO589" s="5" t="s">
        <v>322</v>
      </c>
      <c r="CP589" s="3"/>
      <c r="CQ589" s="4">
        <v>0</v>
      </c>
      <c r="CR589" s="3"/>
      <c r="CS589" s="3"/>
      <c r="CT589" s="3"/>
      <c r="CU589" s="3"/>
      <c r="CV589" s="4">
        <v>0</v>
      </c>
      <c r="CW589" s="4">
        <v>0</v>
      </c>
      <c r="CX589" t="b">
        <v>0</v>
      </c>
      <c r="CY589" t="b">
        <v>0</v>
      </c>
      <c r="CZ589" t="b">
        <v>0</v>
      </c>
      <c r="DA589" s="2" t="s">
        <v>636</v>
      </c>
      <c r="DB589" s="2" t="s">
        <v>6</v>
      </c>
      <c r="DD589" s="3"/>
      <c r="DE589" s="3"/>
      <c r="DF589" s="3"/>
      <c r="DG589" s="4"/>
      <c r="DH589" s="4"/>
      <c r="DI589" s="4"/>
      <c r="DJ589" s="3">
        <v>0</v>
      </c>
      <c r="DK589" s="4">
        <v>0</v>
      </c>
      <c r="DL589" t="b">
        <v>0</v>
      </c>
      <c r="DM589" s="6"/>
      <c r="DN589" s="3"/>
      <c r="DO589" s="3"/>
      <c r="DP589" s="3"/>
      <c r="DQ589" s="3"/>
      <c r="DR589" s="3"/>
      <c r="DS589" s="3"/>
      <c r="DT589" s="4"/>
      <c r="DU589" s="4"/>
      <c r="DV589" s="4"/>
      <c r="DW589" s="4"/>
      <c r="DX589" s="4"/>
      <c r="DY589" s="4"/>
      <c r="DZ589" s="2"/>
      <c r="EA589" s="7">
        <v>44788.408275462964</v>
      </c>
      <c r="EB589" s="2" t="s">
        <v>332</v>
      </c>
      <c r="EC589" s="8">
        <v>0</v>
      </c>
      <c r="ED589" t="b">
        <v>0</v>
      </c>
      <c r="EE589" t="s">
        <v>324</v>
      </c>
      <c r="EF589" s="2" t="s">
        <v>324</v>
      </c>
      <c r="EG589" s="2" t="s">
        <v>325</v>
      </c>
      <c r="EH589" s="1"/>
      <c r="EI589">
        <f t="shared" si="38"/>
        <v>0</v>
      </c>
      <c r="EJ589" t="str">
        <f t="shared" si="39"/>
        <v>no</v>
      </c>
      <c r="EL589" t="e">
        <f>VLOOKUP(D589,#REF!,2,0)</f>
        <v>#REF!</v>
      </c>
    </row>
    <row r="590" spans="1:142">
      <c r="A590" t="str">
        <f t="shared" si="36"/>
        <v>4472737827.22</v>
      </c>
      <c r="B590" t="str">
        <f t="shared" si="37"/>
        <v>4472737827.22171072</v>
      </c>
      <c r="C590" s="1">
        <v>44727</v>
      </c>
      <c r="D590" s="2" t="s">
        <v>637</v>
      </c>
      <c r="E590" s="2" t="s">
        <v>638</v>
      </c>
      <c r="F590" s="2" t="s">
        <v>177</v>
      </c>
      <c r="G590" s="1"/>
      <c r="H590" s="2" t="s">
        <v>639</v>
      </c>
      <c r="I590" s="2" t="s">
        <v>640</v>
      </c>
      <c r="J590" s="1"/>
      <c r="K590" s="1"/>
      <c r="L590" s="2"/>
      <c r="M590" t="b">
        <v>0</v>
      </c>
      <c r="N590" s="2"/>
      <c r="O590" s="2" t="s">
        <v>320</v>
      </c>
      <c r="P590" s="2" t="s">
        <v>337</v>
      </c>
      <c r="Q590" s="2"/>
      <c r="R590" s="2"/>
      <c r="S590" s="2"/>
      <c r="T590" s="2"/>
      <c r="U590" s="2"/>
      <c r="V590" s="2"/>
      <c r="W590" s="2"/>
      <c r="X590" s="2"/>
      <c r="Y590" s="3"/>
      <c r="AA590" t="b">
        <v>0</v>
      </c>
      <c r="AE590" s="4"/>
      <c r="AF590" s="4"/>
      <c r="AG590" s="4"/>
      <c r="AH590" s="4"/>
      <c r="AM590" s="4"/>
      <c r="AN590" s="4"/>
      <c r="AO590" s="4"/>
      <c r="AP590" s="4"/>
      <c r="AU590" s="4"/>
      <c r="AV590" s="4"/>
      <c r="AW590" s="4"/>
      <c r="AX590" s="4"/>
      <c r="BC590" s="4"/>
      <c r="BD590" s="4"/>
      <c r="BE590" s="4"/>
      <c r="BF590" s="4"/>
      <c r="BK590" s="4"/>
      <c r="BL590" s="4"/>
      <c r="BM590" s="4"/>
      <c r="BN590" s="4"/>
      <c r="BP590">
        <v>1628</v>
      </c>
      <c r="BS590" s="4"/>
      <c r="BT590" s="4">
        <v>8547</v>
      </c>
      <c r="BU590" s="4"/>
      <c r="BV590" s="4"/>
      <c r="BW590" s="3"/>
      <c r="BX590" s="3"/>
      <c r="BY590" s="4">
        <v>0</v>
      </c>
      <c r="BZ590" s="5"/>
      <c r="CA590" s="3">
        <v>0</v>
      </c>
      <c r="CB590" s="4">
        <v>0</v>
      </c>
      <c r="CC590" s="5" t="s">
        <v>322</v>
      </c>
      <c r="CD590" s="3">
        <v>0</v>
      </c>
      <c r="CE590" s="4">
        <v>0</v>
      </c>
      <c r="CF590" s="5" t="s">
        <v>322</v>
      </c>
      <c r="CG590" s="3">
        <v>0</v>
      </c>
      <c r="CH590" s="4">
        <v>0</v>
      </c>
      <c r="CI590" s="5" t="s">
        <v>322</v>
      </c>
      <c r="CJ590" s="3">
        <v>0</v>
      </c>
      <c r="CK590" s="4">
        <v>0</v>
      </c>
      <c r="CL590" s="5" t="s">
        <v>322</v>
      </c>
      <c r="CM590" s="2">
        <v>1628</v>
      </c>
      <c r="CN590" s="4">
        <v>8547</v>
      </c>
      <c r="CO590" s="5">
        <v>5.25</v>
      </c>
      <c r="CP590" s="3"/>
      <c r="CQ590" s="4">
        <v>0</v>
      </c>
      <c r="CR590" s="3"/>
      <c r="CS590" s="3"/>
      <c r="CT590" s="3"/>
      <c r="CU590" s="3"/>
      <c r="CV590" s="4">
        <v>8547</v>
      </c>
      <c r="CW590" s="4">
        <v>8547</v>
      </c>
      <c r="CX590" t="b">
        <v>0</v>
      </c>
      <c r="CY590" t="b">
        <v>0</v>
      </c>
      <c r="CZ590" t="b">
        <v>0</v>
      </c>
      <c r="DA590" s="2" t="s">
        <v>6</v>
      </c>
      <c r="DB590" s="2" t="s">
        <v>6</v>
      </c>
      <c r="DD590" s="3"/>
      <c r="DE590" s="3"/>
      <c r="DF590" s="3"/>
      <c r="DG590" s="4"/>
      <c r="DH590" s="4"/>
      <c r="DI590" s="4"/>
      <c r="DJ590" s="3">
        <v>0</v>
      </c>
      <c r="DK590" s="4">
        <v>0</v>
      </c>
      <c r="DL590" t="b">
        <v>0</v>
      </c>
      <c r="DM590" s="6"/>
      <c r="DN590" s="3"/>
      <c r="DO590" s="3"/>
      <c r="DP590" s="3"/>
      <c r="DQ590" s="3"/>
      <c r="DR590" s="3"/>
      <c r="DS590" s="3"/>
      <c r="DT590" s="4"/>
      <c r="DU590" s="4"/>
      <c r="DV590" s="4"/>
      <c r="DW590" s="4"/>
      <c r="DX590" s="4"/>
      <c r="DY590" s="4"/>
      <c r="DZ590" s="2"/>
      <c r="EA590" s="7">
        <v>44788.408275462964</v>
      </c>
      <c r="EB590" s="2" t="s">
        <v>332</v>
      </c>
      <c r="EC590" s="8">
        <v>0</v>
      </c>
      <c r="ED590" t="b">
        <v>0</v>
      </c>
      <c r="EE590" t="s">
        <v>324</v>
      </c>
      <c r="EF590" s="2" t="s">
        <v>324</v>
      </c>
      <c r="EG590" s="2" t="s">
        <v>325</v>
      </c>
      <c r="EH590" s="1"/>
      <c r="EI590">
        <f t="shared" si="38"/>
        <v>0</v>
      </c>
      <c r="EJ590" t="str">
        <f t="shared" si="39"/>
        <v>no</v>
      </c>
      <c r="EL590" t="e">
        <f>VLOOKUP(D590,#REF!,2,0)</f>
        <v>#REF!</v>
      </c>
    </row>
    <row r="591" spans="1:142">
      <c r="A591" t="str">
        <f t="shared" si="36"/>
        <v>4472727140.22</v>
      </c>
      <c r="B591" t="str">
        <f t="shared" si="37"/>
        <v>4472727140.22176753</v>
      </c>
      <c r="C591" s="1">
        <v>44727</v>
      </c>
      <c r="D591" s="2" t="s">
        <v>79</v>
      </c>
      <c r="E591" s="2" t="s">
        <v>80</v>
      </c>
      <c r="F591" s="2" t="s">
        <v>181</v>
      </c>
      <c r="G591" s="1"/>
      <c r="H591" s="2" t="s">
        <v>641</v>
      </c>
      <c r="I591" s="2" t="s">
        <v>642</v>
      </c>
      <c r="J591" s="1"/>
      <c r="K591" s="1"/>
      <c r="L591" s="2"/>
      <c r="M591" t="b">
        <v>0</v>
      </c>
      <c r="N591" s="2"/>
      <c r="O591" s="2" t="s">
        <v>320</v>
      </c>
      <c r="P591" s="2" t="s">
        <v>623</v>
      </c>
      <c r="Q591" s="2"/>
      <c r="R591" s="2"/>
      <c r="S591" s="2"/>
      <c r="T591" s="2"/>
      <c r="U591" s="2"/>
      <c r="V591" s="2"/>
      <c r="W591" s="2"/>
      <c r="X591" s="2"/>
      <c r="Y591" s="3"/>
      <c r="AA591" t="b">
        <v>0</v>
      </c>
      <c r="AE591" s="4"/>
      <c r="AF591" s="4"/>
      <c r="AG591" s="4"/>
      <c r="AH591" s="4"/>
      <c r="AM591" s="4"/>
      <c r="AN591" s="4"/>
      <c r="AO591" s="4"/>
      <c r="AP591" s="4"/>
      <c r="AU591" s="4"/>
      <c r="AV591" s="4"/>
      <c r="AW591" s="4"/>
      <c r="AX591" s="4"/>
      <c r="BC591" s="4"/>
      <c r="BD591" s="4"/>
      <c r="BE591" s="4"/>
      <c r="BF591" s="4"/>
      <c r="BK591" s="4"/>
      <c r="BL591" s="4"/>
      <c r="BM591" s="4"/>
      <c r="BN591" s="4"/>
      <c r="BS591" s="4"/>
      <c r="BT591" s="4"/>
      <c r="BU591" s="4"/>
      <c r="BV591" s="4"/>
      <c r="BW591" s="3"/>
      <c r="BX591" s="3"/>
      <c r="BY591" s="4">
        <v>0</v>
      </c>
      <c r="BZ591" s="5"/>
      <c r="CA591" s="3">
        <v>0</v>
      </c>
      <c r="CB591" s="4">
        <v>0</v>
      </c>
      <c r="CC591" s="5" t="s">
        <v>322</v>
      </c>
      <c r="CD591" s="3">
        <v>0</v>
      </c>
      <c r="CE591" s="4">
        <v>0</v>
      </c>
      <c r="CF591" s="5" t="s">
        <v>322</v>
      </c>
      <c r="CG591" s="3">
        <v>0</v>
      </c>
      <c r="CH591" s="4">
        <v>0</v>
      </c>
      <c r="CI591" s="5" t="s">
        <v>322</v>
      </c>
      <c r="CJ591" s="3">
        <v>0</v>
      </c>
      <c r="CK591" s="4">
        <v>0</v>
      </c>
      <c r="CL591" s="5" t="s">
        <v>322</v>
      </c>
      <c r="CM591" s="2">
        <v>0</v>
      </c>
      <c r="CN591" s="4">
        <v>0</v>
      </c>
      <c r="CO591" s="5" t="s">
        <v>322</v>
      </c>
      <c r="CP591" s="3"/>
      <c r="CQ591" s="4">
        <v>0</v>
      </c>
      <c r="CR591" s="3"/>
      <c r="CS591" s="3"/>
      <c r="CT591" s="3"/>
      <c r="CU591" s="3"/>
      <c r="CV591" s="4">
        <v>0</v>
      </c>
      <c r="CW591" s="4">
        <v>0</v>
      </c>
      <c r="CX591" t="b">
        <v>0</v>
      </c>
      <c r="CY591" t="b">
        <v>0</v>
      </c>
      <c r="CZ591" t="b">
        <v>0</v>
      </c>
      <c r="DA591" s="2" t="s">
        <v>6</v>
      </c>
      <c r="DB591" s="2" t="s">
        <v>6</v>
      </c>
      <c r="DD591" s="3"/>
      <c r="DE591" s="3"/>
      <c r="DF591" s="3"/>
      <c r="DG591" s="4"/>
      <c r="DH591" s="4"/>
      <c r="DI591" s="4"/>
      <c r="DJ591" s="3">
        <v>0</v>
      </c>
      <c r="DK591" s="4">
        <v>0</v>
      </c>
      <c r="DL591" t="b">
        <v>0</v>
      </c>
      <c r="DM591" s="6"/>
      <c r="DN591" s="3"/>
      <c r="DO591" s="3"/>
      <c r="DP591" s="3"/>
      <c r="DQ591" s="3"/>
      <c r="DR591" s="3"/>
      <c r="DS591" s="3"/>
      <c r="DT591" s="4"/>
      <c r="DU591" s="4"/>
      <c r="DV591" s="4"/>
      <c r="DW591" s="4"/>
      <c r="DX591" s="4"/>
      <c r="DY591" s="4"/>
      <c r="DZ591" s="2"/>
      <c r="EA591" s="7">
        <v>44788.408275462964</v>
      </c>
      <c r="EB591" s="2" t="s">
        <v>332</v>
      </c>
      <c r="EC591" s="8">
        <v>0</v>
      </c>
      <c r="ED591" t="b">
        <v>0</v>
      </c>
      <c r="EE591" t="s">
        <v>324</v>
      </c>
      <c r="EF591" s="2" t="s">
        <v>324</v>
      </c>
      <c r="EG591" s="2" t="s">
        <v>325</v>
      </c>
      <c r="EH591" s="1"/>
      <c r="EI591">
        <f t="shared" si="38"/>
        <v>0</v>
      </c>
      <c r="EJ591" t="str">
        <f t="shared" si="39"/>
        <v>no</v>
      </c>
      <c r="EL591" t="e">
        <f>VLOOKUP(D591,#REF!,2,0)</f>
        <v>#REF!</v>
      </c>
    </row>
    <row r="592" spans="1:142">
      <c r="A592" t="str">
        <f t="shared" si="36"/>
        <v>4472737882.22</v>
      </c>
      <c r="B592" t="str">
        <f t="shared" si="37"/>
        <v>4472737882.22182274</v>
      </c>
      <c r="C592" s="1">
        <v>44727</v>
      </c>
      <c r="D592" s="2" t="s">
        <v>643</v>
      </c>
      <c r="E592" s="2" t="s">
        <v>644</v>
      </c>
      <c r="F592" s="2" t="s">
        <v>633</v>
      </c>
      <c r="G592" s="1"/>
      <c r="H592" s="2" t="s">
        <v>645</v>
      </c>
      <c r="I592" s="2" t="s">
        <v>646</v>
      </c>
      <c r="J592" s="1"/>
      <c r="K592" s="1"/>
      <c r="L592" s="2"/>
      <c r="M592" t="b">
        <v>0</v>
      </c>
      <c r="N592" s="2"/>
      <c r="O592" s="2" t="s">
        <v>320</v>
      </c>
      <c r="P592" s="2" t="s">
        <v>337</v>
      </c>
      <c r="Q592" s="2"/>
      <c r="R592" s="2"/>
      <c r="S592" s="2"/>
      <c r="T592" s="2"/>
      <c r="U592" s="2"/>
      <c r="V592" s="2"/>
      <c r="W592" s="2"/>
      <c r="X592" s="2"/>
      <c r="Y592" s="3"/>
      <c r="AA592" t="b">
        <v>0</v>
      </c>
      <c r="AE592" s="4"/>
      <c r="AF592" s="4"/>
      <c r="AG592" s="4"/>
      <c r="AH592" s="4"/>
      <c r="AM592" s="4"/>
      <c r="AN592" s="4"/>
      <c r="AO592" s="4"/>
      <c r="AP592" s="4"/>
      <c r="AU592" s="4"/>
      <c r="AV592" s="4"/>
      <c r="AW592" s="4"/>
      <c r="AX592" s="4"/>
      <c r="BC592" s="4"/>
      <c r="BD592" s="4"/>
      <c r="BE592" s="4"/>
      <c r="BF592" s="4"/>
      <c r="BK592" s="4"/>
      <c r="BL592" s="4"/>
      <c r="BM592" s="4"/>
      <c r="BN592" s="4"/>
      <c r="BS592" s="4"/>
      <c r="BT592" s="4"/>
      <c r="BU592" s="4"/>
      <c r="BV592" s="4"/>
      <c r="BW592" s="3"/>
      <c r="BX592" s="3"/>
      <c r="BY592" s="4">
        <v>0</v>
      </c>
      <c r="BZ592" s="5"/>
      <c r="CA592" s="3">
        <v>0</v>
      </c>
      <c r="CB592" s="4">
        <v>0</v>
      </c>
      <c r="CC592" s="5" t="s">
        <v>322</v>
      </c>
      <c r="CD592" s="3">
        <v>0</v>
      </c>
      <c r="CE592" s="4">
        <v>0</v>
      </c>
      <c r="CF592" s="5" t="s">
        <v>322</v>
      </c>
      <c r="CG592" s="3">
        <v>0</v>
      </c>
      <c r="CH592" s="4">
        <v>0</v>
      </c>
      <c r="CI592" s="5" t="s">
        <v>322</v>
      </c>
      <c r="CJ592" s="3">
        <v>0</v>
      </c>
      <c r="CK592" s="4">
        <v>0</v>
      </c>
      <c r="CL592" s="5" t="s">
        <v>322</v>
      </c>
      <c r="CM592" s="2">
        <v>0</v>
      </c>
      <c r="CN592" s="4">
        <v>0</v>
      </c>
      <c r="CO592" s="5" t="s">
        <v>322</v>
      </c>
      <c r="CP592" s="3"/>
      <c r="CQ592" s="4">
        <v>0</v>
      </c>
      <c r="CR592" s="3"/>
      <c r="CS592" s="3"/>
      <c r="CT592" s="3"/>
      <c r="CU592" s="3"/>
      <c r="CV592" s="4">
        <v>0</v>
      </c>
      <c r="CW592" s="4">
        <v>0</v>
      </c>
      <c r="CX592" t="b">
        <v>0</v>
      </c>
      <c r="CY592" t="b">
        <v>0</v>
      </c>
      <c r="CZ592" t="b">
        <v>0</v>
      </c>
      <c r="DA592" s="2" t="s">
        <v>636</v>
      </c>
      <c r="DB592" s="2" t="s">
        <v>6</v>
      </c>
      <c r="DD592" s="3"/>
      <c r="DE592" s="3"/>
      <c r="DF592" s="3"/>
      <c r="DG592" s="4"/>
      <c r="DH592" s="4"/>
      <c r="DI592" s="4"/>
      <c r="DJ592" s="3">
        <v>0</v>
      </c>
      <c r="DK592" s="4">
        <v>0</v>
      </c>
      <c r="DL592" t="b">
        <v>0</v>
      </c>
      <c r="DM592" s="6"/>
      <c r="DN592" s="3"/>
      <c r="DO592" s="3"/>
      <c r="DP592" s="3"/>
      <c r="DQ592" s="3"/>
      <c r="DR592" s="3"/>
      <c r="DS592" s="3"/>
      <c r="DT592" s="4"/>
      <c r="DU592" s="4"/>
      <c r="DV592" s="4"/>
      <c r="DW592" s="4"/>
      <c r="DX592" s="4"/>
      <c r="DY592" s="4"/>
      <c r="DZ592" s="2"/>
      <c r="EA592" s="7">
        <v>44788.40828703704</v>
      </c>
      <c r="EB592" s="2" t="s">
        <v>332</v>
      </c>
      <c r="EC592" s="8">
        <v>0</v>
      </c>
      <c r="ED592" t="b">
        <v>0</v>
      </c>
      <c r="EE592" t="s">
        <v>324</v>
      </c>
      <c r="EF592" s="2" t="s">
        <v>324</v>
      </c>
      <c r="EG592" s="2" t="s">
        <v>325</v>
      </c>
      <c r="EH592" s="1"/>
      <c r="EI592">
        <f t="shared" si="38"/>
        <v>0</v>
      </c>
      <c r="EJ592" t="str">
        <f t="shared" si="39"/>
        <v>no</v>
      </c>
      <c r="EL592" t="e">
        <f>VLOOKUP(D592,#REF!,2,0)</f>
        <v>#REF!</v>
      </c>
    </row>
    <row r="593" spans="1:142">
      <c r="A593" t="str">
        <f t="shared" si="36"/>
        <v>44727KM1484105.22</v>
      </c>
      <c r="B593" t="str">
        <f t="shared" si="37"/>
        <v>44727KM1484105.22KM1484105</v>
      </c>
      <c r="C593" s="1">
        <v>44727</v>
      </c>
      <c r="D593" s="2" t="s">
        <v>166</v>
      </c>
      <c r="E593" s="2" t="s">
        <v>164</v>
      </c>
      <c r="F593" s="2" t="s">
        <v>41</v>
      </c>
      <c r="G593" s="1"/>
      <c r="H593" s="2" t="s">
        <v>165</v>
      </c>
      <c r="I593" s="2" t="s">
        <v>164</v>
      </c>
      <c r="J593" s="1"/>
      <c r="K593" s="1"/>
      <c r="L593" s="2"/>
      <c r="M593" t="b">
        <v>0</v>
      </c>
      <c r="N593" s="2"/>
      <c r="O593" s="2" t="s">
        <v>320</v>
      </c>
      <c r="P593" s="2" t="s">
        <v>538</v>
      </c>
      <c r="Q593" s="2"/>
      <c r="R593" s="2"/>
      <c r="S593" s="2"/>
      <c r="T593" s="2"/>
      <c r="U593" s="2"/>
      <c r="V593" s="2"/>
      <c r="W593" s="2"/>
      <c r="X593" s="2"/>
      <c r="Y593" s="3"/>
      <c r="AA593" t="b">
        <v>0</v>
      </c>
      <c r="AE593" s="4"/>
      <c r="AF593" s="4"/>
      <c r="AG593" s="4"/>
      <c r="AH593" s="4"/>
      <c r="AM593" s="4"/>
      <c r="AN593" s="4"/>
      <c r="AO593" s="4"/>
      <c r="AP593" s="4"/>
      <c r="AU593" s="4"/>
      <c r="AV593" s="4"/>
      <c r="AW593" s="4"/>
      <c r="AX593" s="4"/>
      <c r="BC593" s="4"/>
      <c r="BD593" s="4"/>
      <c r="BE593" s="4"/>
      <c r="BF593" s="4"/>
      <c r="BK593" s="4"/>
      <c r="BL593" s="4"/>
      <c r="BM593" s="4"/>
      <c r="BN593" s="4"/>
      <c r="BS593" s="4"/>
      <c r="BT593" s="4"/>
      <c r="BU593" s="4"/>
      <c r="BV593" s="4"/>
      <c r="BW593" s="3"/>
      <c r="BX593" s="3"/>
      <c r="BY593" s="4">
        <v>0</v>
      </c>
      <c r="BZ593" s="5"/>
      <c r="CA593" s="3">
        <v>0</v>
      </c>
      <c r="CB593" s="4">
        <v>0</v>
      </c>
      <c r="CC593" s="5" t="s">
        <v>322</v>
      </c>
      <c r="CD593" s="3">
        <v>0</v>
      </c>
      <c r="CE593" s="4">
        <v>0</v>
      </c>
      <c r="CF593" s="5" t="s">
        <v>322</v>
      </c>
      <c r="CG593" s="3">
        <v>0</v>
      </c>
      <c r="CH593" s="4">
        <v>0</v>
      </c>
      <c r="CI593" s="5" t="s">
        <v>322</v>
      </c>
      <c r="CJ593" s="3">
        <v>0</v>
      </c>
      <c r="CK593" s="4">
        <v>0</v>
      </c>
      <c r="CL593" s="5" t="s">
        <v>322</v>
      </c>
      <c r="CM593" s="2">
        <v>0</v>
      </c>
      <c r="CN593" s="4">
        <v>0</v>
      </c>
      <c r="CO593" s="5" t="s">
        <v>322</v>
      </c>
      <c r="CP593" s="3"/>
      <c r="CQ593" s="4">
        <v>0</v>
      </c>
      <c r="CR593" s="3"/>
      <c r="CS593" s="3"/>
      <c r="CT593" s="3"/>
      <c r="CU593" s="3"/>
      <c r="CV593" s="4">
        <v>0</v>
      </c>
      <c r="CW593" s="4">
        <v>0</v>
      </c>
      <c r="CX593" t="b">
        <v>0</v>
      </c>
      <c r="CY593" t="b">
        <v>0</v>
      </c>
      <c r="CZ593" t="b">
        <v>0</v>
      </c>
      <c r="DA593" s="2" t="s">
        <v>6</v>
      </c>
      <c r="DB593" s="2" t="s">
        <v>6</v>
      </c>
      <c r="DD593" s="3"/>
      <c r="DE593" s="3"/>
      <c r="DF593" s="3"/>
      <c r="DG593" s="4"/>
      <c r="DH593" s="4"/>
      <c r="DI593" s="4"/>
      <c r="DJ593" s="3">
        <v>0</v>
      </c>
      <c r="DK593" s="4">
        <v>0</v>
      </c>
      <c r="DL593" t="b">
        <v>0</v>
      </c>
      <c r="DM593" s="6"/>
      <c r="DN593" s="3"/>
      <c r="DO593" s="3"/>
      <c r="DP593" s="3"/>
      <c r="DQ593" s="3"/>
      <c r="DR593" s="3"/>
      <c r="DS593" s="3"/>
      <c r="DT593" s="4"/>
      <c r="DU593" s="4"/>
      <c r="DV593" s="4"/>
      <c r="DW593" s="4"/>
      <c r="DX593" s="4"/>
      <c r="DY593" s="4"/>
      <c r="DZ593" s="2"/>
      <c r="EA593" s="7">
        <v>44788.40828703704</v>
      </c>
      <c r="EB593" s="2" t="s">
        <v>332</v>
      </c>
      <c r="EC593" s="8">
        <v>0</v>
      </c>
      <c r="ED593" t="b">
        <v>0</v>
      </c>
      <c r="EE593" t="s">
        <v>324</v>
      </c>
      <c r="EF593" s="2" t="s">
        <v>324</v>
      </c>
      <c r="EG593" s="2" t="s">
        <v>325</v>
      </c>
      <c r="EH593" s="1"/>
      <c r="EI593">
        <f t="shared" si="38"/>
        <v>0</v>
      </c>
      <c r="EJ593" t="str">
        <f t="shared" si="39"/>
        <v>no</v>
      </c>
      <c r="EL593" t="e">
        <f>VLOOKUP(D593,#REF!,2,0)</f>
        <v>#REF!</v>
      </c>
    </row>
    <row r="594" spans="1:142">
      <c r="A594" t="str">
        <f t="shared" si="36"/>
        <v>4472732792.22</v>
      </c>
      <c r="B594" t="str">
        <f t="shared" si="37"/>
        <v>4472732792.22141290</v>
      </c>
      <c r="C594" s="1">
        <v>44727</v>
      </c>
      <c r="D594" s="2" t="s">
        <v>124</v>
      </c>
      <c r="E594" s="2" t="s">
        <v>144</v>
      </c>
      <c r="F594" s="2" t="s">
        <v>41</v>
      </c>
      <c r="G594" s="1">
        <v>44749</v>
      </c>
      <c r="H594" s="2" t="s">
        <v>145</v>
      </c>
      <c r="I594" s="2"/>
      <c r="J594" s="1">
        <v>44763</v>
      </c>
      <c r="K594" s="1"/>
      <c r="L594" s="2"/>
      <c r="M594" t="b">
        <v>0</v>
      </c>
      <c r="N594" s="2"/>
      <c r="O594" s="2" t="s">
        <v>329</v>
      </c>
      <c r="P594" s="2" t="s">
        <v>337</v>
      </c>
      <c r="Q594" s="2"/>
      <c r="R594" s="2"/>
      <c r="S594" s="2"/>
      <c r="T594" s="2"/>
      <c r="U594" s="2"/>
      <c r="V594" s="2"/>
      <c r="W594" s="2"/>
      <c r="X594" s="2"/>
      <c r="Y594" s="3"/>
      <c r="AA594" t="b">
        <v>0</v>
      </c>
      <c r="AE594" s="4"/>
      <c r="AF594" s="4"/>
      <c r="AG594" s="4"/>
      <c r="AH594" s="4"/>
      <c r="AM594" s="4"/>
      <c r="AN594" s="4"/>
      <c r="AO594" s="4"/>
      <c r="AP594" s="4"/>
      <c r="AU594" s="4"/>
      <c r="AV594" s="4"/>
      <c r="AW594" s="4"/>
      <c r="AX594" s="4"/>
      <c r="BC594" s="4"/>
      <c r="BD594" s="4"/>
      <c r="BE594" s="4"/>
      <c r="BF594" s="4"/>
      <c r="BK594" s="4"/>
      <c r="BL594" s="4"/>
      <c r="BM594" s="4"/>
      <c r="BN594" s="4"/>
      <c r="BS594" s="4"/>
      <c r="BT594" s="4"/>
      <c r="BU594" s="4"/>
      <c r="BV594" s="4"/>
      <c r="BW594" s="3"/>
      <c r="BX594" s="3"/>
      <c r="BY594" s="4">
        <v>0</v>
      </c>
      <c r="BZ594" s="5"/>
      <c r="CA594" s="3">
        <v>0</v>
      </c>
      <c r="CB594" s="4">
        <v>0</v>
      </c>
      <c r="CC594" s="5" t="s">
        <v>322</v>
      </c>
      <c r="CD594" s="3">
        <v>0</v>
      </c>
      <c r="CE594" s="4">
        <v>0</v>
      </c>
      <c r="CF594" s="5" t="s">
        <v>322</v>
      </c>
      <c r="CG594" s="3">
        <v>0</v>
      </c>
      <c r="CH594" s="4">
        <v>0</v>
      </c>
      <c r="CI594" s="5" t="s">
        <v>322</v>
      </c>
      <c r="CJ594" s="3">
        <v>0</v>
      </c>
      <c r="CK594" s="4">
        <v>0</v>
      </c>
      <c r="CL594" s="5" t="s">
        <v>322</v>
      </c>
      <c r="CM594" s="2">
        <v>0</v>
      </c>
      <c r="CN594" s="4">
        <v>0</v>
      </c>
      <c r="CO594" s="5" t="s">
        <v>322</v>
      </c>
      <c r="CP594" s="3"/>
      <c r="CQ594" s="4">
        <v>0</v>
      </c>
      <c r="CR594" s="3"/>
      <c r="CS594" s="3"/>
      <c r="CT594" s="3"/>
      <c r="CU594" s="3"/>
      <c r="CV594" s="4">
        <v>0</v>
      </c>
      <c r="CW594" s="4">
        <v>0</v>
      </c>
      <c r="CX594" t="b">
        <v>0</v>
      </c>
      <c r="CY594" t="b">
        <v>0</v>
      </c>
      <c r="CZ594" t="b">
        <v>0</v>
      </c>
      <c r="DA594" s="2"/>
      <c r="DB594" s="2"/>
      <c r="DD594" s="3"/>
      <c r="DE594" s="3"/>
      <c r="DF594" s="3"/>
      <c r="DG594" s="4"/>
      <c r="DH594" s="4"/>
      <c r="DI594" s="4"/>
      <c r="DJ594" s="3">
        <v>0</v>
      </c>
      <c r="DK594" s="4">
        <v>0</v>
      </c>
      <c r="DL594" t="b">
        <v>0</v>
      </c>
      <c r="DM594" s="6"/>
      <c r="DN594" s="3"/>
      <c r="DO594" s="3"/>
      <c r="DP594" s="3"/>
      <c r="DQ594" s="3"/>
      <c r="DR594" s="3"/>
      <c r="DS594" s="3"/>
      <c r="DT594" s="4"/>
      <c r="DU594" s="4"/>
      <c r="DV594" s="4"/>
      <c r="DW594" s="4"/>
      <c r="DX594" s="4"/>
      <c r="DY594" s="4"/>
      <c r="DZ594" s="2"/>
      <c r="EA594" s="7">
        <v>44774.529456018521</v>
      </c>
      <c r="EB594" s="2" t="s">
        <v>332</v>
      </c>
      <c r="EC594" s="8">
        <v>0</v>
      </c>
      <c r="ED594" t="b">
        <v>0</v>
      </c>
      <c r="EE594" t="s">
        <v>324</v>
      </c>
      <c r="EF594" s="2" t="s">
        <v>324</v>
      </c>
      <c r="EG594" s="2" t="s">
        <v>325</v>
      </c>
      <c r="EH594" s="1"/>
      <c r="EI594">
        <f t="shared" si="38"/>
        <v>0</v>
      </c>
      <c r="EJ594" t="str">
        <f t="shared" si="39"/>
        <v>no</v>
      </c>
      <c r="EL594" t="e">
        <f>VLOOKUP(D594,#REF!,2,0)</f>
        <v>#REF!</v>
      </c>
    </row>
    <row r="595" spans="1:142">
      <c r="A595" t="str">
        <f t="shared" si="36"/>
        <v>4472732792.22</v>
      </c>
      <c r="B595" t="str">
        <f t="shared" si="37"/>
        <v>4472732792.22141292</v>
      </c>
      <c r="C595" s="1">
        <v>44727</v>
      </c>
      <c r="D595" s="2" t="s">
        <v>124</v>
      </c>
      <c r="E595" s="2" t="s">
        <v>144</v>
      </c>
      <c r="F595" s="2" t="s">
        <v>41</v>
      </c>
      <c r="G595" s="1">
        <v>44749</v>
      </c>
      <c r="H595" s="2" t="s">
        <v>147</v>
      </c>
      <c r="I595" s="2"/>
      <c r="J595" s="1">
        <v>44763</v>
      </c>
      <c r="K595" s="1"/>
      <c r="L595" s="2"/>
      <c r="M595" t="b">
        <v>0</v>
      </c>
      <c r="N595" s="2"/>
      <c r="O595" s="2" t="s">
        <v>329</v>
      </c>
      <c r="P595" s="2" t="s">
        <v>337</v>
      </c>
      <c r="Q595" s="2"/>
      <c r="R595" s="2"/>
      <c r="S595" s="2"/>
      <c r="T595" s="2"/>
      <c r="U595" s="2"/>
      <c r="V595" s="2"/>
      <c r="W595" s="2"/>
      <c r="X595" s="2"/>
      <c r="Y595" s="3"/>
      <c r="AA595" t="b">
        <v>0</v>
      </c>
      <c r="AE595" s="4"/>
      <c r="AF595" s="4"/>
      <c r="AG595" s="4"/>
      <c r="AH595" s="4"/>
      <c r="AM595" s="4"/>
      <c r="AN595" s="4"/>
      <c r="AO595" s="4"/>
      <c r="AP595" s="4"/>
      <c r="AU595" s="4"/>
      <c r="AV595" s="4"/>
      <c r="AW595" s="4"/>
      <c r="AX595" s="4"/>
      <c r="BC595" s="4"/>
      <c r="BD595" s="4"/>
      <c r="BE595" s="4"/>
      <c r="BF595" s="4"/>
      <c r="BK595" s="4"/>
      <c r="BL595" s="4"/>
      <c r="BM595" s="4"/>
      <c r="BN595" s="4"/>
      <c r="BS595" s="4"/>
      <c r="BT595" s="4"/>
      <c r="BU595" s="4"/>
      <c r="BV595" s="4"/>
      <c r="BW595" s="3"/>
      <c r="BX595" s="3"/>
      <c r="BY595" s="4">
        <v>0</v>
      </c>
      <c r="BZ595" s="5"/>
      <c r="CA595" s="3">
        <v>0</v>
      </c>
      <c r="CB595" s="4">
        <v>0</v>
      </c>
      <c r="CC595" s="5" t="s">
        <v>322</v>
      </c>
      <c r="CD595" s="3">
        <v>0</v>
      </c>
      <c r="CE595" s="4">
        <v>0</v>
      </c>
      <c r="CF595" s="5" t="s">
        <v>322</v>
      </c>
      <c r="CG595" s="3">
        <v>0</v>
      </c>
      <c r="CH595" s="4">
        <v>0</v>
      </c>
      <c r="CI595" s="5" t="s">
        <v>322</v>
      </c>
      <c r="CJ595" s="3">
        <v>0</v>
      </c>
      <c r="CK595" s="4">
        <v>0</v>
      </c>
      <c r="CL595" s="5" t="s">
        <v>322</v>
      </c>
      <c r="CM595" s="2">
        <v>0</v>
      </c>
      <c r="CN595" s="4">
        <v>0</v>
      </c>
      <c r="CO595" s="5" t="s">
        <v>322</v>
      </c>
      <c r="CP595" s="3"/>
      <c r="CQ595" s="4">
        <v>0</v>
      </c>
      <c r="CR595" s="3"/>
      <c r="CS595" s="3"/>
      <c r="CT595" s="3"/>
      <c r="CU595" s="3"/>
      <c r="CV595" s="4">
        <v>0</v>
      </c>
      <c r="CW595" s="4">
        <v>0</v>
      </c>
      <c r="CX595" t="b">
        <v>0</v>
      </c>
      <c r="CY595" t="b">
        <v>0</v>
      </c>
      <c r="CZ595" t="b">
        <v>0</v>
      </c>
      <c r="DA595" s="2"/>
      <c r="DB595" s="2"/>
      <c r="DD595" s="3"/>
      <c r="DE595" s="3"/>
      <c r="DF595" s="3"/>
      <c r="DG595" s="4"/>
      <c r="DH595" s="4"/>
      <c r="DI595" s="4"/>
      <c r="DJ595" s="3">
        <v>0</v>
      </c>
      <c r="DK595" s="4">
        <v>0</v>
      </c>
      <c r="DL595" t="b">
        <v>0</v>
      </c>
      <c r="DM595" s="6"/>
      <c r="DN595" s="3"/>
      <c r="DO595" s="3"/>
      <c r="DP595" s="3"/>
      <c r="DQ595" s="3"/>
      <c r="DR595" s="3"/>
      <c r="DS595" s="3"/>
      <c r="DT595" s="4"/>
      <c r="DU595" s="4"/>
      <c r="DV595" s="4"/>
      <c r="DW595" s="4"/>
      <c r="DX595" s="4"/>
      <c r="DY595" s="4"/>
      <c r="DZ595" s="2"/>
      <c r="EA595" s="7">
        <v>44774.529456018521</v>
      </c>
      <c r="EB595" s="2" t="s">
        <v>332</v>
      </c>
      <c r="EC595" s="8">
        <v>0</v>
      </c>
      <c r="ED595" t="b">
        <v>0</v>
      </c>
      <c r="EE595" t="s">
        <v>324</v>
      </c>
      <c r="EF595" s="2" t="s">
        <v>324</v>
      </c>
      <c r="EG595" s="2" t="s">
        <v>325</v>
      </c>
      <c r="EH595" s="1"/>
      <c r="EI595">
        <f t="shared" si="38"/>
        <v>0</v>
      </c>
      <c r="EJ595" t="str">
        <f t="shared" si="39"/>
        <v>no</v>
      </c>
      <c r="EL595" t="e">
        <f>VLOOKUP(D595,#REF!,2,0)</f>
        <v>#REF!</v>
      </c>
    </row>
    <row r="596" spans="1:142">
      <c r="A596" t="str">
        <f t="shared" si="36"/>
        <v>4472727140.22</v>
      </c>
      <c r="B596" t="str">
        <f t="shared" si="37"/>
        <v>4472727140.22171834</v>
      </c>
      <c r="C596" s="1">
        <v>44727</v>
      </c>
      <c r="D596" s="2" t="s">
        <v>79</v>
      </c>
      <c r="E596" s="2" t="s">
        <v>80</v>
      </c>
      <c r="F596" s="2" t="s">
        <v>41</v>
      </c>
      <c r="G596" s="1">
        <v>44734</v>
      </c>
      <c r="H596" s="2" t="s">
        <v>81</v>
      </c>
      <c r="I596" s="2"/>
      <c r="J596" s="1">
        <v>44763</v>
      </c>
      <c r="K596" s="1"/>
      <c r="L596" s="2"/>
      <c r="M596" t="b">
        <v>0</v>
      </c>
      <c r="N596" s="2"/>
      <c r="O596" s="2" t="s">
        <v>647</v>
      </c>
      <c r="P596" s="2" t="s">
        <v>337</v>
      </c>
      <c r="Q596" s="2"/>
      <c r="R596" s="2"/>
      <c r="S596" s="2"/>
      <c r="T596" s="2"/>
      <c r="U596" s="2"/>
      <c r="V596" s="2"/>
      <c r="W596" s="2"/>
      <c r="X596" s="2"/>
      <c r="Y596" s="3"/>
      <c r="AA596" t="b">
        <v>0</v>
      </c>
      <c r="AE596" s="4"/>
      <c r="AF596" s="4"/>
      <c r="AG596" s="4"/>
      <c r="AH596" s="4"/>
      <c r="AM596" s="4"/>
      <c r="AN596" s="4"/>
      <c r="AO596" s="4"/>
      <c r="AP596" s="4"/>
      <c r="AU596" s="4"/>
      <c r="AV596" s="4"/>
      <c r="AW596" s="4"/>
      <c r="AX596" s="4"/>
      <c r="BC596" s="4"/>
      <c r="BD596" s="4"/>
      <c r="BE596" s="4"/>
      <c r="BF596" s="4"/>
      <c r="BK596" s="4"/>
      <c r="BL596" s="4"/>
      <c r="BM596" s="4"/>
      <c r="BN596" s="4"/>
      <c r="BS596" s="4"/>
      <c r="BT596" s="4"/>
      <c r="BU596" s="4"/>
      <c r="BV596" s="4"/>
      <c r="BW596" s="3"/>
      <c r="BX596" s="3"/>
      <c r="BY596" s="4">
        <v>0</v>
      </c>
      <c r="BZ596" s="5"/>
      <c r="CA596" s="3">
        <v>0</v>
      </c>
      <c r="CB596" s="4">
        <v>0</v>
      </c>
      <c r="CC596" s="5" t="s">
        <v>322</v>
      </c>
      <c r="CD596" s="3">
        <v>0</v>
      </c>
      <c r="CE596" s="4">
        <v>0</v>
      </c>
      <c r="CF596" s="5" t="s">
        <v>322</v>
      </c>
      <c r="CG596" s="3">
        <v>0</v>
      </c>
      <c r="CH596" s="4">
        <v>0</v>
      </c>
      <c r="CI596" s="5" t="s">
        <v>322</v>
      </c>
      <c r="CJ596" s="3">
        <v>0</v>
      </c>
      <c r="CK596" s="4">
        <v>0</v>
      </c>
      <c r="CL596" s="5" t="s">
        <v>322</v>
      </c>
      <c r="CM596" s="2">
        <v>0</v>
      </c>
      <c r="CN596" s="4">
        <v>0</v>
      </c>
      <c r="CO596" s="5" t="s">
        <v>322</v>
      </c>
      <c r="CP596" s="3"/>
      <c r="CQ596" s="4">
        <v>0</v>
      </c>
      <c r="CR596" s="3"/>
      <c r="CS596" s="3"/>
      <c r="CT596" s="3"/>
      <c r="CU596" s="3"/>
      <c r="CV596" s="4">
        <v>0</v>
      </c>
      <c r="CW596" s="4">
        <v>0</v>
      </c>
      <c r="CX596" t="b">
        <v>0</v>
      </c>
      <c r="CY596" t="b">
        <v>0</v>
      </c>
      <c r="CZ596" t="b">
        <v>0</v>
      </c>
      <c r="DA596" s="2"/>
      <c r="DB596" s="2"/>
      <c r="DD596" s="3"/>
      <c r="DE596" s="3"/>
      <c r="DF596" s="3"/>
      <c r="DG596" s="4"/>
      <c r="DH596" s="4"/>
      <c r="DI596" s="4"/>
      <c r="DJ596" s="3">
        <v>0</v>
      </c>
      <c r="DK596" s="4">
        <v>0</v>
      </c>
      <c r="DL596" t="b">
        <v>0</v>
      </c>
      <c r="DM596" s="6"/>
      <c r="DN596" s="3"/>
      <c r="DO596" s="3"/>
      <c r="DP596" s="3"/>
      <c r="DQ596" s="3"/>
      <c r="DR596" s="3"/>
      <c r="DS596" s="3"/>
      <c r="DT596" s="4"/>
      <c r="DU596" s="4"/>
      <c r="DV596" s="4"/>
      <c r="DW596" s="4"/>
      <c r="DX596" s="4"/>
      <c r="DY596" s="4"/>
      <c r="DZ596" s="2"/>
      <c r="EA596" s="7">
        <v>44774.529456018521</v>
      </c>
      <c r="EB596" s="2" t="s">
        <v>332</v>
      </c>
      <c r="EC596" s="8">
        <v>0</v>
      </c>
      <c r="ED596" t="b">
        <v>0</v>
      </c>
      <c r="EE596" t="s">
        <v>324</v>
      </c>
      <c r="EF596" s="2" t="s">
        <v>324</v>
      </c>
      <c r="EG596" s="2" t="s">
        <v>325</v>
      </c>
      <c r="EH596" s="1"/>
      <c r="EI596">
        <f t="shared" si="38"/>
        <v>0</v>
      </c>
      <c r="EJ596" t="str">
        <f t="shared" si="39"/>
        <v>no</v>
      </c>
      <c r="EL596" t="e">
        <f>VLOOKUP(D596,#REF!,2,0)</f>
        <v>#REF!</v>
      </c>
    </row>
    <row r="597" spans="1:142">
      <c r="A597" t="str">
        <f t="shared" si="36"/>
        <v>4472735225.22</v>
      </c>
      <c r="B597" t="str">
        <f t="shared" si="37"/>
        <v>4472735225.22181745</v>
      </c>
      <c r="C597" s="1">
        <v>44727</v>
      </c>
      <c r="D597" s="2" t="s">
        <v>167</v>
      </c>
      <c r="E597" s="2" t="s">
        <v>168</v>
      </c>
      <c r="F597" s="2" t="s">
        <v>41</v>
      </c>
      <c r="G597" s="1">
        <v>44734</v>
      </c>
      <c r="H597" s="2" t="s">
        <v>169</v>
      </c>
      <c r="I597" s="2"/>
      <c r="J597" s="1">
        <v>44763</v>
      </c>
      <c r="K597" s="1"/>
      <c r="L597" s="2"/>
      <c r="M597" t="b">
        <v>0</v>
      </c>
      <c r="N597" s="2"/>
      <c r="O597" s="2" t="s">
        <v>329</v>
      </c>
      <c r="P597" s="2" t="s">
        <v>337</v>
      </c>
      <c r="Q597" s="2"/>
      <c r="R597" s="2"/>
      <c r="S597" s="2"/>
      <c r="T597" s="2"/>
      <c r="U597" s="2"/>
      <c r="V597" s="2"/>
      <c r="W597" s="2"/>
      <c r="X597" s="2"/>
      <c r="Y597" s="3"/>
      <c r="AA597" t="b">
        <v>0</v>
      </c>
      <c r="AE597" s="4"/>
      <c r="AF597" s="4"/>
      <c r="AG597" s="4"/>
      <c r="AH597" s="4"/>
      <c r="AM597" s="4"/>
      <c r="AN597" s="4"/>
      <c r="AO597" s="4"/>
      <c r="AP597" s="4"/>
      <c r="AU597" s="4"/>
      <c r="AV597" s="4"/>
      <c r="AW597" s="4"/>
      <c r="AX597" s="4"/>
      <c r="BC597" s="4"/>
      <c r="BD597" s="4"/>
      <c r="BE597" s="4"/>
      <c r="BF597" s="4"/>
      <c r="BK597" s="4"/>
      <c r="BL597" s="4"/>
      <c r="BM597" s="4"/>
      <c r="BN597" s="4"/>
      <c r="BS597" s="4"/>
      <c r="BT597" s="4"/>
      <c r="BU597" s="4"/>
      <c r="BV597" s="4"/>
      <c r="BW597" s="3"/>
      <c r="BX597" s="3"/>
      <c r="BY597" s="4">
        <v>0</v>
      </c>
      <c r="BZ597" s="5"/>
      <c r="CA597" s="3">
        <v>0</v>
      </c>
      <c r="CB597" s="4">
        <v>0</v>
      </c>
      <c r="CC597" s="5" t="s">
        <v>322</v>
      </c>
      <c r="CD597" s="3">
        <v>0</v>
      </c>
      <c r="CE597" s="4">
        <v>0</v>
      </c>
      <c r="CF597" s="5" t="s">
        <v>322</v>
      </c>
      <c r="CG597" s="3">
        <v>0</v>
      </c>
      <c r="CH597" s="4">
        <v>0</v>
      </c>
      <c r="CI597" s="5" t="s">
        <v>322</v>
      </c>
      <c r="CJ597" s="3">
        <v>0</v>
      </c>
      <c r="CK597" s="4">
        <v>0</v>
      </c>
      <c r="CL597" s="5" t="s">
        <v>322</v>
      </c>
      <c r="CM597" s="2">
        <v>0</v>
      </c>
      <c r="CN597" s="4">
        <v>0</v>
      </c>
      <c r="CO597" s="5" t="s">
        <v>322</v>
      </c>
      <c r="CP597" s="3"/>
      <c r="CQ597" s="4">
        <v>0</v>
      </c>
      <c r="CR597" s="3"/>
      <c r="CS597" s="3"/>
      <c r="CT597" s="3"/>
      <c r="CU597" s="3"/>
      <c r="CV597" s="4">
        <v>0</v>
      </c>
      <c r="CW597" s="4">
        <v>0</v>
      </c>
      <c r="CX597" t="b">
        <v>0</v>
      </c>
      <c r="CY597" t="b">
        <v>0</v>
      </c>
      <c r="CZ597" t="b">
        <v>0</v>
      </c>
      <c r="DA597" s="2"/>
      <c r="DB597" s="2"/>
      <c r="DD597" s="3"/>
      <c r="DE597" s="3"/>
      <c r="DF597" s="3"/>
      <c r="DG597" s="4"/>
      <c r="DH597" s="4"/>
      <c r="DI597" s="4"/>
      <c r="DJ597" s="3">
        <v>0</v>
      </c>
      <c r="DK597" s="4">
        <v>0</v>
      </c>
      <c r="DL597" t="b">
        <v>0</v>
      </c>
      <c r="DM597" s="6"/>
      <c r="DN597" s="3"/>
      <c r="DO597" s="3"/>
      <c r="DP597" s="3"/>
      <c r="DQ597" s="3"/>
      <c r="DR597" s="3"/>
      <c r="DS597" s="3"/>
      <c r="DT597" s="4"/>
      <c r="DU597" s="4"/>
      <c r="DV597" s="4"/>
      <c r="DW597" s="4"/>
      <c r="DX597" s="4"/>
      <c r="DY597" s="4"/>
      <c r="DZ597" s="2"/>
      <c r="EA597" s="7">
        <v>44774.529456018521</v>
      </c>
      <c r="EB597" s="2" t="s">
        <v>332</v>
      </c>
      <c r="EC597" s="8">
        <v>0</v>
      </c>
      <c r="ED597" t="b">
        <v>0</v>
      </c>
      <c r="EE597" t="s">
        <v>324</v>
      </c>
      <c r="EF597" s="2" t="s">
        <v>324</v>
      </c>
      <c r="EG597" s="2" t="s">
        <v>325</v>
      </c>
      <c r="EH597" s="1"/>
      <c r="EI597">
        <f t="shared" si="38"/>
        <v>0</v>
      </c>
      <c r="EJ597" t="str">
        <f t="shared" si="39"/>
        <v>no</v>
      </c>
      <c r="EL597" t="e">
        <f>VLOOKUP(D597,#REF!,2,0)</f>
        <v>#REF!</v>
      </c>
    </row>
    <row r="598" spans="1:142">
      <c r="A598" t="str">
        <f t="shared" si="36"/>
        <v>4472731790.22</v>
      </c>
      <c r="B598" t="str">
        <f t="shared" si="37"/>
        <v>4472731790.22133825</v>
      </c>
      <c r="C598" s="1">
        <v>44727</v>
      </c>
      <c r="D598" s="2" t="s">
        <v>501</v>
      </c>
      <c r="E598" s="2" t="s">
        <v>502</v>
      </c>
      <c r="F598" s="2" t="s">
        <v>178</v>
      </c>
      <c r="G598" s="1">
        <v>44642</v>
      </c>
      <c r="H598" s="2" t="s">
        <v>650</v>
      </c>
      <c r="I598" s="2"/>
      <c r="J598" s="1">
        <v>44763</v>
      </c>
      <c r="K598" s="1"/>
      <c r="L598" s="2"/>
      <c r="M598" t="b">
        <v>0</v>
      </c>
      <c r="N598" s="2"/>
      <c r="O598" s="2" t="s">
        <v>365</v>
      </c>
      <c r="P598" s="2" t="s">
        <v>337</v>
      </c>
      <c r="Q598" s="2"/>
      <c r="R598" s="2"/>
      <c r="S598" s="2"/>
      <c r="T598" s="2"/>
      <c r="U598" s="2"/>
      <c r="V598" s="2"/>
      <c r="W598" s="2" t="s">
        <v>841</v>
      </c>
      <c r="X598" s="2" t="s">
        <v>841</v>
      </c>
      <c r="Y598" s="3"/>
      <c r="AA598" t="b">
        <v>0</v>
      </c>
      <c r="AB598">
        <v>344</v>
      </c>
      <c r="AE598" s="4"/>
      <c r="AF598" s="4">
        <v>1807</v>
      </c>
      <c r="AG598" s="4"/>
      <c r="AH598" s="4"/>
      <c r="AM598" s="4"/>
      <c r="AN598" s="4"/>
      <c r="AO598" s="4"/>
      <c r="AP598" s="4"/>
      <c r="AU598" s="4"/>
      <c r="AV598" s="4"/>
      <c r="AW598" s="4"/>
      <c r="AX598" s="4"/>
      <c r="BC598" s="4"/>
      <c r="BD598" s="4"/>
      <c r="BE598" s="4"/>
      <c r="BF598" s="4"/>
      <c r="BK598" s="4"/>
      <c r="BL598" s="4"/>
      <c r="BM598" s="4"/>
      <c r="BN598" s="4"/>
      <c r="BS598" s="4"/>
      <c r="BT598" s="4"/>
      <c r="BU598" s="4"/>
      <c r="BV598" s="4"/>
      <c r="BW598" s="3"/>
      <c r="BX598" s="3"/>
      <c r="BY598" s="4">
        <v>1807</v>
      </c>
      <c r="BZ598" s="5"/>
      <c r="CA598" s="3">
        <v>0</v>
      </c>
      <c r="CB598" s="4">
        <v>0</v>
      </c>
      <c r="CC598" s="5" t="s">
        <v>322</v>
      </c>
      <c r="CD598" s="3">
        <v>0</v>
      </c>
      <c r="CE598" s="4">
        <v>0</v>
      </c>
      <c r="CF598" s="5" t="s">
        <v>322</v>
      </c>
      <c r="CG598" s="3">
        <v>0</v>
      </c>
      <c r="CH598" s="4">
        <v>0</v>
      </c>
      <c r="CI598" s="5" t="s">
        <v>322</v>
      </c>
      <c r="CJ598" s="3">
        <v>0</v>
      </c>
      <c r="CK598" s="4">
        <v>0</v>
      </c>
      <c r="CL598" s="5" t="s">
        <v>322</v>
      </c>
      <c r="CM598" s="2">
        <v>0</v>
      </c>
      <c r="CN598" s="4">
        <v>0</v>
      </c>
      <c r="CO598" s="5" t="s">
        <v>322</v>
      </c>
      <c r="CP598" s="3"/>
      <c r="CQ598" s="4">
        <v>1807</v>
      </c>
      <c r="CR598" s="3"/>
      <c r="CS598" s="3"/>
      <c r="CT598" s="3"/>
      <c r="CU598" s="3"/>
      <c r="CV598" s="4">
        <v>1807</v>
      </c>
      <c r="CW598" s="4">
        <v>1807</v>
      </c>
      <c r="CX598" t="b">
        <v>0</v>
      </c>
      <c r="CY598" t="b">
        <v>0</v>
      </c>
      <c r="CZ598" t="b">
        <v>0</v>
      </c>
      <c r="DA598" s="2" t="s">
        <v>6</v>
      </c>
      <c r="DB598" s="2" t="s">
        <v>6</v>
      </c>
      <c r="DD598" s="3"/>
      <c r="DE598" s="3"/>
      <c r="DF598" s="3"/>
      <c r="DG598" s="4"/>
      <c r="DH598" s="4"/>
      <c r="DI598" s="4"/>
      <c r="DJ598" s="3">
        <v>0</v>
      </c>
      <c r="DK598" s="4">
        <v>0</v>
      </c>
      <c r="DL598" t="b">
        <v>0</v>
      </c>
      <c r="DM598" s="6"/>
      <c r="DN598" s="3"/>
      <c r="DO598" s="3"/>
      <c r="DP598" s="3"/>
      <c r="DQ598" s="3"/>
      <c r="DR598" s="3"/>
      <c r="DS598" s="3"/>
      <c r="DT598" s="4"/>
      <c r="DU598" s="4"/>
      <c r="DV598" s="4"/>
      <c r="DW598" s="4"/>
      <c r="DX598" s="4"/>
      <c r="DY598" s="4"/>
      <c r="DZ598" s="2"/>
      <c r="EA598" s="7">
        <v>44777.659594907411</v>
      </c>
      <c r="EB598" s="2" t="s">
        <v>368</v>
      </c>
      <c r="EC598" s="8">
        <v>0</v>
      </c>
      <c r="ED598" t="b">
        <v>0</v>
      </c>
      <c r="EE598" t="s">
        <v>324</v>
      </c>
      <c r="EF598" s="2" t="s">
        <v>324</v>
      </c>
      <c r="EG598" s="2" t="s">
        <v>325</v>
      </c>
      <c r="EH598" s="1"/>
      <c r="EI598">
        <f t="shared" si="38"/>
        <v>344</v>
      </c>
      <c r="EJ598" t="str">
        <f t="shared" si="39"/>
        <v>no</v>
      </c>
      <c r="EL598" t="e">
        <f>VLOOKUP(D598,#REF!,2,0)</f>
        <v>#REF!</v>
      </c>
    </row>
    <row r="599" spans="1:142">
      <c r="A599" t="str">
        <f t="shared" ref="A599:A662" si="40">C599&amp;D599</f>
        <v>4472731790.22</v>
      </c>
      <c r="B599" t="str">
        <f t="shared" ref="B599:B662" si="41">C599&amp;D599&amp;H599</f>
        <v>4472731790.22143927</v>
      </c>
      <c r="C599" s="1">
        <v>44727</v>
      </c>
      <c r="D599" s="2" t="s">
        <v>501</v>
      </c>
      <c r="E599" s="2" t="s">
        <v>502</v>
      </c>
      <c r="F599" s="2" t="s">
        <v>178</v>
      </c>
      <c r="G599" s="1">
        <v>44501</v>
      </c>
      <c r="H599" s="2" t="s">
        <v>652</v>
      </c>
      <c r="I599" s="2"/>
      <c r="J599" s="1">
        <v>44763</v>
      </c>
      <c r="K599" s="1"/>
      <c r="L599" s="2"/>
      <c r="M599" t="b">
        <v>0</v>
      </c>
      <c r="N599" s="2"/>
      <c r="O599" s="2" t="s">
        <v>365</v>
      </c>
      <c r="P599" s="2" t="s">
        <v>337</v>
      </c>
      <c r="Q599" s="2"/>
      <c r="R599" s="2"/>
      <c r="S599" s="2"/>
      <c r="T599" s="2"/>
      <c r="U599" s="2"/>
      <c r="V599" s="2"/>
      <c r="W599" s="2" t="s">
        <v>841</v>
      </c>
      <c r="X599" s="2" t="s">
        <v>841</v>
      </c>
      <c r="Y599" s="3"/>
      <c r="AA599" t="b">
        <v>0</v>
      </c>
      <c r="AB599">
        <v>344</v>
      </c>
      <c r="AE599" s="4"/>
      <c r="AF599" s="4">
        <v>1807</v>
      </c>
      <c r="AG599" s="4"/>
      <c r="AH599" s="4"/>
      <c r="AM599" s="4"/>
      <c r="AN599" s="4"/>
      <c r="AO599" s="4"/>
      <c r="AP599" s="4"/>
      <c r="AU599" s="4"/>
      <c r="AV599" s="4"/>
      <c r="AW599" s="4"/>
      <c r="AX599" s="4"/>
      <c r="BC599" s="4"/>
      <c r="BD599" s="4"/>
      <c r="BE599" s="4"/>
      <c r="BF599" s="4"/>
      <c r="BK599" s="4"/>
      <c r="BL599" s="4"/>
      <c r="BM599" s="4"/>
      <c r="BN599" s="4"/>
      <c r="BS599" s="4"/>
      <c r="BT599" s="4"/>
      <c r="BU599" s="4"/>
      <c r="BV599" s="4"/>
      <c r="BW599" s="3"/>
      <c r="BX599" s="3"/>
      <c r="BY599" s="4">
        <v>1807</v>
      </c>
      <c r="BZ599" s="5"/>
      <c r="CA599" s="3">
        <v>0</v>
      </c>
      <c r="CB599" s="4">
        <v>0</v>
      </c>
      <c r="CC599" s="5" t="s">
        <v>322</v>
      </c>
      <c r="CD599" s="3">
        <v>0</v>
      </c>
      <c r="CE599" s="4">
        <v>0</v>
      </c>
      <c r="CF599" s="5" t="s">
        <v>322</v>
      </c>
      <c r="CG599" s="3">
        <v>0</v>
      </c>
      <c r="CH599" s="4">
        <v>0</v>
      </c>
      <c r="CI599" s="5" t="s">
        <v>322</v>
      </c>
      <c r="CJ599" s="3">
        <v>0</v>
      </c>
      <c r="CK599" s="4">
        <v>0</v>
      </c>
      <c r="CL599" s="5" t="s">
        <v>322</v>
      </c>
      <c r="CM599" s="2">
        <v>0</v>
      </c>
      <c r="CN599" s="4">
        <v>0</v>
      </c>
      <c r="CO599" s="5" t="s">
        <v>322</v>
      </c>
      <c r="CP599" s="3"/>
      <c r="CQ599" s="4">
        <v>1807</v>
      </c>
      <c r="CR599" s="3"/>
      <c r="CS599" s="3"/>
      <c r="CT599" s="3"/>
      <c r="CU599" s="3"/>
      <c r="CV599" s="4">
        <v>1807</v>
      </c>
      <c r="CW599" s="4">
        <v>1807</v>
      </c>
      <c r="CX599" t="b">
        <v>0</v>
      </c>
      <c r="CY599" t="b">
        <v>0</v>
      </c>
      <c r="CZ599" t="b">
        <v>0</v>
      </c>
      <c r="DA599" s="2" t="s">
        <v>6</v>
      </c>
      <c r="DB599" s="2" t="s">
        <v>6</v>
      </c>
      <c r="DD599" s="3"/>
      <c r="DE599" s="3"/>
      <c r="DF599" s="3"/>
      <c r="DG599" s="4"/>
      <c r="DH599" s="4"/>
      <c r="DI599" s="4"/>
      <c r="DJ599" s="3">
        <v>0</v>
      </c>
      <c r="DK599" s="4">
        <v>0</v>
      </c>
      <c r="DL599" t="b">
        <v>0</v>
      </c>
      <c r="DM599" s="6"/>
      <c r="DN599" s="3"/>
      <c r="DO599" s="3"/>
      <c r="DP599" s="3"/>
      <c r="DQ599" s="3"/>
      <c r="DR599" s="3"/>
      <c r="DS599" s="3"/>
      <c r="DT599" s="4"/>
      <c r="DU599" s="4"/>
      <c r="DV599" s="4"/>
      <c r="DW599" s="4"/>
      <c r="DX599" s="4"/>
      <c r="DY599" s="4"/>
      <c r="DZ599" s="2"/>
      <c r="EA599" s="7">
        <v>44777.659687500003</v>
      </c>
      <c r="EB599" s="2" t="s">
        <v>368</v>
      </c>
      <c r="EC599" s="8">
        <v>0</v>
      </c>
      <c r="ED599" t="b">
        <v>0</v>
      </c>
      <c r="EE599" t="s">
        <v>324</v>
      </c>
      <c r="EF599" s="2" t="s">
        <v>324</v>
      </c>
      <c r="EG599" s="2" t="s">
        <v>325</v>
      </c>
      <c r="EH599" s="1"/>
      <c r="EI599">
        <f t="shared" si="38"/>
        <v>344</v>
      </c>
      <c r="EJ599" t="str">
        <f t="shared" si="39"/>
        <v>no</v>
      </c>
      <c r="EL599" t="e">
        <f>VLOOKUP(D599,#REF!,2,0)</f>
        <v>#REF!</v>
      </c>
    </row>
    <row r="600" spans="1:142">
      <c r="A600" t="str">
        <f t="shared" si="40"/>
        <v>4472731036.22</v>
      </c>
      <c r="B600" t="str">
        <f t="shared" si="41"/>
        <v>4472731036.22175402</v>
      </c>
      <c r="C600" s="1">
        <v>44727</v>
      </c>
      <c r="D600" s="2" t="s">
        <v>114</v>
      </c>
      <c r="E600" s="2" t="s">
        <v>115</v>
      </c>
      <c r="F600" s="2" t="s">
        <v>41</v>
      </c>
      <c r="G600" s="1">
        <v>44755</v>
      </c>
      <c r="H600" s="2" t="s">
        <v>118</v>
      </c>
      <c r="I600" s="2"/>
      <c r="J600" s="1">
        <v>44763</v>
      </c>
      <c r="K600" s="1"/>
      <c r="L600" s="2"/>
      <c r="M600" t="b">
        <v>0</v>
      </c>
      <c r="N600" s="2"/>
      <c r="O600" s="2" t="s">
        <v>460</v>
      </c>
      <c r="P600" s="2" t="s">
        <v>337</v>
      </c>
      <c r="Q600" s="2"/>
      <c r="R600" s="2"/>
      <c r="S600" s="2"/>
      <c r="T600" s="2"/>
      <c r="U600" s="2"/>
      <c r="V600" s="2"/>
      <c r="W600" s="2"/>
      <c r="X600" s="2"/>
      <c r="Y600" s="3"/>
      <c r="AA600" t="b">
        <v>0</v>
      </c>
      <c r="AE600" s="4"/>
      <c r="AF600" s="4"/>
      <c r="AG600" s="4"/>
      <c r="AH600" s="4"/>
      <c r="AM600" s="4"/>
      <c r="AN600" s="4"/>
      <c r="AO600" s="4"/>
      <c r="AP600" s="4"/>
      <c r="AU600" s="4"/>
      <c r="AV600" s="4"/>
      <c r="AW600" s="4"/>
      <c r="AX600" s="4"/>
      <c r="BC600" s="4"/>
      <c r="BD600" s="4"/>
      <c r="BE600" s="4"/>
      <c r="BF600" s="4"/>
      <c r="BK600" s="4"/>
      <c r="BL600" s="4"/>
      <c r="BM600" s="4"/>
      <c r="BN600" s="4"/>
      <c r="BS600" s="4"/>
      <c r="BT600" s="4"/>
      <c r="BU600" s="4"/>
      <c r="BV600" s="4"/>
      <c r="BW600" s="3"/>
      <c r="BX600" s="3"/>
      <c r="BY600" s="4">
        <v>0</v>
      </c>
      <c r="BZ600" s="5"/>
      <c r="CA600" s="3">
        <v>0</v>
      </c>
      <c r="CB600" s="4">
        <v>0</v>
      </c>
      <c r="CC600" s="5" t="s">
        <v>322</v>
      </c>
      <c r="CD600" s="3">
        <v>0</v>
      </c>
      <c r="CE600" s="4">
        <v>0</v>
      </c>
      <c r="CF600" s="5" t="s">
        <v>322</v>
      </c>
      <c r="CG600" s="3">
        <v>0</v>
      </c>
      <c r="CH600" s="4">
        <v>0</v>
      </c>
      <c r="CI600" s="5" t="s">
        <v>322</v>
      </c>
      <c r="CJ600" s="3">
        <v>0</v>
      </c>
      <c r="CK600" s="4">
        <v>0</v>
      </c>
      <c r="CL600" s="5" t="s">
        <v>322</v>
      </c>
      <c r="CM600" s="2">
        <v>0</v>
      </c>
      <c r="CN600" s="4">
        <v>0</v>
      </c>
      <c r="CO600" s="5" t="s">
        <v>322</v>
      </c>
      <c r="CP600" s="3"/>
      <c r="CQ600" s="4">
        <v>0</v>
      </c>
      <c r="CR600" s="3"/>
      <c r="CS600" s="3"/>
      <c r="CT600" s="3"/>
      <c r="CU600" s="3"/>
      <c r="CV600" s="4">
        <v>0</v>
      </c>
      <c r="CW600" s="4">
        <v>0</v>
      </c>
      <c r="CX600" t="b">
        <v>0</v>
      </c>
      <c r="CY600" t="b">
        <v>0</v>
      </c>
      <c r="CZ600" t="b">
        <v>0</v>
      </c>
      <c r="DA600" s="2"/>
      <c r="DB600" s="2"/>
      <c r="DD600" s="3"/>
      <c r="DE600" s="3"/>
      <c r="DF600" s="3"/>
      <c r="DG600" s="4"/>
      <c r="DH600" s="4"/>
      <c r="DI600" s="4"/>
      <c r="DJ600" s="3">
        <v>0</v>
      </c>
      <c r="DK600" s="4">
        <v>0</v>
      </c>
      <c r="DL600" t="b">
        <v>0</v>
      </c>
      <c r="DM600" s="6"/>
      <c r="DN600" s="3"/>
      <c r="DO600" s="3"/>
      <c r="DP600" s="3"/>
      <c r="DQ600" s="3"/>
      <c r="DR600" s="3"/>
      <c r="DS600" s="3"/>
      <c r="DT600" s="4"/>
      <c r="DU600" s="4"/>
      <c r="DV600" s="4"/>
      <c r="DW600" s="4"/>
      <c r="DX600" s="4"/>
      <c r="DY600" s="4"/>
      <c r="DZ600" s="2"/>
      <c r="EA600" s="7">
        <v>44774.529467592591</v>
      </c>
      <c r="EB600" s="2" t="s">
        <v>332</v>
      </c>
      <c r="EC600" s="8">
        <v>0</v>
      </c>
      <c r="ED600" t="b">
        <v>0</v>
      </c>
      <c r="EE600" t="s">
        <v>324</v>
      </c>
      <c r="EF600" s="2" t="s">
        <v>324</v>
      </c>
      <c r="EG600" s="2" t="s">
        <v>325</v>
      </c>
      <c r="EH600" s="1"/>
      <c r="EI600">
        <f t="shared" si="38"/>
        <v>0</v>
      </c>
      <c r="EJ600" t="str">
        <f t="shared" si="39"/>
        <v>no</v>
      </c>
      <c r="EL600" t="e">
        <f>VLOOKUP(D600,#REF!,2,0)</f>
        <v>#REF!</v>
      </c>
    </row>
    <row r="601" spans="1:142">
      <c r="A601" t="str">
        <f t="shared" si="40"/>
        <v>4472736642.22</v>
      </c>
      <c r="B601" t="str">
        <f t="shared" si="41"/>
        <v>4472736642.22165311</v>
      </c>
      <c r="C601" s="1">
        <v>44727</v>
      </c>
      <c r="D601" s="2" t="s">
        <v>159</v>
      </c>
      <c r="E601" s="2" t="s">
        <v>160</v>
      </c>
      <c r="F601" s="2" t="s">
        <v>41</v>
      </c>
      <c r="G601" s="1">
        <v>44740</v>
      </c>
      <c r="H601" s="2" t="s">
        <v>161</v>
      </c>
      <c r="I601" s="2"/>
      <c r="J601" s="1">
        <v>44763</v>
      </c>
      <c r="K601" s="1"/>
      <c r="L601" s="2"/>
      <c r="M601" t="b">
        <v>0</v>
      </c>
      <c r="N601" s="2"/>
      <c r="O601" s="2" t="s">
        <v>655</v>
      </c>
      <c r="P601" s="2" t="s">
        <v>337</v>
      </c>
      <c r="Q601" s="2"/>
      <c r="R601" s="2"/>
      <c r="S601" s="2"/>
      <c r="T601" s="2"/>
      <c r="U601" s="2"/>
      <c r="V601" s="2"/>
      <c r="W601" s="2"/>
      <c r="X601" s="2"/>
      <c r="Y601" s="3"/>
      <c r="AA601" t="b">
        <v>0</v>
      </c>
      <c r="AE601" s="4"/>
      <c r="AF601" s="4"/>
      <c r="AG601" s="4"/>
      <c r="AH601" s="4"/>
      <c r="AM601" s="4"/>
      <c r="AN601" s="4"/>
      <c r="AO601" s="4"/>
      <c r="AP601" s="4"/>
      <c r="AU601" s="4"/>
      <c r="AV601" s="4"/>
      <c r="AW601" s="4"/>
      <c r="AX601" s="4"/>
      <c r="BC601" s="4"/>
      <c r="BD601" s="4"/>
      <c r="BE601" s="4"/>
      <c r="BF601" s="4"/>
      <c r="BK601" s="4"/>
      <c r="BL601" s="4"/>
      <c r="BM601" s="4"/>
      <c r="BN601" s="4"/>
      <c r="BS601" s="4"/>
      <c r="BT601" s="4"/>
      <c r="BU601" s="4"/>
      <c r="BV601" s="4"/>
      <c r="BW601" s="3"/>
      <c r="BX601" s="3"/>
      <c r="BY601" s="4">
        <v>0</v>
      </c>
      <c r="BZ601" s="5"/>
      <c r="CA601" s="3">
        <v>0</v>
      </c>
      <c r="CB601" s="4">
        <v>0</v>
      </c>
      <c r="CC601" s="5" t="s">
        <v>322</v>
      </c>
      <c r="CD601" s="3">
        <v>0</v>
      </c>
      <c r="CE601" s="4">
        <v>0</v>
      </c>
      <c r="CF601" s="5" t="s">
        <v>322</v>
      </c>
      <c r="CG601" s="3">
        <v>0</v>
      </c>
      <c r="CH601" s="4">
        <v>0</v>
      </c>
      <c r="CI601" s="5" t="s">
        <v>322</v>
      </c>
      <c r="CJ601" s="3">
        <v>0</v>
      </c>
      <c r="CK601" s="4">
        <v>0</v>
      </c>
      <c r="CL601" s="5" t="s">
        <v>322</v>
      </c>
      <c r="CM601" s="2">
        <v>0</v>
      </c>
      <c r="CN601" s="4">
        <v>0</v>
      </c>
      <c r="CO601" s="5" t="s">
        <v>322</v>
      </c>
      <c r="CP601" s="3"/>
      <c r="CQ601" s="4">
        <v>0</v>
      </c>
      <c r="CR601" s="3"/>
      <c r="CS601" s="3"/>
      <c r="CT601" s="3"/>
      <c r="CU601" s="3"/>
      <c r="CV601" s="4">
        <v>0</v>
      </c>
      <c r="CW601" s="4">
        <v>0</v>
      </c>
      <c r="CX601" t="b">
        <v>0</v>
      </c>
      <c r="CY601" t="b">
        <v>0</v>
      </c>
      <c r="CZ601" t="b">
        <v>0</v>
      </c>
      <c r="DA601" s="2"/>
      <c r="DB601" s="2"/>
      <c r="DD601" s="3"/>
      <c r="DE601" s="3"/>
      <c r="DF601" s="3"/>
      <c r="DG601" s="4"/>
      <c r="DH601" s="4"/>
      <c r="DI601" s="4"/>
      <c r="DJ601" s="3">
        <v>0</v>
      </c>
      <c r="DK601" s="4">
        <v>0</v>
      </c>
      <c r="DL601" t="b">
        <v>0</v>
      </c>
      <c r="DM601" s="6"/>
      <c r="DN601" s="3"/>
      <c r="DO601" s="3"/>
      <c r="DP601" s="3"/>
      <c r="DQ601" s="3"/>
      <c r="DR601" s="3"/>
      <c r="DS601" s="3"/>
      <c r="DT601" s="4"/>
      <c r="DU601" s="4"/>
      <c r="DV601" s="4"/>
      <c r="DW601" s="4"/>
      <c r="DX601" s="4"/>
      <c r="DY601" s="4"/>
      <c r="DZ601" s="2"/>
      <c r="EA601" s="7">
        <v>44774.529467592591</v>
      </c>
      <c r="EB601" s="2" t="s">
        <v>332</v>
      </c>
      <c r="EC601" s="8">
        <v>0</v>
      </c>
      <c r="ED601" t="b">
        <v>0</v>
      </c>
      <c r="EE601" t="s">
        <v>324</v>
      </c>
      <c r="EF601" s="2" t="s">
        <v>324</v>
      </c>
      <c r="EG601" s="2" t="s">
        <v>325</v>
      </c>
      <c r="EH601" s="1"/>
      <c r="EI601">
        <f t="shared" si="38"/>
        <v>0</v>
      </c>
      <c r="EJ601" t="str">
        <f t="shared" si="39"/>
        <v>no</v>
      </c>
      <c r="EL601" t="e">
        <f>VLOOKUP(D601,#REF!,2,0)</f>
        <v>#REF!</v>
      </c>
    </row>
    <row r="602" spans="1:142">
      <c r="A602" t="str">
        <f t="shared" si="40"/>
        <v>4472730399.22</v>
      </c>
      <c r="B602" t="str">
        <f t="shared" si="41"/>
        <v>4472730399.22174729</v>
      </c>
      <c r="C602" s="1">
        <v>44727</v>
      </c>
      <c r="D602" s="2" t="s">
        <v>657</v>
      </c>
      <c r="E602" s="2" t="s">
        <v>658</v>
      </c>
      <c r="F602" s="2" t="s">
        <v>171</v>
      </c>
      <c r="G602" s="1">
        <v>44726</v>
      </c>
      <c r="H602" s="2" t="s">
        <v>659</v>
      </c>
      <c r="I602" s="2"/>
      <c r="J602" s="1">
        <v>44754</v>
      </c>
      <c r="K602" s="1"/>
      <c r="L602" s="2"/>
      <c r="M602" t="b">
        <v>0</v>
      </c>
      <c r="N602" s="2"/>
      <c r="O602" s="2" t="s">
        <v>661</v>
      </c>
      <c r="P602" s="2" t="s">
        <v>337</v>
      </c>
      <c r="Q602" s="2"/>
      <c r="R602" s="2"/>
      <c r="S602" s="2"/>
      <c r="T602" s="2"/>
      <c r="U602" s="2"/>
      <c r="V602" s="2"/>
      <c r="W602" s="2"/>
      <c r="X602" s="2"/>
      <c r="Y602" s="3"/>
      <c r="AA602" t="b">
        <v>0</v>
      </c>
      <c r="AE602" s="4"/>
      <c r="AF602" s="4"/>
      <c r="AG602" s="4"/>
      <c r="AH602" s="4"/>
      <c r="AM602" s="4"/>
      <c r="AN602" s="4"/>
      <c r="AO602" s="4"/>
      <c r="AP602" s="4"/>
      <c r="AU602" s="4"/>
      <c r="AV602" s="4"/>
      <c r="AW602" s="4"/>
      <c r="AX602" s="4"/>
      <c r="BC602" s="4"/>
      <c r="BD602" s="4"/>
      <c r="BE602" s="4"/>
      <c r="BF602" s="4"/>
      <c r="BK602" s="4"/>
      <c r="BL602" s="4"/>
      <c r="BM602" s="4"/>
      <c r="BN602" s="4"/>
      <c r="BS602" s="4"/>
      <c r="BT602" s="4"/>
      <c r="BU602" s="4"/>
      <c r="BV602" s="4"/>
      <c r="BW602" s="3"/>
      <c r="BX602" s="3"/>
      <c r="BY602" s="4">
        <v>0</v>
      </c>
      <c r="BZ602" s="5"/>
      <c r="CA602" s="3">
        <v>0</v>
      </c>
      <c r="CB602" s="4">
        <v>0</v>
      </c>
      <c r="CC602" s="5" t="s">
        <v>322</v>
      </c>
      <c r="CD602" s="3">
        <v>0</v>
      </c>
      <c r="CE602" s="4">
        <v>0</v>
      </c>
      <c r="CF602" s="5" t="s">
        <v>322</v>
      </c>
      <c r="CG602" s="3">
        <v>0</v>
      </c>
      <c r="CH602" s="4">
        <v>0</v>
      </c>
      <c r="CI602" s="5" t="s">
        <v>322</v>
      </c>
      <c r="CJ602" s="3">
        <v>0</v>
      </c>
      <c r="CK602" s="4">
        <v>0</v>
      </c>
      <c r="CL602" s="5" t="s">
        <v>322</v>
      </c>
      <c r="CM602" s="2">
        <v>0</v>
      </c>
      <c r="CN602" s="4">
        <v>0</v>
      </c>
      <c r="CO602" s="5" t="s">
        <v>322</v>
      </c>
      <c r="CP602" s="3"/>
      <c r="CQ602" s="4">
        <v>0</v>
      </c>
      <c r="CR602" s="3"/>
      <c r="CS602" s="3"/>
      <c r="CT602" s="3"/>
      <c r="CU602" s="3"/>
      <c r="CV602" s="4">
        <v>0</v>
      </c>
      <c r="CW602" s="4">
        <v>0</v>
      </c>
      <c r="CX602" t="b">
        <v>0</v>
      </c>
      <c r="CY602" t="b">
        <v>0</v>
      </c>
      <c r="CZ602" t="b">
        <v>0</v>
      </c>
      <c r="DA602" s="2"/>
      <c r="DB602" s="2"/>
      <c r="DD602" s="3"/>
      <c r="DE602" s="3"/>
      <c r="DF602" s="3"/>
      <c r="DG602" s="4"/>
      <c r="DH602" s="4"/>
      <c r="DI602" s="4"/>
      <c r="DJ602" s="3">
        <v>0</v>
      </c>
      <c r="DK602" s="4">
        <v>0</v>
      </c>
      <c r="DL602" t="b">
        <v>0</v>
      </c>
      <c r="DM602" s="6"/>
      <c r="DN602" s="3"/>
      <c r="DO602" s="3"/>
      <c r="DP602" s="3"/>
      <c r="DQ602" s="3"/>
      <c r="DR602" s="3"/>
      <c r="DS602" s="3"/>
      <c r="DT602" s="4"/>
      <c r="DU602" s="4"/>
      <c r="DV602" s="4"/>
      <c r="DW602" s="4"/>
      <c r="DX602" s="4"/>
      <c r="DY602" s="4"/>
      <c r="DZ602" s="2"/>
      <c r="EA602" s="7">
        <v>44774.529467592591</v>
      </c>
      <c r="EB602" s="2" t="s">
        <v>332</v>
      </c>
      <c r="EC602" s="8">
        <v>0</v>
      </c>
      <c r="ED602" t="b">
        <v>0</v>
      </c>
      <c r="EE602" t="s">
        <v>324</v>
      </c>
      <c r="EF602" s="2" t="s">
        <v>324</v>
      </c>
      <c r="EG602" s="2" t="s">
        <v>325</v>
      </c>
      <c r="EH602" s="1"/>
      <c r="EI602">
        <f t="shared" si="38"/>
        <v>0</v>
      </c>
      <c r="EJ602" t="str">
        <f t="shared" si="39"/>
        <v>no</v>
      </c>
      <c r="EL602" t="e">
        <f>VLOOKUP(D602,#REF!,2,0)</f>
        <v>#REF!</v>
      </c>
    </row>
    <row r="603" spans="1:142">
      <c r="A603" t="str">
        <f t="shared" si="40"/>
        <v>4472728469.22</v>
      </c>
      <c r="B603" t="str">
        <f t="shared" si="41"/>
        <v>4472728469.22174725</v>
      </c>
      <c r="C603" s="1">
        <v>44727</v>
      </c>
      <c r="D603" s="2" t="s">
        <v>662</v>
      </c>
      <c r="E603" s="2" t="s">
        <v>663</v>
      </c>
      <c r="F603" s="2" t="s">
        <v>171</v>
      </c>
      <c r="G603" s="1">
        <v>44726</v>
      </c>
      <c r="H603" s="2" t="s">
        <v>664</v>
      </c>
      <c r="I603" s="2"/>
      <c r="J603" s="1">
        <v>44754</v>
      </c>
      <c r="K603" s="1"/>
      <c r="L603" s="2"/>
      <c r="M603" t="b">
        <v>0</v>
      </c>
      <c r="N603" s="2"/>
      <c r="O603" s="2" t="s">
        <v>365</v>
      </c>
      <c r="P603" s="2" t="s">
        <v>337</v>
      </c>
      <c r="Q603" s="2"/>
      <c r="R603" s="2"/>
      <c r="S603" s="2"/>
      <c r="T603" s="2"/>
      <c r="U603" s="2"/>
      <c r="V603" s="2"/>
      <c r="W603" s="2"/>
      <c r="X603" s="2"/>
      <c r="Y603" s="3"/>
      <c r="AA603" t="b">
        <v>0</v>
      </c>
      <c r="AE603" s="4"/>
      <c r="AF603" s="4"/>
      <c r="AG603" s="4"/>
      <c r="AH603" s="4"/>
      <c r="AM603" s="4"/>
      <c r="AN603" s="4"/>
      <c r="AO603" s="4"/>
      <c r="AP603" s="4"/>
      <c r="AU603" s="4"/>
      <c r="AV603" s="4"/>
      <c r="AW603" s="4"/>
      <c r="AX603" s="4"/>
      <c r="BC603" s="4"/>
      <c r="BD603" s="4"/>
      <c r="BE603" s="4"/>
      <c r="BF603" s="4"/>
      <c r="BK603" s="4"/>
      <c r="BL603" s="4"/>
      <c r="BM603" s="4"/>
      <c r="BN603" s="4"/>
      <c r="BS603" s="4"/>
      <c r="BT603" s="4"/>
      <c r="BU603" s="4"/>
      <c r="BV603" s="4"/>
      <c r="BW603" s="3"/>
      <c r="BX603" s="3"/>
      <c r="BY603" s="4">
        <v>0</v>
      </c>
      <c r="BZ603" s="5"/>
      <c r="CA603" s="3">
        <v>0</v>
      </c>
      <c r="CB603" s="4">
        <v>0</v>
      </c>
      <c r="CC603" s="5" t="s">
        <v>322</v>
      </c>
      <c r="CD603" s="3">
        <v>0</v>
      </c>
      <c r="CE603" s="4">
        <v>0</v>
      </c>
      <c r="CF603" s="5" t="s">
        <v>322</v>
      </c>
      <c r="CG603" s="3">
        <v>0</v>
      </c>
      <c r="CH603" s="4">
        <v>0</v>
      </c>
      <c r="CI603" s="5" t="s">
        <v>322</v>
      </c>
      <c r="CJ603" s="3">
        <v>0</v>
      </c>
      <c r="CK603" s="4">
        <v>0</v>
      </c>
      <c r="CL603" s="5" t="s">
        <v>322</v>
      </c>
      <c r="CM603" s="2">
        <v>0</v>
      </c>
      <c r="CN603" s="4">
        <v>0</v>
      </c>
      <c r="CO603" s="5" t="s">
        <v>322</v>
      </c>
      <c r="CP603" s="3"/>
      <c r="CQ603" s="4">
        <v>0</v>
      </c>
      <c r="CR603" s="3"/>
      <c r="CS603" s="3"/>
      <c r="CT603" s="3"/>
      <c r="CU603" s="3"/>
      <c r="CV603" s="4">
        <v>0</v>
      </c>
      <c r="CW603" s="4">
        <v>0</v>
      </c>
      <c r="CX603" t="b">
        <v>0</v>
      </c>
      <c r="CY603" t="b">
        <v>0</v>
      </c>
      <c r="CZ603" t="b">
        <v>0</v>
      </c>
      <c r="DA603" s="2"/>
      <c r="DB603" s="2"/>
      <c r="DD603" s="3"/>
      <c r="DE603" s="3"/>
      <c r="DF603" s="3"/>
      <c r="DG603" s="4"/>
      <c r="DH603" s="4"/>
      <c r="DI603" s="4"/>
      <c r="DJ603" s="3">
        <v>0</v>
      </c>
      <c r="DK603" s="4">
        <v>0</v>
      </c>
      <c r="DL603" t="b">
        <v>0</v>
      </c>
      <c r="DM603" s="6"/>
      <c r="DN603" s="3"/>
      <c r="DO603" s="3"/>
      <c r="DP603" s="3"/>
      <c r="DQ603" s="3"/>
      <c r="DR603" s="3"/>
      <c r="DS603" s="3"/>
      <c r="DT603" s="4"/>
      <c r="DU603" s="4"/>
      <c r="DV603" s="4"/>
      <c r="DW603" s="4"/>
      <c r="DX603" s="4"/>
      <c r="DY603" s="4"/>
      <c r="DZ603" s="2"/>
      <c r="EA603" s="7">
        <v>44774.529467592591</v>
      </c>
      <c r="EB603" s="2" t="s">
        <v>332</v>
      </c>
      <c r="EC603" s="8">
        <v>0</v>
      </c>
      <c r="ED603" t="b">
        <v>0</v>
      </c>
      <c r="EE603" t="s">
        <v>324</v>
      </c>
      <c r="EF603" s="2" t="s">
        <v>324</v>
      </c>
      <c r="EG603" s="2" t="s">
        <v>325</v>
      </c>
      <c r="EH603" s="1"/>
      <c r="EI603">
        <f t="shared" si="38"/>
        <v>0</v>
      </c>
      <c r="EJ603" t="str">
        <f t="shared" si="39"/>
        <v>no</v>
      </c>
      <c r="EL603" t="e">
        <f>VLOOKUP(D603,#REF!,2,0)</f>
        <v>#REF!</v>
      </c>
    </row>
    <row r="604" spans="1:142">
      <c r="A604" t="str">
        <f t="shared" si="40"/>
        <v>4472731023.22</v>
      </c>
      <c r="B604" t="str">
        <f t="shared" si="41"/>
        <v>4472731023.22174723</v>
      </c>
      <c r="C604" s="1">
        <v>44727</v>
      </c>
      <c r="D604" s="2" t="s">
        <v>666</v>
      </c>
      <c r="E604" s="2" t="s">
        <v>667</v>
      </c>
      <c r="F604" s="2" t="s">
        <v>171</v>
      </c>
      <c r="G604" s="1">
        <v>44726</v>
      </c>
      <c r="H604" s="2" t="s">
        <v>668</v>
      </c>
      <c r="I604" s="2"/>
      <c r="J604" s="1">
        <v>44754</v>
      </c>
      <c r="K604" s="1"/>
      <c r="L604" s="2"/>
      <c r="M604" t="b">
        <v>0</v>
      </c>
      <c r="N604" s="2"/>
      <c r="O604" s="2" t="s">
        <v>329</v>
      </c>
      <c r="P604" s="2" t="s">
        <v>337</v>
      </c>
      <c r="Q604" s="2"/>
      <c r="R604" s="2"/>
      <c r="S604" s="2"/>
      <c r="T604" s="2"/>
      <c r="U604" s="2"/>
      <c r="V604" s="2"/>
      <c r="W604" s="2"/>
      <c r="X604" s="2"/>
      <c r="Y604" s="3"/>
      <c r="AA604" t="b">
        <v>0</v>
      </c>
      <c r="AE604" s="4"/>
      <c r="AF604" s="4"/>
      <c r="AG604" s="4"/>
      <c r="AH604" s="4"/>
      <c r="AM604" s="4"/>
      <c r="AN604" s="4"/>
      <c r="AO604" s="4"/>
      <c r="AP604" s="4"/>
      <c r="AU604" s="4"/>
      <c r="AV604" s="4"/>
      <c r="AW604" s="4"/>
      <c r="AX604" s="4"/>
      <c r="BC604" s="4"/>
      <c r="BD604" s="4"/>
      <c r="BE604" s="4"/>
      <c r="BF604" s="4"/>
      <c r="BK604" s="4"/>
      <c r="BL604" s="4"/>
      <c r="BM604" s="4"/>
      <c r="BN604" s="4"/>
      <c r="BS604" s="4"/>
      <c r="BT604" s="4"/>
      <c r="BU604" s="4"/>
      <c r="BV604" s="4"/>
      <c r="BW604" s="3"/>
      <c r="BX604" s="3"/>
      <c r="BY604" s="4">
        <v>0</v>
      </c>
      <c r="BZ604" s="5"/>
      <c r="CA604" s="3">
        <v>0</v>
      </c>
      <c r="CB604" s="4">
        <v>0</v>
      </c>
      <c r="CC604" s="5" t="s">
        <v>322</v>
      </c>
      <c r="CD604" s="3">
        <v>0</v>
      </c>
      <c r="CE604" s="4">
        <v>0</v>
      </c>
      <c r="CF604" s="5" t="s">
        <v>322</v>
      </c>
      <c r="CG604" s="3">
        <v>0</v>
      </c>
      <c r="CH604" s="4">
        <v>0</v>
      </c>
      <c r="CI604" s="5" t="s">
        <v>322</v>
      </c>
      <c r="CJ604" s="3">
        <v>0</v>
      </c>
      <c r="CK604" s="4">
        <v>0</v>
      </c>
      <c r="CL604" s="5" t="s">
        <v>322</v>
      </c>
      <c r="CM604" s="2">
        <v>0</v>
      </c>
      <c r="CN604" s="4">
        <v>0</v>
      </c>
      <c r="CO604" s="5" t="s">
        <v>322</v>
      </c>
      <c r="CP604" s="3"/>
      <c r="CQ604" s="4">
        <v>0</v>
      </c>
      <c r="CR604" s="3"/>
      <c r="CS604" s="3"/>
      <c r="CT604" s="3"/>
      <c r="CU604" s="3"/>
      <c r="CV604" s="4">
        <v>0</v>
      </c>
      <c r="CW604" s="4">
        <v>0</v>
      </c>
      <c r="CX604" t="b">
        <v>0</v>
      </c>
      <c r="CY604" t="b">
        <v>0</v>
      </c>
      <c r="CZ604" t="b">
        <v>0</v>
      </c>
      <c r="DA604" s="2"/>
      <c r="DB604" s="2"/>
      <c r="DD604" s="3"/>
      <c r="DE604" s="3"/>
      <c r="DF604" s="3"/>
      <c r="DG604" s="4"/>
      <c r="DH604" s="4"/>
      <c r="DI604" s="4"/>
      <c r="DJ604" s="3">
        <v>0</v>
      </c>
      <c r="DK604" s="4">
        <v>0</v>
      </c>
      <c r="DL604" t="b">
        <v>0</v>
      </c>
      <c r="DM604" s="6"/>
      <c r="DN604" s="3"/>
      <c r="DO604" s="3"/>
      <c r="DP604" s="3"/>
      <c r="DQ604" s="3"/>
      <c r="DR604" s="3"/>
      <c r="DS604" s="3"/>
      <c r="DT604" s="4"/>
      <c r="DU604" s="4"/>
      <c r="DV604" s="4"/>
      <c r="DW604" s="4"/>
      <c r="DX604" s="4"/>
      <c r="DY604" s="4"/>
      <c r="DZ604" s="2"/>
      <c r="EA604" s="7">
        <v>44774.529467592591</v>
      </c>
      <c r="EB604" s="2" t="s">
        <v>332</v>
      </c>
      <c r="EC604" s="8">
        <v>0</v>
      </c>
      <c r="ED604" t="b">
        <v>0</v>
      </c>
      <c r="EE604" t="s">
        <v>324</v>
      </c>
      <c r="EF604" s="2" t="s">
        <v>324</v>
      </c>
      <c r="EG604" s="2" t="s">
        <v>325</v>
      </c>
      <c r="EH604" s="1"/>
      <c r="EI604">
        <f t="shared" si="38"/>
        <v>0</v>
      </c>
      <c r="EJ604" t="str">
        <f t="shared" si="39"/>
        <v>no</v>
      </c>
      <c r="EL604" t="e">
        <f>VLOOKUP(D604,#REF!,2,0)</f>
        <v>#REF!</v>
      </c>
    </row>
    <row r="605" spans="1:142">
      <c r="A605" t="str">
        <f t="shared" si="40"/>
        <v>4472731023.22</v>
      </c>
      <c r="B605" t="str">
        <f t="shared" si="41"/>
        <v>4472731023.22168093</v>
      </c>
      <c r="C605" s="1">
        <v>44727</v>
      </c>
      <c r="D605" s="2" t="s">
        <v>666</v>
      </c>
      <c r="E605" s="2" t="s">
        <v>667</v>
      </c>
      <c r="F605" s="2" t="s">
        <v>171</v>
      </c>
      <c r="G605" s="1">
        <v>44726</v>
      </c>
      <c r="H605" s="2" t="s">
        <v>670</v>
      </c>
      <c r="I605" s="2"/>
      <c r="J605" s="1">
        <v>44754</v>
      </c>
      <c r="K605" s="1"/>
      <c r="L605" s="2"/>
      <c r="M605" t="b">
        <v>0</v>
      </c>
      <c r="N605" s="2"/>
      <c r="O605" s="2" t="s">
        <v>329</v>
      </c>
      <c r="P605" s="2" t="s">
        <v>337</v>
      </c>
      <c r="Q605" s="2"/>
      <c r="R605" s="2"/>
      <c r="S605" s="2"/>
      <c r="T605" s="2"/>
      <c r="U605" s="2"/>
      <c r="V605" s="2"/>
      <c r="W605" s="2"/>
      <c r="X605" s="2"/>
      <c r="Y605" s="3"/>
      <c r="AA605" t="b">
        <v>0</v>
      </c>
      <c r="AE605" s="4"/>
      <c r="AF605" s="4"/>
      <c r="AG605" s="4"/>
      <c r="AH605" s="4"/>
      <c r="AM605" s="4"/>
      <c r="AN605" s="4"/>
      <c r="AO605" s="4"/>
      <c r="AP605" s="4"/>
      <c r="AU605" s="4"/>
      <c r="AV605" s="4"/>
      <c r="AW605" s="4"/>
      <c r="AX605" s="4"/>
      <c r="BC605" s="4"/>
      <c r="BD605" s="4"/>
      <c r="BE605" s="4"/>
      <c r="BF605" s="4"/>
      <c r="BK605" s="4"/>
      <c r="BL605" s="4"/>
      <c r="BM605" s="4"/>
      <c r="BN605" s="4"/>
      <c r="BS605" s="4"/>
      <c r="BT605" s="4"/>
      <c r="BU605" s="4"/>
      <c r="BV605" s="4"/>
      <c r="BW605" s="3"/>
      <c r="BX605" s="3"/>
      <c r="BY605" s="4">
        <v>0</v>
      </c>
      <c r="BZ605" s="5"/>
      <c r="CA605" s="3">
        <v>0</v>
      </c>
      <c r="CB605" s="4">
        <v>0</v>
      </c>
      <c r="CC605" s="5" t="s">
        <v>322</v>
      </c>
      <c r="CD605" s="3">
        <v>0</v>
      </c>
      <c r="CE605" s="4">
        <v>0</v>
      </c>
      <c r="CF605" s="5" t="s">
        <v>322</v>
      </c>
      <c r="CG605" s="3">
        <v>0</v>
      </c>
      <c r="CH605" s="4">
        <v>0</v>
      </c>
      <c r="CI605" s="5" t="s">
        <v>322</v>
      </c>
      <c r="CJ605" s="3">
        <v>0</v>
      </c>
      <c r="CK605" s="4">
        <v>0</v>
      </c>
      <c r="CL605" s="5" t="s">
        <v>322</v>
      </c>
      <c r="CM605" s="2">
        <v>0</v>
      </c>
      <c r="CN605" s="4">
        <v>0</v>
      </c>
      <c r="CO605" s="5" t="s">
        <v>322</v>
      </c>
      <c r="CP605" s="3"/>
      <c r="CQ605" s="4">
        <v>0</v>
      </c>
      <c r="CR605" s="3"/>
      <c r="CS605" s="3"/>
      <c r="CT605" s="3"/>
      <c r="CU605" s="3"/>
      <c r="CV605" s="4">
        <v>0</v>
      </c>
      <c r="CW605" s="4">
        <v>0</v>
      </c>
      <c r="CX605" t="b">
        <v>0</v>
      </c>
      <c r="CY605" t="b">
        <v>0</v>
      </c>
      <c r="CZ605" t="b">
        <v>0</v>
      </c>
      <c r="DA605" s="2"/>
      <c r="DB605" s="2"/>
      <c r="DD605" s="3"/>
      <c r="DE605" s="3"/>
      <c r="DF605" s="3"/>
      <c r="DG605" s="4"/>
      <c r="DH605" s="4"/>
      <c r="DI605" s="4"/>
      <c r="DJ605" s="3">
        <v>0</v>
      </c>
      <c r="DK605" s="4">
        <v>0</v>
      </c>
      <c r="DL605" t="b">
        <v>0</v>
      </c>
      <c r="DM605" s="6"/>
      <c r="DN605" s="3"/>
      <c r="DO605" s="3"/>
      <c r="DP605" s="3"/>
      <c r="DQ605" s="3"/>
      <c r="DR605" s="3"/>
      <c r="DS605" s="3"/>
      <c r="DT605" s="4"/>
      <c r="DU605" s="4"/>
      <c r="DV605" s="4"/>
      <c r="DW605" s="4"/>
      <c r="DX605" s="4"/>
      <c r="DY605" s="4"/>
      <c r="DZ605" s="2"/>
      <c r="EA605" s="7">
        <v>44774.529467592591</v>
      </c>
      <c r="EB605" s="2" t="s">
        <v>332</v>
      </c>
      <c r="EC605" s="8">
        <v>0</v>
      </c>
      <c r="ED605" t="b">
        <v>0</v>
      </c>
      <c r="EE605" t="s">
        <v>324</v>
      </c>
      <c r="EF605" s="2" t="s">
        <v>324</v>
      </c>
      <c r="EG605" s="2" t="s">
        <v>325</v>
      </c>
      <c r="EH605" s="1"/>
      <c r="EI605">
        <f t="shared" si="38"/>
        <v>0</v>
      </c>
      <c r="EJ605" t="str">
        <f t="shared" si="39"/>
        <v>no</v>
      </c>
      <c r="EL605" t="e">
        <f>VLOOKUP(D605,#REF!,2,0)</f>
        <v>#REF!</v>
      </c>
    </row>
    <row r="606" spans="1:142">
      <c r="A606" t="str">
        <f t="shared" si="40"/>
        <v>4472728371.22</v>
      </c>
      <c r="B606" t="str">
        <f t="shared" si="41"/>
        <v>4472728371.22153508</v>
      </c>
      <c r="C606" s="1">
        <v>44727</v>
      </c>
      <c r="D606" s="2" t="s">
        <v>427</v>
      </c>
      <c r="E606" s="2" t="s">
        <v>428</v>
      </c>
      <c r="F606" s="2" t="s">
        <v>171</v>
      </c>
      <c r="G606" s="1">
        <v>44586</v>
      </c>
      <c r="H606" s="2" t="s">
        <v>672</v>
      </c>
      <c r="I606" s="2"/>
      <c r="J606" s="1">
        <v>44754</v>
      </c>
      <c r="K606" s="1"/>
      <c r="L606" s="2"/>
      <c r="M606" t="b">
        <v>0</v>
      </c>
      <c r="N606" s="2"/>
      <c r="O606" s="2" t="s">
        <v>674</v>
      </c>
      <c r="P606" s="2" t="s">
        <v>337</v>
      </c>
      <c r="Q606" s="2"/>
      <c r="R606" s="2"/>
      <c r="S606" s="2"/>
      <c r="T606" s="2"/>
      <c r="U606" s="2"/>
      <c r="V606" s="2"/>
      <c r="W606" s="2"/>
      <c r="X606" s="2"/>
      <c r="Y606" s="3"/>
      <c r="AA606" t="b">
        <v>0</v>
      </c>
      <c r="AE606" s="4"/>
      <c r="AF606" s="4"/>
      <c r="AG606" s="4"/>
      <c r="AH606" s="4"/>
      <c r="AM606" s="4"/>
      <c r="AN606" s="4"/>
      <c r="AO606" s="4"/>
      <c r="AP606" s="4"/>
      <c r="AU606" s="4"/>
      <c r="AV606" s="4"/>
      <c r="AW606" s="4"/>
      <c r="AX606" s="4"/>
      <c r="BC606" s="4"/>
      <c r="BD606" s="4"/>
      <c r="BE606" s="4"/>
      <c r="BF606" s="4"/>
      <c r="BK606" s="4"/>
      <c r="BL606" s="4"/>
      <c r="BM606" s="4"/>
      <c r="BN606" s="4"/>
      <c r="BS606" s="4"/>
      <c r="BT606" s="4"/>
      <c r="BU606" s="4"/>
      <c r="BV606" s="4"/>
      <c r="BW606" s="3"/>
      <c r="BX606" s="3"/>
      <c r="BY606" s="4">
        <v>0</v>
      </c>
      <c r="BZ606" s="5"/>
      <c r="CA606" s="3">
        <v>0</v>
      </c>
      <c r="CB606" s="4">
        <v>0</v>
      </c>
      <c r="CC606" s="5" t="s">
        <v>322</v>
      </c>
      <c r="CD606" s="3">
        <v>0</v>
      </c>
      <c r="CE606" s="4">
        <v>0</v>
      </c>
      <c r="CF606" s="5" t="s">
        <v>322</v>
      </c>
      <c r="CG606" s="3">
        <v>0</v>
      </c>
      <c r="CH606" s="4">
        <v>0</v>
      </c>
      <c r="CI606" s="5" t="s">
        <v>322</v>
      </c>
      <c r="CJ606" s="3">
        <v>0</v>
      </c>
      <c r="CK606" s="4">
        <v>0</v>
      </c>
      <c r="CL606" s="5" t="s">
        <v>322</v>
      </c>
      <c r="CM606" s="2">
        <v>0</v>
      </c>
      <c r="CN606" s="4">
        <v>0</v>
      </c>
      <c r="CO606" s="5" t="s">
        <v>322</v>
      </c>
      <c r="CP606" s="3"/>
      <c r="CQ606" s="4">
        <v>0</v>
      </c>
      <c r="CR606" s="3"/>
      <c r="CS606" s="3"/>
      <c r="CT606" s="3"/>
      <c r="CU606" s="3"/>
      <c r="CV606" s="4">
        <v>0</v>
      </c>
      <c r="CW606" s="4">
        <v>0</v>
      </c>
      <c r="CX606" t="b">
        <v>0</v>
      </c>
      <c r="CY606" t="b">
        <v>0</v>
      </c>
      <c r="CZ606" t="b">
        <v>0</v>
      </c>
      <c r="DA606" s="2"/>
      <c r="DB606" s="2"/>
      <c r="DD606" s="3"/>
      <c r="DE606" s="3"/>
      <c r="DF606" s="3"/>
      <c r="DG606" s="4"/>
      <c r="DH606" s="4"/>
      <c r="DI606" s="4"/>
      <c r="DJ606" s="3">
        <v>0</v>
      </c>
      <c r="DK606" s="4">
        <v>0</v>
      </c>
      <c r="DL606" t="b">
        <v>0</v>
      </c>
      <c r="DM606" s="6"/>
      <c r="DN606" s="3"/>
      <c r="DO606" s="3"/>
      <c r="DP606" s="3"/>
      <c r="DQ606" s="3"/>
      <c r="DR606" s="3"/>
      <c r="DS606" s="3"/>
      <c r="DT606" s="4"/>
      <c r="DU606" s="4"/>
      <c r="DV606" s="4"/>
      <c r="DW606" s="4"/>
      <c r="DX606" s="4"/>
      <c r="DY606" s="4"/>
      <c r="DZ606" s="2"/>
      <c r="EA606" s="7">
        <v>44774.529467592591</v>
      </c>
      <c r="EB606" s="2" t="s">
        <v>332</v>
      </c>
      <c r="EC606" s="8">
        <v>0</v>
      </c>
      <c r="ED606" t="b">
        <v>0</v>
      </c>
      <c r="EE606" t="s">
        <v>324</v>
      </c>
      <c r="EF606" s="2" t="s">
        <v>324</v>
      </c>
      <c r="EG606" s="2" t="s">
        <v>325</v>
      </c>
      <c r="EH606" s="1"/>
      <c r="EI606">
        <f t="shared" si="38"/>
        <v>0</v>
      </c>
      <c r="EJ606" t="str">
        <f t="shared" si="39"/>
        <v>no</v>
      </c>
      <c r="EL606" t="e">
        <f>VLOOKUP(D606,#REF!,2,0)</f>
        <v>#REF!</v>
      </c>
    </row>
    <row r="607" spans="1:142">
      <c r="A607" t="str">
        <f t="shared" si="40"/>
        <v>4472728371.22</v>
      </c>
      <c r="B607" t="str">
        <f t="shared" si="41"/>
        <v>4472728371.22153509</v>
      </c>
      <c r="C607" s="1">
        <v>44727</v>
      </c>
      <c r="D607" s="2" t="s">
        <v>427</v>
      </c>
      <c r="E607" s="2" t="s">
        <v>428</v>
      </c>
      <c r="F607" s="2" t="s">
        <v>171</v>
      </c>
      <c r="G607" s="1">
        <v>44586</v>
      </c>
      <c r="H607" s="2" t="s">
        <v>675</v>
      </c>
      <c r="I607" s="2"/>
      <c r="J607" s="1">
        <v>44754</v>
      </c>
      <c r="K607" s="1"/>
      <c r="L607" s="2"/>
      <c r="M607" t="b">
        <v>0</v>
      </c>
      <c r="N607" s="2"/>
      <c r="O607" s="2" t="s">
        <v>674</v>
      </c>
      <c r="P607" s="2" t="s">
        <v>337</v>
      </c>
      <c r="Q607" s="2"/>
      <c r="R607" s="2"/>
      <c r="S607" s="2"/>
      <c r="T607" s="2"/>
      <c r="U607" s="2"/>
      <c r="V607" s="2"/>
      <c r="W607" s="2"/>
      <c r="X607" s="2"/>
      <c r="Y607" s="3"/>
      <c r="AA607" t="b">
        <v>0</v>
      </c>
      <c r="AE607" s="4"/>
      <c r="AF607" s="4"/>
      <c r="AG607" s="4"/>
      <c r="AH607" s="4"/>
      <c r="AM607" s="4"/>
      <c r="AN607" s="4"/>
      <c r="AO607" s="4"/>
      <c r="AP607" s="4"/>
      <c r="AU607" s="4"/>
      <c r="AV607" s="4"/>
      <c r="AW607" s="4"/>
      <c r="AX607" s="4"/>
      <c r="BC607" s="4"/>
      <c r="BD607" s="4"/>
      <c r="BE607" s="4"/>
      <c r="BF607" s="4"/>
      <c r="BK607" s="4"/>
      <c r="BL607" s="4"/>
      <c r="BM607" s="4"/>
      <c r="BN607" s="4"/>
      <c r="BS607" s="4"/>
      <c r="BT607" s="4"/>
      <c r="BU607" s="4"/>
      <c r="BV607" s="4"/>
      <c r="BW607" s="3"/>
      <c r="BX607" s="3"/>
      <c r="BY607" s="4">
        <v>0</v>
      </c>
      <c r="BZ607" s="5"/>
      <c r="CA607" s="3">
        <v>0</v>
      </c>
      <c r="CB607" s="4">
        <v>0</v>
      </c>
      <c r="CC607" s="5" t="s">
        <v>322</v>
      </c>
      <c r="CD607" s="3">
        <v>0</v>
      </c>
      <c r="CE607" s="4">
        <v>0</v>
      </c>
      <c r="CF607" s="5" t="s">
        <v>322</v>
      </c>
      <c r="CG607" s="3">
        <v>0</v>
      </c>
      <c r="CH607" s="4">
        <v>0</v>
      </c>
      <c r="CI607" s="5" t="s">
        <v>322</v>
      </c>
      <c r="CJ607" s="3">
        <v>0</v>
      </c>
      <c r="CK607" s="4">
        <v>0</v>
      </c>
      <c r="CL607" s="5" t="s">
        <v>322</v>
      </c>
      <c r="CM607" s="2">
        <v>0</v>
      </c>
      <c r="CN607" s="4">
        <v>0</v>
      </c>
      <c r="CO607" s="5" t="s">
        <v>322</v>
      </c>
      <c r="CP607" s="3"/>
      <c r="CQ607" s="4">
        <v>0</v>
      </c>
      <c r="CR607" s="3"/>
      <c r="CS607" s="3"/>
      <c r="CT607" s="3"/>
      <c r="CU607" s="3"/>
      <c r="CV607" s="4">
        <v>0</v>
      </c>
      <c r="CW607" s="4">
        <v>0</v>
      </c>
      <c r="CX607" t="b">
        <v>0</v>
      </c>
      <c r="CY607" t="b">
        <v>0</v>
      </c>
      <c r="CZ607" t="b">
        <v>0</v>
      </c>
      <c r="DA607" s="2"/>
      <c r="DB607" s="2"/>
      <c r="DD607" s="3"/>
      <c r="DE607" s="3"/>
      <c r="DF607" s="3"/>
      <c r="DG607" s="4"/>
      <c r="DH607" s="4"/>
      <c r="DI607" s="4"/>
      <c r="DJ607" s="3">
        <v>0</v>
      </c>
      <c r="DK607" s="4">
        <v>0</v>
      </c>
      <c r="DL607" t="b">
        <v>0</v>
      </c>
      <c r="DM607" s="6"/>
      <c r="DN607" s="3"/>
      <c r="DO607" s="3"/>
      <c r="DP607" s="3"/>
      <c r="DQ607" s="3"/>
      <c r="DR607" s="3"/>
      <c r="DS607" s="3"/>
      <c r="DT607" s="4"/>
      <c r="DU607" s="4"/>
      <c r="DV607" s="4"/>
      <c r="DW607" s="4"/>
      <c r="DX607" s="4"/>
      <c r="DY607" s="4"/>
      <c r="DZ607" s="2"/>
      <c r="EA607" s="7">
        <v>44774.529467592591</v>
      </c>
      <c r="EB607" s="2" t="s">
        <v>332</v>
      </c>
      <c r="EC607" s="8">
        <v>0</v>
      </c>
      <c r="ED607" t="b">
        <v>0</v>
      </c>
      <c r="EE607" t="s">
        <v>324</v>
      </c>
      <c r="EF607" s="2" t="s">
        <v>324</v>
      </c>
      <c r="EG607" s="2" t="s">
        <v>325</v>
      </c>
      <c r="EH607" s="1"/>
      <c r="EI607">
        <f t="shared" si="38"/>
        <v>0</v>
      </c>
      <c r="EJ607" t="str">
        <f t="shared" si="39"/>
        <v>no</v>
      </c>
      <c r="EL607" t="e">
        <f>VLOOKUP(D607,#REF!,2,0)</f>
        <v>#REF!</v>
      </c>
    </row>
    <row r="608" spans="1:142">
      <c r="A608" t="str">
        <f t="shared" si="40"/>
        <v>4472726822.22</v>
      </c>
      <c r="B608" t="str">
        <f t="shared" si="41"/>
        <v>4472726822.22153510</v>
      </c>
      <c r="C608" s="1">
        <v>44727</v>
      </c>
      <c r="D608" s="2" t="s">
        <v>397</v>
      </c>
      <c r="E608" s="2" t="s">
        <v>394</v>
      </c>
      <c r="F608" s="2" t="s">
        <v>174</v>
      </c>
      <c r="G608" s="1">
        <v>44586</v>
      </c>
      <c r="H608" s="2" t="s">
        <v>677</v>
      </c>
      <c r="I608" s="2"/>
      <c r="J608" s="1">
        <v>44754</v>
      </c>
      <c r="K608" s="1"/>
      <c r="L608" s="2"/>
      <c r="M608" t="b">
        <v>0</v>
      </c>
      <c r="N608" s="2"/>
      <c r="O608" s="2" t="s">
        <v>460</v>
      </c>
      <c r="P608" s="2" t="s">
        <v>337</v>
      </c>
      <c r="Q608" s="2"/>
      <c r="R608" s="2"/>
      <c r="S608" s="2"/>
      <c r="T608" s="2"/>
      <c r="U608" s="2"/>
      <c r="V608" s="2"/>
      <c r="W608" s="2" t="s">
        <v>859</v>
      </c>
      <c r="X608" s="2" t="s">
        <v>859</v>
      </c>
      <c r="Y608" s="3"/>
      <c r="AA608" t="b">
        <v>0</v>
      </c>
      <c r="AE608" s="4"/>
      <c r="AF608" s="4"/>
      <c r="AG608" s="4"/>
      <c r="AH608" s="4"/>
      <c r="AM608" s="4"/>
      <c r="AN608" s="4"/>
      <c r="AO608" s="4"/>
      <c r="AP608" s="4"/>
      <c r="AU608" s="4"/>
      <c r="AV608" s="4"/>
      <c r="AW608" s="4"/>
      <c r="AX608" s="4"/>
      <c r="BC608" s="4"/>
      <c r="BD608" s="4"/>
      <c r="BE608" s="4"/>
      <c r="BF608" s="4"/>
      <c r="BK608" s="4"/>
      <c r="BL608" s="4"/>
      <c r="BM608" s="4"/>
      <c r="BN608" s="4"/>
      <c r="BS608" s="4"/>
      <c r="BT608" s="4"/>
      <c r="BU608" s="4"/>
      <c r="BV608" s="4"/>
      <c r="BW608" s="3"/>
      <c r="BX608" s="3"/>
      <c r="BY608" s="4">
        <v>0</v>
      </c>
      <c r="BZ608" s="5"/>
      <c r="CA608" s="3">
        <v>0</v>
      </c>
      <c r="CB608" s="4">
        <v>0</v>
      </c>
      <c r="CC608" s="5" t="s">
        <v>322</v>
      </c>
      <c r="CD608" s="3">
        <v>0</v>
      </c>
      <c r="CE608" s="4">
        <v>0</v>
      </c>
      <c r="CF608" s="5" t="s">
        <v>322</v>
      </c>
      <c r="CG608" s="3">
        <v>0</v>
      </c>
      <c r="CH608" s="4">
        <v>0</v>
      </c>
      <c r="CI608" s="5" t="s">
        <v>322</v>
      </c>
      <c r="CJ608" s="3">
        <v>0</v>
      </c>
      <c r="CK608" s="4">
        <v>0</v>
      </c>
      <c r="CL608" s="5" t="s">
        <v>322</v>
      </c>
      <c r="CM608" s="2">
        <v>0</v>
      </c>
      <c r="CN608" s="4">
        <v>0</v>
      </c>
      <c r="CO608" s="5" t="s">
        <v>322</v>
      </c>
      <c r="CP608" s="3"/>
      <c r="CQ608" s="4">
        <v>0</v>
      </c>
      <c r="CR608" s="3"/>
      <c r="CS608" s="3"/>
      <c r="CT608" s="3"/>
      <c r="CU608" s="3"/>
      <c r="CV608" s="4">
        <v>0</v>
      </c>
      <c r="CW608" s="4">
        <v>0</v>
      </c>
      <c r="CX608" t="b">
        <v>0</v>
      </c>
      <c r="CY608" t="b">
        <v>0</v>
      </c>
      <c r="CZ608" t="b">
        <v>0</v>
      </c>
      <c r="DA608" s="2"/>
      <c r="DB608" s="2"/>
      <c r="DD608" s="3"/>
      <c r="DE608" s="3"/>
      <c r="DF608" s="3"/>
      <c r="DG608" s="4"/>
      <c r="DH608" s="4"/>
      <c r="DI608" s="4"/>
      <c r="DJ608" s="3">
        <v>0</v>
      </c>
      <c r="DK608" s="4">
        <v>0</v>
      </c>
      <c r="DL608" t="b">
        <v>0</v>
      </c>
      <c r="DM608" s="6"/>
      <c r="DN608" s="3"/>
      <c r="DO608" s="3"/>
      <c r="DP608" s="3"/>
      <c r="DQ608" s="3"/>
      <c r="DR608" s="3"/>
      <c r="DS608" s="3"/>
      <c r="DT608" s="4"/>
      <c r="DU608" s="4"/>
      <c r="DV608" s="4"/>
      <c r="DW608" s="4"/>
      <c r="DX608" s="4"/>
      <c r="DY608" s="4"/>
      <c r="DZ608" s="2"/>
      <c r="EA608" s="7">
        <v>44782.427037037036</v>
      </c>
      <c r="EB608" s="2" t="s">
        <v>413</v>
      </c>
      <c r="EC608" s="8">
        <v>0</v>
      </c>
      <c r="ED608" t="b">
        <v>0</v>
      </c>
      <c r="EE608" t="s">
        <v>324</v>
      </c>
      <c r="EF608" s="2" t="s">
        <v>324</v>
      </c>
      <c r="EG608" s="2" t="s">
        <v>325</v>
      </c>
      <c r="EH608" s="1"/>
      <c r="EI608">
        <f t="shared" si="38"/>
        <v>0</v>
      </c>
      <c r="EJ608" t="str">
        <f t="shared" si="39"/>
        <v>no</v>
      </c>
      <c r="EL608" t="e">
        <f>VLOOKUP(D608,#REF!,2,0)</f>
        <v>#REF!</v>
      </c>
    </row>
    <row r="609" spans="1:142">
      <c r="A609" t="str">
        <f t="shared" si="40"/>
        <v>4472726822.22</v>
      </c>
      <c r="B609" t="str">
        <f t="shared" si="41"/>
        <v>4472726822.22156779</v>
      </c>
      <c r="C609" s="1">
        <v>44727</v>
      </c>
      <c r="D609" s="2" t="s">
        <v>397</v>
      </c>
      <c r="E609" s="2" t="s">
        <v>394</v>
      </c>
      <c r="F609" s="2" t="s">
        <v>174</v>
      </c>
      <c r="G609" s="1">
        <v>44580</v>
      </c>
      <c r="H609" s="2" t="s">
        <v>680</v>
      </c>
      <c r="I609" s="2"/>
      <c r="J609" s="1">
        <v>44754</v>
      </c>
      <c r="K609" s="1"/>
      <c r="L609" s="2"/>
      <c r="M609" t="b">
        <v>0</v>
      </c>
      <c r="N609" s="2"/>
      <c r="O609" s="2" t="s">
        <v>460</v>
      </c>
      <c r="P609" s="2" t="s">
        <v>337</v>
      </c>
      <c r="Q609" s="2"/>
      <c r="R609" s="2"/>
      <c r="S609" s="2"/>
      <c r="T609" s="2"/>
      <c r="U609" s="2"/>
      <c r="V609" s="2"/>
      <c r="W609" s="2" t="s">
        <v>859</v>
      </c>
      <c r="X609" s="2" t="s">
        <v>859</v>
      </c>
      <c r="Y609" s="3"/>
      <c r="AA609" t="b">
        <v>0</v>
      </c>
      <c r="AE609" s="4"/>
      <c r="AF609" s="4"/>
      <c r="AG609" s="4"/>
      <c r="AH609" s="4"/>
      <c r="AM609" s="4"/>
      <c r="AN609" s="4"/>
      <c r="AO609" s="4"/>
      <c r="AP609" s="4"/>
      <c r="AU609" s="4"/>
      <c r="AV609" s="4"/>
      <c r="AW609" s="4"/>
      <c r="AX609" s="4"/>
      <c r="BC609" s="4"/>
      <c r="BD609" s="4"/>
      <c r="BE609" s="4"/>
      <c r="BF609" s="4"/>
      <c r="BK609" s="4"/>
      <c r="BL609" s="4"/>
      <c r="BM609" s="4"/>
      <c r="BN609" s="4"/>
      <c r="BS609" s="4"/>
      <c r="BT609" s="4"/>
      <c r="BU609" s="4"/>
      <c r="BV609" s="4"/>
      <c r="BW609" s="3"/>
      <c r="BX609" s="3"/>
      <c r="BY609" s="4">
        <v>0</v>
      </c>
      <c r="BZ609" s="5"/>
      <c r="CA609" s="3">
        <v>0</v>
      </c>
      <c r="CB609" s="4">
        <v>0</v>
      </c>
      <c r="CC609" s="5" t="s">
        <v>322</v>
      </c>
      <c r="CD609" s="3">
        <v>0</v>
      </c>
      <c r="CE609" s="4">
        <v>0</v>
      </c>
      <c r="CF609" s="5" t="s">
        <v>322</v>
      </c>
      <c r="CG609" s="3">
        <v>0</v>
      </c>
      <c r="CH609" s="4">
        <v>0</v>
      </c>
      <c r="CI609" s="5" t="s">
        <v>322</v>
      </c>
      <c r="CJ609" s="3">
        <v>0</v>
      </c>
      <c r="CK609" s="4">
        <v>0</v>
      </c>
      <c r="CL609" s="5" t="s">
        <v>322</v>
      </c>
      <c r="CM609" s="2">
        <v>0</v>
      </c>
      <c r="CN609" s="4">
        <v>0</v>
      </c>
      <c r="CO609" s="5" t="s">
        <v>322</v>
      </c>
      <c r="CP609" s="3"/>
      <c r="CQ609" s="4">
        <v>0</v>
      </c>
      <c r="CR609" s="3"/>
      <c r="CS609" s="3"/>
      <c r="CT609" s="3"/>
      <c r="CU609" s="3"/>
      <c r="CV609" s="4">
        <v>0</v>
      </c>
      <c r="CW609" s="4">
        <v>0</v>
      </c>
      <c r="CX609" t="b">
        <v>0</v>
      </c>
      <c r="CY609" t="b">
        <v>0</v>
      </c>
      <c r="CZ609" t="b">
        <v>0</v>
      </c>
      <c r="DA609" s="2"/>
      <c r="DB609" s="2"/>
      <c r="DD609" s="3"/>
      <c r="DE609" s="3"/>
      <c r="DF609" s="3"/>
      <c r="DG609" s="4"/>
      <c r="DH609" s="4"/>
      <c r="DI609" s="4"/>
      <c r="DJ609" s="3">
        <v>0</v>
      </c>
      <c r="DK609" s="4">
        <v>0</v>
      </c>
      <c r="DL609" t="b">
        <v>0</v>
      </c>
      <c r="DM609" s="6"/>
      <c r="DN609" s="3"/>
      <c r="DO609" s="3"/>
      <c r="DP609" s="3"/>
      <c r="DQ609" s="3"/>
      <c r="DR609" s="3"/>
      <c r="DS609" s="3"/>
      <c r="DT609" s="4"/>
      <c r="DU609" s="4"/>
      <c r="DV609" s="4"/>
      <c r="DW609" s="4"/>
      <c r="DX609" s="4"/>
      <c r="DY609" s="4"/>
      <c r="DZ609" s="2"/>
      <c r="EA609" s="7">
        <v>44782.427037037036</v>
      </c>
      <c r="EB609" s="2" t="s">
        <v>413</v>
      </c>
      <c r="EC609" s="8">
        <v>0</v>
      </c>
      <c r="ED609" t="b">
        <v>0</v>
      </c>
      <c r="EE609" t="s">
        <v>324</v>
      </c>
      <c r="EF609" s="2" t="s">
        <v>324</v>
      </c>
      <c r="EG609" s="2" t="s">
        <v>325</v>
      </c>
      <c r="EH609" s="1"/>
      <c r="EI609">
        <f t="shared" si="38"/>
        <v>0</v>
      </c>
      <c r="EJ609" t="str">
        <f t="shared" si="39"/>
        <v>no</v>
      </c>
      <c r="EL609" t="e">
        <f>VLOOKUP(D609,#REF!,2,0)</f>
        <v>#REF!</v>
      </c>
    </row>
    <row r="610" spans="1:142">
      <c r="A610" t="str">
        <f t="shared" si="40"/>
        <v>4472726822.22</v>
      </c>
      <c r="B610" t="str">
        <f t="shared" si="41"/>
        <v>4472726822.22176773</v>
      </c>
      <c r="C610" s="1">
        <v>44727</v>
      </c>
      <c r="D610" s="2" t="s">
        <v>397</v>
      </c>
      <c r="E610" s="2" t="s">
        <v>394</v>
      </c>
      <c r="F610" s="2" t="s">
        <v>174</v>
      </c>
      <c r="G610" s="1">
        <v>44580</v>
      </c>
      <c r="H610" s="2" t="s">
        <v>683</v>
      </c>
      <c r="I610" s="2"/>
      <c r="J610" s="1">
        <v>44754</v>
      </c>
      <c r="K610" s="1"/>
      <c r="L610" s="2"/>
      <c r="M610" t="b">
        <v>0</v>
      </c>
      <c r="N610" s="2"/>
      <c r="O610" s="2" t="s">
        <v>460</v>
      </c>
      <c r="P610" s="2" t="s">
        <v>337</v>
      </c>
      <c r="Q610" s="2"/>
      <c r="R610" s="2"/>
      <c r="S610" s="2"/>
      <c r="T610" s="2"/>
      <c r="U610" s="2"/>
      <c r="V610" s="2"/>
      <c r="W610" s="2" t="s">
        <v>859</v>
      </c>
      <c r="X610" s="2" t="s">
        <v>859</v>
      </c>
      <c r="Y610" s="3"/>
      <c r="AA610" t="b">
        <v>0</v>
      </c>
      <c r="AE610" s="4"/>
      <c r="AF610" s="4"/>
      <c r="AG610" s="4"/>
      <c r="AH610" s="4"/>
      <c r="AM610" s="4"/>
      <c r="AN610" s="4"/>
      <c r="AO610" s="4"/>
      <c r="AP610" s="4"/>
      <c r="AU610" s="4"/>
      <c r="AV610" s="4"/>
      <c r="AW610" s="4"/>
      <c r="AX610" s="4"/>
      <c r="BC610" s="4"/>
      <c r="BD610" s="4"/>
      <c r="BE610" s="4"/>
      <c r="BF610" s="4"/>
      <c r="BK610" s="4"/>
      <c r="BL610" s="4"/>
      <c r="BM610" s="4"/>
      <c r="BN610" s="4"/>
      <c r="BS610" s="4"/>
      <c r="BT610" s="4"/>
      <c r="BU610" s="4"/>
      <c r="BV610" s="4"/>
      <c r="BW610" s="3"/>
      <c r="BX610" s="3"/>
      <c r="BY610" s="4">
        <v>0</v>
      </c>
      <c r="BZ610" s="5"/>
      <c r="CA610" s="3">
        <v>0</v>
      </c>
      <c r="CB610" s="4">
        <v>0</v>
      </c>
      <c r="CC610" s="5" t="s">
        <v>322</v>
      </c>
      <c r="CD610" s="3">
        <v>0</v>
      </c>
      <c r="CE610" s="4">
        <v>0</v>
      </c>
      <c r="CF610" s="5" t="s">
        <v>322</v>
      </c>
      <c r="CG610" s="3">
        <v>0</v>
      </c>
      <c r="CH610" s="4">
        <v>0</v>
      </c>
      <c r="CI610" s="5" t="s">
        <v>322</v>
      </c>
      <c r="CJ610" s="3">
        <v>0</v>
      </c>
      <c r="CK610" s="4">
        <v>0</v>
      </c>
      <c r="CL610" s="5" t="s">
        <v>322</v>
      </c>
      <c r="CM610" s="2">
        <v>0</v>
      </c>
      <c r="CN610" s="4">
        <v>0</v>
      </c>
      <c r="CO610" s="5" t="s">
        <v>322</v>
      </c>
      <c r="CP610" s="3"/>
      <c r="CQ610" s="4">
        <v>0</v>
      </c>
      <c r="CR610" s="3"/>
      <c r="CS610" s="3"/>
      <c r="CT610" s="3"/>
      <c r="CU610" s="3"/>
      <c r="CV610" s="4">
        <v>0</v>
      </c>
      <c r="CW610" s="4">
        <v>0</v>
      </c>
      <c r="CX610" t="b">
        <v>0</v>
      </c>
      <c r="CY610" t="b">
        <v>0</v>
      </c>
      <c r="CZ610" t="b">
        <v>0</v>
      </c>
      <c r="DA610" s="2"/>
      <c r="DB610" s="2"/>
      <c r="DD610" s="3"/>
      <c r="DE610" s="3"/>
      <c r="DF610" s="3"/>
      <c r="DG610" s="4"/>
      <c r="DH610" s="4"/>
      <c r="DI610" s="4"/>
      <c r="DJ610" s="3">
        <v>0</v>
      </c>
      <c r="DK610" s="4">
        <v>0</v>
      </c>
      <c r="DL610" t="b">
        <v>0</v>
      </c>
      <c r="DM610" s="6"/>
      <c r="DN610" s="3"/>
      <c r="DO610" s="3"/>
      <c r="DP610" s="3"/>
      <c r="DQ610" s="3"/>
      <c r="DR610" s="3"/>
      <c r="DS610" s="3"/>
      <c r="DT610" s="4"/>
      <c r="DU610" s="4"/>
      <c r="DV610" s="4"/>
      <c r="DW610" s="4"/>
      <c r="DX610" s="4"/>
      <c r="DY610" s="4"/>
      <c r="DZ610" s="2"/>
      <c r="EA610" s="7">
        <v>44782.427048611113</v>
      </c>
      <c r="EB610" s="2" t="s">
        <v>413</v>
      </c>
      <c r="EC610" s="8">
        <v>0</v>
      </c>
      <c r="ED610" t="b">
        <v>0</v>
      </c>
      <c r="EE610" t="s">
        <v>324</v>
      </c>
      <c r="EF610" s="2" t="s">
        <v>324</v>
      </c>
      <c r="EG610" s="2" t="s">
        <v>325</v>
      </c>
      <c r="EH610" s="1"/>
      <c r="EI610">
        <f t="shared" si="38"/>
        <v>0</v>
      </c>
      <c r="EJ610" t="str">
        <f t="shared" si="39"/>
        <v>no</v>
      </c>
      <c r="EL610" t="e">
        <f>VLOOKUP(D610,#REF!,2,0)</f>
        <v>#REF!</v>
      </c>
    </row>
    <row r="611" spans="1:142">
      <c r="A611" t="str">
        <f t="shared" si="40"/>
        <v>4472726821.21</v>
      </c>
      <c r="B611" t="str">
        <f t="shared" si="41"/>
        <v>4472726821.21103739</v>
      </c>
      <c r="C611" s="1">
        <v>44727</v>
      </c>
      <c r="D611" s="2" t="s">
        <v>685</v>
      </c>
      <c r="E611" s="2" t="s">
        <v>686</v>
      </c>
      <c r="F611" s="2" t="s">
        <v>178</v>
      </c>
      <c r="G611" s="1"/>
      <c r="H611" s="2" t="s">
        <v>695</v>
      </c>
      <c r="I611" s="2" t="s">
        <v>696</v>
      </c>
      <c r="J611" s="1"/>
      <c r="K611" s="1"/>
      <c r="L611" s="2"/>
      <c r="M611" t="b">
        <v>0</v>
      </c>
      <c r="N611" s="2"/>
      <c r="O611" s="2" t="s">
        <v>320</v>
      </c>
      <c r="P611" s="2" t="s">
        <v>373</v>
      </c>
      <c r="Q611" s="2"/>
      <c r="R611" s="2"/>
      <c r="S611" s="2"/>
      <c r="T611" s="2"/>
      <c r="U611" s="2"/>
      <c r="V611" s="2"/>
      <c r="W611" s="2"/>
      <c r="X611" s="2"/>
      <c r="Y611" s="3"/>
      <c r="AA611" t="b">
        <v>0</v>
      </c>
      <c r="AB611">
        <v>1266</v>
      </c>
      <c r="AC611">
        <v>2390.1</v>
      </c>
      <c r="AE611" s="4"/>
      <c r="AF611" s="4">
        <v>6150.4</v>
      </c>
      <c r="AG611" s="4">
        <v>16918.7667</v>
      </c>
      <c r="AH611" s="4"/>
      <c r="AJ611">
        <v>2098.6999999999998</v>
      </c>
      <c r="AK611">
        <v>3963</v>
      </c>
      <c r="AM611" s="4"/>
      <c r="AN611" s="4">
        <v>9379.5666999999994</v>
      </c>
      <c r="AO611" s="4">
        <v>14859.3333</v>
      </c>
      <c r="AP611" s="4"/>
      <c r="AU611" s="4"/>
      <c r="AV611" s="4"/>
      <c r="AW611" s="4"/>
      <c r="AX611" s="4"/>
      <c r="BC611" s="4"/>
      <c r="BD611" s="4"/>
      <c r="BE611" s="4"/>
      <c r="BF611" s="4"/>
      <c r="BK611" s="4"/>
      <c r="BL611" s="4"/>
      <c r="BM611" s="4"/>
      <c r="BN611" s="4"/>
      <c r="BS611" s="4"/>
      <c r="BT611" s="4"/>
      <c r="BU611" s="4"/>
      <c r="BV611" s="4"/>
      <c r="BW611" s="3"/>
      <c r="BX611" s="3"/>
      <c r="BY611" s="4">
        <v>23069.166700000002</v>
      </c>
      <c r="BZ611" s="5"/>
      <c r="CA611" s="3">
        <v>6061.7</v>
      </c>
      <c r="CB611" s="4">
        <v>24238.9</v>
      </c>
      <c r="CC611" s="5">
        <v>3.9986967352392901</v>
      </c>
      <c r="CD611" s="3">
        <v>0</v>
      </c>
      <c r="CE611" s="4">
        <v>0</v>
      </c>
      <c r="CF611" s="5" t="s">
        <v>322</v>
      </c>
      <c r="CG611" s="3">
        <v>0</v>
      </c>
      <c r="CH611" s="4">
        <v>0</v>
      </c>
      <c r="CI611" s="5" t="s">
        <v>322</v>
      </c>
      <c r="CJ611" s="3">
        <v>0</v>
      </c>
      <c r="CK611" s="4">
        <v>0</v>
      </c>
      <c r="CL611" s="5" t="s">
        <v>322</v>
      </c>
      <c r="CM611" s="2">
        <v>0</v>
      </c>
      <c r="CN611" s="4">
        <v>0</v>
      </c>
      <c r="CO611" s="5" t="s">
        <v>322</v>
      </c>
      <c r="CP611" s="3"/>
      <c r="CQ611" s="4">
        <v>47308.066700000003</v>
      </c>
      <c r="CR611" s="3"/>
      <c r="CS611" s="3"/>
      <c r="CT611" s="3"/>
      <c r="CU611" s="3"/>
      <c r="CV611" s="4">
        <v>47308.066700000003</v>
      </c>
      <c r="CW611" s="4">
        <v>47308.066700000003</v>
      </c>
      <c r="CX611" t="b">
        <v>0</v>
      </c>
      <c r="CY611" t="b">
        <v>1</v>
      </c>
      <c r="CZ611" t="b">
        <v>0</v>
      </c>
      <c r="DA611" s="2" t="s">
        <v>6</v>
      </c>
      <c r="DB611" s="2" t="s">
        <v>6</v>
      </c>
      <c r="DD611" s="3"/>
      <c r="DE611" s="3"/>
      <c r="DF611" s="3"/>
      <c r="DG611" s="4"/>
      <c r="DH611" s="4"/>
      <c r="DI611" s="4"/>
      <c r="DJ611" s="3">
        <v>0</v>
      </c>
      <c r="DK611" s="4">
        <v>0</v>
      </c>
      <c r="DL611" t="b">
        <v>0</v>
      </c>
      <c r="DM611" s="6"/>
      <c r="DN611" s="3"/>
      <c r="DO611" s="3"/>
      <c r="DP611" s="3"/>
      <c r="DQ611" s="3"/>
      <c r="DR611" s="3"/>
      <c r="DS611" s="3"/>
      <c r="DT611" s="4"/>
      <c r="DU611" s="4"/>
      <c r="DV611" s="4"/>
      <c r="DW611" s="4"/>
      <c r="DX611" s="4"/>
      <c r="DY611" s="4"/>
      <c r="DZ611" s="2"/>
      <c r="EA611" s="7">
        <v>44783.704930555556</v>
      </c>
      <c r="EB611" s="2" t="s">
        <v>332</v>
      </c>
      <c r="EC611" s="8">
        <v>0</v>
      </c>
      <c r="ED611" t="b">
        <v>0</v>
      </c>
      <c r="EE611" t="s">
        <v>324</v>
      </c>
      <c r="EF611" s="2" t="s">
        <v>324</v>
      </c>
      <c r="EG611" s="2" t="s">
        <v>325</v>
      </c>
      <c r="EH611" s="1"/>
      <c r="EI611">
        <f t="shared" si="38"/>
        <v>3656.1</v>
      </c>
      <c r="EJ611" t="str">
        <f t="shared" si="39"/>
        <v>no</v>
      </c>
      <c r="EL611" t="e">
        <f>VLOOKUP(D611,#REF!,2,0)</f>
        <v>#REF!</v>
      </c>
    </row>
    <row r="612" spans="1:142">
      <c r="A612" t="str">
        <f t="shared" si="40"/>
        <v>4472726821.21</v>
      </c>
      <c r="B612" t="str">
        <f t="shared" si="41"/>
        <v>4472726821.21103740</v>
      </c>
      <c r="C612" s="1">
        <v>44727</v>
      </c>
      <c r="D612" s="2" t="s">
        <v>685</v>
      </c>
      <c r="E612" s="2" t="s">
        <v>686</v>
      </c>
      <c r="F612" s="2" t="s">
        <v>178</v>
      </c>
      <c r="G612" s="1"/>
      <c r="H612" s="2" t="s">
        <v>697</v>
      </c>
      <c r="I612" s="2" t="s">
        <v>698</v>
      </c>
      <c r="J612" s="1"/>
      <c r="K612" s="1"/>
      <c r="L612" s="2"/>
      <c r="M612" t="b">
        <v>0</v>
      </c>
      <c r="N612" s="2"/>
      <c r="O612" s="2" t="s">
        <v>320</v>
      </c>
      <c r="P612" s="2" t="s">
        <v>373</v>
      </c>
      <c r="Q612" s="2"/>
      <c r="R612" s="2"/>
      <c r="S612" s="2"/>
      <c r="T612" s="2"/>
      <c r="U612" s="2"/>
      <c r="V612" s="2"/>
      <c r="W612" s="2"/>
      <c r="X612" s="2"/>
      <c r="Y612" s="3"/>
      <c r="AA612" t="b">
        <v>0</v>
      </c>
      <c r="AB612">
        <v>1266</v>
      </c>
      <c r="AC612">
        <v>2390.1</v>
      </c>
      <c r="AE612" s="4"/>
      <c r="AF612" s="4">
        <v>6150.4</v>
      </c>
      <c r="AG612" s="4">
        <v>16918.7667</v>
      </c>
      <c r="AH612" s="4"/>
      <c r="AJ612">
        <v>2098.6999999999998</v>
      </c>
      <c r="AK612">
        <v>3963</v>
      </c>
      <c r="AM612" s="4"/>
      <c r="AN612" s="4">
        <v>9379.5666999999994</v>
      </c>
      <c r="AO612" s="4">
        <v>14859.3333</v>
      </c>
      <c r="AP612" s="4"/>
      <c r="AU612" s="4"/>
      <c r="AV612" s="4"/>
      <c r="AW612" s="4"/>
      <c r="AX612" s="4"/>
      <c r="BC612" s="4"/>
      <c r="BD612" s="4"/>
      <c r="BE612" s="4"/>
      <c r="BF612" s="4"/>
      <c r="BK612" s="4"/>
      <c r="BL612" s="4"/>
      <c r="BM612" s="4"/>
      <c r="BN612" s="4"/>
      <c r="BS612" s="4"/>
      <c r="BT612" s="4"/>
      <c r="BU612" s="4"/>
      <c r="BV612" s="4"/>
      <c r="BW612" s="3"/>
      <c r="BX612" s="3"/>
      <c r="BY612" s="4">
        <v>23069.166700000002</v>
      </c>
      <c r="BZ612" s="5"/>
      <c r="CA612" s="3">
        <v>6061.7</v>
      </c>
      <c r="CB612" s="4">
        <v>24238.9</v>
      </c>
      <c r="CC612" s="5">
        <v>3.9986967352392901</v>
      </c>
      <c r="CD612" s="3">
        <v>0</v>
      </c>
      <c r="CE612" s="4">
        <v>0</v>
      </c>
      <c r="CF612" s="5" t="s">
        <v>322</v>
      </c>
      <c r="CG612" s="3">
        <v>0</v>
      </c>
      <c r="CH612" s="4">
        <v>0</v>
      </c>
      <c r="CI612" s="5" t="s">
        <v>322</v>
      </c>
      <c r="CJ612" s="3">
        <v>0</v>
      </c>
      <c r="CK612" s="4">
        <v>0</v>
      </c>
      <c r="CL612" s="5" t="s">
        <v>322</v>
      </c>
      <c r="CM612" s="2">
        <v>0</v>
      </c>
      <c r="CN612" s="4">
        <v>0</v>
      </c>
      <c r="CO612" s="5" t="s">
        <v>322</v>
      </c>
      <c r="CP612" s="3"/>
      <c r="CQ612" s="4">
        <v>47308.066700000003</v>
      </c>
      <c r="CR612" s="3"/>
      <c r="CS612" s="3"/>
      <c r="CT612" s="3"/>
      <c r="CU612" s="3"/>
      <c r="CV612" s="4">
        <v>47308.066700000003</v>
      </c>
      <c r="CW612" s="4">
        <v>47308.066700000003</v>
      </c>
      <c r="CX612" t="b">
        <v>0</v>
      </c>
      <c r="CY612" t="b">
        <v>1</v>
      </c>
      <c r="CZ612" t="b">
        <v>0</v>
      </c>
      <c r="DA612" s="2" t="s">
        <v>6</v>
      </c>
      <c r="DB612" s="2" t="s">
        <v>6</v>
      </c>
      <c r="DD612" s="3"/>
      <c r="DE612" s="3"/>
      <c r="DF612" s="3"/>
      <c r="DG612" s="4"/>
      <c r="DH612" s="4"/>
      <c r="DI612" s="4"/>
      <c r="DJ612" s="3">
        <v>0</v>
      </c>
      <c r="DK612" s="4">
        <v>0</v>
      </c>
      <c r="DL612" t="b">
        <v>0</v>
      </c>
      <c r="DM612" s="6"/>
      <c r="DN612" s="3"/>
      <c r="DO612" s="3"/>
      <c r="DP612" s="3"/>
      <c r="DQ612" s="3"/>
      <c r="DR612" s="3"/>
      <c r="DS612" s="3"/>
      <c r="DT612" s="4"/>
      <c r="DU612" s="4"/>
      <c r="DV612" s="4"/>
      <c r="DW612" s="4"/>
      <c r="DX612" s="4"/>
      <c r="DY612" s="4"/>
      <c r="DZ612" s="2"/>
      <c r="EA612" s="7">
        <v>44783.704942129632</v>
      </c>
      <c r="EB612" s="2" t="s">
        <v>332</v>
      </c>
      <c r="EC612" s="8">
        <v>0</v>
      </c>
      <c r="ED612" t="b">
        <v>0</v>
      </c>
      <c r="EE612" t="s">
        <v>324</v>
      </c>
      <c r="EF612" s="2" t="s">
        <v>324</v>
      </c>
      <c r="EG612" s="2" t="s">
        <v>325</v>
      </c>
      <c r="EH612" s="1"/>
      <c r="EI612">
        <f t="shared" si="38"/>
        <v>3656.1</v>
      </c>
      <c r="EJ612" t="str">
        <f t="shared" si="39"/>
        <v>no</v>
      </c>
      <c r="EL612" t="e">
        <f>VLOOKUP(D612,#REF!,2,0)</f>
        <v>#REF!</v>
      </c>
    </row>
    <row r="613" spans="1:142">
      <c r="A613" t="str">
        <f t="shared" si="40"/>
        <v>4472726821.21</v>
      </c>
      <c r="B613" t="str">
        <f t="shared" si="41"/>
        <v>4472726821.2198643</v>
      </c>
      <c r="C613" s="1">
        <v>44727</v>
      </c>
      <c r="D613" s="2" t="s">
        <v>685</v>
      </c>
      <c r="E613" s="2" t="s">
        <v>686</v>
      </c>
      <c r="F613" s="2" t="s">
        <v>178</v>
      </c>
      <c r="G613" s="1"/>
      <c r="H613" s="2" t="s">
        <v>699</v>
      </c>
      <c r="I613" s="2" t="s">
        <v>700</v>
      </c>
      <c r="J613" s="1"/>
      <c r="K613" s="1"/>
      <c r="L613" s="2"/>
      <c r="M613" t="b">
        <v>0</v>
      </c>
      <c r="N613" s="2"/>
      <c r="O613" s="2" t="s">
        <v>320</v>
      </c>
      <c r="P613" s="2" t="s">
        <v>373</v>
      </c>
      <c r="Q613" s="2"/>
      <c r="R613" s="2"/>
      <c r="S613" s="2"/>
      <c r="T613" s="2"/>
      <c r="U613" s="2"/>
      <c r="V613" s="2"/>
      <c r="W613" s="2"/>
      <c r="X613" s="2"/>
      <c r="Y613" s="3"/>
      <c r="AA613" t="b">
        <v>0</v>
      </c>
      <c r="AB613">
        <v>1266</v>
      </c>
      <c r="AC613">
        <v>2390.1</v>
      </c>
      <c r="AE613" s="4"/>
      <c r="AF613" s="4">
        <v>6150.4</v>
      </c>
      <c r="AG613" s="4">
        <v>16918.7667</v>
      </c>
      <c r="AH613" s="4"/>
      <c r="AJ613">
        <v>2098.6999999999998</v>
      </c>
      <c r="AK613">
        <v>3963</v>
      </c>
      <c r="AM613" s="4"/>
      <c r="AN613" s="4">
        <v>9379.5666999999994</v>
      </c>
      <c r="AO613" s="4">
        <v>14859.3333</v>
      </c>
      <c r="AP613" s="4"/>
      <c r="AU613" s="4"/>
      <c r="AV613" s="4"/>
      <c r="AW613" s="4"/>
      <c r="AX613" s="4"/>
      <c r="BC613" s="4"/>
      <c r="BD613" s="4"/>
      <c r="BE613" s="4"/>
      <c r="BF613" s="4"/>
      <c r="BK613" s="4"/>
      <c r="BL613" s="4"/>
      <c r="BM613" s="4"/>
      <c r="BN613" s="4"/>
      <c r="BS613" s="4"/>
      <c r="BT613" s="4"/>
      <c r="BU613" s="4"/>
      <c r="BV613" s="4"/>
      <c r="BW613" s="3"/>
      <c r="BX613" s="3"/>
      <c r="BY613" s="4">
        <v>23069.166700000002</v>
      </c>
      <c r="BZ613" s="5"/>
      <c r="CA613" s="3">
        <v>6061.7</v>
      </c>
      <c r="CB613" s="4">
        <v>24238.9</v>
      </c>
      <c r="CC613" s="5">
        <v>3.9986967352392901</v>
      </c>
      <c r="CD613" s="3">
        <v>0</v>
      </c>
      <c r="CE613" s="4">
        <v>0</v>
      </c>
      <c r="CF613" s="5" t="s">
        <v>322</v>
      </c>
      <c r="CG613" s="3">
        <v>0</v>
      </c>
      <c r="CH613" s="4">
        <v>0</v>
      </c>
      <c r="CI613" s="5" t="s">
        <v>322</v>
      </c>
      <c r="CJ613" s="3">
        <v>0</v>
      </c>
      <c r="CK613" s="4">
        <v>0</v>
      </c>
      <c r="CL613" s="5" t="s">
        <v>322</v>
      </c>
      <c r="CM613" s="2">
        <v>0</v>
      </c>
      <c r="CN613" s="4">
        <v>0</v>
      </c>
      <c r="CO613" s="5" t="s">
        <v>322</v>
      </c>
      <c r="CP613" s="3"/>
      <c r="CQ613" s="4">
        <v>47308.066700000003</v>
      </c>
      <c r="CR613" s="3"/>
      <c r="CS613" s="3"/>
      <c r="CT613" s="3"/>
      <c r="CU613" s="3"/>
      <c r="CV613" s="4">
        <v>47308.066700000003</v>
      </c>
      <c r="CW613" s="4">
        <v>47308.066700000003</v>
      </c>
      <c r="CX613" t="b">
        <v>0</v>
      </c>
      <c r="CY613" t="b">
        <v>1</v>
      </c>
      <c r="CZ613" t="b">
        <v>0</v>
      </c>
      <c r="DA613" s="2" t="s">
        <v>6</v>
      </c>
      <c r="DB613" s="2" t="s">
        <v>6</v>
      </c>
      <c r="DD613" s="3"/>
      <c r="DE613" s="3"/>
      <c r="DF613" s="3"/>
      <c r="DG613" s="4"/>
      <c r="DH613" s="4"/>
      <c r="DI613" s="4"/>
      <c r="DJ613" s="3">
        <v>0</v>
      </c>
      <c r="DK613" s="4">
        <v>0</v>
      </c>
      <c r="DL613" t="b">
        <v>0</v>
      </c>
      <c r="DM613" s="6"/>
      <c r="DN613" s="3"/>
      <c r="DO613" s="3"/>
      <c r="DP613" s="3"/>
      <c r="DQ613" s="3"/>
      <c r="DR613" s="3"/>
      <c r="DS613" s="3"/>
      <c r="DT613" s="4"/>
      <c r="DU613" s="4"/>
      <c r="DV613" s="4"/>
      <c r="DW613" s="4"/>
      <c r="DX613" s="4"/>
      <c r="DY613" s="4"/>
      <c r="DZ613" s="2"/>
      <c r="EA613" s="7">
        <v>44783.704965277779</v>
      </c>
      <c r="EB613" s="2" t="s">
        <v>332</v>
      </c>
      <c r="EC613" s="8">
        <v>0</v>
      </c>
      <c r="ED613" t="b">
        <v>0</v>
      </c>
      <c r="EE613" t="s">
        <v>324</v>
      </c>
      <c r="EF613" s="2" t="s">
        <v>324</v>
      </c>
      <c r="EG613" s="2" t="s">
        <v>325</v>
      </c>
      <c r="EH613" s="1"/>
      <c r="EI613">
        <f t="shared" si="38"/>
        <v>3656.1</v>
      </c>
      <c r="EJ613" t="str">
        <f t="shared" si="39"/>
        <v>no</v>
      </c>
      <c r="EL613" t="e">
        <f>VLOOKUP(D613,#REF!,2,0)</f>
        <v>#REF!</v>
      </c>
    </row>
    <row r="614" spans="1:142">
      <c r="A614" t="str">
        <f t="shared" si="40"/>
        <v>4472726821.21</v>
      </c>
      <c r="B614" t="str">
        <f t="shared" si="41"/>
        <v>4472726821.2198645</v>
      </c>
      <c r="C614" s="1">
        <v>44727</v>
      </c>
      <c r="D614" s="2" t="s">
        <v>685</v>
      </c>
      <c r="E614" s="2" t="s">
        <v>686</v>
      </c>
      <c r="F614" s="2" t="s">
        <v>178</v>
      </c>
      <c r="G614" s="1"/>
      <c r="H614" s="2" t="s">
        <v>758</v>
      </c>
      <c r="I614" s="2" t="s">
        <v>759</v>
      </c>
      <c r="J614" s="1"/>
      <c r="K614" s="1"/>
      <c r="L614" s="2"/>
      <c r="M614" t="b">
        <v>0</v>
      </c>
      <c r="N614" s="2"/>
      <c r="O614" s="2" t="s">
        <v>320</v>
      </c>
      <c r="P614" s="2" t="s">
        <v>373</v>
      </c>
      <c r="Q614" s="2"/>
      <c r="R614" s="2"/>
      <c r="S614" s="2"/>
      <c r="T614" s="2"/>
      <c r="U614" s="2"/>
      <c r="V614" s="2"/>
      <c r="W614" s="2"/>
      <c r="X614" s="2"/>
      <c r="Y614" s="3"/>
      <c r="AA614" t="b">
        <v>0</v>
      </c>
      <c r="AB614">
        <v>1266</v>
      </c>
      <c r="AC614">
        <v>2390.1</v>
      </c>
      <c r="AE614" s="4"/>
      <c r="AF614" s="4">
        <v>6150.4</v>
      </c>
      <c r="AG614" s="4">
        <v>16918.7667</v>
      </c>
      <c r="AH614" s="4"/>
      <c r="AJ614">
        <v>2098.6999999999998</v>
      </c>
      <c r="AK614">
        <v>3963</v>
      </c>
      <c r="AM614" s="4"/>
      <c r="AN614" s="4">
        <v>9379.5666999999994</v>
      </c>
      <c r="AO614" s="4">
        <v>14859.3333</v>
      </c>
      <c r="AP614" s="4"/>
      <c r="AU614" s="4"/>
      <c r="AV614" s="4"/>
      <c r="AW614" s="4"/>
      <c r="AX614" s="4"/>
      <c r="BC614" s="4"/>
      <c r="BD614" s="4"/>
      <c r="BE614" s="4"/>
      <c r="BF614" s="4"/>
      <c r="BK614" s="4"/>
      <c r="BL614" s="4"/>
      <c r="BM614" s="4"/>
      <c r="BN614" s="4"/>
      <c r="BS614" s="4"/>
      <c r="BT614" s="4"/>
      <c r="BU614" s="4"/>
      <c r="BV614" s="4"/>
      <c r="BW614" s="3"/>
      <c r="BX614" s="3"/>
      <c r="BY614" s="4">
        <v>23069.166700000002</v>
      </c>
      <c r="BZ614" s="5"/>
      <c r="CA614" s="3">
        <v>6061.7</v>
      </c>
      <c r="CB614" s="4">
        <v>24238.9</v>
      </c>
      <c r="CC614" s="5">
        <v>3.9986967352392901</v>
      </c>
      <c r="CD614" s="3">
        <v>0</v>
      </c>
      <c r="CE614" s="4">
        <v>0</v>
      </c>
      <c r="CF614" s="5" t="s">
        <v>322</v>
      </c>
      <c r="CG614" s="3">
        <v>0</v>
      </c>
      <c r="CH614" s="4">
        <v>0</v>
      </c>
      <c r="CI614" s="5" t="s">
        <v>322</v>
      </c>
      <c r="CJ614" s="3">
        <v>0</v>
      </c>
      <c r="CK614" s="4">
        <v>0</v>
      </c>
      <c r="CL614" s="5" t="s">
        <v>322</v>
      </c>
      <c r="CM614" s="2">
        <v>0</v>
      </c>
      <c r="CN614" s="4">
        <v>0</v>
      </c>
      <c r="CO614" s="5" t="s">
        <v>322</v>
      </c>
      <c r="CP614" s="3"/>
      <c r="CQ614" s="4">
        <v>47308.066700000003</v>
      </c>
      <c r="CR614" s="3"/>
      <c r="CS614" s="3"/>
      <c r="CT614" s="3"/>
      <c r="CU614" s="3"/>
      <c r="CV614" s="4">
        <v>47308.066700000003</v>
      </c>
      <c r="CW614" s="4">
        <v>47308.066700000003</v>
      </c>
      <c r="CX614" t="b">
        <v>0</v>
      </c>
      <c r="CY614" t="b">
        <v>1</v>
      </c>
      <c r="CZ614" t="b">
        <v>0</v>
      </c>
      <c r="DA614" s="2" t="s">
        <v>6</v>
      </c>
      <c r="DB614" s="2" t="s">
        <v>6</v>
      </c>
      <c r="DD614" s="3"/>
      <c r="DE614" s="3"/>
      <c r="DF614" s="3"/>
      <c r="DG614" s="4"/>
      <c r="DH614" s="4"/>
      <c r="DI614" s="4"/>
      <c r="DJ614" s="3">
        <v>0</v>
      </c>
      <c r="DK614" s="4">
        <v>0</v>
      </c>
      <c r="DL614" t="b">
        <v>0</v>
      </c>
      <c r="DM614" s="6"/>
      <c r="DN614" s="3"/>
      <c r="DO614" s="3"/>
      <c r="DP614" s="3"/>
      <c r="DQ614" s="3"/>
      <c r="DR614" s="3"/>
      <c r="DS614" s="3"/>
      <c r="DT614" s="4"/>
      <c r="DU614" s="4"/>
      <c r="DV614" s="4"/>
      <c r="DW614" s="4"/>
      <c r="DX614" s="4"/>
      <c r="DY614" s="4"/>
      <c r="DZ614" s="2"/>
      <c r="EA614" s="7">
        <v>44783.704965277779</v>
      </c>
      <c r="EB614" s="2" t="s">
        <v>332</v>
      </c>
      <c r="EC614" s="8">
        <v>0</v>
      </c>
      <c r="ED614" t="b">
        <v>0</v>
      </c>
      <c r="EE614" t="s">
        <v>324</v>
      </c>
      <c r="EF614" s="2" t="s">
        <v>324</v>
      </c>
      <c r="EG614" s="2" t="s">
        <v>325</v>
      </c>
      <c r="EH614" s="1"/>
      <c r="EI614">
        <f t="shared" si="38"/>
        <v>3656.1</v>
      </c>
      <c r="EJ614" t="str">
        <f t="shared" si="39"/>
        <v>no</v>
      </c>
      <c r="EL614" t="e">
        <f>VLOOKUP(D614,#REF!,2,0)</f>
        <v>#REF!</v>
      </c>
    </row>
    <row r="615" spans="1:142">
      <c r="A615" t="str">
        <f t="shared" si="40"/>
        <v>4472726821.22</v>
      </c>
      <c r="B615" t="str">
        <f t="shared" si="41"/>
        <v>4472726821.22134934</v>
      </c>
      <c r="C615" s="1">
        <v>44727</v>
      </c>
      <c r="D615" s="2" t="s">
        <v>760</v>
      </c>
      <c r="E615" s="2" t="s">
        <v>686</v>
      </c>
      <c r="F615" s="2" t="s">
        <v>178</v>
      </c>
      <c r="G615" s="1"/>
      <c r="H615" s="2" t="s">
        <v>761</v>
      </c>
      <c r="I615" s="2" t="s">
        <v>762</v>
      </c>
      <c r="J615" s="1"/>
      <c r="K615" s="1"/>
      <c r="L615" s="2"/>
      <c r="M615" t="b">
        <v>0</v>
      </c>
      <c r="N615" s="2"/>
      <c r="O615" s="2" t="s">
        <v>320</v>
      </c>
      <c r="P615" s="2" t="s">
        <v>337</v>
      </c>
      <c r="Q615" s="2"/>
      <c r="R615" s="2"/>
      <c r="S615" s="2"/>
      <c r="T615" s="2"/>
      <c r="U615" s="2"/>
      <c r="V615" s="2"/>
      <c r="W615" s="2"/>
      <c r="X615" s="2"/>
      <c r="Y615" s="3"/>
      <c r="AA615" t="b">
        <v>0</v>
      </c>
      <c r="AB615">
        <v>1381</v>
      </c>
      <c r="AC615">
        <v>2607</v>
      </c>
      <c r="AE615" s="4"/>
      <c r="AF615" s="4">
        <v>6709.4332999999997</v>
      </c>
      <c r="AG615" s="4">
        <v>18456.366699999999</v>
      </c>
      <c r="AH615" s="4"/>
      <c r="AJ615">
        <v>2289</v>
      </c>
      <c r="AK615">
        <v>4322</v>
      </c>
      <c r="AM615" s="4"/>
      <c r="AN615" s="4">
        <v>10232.066699999999</v>
      </c>
      <c r="AO615" s="4">
        <v>16209.9</v>
      </c>
      <c r="AP615" s="4"/>
      <c r="AU615" s="4"/>
      <c r="AV615" s="4"/>
      <c r="AW615" s="4"/>
      <c r="AX615" s="4"/>
      <c r="BC615" s="4"/>
      <c r="BD615" s="4"/>
      <c r="BE615" s="4"/>
      <c r="BF615" s="4"/>
      <c r="BK615" s="4"/>
      <c r="BL615" s="4"/>
      <c r="BM615" s="4"/>
      <c r="BN615" s="4"/>
      <c r="BS615" s="4"/>
      <c r="BT615" s="4"/>
      <c r="BU615" s="4"/>
      <c r="BV615" s="4"/>
      <c r="BW615" s="3"/>
      <c r="BX615" s="3"/>
      <c r="BY615" s="4">
        <v>25165.8</v>
      </c>
      <c r="BZ615" s="5"/>
      <c r="CA615" s="3">
        <v>6611</v>
      </c>
      <c r="CB615" s="4">
        <v>26441.966700000001</v>
      </c>
      <c r="CC615" s="5">
        <v>3.9996924368476798</v>
      </c>
      <c r="CD615" s="3">
        <v>0</v>
      </c>
      <c r="CE615" s="4">
        <v>0</v>
      </c>
      <c r="CF615" s="5" t="s">
        <v>322</v>
      </c>
      <c r="CG615" s="3">
        <v>0</v>
      </c>
      <c r="CH615" s="4">
        <v>0</v>
      </c>
      <c r="CI615" s="5" t="s">
        <v>322</v>
      </c>
      <c r="CJ615" s="3">
        <v>0</v>
      </c>
      <c r="CK615" s="4">
        <v>0</v>
      </c>
      <c r="CL615" s="5" t="s">
        <v>322</v>
      </c>
      <c r="CM615" s="2">
        <v>0</v>
      </c>
      <c r="CN615" s="4">
        <v>0</v>
      </c>
      <c r="CO615" s="5" t="s">
        <v>322</v>
      </c>
      <c r="CP615" s="3"/>
      <c r="CQ615" s="4">
        <v>51607.7667</v>
      </c>
      <c r="CR615" s="3"/>
      <c r="CS615" s="3"/>
      <c r="CT615" s="3"/>
      <c r="CU615" s="3"/>
      <c r="CV615" s="4">
        <v>51607.7667</v>
      </c>
      <c r="CW615" s="4">
        <v>51607.7667</v>
      </c>
      <c r="CX615" t="b">
        <v>0</v>
      </c>
      <c r="CY615" t="b">
        <v>0</v>
      </c>
      <c r="CZ615" t="b">
        <v>0</v>
      </c>
      <c r="DA615" s="2" t="s">
        <v>6</v>
      </c>
      <c r="DB615" s="2" t="s">
        <v>6</v>
      </c>
      <c r="DD615" s="3"/>
      <c r="DE615" s="3"/>
      <c r="DF615" s="3"/>
      <c r="DG615" s="4"/>
      <c r="DH615" s="4"/>
      <c r="DI615" s="4"/>
      <c r="DJ615" s="3">
        <v>0</v>
      </c>
      <c r="DK615" s="4">
        <v>0</v>
      </c>
      <c r="DL615" t="b">
        <v>0</v>
      </c>
      <c r="DM615" s="6"/>
      <c r="DN615" s="3"/>
      <c r="DO615" s="3"/>
      <c r="DP615" s="3"/>
      <c r="DQ615" s="3"/>
      <c r="DR615" s="3"/>
      <c r="DS615" s="3"/>
      <c r="DT615" s="4"/>
      <c r="DU615" s="4"/>
      <c r="DV615" s="4"/>
      <c r="DW615" s="4"/>
      <c r="DX615" s="4"/>
      <c r="DY615" s="4"/>
      <c r="DZ615" s="2"/>
      <c r="EA615" s="7">
        <v>44783.704976851855</v>
      </c>
      <c r="EB615" s="2" t="s">
        <v>332</v>
      </c>
      <c r="EC615" s="8">
        <v>0</v>
      </c>
      <c r="ED615" t="b">
        <v>0</v>
      </c>
      <c r="EE615" t="s">
        <v>324</v>
      </c>
      <c r="EF615" s="2" t="s">
        <v>324</v>
      </c>
      <c r="EG615" s="2" t="s">
        <v>325</v>
      </c>
      <c r="EH615" s="1"/>
      <c r="EI615">
        <f t="shared" si="38"/>
        <v>3988</v>
      </c>
      <c r="EJ615" t="str">
        <f t="shared" si="39"/>
        <v>no</v>
      </c>
      <c r="EL615" t="e">
        <f>VLOOKUP(D615,#REF!,2,0)</f>
        <v>#REF!</v>
      </c>
    </row>
    <row r="616" spans="1:142">
      <c r="A616" t="str">
        <f t="shared" si="40"/>
        <v>4472730362.21</v>
      </c>
      <c r="B616" t="str">
        <f t="shared" si="41"/>
        <v>4472730362.21</v>
      </c>
      <c r="C616" s="1">
        <v>44727</v>
      </c>
      <c r="D616" s="2" t="s">
        <v>763</v>
      </c>
      <c r="E616" s="2" t="s">
        <v>764</v>
      </c>
      <c r="F616" s="2" t="s">
        <v>178</v>
      </c>
      <c r="G616" s="1"/>
      <c r="H616" s="2"/>
      <c r="I616" s="2" t="s">
        <v>163</v>
      </c>
      <c r="J616" s="1"/>
      <c r="K616" s="1"/>
      <c r="L616" s="2"/>
      <c r="M616" t="b">
        <v>0</v>
      </c>
      <c r="N616" s="2"/>
      <c r="O616" s="2" t="s">
        <v>320</v>
      </c>
      <c r="P616" s="2" t="s">
        <v>373</v>
      </c>
      <c r="Q616" s="2"/>
      <c r="R616" s="2"/>
      <c r="S616" s="2"/>
      <c r="T616" s="2"/>
      <c r="U616" s="2"/>
      <c r="V616" s="2"/>
      <c r="W616" s="2"/>
      <c r="X616" s="2"/>
      <c r="Y616" s="3"/>
      <c r="AA616" t="b">
        <v>0</v>
      </c>
      <c r="AE616" s="4"/>
      <c r="AF616" s="4"/>
      <c r="AG616" s="4"/>
      <c r="AH616" s="4"/>
      <c r="AM616" s="4"/>
      <c r="AN616" s="4"/>
      <c r="AO616" s="4"/>
      <c r="AP616" s="4"/>
      <c r="AU616" s="4"/>
      <c r="AV616" s="4"/>
      <c r="AW616" s="4"/>
      <c r="AX616" s="4"/>
      <c r="BC616" s="4"/>
      <c r="BD616" s="4"/>
      <c r="BE616" s="4"/>
      <c r="BF616" s="4"/>
      <c r="BK616" s="4"/>
      <c r="BL616" s="4"/>
      <c r="BM616" s="4"/>
      <c r="BN616" s="4"/>
      <c r="BS616" s="4"/>
      <c r="BT616" s="4"/>
      <c r="BU616" s="4"/>
      <c r="BV616" s="4"/>
      <c r="BW616" s="3"/>
      <c r="BX616" s="3"/>
      <c r="BY616" s="4">
        <v>0</v>
      </c>
      <c r="BZ616" s="5"/>
      <c r="CA616" s="3">
        <v>0</v>
      </c>
      <c r="CB616" s="4">
        <v>0</v>
      </c>
      <c r="CC616" s="5" t="s">
        <v>322</v>
      </c>
      <c r="CD616" s="3">
        <v>0</v>
      </c>
      <c r="CE616" s="4">
        <v>0</v>
      </c>
      <c r="CF616" s="5" t="s">
        <v>322</v>
      </c>
      <c r="CG616" s="3">
        <v>0</v>
      </c>
      <c r="CH616" s="4">
        <v>0</v>
      </c>
      <c r="CI616" s="5" t="s">
        <v>322</v>
      </c>
      <c r="CJ616" s="3">
        <v>0</v>
      </c>
      <c r="CK616" s="4">
        <v>0</v>
      </c>
      <c r="CL616" s="5" t="s">
        <v>322</v>
      </c>
      <c r="CM616" s="2">
        <v>0</v>
      </c>
      <c r="CN616" s="4">
        <v>0</v>
      </c>
      <c r="CO616" s="5" t="s">
        <v>322</v>
      </c>
      <c r="CP616" s="3"/>
      <c r="CQ616" s="4">
        <v>0</v>
      </c>
      <c r="CR616" s="3"/>
      <c r="CS616" s="3"/>
      <c r="CT616" s="3"/>
      <c r="CU616" s="3"/>
      <c r="CV616" s="4">
        <v>0</v>
      </c>
      <c r="CW616" s="4">
        <v>0</v>
      </c>
      <c r="CX616" t="b">
        <v>0</v>
      </c>
      <c r="CY616" t="b">
        <v>1</v>
      </c>
      <c r="CZ616" t="b">
        <v>0</v>
      </c>
      <c r="DA616" s="2" t="s">
        <v>6</v>
      </c>
      <c r="DB616" s="2" t="s">
        <v>6</v>
      </c>
      <c r="DD616" s="3"/>
      <c r="DE616" s="3"/>
      <c r="DF616" s="3"/>
      <c r="DG616" s="4"/>
      <c r="DH616" s="4"/>
      <c r="DI616" s="4"/>
      <c r="DJ616" s="3">
        <v>0</v>
      </c>
      <c r="DK616" s="4">
        <v>0</v>
      </c>
      <c r="DL616" t="b">
        <v>0</v>
      </c>
      <c r="DM616" s="6"/>
      <c r="DN616" s="3"/>
      <c r="DO616" s="3"/>
      <c r="DP616" s="3"/>
      <c r="DQ616" s="3"/>
      <c r="DR616" s="3"/>
      <c r="DS616" s="3"/>
      <c r="DT616" s="4"/>
      <c r="DU616" s="4"/>
      <c r="DV616" s="4"/>
      <c r="DW616" s="4"/>
      <c r="DX616" s="4"/>
      <c r="DY616" s="4"/>
      <c r="DZ616" s="2"/>
      <c r="EA616" s="7">
        <v>44783.704976851855</v>
      </c>
      <c r="EB616" s="2" t="s">
        <v>332</v>
      </c>
      <c r="EC616" s="8">
        <v>0</v>
      </c>
      <c r="ED616" t="b">
        <v>0</v>
      </c>
      <c r="EE616" t="s">
        <v>324</v>
      </c>
      <c r="EF616" s="2" t="s">
        <v>324</v>
      </c>
      <c r="EG616" s="2" t="s">
        <v>325</v>
      </c>
      <c r="EH616" s="1"/>
      <c r="EI616">
        <f t="shared" si="38"/>
        <v>0</v>
      </c>
      <c r="EJ616" t="str">
        <f t="shared" si="39"/>
        <v>yes</v>
      </c>
      <c r="EL616" t="e">
        <f>VLOOKUP(D616,#REF!,2,0)</f>
        <v>#REF!</v>
      </c>
    </row>
    <row r="617" spans="1:142">
      <c r="A617" t="str">
        <f t="shared" si="40"/>
        <v>4472731787.22</v>
      </c>
      <c r="B617" t="str">
        <f t="shared" si="41"/>
        <v>4472731787.22128115</v>
      </c>
      <c r="C617" s="1">
        <v>44727</v>
      </c>
      <c r="D617" s="2" t="s">
        <v>765</v>
      </c>
      <c r="E617" s="2" t="s">
        <v>766</v>
      </c>
      <c r="F617" s="2" t="s">
        <v>178</v>
      </c>
      <c r="G617" s="1"/>
      <c r="H617" s="2" t="s">
        <v>767</v>
      </c>
      <c r="I617" s="2" t="s">
        <v>768</v>
      </c>
      <c r="J617" s="1"/>
      <c r="K617" s="1"/>
      <c r="L617" s="2"/>
      <c r="M617" t="b">
        <v>0</v>
      </c>
      <c r="N617" s="2"/>
      <c r="O617" s="2" t="s">
        <v>320</v>
      </c>
      <c r="P617" s="2" t="s">
        <v>366</v>
      </c>
      <c r="Q617" s="2"/>
      <c r="R617" s="2"/>
      <c r="S617" s="2"/>
      <c r="T617" s="2"/>
      <c r="U617" s="2"/>
      <c r="V617" s="2"/>
      <c r="W617" s="2"/>
      <c r="X617" s="2"/>
      <c r="Y617" s="3"/>
      <c r="AA617" t="b">
        <v>0</v>
      </c>
      <c r="AE617" s="4"/>
      <c r="AF617" s="4"/>
      <c r="AG617" s="4"/>
      <c r="AH617" s="4"/>
      <c r="AM617" s="4"/>
      <c r="AN617" s="4"/>
      <c r="AO617" s="4"/>
      <c r="AP617" s="4"/>
      <c r="AU617" s="4"/>
      <c r="AV617" s="4"/>
      <c r="AW617" s="4"/>
      <c r="AX617" s="4"/>
      <c r="BC617" s="4"/>
      <c r="BD617" s="4"/>
      <c r="BE617" s="4"/>
      <c r="BF617" s="4"/>
      <c r="BK617" s="4"/>
      <c r="BL617" s="4"/>
      <c r="BM617" s="4"/>
      <c r="BN617" s="4"/>
      <c r="BS617" s="4"/>
      <c r="BT617" s="4"/>
      <c r="BU617" s="4"/>
      <c r="BV617" s="4"/>
      <c r="BW617" s="3"/>
      <c r="BX617" s="3"/>
      <c r="BY617" s="4">
        <v>0</v>
      </c>
      <c r="BZ617" s="5"/>
      <c r="CA617" s="3">
        <v>0</v>
      </c>
      <c r="CB617" s="4">
        <v>0</v>
      </c>
      <c r="CC617" s="5" t="s">
        <v>322</v>
      </c>
      <c r="CD617" s="3">
        <v>0</v>
      </c>
      <c r="CE617" s="4">
        <v>0</v>
      </c>
      <c r="CF617" s="5" t="s">
        <v>322</v>
      </c>
      <c r="CG617" s="3">
        <v>0</v>
      </c>
      <c r="CH617" s="4">
        <v>0</v>
      </c>
      <c r="CI617" s="5" t="s">
        <v>322</v>
      </c>
      <c r="CJ617" s="3">
        <v>0</v>
      </c>
      <c r="CK617" s="4">
        <v>0</v>
      </c>
      <c r="CL617" s="5" t="s">
        <v>322</v>
      </c>
      <c r="CM617" s="2">
        <v>0</v>
      </c>
      <c r="CN617" s="4">
        <v>0</v>
      </c>
      <c r="CO617" s="5" t="s">
        <v>322</v>
      </c>
      <c r="CP617" s="3"/>
      <c r="CQ617" s="4">
        <v>0</v>
      </c>
      <c r="CR617" s="3"/>
      <c r="CS617" s="3"/>
      <c r="CT617" s="3"/>
      <c r="CU617" s="3"/>
      <c r="CV617" s="4">
        <v>0</v>
      </c>
      <c r="CW617" s="4">
        <v>0</v>
      </c>
      <c r="CX617" t="b">
        <v>0</v>
      </c>
      <c r="CY617" t="b">
        <v>0</v>
      </c>
      <c r="CZ617" t="b">
        <v>0</v>
      </c>
      <c r="DA617" s="2" t="s">
        <v>6</v>
      </c>
      <c r="DB617" s="2" t="s">
        <v>6</v>
      </c>
      <c r="DD617" s="3"/>
      <c r="DE617" s="3"/>
      <c r="DF617" s="3"/>
      <c r="DG617" s="4"/>
      <c r="DH617" s="4"/>
      <c r="DI617" s="4"/>
      <c r="DJ617" s="3">
        <v>0</v>
      </c>
      <c r="DK617" s="4">
        <v>0</v>
      </c>
      <c r="DL617" t="b">
        <v>0</v>
      </c>
      <c r="DM617" s="6"/>
      <c r="DN617" s="3"/>
      <c r="DO617" s="3"/>
      <c r="DP617" s="3"/>
      <c r="DQ617" s="3"/>
      <c r="DR617" s="3"/>
      <c r="DS617" s="3"/>
      <c r="DT617" s="4"/>
      <c r="DU617" s="4"/>
      <c r="DV617" s="4"/>
      <c r="DW617" s="4"/>
      <c r="DX617" s="4"/>
      <c r="DY617" s="4"/>
      <c r="DZ617" s="2"/>
      <c r="EA617" s="7">
        <v>44783.704988425925</v>
      </c>
      <c r="EB617" s="2" t="s">
        <v>332</v>
      </c>
      <c r="EC617" s="8">
        <v>0</v>
      </c>
      <c r="ED617" t="b">
        <v>0</v>
      </c>
      <c r="EE617" t="s">
        <v>324</v>
      </c>
      <c r="EF617" s="2" t="s">
        <v>324</v>
      </c>
      <c r="EG617" s="2" t="s">
        <v>325</v>
      </c>
      <c r="EH617" s="1"/>
      <c r="EI617">
        <f t="shared" si="38"/>
        <v>0</v>
      </c>
      <c r="EJ617" t="str">
        <f t="shared" si="39"/>
        <v>no</v>
      </c>
      <c r="EL617" t="e">
        <f>VLOOKUP(D617,#REF!,2,0)</f>
        <v>#REF!</v>
      </c>
    </row>
    <row r="618" spans="1:142">
      <c r="A618" t="str">
        <f t="shared" si="40"/>
        <v>4472731787.22</v>
      </c>
      <c r="B618" t="str">
        <f t="shared" si="41"/>
        <v>4472731787.22128119</v>
      </c>
      <c r="C618" s="1">
        <v>44727</v>
      </c>
      <c r="D618" s="2" t="s">
        <v>765</v>
      </c>
      <c r="E618" s="2" t="s">
        <v>766</v>
      </c>
      <c r="F618" s="2" t="s">
        <v>178</v>
      </c>
      <c r="G618" s="1"/>
      <c r="H618" s="2" t="s">
        <v>769</v>
      </c>
      <c r="I618" s="2" t="s">
        <v>770</v>
      </c>
      <c r="J618" s="1"/>
      <c r="K618" s="1"/>
      <c r="L618" s="2"/>
      <c r="M618" t="b">
        <v>0</v>
      </c>
      <c r="N618" s="2"/>
      <c r="O618" s="2" t="s">
        <v>320</v>
      </c>
      <c r="P618" s="2" t="s">
        <v>366</v>
      </c>
      <c r="Q618" s="2"/>
      <c r="R618" s="2"/>
      <c r="S618" s="2"/>
      <c r="T618" s="2"/>
      <c r="U618" s="2"/>
      <c r="V618" s="2"/>
      <c r="W618" s="2"/>
      <c r="X618" s="2"/>
      <c r="Y618" s="3"/>
      <c r="AA618" t="b">
        <v>0</v>
      </c>
      <c r="AE618" s="4"/>
      <c r="AF618" s="4"/>
      <c r="AG618" s="4"/>
      <c r="AH618" s="4"/>
      <c r="AM618" s="4"/>
      <c r="AN618" s="4"/>
      <c r="AO618" s="4"/>
      <c r="AP618" s="4"/>
      <c r="AU618" s="4"/>
      <c r="AV618" s="4"/>
      <c r="AW618" s="4"/>
      <c r="AX618" s="4"/>
      <c r="BC618" s="4"/>
      <c r="BD618" s="4"/>
      <c r="BE618" s="4"/>
      <c r="BF618" s="4"/>
      <c r="BK618" s="4"/>
      <c r="BL618" s="4"/>
      <c r="BM618" s="4"/>
      <c r="BN618" s="4"/>
      <c r="BS618" s="4"/>
      <c r="BT618" s="4"/>
      <c r="BU618" s="4"/>
      <c r="BV618" s="4"/>
      <c r="BW618" s="3"/>
      <c r="BX618" s="3"/>
      <c r="BY618" s="4">
        <v>0</v>
      </c>
      <c r="BZ618" s="5"/>
      <c r="CA618" s="3">
        <v>0</v>
      </c>
      <c r="CB618" s="4">
        <v>0</v>
      </c>
      <c r="CC618" s="5" t="s">
        <v>322</v>
      </c>
      <c r="CD618" s="3">
        <v>0</v>
      </c>
      <c r="CE618" s="4">
        <v>0</v>
      </c>
      <c r="CF618" s="5" t="s">
        <v>322</v>
      </c>
      <c r="CG618" s="3">
        <v>0</v>
      </c>
      <c r="CH618" s="4">
        <v>0</v>
      </c>
      <c r="CI618" s="5" t="s">
        <v>322</v>
      </c>
      <c r="CJ618" s="3">
        <v>0</v>
      </c>
      <c r="CK618" s="4">
        <v>0</v>
      </c>
      <c r="CL618" s="5" t="s">
        <v>322</v>
      </c>
      <c r="CM618" s="2">
        <v>0</v>
      </c>
      <c r="CN618" s="4">
        <v>0</v>
      </c>
      <c r="CO618" s="5" t="s">
        <v>322</v>
      </c>
      <c r="CP618" s="3"/>
      <c r="CQ618" s="4">
        <v>0</v>
      </c>
      <c r="CR618" s="3"/>
      <c r="CS618" s="3"/>
      <c r="CT618" s="3"/>
      <c r="CU618" s="3"/>
      <c r="CV618" s="4">
        <v>0</v>
      </c>
      <c r="CW618" s="4">
        <v>0</v>
      </c>
      <c r="CX618" t="b">
        <v>0</v>
      </c>
      <c r="CY618" t="b">
        <v>0</v>
      </c>
      <c r="CZ618" t="b">
        <v>0</v>
      </c>
      <c r="DA618" s="2" t="s">
        <v>6</v>
      </c>
      <c r="DB618" s="2" t="s">
        <v>6</v>
      </c>
      <c r="DD618" s="3"/>
      <c r="DE618" s="3"/>
      <c r="DF618" s="3"/>
      <c r="DG618" s="4"/>
      <c r="DH618" s="4"/>
      <c r="DI618" s="4"/>
      <c r="DJ618" s="3">
        <v>0</v>
      </c>
      <c r="DK618" s="4">
        <v>0</v>
      </c>
      <c r="DL618" t="b">
        <v>0</v>
      </c>
      <c r="DM618" s="6"/>
      <c r="DN618" s="3"/>
      <c r="DO618" s="3"/>
      <c r="DP618" s="3"/>
      <c r="DQ618" s="3"/>
      <c r="DR618" s="3"/>
      <c r="DS618" s="3"/>
      <c r="DT618" s="4"/>
      <c r="DU618" s="4"/>
      <c r="DV618" s="4"/>
      <c r="DW618" s="4"/>
      <c r="DX618" s="4"/>
      <c r="DY618" s="4"/>
      <c r="DZ618" s="2"/>
      <c r="EA618" s="7">
        <v>44783.705000000002</v>
      </c>
      <c r="EB618" s="2" t="s">
        <v>332</v>
      </c>
      <c r="EC618" s="8">
        <v>0</v>
      </c>
      <c r="ED618" t="b">
        <v>0</v>
      </c>
      <c r="EE618" t="s">
        <v>324</v>
      </c>
      <c r="EF618" s="2" t="s">
        <v>324</v>
      </c>
      <c r="EG618" s="2" t="s">
        <v>325</v>
      </c>
      <c r="EH618" s="1"/>
      <c r="EI618">
        <f t="shared" si="38"/>
        <v>0</v>
      </c>
      <c r="EJ618" t="str">
        <f t="shared" si="39"/>
        <v>no</v>
      </c>
      <c r="EL618" t="e">
        <f>VLOOKUP(D618,#REF!,2,0)</f>
        <v>#REF!</v>
      </c>
    </row>
    <row r="619" spans="1:142">
      <c r="A619" t="str">
        <f t="shared" si="40"/>
        <v>4472732884.22</v>
      </c>
      <c r="B619" t="str">
        <f t="shared" si="41"/>
        <v>4472732884.22107692</v>
      </c>
      <c r="C619" s="1">
        <v>44727</v>
      </c>
      <c r="D619" s="2" t="s">
        <v>771</v>
      </c>
      <c r="E619" s="2" t="s">
        <v>772</v>
      </c>
      <c r="F619" s="2" t="s">
        <v>178</v>
      </c>
      <c r="G619" s="1"/>
      <c r="H619" s="2" t="s">
        <v>773</v>
      </c>
      <c r="I619" s="2" t="s">
        <v>774</v>
      </c>
      <c r="J619" s="1"/>
      <c r="K619" s="1"/>
      <c r="L619" s="2"/>
      <c r="M619" t="b">
        <v>0</v>
      </c>
      <c r="N619" s="2"/>
      <c r="O619" s="2" t="s">
        <v>365</v>
      </c>
      <c r="P619" s="2" t="s">
        <v>366</v>
      </c>
      <c r="Q619" s="2"/>
      <c r="R619" s="2"/>
      <c r="S619" s="2"/>
      <c r="T619" s="2"/>
      <c r="U619" s="2"/>
      <c r="V619" s="2"/>
      <c r="W619" s="2"/>
      <c r="X619" s="2"/>
      <c r="Y619" s="3"/>
      <c r="AA619" t="b">
        <v>0</v>
      </c>
      <c r="AE619" s="4"/>
      <c r="AF619" s="4"/>
      <c r="AG619" s="4"/>
      <c r="AH619" s="4"/>
      <c r="AM619" s="4"/>
      <c r="AN619" s="4"/>
      <c r="AO619" s="4"/>
      <c r="AP619" s="4"/>
      <c r="AU619" s="4"/>
      <c r="AV619" s="4"/>
      <c r="AW619" s="4"/>
      <c r="AX619" s="4"/>
      <c r="BC619" s="4"/>
      <c r="BD619" s="4"/>
      <c r="BE619" s="4"/>
      <c r="BF619" s="4"/>
      <c r="BK619" s="4"/>
      <c r="BL619" s="4"/>
      <c r="BM619" s="4"/>
      <c r="BN619" s="4"/>
      <c r="BS619" s="4"/>
      <c r="BT619" s="4"/>
      <c r="BU619" s="4"/>
      <c r="BV619" s="4"/>
      <c r="BW619" s="3"/>
      <c r="BX619" s="3"/>
      <c r="BY619" s="4">
        <v>0</v>
      </c>
      <c r="BZ619" s="5"/>
      <c r="CA619" s="3">
        <v>0</v>
      </c>
      <c r="CB619" s="4">
        <v>0</v>
      </c>
      <c r="CC619" s="5" t="s">
        <v>322</v>
      </c>
      <c r="CD619" s="3">
        <v>0</v>
      </c>
      <c r="CE619" s="4">
        <v>0</v>
      </c>
      <c r="CF619" s="5" t="s">
        <v>322</v>
      </c>
      <c r="CG619" s="3">
        <v>0</v>
      </c>
      <c r="CH619" s="4">
        <v>0</v>
      </c>
      <c r="CI619" s="5" t="s">
        <v>322</v>
      </c>
      <c r="CJ619" s="3">
        <v>0</v>
      </c>
      <c r="CK619" s="4">
        <v>0</v>
      </c>
      <c r="CL619" s="5" t="s">
        <v>322</v>
      </c>
      <c r="CM619" s="2">
        <v>0</v>
      </c>
      <c r="CN619" s="4">
        <v>0</v>
      </c>
      <c r="CO619" s="5" t="s">
        <v>322</v>
      </c>
      <c r="CP619" s="3"/>
      <c r="CQ619" s="4">
        <v>0</v>
      </c>
      <c r="CR619" s="3"/>
      <c r="CS619" s="3"/>
      <c r="CT619" s="3"/>
      <c r="CU619" s="3"/>
      <c r="CV619" s="4">
        <v>0</v>
      </c>
      <c r="CW619" s="4">
        <v>0</v>
      </c>
      <c r="CX619" t="b">
        <v>0</v>
      </c>
      <c r="CY619" t="b">
        <v>0</v>
      </c>
      <c r="CZ619" t="b">
        <v>0</v>
      </c>
      <c r="DA619" s="2" t="s">
        <v>6</v>
      </c>
      <c r="DB619" s="2" t="s">
        <v>6</v>
      </c>
      <c r="DD619" s="3"/>
      <c r="DE619" s="3"/>
      <c r="DF619" s="3"/>
      <c r="DG619" s="4"/>
      <c r="DH619" s="4"/>
      <c r="DI619" s="4"/>
      <c r="DJ619" s="3">
        <v>0</v>
      </c>
      <c r="DK619" s="4">
        <v>0</v>
      </c>
      <c r="DL619" t="b">
        <v>0</v>
      </c>
      <c r="DM619" s="6"/>
      <c r="DN619" s="3"/>
      <c r="DO619" s="3"/>
      <c r="DP619" s="3"/>
      <c r="DQ619" s="3"/>
      <c r="DR619" s="3"/>
      <c r="DS619" s="3"/>
      <c r="DT619" s="4"/>
      <c r="DU619" s="4"/>
      <c r="DV619" s="4"/>
      <c r="DW619" s="4"/>
      <c r="DX619" s="4"/>
      <c r="DY619" s="4"/>
      <c r="DZ619" s="2"/>
      <c r="EA619" s="7">
        <v>44783.705011574071</v>
      </c>
      <c r="EB619" s="2" t="s">
        <v>332</v>
      </c>
      <c r="EC619" s="8">
        <v>0</v>
      </c>
      <c r="ED619" t="b">
        <v>0</v>
      </c>
      <c r="EE619" t="s">
        <v>324</v>
      </c>
      <c r="EF619" s="2" t="s">
        <v>324</v>
      </c>
      <c r="EG619" s="2" t="s">
        <v>325</v>
      </c>
      <c r="EH619" s="1"/>
      <c r="EI619">
        <f t="shared" si="38"/>
        <v>0</v>
      </c>
      <c r="EJ619" t="str">
        <f t="shared" si="39"/>
        <v>no</v>
      </c>
      <c r="EL619" t="e">
        <f>VLOOKUP(D619,#REF!,2,0)</f>
        <v>#REF!</v>
      </c>
    </row>
    <row r="620" spans="1:142">
      <c r="A620" t="str">
        <f t="shared" si="40"/>
        <v>4472732884.22</v>
      </c>
      <c r="B620" t="str">
        <f t="shared" si="41"/>
        <v>4472732884.22143131</v>
      </c>
      <c r="C620" s="1">
        <v>44727</v>
      </c>
      <c r="D620" s="2" t="s">
        <v>771</v>
      </c>
      <c r="E620" s="2" t="s">
        <v>772</v>
      </c>
      <c r="F620" s="2" t="s">
        <v>178</v>
      </c>
      <c r="G620" s="1"/>
      <c r="H620" s="2" t="s">
        <v>775</v>
      </c>
      <c r="I620" s="2" t="s">
        <v>776</v>
      </c>
      <c r="J620" s="1"/>
      <c r="K620" s="1"/>
      <c r="L620" s="2"/>
      <c r="M620" t="b">
        <v>0</v>
      </c>
      <c r="N620" s="2"/>
      <c r="O620" s="2" t="s">
        <v>365</v>
      </c>
      <c r="P620" s="2" t="s">
        <v>366</v>
      </c>
      <c r="Q620" s="2"/>
      <c r="R620" s="2"/>
      <c r="S620" s="2"/>
      <c r="T620" s="2"/>
      <c r="U620" s="2"/>
      <c r="V620" s="2"/>
      <c r="W620" s="2"/>
      <c r="X620" s="2"/>
      <c r="Y620" s="3"/>
      <c r="AA620" t="b">
        <v>0</v>
      </c>
      <c r="AE620" s="4"/>
      <c r="AF620" s="4"/>
      <c r="AG620" s="4"/>
      <c r="AH620" s="4"/>
      <c r="AM620" s="4"/>
      <c r="AN620" s="4"/>
      <c r="AO620" s="4"/>
      <c r="AP620" s="4"/>
      <c r="AU620" s="4"/>
      <c r="AV620" s="4"/>
      <c r="AW620" s="4"/>
      <c r="AX620" s="4"/>
      <c r="BC620" s="4"/>
      <c r="BD620" s="4"/>
      <c r="BE620" s="4"/>
      <c r="BF620" s="4"/>
      <c r="BK620" s="4"/>
      <c r="BL620" s="4"/>
      <c r="BM620" s="4"/>
      <c r="BN620" s="4"/>
      <c r="BS620" s="4"/>
      <c r="BT620" s="4"/>
      <c r="BU620" s="4"/>
      <c r="BV620" s="4"/>
      <c r="BW620" s="3"/>
      <c r="BX620" s="3"/>
      <c r="BY620" s="4">
        <v>0</v>
      </c>
      <c r="BZ620" s="5"/>
      <c r="CA620" s="3">
        <v>0</v>
      </c>
      <c r="CB620" s="4">
        <v>0</v>
      </c>
      <c r="CC620" s="5" t="s">
        <v>322</v>
      </c>
      <c r="CD620" s="3">
        <v>0</v>
      </c>
      <c r="CE620" s="4">
        <v>0</v>
      </c>
      <c r="CF620" s="5" t="s">
        <v>322</v>
      </c>
      <c r="CG620" s="3">
        <v>0</v>
      </c>
      <c r="CH620" s="4">
        <v>0</v>
      </c>
      <c r="CI620" s="5" t="s">
        <v>322</v>
      </c>
      <c r="CJ620" s="3">
        <v>0</v>
      </c>
      <c r="CK620" s="4">
        <v>0</v>
      </c>
      <c r="CL620" s="5" t="s">
        <v>322</v>
      </c>
      <c r="CM620" s="2">
        <v>0</v>
      </c>
      <c r="CN620" s="4">
        <v>0</v>
      </c>
      <c r="CO620" s="5" t="s">
        <v>322</v>
      </c>
      <c r="CP620" s="3"/>
      <c r="CQ620" s="4">
        <v>0</v>
      </c>
      <c r="CR620" s="3"/>
      <c r="CS620" s="3"/>
      <c r="CT620" s="3"/>
      <c r="CU620" s="3"/>
      <c r="CV620" s="4">
        <v>0</v>
      </c>
      <c r="CW620" s="4">
        <v>0</v>
      </c>
      <c r="CX620" t="b">
        <v>0</v>
      </c>
      <c r="CY620" t="b">
        <v>0</v>
      </c>
      <c r="CZ620" t="b">
        <v>0</v>
      </c>
      <c r="DA620" s="2" t="s">
        <v>6</v>
      </c>
      <c r="DB620" s="2" t="s">
        <v>6</v>
      </c>
      <c r="DD620" s="3"/>
      <c r="DE620" s="3"/>
      <c r="DF620" s="3"/>
      <c r="DG620" s="4"/>
      <c r="DH620" s="4"/>
      <c r="DI620" s="4"/>
      <c r="DJ620" s="3">
        <v>0</v>
      </c>
      <c r="DK620" s="4">
        <v>0</v>
      </c>
      <c r="DL620" t="b">
        <v>0</v>
      </c>
      <c r="DM620" s="6"/>
      <c r="DN620" s="3"/>
      <c r="DO620" s="3"/>
      <c r="DP620" s="3"/>
      <c r="DQ620" s="3"/>
      <c r="DR620" s="3"/>
      <c r="DS620" s="3"/>
      <c r="DT620" s="4"/>
      <c r="DU620" s="4"/>
      <c r="DV620" s="4"/>
      <c r="DW620" s="4"/>
      <c r="DX620" s="4"/>
      <c r="DY620" s="4"/>
      <c r="DZ620" s="2"/>
      <c r="EA620" s="7">
        <v>44783.705011574071</v>
      </c>
      <c r="EB620" s="2" t="s">
        <v>332</v>
      </c>
      <c r="EC620" s="8">
        <v>0</v>
      </c>
      <c r="ED620" t="b">
        <v>0</v>
      </c>
      <c r="EE620" t="s">
        <v>324</v>
      </c>
      <c r="EF620" s="2" t="s">
        <v>324</v>
      </c>
      <c r="EG620" s="2" t="s">
        <v>325</v>
      </c>
      <c r="EH620" s="1"/>
      <c r="EI620">
        <f t="shared" si="38"/>
        <v>0</v>
      </c>
      <c r="EJ620" t="str">
        <f t="shared" si="39"/>
        <v>no</v>
      </c>
      <c r="EL620" t="e">
        <f>VLOOKUP(D620,#REF!,2,0)</f>
        <v>#REF!</v>
      </c>
    </row>
    <row r="621" spans="1:142">
      <c r="A621" t="str">
        <f t="shared" si="40"/>
        <v>4472732884.22</v>
      </c>
      <c r="B621" t="str">
        <f t="shared" si="41"/>
        <v>4472732884.22148221</v>
      </c>
      <c r="C621" s="1">
        <v>44727</v>
      </c>
      <c r="D621" s="2" t="s">
        <v>771</v>
      </c>
      <c r="E621" s="2" t="s">
        <v>772</v>
      </c>
      <c r="F621" s="2" t="s">
        <v>178</v>
      </c>
      <c r="G621" s="1"/>
      <c r="H621" s="2" t="s">
        <v>777</v>
      </c>
      <c r="I621" s="2" t="s">
        <v>778</v>
      </c>
      <c r="J621" s="1"/>
      <c r="K621" s="1"/>
      <c r="L621" s="2"/>
      <c r="M621" t="b">
        <v>0</v>
      </c>
      <c r="N621" s="2"/>
      <c r="O621" s="2" t="s">
        <v>365</v>
      </c>
      <c r="P621" s="2" t="s">
        <v>366</v>
      </c>
      <c r="Q621" s="2"/>
      <c r="R621" s="2"/>
      <c r="S621" s="2"/>
      <c r="T621" s="2"/>
      <c r="U621" s="2"/>
      <c r="V621" s="2"/>
      <c r="W621" s="2"/>
      <c r="X621" s="2"/>
      <c r="Y621" s="3"/>
      <c r="AA621" t="b">
        <v>0</v>
      </c>
      <c r="AE621" s="4"/>
      <c r="AF621" s="4"/>
      <c r="AG621" s="4"/>
      <c r="AH621" s="4"/>
      <c r="AM621" s="4"/>
      <c r="AN621" s="4"/>
      <c r="AO621" s="4"/>
      <c r="AP621" s="4"/>
      <c r="AU621" s="4"/>
      <c r="AV621" s="4"/>
      <c r="AW621" s="4"/>
      <c r="AX621" s="4"/>
      <c r="BC621" s="4"/>
      <c r="BD621" s="4"/>
      <c r="BE621" s="4"/>
      <c r="BF621" s="4"/>
      <c r="BK621" s="4"/>
      <c r="BL621" s="4"/>
      <c r="BM621" s="4"/>
      <c r="BN621" s="4"/>
      <c r="BS621" s="4"/>
      <c r="BT621" s="4"/>
      <c r="BU621" s="4"/>
      <c r="BV621" s="4"/>
      <c r="BW621" s="3"/>
      <c r="BX621" s="3"/>
      <c r="BY621" s="4">
        <v>0</v>
      </c>
      <c r="BZ621" s="5"/>
      <c r="CA621" s="3">
        <v>0</v>
      </c>
      <c r="CB621" s="4">
        <v>0</v>
      </c>
      <c r="CC621" s="5" t="s">
        <v>322</v>
      </c>
      <c r="CD621" s="3">
        <v>0</v>
      </c>
      <c r="CE621" s="4">
        <v>0</v>
      </c>
      <c r="CF621" s="5" t="s">
        <v>322</v>
      </c>
      <c r="CG621" s="3">
        <v>0</v>
      </c>
      <c r="CH621" s="4">
        <v>0</v>
      </c>
      <c r="CI621" s="5" t="s">
        <v>322</v>
      </c>
      <c r="CJ621" s="3">
        <v>0</v>
      </c>
      <c r="CK621" s="4">
        <v>0</v>
      </c>
      <c r="CL621" s="5" t="s">
        <v>322</v>
      </c>
      <c r="CM621" s="2">
        <v>0</v>
      </c>
      <c r="CN621" s="4">
        <v>0</v>
      </c>
      <c r="CO621" s="5" t="s">
        <v>322</v>
      </c>
      <c r="CP621" s="3"/>
      <c r="CQ621" s="4">
        <v>0</v>
      </c>
      <c r="CR621" s="3"/>
      <c r="CS621" s="3"/>
      <c r="CT621" s="3"/>
      <c r="CU621" s="3"/>
      <c r="CV621" s="4">
        <v>0</v>
      </c>
      <c r="CW621" s="4">
        <v>0</v>
      </c>
      <c r="CX621" t="b">
        <v>0</v>
      </c>
      <c r="CY621" t="b">
        <v>0</v>
      </c>
      <c r="CZ621" t="b">
        <v>0</v>
      </c>
      <c r="DA621" s="2" t="s">
        <v>6</v>
      </c>
      <c r="DB621" s="2" t="s">
        <v>6</v>
      </c>
      <c r="DD621" s="3"/>
      <c r="DE621" s="3"/>
      <c r="DF621" s="3"/>
      <c r="DG621" s="4"/>
      <c r="DH621" s="4"/>
      <c r="DI621" s="4"/>
      <c r="DJ621" s="3">
        <v>0</v>
      </c>
      <c r="DK621" s="4">
        <v>0</v>
      </c>
      <c r="DL621" t="b">
        <v>0</v>
      </c>
      <c r="DM621" s="6"/>
      <c r="DN621" s="3"/>
      <c r="DO621" s="3"/>
      <c r="DP621" s="3"/>
      <c r="DQ621" s="3"/>
      <c r="DR621" s="3"/>
      <c r="DS621" s="3"/>
      <c r="DT621" s="4"/>
      <c r="DU621" s="4"/>
      <c r="DV621" s="4"/>
      <c r="DW621" s="4"/>
      <c r="DX621" s="4"/>
      <c r="DY621" s="4"/>
      <c r="DZ621" s="2"/>
      <c r="EA621" s="7">
        <v>44783.705023148148</v>
      </c>
      <c r="EB621" s="2" t="s">
        <v>332</v>
      </c>
      <c r="EC621" s="8">
        <v>0</v>
      </c>
      <c r="ED621" t="b">
        <v>0</v>
      </c>
      <c r="EE621" t="s">
        <v>324</v>
      </c>
      <c r="EF621" s="2" t="s">
        <v>324</v>
      </c>
      <c r="EG621" s="2" t="s">
        <v>325</v>
      </c>
      <c r="EH621" s="1"/>
      <c r="EI621">
        <f t="shared" si="38"/>
        <v>0</v>
      </c>
      <c r="EJ621" t="str">
        <f t="shared" si="39"/>
        <v>no</v>
      </c>
      <c r="EL621" t="e">
        <f>VLOOKUP(D621,#REF!,2,0)</f>
        <v>#REF!</v>
      </c>
    </row>
    <row r="622" spans="1:142">
      <c r="A622" t="str">
        <f t="shared" si="40"/>
        <v>4472732884.22</v>
      </c>
      <c r="B622" t="str">
        <f t="shared" si="41"/>
        <v>4472732884.22168956</v>
      </c>
      <c r="C622" s="1">
        <v>44727</v>
      </c>
      <c r="D622" s="2" t="s">
        <v>771</v>
      </c>
      <c r="E622" s="2" t="s">
        <v>772</v>
      </c>
      <c r="F622" s="2" t="s">
        <v>178</v>
      </c>
      <c r="G622" s="1"/>
      <c r="H622" s="2" t="s">
        <v>779</v>
      </c>
      <c r="I622" s="2" t="s">
        <v>780</v>
      </c>
      <c r="J622" s="1"/>
      <c r="K622" s="1"/>
      <c r="L622" s="2"/>
      <c r="M622" t="b">
        <v>0</v>
      </c>
      <c r="N622" s="2"/>
      <c r="O622" s="2" t="s">
        <v>365</v>
      </c>
      <c r="P622" s="2" t="s">
        <v>366</v>
      </c>
      <c r="Q622" s="2"/>
      <c r="R622" s="2"/>
      <c r="S622" s="2"/>
      <c r="T622" s="2"/>
      <c r="U622" s="2"/>
      <c r="V622" s="2"/>
      <c r="W622" s="2"/>
      <c r="X622" s="2"/>
      <c r="Y622" s="3"/>
      <c r="AA622" t="b">
        <v>0</v>
      </c>
      <c r="AE622" s="4"/>
      <c r="AF622" s="4"/>
      <c r="AG622" s="4"/>
      <c r="AH622" s="4"/>
      <c r="AM622" s="4"/>
      <c r="AN622" s="4"/>
      <c r="AO622" s="4"/>
      <c r="AP622" s="4"/>
      <c r="AU622" s="4"/>
      <c r="AV622" s="4"/>
      <c r="AW622" s="4"/>
      <c r="AX622" s="4"/>
      <c r="BC622" s="4"/>
      <c r="BD622" s="4"/>
      <c r="BE622" s="4"/>
      <c r="BF622" s="4"/>
      <c r="BK622" s="4"/>
      <c r="BL622" s="4"/>
      <c r="BM622" s="4"/>
      <c r="BN622" s="4"/>
      <c r="BS622" s="4"/>
      <c r="BT622" s="4"/>
      <c r="BU622" s="4"/>
      <c r="BV622" s="4"/>
      <c r="BW622" s="3"/>
      <c r="BX622" s="3"/>
      <c r="BY622" s="4">
        <v>0</v>
      </c>
      <c r="BZ622" s="5"/>
      <c r="CA622" s="3">
        <v>0</v>
      </c>
      <c r="CB622" s="4">
        <v>0</v>
      </c>
      <c r="CC622" s="5" t="s">
        <v>322</v>
      </c>
      <c r="CD622" s="3">
        <v>0</v>
      </c>
      <c r="CE622" s="4">
        <v>0</v>
      </c>
      <c r="CF622" s="5" t="s">
        <v>322</v>
      </c>
      <c r="CG622" s="3">
        <v>0</v>
      </c>
      <c r="CH622" s="4">
        <v>0</v>
      </c>
      <c r="CI622" s="5" t="s">
        <v>322</v>
      </c>
      <c r="CJ622" s="3">
        <v>0</v>
      </c>
      <c r="CK622" s="4">
        <v>0</v>
      </c>
      <c r="CL622" s="5" t="s">
        <v>322</v>
      </c>
      <c r="CM622" s="2">
        <v>0</v>
      </c>
      <c r="CN622" s="4">
        <v>0</v>
      </c>
      <c r="CO622" s="5" t="s">
        <v>322</v>
      </c>
      <c r="CP622" s="3"/>
      <c r="CQ622" s="4">
        <v>0</v>
      </c>
      <c r="CR622" s="3"/>
      <c r="CS622" s="3"/>
      <c r="CT622" s="3"/>
      <c r="CU622" s="3"/>
      <c r="CV622" s="4">
        <v>0</v>
      </c>
      <c r="CW622" s="4">
        <v>0</v>
      </c>
      <c r="CX622" t="b">
        <v>0</v>
      </c>
      <c r="CY622" t="b">
        <v>0</v>
      </c>
      <c r="CZ622" t="b">
        <v>0</v>
      </c>
      <c r="DA622" s="2" t="s">
        <v>6</v>
      </c>
      <c r="DB622" s="2" t="s">
        <v>6</v>
      </c>
      <c r="DD622" s="3"/>
      <c r="DE622" s="3"/>
      <c r="DF622" s="3"/>
      <c r="DG622" s="4"/>
      <c r="DH622" s="4"/>
      <c r="DI622" s="4"/>
      <c r="DJ622" s="3">
        <v>0</v>
      </c>
      <c r="DK622" s="4">
        <v>0</v>
      </c>
      <c r="DL622" t="b">
        <v>0</v>
      </c>
      <c r="DM622" s="6"/>
      <c r="DN622" s="3"/>
      <c r="DO622" s="3"/>
      <c r="DP622" s="3"/>
      <c r="DQ622" s="3"/>
      <c r="DR622" s="3"/>
      <c r="DS622" s="3"/>
      <c r="DT622" s="4"/>
      <c r="DU622" s="4"/>
      <c r="DV622" s="4"/>
      <c r="DW622" s="4"/>
      <c r="DX622" s="4"/>
      <c r="DY622" s="4"/>
      <c r="DZ622" s="2"/>
      <c r="EA622" s="7">
        <v>44783.705034722225</v>
      </c>
      <c r="EB622" s="2" t="s">
        <v>332</v>
      </c>
      <c r="EC622" s="8">
        <v>0</v>
      </c>
      <c r="ED622" t="b">
        <v>0</v>
      </c>
      <c r="EE622" t="s">
        <v>324</v>
      </c>
      <c r="EF622" s="2" t="s">
        <v>324</v>
      </c>
      <c r="EG622" s="2" t="s">
        <v>325</v>
      </c>
      <c r="EH622" s="1"/>
      <c r="EI622">
        <f t="shared" si="38"/>
        <v>0</v>
      </c>
      <c r="EJ622" t="str">
        <f t="shared" si="39"/>
        <v>no</v>
      </c>
      <c r="EL622" t="e">
        <f>VLOOKUP(D622,#REF!,2,0)</f>
        <v>#REF!</v>
      </c>
    </row>
    <row r="623" spans="1:142">
      <c r="A623" t="str">
        <f t="shared" si="40"/>
        <v>4472732885.22</v>
      </c>
      <c r="B623" t="str">
        <f t="shared" si="41"/>
        <v>4472732885.22131221</v>
      </c>
      <c r="C623" s="1">
        <v>44727</v>
      </c>
      <c r="D623" s="2" t="s">
        <v>781</v>
      </c>
      <c r="E623" s="2" t="s">
        <v>782</v>
      </c>
      <c r="F623" s="2" t="s">
        <v>178</v>
      </c>
      <c r="G623" s="1"/>
      <c r="H623" s="2" t="s">
        <v>783</v>
      </c>
      <c r="I623" s="2" t="s">
        <v>784</v>
      </c>
      <c r="J623" s="1"/>
      <c r="K623" s="1"/>
      <c r="L623" s="2"/>
      <c r="M623" t="b">
        <v>0</v>
      </c>
      <c r="N623" s="2"/>
      <c r="O623" s="2" t="s">
        <v>320</v>
      </c>
      <c r="P623" s="2" t="s">
        <v>366</v>
      </c>
      <c r="Q623" s="2"/>
      <c r="R623" s="2"/>
      <c r="S623" s="2"/>
      <c r="T623" s="2"/>
      <c r="U623" s="2"/>
      <c r="V623" s="2"/>
      <c r="W623" s="2"/>
      <c r="X623" s="2"/>
      <c r="Y623" s="3"/>
      <c r="AA623" t="b">
        <v>0</v>
      </c>
      <c r="AC623">
        <v>13768</v>
      </c>
      <c r="AE623" s="4"/>
      <c r="AF623" s="4"/>
      <c r="AG623" s="4">
        <v>84808.766699999993</v>
      </c>
      <c r="AH623" s="4"/>
      <c r="AM623" s="4"/>
      <c r="AN623" s="4"/>
      <c r="AO623" s="4"/>
      <c r="AP623" s="4"/>
      <c r="AU623" s="4"/>
      <c r="AV623" s="4"/>
      <c r="AW623" s="4"/>
      <c r="AX623" s="4"/>
      <c r="BC623" s="4"/>
      <c r="BD623" s="4"/>
      <c r="BE623" s="4"/>
      <c r="BF623" s="4"/>
      <c r="BK623" s="4"/>
      <c r="BL623" s="4"/>
      <c r="BM623" s="4"/>
      <c r="BN623" s="4"/>
      <c r="BS623" s="4"/>
      <c r="BT623" s="4"/>
      <c r="BU623" s="4"/>
      <c r="BV623" s="4"/>
      <c r="BW623" s="3"/>
      <c r="BX623" s="3"/>
      <c r="BY623" s="4">
        <v>84808.766699999993</v>
      </c>
      <c r="BZ623" s="5"/>
      <c r="CA623" s="3">
        <v>0</v>
      </c>
      <c r="CB623" s="4">
        <v>0</v>
      </c>
      <c r="CC623" s="5" t="s">
        <v>322</v>
      </c>
      <c r="CD623" s="3">
        <v>0</v>
      </c>
      <c r="CE623" s="4">
        <v>0</v>
      </c>
      <c r="CF623" s="5" t="s">
        <v>322</v>
      </c>
      <c r="CG623" s="3">
        <v>0</v>
      </c>
      <c r="CH623" s="4">
        <v>0</v>
      </c>
      <c r="CI623" s="5" t="s">
        <v>322</v>
      </c>
      <c r="CJ623" s="3">
        <v>0</v>
      </c>
      <c r="CK623" s="4">
        <v>0</v>
      </c>
      <c r="CL623" s="5" t="s">
        <v>322</v>
      </c>
      <c r="CM623" s="2">
        <v>0</v>
      </c>
      <c r="CN623" s="4">
        <v>0</v>
      </c>
      <c r="CO623" s="5" t="s">
        <v>322</v>
      </c>
      <c r="CP623" s="3"/>
      <c r="CQ623" s="4">
        <v>84808.766699999993</v>
      </c>
      <c r="CR623" s="3"/>
      <c r="CS623" s="3"/>
      <c r="CT623" s="3"/>
      <c r="CU623" s="3"/>
      <c r="CV623" s="4">
        <v>84808.766699999993</v>
      </c>
      <c r="CW623" s="4">
        <v>84808.766699999993</v>
      </c>
      <c r="CX623" t="b">
        <v>0</v>
      </c>
      <c r="CY623" t="b">
        <v>0</v>
      </c>
      <c r="CZ623" t="b">
        <v>0</v>
      </c>
      <c r="DA623" s="2" t="s">
        <v>6</v>
      </c>
      <c r="DB623" s="2" t="s">
        <v>6</v>
      </c>
      <c r="DD623" s="3"/>
      <c r="DE623" s="3"/>
      <c r="DF623" s="3"/>
      <c r="DG623" s="4"/>
      <c r="DH623" s="4"/>
      <c r="DI623" s="4"/>
      <c r="DJ623" s="3">
        <v>0</v>
      </c>
      <c r="DK623" s="4">
        <v>0</v>
      </c>
      <c r="DL623" t="b">
        <v>0</v>
      </c>
      <c r="DM623" s="6"/>
      <c r="DN623" s="3"/>
      <c r="DO623" s="3"/>
      <c r="DP623" s="3"/>
      <c r="DQ623" s="3"/>
      <c r="DR623" s="3"/>
      <c r="DS623" s="3"/>
      <c r="DT623" s="4"/>
      <c r="DU623" s="4"/>
      <c r="DV623" s="4"/>
      <c r="DW623" s="4"/>
      <c r="DX623" s="4"/>
      <c r="DY623" s="4"/>
      <c r="DZ623" s="2"/>
      <c r="EA623" s="7">
        <v>44783.705034722225</v>
      </c>
      <c r="EB623" s="2" t="s">
        <v>332</v>
      </c>
      <c r="EC623" s="8">
        <v>0</v>
      </c>
      <c r="ED623" t="b">
        <v>0</v>
      </c>
      <c r="EE623" t="s">
        <v>324</v>
      </c>
      <c r="EF623" s="2" t="s">
        <v>324</v>
      </c>
      <c r="EG623" s="2" t="s">
        <v>325</v>
      </c>
      <c r="EH623" s="1"/>
      <c r="EI623">
        <f t="shared" si="38"/>
        <v>13768</v>
      </c>
      <c r="EJ623" t="str">
        <f t="shared" si="39"/>
        <v>no</v>
      </c>
      <c r="EL623" t="e">
        <f>VLOOKUP(D623,#REF!,2,0)</f>
        <v>#REF!</v>
      </c>
    </row>
    <row r="624" spans="1:142">
      <c r="A624" t="str">
        <f t="shared" si="40"/>
        <v>4472732887.22</v>
      </c>
      <c r="B624" t="str">
        <f t="shared" si="41"/>
        <v>4472732887.22131188</v>
      </c>
      <c r="C624" s="1">
        <v>44727</v>
      </c>
      <c r="D624" s="2" t="s">
        <v>785</v>
      </c>
      <c r="E624" s="2" t="s">
        <v>786</v>
      </c>
      <c r="F624" s="2" t="s">
        <v>178</v>
      </c>
      <c r="G624" s="1"/>
      <c r="H624" s="2" t="s">
        <v>787</v>
      </c>
      <c r="I624" s="2" t="s">
        <v>788</v>
      </c>
      <c r="J624" s="1"/>
      <c r="K624" s="1"/>
      <c r="L624" s="2"/>
      <c r="M624" t="b">
        <v>0</v>
      </c>
      <c r="N624" s="2"/>
      <c r="O624" s="2" t="s">
        <v>329</v>
      </c>
      <c r="P624" s="2" t="s">
        <v>789</v>
      </c>
      <c r="Q624" s="2"/>
      <c r="R624" s="2"/>
      <c r="S624" s="2"/>
      <c r="T624" s="2"/>
      <c r="U624" s="2"/>
      <c r="V624" s="2"/>
      <c r="W624" s="2"/>
      <c r="X624" s="2"/>
      <c r="Y624" s="3"/>
      <c r="AA624" t="b">
        <v>0</v>
      </c>
      <c r="AC624">
        <v>15934</v>
      </c>
      <c r="AE624" s="4"/>
      <c r="AF624" s="4"/>
      <c r="AG624" s="4">
        <v>84808.673699999999</v>
      </c>
      <c r="AH624" s="4"/>
      <c r="AM624" s="4"/>
      <c r="AN624" s="4"/>
      <c r="AO624" s="4"/>
      <c r="AP624" s="4"/>
      <c r="AU624" s="4"/>
      <c r="AV624" s="4"/>
      <c r="AW624" s="4"/>
      <c r="AX624" s="4"/>
      <c r="BC624" s="4"/>
      <c r="BD624" s="4"/>
      <c r="BE624" s="4"/>
      <c r="BF624" s="4"/>
      <c r="BK624" s="4"/>
      <c r="BL624" s="4"/>
      <c r="BM624" s="4"/>
      <c r="BN624" s="4"/>
      <c r="BS624" s="4"/>
      <c r="BT624" s="4"/>
      <c r="BU624" s="4"/>
      <c r="BV624" s="4"/>
      <c r="BW624" s="3"/>
      <c r="BX624" s="3"/>
      <c r="BY624" s="4">
        <v>84808.673699999999</v>
      </c>
      <c r="BZ624" s="5"/>
      <c r="CA624" s="3">
        <v>0</v>
      </c>
      <c r="CB624" s="4">
        <v>0</v>
      </c>
      <c r="CC624" s="5" t="s">
        <v>322</v>
      </c>
      <c r="CD624" s="3">
        <v>0</v>
      </c>
      <c r="CE624" s="4">
        <v>0</v>
      </c>
      <c r="CF624" s="5" t="s">
        <v>322</v>
      </c>
      <c r="CG624" s="3">
        <v>0</v>
      </c>
      <c r="CH624" s="4">
        <v>0</v>
      </c>
      <c r="CI624" s="5" t="s">
        <v>322</v>
      </c>
      <c r="CJ624" s="3">
        <v>0</v>
      </c>
      <c r="CK624" s="4">
        <v>0</v>
      </c>
      <c r="CL624" s="5" t="s">
        <v>322</v>
      </c>
      <c r="CM624" s="2">
        <v>0</v>
      </c>
      <c r="CN624" s="4">
        <v>0</v>
      </c>
      <c r="CO624" s="5" t="s">
        <v>322</v>
      </c>
      <c r="CP624" s="3"/>
      <c r="CQ624" s="4">
        <v>84808.673699999999</v>
      </c>
      <c r="CR624" s="3"/>
      <c r="CS624" s="3"/>
      <c r="CT624" s="3"/>
      <c r="CU624" s="3"/>
      <c r="CV624" s="4">
        <v>84808.673699999999</v>
      </c>
      <c r="CW624" s="4">
        <v>84808.673699999999</v>
      </c>
      <c r="CX624" t="b">
        <v>0</v>
      </c>
      <c r="CY624" t="b">
        <v>0</v>
      </c>
      <c r="CZ624" t="b">
        <v>0</v>
      </c>
      <c r="DA624" s="2" t="s">
        <v>6</v>
      </c>
      <c r="DB624" s="2" t="s">
        <v>6</v>
      </c>
      <c r="DD624" s="3"/>
      <c r="DE624" s="3"/>
      <c r="DF624" s="3"/>
      <c r="DG624" s="4"/>
      <c r="DH624" s="4"/>
      <c r="DI624" s="4"/>
      <c r="DJ624" s="3">
        <v>0</v>
      </c>
      <c r="DK624" s="4">
        <v>0</v>
      </c>
      <c r="DL624" t="b">
        <v>0</v>
      </c>
      <c r="DM624" s="6"/>
      <c r="DN624" s="3"/>
      <c r="DO624" s="3"/>
      <c r="DP624" s="3"/>
      <c r="DQ624" s="3"/>
      <c r="DR624" s="3"/>
      <c r="DS624" s="3"/>
      <c r="DT624" s="4"/>
      <c r="DU624" s="4"/>
      <c r="DV624" s="4"/>
      <c r="DW624" s="4"/>
      <c r="DX624" s="4"/>
      <c r="DY624" s="4"/>
      <c r="DZ624" s="2"/>
      <c r="EA624" s="7">
        <v>44783.705046296294</v>
      </c>
      <c r="EB624" s="2" t="s">
        <v>332</v>
      </c>
      <c r="EC624" s="8">
        <v>0</v>
      </c>
      <c r="ED624" t="b">
        <v>0</v>
      </c>
      <c r="EE624" t="s">
        <v>324</v>
      </c>
      <c r="EF624" s="2" t="s">
        <v>324</v>
      </c>
      <c r="EG624" s="2" t="s">
        <v>325</v>
      </c>
      <c r="EH624" s="1"/>
      <c r="EI624">
        <f t="shared" si="38"/>
        <v>15934</v>
      </c>
      <c r="EJ624" t="str">
        <f t="shared" si="39"/>
        <v>no</v>
      </c>
      <c r="EL624" t="e">
        <f>VLOOKUP(D624,#REF!,2,0)</f>
        <v>#REF!</v>
      </c>
    </row>
    <row r="625" spans="1:142">
      <c r="A625" t="str">
        <f t="shared" si="40"/>
        <v>4472726821.21</v>
      </c>
      <c r="B625" t="str">
        <f t="shared" si="41"/>
        <v>4472726821.21103735</v>
      </c>
      <c r="C625" s="1">
        <v>44727</v>
      </c>
      <c r="D625" s="2" t="s">
        <v>685</v>
      </c>
      <c r="E625" s="2" t="s">
        <v>686</v>
      </c>
      <c r="F625" s="2" t="s">
        <v>178</v>
      </c>
      <c r="G625" s="1"/>
      <c r="H625" s="2" t="s">
        <v>687</v>
      </c>
      <c r="I625" s="2" t="s">
        <v>688</v>
      </c>
      <c r="J625" s="1"/>
      <c r="K625" s="1"/>
      <c r="L625" s="2"/>
      <c r="M625" t="b">
        <v>0</v>
      </c>
      <c r="N625" s="2"/>
      <c r="O625" s="2" t="s">
        <v>320</v>
      </c>
      <c r="P625" s="2" t="s">
        <v>373</v>
      </c>
      <c r="Q625" s="2"/>
      <c r="R625" s="2"/>
      <c r="S625" s="2"/>
      <c r="T625" s="2"/>
      <c r="U625" s="2"/>
      <c r="V625" s="2"/>
      <c r="W625" s="2"/>
      <c r="X625" s="2"/>
      <c r="Y625" s="3"/>
      <c r="AA625" t="b">
        <v>0</v>
      </c>
      <c r="AB625">
        <v>1266</v>
      </c>
      <c r="AC625">
        <v>2390.1</v>
      </c>
      <c r="AE625" s="4"/>
      <c r="AF625" s="4">
        <v>6150.4</v>
      </c>
      <c r="AG625" s="4">
        <v>16918.7667</v>
      </c>
      <c r="AH625" s="4"/>
      <c r="AJ625">
        <v>2098.6999999999998</v>
      </c>
      <c r="AK625">
        <v>3963</v>
      </c>
      <c r="AM625" s="4"/>
      <c r="AN625" s="4">
        <v>9379.5666999999994</v>
      </c>
      <c r="AO625" s="4">
        <v>14859.3333</v>
      </c>
      <c r="AP625" s="4"/>
      <c r="AU625" s="4"/>
      <c r="AV625" s="4"/>
      <c r="AW625" s="4"/>
      <c r="AX625" s="4"/>
      <c r="BC625" s="4"/>
      <c r="BD625" s="4"/>
      <c r="BE625" s="4"/>
      <c r="BF625" s="4"/>
      <c r="BK625" s="4"/>
      <c r="BL625" s="4"/>
      <c r="BM625" s="4"/>
      <c r="BN625" s="4"/>
      <c r="BS625" s="4"/>
      <c r="BT625" s="4"/>
      <c r="BU625" s="4"/>
      <c r="BV625" s="4"/>
      <c r="BW625" s="3"/>
      <c r="BX625" s="3"/>
      <c r="BY625" s="4">
        <v>23069.166700000002</v>
      </c>
      <c r="BZ625" s="5"/>
      <c r="CA625" s="3">
        <v>6061.7</v>
      </c>
      <c r="CB625" s="4">
        <v>24238.9</v>
      </c>
      <c r="CC625" s="5">
        <v>3.9986967352392901</v>
      </c>
      <c r="CD625" s="3">
        <v>0</v>
      </c>
      <c r="CE625" s="4">
        <v>0</v>
      </c>
      <c r="CF625" s="5" t="s">
        <v>322</v>
      </c>
      <c r="CG625" s="3">
        <v>0</v>
      </c>
      <c r="CH625" s="4">
        <v>0</v>
      </c>
      <c r="CI625" s="5" t="s">
        <v>322</v>
      </c>
      <c r="CJ625" s="3">
        <v>0</v>
      </c>
      <c r="CK625" s="4">
        <v>0</v>
      </c>
      <c r="CL625" s="5" t="s">
        <v>322</v>
      </c>
      <c r="CM625" s="2">
        <v>0</v>
      </c>
      <c r="CN625" s="4">
        <v>0</v>
      </c>
      <c r="CO625" s="5" t="s">
        <v>322</v>
      </c>
      <c r="CP625" s="3"/>
      <c r="CQ625" s="4">
        <v>47308.066700000003</v>
      </c>
      <c r="CR625" s="3"/>
      <c r="CS625" s="3"/>
      <c r="CT625" s="3"/>
      <c r="CU625" s="3"/>
      <c r="CV625" s="4">
        <v>47308.066700000003</v>
      </c>
      <c r="CW625" s="4">
        <v>47308.066700000003</v>
      </c>
      <c r="CX625" t="b">
        <v>0</v>
      </c>
      <c r="CY625" t="b">
        <v>1</v>
      </c>
      <c r="CZ625" t="b">
        <v>0</v>
      </c>
      <c r="DA625" s="2" t="s">
        <v>6</v>
      </c>
      <c r="DB625" s="2" t="s">
        <v>6</v>
      </c>
      <c r="DD625" s="3"/>
      <c r="DE625" s="3"/>
      <c r="DF625" s="3"/>
      <c r="DG625" s="4"/>
      <c r="DH625" s="4"/>
      <c r="DI625" s="4"/>
      <c r="DJ625" s="3">
        <v>0</v>
      </c>
      <c r="DK625" s="4">
        <v>0</v>
      </c>
      <c r="DL625" t="b">
        <v>0</v>
      </c>
      <c r="DM625" s="6"/>
      <c r="DN625" s="3"/>
      <c r="DO625" s="3"/>
      <c r="DP625" s="3"/>
      <c r="DQ625" s="3"/>
      <c r="DR625" s="3"/>
      <c r="DS625" s="3"/>
      <c r="DT625" s="4"/>
      <c r="DU625" s="4"/>
      <c r="DV625" s="4"/>
      <c r="DW625" s="4"/>
      <c r="DX625" s="4"/>
      <c r="DY625" s="4"/>
      <c r="DZ625" s="2"/>
      <c r="EA625" s="7">
        <v>44783.705069444448</v>
      </c>
      <c r="EB625" s="2" t="s">
        <v>332</v>
      </c>
      <c r="EC625" s="8">
        <v>0</v>
      </c>
      <c r="ED625" t="b">
        <v>0</v>
      </c>
      <c r="EE625" t="s">
        <v>324</v>
      </c>
      <c r="EF625" s="2" t="s">
        <v>324</v>
      </c>
      <c r="EG625" s="2" t="s">
        <v>325</v>
      </c>
      <c r="EH625" s="1"/>
      <c r="EI625">
        <f t="shared" si="38"/>
        <v>3656.1</v>
      </c>
      <c r="EJ625" t="str">
        <f t="shared" si="39"/>
        <v>no</v>
      </c>
      <c r="EL625" t="e">
        <f>VLOOKUP(D625,#REF!,2,0)</f>
        <v>#REF!</v>
      </c>
    </row>
    <row r="626" spans="1:142">
      <c r="A626" t="str">
        <f t="shared" si="40"/>
        <v>4472726821.21</v>
      </c>
      <c r="B626" t="str">
        <f t="shared" si="41"/>
        <v>4472726821.21103736</v>
      </c>
      <c r="C626" s="1">
        <v>44727</v>
      </c>
      <c r="D626" s="2" t="s">
        <v>685</v>
      </c>
      <c r="E626" s="2" t="s">
        <v>686</v>
      </c>
      <c r="F626" s="2" t="s">
        <v>178</v>
      </c>
      <c r="G626" s="1"/>
      <c r="H626" s="2" t="s">
        <v>689</v>
      </c>
      <c r="I626" s="2" t="s">
        <v>690</v>
      </c>
      <c r="J626" s="1"/>
      <c r="K626" s="1"/>
      <c r="L626" s="2"/>
      <c r="M626" t="b">
        <v>0</v>
      </c>
      <c r="N626" s="2"/>
      <c r="O626" s="2" t="s">
        <v>320</v>
      </c>
      <c r="P626" s="2" t="s">
        <v>373</v>
      </c>
      <c r="Q626" s="2"/>
      <c r="R626" s="2"/>
      <c r="S626" s="2"/>
      <c r="T626" s="2"/>
      <c r="U626" s="2"/>
      <c r="V626" s="2"/>
      <c r="W626" s="2"/>
      <c r="X626" s="2"/>
      <c r="Y626" s="3"/>
      <c r="AA626" t="b">
        <v>0</v>
      </c>
      <c r="AB626">
        <v>1266</v>
      </c>
      <c r="AC626">
        <v>2390.1</v>
      </c>
      <c r="AE626" s="4"/>
      <c r="AF626" s="4">
        <v>6150.4</v>
      </c>
      <c r="AG626" s="4">
        <v>16918.7667</v>
      </c>
      <c r="AH626" s="4"/>
      <c r="AJ626">
        <v>2098.6999999999998</v>
      </c>
      <c r="AK626">
        <v>3963</v>
      </c>
      <c r="AM626" s="4"/>
      <c r="AN626" s="4">
        <v>9379.5666999999994</v>
      </c>
      <c r="AO626" s="4">
        <v>14859.3333</v>
      </c>
      <c r="AP626" s="4"/>
      <c r="AU626" s="4"/>
      <c r="AV626" s="4"/>
      <c r="AW626" s="4"/>
      <c r="AX626" s="4"/>
      <c r="BC626" s="4"/>
      <c r="BD626" s="4"/>
      <c r="BE626" s="4"/>
      <c r="BF626" s="4"/>
      <c r="BK626" s="4"/>
      <c r="BL626" s="4"/>
      <c r="BM626" s="4"/>
      <c r="BN626" s="4"/>
      <c r="BS626" s="4"/>
      <c r="BT626" s="4"/>
      <c r="BU626" s="4"/>
      <c r="BV626" s="4"/>
      <c r="BW626" s="3"/>
      <c r="BX626" s="3"/>
      <c r="BY626" s="4">
        <v>23069.166700000002</v>
      </c>
      <c r="BZ626" s="5"/>
      <c r="CA626" s="3">
        <v>6061.7</v>
      </c>
      <c r="CB626" s="4">
        <v>24238.9</v>
      </c>
      <c r="CC626" s="5">
        <v>3.9986967352392901</v>
      </c>
      <c r="CD626" s="3">
        <v>0</v>
      </c>
      <c r="CE626" s="4">
        <v>0</v>
      </c>
      <c r="CF626" s="5" t="s">
        <v>322</v>
      </c>
      <c r="CG626" s="3">
        <v>0</v>
      </c>
      <c r="CH626" s="4">
        <v>0</v>
      </c>
      <c r="CI626" s="5" t="s">
        <v>322</v>
      </c>
      <c r="CJ626" s="3">
        <v>0</v>
      </c>
      <c r="CK626" s="4">
        <v>0</v>
      </c>
      <c r="CL626" s="5" t="s">
        <v>322</v>
      </c>
      <c r="CM626" s="2">
        <v>0</v>
      </c>
      <c r="CN626" s="4">
        <v>0</v>
      </c>
      <c r="CO626" s="5" t="s">
        <v>322</v>
      </c>
      <c r="CP626" s="3"/>
      <c r="CQ626" s="4">
        <v>47308.066700000003</v>
      </c>
      <c r="CR626" s="3"/>
      <c r="CS626" s="3"/>
      <c r="CT626" s="3"/>
      <c r="CU626" s="3"/>
      <c r="CV626" s="4">
        <v>47308.066700000003</v>
      </c>
      <c r="CW626" s="4">
        <v>47308.066700000003</v>
      </c>
      <c r="CX626" t="b">
        <v>0</v>
      </c>
      <c r="CY626" t="b">
        <v>1</v>
      </c>
      <c r="CZ626" t="b">
        <v>0</v>
      </c>
      <c r="DA626" s="2" t="s">
        <v>6</v>
      </c>
      <c r="DB626" s="2" t="s">
        <v>6</v>
      </c>
      <c r="DD626" s="3"/>
      <c r="DE626" s="3"/>
      <c r="DF626" s="3"/>
      <c r="DG626" s="4"/>
      <c r="DH626" s="4"/>
      <c r="DI626" s="4"/>
      <c r="DJ626" s="3">
        <v>0</v>
      </c>
      <c r="DK626" s="4">
        <v>0</v>
      </c>
      <c r="DL626" t="b">
        <v>0</v>
      </c>
      <c r="DM626" s="6"/>
      <c r="DN626" s="3"/>
      <c r="DO626" s="3"/>
      <c r="DP626" s="3"/>
      <c r="DQ626" s="3"/>
      <c r="DR626" s="3"/>
      <c r="DS626" s="3"/>
      <c r="DT626" s="4"/>
      <c r="DU626" s="4"/>
      <c r="DV626" s="4"/>
      <c r="DW626" s="4"/>
      <c r="DX626" s="4"/>
      <c r="DY626" s="4"/>
      <c r="DZ626" s="2"/>
      <c r="EA626" s="7">
        <v>44783.705069444448</v>
      </c>
      <c r="EB626" s="2" t="s">
        <v>332</v>
      </c>
      <c r="EC626" s="8">
        <v>0</v>
      </c>
      <c r="ED626" t="b">
        <v>0</v>
      </c>
      <c r="EE626" t="s">
        <v>324</v>
      </c>
      <c r="EF626" s="2" t="s">
        <v>324</v>
      </c>
      <c r="EG626" s="2" t="s">
        <v>325</v>
      </c>
      <c r="EH626" s="1"/>
      <c r="EI626">
        <f t="shared" si="38"/>
        <v>3656.1</v>
      </c>
      <c r="EJ626" t="str">
        <f t="shared" si="39"/>
        <v>no</v>
      </c>
      <c r="EL626" t="e">
        <f>VLOOKUP(D626,#REF!,2,0)</f>
        <v>#REF!</v>
      </c>
    </row>
    <row r="627" spans="1:142">
      <c r="A627" t="str">
        <f t="shared" si="40"/>
        <v>4472726821.21</v>
      </c>
      <c r="B627" t="str">
        <f t="shared" si="41"/>
        <v>4472726821.21103737</v>
      </c>
      <c r="C627" s="1">
        <v>44727</v>
      </c>
      <c r="D627" s="2" t="s">
        <v>685</v>
      </c>
      <c r="E627" s="2" t="s">
        <v>686</v>
      </c>
      <c r="F627" s="2" t="s">
        <v>178</v>
      </c>
      <c r="G627" s="1"/>
      <c r="H627" s="2" t="s">
        <v>691</v>
      </c>
      <c r="I627" s="2" t="s">
        <v>692</v>
      </c>
      <c r="J627" s="1"/>
      <c r="K627" s="1"/>
      <c r="L627" s="2"/>
      <c r="M627" t="b">
        <v>0</v>
      </c>
      <c r="N627" s="2"/>
      <c r="O627" s="2" t="s">
        <v>320</v>
      </c>
      <c r="P627" s="2" t="s">
        <v>373</v>
      </c>
      <c r="Q627" s="2"/>
      <c r="R627" s="2"/>
      <c r="S627" s="2"/>
      <c r="T627" s="2"/>
      <c r="U627" s="2"/>
      <c r="V627" s="2"/>
      <c r="W627" s="2"/>
      <c r="X627" s="2"/>
      <c r="Y627" s="3"/>
      <c r="AA627" t="b">
        <v>0</v>
      </c>
      <c r="AB627">
        <v>1266</v>
      </c>
      <c r="AC627">
        <v>2390.1</v>
      </c>
      <c r="AE627" s="4"/>
      <c r="AF627" s="4">
        <v>6150.4</v>
      </c>
      <c r="AG627" s="4">
        <v>16918.7667</v>
      </c>
      <c r="AH627" s="4"/>
      <c r="AJ627">
        <v>2098.6999999999998</v>
      </c>
      <c r="AK627">
        <v>3963</v>
      </c>
      <c r="AM627" s="4"/>
      <c r="AN627" s="4">
        <v>9379.5666999999994</v>
      </c>
      <c r="AO627" s="4">
        <v>14859.3333</v>
      </c>
      <c r="AP627" s="4"/>
      <c r="AU627" s="4"/>
      <c r="AV627" s="4"/>
      <c r="AW627" s="4"/>
      <c r="AX627" s="4"/>
      <c r="BC627" s="4"/>
      <c r="BD627" s="4"/>
      <c r="BE627" s="4"/>
      <c r="BF627" s="4"/>
      <c r="BK627" s="4"/>
      <c r="BL627" s="4"/>
      <c r="BM627" s="4"/>
      <c r="BN627" s="4"/>
      <c r="BS627" s="4"/>
      <c r="BT627" s="4"/>
      <c r="BU627" s="4"/>
      <c r="BV627" s="4"/>
      <c r="BW627" s="3"/>
      <c r="BX627" s="3"/>
      <c r="BY627" s="4">
        <v>23069.166700000002</v>
      </c>
      <c r="BZ627" s="5"/>
      <c r="CA627" s="3">
        <v>6061.7</v>
      </c>
      <c r="CB627" s="4">
        <v>24238.9</v>
      </c>
      <c r="CC627" s="5">
        <v>3.9986967352392901</v>
      </c>
      <c r="CD627" s="3">
        <v>0</v>
      </c>
      <c r="CE627" s="4">
        <v>0</v>
      </c>
      <c r="CF627" s="5" t="s">
        <v>322</v>
      </c>
      <c r="CG627" s="3">
        <v>0</v>
      </c>
      <c r="CH627" s="4">
        <v>0</v>
      </c>
      <c r="CI627" s="5" t="s">
        <v>322</v>
      </c>
      <c r="CJ627" s="3">
        <v>0</v>
      </c>
      <c r="CK627" s="4">
        <v>0</v>
      </c>
      <c r="CL627" s="5" t="s">
        <v>322</v>
      </c>
      <c r="CM627" s="2">
        <v>0</v>
      </c>
      <c r="CN627" s="4">
        <v>0</v>
      </c>
      <c r="CO627" s="5" t="s">
        <v>322</v>
      </c>
      <c r="CP627" s="3"/>
      <c r="CQ627" s="4">
        <v>47308.066700000003</v>
      </c>
      <c r="CR627" s="3"/>
      <c r="CS627" s="3"/>
      <c r="CT627" s="3"/>
      <c r="CU627" s="3"/>
      <c r="CV627" s="4">
        <v>47308.066700000003</v>
      </c>
      <c r="CW627" s="4">
        <v>47308.066700000003</v>
      </c>
      <c r="CX627" t="b">
        <v>0</v>
      </c>
      <c r="CY627" t="b">
        <v>1</v>
      </c>
      <c r="CZ627" t="b">
        <v>0</v>
      </c>
      <c r="DA627" s="2" t="s">
        <v>6</v>
      </c>
      <c r="DB627" s="2" t="s">
        <v>6</v>
      </c>
      <c r="DD627" s="3"/>
      <c r="DE627" s="3"/>
      <c r="DF627" s="3"/>
      <c r="DG627" s="4"/>
      <c r="DH627" s="4"/>
      <c r="DI627" s="4"/>
      <c r="DJ627" s="3">
        <v>0</v>
      </c>
      <c r="DK627" s="4">
        <v>0</v>
      </c>
      <c r="DL627" t="b">
        <v>0</v>
      </c>
      <c r="DM627" s="6"/>
      <c r="DN627" s="3"/>
      <c r="DO627" s="3"/>
      <c r="DP627" s="3"/>
      <c r="DQ627" s="3"/>
      <c r="DR627" s="3"/>
      <c r="DS627" s="3"/>
      <c r="DT627" s="4"/>
      <c r="DU627" s="4"/>
      <c r="DV627" s="4"/>
      <c r="DW627" s="4"/>
      <c r="DX627" s="4"/>
      <c r="DY627" s="4"/>
      <c r="DZ627" s="2"/>
      <c r="EA627" s="7">
        <v>44783.705081018517</v>
      </c>
      <c r="EB627" s="2" t="s">
        <v>332</v>
      </c>
      <c r="EC627" s="8">
        <v>0</v>
      </c>
      <c r="ED627" t="b">
        <v>0</v>
      </c>
      <c r="EE627" t="s">
        <v>324</v>
      </c>
      <c r="EF627" s="2" t="s">
        <v>324</v>
      </c>
      <c r="EG627" s="2" t="s">
        <v>325</v>
      </c>
      <c r="EH627" s="1"/>
      <c r="EI627">
        <f t="shared" si="38"/>
        <v>3656.1</v>
      </c>
      <c r="EJ627" t="str">
        <f t="shared" si="39"/>
        <v>no</v>
      </c>
      <c r="EL627" t="e">
        <f>VLOOKUP(D627,#REF!,2,0)</f>
        <v>#REF!</v>
      </c>
    </row>
    <row r="628" spans="1:142">
      <c r="A628" t="str">
        <f t="shared" si="40"/>
        <v>4472726821.21</v>
      </c>
      <c r="B628" t="str">
        <f t="shared" si="41"/>
        <v>4472726821.21103738</v>
      </c>
      <c r="C628" s="1">
        <v>44727</v>
      </c>
      <c r="D628" s="2" t="s">
        <v>685</v>
      </c>
      <c r="E628" s="2" t="s">
        <v>686</v>
      </c>
      <c r="F628" s="2" t="s">
        <v>178</v>
      </c>
      <c r="G628" s="1"/>
      <c r="H628" s="2" t="s">
        <v>693</v>
      </c>
      <c r="I628" s="2" t="s">
        <v>694</v>
      </c>
      <c r="J628" s="1"/>
      <c r="K628" s="1"/>
      <c r="L628" s="2"/>
      <c r="M628" t="b">
        <v>0</v>
      </c>
      <c r="N628" s="2"/>
      <c r="O628" s="2" t="s">
        <v>320</v>
      </c>
      <c r="P628" s="2" t="s">
        <v>373</v>
      </c>
      <c r="Q628" s="2"/>
      <c r="R628" s="2"/>
      <c r="S628" s="2"/>
      <c r="T628" s="2"/>
      <c r="U628" s="2"/>
      <c r="V628" s="2"/>
      <c r="W628" s="2"/>
      <c r="X628" s="2"/>
      <c r="Y628" s="3"/>
      <c r="AA628" t="b">
        <v>0</v>
      </c>
      <c r="AB628">
        <v>1266</v>
      </c>
      <c r="AC628">
        <v>2390.1</v>
      </c>
      <c r="AE628" s="4"/>
      <c r="AF628" s="4">
        <v>6150.4</v>
      </c>
      <c r="AG628" s="4">
        <v>16918.7667</v>
      </c>
      <c r="AH628" s="4"/>
      <c r="AJ628">
        <v>2098.6999999999998</v>
      </c>
      <c r="AK628">
        <v>3963</v>
      </c>
      <c r="AM628" s="4"/>
      <c r="AN628" s="4">
        <v>9379.5666999999994</v>
      </c>
      <c r="AO628" s="4">
        <v>14859.3333</v>
      </c>
      <c r="AP628" s="4"/>
      <c r="AU628" s="4"/>
      <c r="AV628" s="4"/>
      <c r="AW628" s="4"/>
      <c r="AX628" s="4"/>
      <c r="BC628" s="4"/>
      <c r="BD628" s="4"/>
      <c r="BE628" s="4"/>
      <c r="BF628" s="4"/>
      <c r="BK628" s="4"/>
      <c r="BL628" s="4"/>
      <c r="BM628" s="4"/>
      <c r="BN628" s="4"/>
      <c r="BS628" s="4"/>
      <c r="BT628" s="4"/>
      <c r="BU628" s="4"/>
      <c r="BV628" s="4"/>
      <c r="BW628" s="3"/>
      <c r="BX628" s="3"/>
      <c r="BY628" s="4">
        <v>23069.166700000002</v>
      </c>
      <c r="BZ628" s="5"/>
      <c r="CA628" s="3">
        <v>6061.7</v>
      </c>
      <c r="CB628" s="4">
        <v>24238.9</v>
      </c>
      <c r="CC628" s="5">
        <v>3.9986967352392901</v>
      </c>
      <c r="CD628" s="3">
        <v>0</v>
      </c>
      <c r="CE628" s="4">
        <v>0</v>
      </c>
      <c r="CF628" s="5" t="s">
        <v>322</v>
      </c>
      <c r="CG628" s="3">
        <v>0</v>
      </c>
      <c r="CH628" s="4">
        <v>0</v>
      </c>
      <c r="CI628" s="5" t="s">
        <v>322</v>
      </c>
      <c r="CJ628" s="3">
        <v>0</v>
      </c>
      <c r="CK628" s="4">
        <v>0</v>
      </c>
      <c r="CL628" s="5" t="s">
        <v>322</v>
      </c>
      <c r="CM628" s="2">
        <v>0</v>
      </c>
      <c r="CN628" s="4">
        <v>0</v>
      </c>
      <c r="CO628" s="5" t="s">
        <v>322</v>
      </c>
      <c r="CP628" s="3"/>
      <c r="CQ628" s="4">
        <v>47308.066700000003</v>
      </c>
      <c r="CR628" s="3"/>
      <c r="CS628" s="3"/>
      <c r="CT628" s="3"/>
      <c r="CU628" s="3"/>
      <c r="CV628" s="4">
        <v>47308.066700000003</v>
      </c>
      <c r="CW628" s="4">
        <v>47308.066700000003</v>
      </c>
      <c r="CX628" t="b">
        <v>0</v>
      </c>
      <c r="CY628" t="b">
        <v>1</v>
      </c>
      <c r="CZ628" t="b">
        <v>0</v>
      </c>
      <c r="DA628" s="2" t="s">
        <v>6</v>
      </c>
      <c r="DB628" s="2" t="s">
        <v>6</v>
      </c>
      <c r="DD628" s="3"/>
      <c r="DE628" s="3"/>
      <c r="DF628" s="3"/>
      <c r="DG628" s="4"/>
      <c r="DH628" s="4"/>
      <c r="DI628" s="4"/>
      <c r="DJ628" s="3">
        <v>0</v>
      </c>
      <c r="DK628" s="4">
        <v>0</v>
      </c>
      <c r="DL628" t="b">
        <v>0</v>
      </c>
      <c r="DM628" s="6"/>
      <c r="DN628" s="3"/>
      <c r="DO628" s="3"/>
      <c r="DP628" s="3"/>
      <c r="DQ628" s="3"/>
      <c r="DR628" s="3"/>
      <c r="DS628" s="3"/>
      <c r="DT628" s="4"/>
      <c r="DU628" s="4"/>
      <c r="DV628" s="4"/>
      <c r="DW628" s="4"/>
      <c r="DX628" s="4"/>
      <c r="DY628" s="4"/>
      <c r="DZ628" s="2"/>
      <c r="EA628" s="7">
        <v>44783.705081018517</v>
      </c>
      <c r="EB628" s="2" t="s">
        <v>332</v>
      </c>
      <c r="EC628" s="8">
        <v>0</v>
      </c>
      <c r="ED628" t="b">
        <v>0</v>
      </c>
      <c r="EE628" t="s">
        <v>324</v>
      </c>
      <c r="EF628" s="2" t="s">
        <v>324</v>
      </c>
      <c r="EG628" s="2" t="s">
        <v>325</v>
      </c>
      <c r="EH628" s="1"/>
      <c r="EI628">
        <f t="shared" si="38"/>
        <v>3656.1</v>
      </c>
      <c r="EJ628" t="str">
        <f t="shared" si="39"/>
        <v>no</v>
      </c>
      <c r="EL628" t="e">
        <f>VLOOKUP(D628,#REF!,2,0)</f>
        <v>#REF!</v>
      </c>
    </row>
    <row r="629" spans="1:142">
      <c r="A629" t="str">
        <f t="shared" si="40"/>
        <v>4469626856.21</v>
      </c>
      <c r="B629" t="str">
        <f t="shared" si="41"/>
        <v>4469626856.21110840</v>
      </c>
      <c r="C629" s="1">
        <v>44696</v>
      </c>
      <c r="D629" s="2" t="s">
        <v>36</v>
      </c>
      <c r="E629" s="2" t="s">
        <v>37</v>
      </c>
      <c r="F629" s="2" t="s">
        <v>41</v>
      </c>
      <c r="G629" s="1">
        <v>44409</v>
      </c>
      <c r="H629" s="2" t="s">
        <v>44</v>
      </c>
      <c r="I629" s="2" t="s">
        <v>45</v>
      </c>
      <c r="J629" s="1"/>
      <c r="K629" s="1"/>
      <c r="L629" s="2"/>
      <c r="M629" t="b">
        <v>0</v>
      </c>
      <c r="N629" s="2"/>
      <c r="O629" s="2" t="s">
        <v>320</v>
      </c>
      <c r="P629" s="2" t="s">
        <v>321</v>
      </c>
      <c r="Q629" s="2"/>
      <c r="R629" s="2"/>
      <c r="S629" s="2"/>
      <c r="T629" s="2"/>
      <c r="U629" s="2"/>
      <c r="V629" s="2"/>
      <c r="W629" s="2" t="s">
        <v>860</v>
      </c>
      <c r="X629" s="2" t="s">
        <v>861</v>
      </c>
      <c r="Y629" s="3"/>
      <c r="AA629" t="b">
        <v>0</v>
      </c>
      <c r="AE629" s="4"/>
      <c r="AF629" s="4"/>
      <c r="AG629" s="4"/>
      <c r="AH629" s="4"/>
      <c r="AM629" s="4"/>
      <c r="AN629" s="4"/>
      <c r="AO629" s="4"/>
      <c r="AP629" s="4"/>
      <c r="AU629" s="4"/>
      <c r="AV629" s="4"/>
      <c r="AW629" s="4"/>
      <c r="AX629" s="4"/>
      <c r="BC629" s="4"/>
      <c r="BD629" s="4"/>
      <c r="BE629" s="4"/>
      <c r="BF629" s="4"/>
      <c r="BK629" s="4"/>
      <c r="BL629" s="4"/>
      <c r="BM629" s="4"/>
      <c r="BN629" s="4"/>
      <c r="BS629" s="4"/>
      <c r="BT629" s="4"/>
      <c r="BU629" s="4"/>
      <c r="BV629" s="4"/>
      <c r="BW629" s="3"/>
      <c r="BX629" s="3"/>
      <c r="BY629" s="4">
        <v>0</v>
      </c>
      <c r="BZ629" s="5"/>
      <c r="CA629" s="3">
        <v>0</v>
      </c>
      <c r="CB629" s="4">
        <v>0</v>
      </c>
      <c r="CC629" s="5" t="s">
        <v>322</v>
      </c>
      <c r="CD629" s="3">
        <v>0</v>
      </c>
      <c r="CE629" s="4">
        <v>0</v>
      </c>
      <c r="CF629" s="5" t="s">
        <v>322</v>
      </c>
      <c r="CG629" s="3">
        <v>0</v>
      </c>
      <c r="CH629" s="4">
        <v>0</v>
      </c>
      <c r="CI629" s="5" t="s">
        <v>322</v>
      </c>
      <c r="CJ629" s="3">
        <v>0</v>
      </c>
      <c r="CK629" s="4">
        <v>0</v>
      </c>
      <c r="CL629" s="5" t="s">
        <v>322</v>
      </c>
      <c r="CM629" s="2">
        <v>0</v>
      </c>
      <c r="CN629" s="4">
        <v>0</v>
      </c>
      <c r="CO629" s="5" t="s">
        <v>322</v>
      </c>
      <c r="CP629" s="3"/>
      <c r="CQ629" s="4">
        <v>0</v>
      </c>
      <c r="CR629" s="3"/>
      <c r="CS629" s="3"/>
      <c r="CT629" s="3"/>
      <c r="CU629" s="3"/>
      <c r="CV629" s="4">
        <v>0</v>
      </c>
      <c r="CW629" s="4">
        <v>0</v>
      </c>
      <c r="CX629" t="b">
        <v>0</v>
      </c>
      <c r="CY629" t="b">
        <v>1</v>
      </c>
      <c r="CZ629" t="b">
        <v>0</v>
      </c>
      <c r="DA629" s="2" t="s">
        <v>6</v>
      </c>
      <c r="DB629" s="2" t="s">
        <v>6</v>
      </c>
      <c r="DD629" s="3"/>
      <c r="DE629" s="3"/>
      <c r="DF629" s="3"/>
      <c r="DG629" s="4"/>
      <c r="DH629" s="4"/>
      <c r="DI629" s="4"/>
      <c r="DJ629" s="3">
        <v>0</v>
      </c>
      <c r="DK629" s="4">
        <v>0</v>
      </c>
      <c r="DL629" t="b">
        <v>0</v>
      </c>
      <c r="DM629" s="6"/>
      <c r="DN629" s="3"/>
      <c r="DO629" s="3"/>
      <c r="DP629" s="3"/>
      <c r="DQ629" s="3"/>
      <c r="DR629" s="3"/>
      <c r="DS629" s="3"/>
      <c r="DT629" s="4"/>
      <c r="DU629" s="4"/>
      <c r="DV629" s="4"/>
      <c r="DW629" s="4"/>
      <c r="DX629" s="4"/>
      <c r="DY629" s="4"/>
      <c r="DZ629" s="2"/>
      <c r="EA629" s="7">
        <v>44788.408101851855</v>
      </c>
      <c r="EB629" s="2" t="s">
        <v>332</v>
      </c>
      <c r="EC629" s="8">
        <v>0</v>
      </c>
      <c r="ED629" t="b">
        <v>0</v>
      </c>
      <c r="EE629" t="s">
        <v>324</v>
      </c>
      <c r="EF629" s="2" t="s">
        <v>324</v>
      </c>
      <c r="EG629" s="2" t="s">
        <v>325</v>
      </c>
      <c r="EH629" s="1"/>
      <c r="EI629">
        <f t="shared" si="38"/>
        <v>0</v>
      </c>
      <c r="EJ629" t="str">
        <f t="shared" si="39"/>
        <v>no</v>
      </c>
      <c r="EL629" t="e">
        <f>VLOOKUP(D629,#REF!,2,0)</f>
        <v>#REF!</v>
      </c>
    </row>
    <row r="630" spans="1:142">
      <c r="A630" t="str">
        <f t="shared" si="40"/>
        <v>4469626856.21</v>
      </c>
      <c r="B630" t="str">
        <f t="shared" si="41"/>
        <v>4469626856.21110842</v>
      </c>
      <c r="C630" s="1">
        <v>44696</v>
      </c>
      <c r="D630" s="2" t="s">
        <v>36</v>
      </c>
      <c r="E630" s="2" t="s">
        <v>37</v>
      </c>
      <c r="F630" s="2" t="s">
        <v>41</v>
      </c>
      <c r="G630" s="1">
        <v>44409</v>
      </c>
      <c r="H630" s="2" t="s">
        <v>46</v>
      </c>
      <c r="I630" s="2" t="s">
        <v>47</v>
      </c>
      <c r="J630" s="1"/>
      <c r="K630" s="1"/>
      <c r="L630" s="2"/>
      <c r="M630" t="b">
        <v>0</v>
      </c>
      <c r="N630" s="2"/>
      <c r="O630" s="2" t="s">
        <v>320</v>
      </c>
      <c r="P630" s="2" t="s">
        <v>321</v>
      </c>
      <c r="Q630" s="2"/>
      <c r="R630" s="2"/>
      <c r="S630" s="2"/>
      <c r="T630" s="2"/>
      <c r="U630" s="2"/>
      <c r="V630" s="2"/>
      <c r="W630" s="2" t="s">
        <v>860</v>
      </c>
      <c r="X630" s="2" t="s">
        <v>861</v>
      </c>
      <c r="Y630" s="3"/>
      <c r="AA630" t="b">
        <v>0</v>
      </c>
      <c r="AE630" s="4"/>
      <c r="AF630" s="4"/>
      <c r="AG630" s="4"/>
      <c r="AH630" s="4"/>
      <c r="AM630" s="4"/>
      <c r="AN630" s="4"/>
      <c r="AO630" s="4"/>
      <c r="AP630" s="4"/>
      <c r="AU630" s="4"/>
      <c r="AV630" s="4"/>
      <c r="AW630" s="4"/>
      <c r="AX630" s="4"/>
      <c r="BC630" s="4"/>
      <c r="BD630" s="4"/>
      <c r="BE630" s="4"/>
      <c r="BF630" s="4"/>
      <c r="BK630" s="4"/>
      <c r="BL630" s="4"/>
      <c r="BM630" s="4"/>
      <c r="BN630" s="4"/>
      <c r="BS630" s="4"/>
      <c r="BT630" s="4"/>
      <c r="BU630" s="4"/>
      <c r="BV630" s="4"/>
      <c r="BW630" s="3"/>
      <c r="BX630" s="3"/>
      <c r="BY630" s="4">
        <v>0</v>
      </c>
      <c r="BZ630" s="5"/>
      <c r="CA630" s="3">
        <v>0</v>
      </c>
      <c r="CB630" s="4">
        <v>0</v>
      </c>
      <c r="CC630" s="5" t="s">
        <v>322</v>
      </c>
      <c r="CD630" s="3">
        <v>0</v>
      </c>
      <c r="CE630" s="4">
        <v>0</v>
      </c>
      <c r="CF630" s="5" t="s">
        <v>322</v>
      </c>
      <c r="CG630" s="3">
        <v>0</v>
      </c>
      <c r="CH630" s="4">
        <v>0</v>
      </c>
      <c r="CI630" s="5" t="s">
        <v>322</v>
      </c>
      <c r="CJ630" s="3">
        <v>0</v>
      </c>
      <c r="CK630" s="4">
        <v>0</v>
      </c>
      <c r="CL630" s="5" t="s">
        <v>322</v>
      </c>
      <c r="CM630" s="2">
        <v>0</v>
      </c>
      <c r="CN630" s="4">
        <v>0</v>
      </c>
      <c r="CO630" s="5" t="s">
        <v>322</v>
      </c>
      <c r="CP630" s="3"/>
      <c r="CQ630" s="4">
        <v>0</v>
      </c>
      <c r="CR630" s="3"/>
      <c r="CS630" s="3"/>
      <c r="CT630" s="3"/>
      <c r="CU630" s="3"/>
      <c r="CV630" s="4">
        <v>0</v>
      </c>
      <c r="CW630" s="4">
        <v>0</v>
      </c>
      <c r="CX630" t="b">
        <v>0</v>
      </c>
      <c r="CY630" t="b">
        <v>1</v>
      </c>
      <c r="CZ630" t="b">
        <v>0</v>
      </c>
      <c r="DA630" s="2" t="s">
        <v>6</v>
      </c>
      <c r="DB630" s="2" t="s">
        <v>6</v>
      </c>
      <c r="DD630" s="3"/>
      <c r="DE630" s="3"/>
      <c r="DF630" s="3"/>
      <c r="DG630" s="4"/>
      <c r="DH630" s="4"/>
      <c r="DI630" s="4"/>
      <c r="DJ630" s="3">
        <v>0</v>
      </c>
      <c r="DK630" s="4">
        <v>0</v>
      </c>
      <c r="DL630" t="b">
        <v>0</v>
      </c>
      <c r="DM630" s="6"/>
      <c r="DN630" s="3"/>
      <c r="DO630" s="3"/>
      <c r="DP630" s="3"/>
      <c r="DQ630" s="3"/>
      <c r="DR630" s="3"/>
      <c r="DS630" s="3"/>
      <c r="DT630" s="4"/>
      <c r="DU630" s="4"/>
      <c r="DV630" s="4"/>
      <c r="DW630" s="4"/>
      <c r="DX630" s="4"/>
      <c r="DY630" s="4"/>
      <c r="DZ630" s="2"/>
      <c r="EA630" s="7">
        <v>44788.408101851855</v>
      </c>
      <c r="EB630" s="2" t="s">
        <v>332</v>
      </c>
      <c r="EC630" s="8">
        <v>0</v>
      </c>
      <c r="ED630" t="b">
        <v>0</v>
      </c>
      <c r="EE630" t="s">
        <v>324</v>
      </c>
      <c r="EF630" s="2" t="s">
        <v>324</v>
      </c>
      <c r="EG630" s="2" t="s">
        <v>325</v>
      </c>
      <c r="EH630" s="1"/>
      <c r="EI630">
        <f t="shared" si="38"/>
        <v>0</v>
      </c>
      <c r="EJ630" t="str">
        <f t="shared" si="39"/>
        <v>no</v>
      </c>
      <c r="EL630" t="e">
        <f>VLOOKUP(D630,#REF!,2,0)</f>
        <v>#REF!</v>
      </c>
    </row>
    <row r="631" spans="1:142">
      <c r="A631" t="str">
        <f t="shared" si="40"/>
        <v>4469626856.21</v>
      </c>
      <c r="B631" t="str">
        <f t="shared" si="41"/>
        <v>4469626856.21112330</v>
      </c>
      <c r="C631" s="1">
        <v>44696</v>
      </c>
      <c r="D631" s="2" t="s">
        <v>36</v>
      </c>
      <c r="E631" s="2" t="s">
        <v>37</v>
      </c>
      <c r="F631" s="2" t="s">
        <v>41</v>
      </c>
      <c r="G631" s="1">
        <v>44409</v>
      </c>
      <c r="H631" s="2" t="s">
        <v>48</v>
      </c>
      <c r="I631" s="2" t="s">
        <v>49</v>
      </c>
      <c r="J631" s="1"/>
      <c r="K631" s="1"/>
      <c r="L631" s="2"/>
      <c r="M631" t="b">
        <v>0</v>
      </c>
      <c r="N631" s="2"/>
      <c r="O631" s="2" t="s">
        <v>320</v>
      </c>
      <c r="P631" s="2" t="s">
        <v>321</v>
      </c>
      <c r="Q631" s="2"/>
      <c r="R631" s="2"/>
      <c r="S631" s="2"/>
      <c r="T631" s="2"/>
      <c r="U631" s="2"/>
      <c r="V631" s="2"/>
      <c r="W631" s="2" t="s">
        <v>862</v>
      </c>
      <c r="X631" s="2" t="s">
        <v>862</v>
      </c>
      <c r="Y631" s="3"/>
      <c r="AA631" t="b">
        <v>0</v>
      </c>
      <c r="AB631">
        <v>89</v>
      </c>
      <c r="AC631">
        <v>174</v>
      </c>
      <c r="AD631">
        <v>66</v>
      </c>
      <c r="AE631" s="4"/>
      <c r="AF631" s="4">
        <v>460</v>
      </c>
      <c r="AG631" s="4">
        <v>903</v>
      </c>
      <c r="AH631" s="4">
        <v>341</v>
      </c>
      <c r="AJ631">
        <v>84</v>
      </c>
      <c r="AK631">
        <v>165</v>
      </c>
      <c r="AL631">
        <v>62</v>
      </c>
      <c r="AM631" s="4"/>
      <c r="AN631" s="4">
        <v>315</v>
      </c>
      <c r="AO631" s="4">
        <v>619</v>
      </c>
      <c r="AP631" s="4">
        <v>234</v>
      </c>
      <c r="AU631" s="4"/>
      <c r="AV631" s="4"/>
      <c r="AW631" s="4"/>
      <c r="AX631" s="4"/>
      <c r="BC631" s="4"/>
      <c r="BD631" s="4"/>
      <c r="BE631" s="4"/>
      <c r="BF631" s="4"/>
      <c r="BK631" s="4"/>
      <c r="BL631" s="4"/>
      <c r="BM631" s="4"/>
      <c r="BN631" s="4"/>
      <c r="BS631" s="4"/>
      <c r="BT631" s="4"/>
      <c r="BU631" s="4"/>
      <c r="BV631" s="4"/>
      <c r="BW631" s="3"/>
      <c r="BX631" s="3"/>
      <c r="BY631" s="4">
        <v>1704</v>
      </c>
      <c r="BZ631" s="5"/>
      <c r="CA631" s="3">
        <v>311</v>
      </c>
      <c r="CB631" s="4">
        <v>1168</v>
      </c>
      <c r="CC631" s="5">
        <v>3.7556270096462998</v>
      </c>
      <c r="CD631" s="3">
        <v>0</v>
      </c>
      <c r="CE631" s="4">
        <v>0</v>
      </c>
      <c r="CF631" s="5" t="s">
        <v>322</v>
      </c>
      <c r="CG631" s="3">
        <v>0</v>
      </c>
      <c r="CH631" s="4">
        <v>0</v>
      </c>
      <c r="CI631" s="5" t="s">
        <v>322</v>
      </c>
      <c r="CJ631" s="3">
        <v>0</v>
      </c>
      <c r="CK631" s="4">
        <v>0</v>
      </c>
      <c r="CL631" s="5" t="s">
        <v>322</v>
      </c>
      <c r="CM631" s="2">
        <v>0</v>
      </c>
      <c r="CN631" s="4">
        <v>0</v>
      </c>
      <c r="CO631" s="5" t="s">
        <v>322</v>
      </c>
      <c r="CP631" s="3"/>
      <c r="CQ631" s="4">
        <v>2872</v>
      </c>
      <c r="CR631" s="3"/>
      <c r="CS631" s="3"/>
      <c r="CT631" s="3"/>
      <c r="CU631" s="3"/>
      <c r="CV631" s="4">
        <v>2872</v>
      </c>
      <c r="CW631" s="4">
        <v>2872</v>
      </c>
      <c r="CX631" t="b">
        <v>0</v>
      </c>
      <c r="CY631" t="b">
        <v>1</v>
      </c>
      <c r="CZ631" t="b">
        <v>0</v>
      </c>
      <c r="DA631" s="2" t="s">
        <v>6</v>
      </c>
      <c r="DB631" s="2" t="s">
        <v>6</v>
      </c>
      <c r="DD631" s="3"/>
      <c r="DE631" s="3"/>
      <c r="DF631" s="3"/>
      <c r="DG631" s="4"/>
      <c r="DH631" s="4"/>
      <c r="DI631" s="4"/>
      <c r="DJ631" s="3">
        <v>0</v>
      </c>
      <c r="DK631" s="4">
        <v>0</v>
      </c>
      <c r="DL631" t="b">
        <v>0</v>
      </c>
      <c r="DM631" s="6"/>
      <c r="DN631" s="3"/>
      <c r="DO631" s="3"/>
      <c r="DP631" s="3"/>
      <c r="DQ631" s="3"/>
      <c r="DR631" s="3"/>
      <c r="DS631" s="3"/>
      <c r="DT631" s="4"/>
      <c r="DU631" s="4"/>
      <c r="DV631" s="4"/>
      <c r="DW631" s="4"/>
      <c r="DX631" s="4"/>
      <c r="DY631" s="4"/>
      <c r="DZ631" s="2"/>
      <c r="EA631" s="7">
        <v>44788.408101851855</v>
      </c>
      <c r="EB631" s="2" t="s">
        <v>332</v>
      </c>
      <c r="EC631" s="8">
        <v>0</v>
      </c>
      <c r="ED631" t="b">
        <v>0</v>
      </c>
      <c r="EE631" t="s">
        <v>324</v>
      </c>
      <c r="EF631" s="2" t="s">
        <v>324</v>
      </c>
      <c r="EG631" s="2" t="s">
        <v>325</v>
      </c>
      <c r="EH631" s="1"/>
      <c r="EI631">
        <f t="shared" si="38"/>
        <v>329</v>
      </c>
      <c r="EJ631" t="str">
        <f t="shared" si="39"/>
        <v>no</v>
      </c>
      <c r="EL631" t="e">
        <f>VLOOKUP(D631,#REF!,2,0)</f>
        <v>#REF!</v>
      </c>
    </row>
    <row r="632" spans="1:142">
      <c r="A632" t="str">
        <f t="shared" si="40"/>
        <v>4469626856.21</v>
      </c>
      <c r="B632" t="str">
        <f t="shared" si="41"/>
        <v>4469626856.21112842</v>
      </c>
      <c r="C632" s="1">
        <v>44696</v>
      </c>
      <c r="D632" s="2" t="s">
        <v>36</v>
      </c>
      <c r="E632" s="2" t="s">
        <v>37</v>
      </c>
      <c r="F632" s="2" t="s">
        <v>41</v>
      </c>
      <c r="G632" s="1">
        <v>44409</v>
      </c>
      <c r="H632" s="2" t="s">
        <v>50</v>
      </c>
      <c r="I632" s="2" t="s">
        <v>51</v>
      </c>
      <c r="J632" s="1"/>
      <c r="K632" s="1"/>
      <c r="L632" s="2"/>
      <c r="M632" t="b">
        <v>0</v>
      </c>
      <c r="N632" s="2"/>
      <c r="O632" s="2" t="s">
        <v>320</v>
      </c>
      <c r="P632" s="2" t="s">
        <v>321</v>
      </c>
      <c r="Q632" s="2"/>
      <c r="R632" s="2"/>
      <c r="S632" s="2"/>
      <c r="T632" s="2"/>
      <c r="U632" s="2"/>
      <c r="V632" s="2"/>
      <c r="W632" s="2" t="s">
        <v>860</v>
      </c>
      <c r="X632" s="2" t="s">
        <v>861</v>
      </c>
      <c r="Y632" s="3"/>
      <c r="AA632" t="b">
        <v>0</v>
      </c>
      <c r="AE632" s="4"/>
      <c r="AF632" s="4"/>
      <c r="AG632" s="4"/>
      <c r="AH632" s="4"/>
      <c r="AM632" s="4"/>
      <c r="AN632" s="4"/>
      <c r="AO632" s="4"/>
      <c r="AP632" s="4"/>
      <c r="AU632" s="4"/>
      <c r="AV632" s="4"/>
      <c r="AW632" s="4"/>
      <c r="AX632" s="4"/>
      <c r="BC632" s="4"/>
      <c r="BD632" s="4"/>
      <c r="BE632" s="4"/>
      <c r="BF632" s="4"/>
      <c r="BK632" s="4"/>
      <c r="BL632" s="4"/>
      <c r="BM632" s="4"/>
      <c r="BN632" s="4"/>
      <c r="BS632" s="4"/>
      <c r="BT632" s="4"/>
      <c r="BU632" s="4"/>
      <c r="BV632" s="4"/>
      <c r="BW632" s="3"/>
      <c r="BX632" s="3"/>
      <c r="BY632" s="4">
        <v>0</v>
      </c>
      <c r="BZ632" s="5"/>
      <c r="CA632" s="3">
        <v>0</v>
      </c>
      <c r="CB632" s="4">
        <v>0</v>
      </c>
      <c r="CC632" s="5" t="s">
        <v>322</v>
      </c>
      <c r="CD632" s="3">
        <v>0</v>
      </c>
      <c r="CE632" s="4">
        <v>0</v>
      </c>
      <c r="CF632" s="5" t="s">
        <v>322</v>
      </c>
      <c r="CG632" s="3">
        <v>0</v>
      </c>
      <c r="CH632" s="4">
        <v>0</v>
      </c>
      <c r="CI632" s="5" t="s">
        <v>322</v>
      </c>
      <c r="CJ632" s="3">
        <v>0</v>
      </c>
      <c r="CK632" s="4">
        <v>0</v>
      </c>
      <c r="CL632" s="5" t="s">
        <v>322</v>
      </c>
      <c r="CM632" s="2">
        <v>0</v>
      </c>
      <c r="CN632" s="4">
        <v>0</v>
      </c>
      <c r="CO632" s="5" t="s">
        <v>322</v>
      </c>
      <c r="CP632" s="3"/>
      <c r="CQ632" s="4">
        <v>0</v>
      </c>
      <c r="CR632" s="3"/>
      <c r="CS632" s="3"/>
      <c r="CT632" s="3"/>
      <c r="CU632" s="3"/>
      <c r="CV632" s="4">
        <v>0</v>
      </c>
      <c r="CW632" s="4">
        <v>0</v>
      </c>
      <c r="CX632" t="b">
        <v>0</v>
      </c>
      <c r="CY632" t="b">
        <v>1</v>
      </c>
      <c r="CZ632" t="b">
        <v>0</v>
      </c>
      <c r="DA632" s="2" t="s">
        <v>6</v>
      </c>
      <c r="DB632" s="2" t="s">
        <v>6</v>
      </c>
      <c r="DD632" s="3"/>
      <c r="DE632" s="3"/>
      <c r="DF632" s="3"/>
      <c r="DG632" s="4"/>
      <c r="DH632" s="4"/>
      <c r="DI632" s="4"/>
      <c r="DJ632" s="3">
        <v>0</v>
      </c>
      <c r="DK632" s="4">
        <v>0</v>
      </c>
      <c r="DL632" t="b">
        <v>0</v>
      </c>
      <c r="DM632" s="6"/>
      <c r="DN632" s="3"/>
      <c r="DO632" s="3"/>
      <c r="DP632" s="3"/>
      <c r="DQ632" s="3"/>
      <c r="DR632" s="3"/>
      <c r="DS632" s="3"/>
      <c r="DT632" s="4"/>
      <c r="DU632" s="4"/>
      <c r="DV632" s="4"/>
      <c r="DW632" s="4"/>
      <c r="DX632" s="4"/>
      <c r="DY632" s="4"/>
      <c r="DZ632" s="2"/>
      <c r="EA632" s="7">
        <v>44788.408101851855</v>
      </c>
      <c r="EB632" s="2" t="s">
        <v>332</v>
      </c>
      <c r="EC632" s="8">
        <v>0</v>
      </c>
      <c r="ED632" t="b">
        <v>0</v>
      </c>
      <c r="EE632" t="s">
        <v>324</v>
      </c>
      <c r="EF632" s="2" t="s">
        <v>324</v>
      </c>
      <c r="EG632" s="2" t="s">
        <v>325</v>
      </c>
      <c r="EH632" s="1"/>
      <c r="EI632">
        <f t="shared" si="38"/>
        <v>0</v>
      </c>
      <c r="EJ632" t="str">
        <f t="shared" si="39"/>
        <v>no</v>
      </c>
      <c r="EL632" t="e">
        <f>VLOOKUP(D632,#REF!,2,0)</f>
        <v>#REF!</v>
      </c>
    </row>
    <row r="633" spans="1:142">
      <c r="A633" t="str">
        <f t="shared" si="40"/>
        <v>4469626856.21</v>
      </c>
      <c r="B633" t="str">
        <f t="shared" si="41"/>
        <v>4469626856.21112848</v>
      </c>
      <c r="C633" s="1">
        <v>44696</v>
      </c>
      <c r="D633" s="2" t="s">
        <v>36</v>
      </c>
      <c r="E633" s="2" t="s">
        <v>37</v>
      </c>
      <c r="F633" s="2" t="s">
        <v>41</v>
      </c>
      <c r="G633" s="1">
        <v>44409</v>
      </c>
      <c r="H633" s="2" t="s">
        <v>52</v>
      </c>
      <c r="I633" s="2" t="s">
        <v>53</v>
      </c>
      <c r="J633" s="1"/>
      <c r="K633" s="1"/>
      <c r="L633" s="2"/>
      <c r="M633" t="b">
        <v>0</v>
      </c>
      <c r="N633" s="2"/>
      <c r="O633" s="2" t="s">
        <v>320</v>
      </c>
      <c r="P633" s="2" t="s">
        <v>321</v>
      </c>
      <c r="Q633" s="2"/>
      <c r="R633" s="2"/>
      <c r="S633" s="2"/>
      <c r="T633" s="2"/>
      <c r="U633" s="2"/>
      <c r="V633" s="2"/>
      <c r="W633" s="2" t="s">
        <v>860</v>
      </c>
      <c r="X633" s="2" t="s">
        <v>861</v>
      </c>
      <c r="Y633" s="3"/>
      <c r="AA633" t="b">
        <v>0</v>
      </c>
      <c r="AE633" s="4"/>
      <c r="AF633" s="4"/>
      <c r="AG633" s="4"/>
      <c r="AH633" s="4"/>
      <c r="AM633" s="4"/>
      <c r="AN633" s="4"/>
      <c r="AO633" s="4"/>
      <c r="AP633" s="4"/>
      <c r="AU633" s="4"/>
      <c r="AV633" s="4"/>
      <c r="AW633" s="4"/>
      <c r="AX633" s="4"/>
      <c r="BC633" s="4"/>
      <c r="BD633" s="4"/>
      <c r="BE633" s="4"/>
      <c r="BF633" s="4"/>
      <c r="BK633" s="4"/>
      <c r="BL633" s="4"/>
      <c r="BM633" s="4"/>
      <c r="BN633" s="4"/>
      <c r="BS633" s="4"/>
      <c r="BT633" s="4"/>
      <c r="BU633" s="4"/>
      <c r="BV633" s="4"/>
      <c r="BW633" s="3"/>
      <c r="BX633" s="3"/>
      <c r="BY633" s="4">
        <v>0</v>
      </c>
      <c r="BZ633" s="5"/>
      <c r="CA633" s="3">
        <v>0</v>
      </c>
      <c r="CB633" s="4">
        <v>0</v>
      </c>
      <c r="CC633" s="5" t="s">
        <v>322</v>
      </c>
      <c r="CD633" s="3">
        <v>0</v>
      </c>
      <c r="CE633" s="4">
        <v>0</v>
      </c>
      <c r="CF633" s="5" t="s">
        <v>322</v>
      </c>
      <c r="CG633" s="3">
        <v>0</v>
      </c>
      <c r="CH633" s="4">
        <v>0</v>
      </c>
      <c r="CI633" s="5" t="s">
        <v>322</v>
      </c>
      <c r="CJ633" s="3">
        <v>0</v>
      </c>
      <c r="CK633" s="4">
        <v>0</v>
      </c>
      <c r="CL633" s="5" t="s">
        <v>322</v>
      </c>
      <c r="CM633" s="2">
        <v>0</v>
      </c>
      <c r="CN633" s="4">
        <v>0</v>
      </c>
      <c r="CO633" s="5" t="s">
        <v>322</v>
      </c>
      <c r="CP633" s="3"/>
      <c r="CQ633" s="4">
        <v>0</v>
      </c>
      <c r="CR633" s="3"/>
      <c r="CS633" s="3"/>
      <c r="CT633" s="3"/>
      <c r="CU633" s="3"/>
      <c r="CV633" s="4">
        <v>0</v>
      </c>
      <c r="CW633" s="4">
        <v>0</v>
      </c>
      <c r="CX633" t="b">
        <v>0</v>
      </c>
      <c r="CY633" t="b">
        <v>1</v>
      </c>
      <c r="CZ633" t="b">
        <v>0</v>
      </c>
      <c r="DA633" s="2" t="s">
        <v>6</v>
      </c>
      <c r="DB633" s="2" t="s">
        <v>6</v>
      </c>
      <c r="DD633" s="3"/>
      <c r="DE633" s="3"/>
      <c r="DF633" s="3"/>
      <c r="DG633" s="4"/>
      <c r="DH633" s="4"/>
      <c r="DI633" s="4"/>
      <c r="DJ633" s="3">
        <v>0</v>
      </c>
      <c r="DK633" s="4">
        <v>0</v>
      </c>
      <c r="DL633" t="b">
        <v>0</v>
      </c>
      <c r="DM633" s="6"/>
      <c r="DN633" s="3"/>
      <c r="DO633" s="3"/>
      <c r="DP633" s="3"/>
      <c r="DQ633" s="3"/>
      <c r="DR633" s="3"/>
      <c r="DS633" s="3"/>
      <c r="DT633" s="4"/>
      <c r="DU633" s="4"/>
      <c r="DV633" s="4"/>
      <c r="DW633" s="4"/>
      <c r="DX633" s="4"/>
      <c r="DY633" s="4"/>
      <c r="DZ633" s="2"/>
      <c r="EA633" s="7">
        <v>44788.408101851855</v>
      </c>
      <c r="EB633" s="2" t="s">
        <v>332</v>
      </c>
      <c r="EC633" s="8">
        <v>0</v>
      </c>
      <c r="ED633" t="b">
        <v>0</v>
      </c>
      <c r="EE633" t="s">
        <v>324</v>
      </c>
      <c r="EF633" s="2" t="s">
        <v>324</v>
      </c>
      <c r="EG633" s="2" t="s">
        <v>325</v>
      </c>
      <c r="EH633" s="1"/>
      <c r="EI633">
        <f t="shared" si="38"/>
        <v>0</v>
      </c>
      <c r="EJ633" t="str">
        <f t="shared" si="39"/>
        <v>no</v>
      </c>
      <c r="EL633" t="e">
        <f>VLOOKUP(D633,#REF!,2,0)</f>
        <v>#REF!</v>
      </c>
    </row>
    <row r="634" spans="1:142">
      <c r="A634" t="str">
        <f t="shared" si="40"/>
        <v>4469626856.21</v>
      </c>
      <c r="B634" t="str">
        <f t="shared" si="41"/>
        <v>4469626856.21106688</v>
      </c>
      <c r="C634" s="1">
        <v>44696</v>
      </c>
      <c r="D634" s="2" t="s">
        <v>36</v>
      </c>
      <c r="E634" s="2" t="s">
        <v>37</v>
      </c>
      <c r="F634" s="2" t="s">
        <v>41</v>
      </c>
      <c r="G634" s="1">
        <v>44409</v>
      </c>
      <c r="H634" s="2" t="s">
        <v>39</v>
      </c>
      <c r="I634" s="2" t="s">
        <v>40</v>
      </c>
      <c r="J634" s="1"/>
      <c r="K634" s="1"/>
      <c r="L634" s="2"/>
      <c r="M634" t="b">
        <v>0</v>
      </c>
      <c r="N634" s="2"/>
      <c r="O634" s="2" t="s">
        <v>320</v>
      </c>
      <c r="P634" s="2" t="s">
        <v>321</v>
      </c>
      <c r="Q634" s="2"/>
      <c r="R634" s="2"/>
      <c r="S634" s="2"/>
      <c r="T634" s="2"/>
      <c r="U634" s="2"/>
      <c r="V634" s="2"/>
      <c r="W634" s="2" t="s">
        <v>860</v>
      </c>
      <c r="X634" s="2" t="s">
        <v>861</v>
      </c>
      <c r="Y634" s="3"/>
      <c r="AA634" t="b">
        <v>0</v>
      </c>
      <c r="AE634" s="4"/>
      <c r="AF634" s="4"/>
      <c r="AG634" s="4"/>
      <c r="AH634" s="4"/>
      <c r="AM634" s="4"/>
      <c r="AN634" s="4"/>
      <c r="AO634" s="4"/>
      <c r="AP634" s="4"/>
      <c r="AU634" s="4"/>
      <c r="AV634" s="4"/>
      <c r="AW634" s="4"/>
      <c r="AX634" s="4"/>
      <c r="BC634" s="4"/>
      <c r="BD634" s="4"/>
      <c r="BE634" s="4"/>
      <c r="BF634" s="4"/>
      <c r="BK634" s="4"/>
      <c r="BL634" s="4"/>
      <c r="BM634" s="4"/>
      <c r="BN634" s="4"/>
      <c r="BS634" s="4"/>
      <c r="BT634" s="4"/>
      <c r="BU634" s="4"/>
      <c r="BV634" s="4"/>
      <c r="BW634" s="3"/>
      <c r="BX634" s="3"/>
      <c r="BY634" s="4">
        <v>0</v>
      </c>
      <c r="BZ634" s="5"/>
      <c r="CA634" s="3">
        <v>0</v>
      </c>
      <c r="CB634" s="4">
        <v>0</v>
      </c>
      <c r="CC634" s="5" t="s">
        <v>322</v>
      </c>
      <c r="CD634" s="3">
        <v>0</v>
      </c>
      <c r="CE634" s="4">
        <v>0</v>
      </c>
      <c r="CF634" s="5" t="s">
        <v>322</v>
      </c>
      <c r="CG634" s="3">
        <v>0</v>
      </c>
      <c r="CH634" s="4">
        <v>0</v>
      </c>
      <c r="CI634" s="5" t="s">
        <v>322</v>
      </c>
      <c r="CJ634" s="3">
        <v>0</v>
      </c>
      <c r="CK634" s="4">
        <v>0</v>
      </c>
      <c r="CL634" s="5" t="s">
        <v>322</v>
      </c>
      <c r="CM634" s="2">
        <v>0</v>
      </c>
      <c r="CN634" s="4">
        <v>0</v>
      </c>
      <c r="CO634" s="5" t="s">
        <v>322</v>
      </c>
      <c r="CP634" s="3"/>
      <c r="CQ634" s="4">
        <v>0</v>
      </c>
      <c r="CR634" s="3"/>
      <c r="CS634" s="3"/>
      <c r="CT634" s="3"/>
      <c r="CU634" s="3"/>
      <c r="CV634" s="4">
        <v>0</v>
      </c>
      <c r="CW634" s="4">
        <v>0</v>
      </c>
      <c r="CX634" t="b">
        <v>0</v>
      </c>
      <c r="CY634" t="b">
        <v>1</v>
      </c>
      <c r="CZ634" t="b">
        <v>0</v>
      </c>
      <c r="DA634" s="2" t="s">
        <v>6</v>
      </c>
      <c r="DB634" s="2" t="s">
        <v>6</v>
      </c>
      <c r="DD634" s="3"/>
      <c r="DE634" s="3"/>
      <c r="DF634" s="3"/>
      <c r="DG634" s="4"/>
      <c r="DH634" s="4"/>
      <c r="DI634" s="4"/>
      <c r="DJ634" s="3">
        <v>0</v>
      </c>
      <c r="DK634" s="4">
        <v>0</v>
      </c>
      <c r="DL634" t="b">
        <v>0</v>
      </c>
      <c r="DM634" s="6"/>
      <c r="DN634" s="3"/>
      <c r="DO634" s="3"/>
      <c r="DP634" s="3"/>
      <c r="DQ634" s="3"/>
      <c r="DR634" s="3"/>
      <c r="DS634" s="3"/>
      <c r="DT634" s="4"/>
      <c r="DU634" s="4"/>
      <c r="DV634" s="4"/>
      <c r="DW634" s="4"/>
      <c r="DX634" s="4"/>
      <c r="DY634" s="4"/>
      <c r="DZ634" s="2"/>
      <c r="EA634" s="7">
        <v>44788.408101851855</v>
      </c>
      <c r="EB634" s="2" t="s">
        <v>332</v>
      </c>
      <c r="EC634" s="8">
        <v>0</v>
      </c>
      <c r="ED634" t="b">
        <v>0</v>
      </c>
      <c r="EE634" t="s">
        <v>324</v>
      </c>
      <c r="EF634" s="2" t="s">
        <v>324</v>
      </c>
      <c r="EG634" s="2" t="s">
        <v>325</v>
      </c>
      <c r="EH634" s="1"/>
      <c r="EI634">
        <f t="shared" si="38"/>
        <v>0</v>
      </c>
      <c r="EJ634" t="str">
        <f t="shared" si="39"/>
        <v>no</v>
      </c>
      <c r="EL634" t="e">
        <f>VLOOKUP(D634,#REF!,2,0)</f>
        <v>#REF!</v>
      </c>
    </row>
    <row r="635" spans="1:142">
      <c r="A635" t="str">
        <f t="shared" si="40"/>
        <v>4469626856.21</v>
      </c>
      <c r="B635" t="str">
        <f t="shared" si="41"/>
        <v>4469626856.21125766</v>
      </c>
      <c r="C635" s="1">
        <v>44696</v>
      </c>
      <c r="D635" s="2" t="s">
        <v>36</v>
      </c>
      <c r="E635" s="2" t="s">
        <v>37</v>
      </c>
      <c r="F635" s="2" t="s">
        <v>41</v>
      </c>
      <c r="G635" s="1">
        <v>44409</v>
      </c>
      <c r="H635" s="2" t="s">
        <v>58</v>
      </c>
      <c r="I635" s="2" t="s">
        <v>59</v>
      </c>
      <c r="J635" s="1"/>
      <c r="K635" s="1"/>
      <c r="L635" s="2"/>
      <c r="M635" t="b">
        <v>0</v>
      </c>
      <c r="N635" s="2"/>
      <c r="O635" s="2" t="s">
        <v>320</v>
      </c>
      <c r="P635" s="2" t="s">
        <v>321</v>
      </c>
      <c r="Q635" s="2"/>
      <c r="R635" s="2"/>
      <c r="S635" s="2"/>
      <c r="T635" s="2"/>
      <c r="U635" s="2"/>
      <c r="V635" s="2"/>
      <c r="W635" s="2" t="s">
        <v>863</v>
      </c>
      <c r="X635" s="2" t="s">
        <v>863</v>
      </c>
      <c r="Y635" s="3"/>
      <c r="AA635" t="b">
        <v>0</v>
      </c>
      <c r="AB635">
        <v>-1642</v>
      </c>
      <c r="AC635">
        <v>-3222</v>
      </c>
      <c r="AD635">
        <v>-1216</v>
      </c>
      <c r="AE635" s="4"/>
      <c r="AF635" s="4">
        <v>-8520</v>
      </c>
      <c r="AG635" s="4">
        <v>-16724</v>
      </c>
      <c r="AH635" s="4">
        <v>-6311</v>
      </c>
      <c r="AJ635">
        <v>371</v>
      </c>
      <c r="AK635">
        <v>727</v>
      </c>
      <c r="AL635">
        <v>274</v>
      </c>
      <c r="AM635" s="4"/>
      <c r="AN635" s="4">
        <v>1389</v>
      </c>
      <c r="AO635" s="4">
        <v>2727</v>
      </c>
      <c r="AP635" s="4">
        <v>1029</v>
      </c>
      <c r="AU635" s="4"/>
      <c r="AV635" s="4"/>
      <c r="AW635" s="4"/>
      <c r="AX635" s="4"/>
      <c r="BC635" s="4"/>
      <c r="BD635" s="4"/>
      <c r="BE635" s="4"/>
      <c r="BF635" s="4"/>
      <c r="BK635" s="4"/>
      <c r="BL635" s="4"/>
      <c r="BM635" s="4"/>
      <c r="BN635" s="4"/>
      <c r="BS635" s="4"/>
      <c r="BT635" s="4"/>
      <c r="BU635" s="4"/>
      <c r="BV635" s="4"/>
      <c r="BW635" s="3"/>
      <c r="BX635" s="3"/>
      <c r="BY635" s="4">
        <v>-31555</v>
      </c>
      <c r="BZ635" s="5"/>
      <c r="CA635" s="3">
        <v>1372</v>
      </c>
      <c r="CB635" s="4">
        <v>5145</v>
      </c>
      <c r="CC635" s="5">
        <v>3.75</v>
      </c>
      <c r="CD635" s="3">
        <v>0</v>
      </c>
      <c r="CE635" s="4">
        <v>0</v>
      </c>
      <c r="CF635" s="5" t="s">
        <v>322</v>
      </c>
      <c r="CG635" s="3">
        <v>0</v>
      </c>
      <c r="CH635" s="4">
        <v>0</v>
      </c>
      <c r="CI635" s="5" t="s">
        <v>322</v>
      </c>
      <c r="CJ635" s="3">
        <v>0</v>
      </c>
      <c r="CK635" s="4">
        <v>0</v>
      </c>
      <c r="CL635" s="5" t="s">
        <v>322</v>
      </c>
      <c r="CM635" s="2">
        <v>0</v>
      </c>
      <c r="CN635" s="4">
        <v>0</v>
      </c>
      <c r="CO635" s="5" t="s">
        <v>322</v>
      </c>
      <c r="CP635" s="3"/>
      <c r="CQ635" s="4">
        <v>-26410</v>
      </c>
      <c r="CR635" s="3"/>
      <c r="CS635" s="3"/>
      <c r="CT635" s="3"/>
      <c r="CU635" s="3"/>
      <c r="CV635" s="4">
        <v>-26410</v>
      </c>
      <c r="CW635" s="4">
        <v>-26410</v>
      </c>
      <c r="CX635" t="b">
        <v>0</v>
      </c>
      <c r="CY635" t="b">
        <v>1</v>
      </c>
      <c r="CZ635" t="b">
        <v>0</v>
      </c>
      <c r="DA635" s="2" t="s">
        <v>6</v>
      </c>
      <c r="DB635" s="2" t="s">
        <v>6</v>
      </c>
      <c r="DD635" s="3"/>
      <c r="DE635" s="3"/>
      <c r="DF635" s="3"/>
      <c r="DG635" s="4"/>
      <c r="DH635" s="4"/>
      <c r="DI635" s="4"/>
      <c r="DJ635" s="3">
        <v>0</v>
      </c>
      <c r="DK635" s="4">
        <v>0</v>
      </c>
      <c r="DL635" t="b">
        <v>0</v>
      </c>
      <c r="DM635" s="6"/>
      <c r="DN635" s="3"/>
      <c r="DO635" s="3"/>
      <c r="DP635" s="3"/>
      <c r="DQ635" s="3"/>
      <c r="DR635" s="3"/>
      <c r="DS635" s="3"/>
      <c r="DT635" s="4"/>
      <c r="DU635" s="4"/>
      <c r="DV635" s="4"/>
      <c r="DW635" s="4"/>
      <c r="DX635" s="4"/>
      <c r="DY635" s="4"/>
      <c r="DZ635" s="2"/>
      <c r="EA635" s="7">
        <v>44788.408101851855</v>
      </c>
      <c r="EB635" s="2" t="s">
        <v>332</v>
      </c>
      <c r="EC635" s="8">
        <v>0</v>
      </c>
      <c r="ED635" t="b">
        <v>0</v>
      </c>
      <c r="EE635" t="s">
        <v>324</v>
      </c>
      <c r="EF635" s="2" t="s">
        <v>324</v>
      </c>
      <c r="EG635" s="2" t="s">
        <v>325</v>
      </c>
      <c r="EH635" s="1"/>
      <c r="EI635">
        <f t="shared" si="38"/>
        <v>-6080</v>
      </c>
      <c r="EJ635" t="str">
        <f t="shared" si="39"/>
        <v>no</v>
      </c>
      <c r="EL635" t="e">
        <f>VLOOKUP(D635,#REF!,2,0)</f>
        <v>#REF!</v>
      </c>
    </row>
    <row r="636" spans="1:142">
      <c r="A636" t="str">
        <f t="shared" si="40"/>
        <v>4469626856.21</v>
      </c>
      <c r="B636" t="str">
        <f t="shared" si="41"/>
        <v>4469626856.21110677</v>
      </c>
      <c r="C636" s="1">
        <v>44696</v>
      </c>
      <c r="D636" s="2" t="s">
        <v>36</v>
      </c>
      <c r="E636" s="2" t="s">
        <v>37</v>
      </c>
      <c r="F636" s="2" t="s">
        <v>41</v>
      </c>
      <c r="G636" s="1">
        <v>44409</v>
      </c>
      <c r="H636" s="2" t="s">
        <v>42</v>
      </c>
      <c r="I636" s="2" t="s">
        <v>43</v>
      </c>
      <c r="J636" s="1"/>
      <c r="K636" s="1"/>
      <c r="L636" s="2"/>
      <c r="M636" t="b">
        <v>0</v>
      </c>
      <c r="N636" s="2"/>
      <c r="O636" s="2" t="s">
        <v>320</v>
      </c>
      <c r="P636" s="2" t="s">
        <v>321</v>
      </c>
      <c r="Q636" s="2"/>
      <c r="R636" s="2"/>
      <c r="S636" s="2"/>
      <c r="T636" s="2"/>
      <c r="U636" s="2"/>
      <c r="V636" s="2"/>
      <c r="W636" s="2" t="s">
        <v>860</v>
      </c>
      <c r="X636" s="2" t="s">
        <v>861</v>
      </c>
      <c r="Y636" s="3"/>
      <c r="AA636" t="b">
        <v>0</v>
      </c>
      <c r="AE636" s="4"/>
      <c r="AF636" s="4"/>
      <c r="AG636" s="4"/>
      <c r="AH636" s="4"/>
      <c r="AM636" s="4"/>
      <c r="AN636" s="4"/>
      <c r="AO636" s="4"/>
      <c r="AP636" s="4"/>
      <c r="AU636" s="4"/>
      <c r="AV636" s="4"/>
      <c r="AW636" s="4"/>
      <c r="AX636" s="4"/>
      <c r="BC636" s="4"/>
      <c r="BD636" s="4"/>
      <c r="BE636" s="4"/>
      <c r="BF636" s="4"/>
      <c r="BK636" s="4"/>
      <c r="BL636" s="4"/>
      <c r="BM636" s="4"/>
      <c r="BN636" s="4"/>
      <c r="BS636" s="4"/>
      <c r="BT636" s="4"/>
      <c r="BU636" s="4"/>
      <c r="BV636" s="4"/>
      <c r="BW636" s="3"/>
      <c r="BX636" s="3"/>
      <c r="BY636" s="4">
        <v>0</v>
      </c>
      <c r="BZ636" s="5"/>
      <c r="CA636" s="3">
        <v>0</v>
      </c>
      <c r="CB636" s="4">
        <v>0</v>
      </c>
      <c r="CC636" s="5" t="s">
        <v>322</v>
      </c>
      <c r="CD636" s="3">
        <v>0</v>
      </c>
      <c r="CE636" s="4">
        <v>0</v>
      </c>
      <c r="CF636" s="5" t="s">
        <v>322</v>
      </c>
      <c r="CG636" s="3">
        <v>0</v>
      </c>
      <c r="CH636" s="4">
        <v>0</v>
      </c>
      <c r="CI636" s="5" t="s">
        <v>322</v>
      </c>
      <c r="CJ636" s="3">
        <v>0</v>
      </c>
      <c r="CK636" s="4">
        <v>0</v>
      </c>
      <c r="CL636" s="5" t="s">
        <v>322</v>
      </c>
      <c r="CM636" s="2">
        <v>0</v>
      </c>
      <c r="CN636" s="4">
        <v>0</v>
      </c>
      <c r="CO636" s="5" t="s">
        <v>322</v>
      </c>
      <c r="CP636" s="3"/>
      <c r="CQ636" s="4">
        <v>0</v>
      </c>
      <c r="CR636" s="3"/>
      <c r="CS636" s="3"/>
      <c r="CT636" s="3"/>
      <c r="CU636" s="3"/>
      <c r="CV636" s="4">
        <v>0</v>
      </c>
      <c r="CW636" s="4">
        <v>0</v>
      </c>
      <c r="CX636" t="b">
        <v>0</v>
      </c>
      <c r="CY636" t="b">
        <v>1</v>
      </c>
      <c r="CZ636" t="b">
        <v>0</v>
      </c>
      <c r="DA636" s="2" t="s">
        <v>6</v>
      </c>
      <c r="DB636" s="2" t="s">
        <v>6</v>
      </c>
      <c r="DD636" s="3"/>
      <c r="DE636" s="3"/>
      <c r="DF636" s="3"/>
      <c r="DG636" s="4"/>
      <c r="DH636" s="4"/>
      <c r="DI636" s="4"/>
      <c r="DJ636" s="3">
        <v>0</v>
      </c>
      <c r="DK636" s="4">
        <v>0</v>
      </c>
      <c r="DL636" t="b">
        <v>0</v>
      </c>
      <c r="DM636" s="6"/>
      <c r="DN636" s="3"/>
      <c r="DO636" s="3"/>
      <c r="DP636" s="3"/>
      <c r="DQ636" s="3"/>
      <c r="DR636" s="3"/>
      <c r="DS636" s="3"/>
      <c r="DT636" s="4"/>
      <c r="DU636" s="4"/>
      <c r="DV636" s="4"/>
      <c r="DW636" s="4"/>
      <c r="DX636" s="4"/>
      <c r="DY636" s="4"/>
      <c r="DZ636" s="2"/>
      <c r="EA636" s="7">
        <v>44788.408101851855</v>
      </c>
      <c r="EB636" s="2" t="s">
        <v>332</v>
      </c>
      <c r="EC636" s="8">
        <v>0</v>
      </c>
      <c r="ED636" t="b">
        <v>0</v>
      </c>
      <c r="EE636" t="s">
        <v>324</v>
      </c>
      <c r="EF636" s="2" t="s">
        <v>324</v>
      </c>
      <c r="EG636" s="2" t="s">
        <v>325</v>
      </c>
      <c r="EH636" s="1"/>
      <c r="EI636">
        <f t="shared" si="38"/>
        <v>0</v>
      </c>
      <c r="EJ636" t="str">
        <f t="shared" si="39"/>
        <v>no</v>
      </c>
      <c r="EL636" t="e">
        <f>VLOOKUP(D636,#REF!,2,0)</f>
        <v>#REF!</v>
      </c>
    </row>
    <row r="637" spans="1:142">
      <c r="A637" t="str">
        <f t="shared" si="40"/>
        <v>4469617304.21</v>
      </c>
      <c r="B637" t="str">
        <f t="shared" si="41"/>
        <v>4469617304.21</v>
      </c>
      <c r="C637" s="1">
        <v>44696</v>
      </c>
      <c r="D637" s="2" t="s">
        <v>864</v>
      </c>
      <c r="E637" s="2" t="s">
        <v>865</v>
      </c>
      <c r="F637" s="2" t="s">
        <v>866</v>
      </c>
      <c r="G637" s="1">
        <v>44237</v>
      </c>
      <c r="H637" s="2"/>
      <c r="I637" s="2"/>
      <c r="J637" s="1"/>
      <c r="K637" s="1"/>
      <c r="L637" s="2" t="s">
        <v>867</v>
      </c>
      <c r="M637" t="b">
        <v>0</v>
      </c>
      <c r="N637" s="2"/>
      <c r="O637" s="2" t="s">
        <v>868</v>
      </c>
      <c r="P637" s="2" t="s">
        <v>343</v>
      </c>
      <c r="Q637" s="2"/>
      <c r="R637" s="2"/>
      <c r="S637" s="2"/>
      <c r="T637" s="2"/>
      <c r="U637" s="2"/>
      <c r="V637" s="2"/>
      <c r="W637" s="2"/>
      <c r="X637" s="2" t="s">
        <v>861</v>
      </c>
      <c r="Y637" s="3"/>
      <c r="AA637" t="b">
        <v>0</v>
      </c>
      <c r="AE637" s="4"/>
      <c r="AF637" s="4"/>
      <c r="AG637" s="4"/>
      <c r="AH637" s="4"/>
      <c r="AM637" s="4"/>
      <c r="AN637" s="4"/>
      <c r="AO637" s="4"/>
      <c r="AP637" s="4"/>
      <c r="AU637" s="4"/>
      <c r="AV637" s="4"/>
      <c r="AW637" s="4"/>
      <c r="AX637" s="4"/>
      <c r="BC637" s="4"/>
      <c r="BD637" s="4"/>
      <c r="BE637" s="4"/>
      <c r="BF637" s="4"/>
      <c r="BK637" s="4"/>
      <c r="BL637" s="4"/>
      <c r="BM637" s="4"/>
      <c r="BN637" s="4"/>
      <c r="BS637" s="4"/>
      <c r="BT637" s="4"/>
      <c r="BU637" s="4"/>
      <c r="BV637" s="4"/>
      <c r="BW637" s="3"/>
      <c r="BX637" s="3"/>
      <c r="BY637" s="4">
        <v>0</v>
      </c>
      <c r="BZ637" s="5"/>
      <c r="CA637" s="3">
        <v>0</v>
      </c>
      <c r="CB637" s="4">
        <v>0</v>
      </c>
      <c r="CC637" s="5" t="s">
        <v>322</v>
      </c>
      <c r="CD637" s="3">
        <v>0</v>
      </c>
      <c r="CE637" s="4">
        <v>0</v>
      </c>
      <c r="CF637" s="5" t="s">
        <v>322</v>
      </c>
      <c r="CG637" s="3">
        <v>0</v>
      </c>
      <c r="CH637" s="4">
        <v>0</v>
      </c>
      <c r="CI637" s="5" t="s">
        <v>322</v>
      </c>
      <c r="CJ637" s="3">
        <v>0</v>
      </c>
      <c r="CK637" s="4">
        <v>0</v>
      </c>
      <c r="CL637" s="5" t="s">
        <v>322</v>
      </c>
      <c r="CM637" s="2">
        <v>0</v>
      </c>
      <c r="CN637" s="4">
        <v>0</v>
      </c>
      <c r="CO637" s="5" t="s">
        <v>322</v>
      </c>
      <c r="CP637" s="3"/>
      <c r="CQ637" s="4">
        <v>0</v>
      </c>
      <c r="CR637" s="3"/>
      <c r="CS637" s="3"/>
      <c r="CT637" s="3"/>
      <c r="CU637" s="3"/>
      <c r="CV637" s="4">
        <v>0</v>
      </c>
      <c r="CW637" s="4">
        <v>0</v>
      </c>
      <c r="CX637" t="b">
        <v>0</v>
      </c>
      <c r="CY637" t="b">
        <v>1</v>
      </c>
      <c r="CZ637" t="b">
        <v>0</v>
      </c>
      <c r="DA637" s="2" t="s">
        <v>867</v>
      </c>
      <c r="DB637" s="2" t="s">
        <v>867</v>
      </c>
      <c r="DD637" s="3"/>
      <c r="DE637" s="3"/>
      <c r="DF637" s="3"/>
      <c r="DG637" s="4"/>
      <c r="DH637" s="4"/>
      <c r="DI637" s="4"/>
      <c r="DJ637" s="3">
        <v>0</v>
      </c>
      <c r="DK637" s="4">
        <v>0</v>
      </c>
      <c r="DL637" t="b">
        <v>0</v>
      </c>
      <c r="DM637" s="6"/>
      <c r="DN637" s="3"/>
      <c r="DO637" s="3"/>
      <c r="DP637" s="3"/>
      <c r="DQ637" s="3"/>
      <c r="DR637" s="3"/>
      <c r="DS637" s="3"/>
      <c r="DT637" s="4"/>
      <c r="DU637" s="4"/>
      <c r="DV637" s="4"/>
      <c r="DW637" s="4"/>
      <c r="DX637" s="4"/>
      <c r="DY637" s="4"/>
      <c r="DZ637" s="2"/>
      <c r="EA637" s="7">
        <v>44693.507430555554</v>
      </c>
      <c r="EB637" s="2" t="s">
        <v>332</v>
      </c>
      <c r="EC637" s="8">
        <v>0</v>
      </c>
      <c r="ED637" t="b">
        <v>0</v>
      </c>
      <c r="EE637" t="s">
        <v>324</v>
      </c>
      <c r="EF637" s="2" t="s">
        <v>324</v>
      </c>
      <c r="EG637" s="2" t="s">
        <v>325</v>
      </c>
      <c r="EH637" s="1"/>
      <c r="EI637">
        <f t="shared" si="38"/>
        <v>0</v>
      </c>
      <c r="EJ637" t="str">
        <f t="shared" si="39"/>
        <v>yes</v>
      </c>
      <c r="EL637" t="e">
        <f>VLOOKUP(D637,#REF!,2,0)</f>
        <v>#REF!</v>
      </c>
    </row>
    <row r="638" spans="1:142">
      <c r="A638" t="str">
        <f t="shared" si="40"/>
        <v>4469619468.21</v>
      </c>
      <c r="B638" t="str">
        <f t="shared" si="41"/>
        <v>4469619468.21</v>
      </c>
      <c r="C638" s="1">
        <v>44696</v>
      </c>
      <c r="D638" s="2" t="s">
        <v>869</v>
      </c>
      <c r="E638" s="2" t="s">
        <v>870</v>
      </c>
      <c r="F638" s="2" t="s">
        <v>177</v>
      </c>
      <c r="G638" s="1">
        <v>44224</v>
      </c>
      <c r="H638" s="2"/>
      <c r="I638" s="2"/>
      <c r="J638" s="1"/>
      <c r="K638" s="1"/>
      <c r="L638" s="2"/>
      <c r="M638" t="b">
        <v>0</v>
      </c>
      <c r="N638" s="2"/>
      <c r="O638" s="2" t="s">
        <v>871</v>
      </c>
      <c r="P638" s="2" t="s">
        <v>343</v>
      </c>
      <c r="Q638" s="2"/>
      <c r="R638" s="2"/>
      <c r="S638" s="2"/>
      <c r="T638" s="2"/>
      <c r="U638" s="2"/>
      <c r="V638" s="2"/>
      <c r="W638" s="2"/>
      <c r="X638" s="2" t="s">
        <v>861</v>
      </c>
      <c r="Y638" s="3"/>
      <c r="AA638" t="b">
        <v>0</v>
      </c>
      <c r="AC638">
        <v>14834</v>
      </c>
      <c r="AE638" s="4"/>
      <c r="AF638" s="4"/>
      <c r="AG638" s="4">
        <v>91672</v>
      </c>
      <c r="AH638" s="4"/>
      <c r="AK638">
        <v>6130</v>
      </c>
      <c r="AM638" s="4"/>
      <c r="AN638" s="4"/>
      <c r="AO638" s="4">
        <v>27400</v>
      </c>
      <c r="AP638" s="4"/>
      <c r="AU638" s="4"/>
      <c r="AV638" s="4"/>
      <c r="AW638" s="4"/>
      <c r="AX638" s="4"/>
      <c r="BC638" s="4"/>
      <c r="BD638" s="4"/>
      <c r="BE638" s="4"/>
      <c r="BF638" s="4"/>
      <c r="BK638" s="4"/>
      <c r="BL638" s="4"/>
      <c r="BM638" s="4"/>
      <c r="BN638" s="4"/>
      <c r="BS638" s="4"/>
      <c r="BT638" s="4"/>
      <c r="BU638" s="4"/>
      <c r="BV638" s="4"/>
      <c r="BW638" s="3"/>
      <c r="BX638" s="3"/>
      <c r="BY638" s="4">
        <v>91672</v>
      </c>
      <c r="BZ638" s="5"/>
      <c r="CA638" s="3">
        <v>6130</v>
      </c>
      <c r="CB638" s="4">
        <v>27400</v>
      </c>
      <c r="CC638" s="5">
        <v>4.46982055464927</v>
      </c>
      <c r="CD638" s="3">
        <v>0</v>
      </c>
      <c r="CE638" s="4">
        <v>0</v>
      </c>
      <c r="CF638" s="5" t="s">
        <v>322</v>
      </c>
      <c r="CG638" s="3">
        <v>0</v>
      </c>
      <c r="CH638" s="4">
        <v>0</v>
      </c>
      <c r="CI638" s="5" t="s">
        <v>322</v>
      </c>
      <c r="CJ638" s="3">
        <v>0</v>
      </c>
      <c r="CK638" s="4">
        <v>0</v>
      </c>
      <c r="CL638" s="5" t="s">
        <v>322</v>
      </c>
      <c r="CM638" s="2">
        <v>0</v>
      </c>
      <c r="CN638" s="4">
        <v>0</v>
      </c>
      <c r="CO638" s="5" t="s">
        <v>322</v>
      </c>
      <c r="CP638" s="3"/>
      <c r="CQ638" s="4">
        <v>119072</v>
      </c>
      <c r="CR638" s="3"/>
      <c r="CS638" s="3"/>
      <c r="CT638" s="3"/>
      <c r="CU638" s="3"/>
      <c r="CV638" s="4">
        <v>119072</v>
      </c>
      <c r="CW638" s="4">
        <v>119072</v>
      </c>
      <c r="CX638" t="b">
        <v>0</v>
      </c>
      <c r="CY638" t="b">
        <v>1</v>
      </c>
      <c r="CZ638" t="b">
        <v>0</v>
      </c>
      <c r="DA638" s="2" t="s">
        <v>6</v>
      </c>
      <c r="DB638" s="2" t="s">
        <v>867</v>
      </c>
      <c r="DD638" s="3"/>
      <c r="DE638" s="3"/>
      <c r="DF638" s="3"/>
      <c r="DG638" s="4"/>
      <c r="DH638" s="4"/>
      <c r="DI638" s="4"/>
      <c r="DJ638" s="3">
        <v>0</v>
      </c>
      <c r="DK638" s="4">
        <v>0</v>
      </c>
      <c r="DL638" t="b">
        <v>0</v>
      </c>
      <c r="DM638" s="6"/>
      <c r="DN638" s="3"/>
      <c r="DO638" s="3"/>
      <c r="DP638" s="3"/>
      <c r="DQ638" s="3"/>
      <c r="DR638" s="3"/>
      <c r="DS638" s="3"/>
      <c r="DT638" s="4"/>
      <c r="DU638" s="4"/>
      <c r="DV638" s="4"/>
      <c r="DW638" s="4"/>
      <c r="DX638" s="4"/>
      <c r="DY638" s="4"/>
      <c r="DZ638" s="2"/>
      <c r="EA638" s="7">
        <v>44693.528148148151</v>
      </c>
      <c r="EB638" s="2" t="s">
        <v>344</v>
      </c>
      <c r="EC638" s="8">
        <v>0</v>
      </c>
      <c r="ED638" t="b">
        <v>0</v>
      </c>
      <c r="EE638" t="s">
        <v>324</v>
      </c>
      <c r="EF638" s="2" t="s">
        <v>324</v>
      </c>
      <c r="EG638" s="2" t="s">
        <v>325</v>
      </c>
      <c r="EH638" s="1"/>
      <c r="EI638">
        <f t="shared" si="38"/>
        <v>14834</v>
      </c>
      <c r="EJ638" t="str">
        <f t="shared" si="39"/>
        <v>yes</v>
      </c>
      <c r="EL638" t="e">
        <f>VLOOKUP(D638,#REF!,2,0)</f>
        <v>#REF!</v>
      </c>
    </row>
    <row r="639" spans="1:142">
      <c r="A639" t="str">
        <f t="shared" si="40"/>
        <v>4469620185.22</v>
      </c>
      <c r="B639" t="str">
        <f t="shared" si="41"/>
        <v>4469620185.2264288</v>
      </c>
      <c r="C639" s="1">
        <v>44696</v>
      </c>
      <c r="D639" s="2" t="s">
        <v>388</v>
      </c>
      <c r="E639" s="2" t="s">
        <v>389</v>
      </c>
      <c r="F639" s="2" t="s">
        <v>184</v>
      </c>
      <c r="G639" s="1">
        <v>44440</v>
      </c>
      <c r="H639" s="2" t="s">
        <v>390</v>
      </c>
      <c r="I639" s="2" t="s">
        <v>391</v>
      </c>
      <c r="J639" s="1"/>
      <c r="K639" s="1"/>
      <c r="L639" s="2"/>
      <c r="M639" t="b">
        <v>0</v>
      </c>
      <c r="N639" s="2"/>
      <c r="O639" s="2" t="s">
        <v>320</v>
      </c>
      <c r="P639" s="2" t="s">
        <v>330</v>
      </c>
      <c r="Q639" s="2"/>
      <c r="R639" s="2"/>
      <c r="S639" s="2"/>
      <c r="T639" s="2"/>
      <c r="U639" s="2"/>
      <c r="V639" s="2"/>
      <c r="W639" s="2" t="s">
        <v>872</v>
      </c>
      <c r="X639" s="2" t="s">
        <v>872</v>
      </c>
      <c r="Y639" s="3"/>
      <c r="AA639" t="b">
        <v>0</v>
      </c>
      <c r="AE639" s="4"/>
      <c r="AF639" s="4"/>
      <c r="AG639" s="4"/>
      <c r="AH639" s="4"/>
      <c r="AM639" s="4"/>
      <c r="AN639" s="4"/>
      <c r="AO639" s="4"/>
      <c r="AP639" s="4"/>
      <c r="AU639" s="4"/>
      <c r="AV639" s="4"/>
      <c r="AW639" s="4"/>
      <c r="AX639" s="4"/>
      <c r="BC639" s="4"/>
      <c r="BD639" s="4"/>
      <c r="BE639" s="4"/>
      <c r="BF639" s="4"/>
      <c r="BK639" s="4"/>
      <c r="BL639" s="4"/>
      <c r="BM639" s="4"/>
      <c r="BN639" s="4"/>
      <c r="BS639" s="4"/>
      <c r="BT639" s="4"/>
      <c r="BU639" s="4"/>
      <c r="BV639" s="4"/>
      <c r="BW639" s="3"/>
      <c r="BX639" s="3"/>
      <c r="BY639" s="4">
        <v>0</v>
      </c>
      <c r="BZ639" s="5"/>
      <c r="CA639" s="3">
        <v>0</v>
      </c>
      <c r="CB639" s="4">
        <v>0</v>
      </c>
      <c r="CC639" s="5" t="s">
        <v>322</v>
      </c>
      <c r="CD639" s="3">
        <v>0</v>
      </c>
      <c r="CE639" s="4">
        <v>0</v>
      </c>
      <c r="CF639" s="5" t="s">
        <v>322</v>
      </c>
      <c r="CG639" s="3">
        <v>0</v>
      </c>
      <c r="CH639" s="4">
        <v>0</v>
      </c>
      <c r="CI639" s="5" t="s">
        <v>322</v>
      </c>
      <c r="CJ639" s="3">
        <v>0</v>
      </c>
      <c r="CK639" s="4">
        <v>0</v>
      </c>
      <c r="CL639" s="5" t="s">
        <v>322</v>
      </c>
      <c r="CM639" s="2">
        <v>0</v>
      </c>
      <c r="CN639" s="4">
        <v>0</v>
      </c>
      <c r="CO639" s="5" t="s">
        <v>322</v>
      </c>
      <c r="CP639" s="3"/>
      <c r="CQ639" s="4">
        <v>0</v>
      </c>
      <c r="CR639" s="3"/>
      <c r="CS639" s="3"/>
      <c r="CT639" s="3"/>
      <c r="CU639" s="3"/>
      <c r="CV639" s="4">
        <v>0</v>
      </c>
      <c r="CW639" s="4">
        <v>0</v>
      </c>
      <c r="CX639" t="b">
        <v>0</v>
      </c>
      <c r="CY639" t="b">
        <v>0</v>
      </c>
      <c r="CZ639" t="b">
        <v>0</v>
      </c>
      <c r="DA639" s="2" t="s">
        <v>6</v>
      </c>
      <c r="DB639" s="2" t="s">
        <v>6</v>
      </c>
      <c r="DD639" s="3"/>
      <c r="DE639" s="3"/>
      <c r="DF639" s="3"/>
      <c r="DG639" s="4"/>
      <c r="DH639" s="4"/>
      <c r="DI639" s="4"/>
      <c r="DJ639" s="3">
        <v>0</v>
      </c>
      <c r="DK639" s="4">
        <v>0</v>
      </c>
      <c r="DL639" t="b">
        <v>0</v>
      </c>
      <c r="DM639" s="6"/>
      <c r="DN639" s="3"/>
      <c r="DO639" s="3"/>
      <c r="DP639" s="3"/>
      <c r="DQ639" s="3"/>
      <c r="DR639" s="3"/>
      <c r="DS639" s="3"/>
      <c r="DT639" s="4"/>
      <c r="DU639" s="4"/>
      <c r="DV639" s="4"/>
      <c r="DW639" s="4"/>
      <c r="DX639" s="4"/>
      <c r="DY639" s="4"/>
      <c r="DZ639" s="2"/>
      <c r="EA639" s="7">
        <v>44788.408101851855</v>
      </c>
      <c r="EB639" s="2" t="s">
        <v>332</v>
      </c>
      <c r="EC639" s="8">
        <v>0</v>
      </c>
      <c r="ED639" t="b">
        <v>0</v>
      </c>
      <c r="EE639" t="s">
        <v>324</v>
      </c>
      <c r="EF639" s="2" t="s">
        <v>324</v>
      </c>
      <c r="EG639" s="2" t="s">
        <v>325</v>
      </c>
      <c r="EH639" s="1"/>
      <c r="EI639">
        <f t="shared" si="38"/>
        <v>0</v>
      </c>
      <c r="EJ639" t="str">
        <f t="shared" si="39"/>
        <v>no</v>
      </c>
      <c r="EL639" t="e">
        <f>VLOOKUP(D639,#REF!,2,0)</f>
        <v>#REF!</v>
      </c>
    </row>
    <row r="640" spans="1:142">
      <c r="A640" t="str">
        <f t="shared" si="40"/>
        <v>4469620516.22</v>
      </c>
      <c r="B640" t="str">
        <f t="shared" si="41"/>
        <v>4469620516.22</v>
      </c>
      <c r="C640" s="1">
        <v>44696</v>
      </c>
      <c r="D640" s="2" t="s">
        <v>873</v>
      </c>
      <c r="E640" s="2" t="s">
        <v>874</v>
      </c>
      <c r="F640" s="2"/>
      <c r="G640" s="1">
        <v>44561</v>
      </c>
      <c r="H640" s="2"/>
      <c r="I640" s="2"/>
      <c r="J640" s="1"/>
      <c r="K640" s="1"/>
      <c r="L640" s="2"/>
      <c r="M640" t="b">
        <v>0</v>
      </c>
      <c r="N640" s="2"/>
      <c r="O640" s="2" t="s">
        <v>320</v>
      </c>
      <c r="P640" s="2" t="s">
        <v>875</v>
      </c>
      <c r="Q640" s="2"/>
      <c r="R640" s="2"/>
      <c r="S640" s="2"/>
      <c r="T640" s="2"/>
      <c r="U640" s="2"/>
      <c r="V640" s="2"/>
      <c r="W640" s="2"/>
      <c r="X640" s="2" t="s">
        <v>861</v>
      </c>
      <c r="Y640" s="3"/>
      <c r="AA640" t="b">
        <v>0</v>
      </c>
      <c r="AE640" s="4"/>
      <c r="AF640" s="4"/>
      <c r="AG640" s="4"/>
      <c r="AH640" s="4"/>
      <c r="AM640" s="4"/>
      <c r="AN640" s="4"/>
      <c r="AO640" s="4"/>
      <c r="AP640" s="4"/>
      <c r="AU640" s="4"/>
      <c r="AV640" s="4"/>
      <c r="AW640" s="4"/>
      <c r="AX640" s="4"/>
      <c r="BC640" s="4"/>
      <c r="BD640" s="4"/>
      <c r="BE640" s="4"/>
      <c r="BF640" s="4"/>
      <c r="BK640" s="4"/>
      <c r="BL640" s="4"/>
      <c r="BM640" s="4"/>
      <c r="BN640" s="4"/>
      <c r="BS640" s="4"/>
      <c r="BT640" s="4"/>
      <c r="BU640" s="4"/>
      <c r="BV640" s="4"/>
      <c r="BW640" s="3"/>
      <c r="BX640" s="3"/>
      <c r="BY640" s="4">
        <v>0</v>
      </c>
      <c r="BZ640" s="5"/>
      <c r="CA640" s="3">
        <v>0</v>
      </c>
      <c r="CB640" s="4">
        <v>0</v>
      </c>
      <c r="CC640" s="5" t="s">
        <v>322</v>
      </c>
      <c r="CD640" s="3">
        <v>0</v>
      </c>
      <c r="CE640" s="4">
        <v>0</v>
      </c>
      <c r="CF640" s="5" t="s">
        <v>322</v>
      </c>
      <c r="CG640" s="3">
        <v>0</v>
      </c>
      <c r="CH640" s="4">
        <v>0</v>
      </c>
      <c r="CI640" s="5" t="s">
        <v>322</v>
      </c>
      <c r="CJ640" s="3">
        <v>0</v>
      </c>
      <c r="CK640" s="4">
        <v>0</v>
      </c>
      <c r="CL640" s="5" t="s">
        <v>322</v>
      </c>
      <c r="CM640" s="2">
        <v>0</v>
      </c>
      <c r="CN640" s="4">
        <v>0</v>
      </c>
      <c r="CO640" s="5" t="s">
        <v>322</v>
      </c>
      <c r="CP640" s="3"/>
      <c r="CQ640" s="4">
        <v>0</v>
      </c>
      <c r="CR640" s="3"/>
      <c r="CS640" s="3"/>
      <c r="CT640" s="3"/>
      <c r="CU640" s="3"/>
      <c r="CV640" s="4">
        <v>0</v>
      </c>
      <c r="CW640" s="4">
        <v>0</v>
      </c>
      <c r="CX640" t="b">
        <v>0</v>
      </c>
      <c r="CY640" t="b">
        <v>0</v>
      </c>
      <c r="CZ640" t="b">
        <v>0</v>
      </c>
      <c r="DA640" s="2" t="s">
        <v>422</v>
      </c>
      <c r="DB640" s="2" t="s">
        <v>422</v>
      </c>
      <c r="DD640" s="3"/>
      <c r="DE640" s="3"/>
      <c r="DF640" s="3"/>
      <c r="DG640" s="4"/>
      <c r="DH640" s="4"/>
      <c r="DI640" s="4"/>
      <c r="DJ640" s="3">
        <v>0</v>
      </c>
      <c r="DK640" s="4">
        <v>0</v>
      </c>
      <c r="DL640" t="b">
        <v>0</v>
      </c>
      <c r="DM640" s="6"/>
      <c r="DN640" s="3"/>
      <c r="DO640" s="3"/>
      <c r="DP640" s="3"/>
      <c r="DQ640" s="3"/>
      <c r="DR640" s="3"/>
      <c r="DS640" s="3"/>
      <c r="DT640" s="4"/>
      <c r="DU640" s="4"/>
      <c r="DV640" s="4"/>
      <c r="DW640" s="4"/>
      <c r="DX640" s="4"/>
      <c r="DY640" s="4"/>
      <c r="DZ640" s="2"/>
      <c r="EA640" s="7">
        <v>44788.408113425925</v>
      </c>
      <c r="EB640" s="2" t="s">
        <v>332</v>
      </c>
      <c r="EC640" s="8">
        <v>0</v>
      </c>
      <c r="ED640" t="b">
        <v>0</v>
      </c>
      <c r="EE640" t="s">
        <v>324</v>
      </c>
      <c r="EF640" s="2" t="s">
        <v>324</v>
      </c>
      <c r="EG640" s="2" t="s">
        <v>325</v>
      </c>
      <c r="EH640" s="1"/>
      <c r="EI640">
        <f t="shared" si="38"/>
        <v>0</v>
      </c>
      <c r="EJ640" t="str">
        <f t="shared" si="39"/>
        <v>yes</v>
      </c>
      <c r="EL640" t="e">
        <f>VLOOKUP(D640,#REF!,2,0)</f>
        <v>#REF!</v>
      </c>
    </row>
    <row r="641" spans="1:142">
      <c r="A641" t="str">
        <f t="shared" si="40"/>
        <v>4469620705.21</v>
      </c>
      <c r="B641" t="str">
        <f t="shared" si="41"/>
        <v>4469620705.21</v>
      </c>
      <c r="C641" s="1">
        <v>44696</v>
      </c>
      <c r="D641" s="2" t="s">
        <v>876</v>
      </c>
      <c r="E641" s="2" t="s">
        <v>877</v>
      </c>
      <c r="F641" s="2" t="s">
        <v>177</v>
      </c>
      <c r="G641" s="1">
        <v>44224</v>
      </c>
      <c r="H641" s="2"/>
      <c r="I641" s="2"/>
      <c r="J641" s="1"/>
      <c r="K641" s="1"/>
      <c r="L641" s="2"/>
      <c r="M641" t="b">
        <v>0</v>
      </c>
      <c r="N641" s="2"/>
      <c r="O641" s="2" t="s">
        <v>320</v>
      </c>
      <c r="P641" s="2" t="s">
        <v>343</v>
      </c>
      <c r="Q641" s="2"/>
      <c r="R641" s="2"/>
      <c r="S641" s="2"/>
      <c r="T641" s="2"/>
      <c r="U641" s="2"/>
      <c r="V641" s="2"/>
      <c r="W641" s="2"/>
      <c r="X641" s="2" t="s">
        <v>861</v>
      </c>
      <c r="Y641" s="3"/>
      <c r="AA641" t="b">
        <v>0</v>
      </c>
      <c r="AC641">
        <v>14834</v>
      </c>
      <c r="AE641" s="4"/>
      <c r="AF641" s="4"/>
      <c r="AG641" s="4">
        <v>91762</v>
      </c>
      <c r="AH641" s="4"/>
      <c r="AK641">
        <v>6130</v>
      </c>
      <c r="AM641" s="4"/>
      <c r="AN641" s="4"/>
      <c r="AO641" s="4">
        <v>27400</v>
      </c>
      <c r="AP641" s="4"/>
      <c r="AU641" s="4"/>
      <c r="AV641" s="4"/>
      <c r="AW641" s="4"/>
      <c r="AX641" s="4"/>
      <c r="BC641" s="4"/>
      <c r="BD641" s="4"/>
      <c r="BE641" s="4"/>
      <c r="BF641" s="4"/>
      <c r="BK641" s="4"/>
      <c r="BL641" s="4"/>
      <c r="BM641" s="4"/>
      <c r="BN641" s="4"/>
      <c r="BS641" s="4"/>
      <c r="BT641" s="4"/>
      <c r="BU641" s="4"/>
      <c r="BV641" s="4"/>
      <c r="BW641" s="3"/>
      <c r="BX641" s="3"/>
      <c r="BY641" s="4">
        <v>91762</v>
      </c>
      <c r="BZ641" s="5"/>
      <c r="CA641" s="3">
        <v>6130</v>
      </c>
      <c r="CB641" s="4">
        <v>27400</v>
      </c>
      <c r="CC641" s="5">
        <v>4.46982055464927</v>
      </c>
      <c r="CD641" s="3">
        <v>0</v>
      </c>
      <c r="CE641" s="4">
        <v>0</v>
      </c>
      <c r="CF641" s="5" t="s">
        <v>322</v>
      </c>
      <c r="CG641" s="3">
        <v>0</v>
      </c>
      <c r="CH641" s="4">
        <v>0</v>
      </c>
      <c r="CI641" s="5" t="s">
        <v>322</v>
      </c>
      <c r="CJ641" s="3">
        <v>0</v>
      </c>
      <c r="CK641" s="4">
        <v>0</v>
      </c>
      <c r="CL641" s="5" t="s">
        <v>322</v>
      </c>
      <c r="CM641" s="2">
        <v>0</v>
      </c>
      <c r="CN641" s="4">
        <v>0</v>
      </c>
      <c r="CO641" s="5" t="s">
        <v>322</v>
      </c>
      <c r="CP641" s="3"/>
      <c r="CQ641" s="4">
        <v>119162</v>
      </c>
      <c r="CR641" s="3"/>
      <c r="CS641" s="3"/>
      <c r="CT641" s="3"/>
      <c r="CU641" s="3"/>
      <c r="CV641" s="4">
        <v>119162</v>
      </c>
      <c r="CW641" s="4">
        <v>119162</v>
      </c>
      <c r="CX641" t="b">
        <v>0</v>
      </c>
      <c r="CY641" t="b">
        <v>1</v>
      </c>
      <c r="CZ641" t="b">
        <v>0</v>
      </c>
      <c r="DA641" s="2" t="s">
        <v>6</v>
      </c>
      <c r="DB641" s="2" t="s">
        <v>867</v>
      </c>
      <c r="DD641" s="3"/>
      <c r="DE641" s="3"/>
      <c r="DF641" s="3"/>
      <c r="DG641" s="4"/>
      <c r="DH641" s="4"/>
      <c r="DI641" s="4"/>
      <c r="DJ641" s="3">
        <v>0</v>
      </c>
      <c r="DK641" s="4">
        <v>0</v>
      </c>
      <c r="DL641" t="b">
        <v>0</v>
      </c>
      <c r="DM641" s="6"/>
      <c r="DN641" s="3"/>
      <c r="DO641" s="3"/>
      <c r="DP641" s="3"/>
      <c r="DQ641" s="3"/>
      <c r="DR641" s="3"/>
      <c r="DS641" s="3"/>
      <c r="DT641" s="4"/>
      <c r="DU641" s="4"/>
      <c r="DV641" s="4"/>
      <c r="DW641" s="4"/>
      <c r="DX641" s="4"/>
      <c r="DY641" s="4"/>
      <c r="DZ641" s="2"/>
      <c r="EA641" s="7">
        <v>44788.408113425925</v>
      </c>
      <c r="EB641" s="2" t="s">
        <v>332</v>
      </c>
      <c r="EC641" s="8">
        <v>0</v>
      </c>
      <c r="ED641" t="b">
        <v>0</v>
      </c>
      <c r="EE641" t="s">
        <v>324</v>
      </c>
      <c r="EF641" s="2" t="s">
        <v>324</v>
      </c>
      <c r="EG641" s="2" t="s">
        <v>325</v>
      </c>
      <c r="EH641" s="1"/>
      <c r="EI641">
        <f t="shared" si="38"/>
        <v>14834</v>
      </c>
      <c r="EJ641" t="str">
        <f t="shared" si="39"/>
        <v>yes</v>
      </c>
      <c r="EL641" t="e">
        <f>VLOOKUP(D641,#REF!,2,0)</f>
        <v>#REF!</v>
      </c>
    </row>
    <row r="642" spans="1:142">
      <c r="A642" t="str">
        <f t="shared" si="40"/>
        <v>4469622022.21</v>
      </c>
      <c r="B642" t="str">
        <f t="shared" si="41"/>
        <v>4469622022.21</v>
      </c>
      <c r="C642" s="1">
        <v>44696</v>
      </c>
      <c r="D642" s="2" t="s">
        <v>878</v>
      </c>
      <c r="E642" s="2" t="s">
        <v>879</v>
      </c>
      <c r="F642" s="2" t="s">
        <v>177</v>
      </c>
      <c r="G642" s="1">
        <v>44224</v>
      </c>
      <c r="H642" s="2"/>
      <c r="I642" s="2"/>
      <c r="J642" s="1"/>
      <c r="K642" s="1"/>
      <c r="L642" s="2"/>
      <c r="M642" t="b">
        <v>0</v>
      </c>
      <c r="N642" s="2"/>
      <c r="O642" s="2" t="s">
        <v>320</v>
      </c>
      <c r="P642" s="2" t="s">
        <v>343</v>
      </c>
      <c r="Q642" s="2"/>
      <c r="R642" s="2"/>
      <c r="S642" s="2"/>
      <c r="T642" s="2"/>
      <c r="U642" s="2"/>
      <c r="V642" s="2"/>
      <c r="W642" s="2"/>
      <c r="X642" s="2" t="s">
        <v>861</v>
      </c>
      <c r="Y642" s="3"/>
      <c r="AA642" t="b">
        <v>0</v>
      </c>
      <c r="AC642">
        <v>14834</v>
      </c>
      <c r="AE642" s="4"/>
      <c r="AF642" s="4"/>
      <c r="AG642" s="4">
        <v>91762</v>
      </c>
      <c r="AH642" s="4"/>
      <c r="AK642">
        <v>6130</v>
      </c>
      <c r="AM642" s="4"/>
      <c r="AN642" s="4"/>
      <c r="AO642" s="4">
        <v>27400</v>
      </c>
      <c r="AP642" s="4"/>
      <c r="AU642" s="4"/>
      <c r="AV642" s="4"/>
      <c r="AW642" s="4"/>
      <c r="AX642" s="4"/>
      <c r="BC642" s="4"/>
      <c r="BD642" s="4"/>
      <c r="BE642" s="4"/>
      <c r="BF642" s="4"/>
      <c r="BK642" s="4"/>
      <c r="BL642" s="4"/>
      <c r="BM642" s="4"/>
      <c r="BN642" s="4"/>
      <c r="BS642" s="4"/>
      <c r="BT642" s="4"/>
      <c r="BU642" s="4"/>
      <c r="BV642" s="4"/>
      <c r="BW642" s="3"/>
      <c r="BX642" s="3"/>
      <c r="BY642" s="4">
        <v>91762</v>
      </c>
      <c r="BZ642" s="5"/>
      <c r="CA642" s="3">
        <v>6130</v>
      </c>
      <c r="CB642" s="4">
        <v>27400</v>
      </c>
      <c r="CC642" s="5">
        <v>4.46982055464927</v>
      </c>
      <c r="CD642" s="3">
        <v>0</v>
      </c>
      <c r="CE642" s="4">
        <v>0</v>
      </c>
      <c r="CF642" s="5" t="s">
        <v>322</v>
      </c>
      <c r="CG642" s="3">
        <v>0</v>
      </c>
      <c r="CH642" s="4">
        <v>0</v>
      </c>
      <c r="CI642" s="5" t="s">
        <v>322</v>
      </c>
      <c r="CJ642" s="3">
        <v>0</v>
      </c>
      <c r="CK642" s="4">
        <v>0</v>
      </c>
      <c r="CL642" s="5" t="s">
        <v>322</v>
      </c>
      <c r="CM642" s="2">
        <v>0</v>
      </c>
      <c r="CN642" s="4">
        <v>0</v>
      </c>
      <c r="CO642" s="5" t="s">
        <v>322</v>
      </c>
      <c r="CP642" s="3"/>
      <c r="CQ642" s="4">
        <v>119162</v>
      </c>
      <c r="CR642" s="3"/>
      <c r="CS642" s="3"/>
      <c r="CT642" s="3"/>
      <c r="CU642" s="3"/>
      <c r="CV642" s="4">
        <v>119162</v>
      </c>
      <c r="CW642" s="4">
        <v>119162</v>
      </c>
      <c r="CX642" t="b">
        <v>0</v>
      </c>
      <c r="CY642" t="b">
        <v>1</v>
      </c>
      <c r="CZ642" t="b">
        <v>0</v>
      </c>
      <c r="DA642" s="2" t="s">
        <v>6</v>
      </c>
      <c r="DB642" s="2" t="s">
        <v>867</v>
      </c>
      <c r="DD642" s="3"/>
      <c r="DE642" s="3"/>
      <c r="DF642" s="3"/>
      <c r="DG642" s="4"/>
      <c r="DH642" s="4"/>
      <c r="DI642" s="4"/>
      <c r="DJ642" s="3">
        <v>0</v>
      </c>
      <c r="DK642" s="4">
        <v>0</v>
      </c>
      <c r="DL642" t="b">
        <v>0</v>
      </c>
      <c r="DM642" s="6"/>
      <c r="DN642" s="3"/>
      <c r="DO642" s="3"/>
      <c r="DP642" s="3"/>
      <c r="DQ642" s="3"/>
      <c r="DR642" s="3"/>
      <c r="DS642" s="3"/>
      <c r="DT642" s="4"/>
      <c r="DU642" s="4"/>
      <c r="DV642" s="4"/>
      <c r="DW642" s="4"/>
      <c r="DX642" s="4"/>
      <c r="DY642" s="4"/>
      <c r="DZ642" s="2"/>
      <c r="EA642" s="7">
        <v>44788.408113425925</v>
      </c>
      <c r="EB642" s="2" t="s">
        <v>332</v>
      </c>
      <c r="EC642" s="8">
        <v>0</v>
      </c>
      <c r="ED642" t="b">
        <v>0</v>
      </c>
      <c r="EE642" t="s">
        <v>324</v>
      </c>
      <c r="EF642" s="2" t="s">
        <v>324</v>
      </c>
      <c r="EG642" s="2" t="s">
        <v>325</v>
      </c>
      <c r="EH642" s="1"/>
      <c r="EI642">
        <f t="shared" ref="EI642:EI705" si="42">AB642+AC642+AD642</f>
        <v>14834</v>
      </c>
      <c r="EJ642" t="str">
        <f t="shared" ref="EJ642:EJ705" si="43">IF(H642&lt;1,"yes","no")</f>
        <v>yes</v>
      </c>
      <c r="EL642" t="e">
        <f>VLOOKUP(D642,#REF!,2,0)</f>
        <v>#REF!</v>
      </c>
    </row>
    <row r="643" spans="1:142">
      <c r="A643" t="str">
        <f t="shared" si="40"/>
        <v>4469622070.21</v>
      </c>
      <c r="B643" t="str">
        <f t="shared" si="41"/>
        <v>4469622070.21</v>
      </c>
      <c r="C643" s="1">
        <v>44696</v>
      </c>
      <c r="D643" s="2" t="s">
        <v>880</v>
      </c>
      <c r="E643" s="2" t="s">
        <v>881</v>
      </c>
      <c r="F643" s="2" t="s">
        <v>177</v>
      </c>
      <c r="G643" s="1">
        <v>44224</v>
      </c>
      <c r="H643" s="2"/>
      <c r="I643" s="2"/>
      <c r="J643" s="1"/>
      <c r="K643" s="1"/>
      <c r="L643" s="2"/>
      <c r="M643" t="b">
        <v>0</v>
      </c>
      <c r="N643" s="2"/>
      <c r="O643" s="2" t="s">
        <v>320</v>
      </c>
      <c r="P643" s="2" t="s">
        <v>882</v>
      </c>
      <c r="Q643" s="2"/>
      <c r="R643" s="2"/>
      <c r="S643" s="2"/>
      <c r="T643" s="2"/>
      <c r="U643" s="2"/>
      <c r="V643" s="2"/>
      <c r="W643" s="2"/>
      <c r="X643" s="2" t="s">
        <v>861</v>
      </c>
      <c r="Y643" s="3"/>
      <c r="AA643" t="b">
        <v>0</v>
      </c>
      <c r="AC643">
        <v>14834</v>
      </c>
      <c r="AE643" s="4"/>
      <c r="AF643" s="4"/>
      <c r="AG643" s="4">
        <v>91762</v>
      </c>
      <c r="AH643" s="4"/>
      <c r="AK643">
        <v>6130</v>
      </c>
      <c r="AM643" s="4"/>
      <c r="AN643" s="4"/>
      <c r="AO643" s="4">
        <v>27400</v>
      </c>
      <c r="AP643" s="4"/>
      <c r="AU643" s="4"/>
      <c r="AV643" s="4"/>
      <c r="AW643" s="4"/>
      <c r="AX643" s="4"/>
      <c r="BC643" s="4"/>
      <c r="BD643" s="4"/>
      <c r="BE643" s="4"/>
      <c r="BF643" s="4"/>
      <c r="BK643" s="4"/>
      <c r="BL643" s="4"/>
      <c r="BM643" s="4"/>
      <c r="BN643" s="4"/>
      <c r="BS643" s="4"/>
      <c r="BT643" s="4"/>
      <c r="BU643" s="4"/>
      <c r="BV643" s="4"/>
      <c r="BW643" s="3"/>
      <c r="BX643" s="3"/>
      <c r="BY643" s="4">
        <v>91762</v>
      </c>
      <c r="BZ643" s="5"/>
      <c r="CA643" s="3">
        <v>6130</v>
      </c>
      <c r="CB643" s="4">
        <v>27400</v>
      </c>
      <c r="CC643" s="5">
        <v>4.46982055464927</v>
      </c>
      <c r="CD643" s="3">
        <v>0</v>
      </c>
      <c r="CE643" s="4">
        <v>0</v>
      </c>
      <c r="CF643" s="5" t="s">
        <v>322</v>
      </c>
      <c r="CG643" s="3">
        <v>0</v>
      </c>
      <c r="CH643" s="4">
        <v>0</v>
      </c>
      <c r="CI643" s="5" t="s">
        <v>322</v>
      </c>
      <c r="CJ643" s="3">
        <v>0</v>
      </c>
      <c r="CK643" s="4">
        <v>0</v>
      </c>
      <c r="CL643" s="5" t="s">
        <v>322</v>
      </c>
      <c r="CM643" s="2">
        <v>0</v>
      </c>
      <c r="CN643" s="4">
        <v>0</v>
      </c>
      <c r="CO643" s="5" t="s">
        <v>322</v>
      </c>
      <c r="CP643" s="3"/>
      <c r="CQ643" s="4">
        <v>119162</v>
      </c>
      <c r="CR643" s="3"/>
      <c r="CS643" s="3"/>
      <c r="CT643" s="3"/>
      <c r="CU643" s="3"/>
      <c r="CV643" s="4">
        <v>119162</v>
      </c>
      <c r="CW643" s="4">
        <v>119162</v>
      </c>
      <c r="CX643" t="b">
        <v>0</v>
      </c>
      <c r="CY643" t="b">
        <v>1</v>
      </c>
      <c r="CZ643" t="b">
        <v>0</v>
      </c>
      <c r="DA643" s="2" t="s">
        <v>6</v>
      </c>
      <c r="DB643" s="2" t="s">
        <v>867</v>
      </c>
      <c r="DD643" s="3"/>
      <c r="DE643" s="3"/>
      <c r="DF643" s="3"/>
      <c r="DG643" s="4"/>
      <c r="DH643" s="4"/>
      <c r="DI643" s="4"/>
      <c r="DJ643" s="3">
        <v>0</v>
      </c>
      <c r="DK643" s="4">
        <v>0</v>
      </c>
      <c r="DL643" t="b">
        <v>0</v>
      </c>
      <c r="DM643" s="6"/>
      <c r="DN643" s="3"/>
      <c r="DO643" s="3"/>
      <c r="DP643" s="3"/>
      <c r="DQ643" s="3"/>
      <c r="DR643" s="3"/>
      <c r="DS643" s="3"/>
      <c r="DT643" s="4"/>
      <c r="DU643" s="4"/>
      <c r="DV643" s="4"/>
      <c r="DW643" s="4"/>
      <c r="DX643" s="4"/>
      <c r="DY643" s="4"/>
      <c r="DZ643" s="2"/>
      <c r="EA643" s="7">
        <v>44788.408113425925</v>
      </c>
      <c r="EB643" s="2" t="s">
        <v>332</v>
      </c>
      <c r="EC643" s="8">
        <v>0</v>
      </c>
      <c r="ED643" t="b">
        <v>0</v>
      </c>
      <c r="EE643" t="s">
        <v>324</v>
      </c>
      <c r="EF643" s="2" t="s">
        <v>324</v>
      </c>
      <c r="EG643" s="2" t="s">
        <v>325</v>
      </c>
      <c r="EH643" s="1"/>
      <c r="EI643">
        <f t="shared" si="42"/>
        <v>14834</v>
      </c>
      <c r="EJ643" t="str">
        <f t="shared" si="43"/>
        <v>yes</v>
      </c>
      <c r="EL643" t="e">
        <f>VLOOKUP(D643,#REF!,2,0)</f>
        <v>#REF!</v>
      </c>
    </row>
    <row r="644" spans="1:142">
      <c r="A644" t="str">
        <f t="shared" si="40"/>
        <v>4469626818.21</v>
      </c>
      <c r="B644" t="str">
        <f t="shared" si="41"/>
        <v>4469626818.21107728</v>
      </c>
      <c r="C644" s="1">
        <v>44696</v>
      </c>
      <c r="D644" s="2" t="s">
        <v>883</v>
      </c>
      <c r="E644" s="2" t="s">
        <v>884</v>
      </c>
      <c r="F644" s="2" t="s">
        <v>177</v>
      </c>
      <c r="G644" s="1">
        <v>44256</v>
      </c>
      <c r="H644" s="2" t="s">
        <v>885</v>
      </c>
      <c r="I644" s="2" t="s">
        <v>886</v>
      </c>
      <c r="J644" s="1"/>
      <c r="K644" s="1"/>
      <c r="L644" s="2"/>
      <c r="M644" t="b">
        <v>0</v>
      </c>
      <c r="N644" s="2"/>
      <c r="O644" s="2" t="s">
        <v>320</v>
      </c>
      <c r="P644" s="2" t="s">
        <v>337</v>
      </c>
      <c r="Q644" s="2"/>
      <c r="R644" s="2"/>
      <c r="S644" s="2"/>
      <c r="T644" s="2"/>
      <c r="U644" s="2"/>
      <c r="V644" s="2"/>
      <c r="W644" s="2"/>
      <c r="X644" s="2" t="s">
        <v>861</v>
      </c>
      <c r="Y644" s="3"/>
      <c r="AA644" t="b">
        <v>0</v>
      </c>
      <c r="AE644" s="4"/>
      <c r="AF644" s="4"/>
      <c r="AG644" s="4"/>
      <c r="AH644" s="4"/>
      <c r="AM644" s="4"/>
      <c r="AN644" s="4"/>
      <c r="AO644" s="4"/>
      <c r="AP644" s="4"/>
      <c r="AU644" s="4"/>
      <c r="AV644" s="4"/>
      <c r="AW644" s="4"/>
      <c r="AX644" s="4"/>
      <c r="BC644" s="4"/>
      <c r="BD644" s="4"/>
      <c r="BE644" s="4"/>
      <c r="BF644" s="4"/>
      <c r="BK644" s="4"/>
      <c r="BL644" s="4"/>
      <c r="BM644" s="4"/>
      <c r="BN644" s="4"/>
      <c r="BS644" s="4"/>
      <c r="BT644" s="4"/>
      <c r="BU644" s="4"/>
      <c r="BV644" s="4"/>
      <c r="BW644" s="3"/>
      <c r="BX644" s="3"/>
      <c r="BY644" s="4">
        <v>0</v>
      </c>
      <c r="BZ644" s="5"/>
      <c r="CA644" s="3">
        <v>0</v>
      </c>
      <c r="CB644" s="4">
        <v>0</v>
      </c>
      <c r="CC644" s="5" t="s">
        <v>322</v>
      </c>
      <c r="CD644" s="3">
        <v>0</v>
      </c>
      <c r="CE644" s="4">
        <v>0</v>
      </c>
      <c r="CF644" s="5" t="s">
        <v>322</v>
      </c>
      <c r="CG644" s="3">
        <v>0</v>
      </c>
      <c r="CH644" s="4">
        <v>0</v>
      </c>
      <c r="CI644" s="5" t="s">
        <v>322</v>
      </c>
      <c r="CJ644" s="3">
        <v>0</v>
      </c>
      <c r="CK644" s="4">
        <v>0</v>
      </c>
      <c r="CL644" s="5" t="s">
        <v>322</v>
      </c>
      <c r="CM644" s="2">
        <v>0</v>
      </c>
      <c r="CN644" s="4">
        <v>0</v>
      </c>
      <c r="CO644" s="5" t="s">
        <v>322</v>
      </c>
      <c r="CP644" s="3"/>
      <c r="CQ644" s="4">
        <v>0</v>
      </c>
      <c r="CR644" s="3"/>
      <c r="CS644" s="3"/>
      <c r="CT644" s="3"/>
      <c r="CU644" s="3"/>
      <c r="CV644" s="4">
        <v>0</v>
      </c>
      <c r="CW644" s="4">
        <v>0</v>
      </c>
      <c r="CX644" t="b">
        <v>0</v>
      </c>
      <c r="CY644" t="b">
        <v>1</v>
      </c>
      <c r="CZ644" t="b">
        <v>0</v>
      </c>
      <c r="DA644" s="2" t="s">
        <v>6</v>
      </c>
      <c r="DB644" s="2" t="s">
        <v>867</v>
      </c>
      <c r="DD644" s="3"/>
      <c r="DE644" s="3"/>
      <c r="DF644" s="3"/>
      <c r="DG644" s="4"/>
      <c r="DH644" s="4"/>
      <c r="DI644" s="4"/>
      <c r="DJ644" s="3">
        <v>0</v>
      </c>
      <c r="DK644" s="4">
        <v>0</v>
      </c>
      <c r="DL644" t="b">
        <v>0</v>
      </c>
      <c r="DM644" s="6"/>
      <c r="DN644" s="3"/>
      <c r="DO644" s="3"/>
      <c r="DP644" s="3"/>
      <c r="DQ644" s="3"/>
      <c r="DR644" s="3"/>
      <c r="DS644" s="3"/>
      <c r="DT644" s="4"/>
      <c r="DU644" s="4"/>
      <c r="DV644" s="4"/>
      <c r="DW644" s="4"/>
      <c r="DX644" s="4"/>
      <c r="DY644" s="4"/>
      <c r="DZ644" s="2"/>
      <c r="EA644" s="7">
        <v>44788.408113425925</v>
      </c>
      <c r="EB644" s="2" t="s">
        <v>332</v>
      </c>
      <c r="EC644" s="8">
        <v>0</v>
      </c>
      <c r="ED644" t="b">
        <v>0</v>
      </c>
      <c r="EE644" t="s">
        <v>324</v>
      </c>
      <c r="EF644" s="2" t="s">
        <v>324</v>
      </c>
      <c r="EG644" s="2" t="s">
        <v>325</v>
      </c>
      <c r="EH644" s="1"/>
      <c r="EI644">
        <f t="shared" si="42"/>
        <v>0</v>
      </c>
      <c r="EJ644" t="str">
        <f t="shared" si="43"/>
        <v>no</v>
      </c>
      <c r="EL644" t="e">
        <f>VLOOKUP(D644,#REF!,2,0)</f>
        <v>#REF!</v>
      </c>
    </row>
    <row r="645" spans="1:142">
      <c r="A645" t="str">
        <f t="shared" si="40"/>
        <v>4469626818.21</v>
      </c>
      <c r="B645" t="str">
        <f t="shared" si="41"/>
        <v>4469626818.21114430</v>
      </c>
      <c r="C645" s="1">
        <v>44696</v>
      </c>
      <c r="D645" s="2" t="s">
        <v>883</v>
      </c>
      <c r="E645" s="2" t="s">
        <v>884</v>
      </c>
      <c r="F645" s="2" t="s">
        <v>177</v>
      </c>
      <c r="G645" s="1">
        <v>44256</v>
      </c>
      <c r="H645" s="2" t="s">
        <v>887</v>
      </c>
      <c r="I645" s="2" t="s">
        <v>888</v>
      </c>
      <c r="J645" s="1"/>
      <c r="K645" s="1"/>
      <c r="L645" s="2"/>
      <c r="M645" t="b">
        <v>0</v>
      </c>
      <c r="N645" s="2"/>
      <c r="O645" s="2" t="s">
        <v>320</v>
      </c>
      <c r="P645" s="2" t="s">
        <v>337</v>
      </c>
      <c r="Q645" s="2"/>
      <c r="R645" s="2"/>
      <c r="S645" s="2"/>
      <c r="T645" s="2"/>
      <c r="U645" s="2"/>
      <c r="V645" s="2"/>
      <c r="W645" s="2"/>
      <c r="X645" s="2" t="s">
        <v>861</v>
      </c>
      <c r="Y645" s="3"/>
      <c r="AA645" t="b">
        <v>0</v>
      </c>
      <c r="AE645" s="4"/>
      <c r="AF645" s="4"/>
      <c r="AG645" s="4"/>
      <c r="AH645" s="4"/>
      <c r="AM645" s="4"/>
      <c r="AN645" s="4"/>
      <c r="AO645" s="4"/>
      <c r="AP645" s="4"/>
      <c r="AU645" s="4"/>
      <c r="AV645" s="4"/>
      <c r="AW645" s="4"/>
      <c r="AX645" s="4"/>
      <c r="BC645" s="4"/>
      <c r="BD645" s="4"/>
      <c r="BE645" s="4"/>
      <c r="BF645" s="4"/>
      <c r="BK645" s="4"/>
      <c r="BL645" s="4"/>
      <c r="BM645" s="4"/>
      <c r="BN645" s="4"/>
      <c r="BS645" s="4"/>
      <c r="BT645" s="4"/>
      <c r="BU645" s="4"/>
      <c r="BV645" s="4"/>
      <c r="BW645" s="3"/>
      <c r="BX645" s="3"/>
      <c r="BY645" s="4">
        <v>0</v>
      </c>
      <c r="BZ645" s="5"/>
      <c r="CA645" s="3">
        <v>0</v>
      </c>
      <c r="CB645" s="4">
        <v>0</v>
      </c>
      <c r="CC645" s="5" t="s">
        <v>322</v>
      </c>
      <c r="CD645" s="3">
        <v>0</v>
      </c>
      <c r="CE645" s="4">
        <v>0</v>
      </c>
      <c r="CF645" s="5" t="s">
        <v>322</v>
      </c>
      <c r="CG645" s="3">
        <v>0</v>
      </c>
      <c r="CH645" s="4">
        <v>0</v>
      </c>
      <c r="CI645" s="5" t="s">
        <v>322</v>
      </c>
      <c r="CJ645" s="3">
        <v>0</v>
      </c>
      <c r="CK645" s="4">
        <v>0</v>
      </c>
      <c r="CL645" s="5" t="s">
        <v>322</v>
      </c>
      <c r="CM645" s="2">
        <v>0</v>
      </c>
      <c r="CN645" s="4">
        <v>0</v>
      </c>
      <c r="CO645" s="5" t="s">
        <v>322</v>
      </c>
      <c r="CP645" s="3"/>
      <c r="CQ645" s="4">
        <v>0</v>
      </c>
      <c r="CR645" s="3"/>
      <c r="CS645" s="3"/>
      <c r="CT645" s="3"/>
      <c r="CU645" s="3"/>
      <c r="CV645" s="4">
        <v>0</v>
      </c>
      <c r="CW645" s="4">
        <v>0</v>
      </c>
      <c r="CX645" t="b">
        <v>0</v>
      </c>
      <c r="CY645" t="b">
        <v>1</v>
      </c>
      <c r="CZ645" t="b">
        <v>0</v>
      </c>
      <c r="DA645" s="2" t="s">
        <v>6</v>
      </c>
      <c r="DB645" s="2" t="s">
        <v>867</v>
      </c>
      <c r="DD645" s="3"/>
      <c r="DE645" s="3"/>
      <c r="DF645" s="3"/>
      <c r="DG645" s="4"/>
      <c r="DH645" s="4"/>
      <c r="DI645" s="4"/>
      <c r="DJ645" s="3">
        <v>0</v>
      </c>
      <c r="DK645" s="4">
        <v>0</v>
      </c>
      <c r="DL645" t="b">
        <v>0</v>
      </c>
      <c r="DM645" s="6"/>
      <c r="DN645" s="3"/>
      <c r="DO645" s="3"/>
      <c r="DP645" s="3"/>
      <c r="DQ645" s="3"/>
      <c r="DR645" s="3"/>
      <c r="DS645" s="3"/>
      <c r="DT645" s="4"/>
      <c r="DU645" s="4"/>
      <c r="DV645" s="4"/>
      <c r="DW645" s="4"/>
      <c r="DX645" s="4"/>
      <c r="DY645" s="4"/>
      <c r="DZ645" s="2"/>
      <c r="EA645" s="7">
        <v>44788.408113425925</v>
      </c>
      <c r="EB645" s="2" t="s">
        <v>332</v>
      </c>
      <c r="EC645" s="8">
        <v>0</v>
      </c>
      <c r="ED645" t="b">
        <v>0</v>
      </c>
      <c r="EE645" t="s">
        <v>324</v>
      </c>
      <c r="EF645" s="2" t="s">
        <v>324</v>
      </c>
      <c r="EG645" s="2" t="s">
        <v>325</v>
      </c>
      <c r="EH645" s="1"/>
      <c r="EI645">
        <f t="shared" si="42"/>
        <v>0</v>
      </c>
      <c r="EJ645" t="str">
        <f t="shared" si="43"/>
        <v>no</v>
      </c>
      <c r="EL645" t="e">
        <f>VLOOKUP(D645,#REF!,2,0)</f>
        <v>#REF!</v>
      </c>
    </row>
    <row r="646" spans="1:142">
      <c r="A646" t="str">
        <f t="shared" si="40"/>
        <v>4469626818.21</v>
      </c>
      <c r="B646" t="str">
        <f t="shared" si="41"/>
        <v>4469626818.21107731</v>
      </c>
      <c r="C646" s="1">
        <v>44696</v>
      </c>
      <c r="D646" s="2" t="s">
        <v>883</v>
      </c>
      <c r="E646" s="2" t="s">
        <v>884</v>
      </c>
      <c r="F646" s="2" t="s">
        <v>177</v>
      </c>
      <c r="G646" s="1">
        <v>44256</v>
      </c>
      <c r="H646" s="2" t="s">
        <v>889</v>
      </c>
      <c r="I646" s="2" t="s">
        <v>890</v>
      </c>
      <c r="J646" s="1"/>
      <c r="K646" s="1"/>
      <c r="L646" s="2"/>
      <c r="M646" t="b">
        <v>0</v>
      </c>
      <c r="N646" s="2"/>
      <c r="O646" s="2" t="s">
        <v>320</v>
      </c>
      <c r="P646" s="2" t="s">
        <v>337</v>
      </c>
      <c r="Q646" s="2"/>
      <c r="R646" s="2"/>
      <c r="S646" s="2"/>
      <c r="T646" s="2"/>
      <c r="U646" s="2"/>
      <c r="V646" s="2"/>
      <c r="W646" s="2"/>
      <c r="X646" s="2" t="s">
        <v>861</v>
      </c>
      <c r="Y646" s="3"/>
      <c r="AA646" t="b">
        <v>0</v>
      </c>
      <c r="AE646" s="4"/>
      <c r="AF646" s="4"/>
      <c r="AG646" s="4"/>
      <c r="AH646" s="4"/>
      <c r="AM646" s="4"/>
      <c r="AN646" s="4"/>
      <c r="AO646" s="4"/>
      <c r="AP646" s="4"/>
      <c r="AU646" s="4"/>
      <c r="AV646" s="4"/>
      <c r="AW646" s="4"/>
      <c r="AX646" s="4"/>
      <c r="BC646" s="4"/>
      <c r="BD646" s="4"/>
      <c r="BE646" s="4"/>
      <c r="BF646" s="4"/>
      <c r="BK646" s="4"/>
      <c r="BL646" s="4"/>
      <c r="BM646" s="4"/>
      <c r="BN646" s="4"/>
      <c r="BS646" s="4"/>
      <c r="BT646" s="4"/>
      <c r="BU646" s="4"/>
      <c r="BV646" s="4"/>
      <c r="BW646" s="3"/>
      <c r="BX646" s="3"/>
      <c r="BY646" s="4">
        <v>0</v>
      </c>
      <c r="BZ646" s="5"/>
      <c r="CA646" s="3">
        <v>0</v>
      </c>
      <c r="CB646" s="4">
        <v>0</v>
      </c>
      <c r="CC646" s="5" t="s">
        <v>322</v>
      </c>
      <c r="CD646" s="3">
        <v>0</v>
      </c>
      <c r="CE646" s="4">
        <v>0</v>
      </c>
      <c r="CF646" s="5" t="s">
        <v>322</v>
      </c>
      <c r="CG646" s="3">
        <v>0</v>
      </c>
      <c r="CH646" s="4">
        <v>0</v>
      </c>
      <c r="CI646" s="5" t="s">
        <v>322</v>
      </c>
      <c r="CJ646" s="3">
        <v>0</v>
      </c>
      <c r="CK646" s="4">
        <v>0</v>
      </c>
      <c r="CL646" s="5" t="s">
        <v>322</v>
      </c>
      <c r="CM646" s="2">
        <v>0</v>
      </c>
      <c r="CN646" s="4">
        <v>0</v>
      </c>
      <c r="CO646" s="5" t="s">
        <v>322</v>
      </c>
      <c r="CP646" s="3"/>
      <c r="CQ646" s="4">
        <v>0</v>
      </c>
      <c r="CR646" s="3"/>
      <c r="CS646" s="3"/>
      <c r="CT646" s="3"/>
      <c r="CU646" s="3"/>
      <c r="CV646" s="4">
        <v>0</v>
      </c>
      <c r="CW646" s="4">
        <v>0</v>
      </c>
      <c r="CX646" t="b">
        <v>0</v>
      </c>
      <c r="CY646" t="b">
        <v>1</v>
      </c>
      <c r="CZ646" t="b">
        <v>0</v>
      </c>
      <c r="DA646" s="2" t="s">
        <v>6</v>
      </c>
      <c r="DB646" s="2" t="s">
        <v>867</v>
      </c>
      <c r="DD646" s="3"/>
      <c r="DE646" s="3"/>
      <c r="DF646" s="3"/>
      <c r="DG646" s="4"/>
      <c r="DH646" s="4"/>
      <c r="DI646" s="4"/>
      <c r="DJ646" s="3">
        <v>0</v>
      </c>
      <c r="DK646" s="4">
        <v>0</v>
      </c>
      <c r="DL646" t="b">
        <v>0</v>
      </c>
      <c r="DM646" s="6"/>
      <c r="DN646" s="3"/>
      <c r="DO646" s="3"/>
      <c r="DP646" s="3"/>
      <c r="DQ646" s="3"/>
      <c r="DR646" s="3"/>
      <c r="DS646" s="3"/>
      <c r="DT646" s="4"/>
      <c r="DU646" s="4"/>
      <c r="DV646" s="4"/>
      <c r="DW646" s="4"/>
      <c r="DX646" s="4"/>
      <c r="DY646" s="4"/>
      <c r="DZ646" s="2"/>
      <c r="EA646" s="7">
        <v>44788.408113425925</v>
      </c>
      <c r="EB646" s="2" t="s">
        <v>332</v>
      </c>
      <c r="EC646" s="8">
        <v>0</v>
      </c>
      <c r="ED646" t="b">
        <v>0</v>
      </c>
      <c r="EE646" t="s">
        <v>324</v>
      </c>
      <c r="EF646" s="2" t="s">
        <v>324</v>
      </c>
      <c r="EG646" s="2" t="s">
        <v>325</v>
      </c>
      <c r="EH646" s="1"/>
      <c r="EI646">
        <f t="shared" si="42"/>
        <v>0</v>
      </c>
      <c r="EJ646" t="str">
        <f t="shared" si="43"/>
        <v>no</v>
      </c>
      <c r="EL646" t="e">
        <f>VLOOKUP(D646,#REF!,2,0)</f>
        <v>#REF!</v>
      </c>
    </row>
    <row r="647" spans="1:142">
      <c r="A647" t="str">
        <f t="shared" si="40"/>
        <v>4469626818.21</v>
      </c>
      <c r="B647" t="str">
        <f t="shared" si="41"/>
        <v>4469626818.21105922</v>
      </c>
      <c r="C647" s="1">
        <v>44696</v>
      </c>
      <c r="D647" s="2" t="s">
        <v>883</v>
      </c>
      <c r="E647" s="2" t="s">
        <v>884</v>
      </c>
      <c r="F647" s="2" t="s">
        <v>177</v>
      </c>
      <c r="G647" s="1">
        <v>44256</v>
      </c>
      <c r="H647" s="2" t="s">
        <v>891</v>
      </c>
      <c r="I647" s="2" t="s">
        <v>892</v>
      </c>
      <c r="J647" s="1"/>
      <c r="K647" s="1"/>
      <c r="L647" s="2"/>
      <c r="M647" t="b">
        <v>0</v>
      </c>
      <c r="N647" s="2"/>
      <c r="O647" s="2" t="s">
        <v>320</v>
      </c>
      <c r="P647" s="2" t="s">
        <v>337</v>
      </c>
      <c r="Q647" s="2"/>
      <c r="R647" s="2"/>
      <c r="S647" s="2"/>
      <c r="T647" s="2"/>
      <c r="U647" s="2"/>
      <c r="V647" s="2"/>
      <c r="W647" s="2"/>
      <c r="X647" s="2" t="s">
        <v>861</v>
      </c>
      <c r="Y647" s="3"/>
      <c r="AA647" t="b">
        <v>0</v>
      </c>
      <c r="AE647" s="4"/>
      <c r="AF647" s="4"/>
      <c r="AG647" s="4"/>
      <c r="AH647" s="4"/>
      <c r="AM647" s="4"/>
      <c r="AN647" s="4"/>
      <c r="AO647" s="4"/>
      <c r="AP647" s="4"/>
      <c r="AU647" s="4"/>
      <c r="AV647" s="4"/>
      <c r="AW647" s="4"/>
      <c r="AX647" s="4"/>
      <c r="BC647" s="4"/>
      <c r="BD647" s="4"/>
      <c r="BE647" s="4"/>
      <c r="BF647" s="4"/>
      <c r="BK647" s="4"/>
      <c r="BL647" s="4"/>
      <c r="BM647" s="4"/>
      <c r="BN647" s="4"/>
      <c r="BS647" s="4"/>
      <c r="BT647" s="4"/>
      <c r="BU647" s="4"/>
      <c r="BV647" s="4"/>
      <c r="BW647" s="3"/>
      <c r="BX647" s="3"/>
      <c r="BY647" s="4">
        <v>0</v>
      </c>
      <c r="BZ647" s="5"/>
      <c r="CA647" s="3">
        <v>0</v>
      </c>
      <c r="CB647" s="4">
        <v>0</v>
      </c>
      <c r="CC647" s="5" t="s">
        <v>322</v>
      </c>
      <c r="CD647" s="3">
        <v>0</v>
      </c>
      <c r="CE647" s="4">
        <v>0</v>
      </c>
      <c r="CF647" s="5" t="s">
        <v>322</v>
      </c>
      <c r="CG647" s="3">
        <v>0</v>
      </c>
      <c r="CH647" s="4">
        <v>0</v>
      </c>
      <c r="CI647" s="5" t="s">
        <v>322</v>
      </c>
      <c r="CJ647" s="3">
        <v>0</v>
      </c>
      <c r="CK647" s="4">
        <v>0</v>
      </c>
      <c r="CL647" s="5" t="s">
        <v>322</v>
      </c>
      <c r="CM647" s="2">
        <v>0</v>
      </c>
      <c r="CN647" s="4">
        <v>0</v>
      </c>
      <c r="CO647" s="5" t="s">
        <v>322</v>
      </c>
      <c r="CP647" s="3"/>
      <c r="CQ647" s="4">
        <v>0</v>
      </c>
      <c r="CR647" s="3"/>
      <c r="CS647" s="3"/>
      <c r="CT647" s="3"/>
      <c r="CU647" s="3"/>
      <c r="CV647" s="4">
        <v>0</v>
      </c>
      <c r="CW647" s="4">
        <v>0</v>
      </c>
      <c r="CX647" t="b">
        <v>0</v>
      </c>
      <c r="CY647" t="b">
        <v>1</v>
      </c>
      <c r="CZ647" t="b">
        <v>0</v>
      </c>
      <c r="DA647" s="2" t="s">
        <v>6</v>
      </c>
      <c r="DB647" s="2" t="s">
        <v>867</v>
      </c>
      <c r="DD647" s="3"/>
      <c r="DE647" s="3"/>
      <c r="DF647" s="3"/>
      <c r="DG647" s="4"/>
      <c r="DH647" s="4"/>
      <c r="DI647" s="4"/>
      <c r="DJ647" s="3">
        <v>0</v>
      </c>
      <c r="DK647" s="4">
        <v>0</v>
      </c>
      <c r="DL647" t="b">
        <v>0</v>
      </c>
      <c r="DM647" s="6"/>
      <c r="DN647" s="3"/>
      <c r="DO647" s="3"/>
      <c r="DP647" s="3"/>
      <c r="DQ647" s="3"/>
      <c r="DR647" s="3"/>
      <c r="DS647" s="3"/>
      <c r="DT647" s="4"/>
      <c r="DU647" s="4"/>
      <c r="DV647" s="4"/>
      <c r="DW647" s="4"/>
      <c r="DX647" s="4"/>
      <c r="DY647" s="4"/>
      <c r="DZ647" s="2"/>
      <c r="EA647" s="7">
        <v>44788.408113425925</v>
      </c>
      <c r="EB647" s="2" t="s">
        <v>332</v>
      </c>
      <c r="EC647" s="8">
        <v>0</v>
      </c>
      <c r="ED647" t="b">
        <v>0</v>
      </c>
      <c r="EE647" t="s">
        <v>324</v>
      </c>
      <c r="EF647" s="2" t="s">
        <v>324</v>
      </c>
      <c r="EG647" s="2" t="s">
        <v>325</v>
      </c>
      <c r="EH647" s="1"/>
      <c r="EI647">
        <f t="shared" si="42"/>
        <v>0</v>
      </c>
      <c r="EJ647" t="str">
        <f t="shared" si="43"/>
        <v>no</v>
      </c>
      <c r="EL647" t="e">
        <f>VLOOKUP(D647,#REF!,2,0)</f>
        <v>#REF!</v>
      </c>
    </row>
    <row r="648" spans="1:142">
      <c r="A648" t="str">
        <f t="shared" si="40"/>
        <v>4469626821.21</v>
      </c>
      <c r="B648" t="str">
        <f t="shared" si="41"/>
        <v>4469626821.2198645</v>
      </c>
      <c r="C648" s="1">
        <v>44696</v>
      </c>
      <c r="D648" s="2" t="s">
        <v>685</v>
      </c>
      <c r="E648" s="2" t="s">
        <v>686</v>
      </c>
      <c r="F648" s="2" t="s">
        <v>178</v>
      </c>
      <c r="G648" s="1">
        <v>44317</v>
      </c>
      <c r="H648" s="2" t="s">
        <v>758</v>
      </c>
      <c r="I648" s="2" t="s">
        <v>759</v>
      </c>
      <c r="J648" s="1"/>
      <c r="K648" s="1"/>
      <c r="L648" s="2"/>
      <c r="M648" t="b">
        <v>0</v>
      </c>
      <c r="N648" s="2"/>
      <c r="O648" s="2" t="s">
        <v>320</v>
      </c>
      <c r="P648" s="2" t="s">
        <v>373</v>
      </c>
      <c r="Q648" s="2"/>
      <c r="R648" s="2"/>
      <c r="S648" s="2"/>
      <c r="T648" s="2"/>
      <c r="U648" s="2"/>
      <c r="V648" s="2"/>
      <c r="W648" s="2" t="s">
        <v>846</v>
      </c>
      <c r="X648" s="2" t="s">
        <v>861</v>
      </c>
      <c r="Y648" s="3"/>
      <c r="AA648" t="b">
        <v>0</v>
      </c>
      <c r="AB648">
        <v>1225</v>
      </c>
      <c r="AC648">
        <v>2313</v>
      </c>
      <c r="AE648" s="4"/>
      <c r="AF648" s="4">
        <v>5952</v>
      </c>
      <c r="AG648" s="4">
        <v>16373</v>
      </c>
      <c r="AH648" s="4"/>
      <c r="AJ648">
        <v>2031</v>
      </c>
      <c r="AK648">
        <v>3835</v>
      </c>
      <c r="AM648" s="4"/>
      <c r="AN648" s="4">
        <v>9077</v>
      </c>
      <c r="AO648" s="4">
        <v>14380</v>
      </c>
      <c r="AP648" s="4"/>
      <c r="AU648" s="4"/>
      <c r="AV648" s="4"/>
      <c r="AW648" s="4"/>
      <c r="AX648" s="4"/>
      <c r="BC648" s="4"/>
      <c r="BD648" s="4"/>
      <c r="BE648" s="4"/>
      <c r="BF648" s="4"/>
      <c r="BK648" s="4"/>
      <c r="BL648" s="4"/>
      <c r="BM648" s="4"/>
      <c r="BN648" s="4"/>
      <c r="BS648" s="4"/>
      <c r="BT648" s="4"/>
      <c r="BU648" s="4"/>
      <c r="BV648" s="4"/>
      <c r="BW648" s="3"/>
      <c r="BX648" s="3"/>
      <c r="BY648" s="4">
        <v>22325</v>
      </c>
      <c r="BZ648" s="5"/>
      <c r="CA648" s="3">
        <v>5866</v>
      </c>
      <c r="CB648" s="4">
        <v>23457</v>
      </c>
      <c r="CC648" s="5">
        <v>3.9988066825775701</v>
      </c>
      <c r="CD648" s="3">
        <v>0</v>
      </c>
      <c r="CE648" s="4">
        <v>0</v>
      </c>
      <c r="CF648" s="5" t="s">
        <v>322</v>
      </c>
      <c r="CG648" s="3">
        <v>0</v>
      </c>
      <c r="CH648" s="4">
        <v>0</v>
      </c>
      <c r="CI648" s="5" t="s">
        <v>322</v>
      </c>
      <c r="CJ648" s="3">
        <v>0</v>
      </c>
      <c r="CK648" s="4">
        <v>0</v>
      </c>
      <c r="CL648" s="5" t="s">
        <v>322</v>
      </c>
      <c r="CM648" s="2">
        <v>0</v>
      </c>
      <c r="CN648" s="4">
        <v>0</v>
      </c>
      <c r="CO648" s="5" t="s">
        <v>322</v>
      </c>
      <c r="CP648" s="3"/>
      <c r="CQ648" s="4">
        <v>45782</v>
      </c>
      <c r="CR648" s="3"/>
      <c r="CS648" s="3"/>
      <c r="CT648" s="3"/>
      <c r="CU648" s="3"/>
      <c r="CV648" s="4">
        <v>45782</v>
      </c>
      <c r="CW648" s="4">
        <v>45782</v>
      </c>
      <c r="CX648" t="b">
        <v>0</v>
      </c>
      <c r="CY648" t="b">
        <v>1</v>
      </c>
      <c r="CZ648" t="b">
        <v>0</v>
      </c>
      <c r="DA648" s="2" t="s">
        <v>6</v>
      </c>
      <c r="DB648" s="2" t="s">
        <v>6</v>
      </c>
      <c r="DD648" s="3"/>
      <c r="DE648" s="3"/>
      <c r="DF648" s="3"/>
      <c r="DG648" s="4"/>
      <c r="DH648" s="4"/>
      <c r="DI648" s="4"/>
      <c r="DJ648" s="3">
        <v>0</v>
      </c>
      <c r="DK648" s="4">
        <v>0</v>
      </c>
      <c r="DL648" t="b">
        <v>0</v>
      </c>
      <c r="DM648" s="6"/>
      <c r="DN648" s="3"/>
      <c r="DO648" s="3"/>
      <c r="DP648" s="3"/>
      <c r="DQ648" s="3"/>
      <c r="DR648" s="3"/>
      <c r="DS648" s="3"/>
      <c r="DT648" s="4"/>
      <c r="DU648" s="4"/>
      <c r="DV648" s="4"/>
      <c r="DW648" s="4"/>
      <c r="DX648" s="4"/>
      <c r="DY648" s="4"/>
      <c r="DZ648" s="2"/>
      <c r="EA648" s="7">
        <v>44788.408113425925</v>
      </c>
      <c r="EB648" s="2" t="s">
        <v>332</v>
      </c>
      <c r="EC648" s="8">
        <v>1</v>
      </c>
      <c r="ED648" t="b">
        <v>0</v>
      </c>
      <c r="EE648" t="s">
        <v>324</v>
      </c>
      <c r="EF648" s="2" t="s">
        <v>324</v>
      </c>
      <c r="EG648" s="2" t="s">
        <v>325</v>
      </c>
      <c r="EH648" s="1"/>
      <c r="EI648">
        <f t="shared" si="42"/>
        <v>3538</v>
      </c>
      <c r="EJ648" t="str">
        <f t="shared" si="43"/>
        <v>no</v>
      </c>
      <c r="EL648" t="e">
        <f>VLOOKUP(D648,#REF!,2,0)</f>
        <v>#REF!</v>
      </c>
    </row>
    <row r="649" spans="1:142">
      <c r="A649" t="str">
        <f t="shared" si="40"/>
        <v>4469626821.21</v>
      </c>
      <c r="B649" t="str">
        <f t="shared" si="41"/>
        <v>4469626821.21103735</v>
      </c>
      <c r="C649" s="1">
        <v>44696</v>
      </c>
      <c r="D649" s="2" t="s">
        <v>685</v>
      </c>
      <c r="E649" s="2" t="s">
        <v>686</v>
      </c>
      <c r="F649" s="2" t="s">
        <v>178</v>
      </c>
      <c r="G649" s="1">
        <v>44317</v>
      </c>
      <c r="H649" s="2" t="s">
        <v>687</v>
      </c>
      <c r="I649" s="2" t="s">
        <v>688</v>
      </c>
      <c r="J649" s="1"/>
      <c r="K649" s="1"/>
      <c r="L649" s="2"/>
      <c r="M649" t="b">
        <v>0</v>
      </c>
      <c r="N649" s="2"/>
      <c r="O649" s="2" t="s">
        <v>320</v>
      </c>
      <c r="P649" s="2" t="s">
        <v>373</v>
      </c>
      <c r="Q649" s="2"/>
      <c r="R649" s="2"/>
      <c r="S649" s="2"/>
      <c r="T649" s="2"/>
      <c r="U649" s="2"/>
      <c r="V649" s="2"/>
      <c r="W649" s="2" t="s">
        <v>846</v>
      </c>
      <c r="X649" s="2" t="s">
        <v>861</v>
      </c>
      <c r="Y649" s="3"/>
      <c r="AA649" t="b">
        <v>0</v>
      </c>
      <c r="AB649">
        <v>1225</v>
      </c>
      <c r="AC649">
        <v>2313</v>
      </c>
      <c r="AE649" s="4"/>
      <c r="AF649" s="4">
        <v>5952</v>
      </c>
      <c r="AG649" s="4">
        <v>16373</v>
      </c>
      <c r="AH649" s="4"/>
      <c r="AJ649">
        <v>2031</v>
      </c>
      <c r="AK649">
        <v>3835</v>
      </c>
      <c r="AM649" s="4"/>
      <c r="AN649" s="4">
        <v>9077</v>
      </c>
      <c r="AO649" s="4">
        <v>14380</v>
      </c>
      <c r="AP649" s="4"/>
      <c r="AU649" s="4"/>
      <c r="AV649" s="4"/>
      <c r="AW649" s="4"/>
      <c r="AX649" s="4"/>
      <c r="BC649" s="4"/>
      <c r="BD649" s="4"/>
      <c r="BE649" s="4"/>
      <c r="BF649" s="4"/>
      <c r="BK649" s="4"/>
      <c r="BL649" s="4"/>
      <c r="BM649" s="4"/>
      <c r="BN649" s="4"/>
      <c r="BS649" s="4"/>
      <c r="BT649" s="4"/>
      <c r="BU649" s="4"/>
      <c r="BV649" s="4"/>
      <c r="BW649" s="3"/>
      <c r="BX649" s="3"/>
      <c r="BY649" s="4">
        <v>22325</v>
      </c>
      <c r="BZ649" s="5"/>
      <c r="CA649" s="3">
        <v>5866</v>
      </c>
      <c r="CB649" s="4">
        <v>23457</v>
      </c>
      <c r="CC649" s="5">
        <v>3.9988066825775701</v>
      </c>
      <c r="CD649" s="3">
        <v>0</v>
      </c>
      <c r="CE649" s="4">
        <v>0</v>
      </c>
      <c r="CF649" s="5" t="s">
        <v>322</v>
      </c>
      <c r="CG649" s="3">
        <v>0</v>
      </c>
      <c r="CH649" s="4">
        <v>0</v>
      </c>
      <c r="CI649" s="5" t="s">
        <v>322</v>
      </c>
      <c r="CJ649" s="3">
        <v>0</v>
      </c>
      <c r="CK649" s="4">
        <v>0</v>
      </c>
      <c r="CL649" s="5" t="s">
        <v>322</v>
      </c>
      <c r="CM649" s="2">
        <v>0</v>
      </c>
      <c r="CN649" s="4">
        <v>0</v>
      </c>
      <c r="CO649" s="5" t="s">
        <v>322</v>
      </c>
      <c r="CP649" s="3"/>
      <c r="CQ649" s="4">
        <v>45782</v>
      </c>
      <c r="CR649" s="3"/>
      <c r="CS649" s="3"/>
      <c r="CT649" s="3"/>
      <c r="CU649" s="3"/>
      <c r="CV649" s="4">
        <v>45782</v>
      </c>
      <c r="CW649" s="4">
        <v>45782</v>
      </c>
      <c r="CX649" t="b">
        <v>0</v>
      </c>
      <c r="CY649" t="b">
        <v>1</v>
      </c>
      <c r="CZ649" t="b">
        <v>0</v>
      </c>
      <c r="DA649" s="2" t="s">
        <v>6</v>
      </c>
      <c r="DB649" s="2" t="s">
        <v>6</v>
      </c>
      <c r="DD649" s="3"/>
      <c r="DE649" s="3"/>
      <c r="DF649" s="3"/>
      <c r="DG649" s="4"/>
      <c r="DH649" s="4"/>
      <c r="DI649" s="4"/>
      <c r="DJ649" s="3">
        <v>0</v>
      </c>
      <c r="DK649" s="4">
        <v>0</v>
      </c>
      <c r="DL649" t="b">
        <v>0</v>
      </c>
      <c r="DM649" s="6"/>
      <c r="DN649" s="3"/>
      <c r="DO649" s="3"/>
      <c r="DP649" s="3"/>
      <c r="DQ649" s="3"/>
      <c r="DR649" s="3"/>
      <c r="DS649" s="3"/>
      <c r="DT649" s="4"/>
      <c r="DU649" s="4"/>
      <c r="DV649" s="4"/>
      <c r="DW649" s="4"/>
      <c r="DX649" s="4"/>
      <c r="DY649" s="4"/>
      <c r="DZ649" s="2"/>
      <c r="EA649" s="7">
        <v>44788.408113425925</v>
      </c>
      <c r="EB649" s="2" t="s">
        <v>332</v>
      </c>
      <c r="EC649" s="8">
        <v>1</v>
      </c>
      <c r="ED649" t="b">
        <v>0</v>
      </c>
      <c r="EE649" t="s">
        <v>324</v>
      </c>
      <c r="EF649" s="2" t="s">
        <v>324</v>
      </c>
      <c r="EG649" s="2" t="s">
        <v>325</v>
      </c>
      <c r="EH649" s="1"/>
      <c r="EI649">
        <f t="shared" si="42"/>
        <v>3538</v>
      </c>
      <c r="EJ649" t="str">
        <f t="shared" si="43"/>
        <v>no</v>
      </c>
      <c r="EL649" t="e">
        <f>VLOOKUP(D649,#REF!,2,0)</f>
        <v>#REF!</v>
      </c>
    </row>
    <row r="650" spans="1:142">
      <c r="A650" t="str">
        <f t="shared" si="40"/>
        <v>4469626821.21</v>
      </c>
      <c r="B650" t="str">
        <f t="shared" si="41"/>
        <v>4469626821.21103737</v>
      </c>
      <c r="C650" s="1">
        <v>44696</v>
      </c>
      <c r="D650" s="2" t="s">
        <v>685</v>
      </c>
      <c r="E650" s="2" t="s">
        <v>686</v>
      </c>
      <c r="F650" s="2" t="s">
        <v>178</v>
      </c>
      <c r="G650" s="1">
        <v>44317</v>
      </c>
      <c r="H650" s="2" t="s">
        <v>691</v>
      </c>
      <c r="I650" s="2" t="s">
        <v>692</v>
      </c>
      <c r="J650" s="1"/>
      <c r="K650" s="1"/>
      <c r="L650" s="2"/>
      <c r="M650" t="b">
        <v>0</v>
      </c>
      <c r="N650" s="2"/>
      <c r="O650" s="2" t="s">
        <v>320</v>
      </c>
      <c r="P650" s="2" t="s">
        <v>373</v>
      </c>
      <c r="Q650" s="2"/>
      <c r="R650" s="2"/>
      <c r="S650" s="2"/>
      <c r="T650" s="2"/>
      <c r="U650" s="2"/>
      <c r="V650" s="2"/>
      <c r="W650" s="2" t="s">
        <v>846</v>
      </c>
      <c r="X650" s="2" t="s">
        <v>861</v>
      </c>
      <c r="Y650" s="3"/>
      <c r="AA650" t="b">
        <v>0</v>
      </c>
      <c r="AB650">
        <v>1225</v>
      </c>
      <c r="AC650">
        <v>2313</v>
      </c>
      <c r="AE650" s="4"/>
      <c r="AF650" s="4">
        <v>5952</v>
      </c>
      <c r="AG650" s="4">
        <v>16373</v>
      </c>
      <c r="AH650" s="4"/>
      <c r="AJ650">
        <v>2031</v>
      </c>
      <c r="AK650">
        <v>3835</v>
      </c>
      <c r="AM650" s="4"/>
      <c r="AN650" s="4">
        <v>9077</v>
      </c>
      <c r="AO650" s="4">
        <v>14380</v>
      </c>
      <c r="AP650" s="4"/>
      <c r="AU650" s="4"/>
      <c r="AV650" s="4"/>
      <c r="AW650" s="4"/>
      <c r="AX650" s="4"/>
      <c r="BC650" s="4"/>
      <c r="BD650" s="4"/>
      <c r="BE650" s="4"/>
      <c r="BF650" s="4"/>
      <c r="BK650" s="4"/>
      <c r="BL650" s="4"/>
      <c r="BM650" s="4"/>
      <c r="BN650" s="4"/>
      <c r="BS650" s="4"/>
      <c r="BT650" s="4"/>
      <c r="BU650" s="4"/>
      <c r="BV650" s="4"/>
      <c r="BW650" s="3"/>
      <c r="BX650" s="3"/>
      <c r="BY650" s="4">
        <v>22325</v>
      </c>
      <c r="BZ650" s="5"/>
      <c r="CA650" s="3">
        <v>5866</v>
      </c>
      <c r="CB650" s="4">
        <v>23457</v>
      </c>
      <c r="CC650" s="5">
        <v>3.9988066825775701</v>
      </c>
      <c r="CD650" s="3">
        <v>0</v>
      </c>
      <c r="CE650" s="4">
        <v>0</v>
      </c>
      <c r="CF650" s="5" t="s">
        <v>322</v>
      </c>
      <c r="CG650" s="3">
        <v>0</v>
      </c>
      <c r="CH650" s="4">
        <v>0</v>
      </c>
      <c r="CI650" s="5" t="s">
        <v>322</v>
      </c>
      <c r="CJ650" s="3">
        <v>0</v>
      </c>
      <c r="CK650" s="4">
        <v>0</v>
      </c>
      <c r="CL650" s="5" t="s">
        <v>322</v>
      </c>
      <c r="CM650" s="2">
        <v>0</v>
      </c>
      <c r="CN650" s="4">
        <v>0</v>
      </c>
      <c r="CO650" s="5" t="s">
        <v>322</v>
      </c>
      <c r="CP650" s="3"/>
      <c r="CQ650" s="4">
        <v>45782</v>
      </c>
      <c r="CR650" s="3"/>
      <c r="CS650" s="3"/>
      <c r="CT650" s="3"/>
      <c r="CU650" s="3"/>
      <c r="CV650" s="4">
        <v>45782</v>
      </c>
      <c r="CW650" s="4">
        <v>45782</v>
      </c>
      <c r="CX650" t="b">
        <v>0</v>
      </c>
      <c r="CY650" t="b">
        <v>1</v>
      </c>
      <c r="CZ650" t="b">
        <v>0</v>
      </c>
      <c r="DA650" s="2" t="s">
        <v>6</v>
      </c>
      <c r="DB650" s="2" t="s">
        <v>6</v>
      </c>
      <c r="DD650" s="3"/>
      <c r="DE650" s="3"/>
      <c r="DF650" s="3"/>
      <c r="DG650" s="4"/>
      <c r="DH650" s="4"/>
      <c r="DI650" s="4"/>
      <c r="DJ650" s="3">
        <v>0</v>
      </c>
      <c r="DK650" s="4">
        <v>0</v>
      </c>
      <c r="DL650" t="b">
        <v>0</v>
      </c>
      <c r="DM650" s="6"/>
      <c r="DN650" s="3"/>
      <c r="DO650" s="3"/>
      <c r="DP650" s="3"/>
      <c r="DQ650" s="3"/>
      <c r="DR650" s="3"/>
      <c r="DS650" s="3"/>
      <c r="DT650" s="4"/>
      <c r="DU650" s="4"/>
      <c r="DV650" s="4"/>
      <c r="DW650" s="4"/>
      <c r="DX650" s="4"/>
      <c r="DY650" s="4"/>
      <c r="DZ650" s="2"/>
      <c r="EA650" s="7">
        <v>44788.408113425925</v>
      </c>
      <c r="EB650" s="2" t="s">
        <v>332</v>
      </c>
      <c r="EC650" s="8">
        <v>1</v>
      </c>
      <c r="ED650" t="b">
        <v>0</v>
      </c>
      <c r="EE650" t="s">
        <v>324</v>
      </c>
      <c r="EF650" s="2" t="s">
        <v>324</v>
      </c>
      <c r="EG650" s="2" t="s">
        <v>325</v>
      </c>
      <c r="EH650" s="1"/>
      <c r="EI650">
        <f t="shared" si="42"/>
        <v>3538</v>
      </c>
      <c r="EJ650" t="str">
        <f t="shared" si="43"/>
        <v>no</v>
      </c>
      <c r="EL650" t="e">
        <f>VLOOKUP(D650,#REF!,2,0)</f>
        <v>#REF!</v>
      </c>
    </row>
    <row r="651" spans="1:142">
      <c r="A651" t="str">
        <f t="shared" si="40"/>
        <v>4469626821.21</v>
      </c>
      <c r="B651" t="str">
        <f t="shared" si="41"/>
        <v>4469626821.21103738</v>
      </c>
      <c r="C651" s="1">
        <v>44696</v>
      </c>
      <c r="D651" s="2" t="s">
        <v>685</v>
      </c>
      <c r="E651" s="2" t="s">
        <v>686</v>
      </c>
      <c r="F651" s="2" t="s">
        <v>178</v>
      </c>
      <c r="G651" s="1">
        <v>44317</v>
      </c>
      <c r="H651" s="2" t="s">
        <v>693</v>
      </c>
      <c r="I651" s="2" t="s">
        <v>694</v>
      </c>
      <c r="J651" s="1"/>
      <c r="K651" s="1"/>
      <c r="L651" s="2"/>
      <c r="M651" t="b">
        <v>0</v>
      </c>
      <c r="N651" s="2"/>
      <c r="O651" s="2" t="s">
        <v>320</v>
      </c>
      <c r="P651" s="2" t="s">
        <v>373</v>
      </c>
      <c r="Q651" s="2"/>
      <c r="R651" s="2"/>
      <c r="S651" s="2"/>
      <c r="T651" s="2"/>
      <c r="U651" s="2"/>
      <c r="V651" s="2"/>
      <c r="W651" s="2" t="s">
        <v>846</v>
      </c>
      <c r="X651" s="2" t="s">
        <v>861</v>
      </c>
      <c r="Y651" s="3"/>
      <c r="AA651" t="b">
        <v>0</v>
      </c>
      <c r="AB651">
        <v>1225</v>
      </c>
      <c r="AC651">
        <v>2313</v>
      </c>
      <c r="AE651" s="4"/>
      <c r="AF651" s="4">
        <v>5952</v>
      </c>
      <c r="AG651" s="4">
        <v>16373</v>
      </c>
      <c r="AH651" s="4"/>
      <c r="AJ651">
        <v>2031</v>
      </c>
      <c r="AK651">
        <v>3835</v>
      </c>
      <c r="AM651" s="4"/>
      <c r="AN651" s="4">
        <v>9077</v>
      </c>
      <c r="AO651" s="4">
        <v>14380</v>
      </c>
      <c r="AP651" s="4"/>
      <c r="AU651" s="4"/>
      <c r="AV651" s="4"/>
      <c r="AW651" s="4"/>
      <c r="AX651" s="4"/>
      <c r="BC651" s="4"/>
      <c r="BD651" s="4"/>
      <c r="BE651" s="4"/>
      <c r="BF651" s="4"/>
      <c r="BK651" s="4"/>
      <c r="BL651" s="4"/>
      <c r="BM651" s="4"/>
      <c r="BN651" s="4"/>
      <c r="BS651" s="4"/>
      <c r="BT651" s="4"/>
      <c r="BU651" s="4"/>
      <c r="BV651" s="4"/>
      <c r="BW651" s="3"/>
      <c r="BX651" s="3"/>
      <c r="BY651" s="4">
        <v>22325</v>
      </c>
      <c r="BZ651" s="5"/>
      <c r="CA651" s="3">
        <v>5866</v>
      </c>
      <c r="CB651" s="4">
        <v>23457</v>
      </c>
      <c r="CC651" s="5">
        <v>3.9988066825775701</v>
      </c>
      <c r="CD651" s="3">
        <v>0</v>
      </c>
      <c r="CE651" s="4">
        <v>0</v>
      </c>
      <c r="CF651" s="5" t="s">
        <v>322</v>
      </c>
      <c r="CG651" s="3">
        <v>0</v>
      </c>
      <c r="CH651" s="4">
        <v>0</v>
      </c>
      <c r="CI651" s="5" t="s">
        <v>322</v>
      </c>
      <c r="CJ651" s="3">
        <v>0</v>
      </c>
      <c r="CK651" s="4">
        <v>0</v>
      </c>
      <c r="CL651" s="5" t="s">
        <v>322</v>
      </c>
      <c r="CM651" s="2">
        <v>0</v>
      </c>
      <c r="CN651" s="4">
        <v>0</v>
      </c>
      <c r="CO651" s="5" t="s">
        <v>322</v>
      </c>
      <c r="CP651" s="3"/>
      <c r="CQ651" s="4">
        <v>45782</v>
      </c>
      <c r="CR651" s="3"/>
      <c r="CS651" s="3"/>
      <c r="CT651" s="3"/>
      <c r="CU651" s="3"/>
      <c r="CV651" s="4">
        <v>45782</v>
      </c>
      <c r="CW651" s="4">
        <v>45782</v>
      </c>
      <c r="CX651" t="b">
        <v>0</v>
      </c>
      <c r="CY651" t="b">
        <v>1</v>
      </c>
      <c r="CZ651" t="b">
        <v>0</v>
      </c>
      <c r="DA651" s="2" t="s">
        <v>6</v>
      </c>
      <c r="DB651" s="2" t="s">
        <v>6</v>
      </c>
      <c r="DD651" s="3"/>
      <c r="DE651" s="3"/>
      <c r="DF651" s="3"/>
      <c r="DG651" s="4"/>
      <c r="DH651" s="4"/>
      <c r="DI651" s="4"/>
      <c r="DJ651" s="3">
        <v>0</v>
      </c>
      <c r="DK651" s="4">
        <v>0</v>
      </c>
      <c r="DL651" t="b">
        <v>0</v>
      </c>
      <c r="DM651" s="6"/>
      <c r="DN651" s="3"/>
      <c r="DO651" s="3"/>
      <c r="DP651" s="3"/>
      <c r="DQ651" s="3"/>
      <c r="DR651" s="3"/>
      <c r="DS651" s="3"/>
      <c r="DT651" s="4"/>
      <c r="DU651" s="4"/>
      <c r="DV651" s="4"/>
      <c r="DW651" s="4"/>
      <c r="DX651" s="4"/>
      <c r="DY651" s="4"/>
      <c r="DZ651" s="2"/>
      <c r="EA651" s="7">
        <v>44788.408113425925</v>
      </c>
      <c r="EB651" s="2" t="s">
        <v>332</v>
      </c>
      <c r="EC651" s="8">
        <v>1</v>
      </c>
      <c r="ED651" t="b">
        <v>0</v>
      </c>
      <c r="EE651" t="s">
        <v>324</v>
      </c>
      <c r="EF651" s="2" t="s">
        <v>324</v>
      </c>
      <c r="EG651" s="2" t="s">
        <v>325</v>
      </c>
      <c r="EH651" s="1"/>
      <c r="EI651">
        <f t="shared" si="42"/>
        <v>3538</v>
      </c>
      <c r="EJ651" t="str">
        <f t="shared" si="43"/>
        <v>no</v>
      </c>
      <c r="EL651" t="e">
        <f>VLOOKUP(D651,#REF!,2,0)</f>
        <v>#REF!</v>
      </c>
    </row>
    <row r="652" spans="1:142">
      <c r="A652" t="str">
        <f t="shared" si="40"/>
        <v>4469626821.21</v>
      </c>
      <c r="B652" t="str">
        <f t="shared" si="41"/>
        <v>4469626821.21103739</v>
      </c>
      <c r="C652" s="1">
        <v>44696</v>
      </c>
      <c r="D652" s="2" t="s">
        <v>685</v>
      </c>
      <c r="E652" s="2" t="s">
        <v>686</v>
      </c>
      <c r="F652" s="2" t="s">
        <v>178</v>
      </c>
      <c r="G652" s="1">
        <v>44317</v>
      </c>
      <c r="H652" s="2" t="s">
        <v>695</v>
      </c>
      <c r="I652" s="2" t="s">
        <v>696</v>
      </c>
      <c r="J652" s="1"/>
      <c r="K652" s="1"/>
      <c r="L652" s="2"/>
      <c r="M652" t="b">
        <v>0</v>
      </c>
      <c r="N652" s="2"/>
      <c r="O652" s="2" t="s">
        <v>320</v>
      </c>
      <c r="P652" s="2" t="s">
        <v>373</v>
      </c>
      <c r="Q652" s="2"/>
      <c r="R652" s="2"/>
      <c r="S652" s="2"/>
      <c r="T652" s="2"/>
      <c r="U652" s="2"/>
      <c r="V652" s="2"/>
      <c r="W652" s="2" t="s">
        <v>846</v>
      </c>
      <c r="X652" s="2" t="s">
        <v>861</v>
      </c>
      <c r="Y652" s="3"/>
      <c r="AA652" t="b">
        <v>0</v>
      </c>
      <c r="AB652">
        <v>1225</v>
      </c>
      <c r="AC652">
        <v>2313</v>
      </c>
      <c r="AE652" s="4"/>
      <c r="AF652" s="4">
        <v>5952</v>
      </c>
      <c r="AG652" s="4">
        <v>16373</v>
      </c>
      <c r="AH652" s="4"/>
      <c r="AJ652">
        <v>2031</v>
      </c>
      <c r="AK652">
        <v>3835</v>
      </c>
      <c r="AM652" s="4"/>
      <c r="AN652" s="4">
        <v>9077</v>
      </c>
      <c r="AO652" s="4">
        <v>14380</v>
      </c>
      <c r="AP652" s="4"/>
      <c r="AU652" s="4"/>
      <c r="AV652" s="4"/>
      <c r="AW652" s="4"/>
      <c r="AX652" s="4"/>
      <c r="BC652" s="4"/>
      <c r="BD652" s="4"/>
      <c r="BE652" s="4"/>
      <c r="BF652" s="4"/>
      <c r="BK652" s="4"/>
      <c r="BL652" s="4"/>
      <c r="BM652" s="4"/>
      <c r="BN652" s="4"/>
      <c r="BS652" s="4"/>
      <c r="BT652" s="4"/>
      <c r="BU652" s="4"/>
      <c r="BV652" s="4"/>
      <c r="BW652" s="3"/>
      <c r="BX652" s="3"/>
      <c r="BY652" s="4">
        <v>22325</v>
      </c>
      <c r="BZ652" s="5"/>
      <c r="CA652" s="3">
        <v>5866</v>
      </c>
      <c r="CB652" s="4">
        <v>23457</v>
      </c>
      <c r="CC652" s="5">
        <v>3.9988066825775701</v>
      </c>
      <c r="CD652" s="3">
        <v>0</v>
      </c>
      <c r="CE652" s="4">
        <v>0</v>
      </c>
      <c r="CF652" s="5" t="s">
        <v>322</v>
      </c>
      <c r="CG652" s="3">
        <v>0</v>
      </c>
      <c r="CH652" s="4">
        <v>0</v>
      </c>
      <c r="CI652" s="5" t="s">
        <v>322</v>
      </c>
      <c r="CJ652" s="3">
        <v>0</v>
      </c>
      <c r="CK652" s="4">
        <v>0</v>
      </c>
      <c r="CL652" s="5" t="s">
        <v>322</v>
      </c>
      <c r="CM652" s="2">
        <v>0</v>
      </c>
      <c r="CN652" s="4">
        <v>0</v>
      </c>
      <c r="CO652" s="5" t="s">
        <v>322</v>
      </c>
      <c r="CP652" s="3"/>
      <c r="CQ652" s="4">
        <v>45782</v>
      </c>
      <c r="CR652" s="3"/>
      <c r="CS652" s="3"/>
      <c r="CT652" s="3"/>
      <c r="CU652" s="3"/>
      <c r="CV652" s="4">
        <v>45782</v>
      </c>
      <c r="CW652" s="4">
        <v>45782</v>
      </c>
      <c r="CX652" t="b">
        <v>0</v>
      </c>
      <c r="CY652" t="b">
        <v>1</v>
      </c>
      <c r="CZ652" t="b">
        <v>0</v>
      </c>
      <c r="DA652" s="2" t="s">
        <v>6</v>
      </c>
      <c r="DB652" s="2" t="s">
        <v>6</v>
      </c>
      <c r="DD652" s="3"/>
      <c r="DE652" s="3"/>
      <c r="DF652" s="3"/>
      <c r="DG652" s="4"/>
      <c r="DH652" s="4"/>
      <c r="DI652" s="4"/>
      <c r="DJ652" s="3">
        <v>0</v>
      </c>
      <c r="DK652" s="4">
        <v>0</v>
      </c>
      <c r="DL652" t="b">
        <v>0</v>
      </c>
      <c r="DM652" s="6"/>
      <c r="DN652" s="3"/>
      <c r="DO652" s="3"/>
      <c r="DP652" s="3"/>
      <c r="DQ652" s="3"/>
      <c r="DR652" s="3"/>
      <c r="DS652" s="3"/>
      <c r="DT652" s="4"/>
      <c r="DU652" s="4"/>
      <c r="DV652" s="4"/>
      <c r="DW652" s="4"/>
      <c r="DX652" s="4"/>
      <c r="DY652" s="4"/>
      <c r="DZ652" s="2"/>
      <c r="EA652" s="7">
        <v>44788.408113425925</v>
      </c>
      <c r="EB652" s="2" t="s">
        <v>332</v>
      </c>
      <c r="EC652" s="8">
        <v>1</v>
      </c>
      <c r="ED652" t="b">
        <v>0</v>
      </c>
      <c r="EE652" t="s">
        <v>324</v>
      </c>
      <c r="EF652" s="2" t="s">
        <v>324</v>
      </c>
      <c r="EG652" s="2" t="s">
        <v>325</v>
      </c>
      <c r="EH652" s="1"/>
      <c r="EI652">
        <f t="shared" si="42"/>
        <v>3538</v>
      </c>
      <c r="EJ652" t="str">
        <f t="shared" si="43"/>
        <v>no</v>
      </c>
      <c r="EL652" t="e">
        <f>VLOOKUP(D652,#REF!,2,0)</f>
        <v>#REF!</v>
      </c>
    </row>
    <row r="653" spans="1:142">
      <c r="A653" t="str">
        <f t="shared" si="40"/>
        <v>4469626821.21</v>
      </c>
      <c r="B653" t="str">
        <f t="shared" si="41"/>
        <v>4469626821.21103740</v>
      </c>
      <c r="C653" s="1">
        <v>44696</v>
      </c>
      <c r="D653" s="2" t="s">
        <v>685</v>
      </c>
      <c r="E653" s="2" t="s">
        <v>686</v>
      </c>
      <c r="F653" s="2" t="s">
        <v>178</v>
      </c>
      <c r="G653" s="1">
        <v>44317</v>
      </c>
      <c r="H653" s="2" t="s">
        <v>697</v>
      </c>
      <c r="I653" s="2" t="s">
        <v>698</v>
      </c>
      <c r="J653" s="1"/>
      <c r="K653" s="1"/>
      <c r="L653" s="2"/>
      <c r="M653" t="b">
        <v>0</v>
      </c>
      <c r="N653" s="2"/>
      <c r="O653" s="2" t="s">
        <v>320</v>
      </c>
      <c r="P653" s="2" t="s">
        <v>373</v>
      </c>
      <c r="Q653" s="2"/>
      <c r="R653" s="2"/>
      <c r="S653" s="2"/>
      <c r="T653" s="2"/>
      <c r="U653" s="2"/>
      <c r="V653" s="2"/>
      <c r="W653" s="2" t="s">
        <v>846</v>
      </c>
      <c r="X653" s="2" t="s">
        <v>861</v>
      </c>
      <c r="Y653" s="3"/>
      <c r="AA653" t="b">
        <v>0</v>
      </c>
      <c r="AB653">
        <v>1225</v>
      </c>
      <c r="AC653">
        <v>2313</v>
      </c>
      <c r="AE653" s="4"/>
      <c r="AF653" s="4">
        <v>5952</v>
      </c>
      <c r="AG653" s="4">
        <v>16373</v>
      </c>
      <c r="AH653" s="4"/>
      <c r="AJ653">
        <v>2031</v>
      </c>
      <c r="AK653">
        <v>3835</v>
      </c>
      <c r="AM653" s="4"/>
      <c r="AN653" s="4">
        <v>9077</v>
      </c>
      <c r="AO653" s="4">
        <v>14380</v>
      </c>
      <c r="AP653" s="4"/>
      <c r="AU653" s="4"/>
      <c r="AV653" s="4"/>
      <c r="AW653" s="4"/>
      <c r="AX653" s="4"/>
      <c r="BC653" s="4"/>
      <c r="BD653" s="4"/>
      <c r="BE653" s="4"/>
      <c r="BF653" s="4"/>
      <c r="BK653" s="4"/>
      <c r="BL653" s="4"/>
      <c r="BM653" s="4"/>
      <c r="BN653" s="4"/>
      <c r="BS653" s="4"/>
      <c r="BT653" s="4"/>
      <c r="BU653" s="4"/>
      <c r="BV653" s="4"/>
      <c r="BW653" s="3"/>
      <c r="BX653" s="3"/>
      <c r="BY653" s="4">
        <v>22325</v>
      </c>
      <c r="BZ653" s="5"/>
      <c r="CA653" s="3">
        <v>5866</v>
      </c>
      <c r="CB653" s="4">
        <v>23457</v>
      </c>
      <c r="CC653" s="5">
        <v>3.9988066825775701</v>
      </c>
      <c r="CD653" s="3">
        <v>0</v>
      </c>
      <c r="CE653" s="4">
        <v>0</v>
      </c>
      <c r="CF653" s="5" t="s">
        <v>322</v>
      </c>
      <c r="CG653" s="3">
        <v>0</v>
      </c>
      <c r="CH653" s="4">
        <v>0</v>
      </c>
      <c r="CI653" s="5" t="s">
        <v>322</v>
      </c>
      <c r="CJ653" s="3">
        <v>0</v>
      </c>
      <c r="CK653" s="4">
        <v>0</v>
      </c>
      <c r="CL653" s="5" t="s">
        <v>322</v>
      </c>
      <c r="CM653" s="2">
        <v>0</v>
      </c>
      <c r="CN653" s="4">
        <v>0</v>
      </c>
      <c r="CO653" s="5" t="s">
        <v>322</v>
      </c>
      <c r="CP653" s="3"/>
      <c r="CQ653" s="4">
        <v>45782</v>
      </c>
      <c r="CR653" s="3"/>
      <c r="CS653" s="3"/>
      <c r="CT653" s="3"/>
      <c r="CU653" s="3"/>
      <c r="CV653" s="4">
        <v>45782</v>
      </c>
      <c r="CW653" s="4">
        <v>45782</v>
      </c>
      <c r="CX653" t="b">
        <v>0</v>
      </c>
      <c r="CY653" t="b">
        <v>1</v>
      </c>
      <c r="CZ653" t="b">
        <v>0</v>
      </c>
      <c r="DA653" s="2" t="s">
        <v>6</v>
      </c>
      <c r="DB653" s="2" t="s">
        <v>6</v>
      </c>
      <c r="DD653" s="3"/>
      <c r="DE653" s="3"/>
      <c r="DF653" s="3"/>
      <c r="DG653" s="4"/>
      <c r="DH653" s="4"/>
      <c r="DI653" s="4"/>
      <c r="DJ653" s="3">
        <v>0</v>
      </c>
      <c r="DK653" s="4">
        <v>0</v>
      </c>
      <c r="DL653" t="b">
        <v>0</v>
      </c>
      <c r="DM653" s="6"/>
      <c r="DN653" s="3"/>
      <c r="DO653" s="3"/>
      <c r="DP653" s="3"/>
      <c r="DQ653" s="3"/>
      <c r="DR653" s="3"/>
      <c r="DS653" s="3"/>
      <c r="DT653" s="4"/>
      <c r="DU653" s="4"/>
      <c r="DV653" s="4"/>
      <c r="DW653" s="4"/>
      <c r="DX653" s="4"/>
      <c r="DY653" s="4"/>
      <c r="DZ653" s="2"/>
      <c r="EA653" s="7">
        <v>44788.408113425925</v>
      </c>
      <c r="EB653" s="2" t="s">
        <v>332</v>
      </c>
      <c r="EC653" s="8">
        <v>1</v>
      </c>
      <c r="ED653" t="b">
        <v>0</v>
      </c>
      <c r="EE653" t="s">
        <v>324</v>
      </c>
      <c r="EF653" s="2" t="s">
        <v>324</v>
      </c>
      <c r="EG653" s="2" t="s">
        <v>325</v>
      </c>
      <c r="EH653" s="1"/>
      <c r="EI653">
        <f t="shared" si="42"/>
        <v>3538</v>
      </c>
      <c r="EJ653" t="str">
        <f t="shared" si="43"/>
        <v>no</v>
      </c>
      <c r="EL653" t="e">
        <f>VLOOKUP(D653,#REF!,2,0)</f>
        <v>#REF!</v>
      </c>
    </row>
    <row r="654" spans="1:142">
      <c r="A654" t="str">
        <f t="shared" si="40"/>
        <v>4469626821.21</v>
      </c>
      <c r="B654" t="str">
        <f t="shared" si="41"/>
        <v>4469626821.21103736</v>
      </c>
      <c r="C654" s="1">
        <v>44696</v>
      </c>
      <c r="D654" s="2" t="s">
        <v>685</v>
      </c>
      <c r="E654" s="2" t="s">
        <v>686</v>
      </c>
      <c r="F654" s="2" t="s">
        <v>178</v>
      </c>
      <c r="G654" s="1">
        <v>44317</v>
      </c>
      <c r="H654" s="2" t="s">
        <v>689</v>
      </c>
      <c r="I654" s="2" t="s">
        <v>690</v>
      </c>
      <c r="J654" s="1"/>
      <c r="K654" s="1"/>
      <c r="L654" s="2"/>
      <c r="M654" t="b">
        <v>0</v>
      </c>
      <c r="N654" s="2"/>
      <c r="O654" s="2" t="s">
        <v>320</v>
      </c>
      <c r="P654" s="2" t="s">
        <v>373</v>
      </c>
      <c r="Q654" s="2"/>
      <c r="R654" s="2"/>
      <c r="S654" s="2"/>
      <c r="T654" s="2"/>
      <c r="U654" s="2"/>
      <c r="V654" s="2"/>
      <c r="W654" s="2" t="s">
        <v>846</v>
      </c>
      <c r="X654" s="2" t="s">
        <v>861</v>
      </c>
      <c r="Y654" s="3"/>
      <c r="AA654" t="b">
        <v>0</v>
      </c>
      <c r="AB654">
        <v>1225</v>
      </c>
      <c r="AC654">
        <v>2313</v>
      </c>
      <c r="AE654" s="4"/>
      <c r="AF654" s="4">
        <v>5952</v>
      </c>
      <c r="AG654" s="4">
        <v>16373</v>
      </c>
      <c r="AH654" s="4"/>
      <c r="AJ654">
        <v>2031</v>
      </c>
      <c r="AK654">
        <v>3835</v>
      </c>
      <c r="AM654" s="4"/>
      <c r="AN654" s="4">
        <v>9077</v>
      </c>
      <c r="AO654" s="4">
        <v>14380</v>
      </c>
      <c r="AP654" s="4"/>
      <c r="AU654" s="4"/>
      <c r="AV654" s="4"/>
      <c r="AW654" s="4"/>
      <c r="AX654" s="4"/>
      <c r="BC654" s="4"/>
      <c r="BD654" s="4"/>
      <c r="BE654" s="4"/>
      <c r="BF654" s="4"/>
      <c r="BK654" s="4"/>
      <c r="BL654" s="4"/>
      <c r="BM654" s="4"/>
      <c r="BN654" s="4"/>
      <c r="BS654" s="4"/>
      <c r="BT654" s="4"/>
      <c r="BU654" s="4"/>
      <c r="BV654" s="4"/>
      <c r="BW654" s="3"/>
      <c r="BX654" s="3"/>
      <c r="BY654" s="4">
        <v>22325</v>
      </c>
      <c r="BZ654" s="5"/>
      <c r="CA654" s="3">
        <v>5866</v>
      </c>
      <c r="CB654" s="4">
        <v>23457</v>
      </c>
      <c r="CC654" s="5">
        <v>3.9988066825775701</v>
      </c>
      <c r="CD654" s="3">
        <v>0</v>
      </c>
      <c r="CE654" s="4">
        <v>0</v>
      </c>
      <c r="CF654" s="5" t="s">
        <v>322</v>
      </c>
      <c r="CG654" s="3">
        <v>0</v>
      </c>
      <c r="CH654" s="4">
        <v>0</v>
      </c>
      <c r="CI654" s="5" t="s">
        <v>322</v>
      </c>
      <c r="CJ654" s="3">
        <v>0</v>
      </c>
      <c r="CK654" s="4">
        <v>0</v>
      </c>
      <c r="CL654" s="5" t="s">
        <v>322</v>
      </c>
      <c r="CM654" s="2">
        <v>0</v>
      </c>
      <c r="CN654" s="4">
        <v>0</v>
      </c>
      <c r="CO654" s="5" t="s">
        <v>322</v>
      </c>
      <c r="CP654" s="3"/>
      <c r="CQ654" s="4">
        <v>45782</v>
      </c>
      <c r="CR654" s="3"/>
      <c r="CS654" s="3"/>
      <c r="CT654" s="3"/>
      <c r="CU654" s="3"/>
      <c r="CV654" s="4">
        <v>45782</v>
      </c>
      <c r="CW654" s="4">
        <v>45782</v>
      </c>
      <c r="CX654" t="b">
        <v>0</v>
      </c>
      <c r="CY654" t="b">
        <v>1</v>
      </c>
      <c r="CZ654" t="b">
        <v>0</v>
      </c>
      <c r="DA654" s="2" t="s">
        <v>6</v>
      </c>
      <c r="DB654" s="2" t="s">
        <v>6</v>
      </c>
      <c r="DD654" s="3"/>
      <c r="DE654" s="3"/>
      <c r="DF654" s="3"/>
      <c r="DG654" s="4"/>
      <c r="DH654" s="4"/>
      <c r="DI654" s="4"/>
      <c r="DJ654" s="3">
        <v>0</v>
      </c>
      <c r="DK654" s="4">
        <v>0</v>
      </c>
      <c r="DL654" t="b">
        <v>0</v>
      </c>
      <c r="DM654" s="6"/>
      <c r="DN654" s="3"/>
      <c r="DO654" s="3"/>
      <c r="DP654" s="3"/>
      <c r="DQ654" s="3"/>
      <c r="DR654" s="3"/>
      <c r="DS654" s="3"/>
      <c r="DT654" s="4"/>
      <c r="DU654" s="4"/>
      <c r="DV654" s="4"/>
      <c r="DW654" s="4"/>
      <c r="DX654" s="4"/>
      <c r="DY654" s="4"/>
      <c r="DZ654" s="2"/>
      <c r="EA654" s="7">
        <v>44788.408113425925</v>
      </c>
      <c r="EB654" s="2" t="s">
        <v>332</v>
      </c>
      <c r="EC654" s="8">
        <v>1</v>
      </c>
      <c r="ED654" t="b">
        <v>0</v>
      </c>
      <c r="EE654" t="s">
        <v>324</v>
      </c>
      <c r="EF654" s="2" t="s">
        <v>324</v>
      </c>
      <c r="EG654" s="2" t="s">
        <v>325</v>
      </c>
      <c r="EH654" s="1"/>
      <c r="EI654">
        <f t="shared" si="42"/>
        <v>3538</v>
      </c>
      <c r="EJ654" t="str">
        <f t="shared" si="43"/>
        <v>no</v>
      </c>
      <c r="EL654" t="e">
        <f>VLOOKUP(D654,#REF!,2,0)</f>
        <v>#REF!</v>
      </c>
    </row>
    <row r="655" spans="1:142">
      <c r="A655" t="str">
        <f t="shared" si="40"/>
        <v>4469626821.21</v>
      </c>
      <c r="B655" t="str">
        <f t="shared" si="41"/>
        <v>4469626821.2198643</v>
      </c>
      <c r="C655" s="1">
        <v>44696</v>
      </c>
      <c r="D655" s="2" t="s">
        <v>685</v>
      </c>
      <c r="E655" s="2" t="s">
        <v>686</v>
      </c>
      <c r="F655" s="2" t="s">
        <v>178</v>
      </c>
      <c r="G655" s="1">
        <v>44317</v>
      </c>
      <c r="H655" s="2" t="s">
        <v>699</v>
      </c>
      <c r="I655" s="2" t="s">
        <v>700</v>
      </c>
      <c r="J655" s="1"/>
      <c r="K655" s="1"/>
      <c r="L655" s="2"/>
      <c r="M655" t="b">
        <v>0</v>
      </c>
      <c r="N655" s="2"/>
      <c r="O655" s="2" t="s">
        <v>320</v>
      </c>
      <c r="P655" s="2" t="s">
        <v>373</v>
      </c>
      <c r="Q655" s="2"/>
      <c r="R655" s="2"/>
      <c r="S655" s="2"/>
      <c r="T655" s="2"/>
      <c r="U655" s="2"/>
      <c r="V655" s="2"/>
      <c r="W655" s="2" t="s">
        <v>846</v>
      </c>
      <c r="X655" s="2" t="s">
        <v>861</v>
      </c>
      <c r="Y655" s="3"/>
      <c r="AA655" t="b">
        <v>0</v>
      </c>
      <c r="AB655">
        <v>1225</v>
      </c>
      <c r="AC655">
        <v>2313</v>
      </c>
      <c r="AE655" s="4"/>
      <c r="AF655" s="4">
        <v>5952</v>
      </c>
      <c r="AG655" s="4">
        <v>16373</v>
      </c>
      <c r="AH655" s="4"/>
      <c r="AJ655">
        <v>2031</v>
      </c>
      <c r="AK655">
        <v>3835</v>
      </c>
      <c r="AM655" s="4"/>
      <c r="AN655" s="4">
        <v>9077</v>
      </c>
      <c r="AO655" s="4">
        <v>14380</v>
      </c>
      <c r="AP655" s="4"/>
      <c r="AU655" s="4"/>
      <c r="AV655" s="4"/>
      <c r="AW655" s="4"/>
      <c r="AX655" s="4"/>
      <c r="BC655" s="4"/>
      <c r="BD655" s="4"/>
      <c r="BE655" s="4"/>
      <c r="BF655" s="4"/>
      <c r="BK655" s="4"/>
      <c r="BL655" s="4"/>
      <c r="BM655" s="4"/>
      <c r="BN655" s="4"/>
      <c r="BS655" s="4"/>
      <c r="BT655" s="4"/>
      <c r="BU655" s="4"/>
      <c r="BV655" s="4"/>
      <c r="BW655" s="3"/>
      <c r="BX655" s="3"/>
      <c r="BY655" s="4">
        <v>22325</v>
      </c>
      <c r="BZ655" s="5"/>
      <c r="CA655" s="3">
        <v>5866</v>
      </c>
      <c r="CB655" s="4">
        <v>23457</v>
      </c>
      <c r="CC655" s="5">
        <v>3.9988066825775701</v>
      </c>
      <c r="CD655" s="3">
        <v>0</v>
      </c>
      <c r="CE655" s="4">
        <v>0</v>
      </c>
      <c r="CF655" s="5" t="s">
        <v>322</v>
      </c>
      <c r="CG655" s="3">
        <v>0</v>
      </c>
      <c r="CH655" s="4">
        <v>0</v>
      </c>
      <c r="CI655" s="5" t="s">
        <v>322</v>
      </c>
      <c r="CJ655" s="3">
        <v>0</v>
      </c>
      <c r="CK655" s="4">
        <v>0</v>
      </c>
      <c r="CL655" s="5" t="s">
        <v>322</v>
      </c>
      <c r="CM655" s="2">
        <v>0</v>
      </c>
      <c r="CN655" s="4">
        <v>0</v>
      </c>
      <c r="CO655" s="5" t="s">
        <v>322</v>
      </c>
      <c r="CP655" s="3"/>
      <c r="CQ655" s="4">
        <v>45782</v>
      </c>
      <c r="CR655" s="3"/>
      <c r="CS655" s="3"/>
      <c r="CT655" s="3"/>
      <c r="CU655" s="3"/>
      <c r="CV655" s="4">
        <v>45782</v>
      </c>
      <c r="CW655" s="4">
        <v>45782</v>
      </c>
      <c r="CX655" t="b">
        <v>0</v>
      </c>
      <c r="CY655" t="b">
        <v>1</v>
      </c>
      <c r="CZ655" t="b">
        <v>0</v>
      </c>
      <c r="DA655" s="2" t="s">
        <v>6</v>
      </c>
      <c r="DB655" s="2" t="s">
        <v>6</v>
      </c>
      <c r="DD655" s="3"/>
      <c r="DE655" s="3"/>
      <c r="DF655" s="3"/>
      <c r="DG655" s="4"/>
      <c r="DH655" s="4"/>
      <c r="DI655" s="4"/>
      <c r="DJ655" s="3">
        <v>0</v>
      </c>
      <c r="DK655" s="4">
        <v>0</v>
      </c>
      <c r="DL655" t="b">
        <v>0</v>
      </c>
      <c r="DM655" s="6"/>
      <c r="DN655" s="3"/>
      <c r="DO655" s="3"/>
      <c r="DP655" s="3"/>
      <c r="DQ655" s="3"/>
      <c r="DR655" s="3"/>
      <c r="DS655" s="3"/>
      <c r="DT655" s="4"/>
      <c r="DU655" s="4"/>
      <c r="DV655" s="4"/>
      <c r="DW655" s="4"/>
      <c r="DX655" s="4"/>
      <c r="DY655" s="4"/>
      <c r="DZ655" s="2"/>
      <c r="EA655" s="7">
        <v>44788.408113425925</v>
      </c>
      <c r="EB655" s="2" t="s">
        <v>332</v>
      </c>
      <c r="EC655" s="8">
        <v>1</v>
      </c>
      <c r="ED655" t="b">
        <v>0</v>
      </c>
      <c r="EE655" t="s">
        <v>324</v>
      </c>
      <c r="EF655" s="2" t="s">
        <v>324</v>
      </c>
      <c r="EG655" s="2" t="s">
        <v>325</v>
      </c>
      <c r="EH655" s="1"/>
      <c r="EI655">
        <f t="shared" si="42"/>
        <v>3538</v>
      </c>
      <c r="EJ655" t="str">
        <f t="shared" si="43"/>
        <v>no</v>
      </c>
      <c r="EL655" t="e">
        <f>VLOOKUP(D655,#REF!,2,0)</f>
        <v>#REF!</v>
      </c>
    </row>
    <row r="656" spans="1:142">
      <c r="A656" t="str">
        <f t="shared" si="40"/>
        <v>4469626822.21</v>
      </c>
      <c r="B656" t="str">
        <f t="shared" si="41"/>
        <v>4469626822.2174102</v>
      </c>
      <c r="C656" s="1">
        <v>44696</v>
      </c>
      <c r="D656" s="2" t="s">
        <v>393</v>
      </c>
      <c r="E656" s="2" t="s">
        <v>394</v>
      </c>
      <c r="F656" s="2" t="s">
        <v>184</v>
      </c>
      <c r="G656" s="1">
        <v>44409</v>
      </c>
      <c r="H656" s="2" t="s">
        <v>395</v>
      </c>
      <c r="I656" s="2" t="s">
        <v>396</v>
      </c>
      <c r="J656" s="1"/>
      <c r="K656" s="1"/>
      <c r="L656" s="2"/>
      <c r="M656" t="b">
        <v>0</v>
      </c>
      <c r="N656" s="2"/>
      <c r="O656" s="2" t="s">
        <v>320</v>
      </c>
      <c r="P656" s="2" t="s">
        <v>330</v>
      </c>
      <c r="Q656" s="2"/>
      <c r="R656" s="2"/>
      <c r="S656" s="2"/>
      <c r="T656" s="2"/>
      <c r="U656" s="2"/>
      <c r="V656" s="2"/>
      <c r="W656" s="2"/>
      <c r="X656" s="2" t="s">
        <v>861</v>
      </c>
      <c r="Y656" s="3"/>
      <c r="AA656" t="b">
        <v>0</v>
      </c>
      <c r="AC656">
        <v>8892</v>
      </c>
      <c r="AE656" s="4"/>
      <c r="AF656" s="4"/>
      <c r="AG656" s="4">
        <v>39747</v>
      </c>
      <c r="AH656" s="4"/>
      <c r="AK656">
        <v>9922</v>
      </c>
      <c r="AM656" s="4"/>
      <c r="AN656" s="4"/>
      <c r="AO656" s="4">
        <v>37209</v>
      </c>
      <c r="AP656" s="4"/>
      <c r="AU656" s="4"/>
      <c r="AV656" s="4"/>
      <c r="AW656" s="4"/>
      <c r="AX656" s="4"/>
      <c r="BC656" s="4"/>
      <c r="BD656" s="4"/>
      <c r="BE656" s="4"/>
      <c r="BF656" s="4"/>
      <c r="BK656" s="4"/>
      <c r="BL656" s="4"/>
      <c r="BM656" s="4"/>
      <c r="BN656" s="4"/>
      <c r="BS656" s="4"/>
      <c r="BT656" s="4"/>
      <c r="BU656" s="4"/>
      <c r="BV656" s="4"/>
      <c r="BW656" s="3"/>
      <c r="BX656" s="3"/>
      <c r="BY656" s="4">
        <v>39747</v>
      </c>
      <c r="BZ656" s="5"/>
      <c r="CA656" s="3">
        <v>9922</v>
      </c>
      <c r="CB656" s="4">
        <v>37209</v>
      </c>
      <c r="CC656" s="5">
        <v>3.75015117919774</v>
      </c>
      <c r="CD656" s="3">
        <v>0</v>
      </c>
      <c r="CE656" s="4">
        <v>0</v>
      </c>
      <c r="CF656" s="5" t="s">
        <v>322</v>
      </c>
      <c r="CG656" s="3">
        <v>0</v>
      </c>
      <c r="CH656" s="4">
        <v>0</v>
      </c>
      <c r="CI656" s="5" t="s">
        <v>322</v>
      </c>
      <c r="CJ656" s="3">
        <v>0</v>
      </c>
      <c r="CK656" s="4">
        <v>0</v>
      </c>
      <c r="CL656" s="5" t="s">
        <v>322</v>
      </c>
      <c r="CM656" s="2">
        <v>0</v>
      </c>
      <c r="CN656" s="4">
        <v>0</v>
      </c>
      <c r="CO656" s="5" t="s">
        <v>322</v>
      </c>
      <c r="CP656" s="3"/>
      <c r="CQ656" s="4">
        <v>76956</v>
      </c>
      <c r="CR656" s="3"/>
      <c r="CS656" s="3"/>
      <c r="CT656" s="3"/>
      <c r="CU656" s="3"/>
      <c r="CV656" s="4">
        <v>76956</v>
      </c>
      <c r="CW656" s="4">
        <v>76956</v>
      </c>
      <c r="CX656" t="b">
        <v>0</v>
      </c>
      <c r="CY656" t="b">
        <v>1</v>
      </c>
      <c r="CZ656" t="b">
        <v>0</v>
      </c>
      <c r="DA656" s="2" t="s">
        <v>6</v>
      </c>
      <c r="DB656" s="2" t="s">
        <v>6</v>
      </c>
      <c r="DD656" s="3"/>
      <c r="DE656" s="3"/>
      <c r="DF656" s="3"/>
      <c r="DG656" s="4"/>
      <c r="DH656" s="4"/>
      <c r="DI656" s="4"/>
      <c r="DJ656" s="3">
        <v>0</v>
      </c>
      <c r="DK656" s="4">
        <v>0</v>
      </c>
      <c r="DL656" t="b">
        <v>0</v>
      </c>
      <c r="DM656" s="6"/>
      <c r="DN656" s="3"/>
      <c r="DO656" s="3"/>
      <c r="DP656" s="3"/>
      <c r="DQ656" s="3"/>
      <c r="DR656" s="3"/>
      <c r="DS656" s="3"/>
      <c r="DT656" s="4"/>
      <c r="DU656" s="4"/>
      <c r="DV656" s="4"/>
      <c r="DW656" s="4"/>
      <c r="DX656" s="4"/>
      <c r="DY656" s="4"/>
      <c r="DZ656" s="2"/>
      <c r="EA656" s="7">
        <v>44788.408113425925</v>
      </c>
      <c r="EB656" s="2" t="s">
        <v>332</v>
      </c>
      <c r="EC656" s="8">
        <v>1</v>
      </c>
      <c r="ED656" t="b">
        <v>0</v>
      </c>
      <c r="EE656" t="s">
        <v>324</v>
      </c>
      <c r="EF656" s="2" t="s">
        <v>324</v>
      </c>
      <c r="EG656" s="2" t="s">
        <v>325</v>
      </c>
      <c r="EH656" s="1"/>
      <c r="EI656">
        <f t="shared" si="42"/>
        <v>8892</v>
      </c>
      <c r="EJ656" t="str">
        <f t="shared" si="43"/>
        <v>no</v>
      </c>
      <c r="EL656" t="e">
        <f>VLOOKUP(D656,#REF!,2,0)</f>
        <v>#REF!</v>
      </c>
    </row>
    <row r="657" spans="1:142">
      <c r="A657" t="str">
        <f t="shared" si="40"/>
        <v>4469626822.22</v>
      </c>
      <c r="B657" t="str">
        <f t="shared" si="41"/>
        <v>4469626822.22145856</v>
      </c>
      <c r="C657" s="1">
        <v>44696</v>
      </c>
      <c r="D657" s="2" t="s">
        <v>397</v>
      </c>
      <c r="E657" s="2" t="s">
        <v>394</v>
      </c>
      <c r="F657" s="2" t="s">
        <v>184</v>
      </c>
      <c r="G657" s="1">
        <v>44593</v>
      </c>
      <c r="H657" s="2" t="s">
        <v>398</v>
      </c>
      <c r="I657" s="2" t="s">
        <v>399</v>
      </c>
      <c r="J657" s="1"/>
      <c r="K657" s="1"/>
      <c r="L657" s="2"/>
      <c r="M657" t="b">
        <v>0</v>
      </c>
      <c r="N657" s="2"/>
      <c r="O657" s="2" t="s">
        <v>320</v>
      </c>
      <c r="P657" s="2" t="s">
        <v>330</v>
      </c>
      <c r="Q657" s="2"/>
      <c r="R657" s="2"/>
      <c r="S657" s="2"/>
      <c r="T657" s="2"/>
      <c r="U657" s="2"/>
      <c r="V657" s="2"/>
      <c r="W657" s="2"/>
      <c r="X657" s="2" t="s">
        <v>861</v>
      </c>
      <c r="Y657" s="3"/>
      <c r="AA657" t="b">
        <v>0</v>
      </c>
      <c r="AC657">
        <v>5219</v>
      </c>
      <c r="AE657" s="4"/>
      <c r="AF657" s="4"/>
      <c r="AG657" s="4">
        <v>23327</v>
      </c>
      <c r="AH657" s="4"/>
      <c r="AK657">
        <v>5160</v>
      </c>
      <c r="AM657" s="4"/>
      <c r="AN657" s="4"/>
      <c r="AO657" s="4">
        <v>19351</v>
      </c>
      <c r="AP657" s="4"/>
      <c r="AU657" s="4"/>
      <c r="AV657" s="4"/>
      <c r="AW657" s="4"/>
      <c r="AX657" s="4"/>
      <c r="BC657" s="4"/>
      <c r="BD657" s="4"/>
      <c r="BE657" s="4"/>
      <c r="BF657" s="4"/>
      <c r="BK657" s="4"/>
      <c r="BL657" s="4"/>
      <c r="BM657" s="4"/>
      <c r="BN657" s="4"/>
      <c r="BS657" s="4"/>
      <c r="BT657" s="4"/>
      <c r="BU657" s="4"/>
      <c r="BV657" s="4"/>
      <c r="BW657" s="3"/>
      <c r="BX657" s="3"/>
      <c r="BY657" s="4">
        <v>23327</v>
      </c>
      <c r="BZ657" s="5"/>
      <c r="CA657" s="3">
        <v>5160</v>
      </c>
      <c r="CB657" s="4">
        <v>19351</v>
      </c>
      <c r="CC657" s="5">
        <v>3.7501937984496099</v>
      </c>
      <c r="CD657" s="3">
        <v>0</v>
      </c>
      <c r="CE657" s="4">
        <v>0</v>
      </c>
      <c r="CF657" s="5" t="s">
        <v>322</v>
      </c>
      <c r="CG657" s="3">
        <v>0</v>
      </c>
      <c r="CH657" s="4">
        <v>0</v>
      </c>
      <c r="CI657" s="5" t="s">
        <v>322</v>
      </c>
      <c r="CJ657" s="3">
        <v>0</v>
      </c>
      <c r="CK657" s="4">
        <v>0</v>
      </c>
      <c r="CL657" s="5" t="s">
        <v>322</v>
      </c>
      <c r="CM657" s="2">
        <v>0</v>
      </c>
      <c r="CN657" s="4">
        <v>0</v>
      </c>
      <c r="CO657" s="5" t="s">
        <v>322</v>
      </c>
      <c r="CP657" s="3"/>
      <c r="CQ657" s="4">
        <v>42678</v>
      </c>
      <c r="CR657" s="3"/>
      <c r="CS657" s="3"/>
      <c r="CT657" s="3"/>
      <c r="CU657" s="3"/>
      <c r="CV657" s="4">
        <v>42678</v>
      </c>
      <c r="CW657" s="4">
        <v>42678</v>
      </c>
      <c r="CX657" t="b">
        <v>0</v>
      </c>
      <c r="CY657" t="b">
        <v>0</v>
      </c>
      <c r="CZ657" t="b">
        <v>0</v>
      </c>
      <c r="DA657" s="2" t="s">
        <v>6</v>
      </c>
      <c r="DB657" s="2" t="s">
        <v>6</v>
      </c>
      <c r="DD657" s="3"/>
      <c r="DE657" s="3"/>
      <c r="DF657" s="3"/>
      <c r="DG657" s="4"/>
      <c r="DH657" s="4"/>
      <c r="DI657" s="4"/>
      <c r="DJ657" s="3">
        <v>0</v>
      </c>
      <c r="DK657" s="4">
        <v>0</v>
      </c>
      <c r="DL657" t="b">
        <v>0</v>
      </c>
      <c r="DM657" s="6"/>
      <c r="DN657" s="3"/>
      <c r="DO657" s="3"/>
      <c r="DP657" s="3"/>
      <c r="DQ657" s="3"/>
      <c r="DR657" s="3"/>
      <c r="DS657" s="3"/>
      <c r="DT657" s="4"/>
      <c r="DU657" s="4"/>
      <c r="DV657" s="4"/>
      <c r="DW657" s="4"/>
      <c r="DX657" s="4"/>
      <c r="DY657" s="4"/>
      <c r="DZ657" s="2"/>
      <c r="EA657" s="7">
        <v>44788.408113425925</v>
      </c>
      <c r="EB657" s="2" t="s">
        <v>332</v>
      </c>
      <c r="EC657" s="8">
        <v>1</v>
      </c>
      <c r="ED657" t="b">
        <v>0</v>
      </c>
      <c r="EE657" t="s">
        <v>324</v>
      </c>
      <c r="EF657" s="2" t="s">
        <v>324</v>
      </c>
      <c r="EG657" s="2" t="s">
        <v>325</v>
      </c>
      <c r="EH657" s="1"/>
      <c r="EI657">
        <f t="shared" si="42"/>
        <v>5219</v>
      </c>
      <c r="EJ657" t="str">
        <f t="shared" si="43"/>
        <v>no</v>
      </c>
      <c r="EL657" t="e">
        <f>VLOOKUP(D657,#REF!,2,0)</f>
        <v>#REF!</v>
      </c>
    </row>
    <row r="658" spans="1:142">
      <c r="A658" t="str">
        <f t="shared" si="40"/>
        <v>4469626856.21</v>
      </c>
      <c r="B658" t="str">
        <f t="shared" si="41"/>
        <v>4469626856.2189474</v>
      </c>
      <c r="C658" s="1">
        <v>44696</v>
      </c>
      <c r="D658" s="2" t="s">
        <v>36</v>
      </c>
      <c r="E658" s="2" t="s">
        <v>37</v>
      </c>
      <c r="F658" s="2" t="s">
        <v>41</v>
      </c>
      <c r="G658" s="1">
        <v>44409</v>
      </c>
      <c r="H658" s="2" t="s">
        <v>60</v>
      </c>
      <c r="I658" s="2" t="s">
        <v>61</v>
      </c>
      <c r="J658" s="1"/>
      <c r="K658" s="1"/>
      <c r="L658" s="2"/>
      <c r="M658" t="b">
        <v>0</v>
      </c>
      <c r="N658" s="2"/>
      <c r="O658" s="2" t="s">
        <v>320</v>
      </c>
      <c r="P658" s="2" t="s">
        <v>321</v>
      </c>
      <c r="Q658" s="2"/>
      <c r="R658" s="2"/>
      <c r="S658" s="2"/>
      <c r="T658" s="2"/>
      <c r="U658" s="2"/>
      <c r="V658" s="2"/>
      <c r="W658" s="2" t="s">
        <v>862</v>
      </c>
      <c r="X658" s="2" t="s">
        <v>862</v>
      </c>
      <c r="Y658" s="3"/>
      <c r="AA658" t="b">
        <v>0</v>
      </c>
      <c r="AB658">
        <v>67947</v>
      </c>
      <c r="AC658">
        <v>133378</v>
      </c>
      <c r="AD658">
        <v>50331</v>
      </c>
      <c r="AE658" s="4"/>
      <c r="AF658" s="4">
        <v>352646</v>
      </c>
      <c r="AG658" s="4">
        <v>692232</v>
      </c>
      <c r="AH658" s="4">
        <v>261220</v>
      </c>
      <c r="AJ658">
        <v>27357</v>
      </c>
      <c r="AK658">
        <v>53701</v>
      </c>
      <c r="AL658">
        <v>20265</v>
      </c>
      <c r="AM658" s="4"/>
      <c r="AN658" s="4">
        <v>102590</v>
      </c>
      <c r="AO658" s="4">
        <v>201380</v>
      </c>
      <c r="AP658" s="4">
        <v>75992</v>
      </c>
      <c r="AU658" s="4"/>
      <c r="AV658" s="4"/>
      <c r="AW658" s="4"/>
      <c r="AX658" s="4"/>
      <c r="BC658" s="4"/>
      <c r="BD658" s="4"/>
      <c r="BE658" s="4"/>
      <c r="BF658" s="4"/>
      <c r="BK658" s="4"/>
      <c r="BL658" s="4"/>
      <c r="BM658" s="4"/>
      <c r="BN658" s="4"/>
      <c r="BS658" s="4"/>
      <c r="BT658" s="4"/>
      <c r="BU658" s="4"/>
      <c r="BV658" s="4"/>
      <c r="BW658" s="3"/>
      <c r="BX658" s="3"/>
      <c r="BY658" s="4">
        <v>1306098</v>
      </c>
      <c r="BZ658" s="5"/>
      <c r="CA658" s="3">
        <v>101323</v>
      </c>
      <c r="CB658" s="4">
        <v>379962</v>
      </c>
      <c r="CC658" s="5">
        <v>3.7500074020706098</v>
      </c>
      <c r="CD658" s="3">
        <v>0</v>
      </c>
      <c r="CE658" s="4">
        <v>0</v>
      </c>
      <c r="CF658" s="5" t="s">
        <v>322</v>
      </c>
      <c r="CG658" s="3">
        <v>0</v>
      </c>
      <c r="CH658" s="4">
        <v>0</v>
      </c>
      <c r="CI658" s="5" t="s">
        <v>322</v>
      </c>
      <c r="CJ658" s="3">
        <v>0</v>
      </c>
      <c r="CK658" s="4">
        <v>0</v>
      </c>
      <c r="CL658" s="5" t="s">
        <v>322</v>
      </c>
      <c r="CM658" s="2">
        <v>0</v>
      </c>
      <c r="CN658" s="4">
        <v>0</v>
      </c>
      <c r="CO658" s="5" t="s">
        <v>322</v>
      </c>
      <c r="CP658" s="3"/>
      <c r="CQ658" s="4">
        <v>1686060</v>
      </c>
      <c r="CR658" s="3"/>
      <c r="CS658" s="3"/>
      <c r="CT658" s="3"/>
      <c r="CU658" s="3"/>
      <c r="CV658" s="4">
        <v>1686060</v>
      </c>
      <c r="CW658" s="4">
        <v>1686060</v>
      </c>
      <c r="CX658" t="b">
        <v>0</v>
      </c>
      <c r="CY658" t="b">
        <v>1</v>
      </c>
      <c r="CZ658" t="b">
        <v>0</v>
      </c>
      <c r="DA658" s="2" t="s">
        <v>6</v>
      </c>
      <c r="DB658" s="2" t="s">
        <v>6</v>
      </c>
      <c r="DD658" s="3"/>
      <c r="DE658" s="3"/>
      <c r="DF658" s="3"/>
      <c r="DG658" s="4"/>
      <c r="DH658" s="4"/>
      <c r="DI658" s="4"/>
      <c r="DJ658" s="3">
        <v>0</v>
      </c>
      <c r="DK658" s="4">
        <v>0</v>
      </c>
      <c r="DL658" t="b">
        <v>0</v>
      </c>
      <c r="DM658" s="6"/>
      <c r="DN658" s="3"/>
      <c r="DO658" s="3"/>
      <c r="DP658" s="3"/>
      <c r="DQ658" s="3"/>
      <c r="DR658" s="3"/>
      <c r="DS658" s="3"/>
      <c r="DT658" s="4"/>
      <c r="DU658" s="4"/>
      <c r="DV658" s="4"/>
      <c r="DW658" s="4"/>
      <c r="DX658" s="4"/>
      <c r="DY658" s="4"/>
      <c r="DZ658" s="2"/>
      <c r="EA658" s="7">
        <v>44788.408113425925</v>
      </c>
      <c r="EB658" s="2" t="s">
        <v>332</v>
      </c>
      <c r="EC658" s="8">
        <v>0</v>
      </c>
      <c r="ED658" t="b">
        <v>0</v>
      </c>
      <c r="EE658" t="s">
        <v>324</v>
      </c>
      <c r="EF658" s="2" t="s">
        <v>324</v>
      </c>
      <c r="EG658" s="2" t="s">
        <v>325</v>
      </c>
      <c r="EH658" s="1"/>
      <c r="EI658">
        <f t="shared" si="42"/>
        <v>251656</v>
      </c>
      <c r="EJ658" t="str">
        <f t="shared" si="43"/>
        <v>no</v>
      </c>
      <c r="EL658" t="e">
        <f>VLOOKUP(D658,#REF!,2,0)</f>
        <v>#REF!</v>
      </c>
    </row>
    <row r="659" spans="1:142">
      <c r="A659" t="str">
        <f t="shared" si="40"/>
        <v>4469626856.21</v>
      </c>
      <c r="B659" t="str">
        <f t="shared" si="41"/>
        <v>4469626856.2199460</v>
      </c>
      <c r="C659" s="1">
        <v>44696</v>
      </c>
      <c r="D659" s="2" t="s">
        <v>36</v>
      </c>
      <c r="E659" s="2" t="s">
        <v>37</v>
      </c>
      <c r="F659" s="2" t="s">
        <v>41</v>
      </c>
      <c r="G659" s="1">
        <v>44409</v>
      </c>
      <c r="H659" s="2" t="s">
        <v>62</v>
      </c>
      <c r="I659" s="2" t="s">
        <v>63</v>
      </c>
      <c r="J659" s="1"/>
      <c r="K659" s="1"/>
      <c r="L659" s="2"/>
      <c r="M659" t="b">
        <v>0</v>
      </c>
      <c r="N659" s="2"/>
      <c r="O659" s="2" t="s">
        <v>320</v>
      </c>
      <c r="P659" s="2" t="s">
        <v>321</v>
      </c>
      <c r="Q659" s="2"/>
      <c r="R659" s="2"/>
      <c r="S659" s="2"/>
      <c r="T659" s="2"/>
      <c r="U659" s="2"/>
      <c r="V659" s="2"/>
      <c r="W659" s="2" t="s">
        <v>860</v>
      </c>
      <c r="X659" s="2" t="s">
        <v>861</v>
      </c>
      <c r="Y659" s="3"/>
      <c r="AA659" t="b">
        <v>0</v>
      </c>
      <c r="AE659" s="4"/>
      <c r="AF659" s="4"/>
      <c r="AG659" s="4"/>
      <c r="AH659" s="4"/>
      <c r="AM659" s="4"/>
      <c r="AN659" s="4"/>
      <c r="AO659" s="4"/>
      <c r="AP659" s="4"/>
      <c r="AU659" s="4"/>
      <c r="AV659" s="4"/>
      <c r="AW659" s="4"/>
      <c r="AX659" s="4"/>
      <c r="BC659" s="4"/>
      <c r="BD659" s="4"/>
      <c r="BE659" s="4"/>
      <c r="BF659" s="4"/>
      <c r="BK659" s="4"/>
      <c r="BL659" s="4"/>
      <c r="BM659" s="4"/>
      <c r="BN659" s="4"/>
      <c r="BS659" s="4"/>
      <c r="BT659" s="4"/>
      <c r="BU659" s="4"/>
      <c r="BV659" s="4"/>
      <c r="BW659" s="3"/>
      <c r="BX659" s="3"/>
      <c r="BY659" s="4">
        <v>0</v>
      </c>
      <c r="BZ659" s="5"/>
      <c r="CA659" s="3">
        <v>0</v>
      </c>
      <c r="CB659" s="4">
        <v>0</v>
      </c>
      <c r="CC659" s="5" t="s">
        <v>322</v>
      </c>
      <c r="CD659" s="3">
        <v>0</v>
      </c>
      <c r="CE659" s="4">
        <v>0</v>
      </c>
      <c r="CF659" s="5" t="s">
        <v>322</v>
      </c>
      <c r="CG659" s="3">
        <v>0</v>
      </c>
      <c r="CH659" s="4">
        <v>0</v>
      </c>
      <c r="CI659" s="5" t="s">
        <v>322</v>
      </c>
      <c r="CJ659" s="3">
        <v>0</v>
      </c>
      <c r="CK659" s="4">
        <v>0</v>
      </c>
      <c r="CL659" s="5" t="s">
        <v>322</v>
      </c>
      <c r="CM659" s="2">
        <v>0</v>
      </c>
      <c r="CN659" s="4">
        <v>0</v>
      </c>
      <c r="CO659" s="5" t="s">
        <v>322</v>
      </c>
      <c r="CP659" s="3"/>
      <c r="CQ659" s="4">
        <v>0</v>
      </c>
      <c r="CR659" s="3"/>
      <c r="CS659" s="3"/>
      <c r="CT659" s="3"/>
      <c r="CU659" s="3"/>
      <c r="CV659" s="4">
        <v>0</v>
      </c>
      <c r="CW659" s="4">
        <v>0</v>
      </c>
      <c r="CX659" t="b">
        <v>0</v>
      </c>
      <c r="CY659" t="b">
        <v>1</v>
      </c>
      <c r="CZ659" t="b">
        <v>0</v>
      </c>
      <c r="DA659" s="2" t="s">
        <v>6</v>
      </c>
      <c r="DB659" s="2" t="s">
        <v>6</v>
      </c>
      <c r="DD659" s="3"/>
      <c r="DE659" s="3"/>
      <c r="DF659" s="3"/>
      <c r="DG659" s="4"/>
      <c r="DH659" s="4"/>
      <c r="DI659" s="4"/>
      <c r="DJ659" s="3">
        <v>0</v>
      </c>
      <c r="DK659" s="4">
        <v>0</v>
      </c>
      <c r="DL659" t="b">
        <v>0</v>
      </c>
      <c r="DM659" s="6"/>
      <c r="DN659" s="3"/>
      <c r="DO659" s="3"/>
      <c r="DP659" s="3"/>
      <c r="DQ659" s="3"/>
      <c r="DR659" s="3"/>
      <c r="DS659" s="3"/>
      <c r="DT659" s="4"/>
      <c r="DU659" s="4"/>
      <c r="DV659" s="4"/>
      <c r="DW659" s="4"/>
      <c r="DX659" s="4"/>
      <c r="DY659" s="4"/>
      <c r="DZ659" s="2"/>
      <c r="EA659" s="7">
        <v>44788.408113425925</v>
      </c>
      <c r="EB659" s="2" t="s">
        <v>332</v>
      </c>
      <c r="EC659" s="8">
        <v>0</v>
      </c>
      <c r="ED659" t="b">
        <v>0</v>
      </c>
      <c r="EE659" t="s">
        <v>324</v>
      </c>
      <c r="EF659" s="2" t="s">
        <v>324</v>
      </c>
      <c r="EG659" s="2" t="s">
        <v>325</v>
      </c>
      <c r="EH659" s="1"/>
      <c r="EI659">
        <f t="shared" si="42"/>
        <v>0</v>
      </c>
      <c r="EJ659" t="str">
        <f t="shared" si="43"/>
        <v>no</v>
      </c>
      <c r="EL659" t="e">
        <f>VLOOKUP(D659,#REF!,2,0)</f>
        <v>#REF!</v>
      </c>
    </row>
    <row r="660" spans="1:142">
      <c r="A660" t="str">
        <f t="shared" si="40"/>
        <v>4469626856.21</v>
      </c>
      <c r="B660" t="str">
        <f t="shared" si="41"/>
        <v>4469626856.2199463</v>
      </c>
      <c r="C660" s="1">
        <v>44696</v>
      </c>
      <c r="D660" s="2" t="s">
        <v>36</v>
      </c>
      <c r="E660" s="2" t="s">
        <v>37</v>
      </c>
      <c r="F660" s="2" t="s">
        <v>41</v>
      </c>
      <c r="G660" s="1">
        <v>44409</v>
      </c>
      <c r="H660" s="2" t="s">
        <v>64</v>
      </c>
      <c r="I660" s="2" t="s">
        <v>65</v>
      </c>
      <c r="J660" s="1"/>
      <c r="K660" s="1"/>
      <c r="L660" s="2"/>
      <c r="M660" t="b">
        <v>0</v>
      </c>
      <c r="N660" s="2"/>
      <c r="O660" s="2" t="s">
        <v>320</v>
      </c>
      <c r="P660" s="2" t="s">
        <v>321</v>
      </c>
      <c r="Q660" s="2"/>
      <c r="R660" s="2"/>
      <c r="S660" s="2"/>
      <c r="T660" s="2"/>
      <c r="U660" s="2"/>
      <c r="V660" s="2"/>
      <c r="W660" s="2" t="s">
        <v>860</v>
      </c>
      <c r="X660" s="2" t="s">
        <v>861</v>
      </c>
      <c r="Y660" s="3"/>
      <c r="AA660" t="b">
        <v>0</v>
      </c>
      <c r="AE660" s="4"/>
      <c r="AF660" s="4"/>
      <c r="AG660" s="4"/>
      <c r="AH660" s="4"/>
      <c r="AM660" s="4"/>
      <c r="AN660" s="4"/>
      <c r="AO660" s="4"/>
      <c r="AP660" s="4"/>
      <c r="AU660" s="4"/>
      <c r="AV660" s="4"/>
      <c r="AW660" s="4"/>
      <c r="AX660" s="4"/>
      <c r="BC660" s="4"/>
      <c r="BD660" s="4"/>
      <c r="BE660" s="4"/>
      <c r="BF660" s="4"/>
      <c r="BK660" s="4"/>
      <c r="BL660" s="4"/>
      <c r="BM660" s="4"/>
      <c r="BN660" s="4"/>
      <c r="BS660" s="4"/>
      <c r="BT660" s="4"/>
      <c r="BU660" s="4"/>
      <c r="BV660" s="4"/>
      <c r="BW660" s="3"/>
      <c r="BX660" s="3"/>
      <c r="BY660" s="4">
        <v>0</v>
      </c>
      <c r="BZ660" s="5"/>
      <c r="CA660" s="3">
        <v>0</v>
      </c>
      <c r="CB660" s="4">
        <v>0</v>
      </c>
      <c r="CC660" s="5" t="s">
        <v>322</v>
      </c>
      <c r="CD660" s="3">
        <v>0</v>
      </c>
      <c r="CE660" s="4">
        <v>0</v>
      </c>
      <c r="CF660" s="5" t="s">
        <v>322</v>
      </c>
      <c r="CG660" s="3">
        <v>0</v>
      </c>
      <c r="CH660" s="4">
        <v>0</v>
      </c>
      <c r="CI660" s="5" t="s">
        <v>322</v>
      </c>
      <c r="CJ660" s="3">
        <v>0</v>
      </c>
      <c r="CK660" s="4">
        <v>0</v>
      </c>
      <c r="CL660" s="5" t="s">
        <v>322</v>
      </c>
      <c r="CM660" s="2">
        <v>0</v>
      </c>
      <c r="CN660" s="4">
        <v>0</v>
      </c>
      <c r="CO660" s="5" t="s">
        <v>322</v>
      </c>
      <c r="CP660" s="3"/>
      <c r="CQ660" s="4">
        <v>0</v>
      </c>
      <c r="CR660" s="3"/>
      <c r="CS660" s="3"/>
      <c r="CT660" s="3"/>
      <c r="CU660" s="3"/>
      <c r="CV660" s="4">
        <v>0</v>
      </c>
      <c r="CW660" s="4">
        <v>0</v>
      </c>
      <c r="CX660" t="b">
        <v>0</v>
      </c>
      <c r="CY660" t="b">
        <v>1</v>
      </c>
      <c r="CZ660" t="b">
        <v>0</v>
      </c>
      <c r="DA660" s="2" t="s">
        <v>6</v>
      </c>
      <c r="DB660" s="2" t="s">
        <v>6</v>
      </c>
      <c r="DD660" s="3"/>
      <c r="DE660" s="3"/>
      <c r="DF660" s="3"/>
      <c r="DG660" s="4"/>
      <c r="DH660" s="4"/>
      <c r="DI660" s="4"/>
      <c r="DJ660" s="3">
        <v>0</v>
      </c>
      <c r="DK660" s="4">
        <v>0</v>
      </c>
      <c r="DL660" t="b">
        <v>0</v>
      </c>
      <c r="DM660" s="6"/>
      <c r="DN660" s="3"/>
      <c r="DO660" s="3"/>
      <c r="DP660" s="3"/>
      <c r="DQ660" s="3"/>
      <c r="DR660" s="3"/>
      <c r="DS660" s="3"/>
      <c r="DT660" s="4"/>
      <c r="DU660" s="4"/>
      <c r="DV660" s="4"/>
      <c r="DW660" s="4"/>
      <c r="DX660" s="4"/>
      <c r="DY660" s="4"/>
      <c r="DZ660" s="2"/>
      <c r="EA660" s="7">
        <v>44788.408113425925</v>
      </c>
      <c r="EB660" s="2" t="s">
        <v>332</v>
      </c>
      <c r="EC660" s="8">
        <v>0</v>
      </c>
      <c r="ED660" t="b">
        <v>0</v>
      </c>
      <c r="EE660" t="s">
        <v>324</v>
      </c>
      <c r="EF660" s="2" t="s">
        <v>324</v>
      </c>
      <c r="EG660" s="2" t="s">
        <v>325</v>
      </c>
      <c r="EH660" s="1"/>
      <c r="EI660">
        <f t="shared" si="42"/>
        <v>0</v>
      </c>
      <c r="EJ660" t="str">
        <f t="shared" si="43"/>
        <v>no</v>
      </c>
      <c r="EL660" t="e">
        <f>VLOOKUP(D660,#REF!,2,0)</f>
        <v>#REF!</v>
      </c>
    </row>
    <row r="661" spans="1:142">
      <c r="A661" t="str">
        <f t="shared" si="40"/>
        <v>4469626856.21</v>
      </c>
      <c r="B661" t="str">
        <f t="shared" si="41"/>
        <v>4469626856.2199466</v>
      </c>
      <c r="C661" s="1">
        <v>44696</v>
      </c>
      <c r="D661" s="2" t="s">
        <v>36</v>
      </c>
      <c r="E661" s="2" t="s">
        <v>37</v>
      </c>
      <c r="F661" s="2" t="s">
        <v>41</v>
      </c>
      <c r="G661" s="1">
        <v>44409</v>
      </c>
      <c r="H661" s="2" t="s">
        <v>66</v>
      </c>
      <c r="I661" s="2" t="s">
        <v>67</v>
      </c>
      <c r="J661" s="1"/>
      <c r="K661" s="1"/>
      <c r="L661" s="2"/>
      <c r="M661" t="b">
        <v>0</v>
      </c>
      <c r="N661" s="2"/>
      <c r="O661" s="2" t="s">
        <v>320</v>
      </c>
      <c r="P661" s="2" t="s">
        <v>321</v>
      </c>
      <c r="Q661" s="2"/>
      <c r="R661" s="2"/>
      <c r="S661" s="2"/>
      <c r="T661" s="2"/>
      <c r="U661" s="2"/>
      <c r="V661" s="2"/>
      <c r="W661" s="2" t="s">
        <v>893</v>
      </c>
      <c r="X661" s="2"/>
      <c r="Y661" s="3"/>
      <c r="AA661" t="b">
        <v>0</v>
      </c>
      <c r="AB661">
        <v>7373</v>
      </c>
      <c r="AC661">
        <v>14472</v>
      </c>
      <c r="AD661">
        <v>5461</v>
      </c>
      <c r="AE661" s="4"/>
      <c r="AF661" s="4">
        <v>38264</v>
      </c>
      <c r="AG661" s="4">
        <v>75110</v>
      </c>
      <c r="AH661" s="4">
        <v>28343</v>
      </c>
      <c r="AJ661">
        <v>3727</v>
      </c>
      <c r="AK661">
        <v>7316</v>
      </c>
      <c r="AL661">
        <v>2761</v>
      </c>
      <c r="AM661" s="4"/>
      <c r="AN661" s="4">
        <v>13977</v>
      </c>
      <c r="AO661" s="4">
        <v>27436</v>
      </c>
      <c r="AP661" s="4">
        <v>10353</v>
      </c>
      <c r="AU661" s="4"/>
      <c r="AV661" s="4"/>
      <c r="AW661" s="4"/>
      <c r="AX661" s="4"/>
      <c r="BC661" s="4"/>
      <c r="BD661" s="4"/>
      <c r="BE661" s="4"/>
      <c r="BF661" s="4"/>
      <c r="BK661" s="4"/>
      <c r="BL661" s="4"/>
      <c r="BM661" s="4"/>
      <c r="BN661" s="4"/>
      <c r="BS661" s="4"/>
      <c r="BT661" s="4"/>
      <c r="BU661" s="4"/>
      <c r="BV661" s="4"/>
      <c r="BW661" s="3"/>
      <c r="BX661" s="3"/>
      <c r="BY661" s="4">
        <v>141717</v>
      </c>
      <c r="BZ661" s="5"/>
      <c r="CA661" s="3">
        <v>13804</v>
      </c>
      <c r="CB661" s="4">
        <v>51766</v>
      </c>
      <c r="CC661" s="5">
        <v>3.7500724427702101</v>
      </c>
      <c r="CD661" s="3">
        <v>0</v>
      </c>
      <c r="CE661" s="4">
        <v>0</v>
      </c>
      <c r="CF661" s="5" t="s">
        <v>322</v>
      </c>
      <c r="CG661" s="3">
        <v>0</v>
      </c>
      <c r="CH661" s="4">
        <v>0</v>
      </c>
      <c r="CI661" s="5" t="s">
        <v>322</v>
      </c>
      <c r="CJ661" s="3">
        <v>0</v>
      </c>
      <c r="CK661" s="4">
        <v>0</v>
      </c>
      <c r="CL661" s="5" t="s">
        <v>322</v>
      </c>
      <c r="CM661" s="2">
        <v>0</v>
      </c>
      <c r="CN661" s="4">
        <v>0</v>
      </c>
      <c r="CO661" s="5" t="s">
        <v>322</v>
      </c>
      <c r="CP661" s="3"/>
      <c r="CQ661" s="4">
        <v>193483</v>
      </c>
      <c r="CR661" s="3"/>
      <c r="CS661" s="3"/>
      <c r="CT661" s="3"/>
      <c r="CU661" s="3"/>
      <c r="CV661" s="4">
        <v>193483</v>
      </c>
      <c r="CW661" s="4">
        <v>193483</v>
      </c>
      <c r="CX661" t="b">
        <v>0</v>
      </c>
      <c r="CY661" t="b">
        <v>1</v>
      </c>
      <c r="CZ661" t="b">
        <v>0</v>
      </c>
      <c r="DA661" s="2" t="s">
        <v>6</v>
      </c>
      <c r="DB661" s="2" t="s">
        <v>6</v>
      </c>
      <c r="DD661" s="3"/>
      <c r="DE661" s="3"/>
      <c r="DF661" s="3"/>
      <c r="DG661" s="4"/>
      <c r="DH661" s="4"/>
      <c r="DI661" s="4"/>
      <c r="DJ661" s="3">
        <v>0</v>
      </c>
      <c r="DK661" s="4">
        <v>0</v>
      </c>
      <c r="DL661" t="b">
        <v>0</v>
      </c>
      <c r="DM661" s="6"/>
      <c r="DN661" s="3"/>
      <c r="DO661" s="3"/>
      <c r="DP661" s="3"/>
      <c r="DQ661" s="3"/>
      <c r="DR661" s="3"/>
      <c r="DS661" s="3"/>
      <c r="DT661" s="4"/>
      <c r="DU661" s="4"/>
      <c r="DV661" s="4"/>
      <c r="DW661" s="4"/>
      <c r="DX661" s="4"/>
      <c r="DY661" s="4"/>
      <c r="DZ661" s="2"/>
      <c r="EA661" s="7">
        <v>44788.408113425925</v>
      </c>
      <c r="EB661" s="2" t="s">
        <v>332</v>
      </c>
      <c r="EC661" s="8">
        <v>0</v>
      </c>
      <c r="ED661" t="b">
        <v>0</v>
      </c>
      <c r="EE661" t="s">
        <v>324</v>
      </c>
      <c r="EF661" s="2" t="s">
        <v>324</v>
      </c>
      <c r="EG661" s="2" t="s">
        <v>325</v>
      </c>
      <c r="EH661" s="1"/>
      <c r="EI661">
        <f t="shared" si="42"/>
        <v>27306</v>
      </c>
      <c r="EJ661" t="str">
        <f t="shared" si="43"/>
        <v>no</v>
      </c>
      <c r="EL661" t="e">
        <f>VLOOKUP(D661,#REF!,2,0)</f>
        <v>#REF!</v>
      </c>
    </row>
    <row r="662" spans="1:142">
      <c r="A662" t="str">
        <f t="shared" si="40"/>
        <v>4469626856.21</v>
      </c>
      <c r="B662" t="str">
        <f t="shared" si="41"/>
        <v>4469626856.2199468</v>
      </c>
      <c r="C662" s="1">
        <v>44696</v>
      </c>
      <c r="D662" s="2" t="s">
        <v>36</v>
      </c>
      <c r="E662" s="2" t="s">
        <v>37</v>
      </c>
      <c r="F662" s="2" t="s">
        <v>41</v>
      </c>
      <c r="G662" s="1">
        <v>44409</v>
      </c>
      <c r="H662" s="2" t="s">
        <v>68</v>
      </c>
      <c r="I662" s="2" t="s">
        <v>69</v>
      </c>
      <c r="J662" s="1"/>
      <c r="K662" s="1"/>
      <c r="L662" s="2"/>
      <c r="M662" t="b">
        <v>0</v>
      </c>
      <c r="N662" s="2"/>
      <c r="O662" s="2" t="s">
        <v>320</v>
      </c>
      <c r="P662" s="2" t="s">
        <v>321</v>
      </c>
      <c r="Q662" s="2"/>
      <c r="R662" s="2"/>
      <c r="S662" s="2"/>
      <c r="T662" s="2"/>
      <c r="U662" s="2"/>
      <c r="V662" s="2"/>
      <c r="W662" s="2" t="s">
        <v>860</v>
      </c>
      <c r="X662" s="2" t="s">
        <v>861</v>
      </c>
      <c r="Y662" s="3"/>
      <c r="AA662" t="b">
        <v>0</v>
      </c>
      <c r="AE662" s="4"/>
      <c r="AF662" s="4"/>
      <c r="AG662" s="4"/>
      <c r="AH662" s="4"/>
      <c r="AM662" s="4"/>
      <c r="AN662" s="4"/>
      <c r="AO662" s="4"/>
      <c r="AP662" s="4"/>
      <c r="AU662" s="4"/>
      <c r="AV662" s="4"/>
      <c r="AW662" s="4"/>
      <c r="AX662" s="4"/>
      <c r="BC662" s="4"/>
      <c r="BD662" s="4"/>
      <c r="BE662" s="4"/>
      <c r="BF662" s="4"/>
      <c r="BK662" s="4"/>
      <c r="BL662" s="4"/>
      <c r="BM662" s="4"/>
      <c r="BN662" s="4"/>
      <c r="BS662" s="4"/>
      <c r="BT662" s="4"/>
      <c r="BU662" s="4"/>
      <c r="BV662" s="4"/>
      <c r="BW662" s="3"/>
      <c r="BX662" s="3"/>
      <c r="BY662" s="4">
        <v>0</v>
      </c>
      <c r="BZ662" s="5"/>
      <c r="CA662" s="3">
        <v>0</v>
      </c>
      <c r="CB662" s="4">
        <v>0</v>
      </c>
      <c r="CC662" s="5" t="s">
        <v>322</v>
      </c>
      <c r="CD662" s="3">
        <v>0</v>
      </c>
      <c r="CE662" s="4">
        <v>0</v>
      </c>
      <c r="CF662" s="5" t="s">
        <v>322</v>
      </c>
      <c r="CG662" s="3">
        <v>0</v>
      </c>
      <c r="CH662" s="4">
        <v>0</v>
      </c>
      <c r="CI662" s="5" t="s">
        <v>322</v>
      </c>
      <c r="CJ662" s="3">
        <v>0</v>
      </c>
      <c r="CK662" s="4">
        <v>0</v>
      </c>
      <c r="CL662" s="5" t="s">
        <v>322</v>
      </c>
      <c r="CM662" s="2">
        <v>0</v>
      </c>
      <c r="CN662" s="4">
        <v>0</v>
      </c>
      <c r="CO662" s="5" t="s">
        <v>322</v>
      </c>
      <c r="CP662" s="3"/>
      <c r="CQ662" s="4">
        <v>0</v>
      </c>
      <c r="CR662" s="3"/>
      <c r="CS662" s="3"/>
      <c r="CT662" s="3"/>
      <c r="CU662" s="3"/>
      <c r="CV662" s="4">
        <v>0</v>
      </c>
      <c r="CW662" s="4">
        <v>0</v>
      </c>
      <c r="CX662" t="b">
        <v>0</v>
      </c>
      <c r="CY662" t="b">
        <v>1</v>
      </c>
      <c r="CZ662" t="b">
        <v>0</v>
      </c>
      <c r="DA662" s="2" t="s">
        <v>6</v>
      </c>
      <c r="DB662" s="2" t="s">
        <v>6</v>
      </c>
      <c r="DD662" s="3"/>
      <c r="DE662" s="3"/>
      <c r="DF662" s="3"/>
      <c r="DG662" s="4"/>
      <c r="DH662" s="4"/>
      <c r="DI662" s="4"/>
      <c r="DJ662" s="3">
        <v>0</v>
      </c>
      <c r="DK662" s="4">
        <v>0</v>
      </c>
      <c r="DL662" t="b">
        <v>0</v>
      </c>
      <c r="DM662" s="6"/>
      <c r="DN662" s="3"/>
      <c r="DO662" s="3"/>
      <c r="DP662" s="3"/>
      <c r="DQ662" s="3"/>
      <c r="DR662" s="3"/>
      <c r="DS662" s="3"/>
      <c r="DT662" s="4"/>
      <c r="DU662" s="4"/>
      <c r="DV662" s="4"/>
      <c r="DW662" s="4"/>
      <c r="DX662" s="4"/>
      <c r="DY662" s="4"/>
      <c r="DZ662" s="2"/>
      <c r="EA662" s="7">
        <v>44788.408113425925</v>
      </c>
      <c r="EB662" s="2" t="s">
        <v>332</v>
      </c>
      <c r="EC662" s="8">
        <v>0</v>
      </c>
      <c r="ED662" t="b">
        <v>0</v>
      </c>
      <c r="EE662" t="s">
        <v>324</v>
      </c>
      <c r="EF662" s="2" t="s">
        <v>324</v>
      </c>
      <c r="EG662" s="2" t="s">
        <v>325</v>
      </c>
      <c r="EH662" s="1"/>
      <c r="EI662">
        <f t="shared" si="42"/>
        <v>0</v>
      </c>
      <c r="EJ662" t="str">
        <f t="shared" si="43"/>
        <v>no</v>
      </c>
      <c r="EL662" t="e">
        <f>VLOOKUP(D662,#REF!,2,0)</f>
        <v>#REF!</v>
      </c>
    </row>
    <row r="663" spans="1:142">
      <c r="A663" t="str">
        <f t="shared" ref="A663:A726" si="44">C663&amp;D663</f>
        <v>4469626856.21</v>
      </c>
      <c r="B663" t="str">
        <f t="shared" ref="B663:B726" si="45">C663&amp;D663&amp;H663</f>
        <v>4469626856.2199480</v>
      </c>
      <c r="C663" s="1">
        <v>44696</v>
      </c>
      <c r="D663" s="2" t="s">
        <v>36</v>
      </c>
      <c r="E663" s="2" t="s">
        <v>37</v>
      </c>
      <c r="F663" s="2" t="s">
        <v>41</v>
      </c>
      <c r="G663" s="1">
        <v>44409</v>
      </c>
      <c r="H663" s="2" t="s">
        <v>70</v>
      </c>
      <c r="I663" s="2" t="s">
        <v>71</v>
      </c>
      <c r="J663" s="1"/>
      <c r="K663" s="1"/>
      <c r="L663" s="2"/>
      <c r="M663" t="b">
        <v>0</v>
      </c>
      <c r="N663" s="2"/>
      <c r="O663" s="2" t="s">
        <v>320</v>
      </c>
      <c r="P663" s="2" t="s">
        <v>321</v>
      </c>
      <c r="Q663" s="2"/>
      <c r="R663" s="2"/>
      <c r="S663" s="2"/>
      <c r="T663" s="2"/>
      <c r="U663" s="2"/>
      <c r="V663" s="2"/>
      <c r="W663" s="2" t="s">
        <v>860</v>
      </c>
      <c r="X663" s="2" t="s">
        <v>861</v>
      </c>
      <c r="Y663" s="3"/>
      <c r="AA663" t="b">
        <v>0</v>
      </c>
      <c r="AE663" s="4"/>
      <c r="AF663" s="4"/>
      <c r="AG663" s="4"/>
      <c r="AH663" s="4"/>
      <c r="AM663" s="4"/>
      <c r="AN663" s="4"/>
      <c r="AO663" s="4"/>
      <c r="AP663" s="4"/>
      <c r="AU663" s="4"/>
      <c r="AV663" s="4"/>
      <c r="AW663" s="4"/>
      <c r="AX663" s="4"/>
      <c r="BC663" s="4"/>
      <c r="BD663" s="4"/>
      <c r="BE663" s="4"/>
      <c r="BF663" s="4"/>
      <c r="BK663" s="4"/>
      <c r="BL663" s="4"/>
      <c r="BM663" s="4"/>
      <c r="BN663" s="4"/>
      <c r="BS663" s="4"/>
      <c r="BT663" s="4"/>
      <c r="BU663" s="4"/>
      <c r="BV663" s="4"/>
      <c r="BW663" s="3"/>
      <c r="BX663" s="3"/>
      <c r="BY663" s="4">
        <v>0</v>
      </c>
      <c r="BZ663" s="5"/>
      <c r="CA663" s="3">
        <v>0</v>
      </c>
      <c r="CB663" s="4">
        <v>0</v>
      </c>
      <c r="CC663" s="5" t="s">
        <v>322</v>
      </c>
      <c r="CD663" s="3">
        <v>0</v>
      </c>
      <c r="CE663" s="4">
        <v>0</v>
      </c>
      <c r="CF663" s="5" t="s">
        <v>322</v>
      </c>
      <c r="CG663" s="3">
        <v>0</v>
      </c>
      <c r="CH663" s="4">
        <v>0</v>
      </c>
      <c r="CI663" s="5" t="s">
        <v>322</v>
      </c>
      <c r="CJ663" s="3">
        <v>0</v>
      </c>
      <c r="CK663" s="4">
        <v>0</v>
      </c>
      <c r="CL663" s="5" t="s">
        <v>322</v>
      </c>
      <c r="CM663" s="2">
        <v>0</v>
      </c>
      <c r="CN663" s="4">
        <v>0</v>
      </c>
      <c r="CO663" s="5" t="s">
        <v>322</v>
      </c>
      <c r="CP663" s="3"/>
      <c r="CQ663" s="4">
        <v>0</v>
      </c>
      <c r="CR663" s="3"/>
      <c r="CS663" s="3"/>
      <c r="CT663" s="3"/>
      <c r="CU663" s="3"/>
      <c r="CV663" s="4">
        <v>0</v>
      </c>
      <c r="CW663" s="4">
        <v>0</v>
      </c>
      <c r="CX663" t="b">
        <v>0</v>
      </c>
      <c r="CY663" t="b">
        <v>1</v>
      </c>
      <c r="CZ663" t="b">
        <v>0</v>
      </c>
      <c r="DA663" s="2" t="s">
        <v>6</v>
      </c>
      <c r="DB663" s="2" t="s">
        <v>6</v>
      </c>
      <c r="DD663" s="3"/>
      <c r="DE663" s="3"/>
      <c r="DF663" s="3"/>
      <c r="DG663" s="4"/>
      <c r="DH663" s="4"/>
      <c r="DI663" s="4"/>
      <c r="DJ663" s="3">
        <v>0</v>
      </c>
      <c r="DK663" s="4">
        <v>0</v>
      </c>
      <c r="DL663" t="b">
        <v>0</v>
      </c>
      <c r="DM663" s="6"/>
      <c r="DN663" s="3"/>
      <c r="DO663" s="3"/>
      <c r="DP663" s="3"/>
      <c r="DQ663" s="3"/>
      <c r="DR663" s="3"/>
      <c r="DS663" s="3"/>
      <c r="DT663" s="4"/>
      <c r="DU663" s="4"/>
      <c r="DV663" s="4"/>
      <c r="DW663" s="4"/>
      <c r="DX663" s="4"/>
      <c r="DY663" s="4"/>
      <c r="DZ663" s="2"/>
      <c r="EA663" s="7">
        <v>44788.408125000002</v>
      </c>
      <c r="EB663" s="2" t="s">
        <v>332</v>
      </c>
      <c r="EC663" s="8">
        <v>0</v>
      </c>
      <c r="ED663" t="b">
        <v>0</v>
      </c>
      <c r="EE663" t="s">
        <v>324</v>
      </c>
      <c r="EF663" s="2" t="s">
        <v>324</v>
      </c>
      <c r="EG663" s="2" t="s">
        <v>325</v>
      </c>
      <c r="EH663" s="1"/>
      <c r="EI663">
        <f t="shared" si="42"/>
        <v>0</v>
      </c>
      <c r="EJ663" t="str">
        <f t="shared" si="43"/>
        <v>no</v>
      </c>
      <c r="EL663" t="e">
        <f>VLOOKUP(D663,#REF!,2,0)</f>
        <v>#REF!</v>
      </c>
    </row>
    <row r="664" spans="1:142">
      <c r="A664" t="str">
        <f t="shared" si="44"/>
        <v>4469626856.21</v>
      </c>
      <c r="B664" t="str">
        <f t="shared" si="45"/>
        <v>4469626856.21104679</v>
      </c>
      <c r="C664" s="1">
        <v>44696</v>
      </c>
      <c r="D664" s="2" t="s">
        <v>36</v>
      </c>
      <c r="E664" s="2" t="s">
        <v>37</v>
      </c>
      <c r="F664" s="2" t="s">
        <v>41</v>
      </c>
      <c r="G664" s="1">
        <v>44409</v>
      </c>
      <c r="H664" s="2" t="s">
        <v>38</v>
      </c>
      <c r="I664" s="2" t="s">
        <v>402</v>
      </c>
      <c r="J664" s="1"/>
      <c r="K664" s="1"/>
      <c r="L664" s="2"/>
      <c r="M664" t="b">
        <v>0</v>
      </c>
      <c r="N664" s="2"/>
      <c r="O664" s="2" t="s">
        <v>320</v>
      </c>
      <c r="P664" s="2" t="s">
        <v>321</v>
      </c>
      <c r="Q664" s="2"/>
      <c r="R664" s="2"/>
      <c r="S664" s="2"/>
      <c r="T664" s="2"/>
      <c r="U664" s="2"/>
      <c r="V664" s="2"/>
      <c r="W664" s="2" t="s">
        <v>860</v>
      </c>
      <c r="X664" s="2" t="s">
        <v>861</v>
      </c>
      <c r="Y664" s="3"/>
      <c r="AA664" t="b">
        <v>0</v>
      </c>
      <c r="AE664" s="4"/>
      <c r="AF664" s="4"/>
      <c r="AG664" s="4"/>
      <c r="AH664" s="4"/>
      <c r="AM664" s="4"/>
      <c r="AN664" s="4"/>
      <c r="AO664" s="4"/>
      <c r="AP664" s="4"/>
      <c r="AU664" s="4"/>
      <c r="AV664" s="4"/>
      <c r="AW664" s="4"/>
      <c r="AX664" s="4"/>
      <c r="BC664" s="4"/>
      <c r="BD664" s="4"/>
      <c r="BE664" s="4"/>
      <c r="BF664" s="4"/>
      <c r="BK664" s="4"/>
      <c r="BL664" s="4"/>
      <c r="BM664" s="4"/>
      <c r="BN664" s="4"/>
      <c r="BS664" s="4"/>
      <c r="BT664" s="4"/>
      <c r="BU664" s="4"/>
      <c r="BV664" s="4"/>
      <c r="BW664" s="3"/>
      <c r="BX664" s="3"/>
      <c r="BY664" s="4">
        <v>0</v>
      </c>
      <c r="BZ664" s="5"/>
      <c r="CA664" s="3">
        <v>0</v>
      </c>
      <c r="CB664" s="4">
        <v>0</v>
      </c>
      <c r="CC664" s="5" t="s">
        <v>322</v>
      </c>
      <c r="CD664" s="3">
        <v>0</v>
      </c>
      <c r="CE664" s="4">
        <v>0</v>
      </c>
      <c r="CF664" s="5" t="s">
        <v>322</v>
      </c>
      <c r="CG664" s="3">
        <v>0</v>
      </c>
      <c r="CH664" s="4">
        <v>0</v>
      </c>
      <c r="CI664" s="5" t="s">
        <v>322</v>
      </c>
      <c r="CJ664" s="3">
        <v>0</v>
      </c>
      <c r="CK664" s="4">
        <v>0</v>
      </c>
      <c r="CL664" s="5" t="s">
        <v>322</v>
      </c>
      <c r="CM664" s="2">
        <v>0</v>
      </c>
      <c r="CN664" s="4">
        <v>0</v>
      </c>
      <c r="CO664" s="5" t="s">
        <v>322</v>
      </c>
      <c r="CP664" s="3"/>
      <c r="CQ664" s="4">
        <v>0</v>
      </c>
      <c r="CR664" s="3"/>
      <c r="CS664" s="3"/>
      <c r="CT664" s="3"/>
      <c r="CU664" s="3"/>
      <c r="CV664" s="4">
        <v>0</v>
      </c>
      <c r="CW664" s="4">
        <v>0</v>
      </c>
      <c r="CX664" t="b">
        <v>0</v>
      </c>
      <c r="CY664" t="b">
        <v>1</v>
      </c>
      <c r="CZ664" t="b">
        <v>0</v>
      </c>
      <c r="DA664" s="2" t="s">
        <v>6</v>
      </c>
      <c r="DB664" s="2" t="s">
        <v>6</v>
      </c>
      <c r="DD664" s="3"/>
      <c r="DE664" s="3"/>
      <c r="DF664" s="3"/>
      <c r="DG664" s="4"/>
      <c r="DH664" s="4"/>
      <c r="DI664" s="4"/>
      <c r="DJ664" s="3">
        <v>0</v>
      </c>
      <c r="DK664" s="4">
        <v>0</v>
      </c>
      <c r="DL664" t="b">
        <v>0</v>
      </c>
      <c r="DM664" s="6"/>
      <c r="DN664" s="3"/>
      <c r="DO664" s="3"/>
      <c r="DP664" s="3"/>
      <c r="DQ664" s="3"/>
      <c r="DR664" s="3"/>
      <c r="DS664" s="3"/>
      <c r="DT664" s="4"/>
      <c r="DU664" s="4"/>
      <c r="DV664" s="4"/>
      <c r="DW664" s="4"/>
      <c r="DX664" s="4"/>
      <c r="DY664" s="4"/>
      <c r="DZ664" s="2"/>
      <c r="EA664" s="7">
        <v>44788.408125000002</v>
      </c>
      <c r="EB664" s="2" t="s">
        <v>332</v>
      </c>
      <c r="EC664" s="8">
        <v>0</v>
      </c>
      <c r="ED664" t="b">
        <v>0</v>
      </c>
      <c r="EE664" t="s">
        <v>324</v>
      </c>
      <c r="EF664" s="2" t="s">
        <v>324</v>
      </c>
      <c r="EG664" s="2" t="s">
        <v>325</v>
      </c>
      <c r="EH664" s="1"/>
      <c r="EI664">
        <f t="shared" si="42"/>
        <v>0</v>
      </c>
      <c r="EJ664" t="str">
        <f t="shared" si="43"/>
        <v>no</v>
      </c>
      <c r="EL664" t="e">
        <f>VLOOKUP(D664,#REF!,2,0)</f>
        <v>#REF!</v>
      </c>
    </row>
    <row r="665" spans="1:142">
      <c r="A665" t="str">
        <f t="shared" si="44"/>
        <v>4469626856.21</v>
      </c>
      <c r="B665" t="str">
        <f t="shared" si="45"/>
        <v>4469626856.21113754</v>
      </c>
      <c r="C665" s="1">
        <v>44696</v>
      </c>
      <c r="D665" s="2" t="s">
        <v>36</v>
      </c>
      <c r="E665" s="2" t="s">
        <v>37</v>
      </c>
      <c r="F665" s="2" t="s">
        <v>41</v>
      </c>
      <c r="G665" s="1">
        <v>44409</v>
      </c>
      <c r="H665" s="2" t="s">
        <v>54</v>
      </c>
      <c r="I665" s="2" t="s">
        <v>55</v>
      </c>
      <c r="J665" s="1"/>
      <c r="K665" s="1"/>
      <c r="L665" s="2"/>
      <c r="M665" t="b">
        <v>0</v>
      </c>
      <c r="N665" s="2"/>
      <c r="O665" s="2" t="s">
        <v>320</v>
      </c>
      <c r="P665" s="2" t="s">
        <v>321</v>
      </c>
      <c r="Q665" s="2"/>
      <c r="R665" s="2"/>
      <c r="S665" s="2"/>
      <c r="T665" s="2"/>
      <c r="U665" s="2"/>
      <c r="V665" s="2"/>
      <c r="W665" s="2" t="s">
        <v>860</v>
      </c>
      <c r="X665" s="2" t="s">
        <v>861</v>
      </c>
      <c r="Y665" s="3"/>
      <c r="AA665" t="b">
        <v>0</v>
      </c>
      <c r="AE665" s="4"/>
      <c r="AF665" s="4"/>
      <c r="AG665" s="4"/>
      <c r="AH665" s="4"/>
      <c r="AM665" s="4"/>
      <c r="AN665" s="4"/>
      <c r="AO665" s="4"/>
      <c r="AP665" s="4"/>
      <c r="AU665" s="4"/>
      <c r="AV665" s="4"/>
      <c r="AW665" s="4"/>
      <c r="AX665" s="4"/>
      <c r="BC665" s="4"/>
      <c r="BD665" s="4"/>
      <c r="BE665" s="4"/>
      <c r="BF665" s="4"/>
      <c r="BK665" s="4"/>
      <c r="BL665" s="4"/>
      <c r="BM665" s="4"/>
      <c r="BN665" s="4"/>
      <c r="BS665" s="4"/>
      <c r="BT665" s="4"/>
      <c r="BU665" s="4"/>
      <c r="BV665" s="4"/>
      <c r="BW665" s="3"/>
      <c r="BX665" s="3"/>
      <c r="BY665" s="4">
        <v>0</v>
      </c>
      <c r="BZ665" s="5"/>
      <c r="CA665" s="3">
        <v>0</v>
      </c>
      <c r="CB665" s="4">
        <v>0</v>
      </c>
      <c r="CC665" s="5" t="s">
        <v>322</v>
      </c>
      <c r="CD665" s="3">
        <v>0</v>
      </c>
      <c r="CE665" s="4">
        <v>0</v>
      </c>
      <c r="CF665" s="5" t="s">
        <v>322</v>
      </c>
      <c r="CG665" s="3">
        <v>0</v>
      </c>
      <c r="CH665" s="4">
        <v>0</v>
      </c>
      <c r="CI665" s="5" t="s">
        <v>322</v>
      </c>
      <c r="CJ665" s="3">
        <v>0</v>
      </c>
      <c r="CK665" s="4">
        <v>0</v>
      </c>
      <c r="CL665" s="5" t="s">
        <v>322</v>
      </c>
      <c r="CM665" s="2">
        <v>0</v>
      </c>
      <c r="CN665" s="4">
        <v>0</v>
      </c>
      <c r="CO665" s="5" t="s">
        <v>322</v>
      </c>
      <c r="CP665" s="3"/>
      <c r="CQ665" s="4">
        <v>0</v>
      </c>
      <c r="CR665" s="3"/>
      <c r="CS665" s="3"/>
      <c r="CT665" s="3"/>
      <c r="CU665" s="3"/>
      <c r="CV665" s="4">
        <v>0</v>
      </c>
      <c r="CW665" s="4">
        <v>0</v>
      </c>
      <c r="CX665" t="b">
        <v>0</v>
      </c>
      <c r="CY665" t="b">
        <v>1</v>
      </c>
      <c r="CZ665" t="b">
        <v>0</v>
      </c>
      <c r="DA665" s="2" t="s">
        <v>6</v>
      </c>
      <c r="DB665" s="2" t="s">
        <v>6</v>
      </c>
      <c r="DD665" s="3"/>
      <c r="DE665" s="3"/>
      <c r="DF665" s="3"/>
      <c r="DG665" s="4"/>
      <c r="DH665" s="4"/>
      <c r="DI665" s="4"/>
      <c r="DJ665" s="3">
        <v>0</v>
      </c>
      <c r="DK665" s="4">
        <v>0</v>
      </c>
      <c r="DL665" t="b">
        <v>0</v>
      </c>
      <c r="DM665" s="6"/>
      <c r="DN665" s="3"/>
      <c r="DO665" s="3"/>
      <c r="DP665" s="3"/>
      <c r="DQ665" s="3"/>
      <c r="DR665" s="3"/>
      <c r="DS665" s="3"/>
      <c r="DT665" s="4"/>
      <c r="DU665" s="4"/>
      <c r="DV665" s="4"/>
      <c r="DW665" s="4"/>
      <c r="DX665" s="4"/>
      <c r="DY665" s="4"/>
      <c r="DZ665" s="2"/>
      <c r="EA665" s="7">
        <v>44788.408125000002</v>
      </c>
      <c r="EB665" s="2" t="s">
        <v>332</v>
      </c>
      <c r="EC665" s="8">
        <v>0</v>
      </c>
      <c r="ED665" t="b">
        <v>0</v>
      </c>
      <c r="EE665" t="s">
        <v>324</v>
      </c>
      <c r="EF665" s="2" t="s">
        <v>324</v>
      </c>
      <c r="EG665" s="2" t="s">
        <v>325</v>
      </c>
      <c r="EH665" s="1"/>
      <c r="EI665">
        <f t="shared" si="42"/>
        <v>0</v>
      </c>
      <c r="EJ665" t="str">
        <f t="shared" si="43"/>
        <v>no</v>
      </c>
      <c r="EL665" t="e">
        <f>VLOOKUP(D665,#REF!,2,0)</f>
        <v>#REF!</v>
      </c>
    </row>
    <row r="666" spans="1:142">
      <c r="A666" t="str">
        <f t="shared" si="44"/>
        <v>4469626856.21</v>
      </c>
      <c r="B666" t="str">
        <f t="shared" si="45"/>
        <v>4469626856.21117407</v>
      </c>
      <c r="C666" s="1">
        <v>44696</v>
      </c>
      <c r="D666" s="2" t="s">
        <v>36</v>
      </c>
      <c r="E666" s="2" t="s">
        <v>37</v>
      </c>
      <c r="F666" s="2" t="s">
        <v>41</v>
      </c>
      <c r="G666" s="1">
        <v>44409</v>
      </c>
      <c r="H666" s="2" t="s">
        <v>56</v>
      </c>
      <c r="I666" s="2" t="s">
        <v>57</v>
      </c>
      <c r="J666" s="1"/>
      <c r="K666" s="1"/>
      <c r="L666" s="2"/>
      <c r="M666" t="b">
        <v>0</v>
      </c>
      <c r="N666" s="2"/>
      <c r="O666" s="2" t="s">
        <v>320</v>
      </c>
      <c r="P666" s="2" t="s">
        <v>321</v>
      </c>
      <c r="Q666" s="2"/>
      <c r="R666" s="2"/>
      <c r="S666" s="2"/>
      <c r="T666" s="2"/>
      <c r="U666" s="2"/>
      <c r="V666" s="2"/>
      <c r="W666" s="2" t="s">
        <v>860</v>
      </c>
      <c r="X666" s="2" t="s">
        <v>861</v>
      </c>
      <c r="Y666" s="3"/>
      <c r="AA666" t="b">
        <v>0</v>
      </c>
      <c r="AE666" s="4"/>
      <c r="AF666" s="4"/>
      <c r="AG666" s="4"/>
      <c r="AH666" s="4"/>
      <c r="AM666" s="4"/>
      <c r="AN666" s="4"/>
      <c r="AO666" s="4"/>
      <c r="AP666" s="4"/>
      <c r="AU666" s="4"/>
      <c r="AV666" s="4"/>
      <c r="AW666" s="4"/>
      <c r="AX666" s="4"/>
      <c r="BC666" s="4"/>
      <c r="BD666" s="4"/>
      <c r="BE666" s="4"/>
      <c r="BF666" s="4"/>
      <c r="BK666" s="4"/>
      <c r="BL666" s="4"/>
      <c r="BM666" s="4"/>
      <c r="BN666" s="4"/>
      <c r="BS666" s="4"/>
      <c r="BT666" s="4"/>
      <c r="BU666" s="4"/>
      <c r="BV666" s="4"/>
      <c r="BW666" s="3"/>
      <c r="BX666" s="3"/>
      <c r="BY666" s="4">
        <v>0</v>
      </c>
      <c r="BZ666" s="5"/>
      <c r="CA666" s="3">
        <v>0</v>
      </c>
      <c r="CB666" s="4">
        <v>0</v>
      </c>
      <c r="CC666" s="5" t="s">
        <v>322</v>
      </c>
      <c r="CD666" s="3">
        <v>0</v>
      </c>
      <c r="CE666" s="4">
        <v>0</v>
      </c>
      <c r="CF666" s="5" t="s">
        <v>322</v>
      </c>
      <c r="CG666" s="3">
        <v>0</v>
      </c>
      <c r="CH666" s="4">
        <v>0</v>
      </c>
      <c r="CI666" s="5" t="s">
        <v>322</v>
      </c>
      <c r="CJ666" s="3">
        <v>0</v>
      </c>
      <c r="CK666" s="4">
        <v>0</v>
      </c>
      <c r="CL666" s="5" t="s">
        <v>322</v>
      </c>
      <c r="CM666" s="2">
        <v>0</v>
      </c>
      <c r="CN666" s="4">
        <v>0</v>
      </c>
      <c r="CO666" s="5" t="s">
        <v>322</v>
      </c>
      <c r="CP666" s="3"/>
      <c r="CQ666" s="4">
        <v>0</v>
      </c>
      <c r="CR666" s="3"/>
      <c r="CS666" s="3"/>
      <c r="CT666" s="3"/>
      <c r="CU666" s="3"/>
      <c r="CV666" s="4">
        <v>0</v>
      </c>
      <c r="CW666" s="4">
        <v>0</v>
      </c>
      <c r="CX666" t="b">
        <v>0</v>
      </c>
      <c r="CY666" t="b">
        <v>1</v>
      </c>
      <c r="CZ666" t="b">
        <v>0</v>
      </c>
      <c r="DA666" s="2" t="s">
        <v>6</v>
      </c>
      <c r="DB666" s="2" t="s">
        <v>6</v>
      </c>
      <c r="DD666" s="3"/>
      <c r="DE666" s="3"/>
      <c r="DF666" s="3"/>
      <c r="DG666" s="4"/>
      <c r="DH666" s="4"/>
      <c r="DI666" s="4"/>
      <c r="DJ666" s="3">
        <v>0</v>
      </c>
      <c r="DK666" s="4">
        <v>0</v>
      </c>
      <c r="DL666" t="b">
        <v>0</v>
      </c>
      <c r="DM666" s="6"/>
      <c r="DN666" s="3"/>
      <c r="DO666" s="3"/>
      <c r="DP666" s="3"/>
      <c r="DQ666" s="3"/>
      <c r="DR666" s="3"/>
      <c r="DS666" s="3"/>
      <c r="DT666" s="4"/>
      <c r="DU666" s="4"/>
      <c r="DV666" s="4"/>
      <c r="DW666" s="4"/>
      <c r="DX666" s="4"/>
      <c r="DY666" s="4"/>
      <c r="DZ666" s="2"/>
      <c r="EA666" s="7">
        <v>44788.408125000002</v>
      </c>
      <c r="EB666" s="2" t="s">
        <v>332</v>
      </c>
      <c r="EC666" s="8">
        <v>0</v>
      </c>
      <c r="ED666" t="b">
        <v>0</v>
      </c>
      <c r="EE666" t="s">
        <v>324</v>
      </c>
      <c r="EF666" s="2" t="s">
        <v>324</v>
      </c>
      <c r="EG666" s="2" t="s">
        <v>325</v>
      </c>
      <c r="EH666" s="1"/>
      <c r="EI666">
        <f t="shared" si="42"/>
        <v>0</v>
      </c>
      <c r="EJ666" t="str">
        <f t="shared" si="43"/>
        <v>no</v>
      </c>
      <c r="EL666" t="e">
        <f>VLOOKUP(D666,#REF!,2,0)</f>
        <v>#REF!</v>
      </c>
    </row>
    <row r="667" spans="1:142">
      <c r="A667" t="str">
        <f t="shared" si="44"/>
        <v>4469626856.22</v>
      </c>
      <c r="B667" t="str">
        <f t="shared" si="45"/>
        <v>4469626856.22151597</v>
      </c>
      <c r="C667" s="1">
        <v>44696</v>
      </c>
      <c r="D667" s="2" t="s">
        <v>72</v>
      </c>
      <c r="E667" s="2" t="s">
        <v>37</v>
      </c>
      <c r="F667" s="2" t="s">
        <v>41</v>
      </c>
      <c r="G667" s="1">
        <v>44503</v>
      </c>
      <c r="H667" s="2" t="s">
        <v>75</v>
      </c>
      <c r="I667" s="2" t="s">
        <v>76</v>
      </c>
      <c r="J667" s="1"/>
      <c r="K667" s="1"/>
      <c r="L667" s="2"/>
      <c r="M667" t="b">
        <v>0</v>
      </c>
      <c r="N667" s="2"/>
      <c r="O667" s="2" t="s">
        <v>320</v>
      </c>
      <c r="P667" s="2" t="s">
        <v>321</v>
      </c>
      <c r="Q667" s="2"/>
      <c r="R667" s="2"/>
      <c r="S667" s="2"/>
      <c r="T667" s="2"/>
      <c r="U667" s="2"/>
      <c r="V667" s="2"/>
      <c r="W667" s="2" t="s">
        <v>862</v>
      </c>
      <c r="X667" s="2" t="s">
        <v>862</v>
      </c>
      <c r="Y667" s="3"/>
      <c r="AA667" t="b">
        <v>0</v>
      </c>
      <c r="AB667">
        <v>50</v>
      </c>
      <c r="AC667">
        <v>98</v>
      </c>
      <c r="AD667">
        <v>37</v>
      </c>
      <c r="AE667" s="4"/>
      <c r="AF667" s="4">
        <v>259</v>
      </c>
      <c r="AG667" s="4">
        <v>508</v>
      </c>
      <c r="AH667" s="4">
        <v>192</v>
      </c>
      <c r="AJ667">
        <v>-7</v>
      </c>
      <c r="AK667">
        <v>-13</v>
      </c>
      <c r="AL667">
        <v>-5</v>
      </c>
      <c r="AM667" s="4"/>
      <c r="AN667" s="4">
        <v>-25</v>
      </c>
      <c r="AO667" s="4">
        <v>-49</v>
      </c>
      <c r="AP667" s="4">
        <v>-18</v>
      </c>
      <c r="AU667" s="4"/>
      <c r="AV667" s="4"/>
      <c r="AW667" s="4"/>
      <c r="AX667" s="4"/>
      <c r="BC667" s="4"/>
      <c r="BD667" s="4"/>
      <c r="BE667" s="4"/>
      <c r="BF667" s="4"/>
      <c r="BK667" s="4"/>
      <c r="BL667" s="4"/>
      <c r="BM667" s="4"/>
      <c r="BN667" s="4"/>
      <c r="BS667" s="4"/>
      <c r="BT667" s="4"/>
      <c r="BU667" s="4"/>
      <c r="BV667" s="4"/>
      <c r="BW667" s="3"/>
      <c r="BX667" s="3"/>
      <c r="BY667" s="4">
        <v>959</v>
      </c>
      <c r="BZ667" s="5"/>
      <c r="CA667" s="3">
        <v>-25</v>
      </c>
      <c r="CB667" s="4">
        <v>-92</v>
      </c>
      <c r="CC667" s="5" t="s">
        <v>322</v>
      </c>
      <c r="CD667" s="3">
        <v>0</v>
      </c>
      <c r="CE667" s="4">
        <v>0</v>
      </c>
      <c r="CF667" s="5" t="s">
        <v>322</v>
      </c>
      <c r="CG667" s="3">
        <v>0</v>
      </c>
      <c r="CH667" s="4">
        <v>0</v>
      </c>
      <c r="CI667" s="5" t="s">
        <v>322</v>
      </c>
      <c r="CJ667" s="3">
        <v>0</v>
      </c>
      <c r="CK667" s="4">
        <v>0</v>
      </c>
      <c r="CL667" s="5" t="s">
        <v>322</v>
      </c>
      <c r="CM667" s="2">
        <v>0</v>
      </c>
      <c r="CN667" s="4">
        <v>0</v>
      </c>
      <c r="CO667" s="5" t="s">
        <v>322</v>
      </c>
      <c r="CP667" s="3"/>
      <c r="CQ667" s="4">
        <v>867</v>
      </c>
      <c r="CR667" s="3"/>
      <c r="CS667" s="3"/>
      <c r="CT667" s="3"/>
      <c r="CU667" s="3"/>
      <c r="CV667" s="4">
        <v>867</v>
      </c>
      <c r="CW667" s="4">
        <v>867</v>
      </c>
      <c r="CX667" t="b">
        <v>0</v>
      </c>
      <c r="CY667" t="b">
        <v>0</v>
      </c>
      <c r="CZ667" t="b">
        <v>0</v>
      </c>
      <c r="DA667" s="2" t="s">
        <v>6</v>
      </c>
      <c r="DB667" s="2" t="s">
        <v>6</v>
      </c>
      <c r="DD667" s="3"/>
      <c r="DE667" s="3"/>
      <c r="DF667" s="3"/>
      <c r="DG667" s="4"/>
      <c r="DH667" s="4"/>
      <c r="DI667" s="4"/>
      <c r="DJ667" s="3">
        <v>0</v>
      </c>
      <c r="DK667" s="4">
        <v>0</v>
      </c>
      <c r="DL667" t="b">
        <v>0</v>
      </c>
      <c r="DM667" s="6"/>
      <c r="DN667" s="3"/>
      <c r="DO667" s="3"/>
      <c r="DP667" s="3"/>
      <c r="DQ667" s="3"/>
      <c r="DR667" s="3"/>
      <c r="DS667" s="3"/>
      <c r="DT667" s="4"/>
      <c r="DU667" s="4"/>
      <c r="DV667" s="4"/>
      <c r="DW667" s="4"/>
      <c r="DX667" s="4"/>
      <c r="DY667" s="4"/>
      <c r="DZ667" s="2"/>
      <c r="EA667" s="7">
        <v>44788.408125000002</v>
      </c>
      <c r="EB667" s="2" t="s">
        <v>332</v>
      </c>
      <c r="EC667" s="8">
        <v>0</v>
      </c>
      <c r="ED667" t="b">
        <v>0</v>
      </c>
      <c r="EE667" t="s">
        <v>324</v>
      </c>
      <c r="EF667" s="2" t="s">
        <v>324</v>
      </c>
      <c r="EG667" s="2" t="s">
        <v>325</v>
      </c>
      <c r="EH667" s="1"/>
      <c r="EI667">
        <f t="shared" si="42"/>
        <v>185</v>
      </c>
      <c r="EJ667" t="str">
        <f t="shared" si="43"/>
        <v>no</v>
      </c>
      <c r="EL667" t="e">
        <f>VLOOKUP(D667,#REF!,2,0)</f>
        <v>#REF!</v>
      </c>
    </row>
    <row r="668" spans="1:142">
      <c r="A668" t="str">
        <f t="shared" si="44"/>
        <v>4469626863.21</v>
      </c>
      <c r="B668" t="str">
        <f t="shared" si="45"/>
        <v>4469626863.21</v>
      </c>
      <c r="C668" s="1">
        <v>44696</v>
      </c>
      <c r="D668" s="2" t="s">
        <v>894</v>
      </c>
      <c r="E668" s="2" t="s">
        <v>895</v>
      </c>
      <c r="F668" s="2" t="s">
        <v>181</v>
      </c>
      <c r="G668" s="1">
        <v>44317</v>
      </c>
      <c r="H668" s="2"/>
      <c r="I668" s="2"/>
      <c r="J668" s="1"/>
      <c r="K668" s="1"/>
      <c r="L668" s="2"/>
      <c r="M668" t="b">
        <v>0</v>
      </c>
      <c r="N668" s="2"/>
      <c r="O668" s="2" t="s">
        <v>320</v>
      </c>
      <c r="P668" s="2" t="s">
        <v>330</v>
      </c>
      <c r="Q668" s="2"/>
      <c r="R668" s="2"/>
      <c r="S668" s="2"/>
      <c r="T668" s="2"/>
      <c r="U668" s="2"/>
      <c r="V668" s="2"/>
      <c r="W668" s="2"/>
      <c r="X668" s="2" t="s">
        <v>861</v>
      </c>
      <c r="Y668" s="3"/>
      <c r="AA668" t="b">
        <v>0</v>
      </c>
      <c r="AE668" s="4"/>
      <c r="AF668" s="4"/>
      <c r="AG668" s="4"/>
      <c r="AH668" s="4"/>
      <c r="AM668" s="4"/>
      <c r="AN668" s="4"/>
      <c r="AO668" s="4"/>
      <c r="AP668" s="4"/>
      <c r="AU668" s="4"/>
      <c r="AV668" s="4"/>
      <c r="AW668" s="4"/>
      <c r="AX668" s="4"/>
      <c r="BC668" s="4"/>
      <c r="BD668" s="4"/>
      <c r="BE668" s="4"/>
      <c r="BF668" s="4"/>
      <c r="BK668" s="4"/>
      <c r="BL668" s="4"/>
      <c r="BM668" s="4"/>
      <c r="BN668" s="4"/>
      <c r="BS668" s="4"/>
      <c r="BT668" s="4"/>
      <c r="BU668" s="4"/>
      <c r="BV668" s="4"/>
      <c r="BW668" s="3"/>
      <c r="BX668" s="3"/>
      <c r="BY668" s="4">
        <v>0</v>
      </c>
      <c r="BZ668" s="5"/>
      <c r="CA668" s="3">
        <v>0</v>
      </c>
      <c r="CB668" s="4">
        <v>0</v>
      </c>
      <c r="CC668" s="5" t="s">
        <v>322</v>
      </c>
      <c r="CD668" s="3">
        <v>0</v>
      </c>
      <c r="CE668" s="4">
        <v>0</v>
      </c>
      <c r="CF668" s="5" t="s">
        <v>322</v>
      </c>
      <c r="CG668" s="3">
        <v>0</v>
      </c>
      <c r="CH668" s="4">
        <v>0</v>
      </c>
      <c r="CI668" s="5" t="s">
        <v>322</v>
      </c>
      <c r="CJ668" s="3">
        <v>0</v>
      </c>
      <c r="CK668" s="4">
        <v>0</v>
      </c>
      <c r="CL668" s="5" t="s">
        <v>322</v>
      </c>
      <c r="CM668" s="2">
        <v>0</v>
      </c>
      <c r="CN668" s="4">
        <v>0</v>
      </c>
      <c r="CO668" s="5" t="s">
        <v>322</v>
      </c>
      <c r="CP668" s="3"/>
      <c r="CQ668" s="4">
        <v>0</v>
      </c>
      <c r="CR668" s="3"/>
      <c r="CS668" s="3"/>
      <c r="CT668" s="3"/>
      <c r="CU668" s="3"/>
      <c r="CV668" s="4">
        <v>0</v>
      </c>
      <c r="CW668" s="4">
        <v>0</v>
      </c>
      <c r="CX668" t="b">
        <v>0</v>
      </c>
      <c r="CY668" t="b">
        <v>1</v>
      </c>
      <c r="CZ668" t="b">
        <v>0</v>
      </c>
      <c r="DA668" s="2" t="s">
        <v>352</v>
      </c>
      <c r="DB668" s="2" t="s">
        <v>352</v>
      </c>
      <c r="DD668" s="3"/>
      <c r="DE668" s="3"/>
      <c r="DF668" s="3"/>
      <c r="DG668" s="4"/>
      <c r="DH668" s="4"/>
      <c r="DI668" s="4"/>
      <c r="DJ668" s="3">
        <v>0</v>
      </c>
      <c r="DK668" s="4">
        <v>0</v>
      </c>
      <c r="DL668" t="b">
        <v>0</v>
      </c>
      <c r="DM668" s="6"/>
      <c r="DN668" s="3"/>
      <c r="DO668" s="3"/>
      <c r="DP668" s="3"/>
      <c r="DQ668" s="3"/>
      <c r="DR668" s="3"/>
      <c r="DS668" s="3"/>
      <c r="DT668" s="4"/>
      <c r="DU668" s="4"/>
      <c r="DV668" s="4"/>
      <c r="DW668" s="4"/>
      <c r="DX668" s="4"/>
      <c r="DY668" s="4"/>
      <c r="DZ668" s="2"/>
      <c r="EA668" s="7">
        <v>44788.408125000002</v>
      </c>
      <c r="EB668" s="2" t="s">
        <v>332</v>
      </c>
      <c r="EC668" s="8">
        <v>0</v>
      </c>
      <c r="ED668" t="b">
        <v>0</v>
      </c>
      <c r="EE668" t="s">
        <v>324</v>
      </c>
      <c r="EF668" s="2" t="s">
        <v>324</v>
      </c>
      <c r="EG668" s="2" t="s">
        <v>325</v>
      </c>
      <c r="EH668" s="1"/>
      <c r="EI668">
        <f t="shared" si="42"/>
        <v>0</v>
      </c>
      <c r="EJ668" t="str">
        <f t="shared" si="43"/>
        <v>yes</v>
      </c>
      <c r="EL668" t="e">
        <f>VLOOKUP(D668,#REF!,2,0)</f>
        <v>#REF!</v>
      </c>
    </row>
    <row r="669" spans="1:142">
      <c r="A669" t="str">
        <f t="shared" si="44"/>
        <v>4469626869.21</v>
      </c>
      <c r="B669" t="str">
        <f t="shared" si="45"/>
        <v>4469626869.21</v>
      </c>
      <c r="C669" s="1">
        <v>44696</v>
      </c>
      <c r="D669" s="2" t="s">
        <v>896</v>
      </c>
      <c r="E669" s="2" t="s">
        <v>897</v>
      </c>
      <c r="F669" s="2" t="s">
        <v>171</v>
      </c>
      <c r="G669" s="1">
        <v>44228</v>
      </c>
      <c r="H669" s="2"/>
      <c r="I669" s="2"/>
      <c r="J669" s="1"/>
      <c r="K669" s="1"/>
      <c r="L669" s="2"/>
      <c r="M669" t="b">
        <v>0</v>
      </c>
      <c r="N669" s="2"/>
      <c r="O669" s="2" t="s">
        <v>320</v>
      </c>
      <c r="P669" s="2" t="s">
        <v>337</v>
      </c>
      <c r="Q669" s="2"/>
      <c r="R669" s="2"/>
      <c r="S669" s="2"/>
      <c r="T669" s="2"/>
      <c r="U669" s="2"/>
      <c r="V669" s="2"/>
      <c r="W669" s="2"/>
      <c r="X669" s="2" t="s">
        <v>861</v>
      </c>
      <c r="Y669" s="3"/>
      <c r="AA669" t="b">
        <v>0</v>
      </c>
      <c r="AE669" s="4"/>
      <c r="AF669" s="4"/>
      <c r="AG669" s="4"/>
      <c r="AH669" s="4"/>
      <c r="AM669" s="4"/>
      <c r="AN669" s="4"/>
      <c r="AO669" s="4"/>
      <c r="AP669" s="4"/>
      <c r="AU669" s="4"/>
      <c r="AV669" s="4"/>
      <c r="AW669" s="4"/>
      <c r="AX669" s="4"/>
      <c r="BC669" s="4"/>
      <c r="BD669" s="4"/>
      <c r="BE669" s="4"/>
      <c r="BF669" s="4"/>
      <c r="BK669" s="4"/>
      <c r="BL669" s="4"/>
      <c r="BM669" s="4"/>
      <c r="BN669" s="4"/>
      <c r="BS669" s="4"/>
      <c r="BT669" s="4"/>
      <c r="BU669" s="4"/>
      <c r="BV669" s="4"/>
      <c r="BW669" s="3"/>
      <c r="BX669" s="3"/>
      <c r="BY669" s="4">
        <v>0</v>
      </c>
      <c r="BZ669" s="5"/>
      <c r="CA669" s="3">
        <v>0</v>
      </c>
      <c r="CB669" s="4">
        <v>0</v>
      </c>
      <c r="CC669" s="5" t="s">
        <v>322</v>
      </c>
      <c r="CD669" s="3">
        <v>0</v>
      </c>
      <c r="CE669" s="4">
        <v>0</v>
      </c>
      <c r="CF669" s="5" t="s">
        <v>322</v>
      </c>
      <c r="CG669" s="3">
        <v>0</v>
      </c>
      <c r="CH669" s="4">
        <v>0</v>
      </c>
      <c r="CI669" s="5" t="s">
        <v>322</v>
      </c>
      <c r="CJ669" s="3">
        <v>0</v>
      </c>
      <c r="CK669" s="4">
        <v>0</v>
      </c>
      <c r="CL669" s="5" t="s">
        <v>322</v>
      </c>
      <c r="CM669" s="2">
        <v>0</v>
      </c>
      <c r="CN669" s="4">
        <v>0</v>
      </c>
      <c r="CO669" s="5" t="s">
        <v>322</v>
      </c>
      <c r="CP669" s="3"/>
      <c r="CQ669" s="4">
        <v>0</v>
      </c>
      <c r="CR669" s="3"/>
      <c r="CS669" s="3"/>
      <c r="CT669" s="3"/>
      <c r="CU669" s="3"/>
      <c r="CV669" s="4">
        <v>0</v>
      </c>
      <c r="CW669" s="4">
        <v>0</v>
      </c>
      <c r="CX669" t="b">
        <v>0</v>
      </c>
      <c r="CY669" t="b">
        <v>1</v>
      </c>
      <c r="CZ669" t="b">
        <v>0</v>
      </c>
      <c r="DA669" s="2" t="s">
        <v>867</v>
      </c>
      <c r="DB669" s="2" t="s">
        <v>867</v>
      </c>
      <c r="DD669" s="3"/>
      <c r="DE669" s="3"/>
      <c r="DF669" s="3"/>
      <c r="DG669" s="4"/>
      <c r="DH669" s="4"/>
      <c r="DI669" s="4"/>
      <c r="DJ669" s="3">
        <v>0</v>
      </c>
      <c r="DK669" s="4">
        <v>0</v>
      </c>
      <c r="DL669" t="b">
        <v>0</v>
      </c>
      <c r="DM669" s="6"/>
      <c r="DN669" s="3"/>
      <c r="DO669" s="3"/>
      <c r="DP669" s="3"/>
      <c r="DQ669" s="3"/>
      <c r="DR669" s="3"/>
      <c r="DS669" s="3"/>
      <c r="DT669" s="4"/>
      <c r="DU669" s="4"/>
      <c r="DV669" s="4"/>
      <c r="DW669" s="4"/>
      <c r="DX669" s="4"/>
      <c r="DY669" s="4"/>
      <c r="DZ669" s="2"/>
      <c r="EA669" s="7">
        <v>44788.408125000002</v>
      </c>
      <c r="EB669" s="2" t="s">
        <v>332</v>
      </c>
      <c r="EC669" s="8">
        <v>0</v>
      </c>
      <c r="ED669" t="b">
        <v>0</v>
      </c>
      <c r="EE669" t="s">
        <v>324</v>
      </c>
      <c r="EF669" s="2" t="s">
        <v>324</v>
      </c>
      <c r="EG669" s="2" t="s">
        <v>325</v>
      </c>
      <c r="EH669" s="1"/>
      <c r="EI669">
        <f t="shared" si="42"/>
        <v>0</v>
      </c>
      <c r="EJ669" t="str">
        <f t="shared" si="43"/>
        <v>yes</v>
      </c>
      <c r="EL669" t="e">
        <f>VLOOKUP(D669,#REF!,2,0)</f>
        <v>#REF!</v>
      </c>
    </row>
    <row r="670" spans="1:142">
      <c r="A670" t="str">
        <f t="shared" si="44"/>
        <v>4469626898.21</v>
      </c>
      <c r="B670" t="str">
        <f t="shared" si="45"/>
        <v>4469626898.21</v>
      </c>
      <c r="C670" s="1">
        <v>44696</v>
      </c>
      <c r="D670" s="2" t="s">
        <v>898</v>
      </c>
      <c r="E670" s="2" t="s">
        <v>899</v>
      </c>
      <c r="F670" s="2" t="s">
        <v>177</v>
      </c>
      <c r="G670" s="1">
        <v>44237</v>
      </c>
      <c r="H670" s="2"/>
      <c r="I670" s="2"/>
      <c r="J670" s="1"/>
      <c r="K670" s="1"/>
      <c r="L670" s="2"/>
      <c r="M670" t="b">
        <v>0</v>
      </c>
      <c r="N670" s="2"/>
      <c r="O670" s="2" t="s">
        <v>320</v>
      </c>
      <c r="P670" s="2" t="s">
        <v>343</v>
      </c>
      <c r="Q670" s="2"/>
      <c r="R670" s="2"/>
      <c r="S670" s="2"/>
      <c r="T670" s="2"/>
      <c r="U670" s="2"/>
      <c r="V670" s="2"/>
      <c r="W670" s="2"/>
      <c r="X670" s="2" t="s">
        <v>861</v>
      </c>
      <c r="Y670" s="3"/>
      <c r="AA670" t="b">
        <v>0</v>
      </c>
      <c r="AC670">
        <v>7064</v>
      </c>
      <c r="AE670" s="4"/>
      <c r="AF670" s="4"/>
      <c r="AG670" s="4">
        <v>43654</v>
      </c>
      <c r="AH670" s="4"/>
      <c r="AK670">
        <v>2919</v>
      </c>
      <c r="AM670" s="4"/>
      <c r="AN670" s="4"/>
      <c r="AO670" s="4">
        <v>13048</v>
      </c>
      <c r="AP670" s="4"/>
      <c r="AU670" s="4"/>
      <c r="AV670" s="4"/>
      <c r="AW670" s="4"/>
      <c r="AX670" s="4"/>
      <c r="BC670" s="4"/>
      <c r="BD670" s="4"/>
      <c r="BE670" s="4"/>
      <c r="BF670" s="4"/>
      <c r="BK670" s="4"/>
      <c r="BL670" s="4"/>
      <c r="BM670" s="4"/>
      <c r="BN670" s="4"/>
      <c r="BS670" s="4"/>
      <c r="BT670" s="4"/>
      <c r="BU670" s="4"/>
      <c r="BV670" s="4"/>
      <c r="BW670" s="3"/>
      <c r="BX670" s="3"/>
      <c r="BY670" s="4">
        <v>43654</v>
      </c>
      <c r="BZ670" s="5"/>
      <c r="CA670" s="3">
        <v>2919</v>
      </c>
      <c r="CB670" s="4">
        <v>13048</v>
      </c>
      <c r="CC670" s="5">
        <v>4.4700239808153501</v>
      </c>
      <c r="CD670" s="3">
        <v>0</v>
      </c>
      <c r="CE670" s="4">
        <v>0</v>
      </c>
      <c r="CF670" s="5" t="s">
        <v>322</v>
      </c>
      <c r="CG670" s="3">
        <v>0</v>
      </c>
      <c r="CH670" s="4">
        <v>0</v>
      </c>
      <c r="CI670" s="5" t="s">
        <v>322</v>
      </c>
      <c r="CJ670" s="3">
        <v>0</v>
      </c>
      <c r="CK670" s="4">
        <v>0</v>
      </c>
      <c r="CL670" s="5" t="s">
        <v>322</v>
      </c>
      <c r="CM670" s="2">
        <v>0</v>
      </c>
      <c r="CN670" s="4">
        <v>0</v>
      </c>
      <c r="CO670" s="5" t="s">
        <v>322</v>
      </c>
      <c r="CP670" s="3"/>
      <c r="CQ670" s="4">
        <v>56702</v>
      </c>
      <c r="CR670" s="3"/>
      <c r="CS670" s="3"/>
      <c r="CT670" s="3"/>
      <c r="CU670" s="3"/>
      <c r="CV670" s="4">
        <v>56702</v>
      </c>
      <c r="CW670" s="4">
        <v>56702</v>
      </c>
      <c r="CX670" t="b">
        <v>0</v>
      </c>
      <c r="CY670" t="b">
        <v>1</v>
      </c>
      <c r="CZ670" t="b">
        <v>0</v>
      </c>
      <c r="DA670" s="2" t="s">
        <v>6</v>
      </c>
      <c r="DB670" s="2" t="s">
        <v>867</v>
      </c>
      <c r="DD670" s="3"/>
      <c r="DE670" s="3"/>
      <c r="DF670" s="3"/>
      <c r="DG670" s="4"/>
      <c r="DH670" s="4"/>
      <c r="DI670" s="4"/>
      <c r="DJ670" s="3">
        <v>0</v>
      </c>
      <c r="DK670" s="4">
        <v>0</v>
      </c>
      <c r="DL670" t="b">
        <v>0</v>
      </c>
      <c r="DM670" s="6"/>
      <c r="DN670" s="3"/>
      <c r="DO670" s="3"/>
      <c r="DP670" s="3"/>
      <c r="DQ670" s="3"/>
      <c r="DR670" s="3"/>
      <c r="DS670" s="3"/>
      <c r="DT670" s="4"/>
      <c r="DU670" s="4"/>
      <c r="DV670" s="4"/>
      <c r="DW670" s="4"/>
      <c r="DX670" s="4"/>
      <c r="DY670" s="4"/>
      <c r="DZ670" s="2"/>
      <c r="EA670" s="7">
        <v>44788.408125000002</v>
      </c>
      <c r="EB670" s="2" t="s">
        <v>332</v>
      </c>
      <c r="EC670" s="8">
        <v>0</v>
      </c>
      <c r="ED670" t="b">
        <v>0</v>
      </c>
      <c r="EE670" t="s">
        <v>324</v>
      </c>
      <c r="EF670" s="2" t="s">
        <v>324</v>
      </c>
      <c r="EG670" s="2" t="s">
        <v>325</v>
      </c>
      <c r="EH670" s="1"/>
      <c r="EI670">
        <f t="shared" si="42"/>
        <v>7064</v>
      </c>
      <c r="EJ670" t="str">
        <f t="shared" si="43"/>
        <v>yes</v>
      </c>
      <c r="EL670" t="e">
        <f>VLOOKUP(D670,#REF!,2,0)</f>
        <v>#REF!</v>
      </c>
    </row>
    <row r="671" spans="1:142">
      <c r="A671" t="str">
        <f t="shared" si="44"/>
        <v>4469626902.21</v>
      </c>
      <c r="B671" t="str">
        <f t="shared" si="45"/>
        <v>4469626902.21</v>
      </c>
      <c r="C671" s="1">
        <v>44696</v>
      </c>
      <c r="D671" s="2" t="s">
        <v>900</v>
      </c>
      <c r="E671" s="2" t="s">
        <v>901</v>
      </c>
      <c r="F671" s="2" t="s">
        <v>177</v>
      </c>
      <c r="G671" s="1">
        <v>44224</v>
      </c>
      <c r="H671" s="2"/>
      <c r="I671" s="2"/>
      <c r="J671" s="1"/>
      <c r="K671" s="1"/>
      <c r="L671" s="2"/>
      <c r="M671" t="b">
        <v>0</v>
      </c>
      <c r="N671" s="2"/>
      <c r="O671" s="2" t="s">
        <v>320</v>
      </c>
      <c r="P671" s="2" t="s">
        <v>343</v>
      </c>
      <c r="Q671" s="2"/>
      <c r="R671" s="2"/>
      <c r="S671" s="2"/>
      <c r="T671" s="2"/>
      <c r="U671" s="2"/>
      <c r="V671" s="2"/>
      <c r="W671" s="2"/>
      <c r="X671" s="2" t="s">
        <v>861</v>
      </c>
      <c r="Y671" s="3"/>
      <c r="AA671" t="b">
        <v>0</v>
      </c>
      <c r="AC671">
        <v>14834</v>
      </c>
      <c r="AE671" s="4"/>
      <c r="AF671" s="4"/>
      <c r="AG671" s="4">
        <v>91672</v>
      </c>
      <c r="AH671" s="4"/>
      <c r="AK671">
        <v>6130</v>
      </c>
      <c r="AM671" s="4"/>
      <c r="AN671" s="4"/>
      <c r="AO671" s="4">
        <v>27400</v>
      </c>
      <c r="AP671" s="4"/>
      <c r="AU671" s="4"/>
      <c r="AV671" s="4"/>
      <c r="AW671" s="4"/>
      <c r="AX671" s="4"/>
      <c r="BC671" s="4"/>
      <c r="BD671" s="4"/>
      <c r="BE671" s="4"/>
      <c r="BF671" s="4"/>
      <c r="BK671" s="4"/>
      <c r="BL671" s="4"/>
      <c r="BM671" s="4"/>
      <c r="BN671" s="4"/>
      <c r="BS671" s="4"/>
      <c r="BT671" s="4"/>
      <c r="BU671" s="4"/>
      <c r="BV671" s="4"/>
      <c r="BW671" s="3"/>
      <c r="BX671" s="3"/>
      <c r="BY671" s="4">
        <v>91672</v>
      </c>
      <c r="BZ671" s="5"/>
      <c r="CA671" s="3">
        <v>6130</v>
      </c>
      <c r="CB671" s="4">
        <v>27400</v>
      </c>
      <c r="CC671" s="5">
        <v>4.46982055464927</v>
      </c>
      <c r="CD671" s="3">
        <v>0</v>
      </c>
      <c r="CE671" s="4">
        <v>0</v>
      </c>
      <c r="CF671" s="5" t="s">
        <v>322</v>
      </c>
      <c r="CG671" s="3">
        <v>0</v>
      </c>
      <c r="CH671" s="4">
        <v>0</v>
      </c>
      <c r="CI671" s="5" t="s">
        <v>322</v>
      </c>
      <c r="CJ671" s="3">
        <v>0</v>
      </c>
      <c r="CK671" s="4">
        <v>0</v>
      </c>
      <c r="CL671" s="5" t="s">
        <v>322</v>
      </c>
      <c r="CM671" s="2">
        <v>0</v>
      </c>
      <c r="CN671" s="4">
        <v>0</v>
      </c>
      <c r="CO671" s="5" t="s">
        <v>322</v>
      </c>
      <c r="CP671" s="3"/>
      <c r="CQ671" s="4">
        <v>119072</v>
      </c>
      <c r="CR671" s="3"/>
      <c r="CS671" s="3"/>
      <c r="CT671" s="3"/>
      <c r="CU671" s="3"/>
      <c r="CV671" s="4">
        <v>119072</v>
      </c>
      <c r="CW671" s="4">
        <v>119072</v>
      </c>
      <c r="CX671" t="b">
        <v>0</v>
      </c>
      <c r="CY671" t="b">
        <v>1</v>
      </c>
      <c r="CZ671" t="b">
        <v>0</v>
      </c>
      <c r="DA671" s="2" t="s">
        <v>6</v>
      </c>
      <c r="DB671" s="2" t="s">
        <v>867</v>
      </c>
      <c r="DD671" s="3"/>
      <c r="DE671" s="3"/>
      <c r="DF671" s="3"/>
      <c r="DG671" s="4"/>
      <c r="DH671" s="4"/>
      <c r="DI671" s="4"/>
      <c r="DJ671" s="3">
        <v>0</v>
      </c>
      <c r="DK671" s="4">
        <v>0</v>
      </c>
      <c r="DL671" t="b">
        <v>0</v>
      </c>
      <c r="DM671" s="6"/>
      <c r="DN671" s="3"/>
      <c r="DO671" s="3"/>
      <c r="DP671" s="3"/>
      <c r="DQ671" s="3"/>
      <c r="DR671" s="3"/>
      <c r="DS671" s="3"/>
      <c r="DT671" s="4"/>
      <c r="DU671" s="4"/>
      <c r="DV671" s="4"/>
      <c r="DW671" s="4"/>
      <c r="DX671" s="4"/>
      <c r="DY671" s="4"/>
      <c r="DZ671" s="2"/>
      <c r="EA671" s="7">
        <v>44788.408125000002</v>
      </c>
      <c r="EB671" s="2" t="s">
        <v>332</v>
      </c>
      <c r="EC671" s="8">
        <v>0</v>
      </c>
      <c r="ED671" t="b">
        <v>0</v>
      </c>
      <c r="EE671" t="s">
        <v>324</v>
      </c>
      <c r="EF671" s="2" t="s">
        <v>324</v>
      </c>
      <c r="EG671" s="2" t="s">
        <v>325</v>
      </c>
      <c r="EH671" s="1"/>
      <c r="EI671">
        <f t="shared" si="42"/>
        <v>14834</v>
      </c>
      <c r="EJ671" t="str">
        <f t="shared" si="43"/>
        <v>yes</v>
      </c>
      <c r="EL671" t="e">
        <f>VLOOKUP(D671,#REF!,2,0)</f>
        <v>#REF!</v>
      </c>
    </row>
    <row r="672" spans="1:142">
      <c r="A672" t="str">
        <f t="shared" si="44"/>
        <v>4469626919.21</v>
      </c>
      <c r="B672" t="str">
        <f t="shared" si="45"/>
        <v>4469626919.21</v>
      </c>
      <c r="C672" s="1">
        <v>44696</v>
      </c>
      <c r="D672" s="2" t="s">
        <v>403</v>
      </c>
      <c r="E672" s="2" t="s">
        <v>404</v>
      </c>
      <c r="F672" s="2" t="s">
        <v>175</v>
      </c>
      <c r="G672" s="1">
        <v>44264</v>
      </c>
      <c r="H672" s="2"/>
      <c r="I672" s="2"/>
      <c r="J672" s="1"/>
      <c r="K672" s="1"/>
      <c r="L672" s="2" t="s">
        <v>6</v>
      </c>
      <c r="M672" t="b">
        <v>0</v>
      </c>
      <c r="N672" s="2"/>
      <c r="O672" s="2" t="s">
        <v>320</v>
      </c>
      <c r="P672" s="2" t="s">
        <v>337</v>
      </c>
      <c r="Q672" s="2"/>
      <c r="R672" s="2"/>
      <c r="S672" s="2"/>
      <c r="T672" s="2"/>
      <c r="U672" s="2"/>
      <c r="V672" s="2"/>
      <c r="W672" s="2"/>
      <c r="X672" s="2" t="s">
        <v>861</v>
      </c>
      <c r="Y672" s="3"/>
      <c r="AA672" t="b">
        <v>0</v>
      </c>
      <c r="AB672">
        <v>128781</v>
      </c>
      <c r="AC672">
        <v>242958</v>
      </c>
      <c r="AD672">
        <v>70808</v>
      </c>
      <c r="AE672" s="4"/>
      <c r="AF672" s="4">
        <v>623301</v>
      </c>
      <c r="AG672" s="4">
        <v>1175919</v>
      </c>
      <c r="AH672" s="4">
        <v>342708</v>
      </c>
      <c r="AJ672">
        <v>21562</v>
      </c>
      <c r="AK672">
        <v>40679</v>
      </c>
      <c r="AL672">
        <v>11855</v>
      </c>
      <c r="AM672" s="4"/>
      <c r="AN672" s="4">
        <v>70076</v>
      </c>
      <c r="AO672" s="4">
        <v>132206</v>
      </c>
      <c r="AP672" s="4">
        <v>38530</v>
      </c>
      <c r="AU672" s="4"/>
      <c r="AV672" s="4"/>
      <c r="AW672" s="4"/>
      <c r="AX672" s="4"/>
      <c r="BC672" s="4"/>
      <c r="BD672" s="4"/>
      <c r="BE672" s="4"/>
      <c r="BF672" s="4"/>
      <c r="BK672" s="4"/>
      <c r="BL672" s="4"/>
      <c r="BM672" s="4"/>
      <c r="BN672" s="4"/>
      <c r="BS672" s="4"/>
      <c r="BT672" s="4"/>
      <c r="BU672" s="4"/>
      <c r="BV672" s="4"/>
      <c r="BW672" s="3"/>
      <c r="BX672" s="3"/>
      <c r="BY672" s="4">
        <v>2141928</v>
      </c>
      <c r="BZ672" s="5"/>
      <c r="CA672" s="3">
        <v>74096</v>
      </c>
      <c r="CB672" s="4">
        <v>240812</v>
      </c>
      <c r="CC672" s="5">
        <v>3.25</v>
      </c>
      <c r="CD672" s="3">
        <v>0</v>
      </c>
      <c r="CE672" s="4">
        <v>0</v>
      </c>
      <c r="CF672" s="5" t="s">
        <v>322</v>
      </c>
      <c r="CG672" s="3">
        <v>0</v>
      </c>
      <c r="CH672" s="4">
        <v>0</v>
      </c>
      <c r="CI672" s="5" t="s">
        <v>322</v>
      </c>
      <c r="CJ672" s="3">
        <v>0</v>
      </c>
      <c r="CK672" s="4">
        <v>0</v>
      </c>
      <c r="CL672" s="5" t="s">
        <v>322</v>
      </c>
      <c r="CM672" s="2">
        <v>0</v>
      </c>
      <c r="CN672" s="4">
        <v>0</v>
      </c>
      <c r="CO672" s="5" t="s">
        <v>322</v>
      </c>
      <c r="CP672" s="3"/>
      <c r="CQ672" s="4">
        <v>2382740</v>
      </c>
      <c r="CR672" s="3"/>
      <c r="CS672" s="3"/>
      <c r="CT672" s="3"/>
      <c r="CU672" s="3"/>
      <c r="CV672" s="4">
        <v>2382740</v>
      </c>
      <c r="CW672" s="4">
        <v>2382740</v>
      </c>
      <c r="CX672" t="b">
        <v>0</v>
      </c>
      <c r="CY672" t="b">
        <v>1</v>
      </c>
      <c r="CZ672" t="b">
        <v>0</v>
      </c>
      <c r="DA672" s="2" t="s">
        <v>6</v>
      </c>
      <c r="DB672" s="2" t="s">
        <v>6</v>
      </c>
      <c r="DD672" s="3"/>
      <c r="DE672" s="3"/>
      <c r="DF672" s="3"/>
      <c r="DG672" s="4"/>
      <c r="DH672" s="4"/>
      <c r="DI672" s="4"/>
      <c r="DJ672" s="3">
        <v>0</v>
      </c>
      <c r="DK672" s="4">
        <v>0</v>
      </c>
      <c r="DL672" t="b">
        <v>0</v>
      </c>
      <c r="DM672" s="6"/>
      <c r="DN672" s="3"/>
      <c r="DO672" s="3"/>
      <c r="DP672" s="3"/>
      <c r="DQ672" s="3"/>
      <c r="DR672" s="3"/>
      <c r="DS672" s="3"/>
      <c r="DT672" s="4"/>
      <c r="DU672" s="4"/>
      <c r="DV672" s="4"/>
      <c r="DW672" s="4"/>
      <c r="DX672" s="4"/>
      <c r="DY672" s="4"/>
      <c r="DZ672" s="2"/>
      <c r="EA672" s="7">
        <v>44788.408125000002</v>
      </c>
      <c r="EB672" s="2" t="s">
        <v>332</v>
      </c>
      <c r="EC672" s="8">
        <v>0.47499999999999998</v>
      </c>
      <c r="ED672" t="b">
        <v>0</v>
      </c>
      <c r="EE672" t="s">
        <v>324</v>
      </c>
      <c r="EF672" s="2" t="s">
        <v>324</v>
      </c>
      <c r="EG672" s="2" t="s">
        <v>325</v>
      </c>
      <c r="EH672" s="1"/>
      <c r="EI672">
        <f t="shared" si="42"/>
        <v>442547</v>
      </c>
      <c r="EJ672" t="str">
        <f t="shared" si="43"/>
        <v>yes</v>
      </c>
      <c r="EL672" t="e">
        <f>VLOOKUP(D672,#REF!,2,0)</f>
        <v>#REF!</v>
      </c>
    </row>
    <row r="673" spans="1:142">
      <c r="A673" t="str">
        <f t="shared" si="44"/>
        <v>4469627140.22</v>
      </c>
      <c r="B673" t="str">
        <f t="shared" si="45"/>
        <v>4469627140.22151154</v>
      </c>
      <c r="C673" s="1">
        <v>44696</v>
      </c>
      <c r="D673" s="2" t="s">
        <v>79</v>
      </c>
      <c r="E673" s="2" t="s">
        <v>80</v>
      </c>
      <c r="F673" s="2" t="s">
        <v>181</v>
      </c>
      <c r="G673" s="1">
        <v>44586</v>
      </c>
      <c r="H673" s="2" t="s">
        <v>407</v>
      </c>
      <c r="I673" s="2" t="s">
        <v>408</v>
      </c>
      <c r="J673" s="1"/>
      <c r="K673" s="1"/>
      <c r="L673" s="2"/>
      <c r="M673" t="b">
        <v>0</v>
      </c>
      <c r="N673" s="2"/>
      <c r="O673" s="2" t="s">
        <v>320</v>
      </c>
      <c r="P673" s="2" t="s">
        <v>337</v>
      </c>
      <c r="Q673" s="2"/>
      <c r="R673" s="2"/>
      <c r="S673" s="2"/>
      <c r="T673" s="2"/>
      <c r="U673" s="2"/>
      <c r="V673" s="2"/>
      <c r="W673" s="2"/>
      <c r="X673" s="2" t="s">
        <v>861</v>
      </c>
      <c r="Y673" s="3"/>
      <c r="AA673" t="b">
        <v>0</v>
      </c>
      <c r="AE673" s="4"/>
      <c r="AF673" s="4"/>
      <c r="AG673" s="4"/>
      <c r="AH673" s="4"/>
      <c r="AM673" s="4"/>
      <c r="AN673" s="4"/>
      <c r="AO673" s="4"/>
      <c r="AP673" s="4"/>
      <c r="AU673" s="4"/>
      <c r="AV673" s="4"/>
      <c r="AW673" s="4"/>
      <c r="AX673" s="4"/>
      <c r="BC673" s="4"/>
      <c r="BD673" s="4"/>
      <c r="BE673" s="4"/>
      <c r="BF673" s="4"/>
      <c r="BK673" s="4"/>
      <c r="BL673" s="4"/>
      <c r="BM673" s="4"/>
      <c r="BN673" s="4"/>
      <c r="BS673" s="4"/>
      <c r="BT673" s="4"/>
      <c r="BU673" s="4"/>
      <c r="BV673" s="4"/>
      <c r="BW673" s="3"/>
      <c r="BX673" s="3"/>
      <c r="BY673" s="4">
        <v>0</v>
      </c>
      <c r="BZ673" s="5"/>
      <c r="CA673" s="3">
        <v>0</v>
      </c>
      <c r="CB673" s="4">
        <v>0</v>
      </c>
      <c r="CC673" s="5" t="s">
        <v>322</v>
      </c>
      <c r="CD673" s="3">
        <v>0</v>
      </c>
      <c r="CE673" s="4">
        <v>0</v>
      </c>
      <c r="CF673" s="5" t="s">
        <v>322</v>
      </c>
      <c r="CG673" s="3">
        <v>0</v>
      </c>
      <c r="CH673" s="4">
        <v>0</v>
      </c>
      <c r="CI673" s="5" t="s">
        <v>322</v>
      </c>
      <c r="CJ673" s="3">
        <v>0</v>
      </c>
      <c r="CK673" s="4">
        <v>0</v>
      </c>
      <c r="CL673" s="5" t="s">
        <v>322</v>
      </c>
      <c r="CM673" s="2">
        <v>0</v>
      </c>
      <c r="CN673" s="4">
        <v>0</v>
      </c>
      <c r="CO673" s="5" t="s">
        <v>322</v>
      </c>
      <c r="CP673" s="3"/>
      <c r="CQ673" s="4">
        <v>0</v>
      </c>
      <c r="CR673" s="3"/>
      <c r="CS673" s="3"/>
      <c r="CT673" s="3"/>
      <c r="CU673" s="3"/>
      <c r="CV673" s="4">
        <v>0</v>
      </c>
      <c r="CW673" s="4">
        <v>0</v>
      </c>
      <c r="CX673" t="b">
        <v>0</v>
      </c>
      <c r="CY673" t="b">
        <v>0</v>
      </c>
      <c r="CZ673" t="b">
        <v>0</v>
      </c>
      <c r="DA673" s="2" t="s">
        <v>352</v>
      </c>
      <c r="DB673" s="2" t="s">
        <v>6</v>
      </c>
      <c r="DD673" s="3"/>
      <c r="DE673" s="3"/>
      <c r="DF673" s="3"/>
      <c r="DG673" s="4"/>
      <c r="DH673" s="4"/>
      <c r="DI673" s="4"/>
      <c r="DJ673" s="3">
        <v>0</v>
      </c>
      <c r="DK673" s="4">
        <v>0</v>
      </c>
      <c r="DL673" t="b">
        <v>0</v>
      </c>
      <c r="DM673" s="6"/>
      <c r="DN673" s="3"/>
      <c r="DO673" s="3"/>
      <c r="DP673" s="3"/>
      <c r="DQ673" s="3"/>
      <c r="DR673" s="3"/>
      <c r="DS673" s="3"/>
      <c r="DT673" s="4"/>
      <c r="DU673" s="4"/>
      <c r="DV673" s="4"/>
      <c r="DW673" s="4"/>
      <c r="DX673" s="4"/>
      <c r="DY673" s="4"/>
      <c r="DZ673" s="2"/>
      <c r="EA673" s="7">
        <v>44788.408125000002</v>
      </c>
      <c r="EB673" s="2" t="s">
        <v>332</v>
      </c>
      <c r="EC673" s="8">
        <v>0</v>
      </c>
      <c r="ED673" t="b">
        <v>0</v>
      </c>
      <c r="EE673" t="s">
        <v>324</v>
      </c>
      <c r="EF673" s="2" t="s">
        <v>324</v>
      </c>
      <c r="EG673" s="2" t="s">
        <v>325</v>
      </c>
      <c r="EH673" s="1"/>
      <c r="EI673">
        <f t="shared" si="42"/>
        <v>0</v>
      </c>
      <c r="EJ673" t="str">
        <f t="shared" si="43"/>
        <v>no</v>
      </c>
      <c r="EL673" t="e">
        <f>VLOOKUP(D673,#REF!,2,0)</f>
        <v>#REF!</v>
      </c>
    </row>
    <row r="674" spans="1:142">
      <c r="A674" t="str">
        <f t="shared" si="44"/>
        <v>4469627140.22</v>
      </c>
      <c r="B674" t="str">
        <f t="shared" si="45"/>
        <v>4469627140.22152603</v>
      </c>
      <c r="C674" s="1">
        <v>44696</v>
      </c>
      <c r="D674" s="2" t="s">
        <v>79</v>
      </c>
      <c r="E674" s="2" t="s">
        <v>80</v>
      </c>
      <c r="F674" s="2" t="s">
        <v>174</v>
      </c>
      <c r="G674" s="1">
        <v>44586</v>
      </c>
      <c r="H674" s="2" t="s">
        <v>409</v>
      </c>
      <c r="I674" s="2" t="s">
        <v>410</v>
      </c>
      <c r="J674" s="1"/>
      <c r="K674" s="1"/>
      <c r="L674" s="2"/>
      <c r="M674" t="b">
        <v>0</v>
      </c>
      <c r="N674" s="2"/>
      <c r="O674" s="2" t="s">
        <v>320</v>
      </c>
      <c r="P674" s="2" t="s">
        <v>337</v>
      </c>
      <c r="Q674" s="2"/>
      <c r="R674" s="2"/>
      <c r="S674" s="2"/>
      <c r="T674" s="2"/>
      <c r="U674" s="2"/>
      <c r="V674" s="2"/>
      <c r="W674" s="2"/>
      <c r="X674" s="2" t="s">
        <v>861</v>
      </c>
      <c r="Y674" s="3"/>
      <c r="AA674" t="b">
        <v>0</v>
      </c>
      <c r="AB674">
        <v>1470</v>
      </c>
      <c r="AE674" s="4"/>
      <c r="AF674" s="4">
        <v>4802</v>
      </c>
      <c r="AG674" s="4"/>
      <c r="AH674" s="4"/>
      <c r="AJ674">
        <v>380</v>
      </c>
      <c r="AM674" s="4"/>
      <c r="AN674" s="4">
        <v>-81</v>
      </c>
      <c r="AO674" s="4"/>
      <c r="AP674" s="4"/>
      <c r="AU674" s="4"/>
      <c r="AV674" s="4"/>
      <c r="AW674" s="4"/>
      <c r="AX674" s="4"/>
      <c r="BC674" s="4"/>
      <c r="BD674" s="4"/>
      <c r="BE674" s="4"/>
      <c r="BF674" s="4"/>
      <c r="BK674" s="4"/>
      <c r="BL674" s="4"/>
      <c r="BM674" s="4"/>
      <c r="BN674" s="4"/>
      <c r="BS674" s="4"/>
      <c r="BT674" s="4"/>
      <c r="BU674" s="4"/>
      <c r="BV674" s="4"/>
      <c r="BW674" s="3"/>
      <c r="BX674" s="3"/>
      <c r="BY674" s="4">
        <v>4802</v>
      </c>
      <c r="BZ674" s="5"/>
      <c r="CA674" s="3">
        <v>380</v>
      </c>
      <c r="CB674" s="4">
        <v>-81</v>
      </c>
      <c r="CC674" s="5">
        <v>-0.21315789473684199</v>
      </c>
      <c r="CD674" s="3">
        <v>0</v>
      </c>
      <c r="CE674" s="4">
        <v>0</v>
      </c>
      <c r="CF674" s="5" t="s">
        <v>322</v>
      </c>
      <c r="CG674" s="3">
        <v>0</v>
      </c>
      <c r="CH674" s="4">
        <v>0</v>
      </c>
      <c r="CI674" s="5" t="s">
        <v>322</v>
      </c>
      <c r="CJ674" s="3">
        <v>0</v>
      </c>
      <c r="CK674" s="4">
        <v>0</v>
      </c>
      <c r="CL674" s="5" t="s">
        <v>322</v>
      </c>
      <c r="CM674" s="2">
        <v>0</v>
      </c>
      <c r="CN674" s="4">
        <v>0</v>
      </c>
      <c r="CO674" s="5" t="s">
        <v>322</v>
      </c>
      <c r="CP674" s="3"/>
      <c r="CQ674" s="4">
        <v>4721</v>
      </c>
      <c r="CR674" s="3"/>
      <c r="CS674" s="3"/>
      <c r="CT674" s="3"/>
      <c r="CU674" s="3"/>
      <c r="CV674" s="4">
        <v>4721</v>
      </c>
      <c r="CW674" s="4">
        <v>4721</v>
      </c>
      <c r="CX674" t="b">
        <v>0</v>
      </c>
      <c r="CY674" t="b">
        <v>0</v>
      </c>
      <c r="CZ674" t="b">
        <v>0</v>
      </c>
      <c r="DA674" s="2" t="s">
        <v>6</v>
      </c>
      <c r="DB674" s="2" t="s">
        <v>6</v>
      </c>
      <c r="DD674" s="3"/>
      <c r="DE674" s="3"/>
      <c r="DF674" s="3"/>
      <c r="DG674" s="4"/>
      <c r="DH674" s="4"/>
      <c r="DI674" s="4"/>
      <c r="DJ674" s="3">
        <v>0</v>
      </c>
      <c r="DK674" s="4">
        <v>0</v>
      </c>
      <c r="DL674" t="b">
        <v>0</v>
      </c>
      <c r="DM674" s="6"/>
      <c r="DN674" s="3"/>
      <c r="DO674" s="3"/>
      <c r="DP674" s="3"/>
      <c r="DQ674" s="3"/>
      <c r="DR674" s="3"/>
      <c r="DS674" s="3"/>
      <c r="DT674" s="4"/>
      <c r="DU674" s="4"/>
      <c r="DV674" s="4"/>
      <c r="DW674" s="4"/>
      <c r="DX674" s="4"/>
      <c r="DY674" s="4"/>
      <c r="DZ674" s="2"/>
      <c r="EA674" s="7">
        <v>44788.408125000002</v>
      </c>
      <c r="EB674" s="2" t="s">
        <v>332</v>
      </c>
      <c r="EC674" s="8">
        <v>0</v>
      </c>
      <c r="ED674" t="b">
        <v>0</v>
      </c>
      <c r="EE674" t="s">
        <v>324</v>
      </c>
      <c r="EF674" s="2" t="s">
        <v>324</v>
      </c>
      <c r="EG674" s="2" t="s">
        <v>325</v>
      </c>
      <c r="EH674" s="1"/>
      <c r="EI674">
        <f t="shared" si="42"/>
        <v>1470</v>
      </c>
      <c r="EJ674" t="str">
        <f t="shared" si="43"/>
        <v>no</v>
      </c>
      <c r="EL674" t="e">
        <f>VLOOKUP(D674,#REF!,2,0)</f>
        <v>#REF!</v>
      </c>
    </row>
    <row r="675" spans="1:142">
      <c r="A675" t="str">
        <f t="shared" si="44"/>
        <v>4469627178.21</v>
      </c>
      <c r="B675" t="str">
        <f t="shared" si="45"/>
        <v>4469627178.21</v>
      </c>
      <c r="C675" s="1">
        <v>44696</v>
      </c>
      <c r="D675" s="2" t="s">
        <v>902</v>
      </c>
      <c r="E675" s="2" t="s">
        <v>903</v>
      </c>
      <c r="F675" s="2" t="s">
        <v>171</v>
      </c>
      <c r="G675" s="1">
        <v>44229</v>
      </c>
      <c r="H675" s="2"/>
      <c r="I675" s="2"/>
      <c r="J675" s="1"/>
      <c r="K675" s="1"/>
      <c r="L675" s="2"/>
      <c r="M675" t="b">
        <v>0</v>
      </c>
      <c r="N675" s="2"/>
      <c r="O675" s="2" t="s">
        <v>320</v>
      </c>
      <c r="P675" s="2" t="s">
        <v>337</v>
      </c>
      <c r="Q675" s="2"/>
      <c r="R675" s="2"/>
      <c r="S675" s="2"/>
      <c r="T675" s="2"/>
      <c r="U675" s="2"/>
      <c r="V675" s="2"/>
      <c r="W675" s="2"/>
      <c r="X675" s="2" t="s">
        <v>861</v>
      </c>
      <c r="Y675" s="3"/>
      <c r="AA675" t="b">
        <v>0</v>
      </c>
      <c r="AE675" s="4"/>
      <c r="AF675" s="4"/>
      <c r="AG675" s="4"/>
      <c r="AH675" s="4"/>
      <c r="AM675" s="4"/>
      <c r="AN675" s="4"/>
      <c r="AO675" s="4"/>
      <c r="AP675" s="4"/>
      <c r="AU675" s="4"/>
      <c r="AV675" s="4"/>
      <c r="AW675" s="4"/>
      <c r="AX675" s="4"/>
      <c r="BC675" s="4"/>
      <c r="BD675" s="4"/>
      <c r="BE675" s="4"/>
      <c r="BF675" s="4"/>
      <c r="BK675" s="4"/>
      <c r="BL675" s="4"/>
      <c r="BM675" s="4"/>
      <c r="BN675" s="4"/>
      <c r="BS675" s="4"/>
      <c r="BT675" s="4"/>
      <c r="BU675" s="4"/>
      <c r="BV675" s="4"/>
      <c r="BW675" s="3"/>
      <c r="BX675" s="3"/>
      <c r="BY675" s="4">
        <v>0</v>
      </c>
      <c r="BZ675" s="5"/>
      <c r="CA675" s="3">
        <v>0</v>
      </c>
      <c r="CB675" s="4">
        <v>0</v>
      </c>
      <c r="CC675" s="5" t="s">
        <v>322</v>
      </c>
      <c r="CD675" s="3">
        <v>0</v>
      </c>
      <c r="CE675" s="4">
        <v>0</v>
      </c>
      <c r="CF675" s="5" t="s">
        <v>322</v>
      </c>
      <c r="CG675" s="3">
        <v>0</v>
      </c>
      <c r="CH675" s="4">
        <v>0</v>
      </c>
      <c r="CI675" s="5" t="s">
        <v>322</v>
      </c>
      <c r="CJ675" s="3">
        <v>0</v>
      </c>
      <c r="CK675" s="4">
        <v>0</v>
      </c>
      <c r="CL675" s="5" t="s">
        <v>322</v>
      </c>
      <c r="CM675" s="2">
        <v>0</v>
      </c>
      <c r="CN675" s="4">
        <v>0</v>
      </c>
      <c r="CO675" s="5" t="s">
        <v>322</v>
      </c>
      <c r="CP675" s="3"/>
      <c r="CQ675" s="4">
        <v>0</v>
      </c>
      <c r="CR675" s="3"/>
      <c r="CS675" s="3"/>
      <c r="CT675" s="3"/>
      <c r="CU675" s="3"/>
      <c r="CV675" s="4">
        <v>0</v>
      </c>
      <c r="CW675" s="4">
        <v>0</v>
      </c>
      <c r="CX675" t="b">
        <v>0</v>
      </c>
      <c r="CY675" t="b">
        <v>1</v>
      </c>
      <c r="CZ675" t="b">
        <v>0</v>
      </c>
      <c r="DA675" s="2" t="s">
        <v>867</v>
      </c>
      <c r="DB675" s="2" t="s">
        <v>867</v>
      </c>
      <c r="DD675" s="3"/>
      <c r="DE675" s="3"/>
      <c r="DF675" s="3"/>
      <c r="DG675" s="4"/>
      <c r="DH675" s="4"/>
      <c r="DI675" s="4"/>
      <c r="DJ675" s="3">
        <v>0</v>
      </c>
      <c r="DK675" s="4">
        <v>0</v>
      </c>
      <c r="DL675" t="b">
        <v>0</v>
      </c>
      <c r="DM675" s="6"/>
      <c r="DN675" s="3"/>
      <c r="DO675" s="3"/>
      <c r="DP675" s="3"/>
      <c r="DQ675" s="3"/>
      <c r="DR675" s="3"/>
      <c r="DS675" s="3"/>
      <c r="DT675" s="4"/>
      <c r="DU675" s="4"/>
      <c r="DV675" s="4"/>
      <c r="DW675" s="4"/>
      <c r="DX675" s="4"/>
      <c r="DY675" s="4"/>
      <c r="DZ675" s="2"/>
      <c r="EA675" s="7">
        <v>44788.408125000002</v>
      </c>
      <c r="EB675" s="2" t="s">
        <v>332</v>
      </c>
      <c r="EC675" s="8">
        <v>0</v>
      </c>
      <c r="ED675" t="b">
        <v>0</v>
      </c>
      <c r="EE675" t="s">
        <v>324</v>
      </c>
      <c r="EF675" s="2" t="s">
        <v>324</v>
      </c>
      <c r="EG675" s="2" t="s">
        <v>325</v>
      </c>
      <c r="EH675" s="1"/>
      <c r="EI675">
        <f t="shared" si="42"/>
        <v>0</v>
      </c>
      <c r="EJ675" t="str">
        <f t="shared" si="43"/>
        <v>yes</v>
      </c>
      <c r="EL675" t="e">
        <f>VLOOKUP(D675,#REF!,2,0)</f>
        <v>#REF!</v>
      </c>
    </row>
    <row r="676" spans="1:142">
      <c r="A676" t="str">
        <f t="shared" si="44"/>
        <v>4469627261.21</v>
      </c>
      <c r="B676" t="str">
        <f t="shared" si="45"/>
        <v>4469627261.21</v>
      </c>
      <c r="C676" s="1">
        <v>44696</v>
      </c>
      <c r="D676" s="2" t="s">
        <v>85</v>
      </c>
      <c r="E676" s="2" t="s">
        <v>86</v>
      </c>
      <c r="F676" s="2" t="s">
        <v>41</v>
      </c>
      <c r="G676" s="1">
        <v>44212</v>
      </c>
      <c r="H676" s="2"/>
      <c r="I676" s="2"/>
      <c r="J676" s="1"/>
      <c r="K676" s="1"/>
      <c r="L676" s="2"/>
      <c r="M676" t="b">
        <v>0</v>
      </c>
      <c r="N676" s="2"/>
      <c r="O676" s="2" t="s">
        <v>320</v>
      </c>
      <c r="P676" s="2" t="s">
        <v>321</v>
      </c>
      <c r="Q676" s="2"/>
      <c r="R676" s="2"/>
      <c r="S676" s="2"/>
      <c r="T676" s="2"/>
      <c r="U676" s="2"/>
      <c r="V676" s="2"/>
      <c r="W676" s="2" t="s">
        <v>904</v>
      </c>
      <c r="X676" s="2" t="s">
        <v>904</v>
      </c>
      <c r="Y676" s="3"/>
      <c r="AA676" t="b">
        <v>0</v>
      </c>
      <c r="AE676" s="4"/>
      <c r="AF676" s="4"/>
      <c r="AG676" s="4"/>
      <c r="AH676" s="4"/>
      <c r="AM676" s="4"/>
      <c r="AN676" s="4"/>
      <c r="AO676" s="4"/>
      <c r="AP676" s="4"/>
      <c r="AU676" s="4"/>
      <c r="AV676" s="4"/>
      <c r="AW676" s="4"/>
      <c r="AX676" s="4"/>
      <c r="BC676" s="4"/>
      <c r="BD676" s="4"/>
      <c r="BE676" s="4"/>
      <c r="BF676" s="4"/>
      <c r="BK676" s="4"/>
      <c r="BL676" s="4"/>
      <c r="BM676" s="4"/>
      <c r="BN676" s="4"/>
      <c r="BS676" s="4"/>
      <c r="BT676" s="4"/>
      <c r="BU676" s="4"/>
      <c r="BV676" s="4"/>
      <c r="BW676" s="3"/>
      <c r="BX676" s="3"/>
      <c r="BY676" s="4">
        <v>0</v>
      </c>
      <c r="BZ676" s="5"/>
      <c r="CA676" s="3">
        <v>0</v>
      </c>
      <c r="CB676" s="4">
        <v>0</v>
      </c>
      <c r="CC676" s="5" t="s">
        <v>322</v>
      </c>
      <c r="CD676" s="3">
        <v>0</v>
      </c>
      <c r="CE676" s="4">
        <v>0</v>
      </c>
      <c r="CF676" s="5" t="s">
        <v>322</v>
      </c>
      <c r="CG676" s="3">
        <v>0</v>
      </c>
      <c r="CH676" s="4">
        <v>0</v>
      </c>
      <c r="CI676" s="5" t="s">
        <v>322</v>
      </c>
      <c r="CJ676" s="3">
        <v>0</v>
      </c>
      <c r="CK676" s="4">
        <v>0</v>
      </c>
      <c r="CL676" s="5" t="s">
        <v>322</v>
      </c>
      <c r="CM676" s="2">
        <v>0</v>
      </c>
      <c r="CN676" s="4">
        <v>0</v>
      </c>
      <c r="CO676" s="5" t="s">
        <v>322</v>
      </c>
      <c r="CP676" s="3"/>
      <c r="CQ676" s="4">
        <v>0</v>
      </c>
      <c r="CR676" s="3"/>
      <c r="CS676" s="3"/>
      <c r="CT676" s="3"/>
      <c r="CU676" s="3"/>
      <c r="CV676" s="4">
        <v>0</v>
      </c>
      <c r="CW676" s="4">
        <v>0</v>
      </c>
      <c r="CX676" t="b">
        <v>0</v>
      </c>
      <c r="CY676" t="b">
        <v>1</v>
      </c>
      <c r="CZ676" t="b">
        <v>0</v>
      </c>
      <c r="DA676" s="2" t="s">
        <v>867</v>
      </c>
      <c r="DB676" s="2" t="s">
        <v>867</v>
      </c>
      <c r="DD676" s="3"/>
      <c r="DE676" s="3"/>
      <c r="DF676" s="3"/>
      <c r="DG676" s="4"/>
      <c r="DH676" s="4"/>
      <c r="DI676" s="4"/>
      <c r="DJ676" s="3">
        <v>0</v>
      </c>
      <c r="DK676" s="4">
        <v>0</v>
      </c>
      <c r="DL676" t="b">
        <v>0</v>
      </c>
      <c r="DM676" s="6"/>
      <c r="DN676" s="3"/>
      <c r="DO676" s="3"/>
      <c r="DP676" s="3"/>
      <c r="DQ676" s="3"/>
      <c r="DR676" s="3"/>
      <c r="DS676" s="3"/>
      <c r="DT676" s="4"/>
      <c r="DU676" s="4"/>
      <c r="DV676" s="4"/>
      <c r="DW676" s="4"/>
      <c r="DX676" s="4"/>
      <c r="DY676" s="4"/>
      <c r="DZ676" s="2"/>
      <c r="EA676" s="7">
        <v>44788.408125000002</v>
      </c>
      <c r="EB676" s="2" t="s">
        <v>332</v>
      </c>
      <c r="EC676" s="8">
        <v>0</v>
      </c>
      <c r="ED676" t="b">
        <v>0</v>
      </c>
      <c r="EE676" t="s">
        <v>324</v>
      </c>
      <c r="EF676" s="2" t="s">
        <v>324</v>
      </c>
      <c r="EG676" s="2" t="s">
        <v>325</v>
      </c>
      <c r="EH676" s="1"/>
      <c r="EI676">
        <f t="shared" si="42"/>
        <v>0</v>
      </c>
      <c r="EJ676" t="str">
        <f t="shared" si="43"/>
        <v>yes</v>
      </c>
      <c r="EL676" t="e">
        <f>VLOOKUP(D676,#REF!,2,0)</f>
        <v>#REF!</v>
      </c>
    </row>
    <row r="677" spans="1:142">
      <c r="A677" t="str">
        <f t="shared" si="44"/>
        <v>4469627261.21</v>
      </c>
      <c r="B677" t="str">
        <f t="shared" si="45"/>
        <v>4469627261.2179699</v>
      </c>
      <c r="C677" s="1">
        <v>44696</v>
      </c>
      <c r="D677" s="2" t="s">
        <v>85</v>
      </c>
      <c r="E677" s="2" t="s">
        <v>86</v>
      </c>
      <c r="F677" s="2" t="s">
        <v>41</v>
      </c>
      <c r="G677" s="1">
        <v>44212</v>
      </c>
      <c r="H677" s="2" t="s">
        <v>87</v>
      </c>
      <c r="I677" s="2" t="s">
        <v>88</v>
      </c>
      <c r="J677" s="1"/>
      <c r="K677" s="1"/>
      <c r="L677" s="2"/>
      <c r="M677" t="b">
        <v>0</v>
      </c>
      <c r="N677" s="2"/>
      <c r="O677" s="2" t="s">
        <v>320</v>
      </c>
      <c r="P677" s="2" t="s">
        <v>321</v>
      </c>
      <c r="Q677" s="2"/>
      <c r="R677" s="2"/>
      <c r="S677" s="2"/>
      <c r="T677" s="2"/>
      <c r="U677" s="2"/>
      <c r="V677" s="2"/>
      <c r="W677" s="2" t="s">
        <v>905</v>
      </c>
      <c r="X677" s="2" t="s">
        <v>905</v>
      </c>
      <c r="Y677" s="3"/>
      <c r="AA677" t="b">
        <v>0</v>
      </c>
      <c r="AB677">
        <v>27390</v>
      </c>
      <c r="AC677">
        <v>53765</v>
      </c>
      <c r="AD677">
        <v>20289</v>
      </c>
      <c r="AE677" s="4"/>
      <c r="AF677" s="4">
        <v>142155</v>
      </c>
      <c r="AG677" s="4">
        <v>279045</v>
      </c>
      <c r="AH677" s="4">
        <v>105300</v>
      </c>
      <c r="AJ677">
        <v>7877</v>
      </c>
      <c r="AK677">
        <v>15463</v>
      </c>
      <c r="AL677">
        <v>5835</v>
      </c>
      <c r="AM677" s="4"/>
      <c r="AN677" s="4">
        <v>29541</v>
      </c>
      <c r="AO677" s="4">
        <v>57990</v>
      </c>
      <c r="AP677" s="4">
        <v>21882</v>
      </c>
      <c r="AU677" s="4"/>
      <c r="AV677" s="4"/>
      <c r="AW677" s="4"/>
      <c r="AX677" s="4"/>
      <c r="BC677" s="4"/>
      <c r="BD677" s="4"/>
      <c r="BE677" s="4"/>
      <c r="BF677" s="4"/>
      <c r="BK677" s="4"/>
      <c r="BL677" s="4"/>
      <c r="BM677" s="4"/>
      <c r="BN677" s="4"/>
      <c r="BS677" s="4"/>
      <c r="BT677" s="4"/>
      <c r="BU677" s="4"/>
      <c r="BV677" s="4"/>
      <c r="BW677" s="3"/>
      <c r="BX677" s="3"/>
      <c r="BY677" s="4">
        <v>526500</v>
      </c>
      <c r="BZ677" s="5"/>
      <c r="CA677" s="3">
        <v>29175</v>
      </c>
      <c r="CB677" s="4">
        <v>109413</v>
      </c>
      <c r="CC677" s="5">
        <v>3.7502313624678698</v>
      </c>
      <c r="CD677" s="3">
        <v>0</v>
      </c>
      <c r="CE677" s="4">
        <v>0</v>
      </c>
      <c r="CF677" s="5" t="s">
        <v>322</v>
      </c>
      <c r="CG677" s="3">
        <v>0</v>
      </c>
      <c r="CH677" s="4">
        <v>0</v>
      </c>
      <c r="CI677" s="5" t="s">
        <v>322</v>
      </c>
      <c r="CJ677" s="3">
        <v>0</v>
      </c>
      <c r="CK677" s="4">
        <v>0</v>
      </c>
      <c r="CL677" s="5" t="s">
        <v>322</v>
      </c>
      <c r="CM677" s="2">
        <v>0</v>
      </c>
      <c r="CN677" s="4">
        <v>0</v>
      </c>
      <c r="CO677" s="5" t="s">
        <v>322</v>
      </c>
      <c r="CP677" s="3"/>
      <c r="CQ677" s="4">
        <v>635913</v>
      </c>
      <c r="CR677" s="3"/>
      <c r="CS677" s="3"/>
      <c r="CT677" s="3"/>
      <c r="CU677" s="3"/>
      <c r="CV677" s="4">
        <v>635913</v>
      </c>
      <c r="CW677" s="4">
        <v>635913</v>
      </c>
      <c r="CX677" t="b">
        <v>0</v>
      </c>
      <c r="CY677" t="b">
        <v>1</v>
      </c>
      <c r="CZ677" t="b">
        <v>0</v>
      </c>
      <c r="DA677" s="2" t="s">
        <v>6</v>
      </c>
      <c r="DB677" s="2" t="s">
        <v>6</v>
      </c>
      <c r="DD677" s="3"/>
      <c r="DE677" s="3"/>
      <c r="DF677" s="3"/>
      <c r="DG677" s="4"/>
      <c r="DH677" s="4"/>
      <c r="DI677" s="4"/>
      <c r="DJ677" s="3">
        <v>0</v>
      </c>
      <c r="DK677" s="4">
        <v>0</v>
      </c>
      <c r="DL677" t="b">
        <v>0</v>
      </c>
      <c r="DM677" s="6"/>
      <c r="DN677" s="3"/>
      <c r="DO677" s="3"/>
      <c r="DP677" s="3"/>
      <c r="DQ677" s="3"/>
      <c r="DR677" s="3"/>
      <c r="DS677" s="3"/>
      <c r="DT677" s="4"/>
      <c r="DU677" s="4"/>
      <c r="DV677" s="4"/>
      <c r="DW677" s="4"/>
      <c r="DX677" s="4"/>
      <c r="DY677" s="4"/>
      <c r="DZ677" s="2"/>
      <c r="EA677" s="7">
        <v>44788.408125000002</v>
      </c>
      <c r="EB677" s="2" t="s">
        <v>332</v>
      </c>
      <c r="EC677" s="8">
        <v>0</v>
      </c>
      <c r="ED677" t="b">
        <v>0</v>
      </c>
      <c r="EE677" t="s">
        <v>324</v>
      </c>
      <c r="EF677" s="2" t="s">
        <v>324</v>
      </c>
      <c r="EG677" s="2" t="s">
        <v>325</v>
      </c>
      <c r="EH677" s="1"/>
      <c r="EI677">
        <f t="shared" si="42"/>
        <v>101444</v>
      </c>
      <c r="EJ677" t="str">
        <f t="shared" si="43"/>
        <v>no</v>
      </c>
      <c r="EL677" t="e">
        <f>VLOOKUP(D677,#REF!,2,0)</f>
        <v>#REF!</v>
      </c>
    </row>
    <row r="678" spans="1:142">
      <c r="A678" t="str">
        <f t="shared" si="44"/>
        <v>4469627261.22</v>
      </c>
      <c r="B678" t="str">
        <f t="shared" si="45"/>
        <v>4469627261.2279684</v>
      </c>
      <c r="C678" s="1">
        <v>44696</v>
      </c>
      <c r="D678" s="2" t="s">
        <v>89</v>
      </c>
      <c r="E678" s="2" t="s">
        <v>86</v>
      </c>
      <c r="F678" s="2" t="s">
        <v>41</v>
      </c>
      <c r="G678" s="1">
        <v>44503</v>
      </c>
      <c r="H678" s="2" t="s">
        <v>100</v>
      </c>
      <c r="I678" s="2" t="s">
        <v>101</v>
      </c>
      <c r="J678" s="1"/>
      <c r="K678" s="1"/>
      <c r="L678" s="2"/>
      <c r="M678" t="b">
        <v>0</v>
      </c>
      <c r="N678" s="2"/>
      <c r="O678" s="2" t="s">
        <v>320</v>
      </c>
      <c r="P678" s="2" t="s">
        <v>321</v>
      </c>
      <c r="Q678" s="2"/>
      <c r="R678" s="2"/>
      <c r="S678" s="2"/>
      <c r="T678" s="2"/>
      <c r="U678" s="2"/>
      <c r="V678" s="2"/>
      <c r="W678" s="2" t="s">
        <v>906</v>
      </c>
      <c r="X678" s="2" t="s">
        <v>906</v>
      </c>
      <c r="Y678" s="3"/>
      <c r="AA678" t="b">
        <v>0</v>
      </c>
      <c r="AB678">
        <v>2413</v>
      </c>
      <c r="AC678">
        <v>4737</v>
      </c>
      <c r="AD678">
        <v>1788</v>
      </c>
      <c r="AE678" s="4"/>
      <c r="AF678" s="4">
        <v>12524</v>
      </c>
      <c r="AG678" s="4">
        <v>24584</v>
      </c>
      <c r="AH678" s="4">
        <v>9277</v>
      </c>
      <c r="AJ678">
        <v>-199</v>
      </c>
      <c r="AK678">
        <v>-390</v>
      </c>
      <c r="AL678">
        <v>-147</v>
      </c>
      <c r="AM678" s="4"/>
      <c r="AN678" s="4">
        <v>-746</v>
      </c>
      <c r="AO678" s="4">
        <v>-1464</v>
      </c>
      <c r="AP678" s="4">
        <v>-553</v>
      </c>
      <c r="AU678" s="4"/>
      <c r="AV678" s="4"/>
      <c r="AW678" s="4"/>
      <c r="AX678" s="4"/>
      <c r="BC678" s="4"/>
      <c r="BD678" s="4"/>
      <c r="BE678" s="4"/>
      <c r="BF678" s="4"/>
      <c r="BK678" s="4"/>
      <c r="BL678" s="4"/>
      <c r="BM678" s="4"/>
      <c r="BN678" s="4"/>
      <c r="BS678" s="4"/>
      <c r="BT678" s="4"/>
      <c r="BU678" s="4"/>
      <c r="BV678" s="4"/>
      <c r="BW678" s="3"/>
      <c r="BX678" s="3"/>
      <c r="BY678" s="4">
        <v>46385</v>
      </c>
      <c r="BZ678" s="5"/>
      <c r="CA678" s="3">
        <v>-736</v>
      </c>
      <c r="CB678" s="4">
        <v>-2763</v>
      </c>
      <c r="CC678" s="5" t="s">
        <v>322</v>
      </c>
      <c r="CD678" s="3">
        <v>0</v>
      </c>
      <c r="CE678" s="4">
        <v>0</v>
      </c>
      <c r="CF678" s="5" t="s">
        <v>322</v>
      </c>
      <c r="CG678" s="3">
        <v>0</v>
      </c>
      <c r="CH678" s="4">
        <v>0</v>
      </c>
      <c r="CI678" s="5" t="s">
        <v>322</v>
      </c>
      <c r="CJ678" s="3">
        <v>0</v>
      </c>
      <c r="CK678" s="4">
        <v>0</v>
      </c>
      <c r="CL678" s="5" t="s">
        <v>322</v>
      </c>
      <c r="CM678" s="2">
        <v>0</v>
      </c>
      <c r="CN678" s="4">
        <v>0</v>
      </c>
      <c r="CO678" s="5" t="s">
        <v>322</v>
      </c>
      <c r="CP678" s="3"/>
      <c r="CQ678" s="4">
        <v>43622</v>
      </c>
      <c r="CR678" s="3"/>
      <c r="CS678" s="3"/>
      <c r="CT678" s="3"/>
      <c r="CU678" s="3"/>
      <c r="CV678" s="4">
        <v>43622</v>
      </c>
      <c r="CW678" s="4">
        <v>43622</v>
      </c>
      <c r="CX678" t="b">
        <v>0</v>
      </c>
      <c r="CY678" t="b">
        <v>0</v>
      </c>
      <c r="CZ678" t="b">
        <v>0</v>
      </c>
      <c r="DA678" s="2" t="s">
        <v>6</v>
      </c>
      <c r="DB678" s="2" t="s">
        <v>6</v>
      </c>
      <c r="DD678" s="3"/>
      <c r="DE678" s="3"/>
      <c r="DF678" s="3"/>
      <c r="DG678" s="4"/>
      <c r="DH678" s="4"/>
      <c r="DI678" s="4"/>
      <c r="DJ678" s="3">
        <v>0</v>
      </c>
      <c r="DK678" s="4">
        <v>0</v>
      </c>
      <c r="DL678" t="b">
        <v>0</v>
      </c>
      <c r="DM678" s="6"/>
      <c r="DN678" s="3"/>
      <c r="DO678" s="3"/>
      <c r="DP678" s="3"/>
      <c r="DQ678" s="3"/>
      <c r="DR678" s="3"/>
      <c r="DS678" s="3"/>
      <c r="DT678" s="4"/>
      <c r="DU678" s="4"/>
      <c r="DV678" s="4"/>
      <c r="DW678" s="4"/>
      <c r="DX678" s="4"/>
      <c r="DY678" s="4"/>
      <c r="DZ678" s="2"/>
      <c r="EA678" s="7">
        <v>44788.408136574071</v>
      </c>
      <c r="EB678" s="2" t="s">
        <v>332</v>
      </c>
      <c r="EC678" s="8">
        <v>0</v>
      </c>
      <c r="ED678" t="b">
        <v>0</v>
      </c>
      <c r="EE678" t="s">
        <v>324</v>
      </c>
      <c r="EF678" s="2" t="s">
        <v>324</v>
      </c>
      <c r="EG678" s="2" t="s">
        <v>325</v>
      </c>
      <c r="EH678" s="1"/>
      <c r="EI678">
        <f t="shared" si="42"/>
        <v>8938</v>
      </c>
      <c r="EJ678" t="str">
        <f t="shared" si="43"/>
        <v>no</v>
      </c>
      <c r="EL678" t="e">
        <f>VLOOKUP(D678,#REF!,2,0)</f>
        <v>#REF!</v>
      </c>
    </row>
    <row r="679" spans="1:142">
      <c r="A679" t="str">
        <f t="shared" si="44"/>
        <v>4469627261.22</v>
      </c>
      <c r="B679" t="str">
        <f t="shared" si="45"/>
        <v>4469627261.22103104</v>
      </c>
      <c r="C679" s="1">
        <v>44696</v>
      </c>
      <c r="D679" s="2" t="s">
        <v>89</v>
      </c>
      <c r="E679" s="2" t="s">
        <v>86</v>
      </c>
      <c r="F679" s="2" t="s">
        <v>41</v>
      </c>
      <c r="G679" s="1">
        <v>44503</v>
      </c>
      <c r="H679" s="2" t="s">
        <v>90</v>
      </c>
      <c r="I679" s="2" t="s">
        <v>91</v>
      </c>
      <c r="J679" s="1"/>
      <c r="K679" s="1"/>
      <c r="L679" s="2"/>
      <c r="M679" t="b">
        <v>0</v>
      </c>
      <c r="N679" s="2"/>
      <c r="O679" s="2" t="s">
        <v>320</v>
      </c>
      <c r="P679" s="2" t="s">
        <v>321</v>
      </c>
      <c r="Q679" s="2"/>
      <c r="R679" s="2"/>
      <c r="S679" s="2"/>
      <c r="T679" s="2"/>
      <c r="U679" s="2"/>
      <c r="V679" s="2"/>
      <c r="W679" s="2" t="s">
        <v>862</v>
      </c>
      <c r="X679" s="2" t="s">
        <v>862</v>
      </c>
      <c r="Y679" s="3"/>
      <c r="AA679" t="b">
        <v>0</v>
      </c>
      <c r="AB679">
        <v>507</v>
      </c>
      <c r="AC679">
        <v>995</v>
      </c>
      <c r="AD679">
        <v>375</v>
      </c>
      <c r="AE679" s="4"/>
      <c r="AF679" s="4">
        <v>2630</v>
      </c>
      <c r="AG679" s="4">
        <v>5163</v>
      </c>
      <c r="AH679" s="4">
        <v>1948</v>
      </c>
      <c r="AJ679">
        <v>1</v>
      </c>
      <c r="AK679">
        <v>2</v>
      </c>
      <c r="AL679">
        <v>1</v>
      </c>
      <c r="AM679" s="4"/>
      <c r="AN679" s="4">
        <v>4</v>
      </c>
      <c r="AO679" s="4">
        <v>7</v>
      </c>
      <c r="AP679" s="4">
        <v>3</v>
      </c>
      <c r="AU679" s="4"/>
      <c r="AV679" s="4"/>
      <c r="AW679" s="4"/>
      <c r="AX679" s="4"/>
      <c r="BC679" s="4"/>
      <c r="BD679" s="4"/>
      <c r="BE679" s="4"/>
      <c r="BF679" s="4"/>
      <c r="BK679" s="4"/>
      <c r="BL679" s="4"/>
      <c r="BM679" s="4"/>
      <c r="BN679" s="4"/>
      <c r="BS679" s="4"/>
      <c r="BT679" s="4"/>
      <c r="BU679" s="4"/>
      <c r="BV679" s="4"/>
      <c r="BW679" s="3"/>
      <c r="BX679" s="3"/>
      <c r="BY679" s="4">
        <v>9741</v>
      </c>
      <c r="BZ679" s="5"/>
      <c r="CA679" s="3">
        <v>4</v>
      </c>
      <c r="CB679" s="4">
        <v>14</v>
      </c>
      <c r="CC679" s="5">
        <v>3.5</v>
      </c>
      <c r="CD679" s="3">
        <v>0</v>
      </c>
      <c r="CE679" s="4">
        <v>0</v>
      </c>
      <c r="CF679" s="5" t="s">
        <v>322</v>
      </c>
      <c r="CG679" s="3">
        <v>0</v>
      </c>
      <c r="CH679" s="4">
        <v>0</v>
      </c>
      <c r="CI679" s="5" t="s">
        <v>322</v>
      </c>
      <c r="CJ679" s="3">
        <v>0</v>
      </c>
      <c r="CK679" s="4">
        <v>0</v>
      </c>
      <c r="CL679" s="5" t="s">
        <v>322</v>
      </c>
      <c r="CM679" s="2">
        <v>0</v>
      </c>
      <c r="CN679" s="4">
        <v>0</v>
      </c>
      <c r="CO679" s="5" t="s">
        <v>322</v>
      </c>
      <c r="CP679" s="3"/>
      <c r="CQ679" s="4">
        <v>9755</v>
      </c>
      <c r="CR679" s="3"/>
      <c r="CS679" s="3"/>
      <c r="CT679" s="3"/>
      <c r="CU679" s="3"/>
      <c r="CV679" s="4">
        <v>9755</v>
      </c>
      <c r="CW679" s="4">
        <v>9755</v>
      </c>
      <c r="CX679" t="b">
        <v>0</v>
      </c>
      <c r="CY679" t="b">
        <v>0</v>
      </c>
      <c r="CZ679" t="b">
        <v>0</v>
      </c>
      <c r="DA679" s="2" t="s">
        <v>6</v>
      </c>
      <c r="DB679" s="2" t="s">
        <v>6</v>
      </c>
      <c r="DD679" s="3"/>
      <c r="DE679" s="3"/>
      <c r="DF679" s="3"/>
      <c r="DG679" s="4"/>
      <c r="DH679" s="4"/>
      <c r="DI679" s="4"/>
      <c r="DJ679" s="3">
        <v>0</v>
      </c>
      <c r="DK679" s="4">
        <v>0</v>
      </c>
      <c r="DL679" t="b">
        <v>0</v>
      </c>
      <c r="DM679" s="6"/>
      <c r="DN679" s="3"/>
      <c r="DO679" s="3"/>
      <c r="DP679" s="3"/>
      <c r="DQ679" s="3"/>
      <c r="DR679" s="3"/>
      <c r="DS679" s="3"/>
      <c r="DT679" s="4"/>
      <c r="DU679" s="4"/>
      <c r="DV679" s="4"/>
      <c r="DW679" s="4"/>
      <c r="DX679" s="4"/>
      <c r="DY679" s="4"/>
      <c r="DZ679" s="2"/>
      <c r="EA679" s="7">
        <v>44788.408136574071</v>
      </c>
      <c r="EB679" s="2" t="s">
        <v>332</v>
      </c>
      <c r="EC679" s="8">
        <v>0</v>
      </c>
      <c r="ED679" t="b">
        <v>0</v>
      </c>
      <c r="EE679" t="s">
        <v>324</v>
      </c>
      <c r="EF679" s="2" t="s">
        <v>324</v>
      </c>
      <c r="EG679" s="2" t="s">
        <v>325</v>
      </c>
      <c r="EH679" s="1"/>
      <c r="EI679">
        <f t="shared" si="42"/>
        <v>1877</v>
      </c>
      <c r="EJ679" t="str">
        <f t="shared" si="43"/>
        <v>no</v>
      </c>
      <c r="EL679" t="e">
        <f>VLOOKUP(D679,#REF!,2,0)</f>
        <v>#REF!</v>
      </c>
    </row>
    <row r="680" spans="1:142">
      <c r="A680" t="str">
        <f t="shared" si="44"/>
        <v>4469627261.22</v>
      </c>
      <c r="B680" t="str">
        <f t="shared" si="45"/>
        <v>4469627261.22132973</v>
      </c>
      <c r="C680" s="1">
        <v>44696</v>
      </c>
      <c r="D680" s="2" t="s">
        <v>89</v>
      </c>
      <c r="E680" s="2" t="s">
        <v>86</v>
      </c>
      <c r="F680" s="2" t="s">
        <v>41</v>
      </c>
      <c r="G680" s="1">
        <v>44503</v>
      </c>
      <c r="H680" s="2" t="s">
        <v>92</v>
      </c>
      <c r="I680" s="2" t="s">
        <v>93</v>
      </c>
      <c r="J680" s="1"/>
      <c r="K680" s="1"/>
      <c r="L680" s="2"/>
      <c r="M680" t="b">
        <v>0</v>
      </c>
      <c r="N680" s="2"/>
      <c r="O680" s="2" t="s">
        <v>320</v>
      </c>
      <c r="P680" s="2" t="s">
        <v>321</v>
      </c>
      <c r="Q680" s="2"/>
      <c r="R680" s="2"/>
      <c r="S680" s="2"/>
      <c r="T680" s="2"/>
      <c r="U680" s="2"/>
      <c r="V680" s="2"/>
      <c r="W680" s="2" t="s">
        <v>862</v>
      </c>
      <c r="X680" s="2" t="s">
        <v>862</v>
      </c>
      <c r="Y680" s="3"/>
      <c r="AA680" t="b">
        <v>0</v>
      </c>
      <c r="AB680">
        <v>-3136</v>
      </c>
      <c r="AC680">
        <v>-6156</v>
      </c>
      <c r="AD680">
        <v>-2323</v>
      </c>
      <c r="AE680" s="4"/>
      <c r="AF680" s="4">
        <v>-16278</v>
      </c>
      <c r="AG680" s="4">
        <v>-31954</v>
      </c>
      <c r="AH680" s="4">
        <v>-12058</v>
      </c>
      <c r="AJ680">
        <v>1681</v>
      </c>
      <c r="AK680">
        <v>3300</v>
      </c>
      <c r="AL680">
        <v>1245</v>
      </c>
      <c r="AM680" s="4"/>
      <c r="AN680" s="4">
        <v>6304</v>
      </c>
      <c r="AO680" s="4">
        <v>12375</v>
      </c>
      <c r="AP680" s="4">
        <v>4670</v>
      </c>
      <c r="AU680" s="4"/>
      <c r="AV680" s="4"/>
      <c r="AW680" s="4"/>
      <c r="AX680" s="4"/>
      <c r="BC680" s="4"/>
      <c r="BD680" s="4"/>
      <c r="BE680" s="4"/>
      <c r="BF680" s="4"/>
      <c r="BK680" s="4"/>
      <c r="BL680" s="4"/>
      <c r="BM680" s="4"/>
      <c r="BN680" s="4"/>
      <c r="BS680" s="4"/>
      <c r="BT680" s="4"/>
      <c r="BU680" s="4"/>
      <c r="BV680" s="4"/>
      <c r="BW680" s="3"/>
      <c r="BX680" s="3"/>
      <c r="BY680" s="4">
        <v>-60290</v>
      </c>
      <c r="BZ680" s="5"/>
      <c r="CA680" s="3">
        <v>6226</v>
      </c>
      <c r="CB680" s="4">
        <v>23349</v>
      </c>
      <c r="CC680" s="5">
        <v>3.7502409251525899</v>
      </c>
      <c r="CD680" s="3">
        <v>0</v>
      </c>
      <c r="CE680" s="4">
        <v>0</v>
      </c>
      <c r="CF680" s="5" t="s">
        <v>322</v>
      </c>
      <c r="CG680" s="3">
        <v>0</v>
      </c>
      <c r="CH680" s="4">
        <v>0</v>
      </c>
      <c r="CI680" s="5" t="s">
        <v>322</v>
      </c>
      <c r="CJ680" s="3">
        <v>0</v>
      </c>
      <c r="CK680" s="4">
        <v>0</v>
      </c>
      <c r="CL680" s="5" t="s">
        <v>322</v>
      </c>
      <c r="CM680" s="2">
        <v>0</v>
      </c>
      <c r="CN680" s="4">
        <v>0</v>
      </c>
      <c r="CO680" s="5" t="s">
        <v>322</v>
      </c>
      <c r="CP680" s="3"/>
      <c r="CQ680" s="4">
        <v>-36941</v>
      </c>
      <c r="CR680" s="3"/>
      <c r="CS680" s="3"/>
      <c r="CT680" s="3"/>
      <c r="CU680" s="3"/>
      <c r="CV680" s="4">
        <v>-36941</v>
      </c>
      <c r="CW680" s="4">
        <v>-36941</v>
      </c>
      <c r="CX680" t="b">
        <v>0</v>
      </c>
      <c r="CY680" t="b">
        <v>0</v>
      </c>
      <c r="CZ680" t="b">
        <v>0</v>
      </c>
      <c r="DA680" s="2" t="s">
        <v>6</v>
      </c>
      <c r="DB680" s="2" t="s">
        <v>6</v>
      </c>
      <c r="DD680" s="3"/>
      <c r="DE680" s="3"/>
      <c r="DF680" s="3"/>
      <c r="DG680" s="4"/>
      <c r="DH680" s="4"/>
      <c r="DI680" s="4"/>
      <c r="DJ680" s="3">
        <v>0</v>
      </c>
      <c r="DK680" s="4">
        <v>0</v>
      </c>
      <c r="DL680" t="b">
        <v>0</v>
      </c>
      <c r="DM680" s="6"/>
      <c r="DN680" s="3"/>
      <c r="DO680" s="3"/>
      <c r="DP680" s="3"/>
      <c r="DQ680" s="3"/>
      <c r="DR680" s="3"/>
      <c r="DS680" s="3"/>
      <c r="DT680" s="4"/>
      <c r="DU680" s="4"/>
      <c r="DV680" s="4"/>
      <c r="DW680" s="4"/>
      <c r="DX680" s="4"/>
      <c r="DY680" s="4"/>
      <c r="DZ680" s="2"/>
      <c r="EA680" s="7">
        <v>44788.408136574071</v>
      </c>
      <c r="EB680" s="2" t="s">
        <v>332</v>
      </c>
      <c r="EC680" s="8">
        <v>0</v>
      </c>
      <c r="ED680" t="b">
        <v>0</v>
      </c>
      <c r="EE680" t="s">
        <v>324</v>
      </c>
      <c r="EF680" s="2" t="s">
        <v>324</v>
      </c>
      <c r="EG680" s="2" t="s">
        <v>325</v>
      </c>
      <c r="EH680" s="1"/>
      <c r="EI680">
        <f t="shared" si="42"/>
        <v>-11615</v>
      </c>
      <c r="EJ680" t="str">
        <f t="shared" si="43"/>
        <v>no</v>
      </c>
      <c r="EL680" t="e">
        <f>VLOOKUP(D680,#REF!,2,0)</f>
        <v>#REF!</v>
      </c>
    </row>
    <row r="681" spans="1:142">
      <c r="A681" t="str">
        <f t="shared" si="44"/>
        <v>4469627261.22</v>
      </c>
      <c r="B681" t="str">
        <f t="shared" si="45"/>
        <v>4469627261.22135312</v>
      </c>
      <c r="C681" s="1">
        <v>44696</v>
      </c>
      <c r="D681" s="2" t="s">
        <v>89</v>
      </c>
      <c r="E681" s="2" t="s">
        <v>86</v>
      </c>
      <c r="F681" s="2" t="s">
        <v>41</v>
      </c>
      <c r="G681" s="1">
        <v>44503</v>
      </c>
      <c r="H681" s="2" t="s">
        <v>94</v>
      </c>
      <c r="I681" s="2" t="s">
        <v>95</v>
      </c>
      <c r="J681" s="1"/>
      <c r="K681" s="1"/>
      <c r="L681" s="2"/>
      <c r="M681" t="b">
        <v>0</v>
      </c>
      <c r="N681" s="2"/>
      <c r="O681" s="2" t="s">
        <v>320</v>
      </c>
      <c r="P681" s="2" t="s">
        <v>321</v>
      </c>
      <c r="Q681" s="2"/>
      <c r="R681" s="2"/>
      <c r="S681" s="2"/>
      <c r="T681" s="2"/>
      <c r="U681" s="2"/>
      <c r="V681" s="2"/>
      <c r="W681" s="2" t="s">
        <v>862</v>
      </c>
      <c r="X681" s="2" t="s">
        <v>862</v>
      </c>
      <c r="Y681" s="3"/>
      <c r="AA681" t="b">
        <v>0</v>
      </c>
      <c r="AB681">
        <v>3112</v>
      </c>
      <c r="AC681">
        <v>6108</v>
      </c>
      <c r="AD681">
        <v>2305</v>
      </c>
      <c r="AE681" s="4"/>
      <c r="AF681" s="4">
        <v>16149</v>
      </c>
      <c r="AG681" s="4">
        <v>31700</v>
      </c>
      <c r="AH681" s="4">
        <v>11962</v>
      </c>
      <c r="AJ681">
        <v>48</v>
      </c>
      <c r="AK681">
        <v>95</v>
      </c>
      <c r="AL681">
        <v>36</v>
      </c>
      <c r="AM681" s="4"/>
      <c r="AN681" s="4">
        <v>182</v>
      </c>
      <c r="AO681" s="4">
        <v>357</v>
      </c>
      <c r="AP681" s="4">
        <v>135</v>
      </c>
      <c r="AU681" s="4"/>
      <c r="AV681" s="4"/>
      <c r="AW681" s="4"/>
      <c r="AX681" s="4"/>
      <c r="BC681" s="4"/>
      <c r="BD681" s="4"/>
      <c r="BE681" s="4"/>
      <c r="BF681" s="4"/>
      <c r="BK681" s="4"/>
      <c r="BL681" s="4"/>
      <c r="BM681" s="4"/>
      <c r="BN681" s="4"/>
      <c r="BS681" s="4"/>
      <c r="BT681" s="4"/>
      <c r="BU681" s="4"/>
      <c r="BV681" s="4"/>
      <c r="BW681" s="3"/>
      <c r="BX681" s="3"/>
      <c r="BY681" s="4">
        <v>59811</v>
      </c>
      <c r="BZ681" s="5"/>
      <c r="CA681" s="3">
        <v>179</v>
      </c>
      <c r="CB681" s="4">
        <v>674</v>
      </c>
      <c r="CC681" s="5">
        <v>3.7653631284916198</v>
      </c>
      <c r="CD681" s="3">
        <v>0</v>
      </c>
      <c r="CE681" s="4">
        <v>0</v>
      </c>
      <c r="CF681" s="5" t="s">
        <v>322</v>
      </c>
      <c r="CG681" s="3">
        <v>0</v>
      </c>
      <c r="CH681" s="4">
        <v>0</v>
      </c>
      <c r="CI681" s="5" t="s">
        <v>322</v>
      </c>
      <c r="CJ681" s="3">
        <v>0</v>
      </c>
      <c r="CK681" s="4">
        <v>0</v>
      </c>
      <c r="CL681" s="5" t="s">
        <v>322</v>
      </c>
      <c r="CM681" s="2">
        <v>0</v>
      </c>
      <c r="CN681" s="4">
        <v>0</v>
      </c>
      <c r="CO681" s="5" t="s">
        <v>322</v>
      </c>
      <c r="CP681" s="3"/>
      <c r="CQ681" s="4">
        <v>60485</v>
      </c>
      <c r="CR681" s="3"/>
      <c r="CS681" s="3"/>
      <c r="CT681" s="3"/>
      <c r="CU681" s="3"/>
      <c r="CV681" s="4">
        <v>60485</v>
      </c>
      <c r="CW681" s="4">
        <v>60485</v>
      </c>
      <c r="CX681" t="b">
        <v>0</v>
      </c>
      <c r="CY681" t="b">
        <v>0</v>
      </c>
      <c r="CZ681" t="b">
        <v>0</v>
      </c>
      <c r="DA681" s="2" t="s">
        <v>6</v>
      </c>
      <c r="DB681" s="2" t="s">
        <v>6</v>
      </c>
      <c r="DD681" s="3"/>
      <c r="DE681" s="3"/>
      <c r="DF681" s="3"/>
      <c r="DG681" s="4"/>
      <c r="DH681" s="4"/>
      <c r="DI681" s="4"/>
      <c r="DJ681" s="3">
        <v>0</v>
      </c>
      <c r="DK681" s="4">
        <v>0</v>
      </c>
      <c r="DL681" t="b">
        <v>0</v>
      </c>
      <c r="DM681" s="6"/>
      <c r="DN681" s="3"/>
      <c r="DO681" s="3"/>
      <c r="DP681" s="3"/>
      <c r="DQ681" s="3"/>
      <c r="DR681" s="3"/>
      <c r="DS681" s="3"/>
      <c r="DT681" s="4"/>
      <c r="DU681" s="4"/>
      <c r="DV681" s="4"/>
      <c r="DW681" s="4"/>
      <c r="DX681" s="4"/>
      <c r="DY681" s="4"/>
      <c r="DZ681" s="2"/>
      <c r="EA681" s="7">
        <v>44788.408136574071</v>
      </c>
      <c r="EB681" s="2" t="s">
        <v>332</v>
      </c>
      <c r="EC681" s="8">
        <v>0</v>
      </c>
      <c r="ED681" t="b">
        <v>0</v>
      </c>
      <c r="EE681" t="s">
        <v>324</v>
      </c>
      <c r="EF681" s="2" t="s">
        <v>324</v>
      </c>
      <c r="EG681" s="2" t="s">
        <v>325</v>
      </c>
      <c r="EH681" s="1"/>
      <c r="EI681">
        <f t="shared" si="42"/>
        <v>11525</v>
      </c>
      <c r="EJ681" t="str">
        <f t="shared" si="43"/>
        <v>no</v>
      </c>
      <c r="EL681" t="e">
        <f>VLOOKUP(D681,#REF!,2,0)</f>
        <v>#REF!</v>
      </c>
    </row>
    <row r="682" spans="1:142">
      <c r="A682" t="str">
        <f t="shared" si="44"/>
        <v>4469627261.22</v>
      </c>
      <c r="B682" t="str">
        <f t="shared" si="45"/>
        <v>4469627261.22150799</v>
      </c>
      <c r="C682" s="1">
        <v>44696</v>
      </c>
      <c r="D682" s="2" t="s">
        <v>89</v>
      </c>
      <c r="E682" s="2" t="s">
        <v>86</v>
      </c>
      <c r="F682" s="2" t="s">
        <v>41</v>
      </c>
      <c r="G682" s="1">
        <v>44503</v>
      </c>
      <c r="H682" s="2" t="s">
        <v>96</v>
      </c>
      <c r="I682" s="2" t="s">
        <v>97</v>
      </c>
      <c r="J682" s="1"/>
      <c r="K682" s="1"/>
      <c r="L682" s="2"/>
      <c r="M682" t="b">
        <v>0</v>
      </c>
      <c r="N682" s="2"/>
      <c r="O682" s="2" t="s">
        <v>320</v>
      </c>
      <c r="P682" s="2" t="s">
        <v>321</v>
      </c>
      <c r="Q682" s="2"/>
      <c r="R682" s="2"/>
      <c r="S682" s="2"/>
      <c r="T682" s="2"/>
      <c r="U682" s="2"/>
      <c r="V682" s="2"/>
      <c r="W682" s="2" t="s">
        <v>862</v>
      </c>
      <c r="X682" s="2" t="s">
        <v>862</v>
      </c>
      <c r="Y682" s="3"/>
      <c r="AA682" t="b">
        <v>0</v>
      </c>
      <c r="AB682">
        <v>-33</v>
      </c>
      <c r="AC682">
        <v>-64</v>
      </c>
      <c r="AD682">
        <v>-24</v>
      </c>
      <c r="AE682" s="4"/>
      <c r="AF682" s="4">
        <v>-171</v>
      </c>
      <c r="AG682" s="4">
        <v>-336</v>
      </c>
      <c r="AH682" s="4">
        <v>-126</v>
      </c>
      <c r="AJ682">
        <v>17</v>
      </c>
      <c r="AK682">
        <v>34</v>
      </c>
      <c r="AL682">
        <v>13</v>
      </c>
      <c r="AM682" s="4"/>
      <c r="AN682" s="4">
        <v>66</v>
      </c>
      <c r="AO682" s="4">
        <v>130</v>
      </c>
      <c r="AP682" s="4">
        <v>49</v>
      </c>
      <c r="AU682" s="4"/>
      <c r="AV682" s="4"/>
      <c r="AW682" s="4"/>
      <c r="AX682" s="4"/>
      <c r="BC682" s="4"/>
      <c r="BD682" s="4"/>
      <c r="BE682" s="4"/>
      <c r="BF682" s="4"/>
      <c r="BK682" s="4"/>
      <c r="BL682" s="4"/>
      <c r="BM682" s="4"/>
      <c r="BN682" s="4"/>
      <c r="BS682" s="4"/>
      <c r="BT682" s="4"/>
      <c r="BU682" s="4"/>
      <c r="BV682" s="4"/>
      <c r="BW682" s="3"/>
      <c r="BX682" s="3"/>
      <c r="BY682" s="4">
        <v>-633</v>
      </c>
      <c r="BZ682" s="5"/>
      <c r="CA682" s="3">
        <v>64</v>
      </c>
      <c r="CB682" s="4">
        <v>245</v>
      </c>
      <c r="CC682" s="5">
        <v>3.828125</v>
      </c>
      <c r="CD682" s="3">
        <v>0</v>
      </c>
      <c r="CE682" s="4">
        <v>0</v>
      </c>
      <c r="CF682" s="5" t="s">
        <v>322</v>
      </c>
      <c r="CG682" s="3">
        <v>0</v>
      </c>
      <c r="CH682" s="4">
        <v>0</v>
      </c>
      <c r="CI682" s="5" t="s">
        <v>322</v>
      </c>
      <c r="CJ682" s="3">
        <v>0</v>
      </c>
      <c r="CK682" s="4">
        <v>0</v>
      </c>
      <c r="CL682" s="5" t="s">
        <v>322</v>
      </c>
      <c r="CM682" s="2">
        <v>0</v>
      </c>
      <c r="CN682" s="4">
        <v>0</v>
      </c>
      <c r="CO682" s="5" t="s">
        <v>322</v>
      </c>
      <c r="CP682" s="3"/>
      <c r="CQ682" s="4">
        <v>-388</v>
      </c>
      <c r="CR682" s="3"/>
      <c r="CS682" s="3"/>
      <c r="CT682" s="3"/>
      <c r="CU682" s="3"/>
      <c r="CV682" s="4">
        <v>-388</v>
      </c>
      <c r="CW682" s="4">
        <v>-388</v>
      </c>
      <c r="CX682" t="b">
        <v>0</v>
      </c>
      <c r="CY682" t="b">
        <v>0</v>
      </c>
      <c r="CZ682" t="b">
        <v>0</v>
      </c>
      <c r="DA682" s="2" t="s">
        <v>6</v>
      </c>
      <c r="DB682" s="2" t="s">
        <v>6</v>
      </c>
      <c r="DD682" s="3"/>
      <c r="DE682" s="3"/>
      <c r="DF682" s="3"/>
      <c r="DG682" s="4"/>
      <c r="DH682" s="4"/>
      <c r="DI682" s="4"/>
      <c r="DJ682" s="3">
        <v>0</v>
      </c>
      <c r="DK682" s="4">
        <v>0</v>
      </c>
      <c r="DL682" t="b">
        <v>0</v>
      </c>
      <c r="DM682" s="6"/>
      <c r="DN682" s="3"/>
      <c r="DO682" s="3"/>
      <c r="DP682" s="3"/>
      <c r="DQ682" s="3"/>
      <c r="DR682" s="3"/>
      <c r="DS682" s="3"/>
      <c r="DT682" s="4"/>
      <c r="DU682" s="4"/>
      <c r="DV682" s="4"/>
      <c r="DW682" s="4"/>
      <c r="DX682" s="4"/>
      <c r="DY682" s="4"/>
      <c r="DZ682" s="2"/>
      <c r="EA682" s="7">
        <v>44788.408136574071</v>
      </c>
      <c r="EB682" s="2" t="s">
        <v>332</v>
      </c>
      <c r="EC682" s="8">
        <v>0</v>
      </c>
      <c r="ED682" t="b">
        <v>0</v>
      </c>
      <c r="EE682" t="s">
        <v>324</v>
      </c>
      <c r="EF682" s="2" t="s">
        <v>324</v>
      </c>
      <c r="EG682" s="2" t="s">
        <v>325</v>
      </c>
      <c r="EH682" s="1"/>
      <c r="EI682">
        <f t="shared" si="42"/>
        <v>-121</v>
      </c>
      <c r="EJ682" t="str">
        <f t="shared" si="43"/>
        <v>no</v>
      </c>
      <c r="EL682" t="e">
        <f>VLOOKUP(D682,#REF!,2,0)</f>
        <v>#REF!</v>
      </c>
    </row>
    <row r="683" spans="1:142">
      <c r="A683" t="str">
        <f t="shared" si="44"/>
        <v>4469627261.22</v>
      </c>
      <c r="B683" t="str">
        <f t="shared" si="45"/>
        <v>4469627261.22151232</v>
      </c>
      <c r="C683" s="1">
        <v>44696</v>
      </c>
      <c r="D683" s="2" t="s">
        <v>89</v>
      </c>
      <c r="E683" s="2" t="s">
        <v>86</v>
      </c>
      <c r="F683" s="2" t="s">
        <v>41</v>
      </c>
      <c r="G683" s="1">
        <v>44503</v>
      </c>
      <c r="H683" s="2" t="s">
        <v>98</v>
      </c>
      <c r="I683" s="2" t="s">
        <v>99</v>
      </c>
      <c r="J683" s="1"/>
      <c r="K683" s="1"/>
      <c r="L683" s="2"/>
      <c r="M683" t="b">
        <v>0</v>
      </c>
      <c r="N683" s="2"/>
      <c r="O683" s="2" t="s">
        <v>320</v>
      </c>
      <c r="P683" s="2" t="s">
        <v>321</v>
      </c>
      <c r="Q683" s="2"/>
      <c r="R683" s="2"/>
      <c r="S683" s="2"/>
      <c r="T683" s="2"/>
      <c r="U683" s="2"/>
      <c r="V683" s="2"/>
      <c r="W683" s="2" t="s">
        <v>862</v>
      </c>
      <c r="X683" s="2" t="s">
        <v>862</v>
      </c>
      <c r="Y683" s="3"/>
      <c r="AA683" t="b">
        <v>0</v>
      </c>
      <c r="AB683">
        <v>-132</v>
      </c>
      <c r="AC683">
        <v>-259</v>
      </c>
      <c r="AD683">
        <v>-97</v>
      </c>
      <c r="AE683" s="4"/>
      <c r="AF683" s="4">
        <v>-685</v>
      </c>
      <c r="AG683" s="4">
        <v>-1345</v>
      </c>
      <c r="AH683" s="4">
        <v>-507</v>
      </c>
      <c r="AJ683">
        <v>70</v>
      </c>
      <c r="AK683">
        <v>138</v>
      </c>
      <c r="AL683">
        <v>52</v>
      </c>
      <c r="AM683" s="4"/>
      <c r="AN683" s="4">
        <v>265</v>
      </c>
      <c r="AO683" s="4">
        <v>521</v>
      </c>
      <c r="AP683" s="4">
        <v>196</v>
      </c>
      <c r="AU683" s="4"/>
      <c r="AV683" s="4"/>
      <c r="AW683" s="4"/>
      <c r="AX683" s="4"/>
      <c r="BC683" s="4"/>
      <c r="BD683" s="4"/>
      <c r="BE683" s="4"/>
      <c r="BF683" s="4"/>
      <c r="BK683" s="4"/>
      <c r="BL683" s="4"/>
      <c r="BM683" s="4"/>
      <c r="BN683" s="4"/>
      <c r="BS683" s="4"/>
      <c r="BT683" s="4"/>
      <c r="BU683" s="4"/>
      <c r="BV683" s="4"/>
      <c r="BW683" s="3"/>
      <c r="BX683" s="3"/>
      <c r="BY683" s="4">
        <v>-2537</v>
      </c>
      <c r="BZ683" s="5"/>
      <c r="CA683" s="3">
        <v>260</v>
      </c>
      <c r="CB683" s="4">
        <v>982</v>
      </c>
      <c r="CC683" s="5">
        <v>3.7769230769230799</v>
      </c>
      <c r="CD683" s="3">
        <v>0</v>
      </c>
      <c r="CE683" s="4">
        <v>0</v>
      </c>
      <c r="CF683" s="5" t="s">
        <v>322</v>
      </c>
      <c r="CG683" s="3">
        <v>0</v>
      </c>
      <c r="CH683" s="4">
        <v>0</v>
      </c>
      <c r="CI683" s="5" t="s">
        <v>322</v>
      </c>
      <c r="CJ683" s="3">
        <v>0</v>
      </c>
      <c r="CK683" s="4">
        <v>0</v>
      </c>
      <c r="CL683" s="5" t="s">
        <v>322</v>
      </c>
      <c r="CM683" s="2">
        <v>0</v>
      </c>
      <c r="CN683" s="4">
        <v>0</v>
      </c>
      <c r="CO683" s="5" t="s">
        <v>322</v>
      </c>
      <c r="CP683" s="3"/>
      <c r="CQ683" s="4">
        <v>-1555</v>
      </c>
      <c r="CR683" s="3"/>
      <c r="CS683" s="3"/>
      <c r="CT683" s="3"/>
      <c r="CU683" s="3"/>
      <c r="CV683" s="4">
        <v>-1555</v>
      </c>
      <c r="CW683" s="4">
        <v>-1555</v>
      </c>
      <c r="CX683" t="b">
        <v>0</v>
      </c>
      <c r="CY683" t="b">
        <v>0</v>
      </c>
      <c r="CZ683" t="b">
        <v>0</v>
      </c>
      <c r="DA683" s="2" t="s">
        <v>6</v>
      </c>
      <c r="DB683" s="2" t="s">
        <v>6</v>
      </c>
      <c r="DD683" s="3"/>
      <c r="DE683" s="3"/>
      <c r="DF683" s="3"/>
      <c r="DG683" s="4"/>
      <c r="DH683" s="4"/>
      <c r="DI683" s="4"/>
      <c r="DJ683" s="3">
        <v>0</v>
      </c>
      <c r="DK683" s="4">
        <v>0</v>
      </c>
      <c r="DL683" t="b">
        <v>0</v>
      </c>
      <c r="DM683" s="6"/>
      <c r="DN683" s="3"/>
      <c r="DO683" s="3"/>
      <c r="DP683" s="3"/>
      <c r="DQ683" s="3"/>
      <c r="DR683" s="3"/>
      <c r="DS683" s="3"/>
      <c r="DT683" s="4"/>
      <c r="DU683" s="4"/>
      <c r="DV683" s="4"/>
      <c r="DW683" s="4"/>
      <c r="DX683" s="4"/>
      <c r="DY683" s="4"/>
      <c r="DZ683" s="2"/>
      <c r="EA683" s="7">
        <v>44788.408136574071</v>
      </c>
      <c r="EB683" s="2" t="s">
        <v>332</v>
      </c>
      <c r="EC683" s="8">
        <v>0</v>
      </c>
      <c r="ED683" t="b">
        <v>0</v>
      </c>
      <c r="EE683" t="s">
        <v>324</v>
      </c>
      <c r="EF683" s="2" t="s">
        <v>324</v>
      </c>
      <c r="EG683" s="2" t="s">
        <v>325</v>
      </c>
      <c r="EH683" s="1"/>
      <c r="EI683">
        <f t="shared" si="42"/>
        <v>-488</v>
      </c>
      <c r="EJ683" t="str">
        <f t="shared" si="43"/>
        <v>no</v>
      </c>
      <c r="EL683" t="e">
        <f>VLOOKUP(D683,#REF!,2,0)</f>
        <v>#REF!</v>
      </c>
    </row>
    <row r="684" spans="1:142">
      <c r="A684" t="str">
        <f t="shared" si="44"/>
        <v>4469628299.21</v>
      </c>
      <c r="B684" t="str">
        <f t="shared" si="45"/>
        <v>4469628299.21</v>
      </c>
      <c r="C684" s="1">
        <v>44696</v>
      </c>
      <c r="D684" s="2" t="s">
        <v>377</v>
      </c>
      <c r="E684" s="2" t="s">
        <v>378</v>
      </c>
      <c r="F684" s="2" t="s">
        <v>171</v>
      </c>
      <c r="G684" s="1">
        <v>44400</v>
      </c>
      <c r="H684" s="2"/>
      <c r="I684" s="2"/>
      <c r="J684" s="1"/>
      <c r="K684" s="1"/>
      <c r="L684" s="2"/>
      <c r="M684" t="b">
        <v>0</v>
      </c>
      <c r="N684" s="2"/>
      <c r="O684" s="2" t="s">
        <v>320</v>
      </c>
      <c r="P684" s="2" t="s">
        <v>337</v>
      </c>
      <c r="Q684" s="2"/>
      <c r="R684" s="2"/>
      <c r="S684" s="2"/>
      <c r="T684" s="2"/>
      <c r="U684" s="2"/>
      <c r="V684" s="2"/>
      <c r="W684" s="2"/>
      <c r="X684" s="2" t="s">
        <v>861</v>
      </c>
      <c r="Y684" s="3"/>
      <c r="AA684" t="b">
        <v>0</v>
      </c>
      <c r="AE684" s="4"/>
      <c r="AF684" s="4"/>
      <c r="AG684" s="4"/>
      <c r="AH684" s="4"/>
      <c r="AM684" s="4"/>
      <c r="AN684" s="4"/>
      <c r="AO684" s="4"/>
      <c r="AP684" s="4"/>
      <c r="AS684">
        <v>189</v>
      </c>
      <c r="AU684" s="4"/>
      <c r="AV684" s="4"/>
      <c r="AW684" s="4">
        <v>18250</v>
      </c>
      <c r="AX684" s="4"/>
      <c r="BC684" s="4"/>
      <c r="BD684" s="4"/>
      <c r="BE684" s="4"/>
      <c r="BF684" s="4"/>
      <c r="BK684" s="4"/>
      <c r="BL684" s="4"/>
      <c r="BM684" s="4"/>
      <c r="BN684" s="4"/>
      <c r="BS684" s="4"/>
      <c r="BT684" s="4"/>
      <c r="BU684" s="4"/>
      <c r="BV684" s="4"/>
      <c r="BW684" s="3"/>
      <c r="BX684" s="3"/>
      <c r="BY684" s="4">
        <v>0</v>
      </c>
      <c r="BZ684" s="5"/>
      <c r="CA684" s="3">
        <v>0</v>
      </c>
      <c r="CB684" s="4">
        <v>0</v>
      </c>
      <c r="CC684" s="5" t="s">
        <v>322</v>
      </c>
      <c r="CD684" s="3">
        <v>189</v>
      </c>
      <c r="CE684" s="4">
        <v>18250</v>
      </c>
      <c r="CF684" s="5">
        <v>96.560846560846599</v>
      </c>
      <c r="CG684" s="3">
        <v>0</v>
      </c>
      <c r="CH684" s="4">
        <v>0</v>
      </c>
      <c r="CI684" s="5" t="s">
        <v>322</v>
      </c>
      <c r="CJ684" s="3">
        <v>0</v>
      </c>
      <c r="CK684" s="4">
        <v>0</v>
      </c>
      <c r="CL684" s="5" t="s">
        <v>322</v>
      </c>
      <c r="CM684" s="2">
        <v>0</v>
      </c>
      <c r="CN684" s="4">
        <v>0</v>
      </c>
      <c r="CO684" s="5" t="s">
        <v>322</v>
      </c>
      <c r="CP684" s="3"/>
      <c r="CQ684" s="4">
        <v>0</v>
      </c>
      <c r="CR684" s="3"/>
      <c r="CS684" s="3"/>
      <c r="CT684" s="3"/>
      <c r="CU684" s="3"/>
      <c r="CV684" s="4">
        <v>18250</v>
      </c>
      <c r="CW684" s="4">
        <v>18250</v>
      </c>
      <c r="CX684" t="b">
        <v>0</v>
      </c>
      <c r="CY684" t="b">
        <v>1</v>
      </c>
      <c r="CZ684" t="b">
        <v>0</v>
      </c>
      <c r="DA684" s="2" t="s">
        <v>6</v>
      </c>
      <c r="DB684" s="2" t="s">
        <v>6</v>
      </c>
      <c r="DD684" s="3"/>
      <c r="DE684" s="3"/>
      <c r="DF684" s="3"/>
      <c r="DG684" s="4"/>
      <c r="DH684" s="4"/>
      <c r="DI684" s="4"/>
      <c r="DJ684" s="3">
        <v>0</v>
      </c>
      <c r="DK684" s="4">
        <v>0</v>
      </c>
      <c r="DL684" t="b">
        <v>0</v>
      </c>
      <c r="DM684" s="6"/>
      <c r="DN684" s="3"/>
      <c r="DO684" s="3"/>
      <c r="DP684" s="3"/>
      <c r="DQ684" s="3"/>
      <c r="DR684" s="3"/>
      <c r="DS684" s="3"/>
      <c r="DT684" s="4"/>
      <c r="DU684" s="4"/>
      <c r="DV684" s="4"/>
      <c r="DW684" s="4"/>
      <c r="DX684" s="4"/>
      <c r="DY684" s="4"/>
      <c r="DZ684" s="2"/>
      <c r="EA684" s="7">
        <v>44788.408136574071</v>
      </c>
      <c r="EB684" s="2" t="s">
        <v>332</v>
      </c>
      <c r="EC684" s="8">
        <v>0</v>
      </c>
      <c r="ED684" t="b">
        <v>0</v>
      </c>
      <c r="EE684" t="s">
        <v>324</v>
      </c>
      <c r="EF684" s="2" t="s">
        <v>324</v>
      </c>
      <c r="EG684" s="2" t="s">
        <v>325</v>
      </c>
      <c r="EH684" s="1"/>
      <c r="EI684">
        <f t="shared" si="42"/>
        <v>0</v>
      </c>
      <c r="EJ684" t="str">
        <f t="shared" si="43"/>
        <v>yes</v>
      </c>
      <c r="EL684" t="e">
        <f>VLOOKUP(D684,#REF!,2,0)</f>
        <v>#REF!</v>
      </c>
    </row>
    <row r="685" spans="1:142">
      <c r="A685" t="str">
        <f t="shared" si="44"/>
        <v>4469628300.21</v>
      </c>
      <c r="B685" t="str">
        <f t="shared" si="45"/>
        <v>4469628300.21103017</v>
      </c>
      <c r="C685" s="1">
        <v>44696</v>
      </c>
      <c r="D685" s="2" t="s">
        <v>102</v>
      </c>
      <c r="E685" s="2" t="s">
        <v>103</v>
      </c>
      <c r="F685" s="2" t="s">
        <v>41</v>
      </c>
      <c r="G685" s="1">
        <v>44212</v>
      </c>
      <c r="H685" s="2" t="s">
        <v>104</v>
      </c>
      <c r="I685" s="2" t="s">
        <v>105</v>
      </c>
      <c r="J685" s="1"/>
      <c r="K685" s="1"/>
      <c r="L685" s="2"/>
      <c r="M685" t="b">
        <v>0</v>
      </c>
      <c r="N685" s="2"/>
      <c r="O685" s="2" t="s">
        <v>320</v>
      </c>
      <c r="P685" s="2" t="s">
        <v>347</v>
      </c>
      <c r="Q685" s="2"/>
      <c r="R685" s="2"/>
      <c r="S685" s="2"/>
      <c r="T685" s="2"/>
      <c r="U685" s="2"/>
      <c r="V685" s="2"/>
      <c r="W685" s="2" t="s">
        <v>862</v>
      </c>
      <c r="X685" s="2" t="s">
        <v>862</v>
      </c>
      <c r="Y685" s="3"/>
      <c r="AA685" t="b">
        <v>0</v>
      </c>
      <c r="AB685">
        <v>-533</v>
      </c>
      <c r="AC685">
        <v>-1046</v>
      </c>
      <c r="AD685">
        <v>-395</v>
      </c>
      <c r="AE685" s="4"/>
      <c r="AF685" s="4">
        <v>-2765</v>
      </c>
      <c r="AG685" s="4">
        <v>-5428</v>
      </c>
      <c r="AH685" s="4">
        <v>-2048</v>
      </c>
      <c r="AJ685">
        <v>-78</v>
      </c>
      <c r="AK685">
        <v>-153</v>
      </c>
      <c r="AL685">
        <v>-58</v>
      </c>
      <c r="AM685" s="4"/>
      <c r="AN685" s="4">
        <v>-292</v>
      </c>
      <c r="AO685" s="4">
        <v>-574</v>
      </c>
      <c r="AP685" s="4">
        <v>-216</v>
      </c>
      <c r="AU685" s="4"/>
      <c r="AV685" s="4"/>
      <c r="AW685" s="4"/>
      <c r="AX685" s="4"/>
      <c r="BC685" s="4"/>
      <c r="BD685" s="4"/>
      <c r="BE685" s="4"/>
      <c r="BF685" s="4"/>
      <c r="BK685" s="4"/>
      <c r="BL685" s="4"/>
      <c r="BM685" s="4"/>
      <c r="BN685" s="4"/>
      <c r="BS685" s="4"/>
      <c r="BT685" s="4"/>
      <c r="BU685" s="4"/>
      <c r="BV685" s="4"/>
      <c r="BW685" s="3"/>
      <c r="BX685" s="3"/>
      <c r="BY685" s="4">
        <v>-10241</v>
      </c>
      <c r="BZ685" s="5"/>
      <c r="CA685" s="3">
        <v>-289</v>
      </c>
      <c r="CB685" s="4">
        <v>-1082</v>
      </c>
      <c r="CC685" s="5" t="s">
        <v>322</v>
      </c>
      <c r="CD685" s="3">
        <v>0</v>
      </c>
      <c r="CE685" s="4">
        <v>0</v>
      </c>
      <c r="CF685" s="5" t="s">
        <v>322</v>
      </c>
      <c r="CG685" s="3">
        <v>0</v>
      </c>
      <c r="CH685" s="4">
        <v>0</v>
      </c>
      <c r="CI685" s="5" t="s">
        <v>322</v>
      </c>
      <c r="CJ685" s="3">
        <v>0</v>
      </c>
      <c r="CK685" s="4">
        <v>0</v>
      </c>
      <c r="CL685" s="5" t="s">
        <v>322</v>
      </c>
      <c r="CM685" s="2">
        <v>0</v>
      </c>
      <c r="CN685" s="4">
        <v>0</v>
      </c>
      <c r="CO685" s="5" t="s">
        <v>322</v>
      </c>
      <c r="CP685" s="3"/>
      <c r="CQ685" s="4">
        <v>-11323</v>
      </c>
      <c r="CR685" s="3"/>
      <c r="CS685" s="3"/>
      <c r="CT685" s="3"/>
      <c r="CU685" s="3"/>
      <c r="CV685" s="4">
        <v>-11323</v>
      </c>
      <c r="CW685" s="4">
        <v>-11323</v>
      </c>
      <c r="CX685" t="b">
        <v>0</v>
      </c>
      <c r="CY685" t="b">
        <v>1</v>
      </c>
      <c r="CZ685" t="b">
        <v>0</v>
      </c>
      <c r="DA685" s="2" t="s">
        <v>6</v>
      </c>
      <c r="DB685" s="2" t="s">
        <v>6</v>
      </c>
      <c r="DD685" s="3"/>
      <c r="DE685" s="3"/>
      <c r="DF685" s="3"/>
      <c r="DG685" s="4"/>
      <c r="DH685" s="4"/>
      <c r="DI685" s="4"/>
      <c r="DJ685" s="3">
        <v>0</v>
      </c>
      <c r="DK685" s="4">
        <v>0</v>
      </c>
      <c r="DL685" t="b">
        <v>0</v>
      </c>
      <c r="DM685" s="6"/>
      <c r="DN685" s="3"/>
      <c r="DO685" s="3"/>
      <c r="DP685" s="3"/>
      <c r="DQ685" s="3"/>
      <c r="DR685" s="3"/>
      <c r="DS685" s="3"/>
      <c r="DT685" s="4"/>
      <c r="DU685" s="4"/>
      <c r="DV685" s="4"/>
      <c r="DW685" s="4"/>
      <c r="DX685" s="4"/>
      <c r="DY685" s="4"/>
      <c r="DZ685" s="2"/>
      <c r="EA685" s="7">
        <v>44788.408136574071</v>
      </c>
      <c r="EB685" s="2" t="s">
        <v>332</v>
      </c>
      <c r="EC685" s="8">
        <v>0</v>
      </c>
      <c r="ED685" t="b">
        <v>0</v>
      </c>
      <c r="EE685" t="s">
        <v>324</v>
      </c>
      <c r="EF685" s="2" t="s">
        <v>324</v>
      </c>
      <c r="EG685" s="2" t="s">
        <v>325</v>
      </c>
      <c r="EH685" s="1"/>
      <c r="EI685">
        <f t="shared" si="42"/>
        <v>-1974</v>
      </c>
      <c r="EJ685" t="str">
        <f t="shared" si="43"/>
        <v>no</v>
      </c>
      <c r="EL685" t="e">
        <f>VLOOKUP(D685,#REF!,2,0)</f>
        <v>#REF!</v>
      </c>
    </row>
    <row r="686" spans="1:142">
      <c r="A686" t="str">
        <f t="shared" si="44"/>
        <v>4469628307.21</v>
      </c>
      <c r="B686" t="str">
        <f t="shared" si="45"/>
        <v>4469628307.21114935</v>
      </c>
      <c r="C686" s="1">
        <v>44696</v>
      </c>
      <c r="D686" s="2" t="s">
        <v>907</v>
      </c>
      <c r="E686" s="2" t="s">
        <v>598</v>
      </c>
      <c r="F686" s="2" t="s">
        <v>177</v>
      </c>
      <c r="G686" s="1">
        <v>44280</v>
      </c>
      <c r="H686" s="2" t="s">
        <v>908</v>
      </c>
      <c r="I686" s="2" t="s">
        <v>909</v>
      </c>
      <c r="J686" s="1"/>
      <c r="K686" s="1"/>
      <c r="L686" s="2"/>
      <c r="M686" t="b">
        <v>0</v>
      </c>
      <c r="N686" s="2"/>
      <c r="O686" s="2" t="s">
        <v>320</v>
      </c>
      <c r="P686" s="2" t="s">
        <v>343</v>
      </c>
      <c r="Q686" s="2"/>
      <c r="R686" s="2"/>
      <c r="S686" s="2"/>
      <c r="T686" s="2"/>
      <c r="U686" s="2"/>
      <c r="V686" s="2"/>
      <c r="W686" s="2"/>
      <c r="X686" s="2" t="s">
        <v>861</v>
      </c>
      <c r="Y686" s="3"/>
      <c r="AA686" t="b">
        <v>0</v>
      </c>
      <c r="AE686" s="4"/>
      <c r="AF686" s="4"/>
      <c r="AG686" s="4"/>
      <c r="AH686" s="4"/>
      <c r="AM686" s="4"/>
      <c r="AN686" s="4"/>
      <c r="AO686" s="4"/>
      <c r="AP686" s="4"/>
      <c r="AU686" s="4"/>
      <c r="AV686" s="4"/>
      <c r="AW686" s="4"/>
      <c r="AX686" s="4"/>
      <c r="BC686" s="4"/>
      <c r="BD686" s="4"/>
      <c r="BE686" s="4"/>
      <c r="BF686" s="4"/>
      <c r="BK686" s="4"/>
      <c r="BL686" s="4"/>
      <c r="BM686" s="4"/>
      <c r="BN686" s="4"/>
      <c r="BS686" s="4"/>
      <c r="BT686" s="4"/>
      <c r="BU686" s="4"/>
      <c r="BV686" s="4"/>
      <c r="BW686" s="3"/>
      <c r="BX686" s="3"/>
      <c r="BY686" s="4">
        <v>0</v>
      </c>
      <c r="BZ686" s="5"/>
      <c r="CA686" s="3">
        <v>0</v>
      </c>
      <c r="CB686" s="4">
        <v>0</v>
      </c>
      <c r="CC686" s="5" t="s">
        <v>322</v>
      </c>
      <c r="CD686" s="3">
        <v>0</v>
      </c>
      <c r="CE686" s="4">
        <v>0</v>
      </c>
      <c r="CF686" s="5" t="s">
        <v>322</v>
      </c>
      <c r="CG686" s="3">
        <v>0</v>
      </c>
      <c r="CH686" s="4">
        <v>0</v>
      </c>
      <c r="CI686" s="5" t="s">
        <v>322</v>
      </c>
      <c r="CJ686" s="3">
        <v>0</v>
      </c>
      <c r="CK686" s="4">
        <v>0</v>
      </c>
      <c r="CL686" s="5" t="s">
        <v>322</v>
      </c>
      <c r="CM686" s="2">
        <v>0</v>
      </c>
      <c r="CN686" s="4">
        <v>0</v>
      </c>
      <c r="CO686" s="5" t="s">
        <v>322</v>
      </c>
      <c r="CP686" s="3"/>
      <c r="CQ686" s="4">
        <v>0</v>
      </c>
      <c r="CR686" s="3"/>
      <c r="CS686" s="3"/>
      <c r="CT686" s="3"/>
      <c r="CU686" s="3"/>
      <c r="CV686" s="4">
        <v>0</v>
      </c>
      <c r="CW686" s="4">
        <v>0</v>
      </c>
      <c r="CX686" t="b">
        <v>0</v>
      </c>
      <c r="CY686" t="b">
        <v>1</v>
      </c>
      <c r="CZ686" t="b">
        <v>0</v>
      </c>
      <c r="DA686" s="2" t="s">
        <v>6</v>
      </c>
      <c r="DB686" s="2" t="s">
        <v>867</v>
      </c>
      <c r="DD686" s="3"/>
      <c r="DE686" s="3"/>
      <c r="DF686" s="3"/>
      <c r="DG686" s="4"/>
      <c r="DH686" s="4"/>
      <c r="DI686" s="4"/>
      <c r="DJ686" s="3">
        <v>0</v>
      </c>
      <c r="DK686" s="4">
        <v>0</v>
      </c>
      <c r="DL686" t="b">
        <v>0</v>
      </c>
      <c r="DM686" s="6"/>
      <c r="DN686" s="3"/>
      <c r="DO686" s="3"/>
      <c r="DP686" s="3"/>
      <c r="DQ686" s="3"/>
      <c r="DR686" s="3"/>
      <c r="DS686" s="3"/>
      <c r="DT686" s="4"/>
      <c r="DU686" s="4"/>
      <c r="DV686" s="4"/>
      <c r="DW686" s="4"/>
      <c r="DX686" s="4"/>
      <c r="DY686" s="4"/>
      <c r="DZ686" s="2"/>
      <c r="EA686" s="7">
        <v>44788.408136574071</v>
      </c>
      <c r="EB686" s="2" t="s">
        <v>332</v>
      </c>
      <c r="EC686" s="8">
        <v>0</v>
      </c>
      <c r="ED686" t="b">
        <v>0</v>
      </c>
      <c r="EE686" t="s">
        <v>324</v>
      </c>
      <c r="EF686" s="2" t="s">
        <v>324</v>
      </c>
      <c r="EG686" s="2" t="s">
        <v>325</v>
      </c>
      <c r="EH686" s="1"/>
      <c r="EI686">
        <f t="shared" si="42"/>
        <v>0</v>
      </c>
      <c r="EJ686" t="str">
        <f t="shared" si="43"/>
        <v>no</v>
      </c>
      <c r="EL686" t="e">
        <f>VLOOKUP(D686,#REF!,2,0)</f>
        <v>#REF!</v>
      </c>
    </row>
    <row r="687" spans="1:142">
      <c r="A687" t="str">
        <f t="shared" si="44"/>
        <v>4469628307.21</v>
      </c>
      <c r="B687" t="str">
        <f t="shared" si="45"/>
        <v>4469628307.21111920</v>
      </c>
      <c r="C687" s="1">
        <v>44696</v>
      </c>
      <c r="D687" s="2" t="s">
        <v>907</v>
      </c>
      <c r="E687" s="2" t="s">
        <v>598</v>
      </c>
      <c r="F687" s="2" t="s">
        <v>177</v>
      </c>
      <c r="G687" s="1">
        <v>44280</v>
      </c>
      <c r="H687" s="2" t="s">
        <v>910</v>
      </c>
      <c r="I687" s="2" t="s">
        <v>911</v>
      </c>
      <c r="J687" s="1"/>
      <c r="K687" s="1"/>
      <c r="L687" s="2"/>
      <c r="M687" t="b">
        <v>0</v>
      </c>
      <c r="N687" s="2"/>
      <c r="O687" s="2" t="s">
        <v>320</v>
      </c>
      <c r="P687" s="2" t="s">
        <v>343</v>
      </c>
      <c r="Q687" s="2"/>
      <c r="R687" s="2"/>
      <c r="S687" s="2"/>
      <c r="T687" s="2"/>
      <c r="U687" s="2"/>
      <c r="V687" s="2"/>
      <c r="W687" s="2"/>
      <c r="X687" s="2" t="s">
        <v>861</v>
      </c>
      <c r="Y687" s="3"/>
      <c r="AA687" t="b">
        <v>0</v>
      </c>
      <c r="AC687">
        <v>24496</v>
      </c>
      <c r="AE687" s="4"/>
      <c r="AF687" s="4"/>
      <c r="AG687" s="4">
        <v>151385</v>
      </c>
      <c r="AH687" s="4"/>
      <c r="AK687">
        <v>34706</v>
      </c>
      <c r="AM687" s="4"/>
      <c r="AN687" s="4"/>
      <c r="AO687" s="4">
        <v>155136</v>
      </c>
      <c r="AP687" s="4"/>
      <c r="AU687" s="4"/>
      <c r="AV687" s="4"/>
      <c r="AW687" s="4"/>
      <c r="AX687" s="4"/>
      <c r="BC687" s="4"/>
      <c r="BD687" s="4"/>
      <c r="BE687" s="4"/>
      <c r="BF687" s="4"/>
      <c r="BK687" s="4"/>
      <c r="BL687" s="4"/>
      <c r="BM687" s="4"/>
      <c r="BN687" s="4"/>
      <c r="BS687" s="4"/>
      <c r="BT687" s="4"/>
      <c r="BU687" s="4"/>
      <c r="BV687" s="4"/>
      <c r="BW687" s="3"/>
      <c r="BX687" s="3"/>
      <c r="BY687" s="4">
        <v>151385</v>
      </c>
      <c r="BZ687" s="5"/>
      <c r="CA687" s="3">
        <v>34706</v>
      </c>
      <c r="CB687" s="4">
        <v>155136</v>
      </c>
      <c r="CC687" s="5">
        <v>4.4700051864230996</v>
      </c>
      <c r="CD687" s="3">
        <v>0</v>
      </c>
      <c r="CE687" s="4">
        <v>0</v>
      </c>
      <c r="CF687" s="5" t="s">
        <v>322</v>
      </c>
      <c r="CG687" s="3">
        <v>0</v>
      </c>
      <c r="CH687" s="4">
        <v>0</v>
      </c>
      <c r="CI687" s="5" t="s">
        <v>322</v>
      </c>
      <c r="CJ687" s="3">
        <v>0</v>
      </c>
      <c r="CK687" s="4">
        <v>0</v>
      </c>
      <c r="CL687" s="5" t="s">
        <v>322</v>
      </c>
      <c r="CM687" s="2">
        <v>0</v>
      </c>
      <c r="CN687" s="4">
        <v>0</v>
      </c>
      <c r="CO687" s="5" t="s">
        <v>322</v>
      </c>
      <c r="CP687" s="3"/>
      <c r="CQ687" s="4">
        <v>306521</v>
      </c>
      <c r="CR687" s="3"/>
      <c r="CS687" s="3"/>
      <c r="CT687" s="3"/>
      <c r="CU687" s="3"/>
      <c r="CV687" s="4">
        <v>306521</v>
      </c>
      <c r="CW687" s="4">
        <v>306521</v>
      </c>
      <c r="CX687" t="b">
        <v>0</v>
      </c>
      <c r="CY687" t="b">
        <v>1</v>
      </c>
      <c r="CZ687" t="b">
        <v>0</v>
      </c>
      <c r="DA687" s="2" t="s">
        <v>6</v>
      </c>
      <c r="DB687" s="2" t="s">
        <v>867</v>
      </c>
      <c r="DD687" s="3"/>
      <c r="DE687" s="3"/>
      <c r="DF687" s="3"/>
      <c r="DG687" s="4"/>
      <c r="DH687" s="4"/>
      <c r="DI687" s="4"/>
      <c r="DJ687" s="3">
        <v>0</v>
      </c>
      <c r="DK687" s="4">
        <v>0</v>
      </c>
      <c r="DL687" t="b">
        <v>0</v>
      </c>
      <c r="DM687" s="6"/>
      <c r="DN687" s="3"/>
      <c r="DO687" s="3"/>
      <c r="DP687" s="3"/>
      <c r="DQ687" s="3"/>
      <c r="DR687" s="3"/>
      <c r="DS687" s="3"/>
      <c r="DT687" s="4"/>
      <c r="DU687" s="4"/>
      <c r="DV687" s="4"/>
      <c r="DW687" s="4"/>
      <c r="DX687" s="4"/>
      <c r="DY687" s="4"/>
      <c r="DZ687" s="2"/>
      <c r="EA687" s="7">
        <v>44788.408136574071</v>
      </c>
      <c r="EB687" s="2" t="s">
        <v>332</v>
      </c>
      <c r="EC687" s="8">
        <v>0</v>
      </c>
      <c r="ED687" t="b">
        <v>0</v>
      </c>
      <c r="EE687" t="s">
        <v>324</v>
      </c>
      <c r="EF687" s="2" t="s">
        <v>324</v>
      </c>
      <c r="EG687" s="2" t="s">
        <v>325</v>
      </c>
      <c r="EH687" s="1"/>
      <c r="EI687">
        <f t="shared" si="42"/>
        <v>24496</v>
      </c>
      <c r="EJ687" t="str">
        <f t="shared" si="43"/>
        <v>no</v>
      </c>
      <c r="EL687" t="e">
        <f>VLOOKUP(D687,#REF!,2,0)</f>
        <v>#REF!</v>
      </c>
    </row>
    <row r="688" spans="1:142">
      <c r="A688" t="str">
        <f t="shared" si="44"/>
        <v>4469628308.21</v>
      </c>
      <c r="B688" t="str">
        <f t="shared" si="45"/>
        <v>4469628308.21</v>
      </c>
      <c r="C688" s="1">
        <v>44696</v>
      </c>
      <c r="D688" s="2" t="s">
        <v>912</v>
      </c>
      <c r="E688" s="2" t="s">
        <v>382</v>
      </c>
      <c r="F688" s="2" t="s">
        <v>171</v>
      </c>
      <c r="G688" s="1">
        <v>44256</v>
      </c>
      <c r="H688" s="2"/>
      <c r="I688" s="2"/>
      <c r="J688" s="1"/>
      <c r="K688" s="1"/>
      <c r="L688" s="2"/>
      <c r="M688" t="b">
        <v>0</v>
      </c>
      <c r="N688" s="2"/>
      <c r="O688" s="2" t="s">
        <v>320</v>
      </c>
      <c r="P688" s="2" t="s">
        <v>330</v>
      </c>
      <c r="Q688" s="2"/>
      <c r="R688" s="2"/>
      <c r="S688" s="2"/>
      <c r="T688" s="2"/>
      <c r="U688" s="2"/>
      <c r="V688" s="2"/>
      <c r="W688" s="2"/>
      <c r="X688" s="2" t="s">
        <v>861</v>
      </c>
      <c r="Y688" s="3"/>
      <c r="AA688" t="b">
        <v>0</v>
      </c>
      <c r="AE688" s="4"/>
      <c r="AF688" s="4"/>
      <c r="AG688" s="4"/>
      <c r="AH688" s="4"/>
      <c r="AM688" s="4"/>
      <c r="AN688" s="4"/>
      <c r="AO688" s="4"/>
      <c r="AP688" s="4"/>
      <c r="AU688" s="4"/>
      <c r="AV688" s="4"/>
      <c r="AW688" s="4"/>
      <c r="AX688" s="4"/>
      <c r="BC688" s="4"/>
      <c r="BD688" s="4"/>
      <c r="BE688" s="4"/>
      <c r="BF688" s="4"/>
      <c r="BK688" s="4"/>
      <c r="BL688" s="4"/>
      <c r="BM688" s="4"/>
      <c r="BN688" s="4"/>
      <c r="BS688" s="4"/>
      <c r="BT688" s="4"/>
      <c r="BU688" s="4"/>
      <c r="BV688" s="4"/>
      <c r="BW688" s="3"/>
      <c r="BX688" s="3"/>
      <c r="BY688" s="4">
        <v>0</v>
      </c>
      <c r="BZ688" s="5"/>
      <c r="CA688" s="3">
        <v>0</v>
      </c>
      <c r="CB688" s="4">
        <v>0</v>
      </c>
      <c r="CC688" s="5" t="s">
        <v>322</v>
      </c>
      <c r="CD688" s="3">
        <v>0</v>
      </c>
      <c r="CE688" s="4">
        <v>0</v>
      </c>
      <c r="CF688" s="5" t="s">
        <v>322</v>
      </c>
      <c r="CG688" s="3">
        <v>0</v>
      </c>
      <c r="CH688" s="4">
        <v>0</v>
      </c>
      <c r="CI688" s="5" t="s">
        <v>322</v>
      </c>
      <c r="CJ688" s="3">
        <v>0</v>
      </c>
      <c r="CK688" s="4">
        <v>0</v>
      </c>
      <c r="CL688" s="5" t="s">
        <v>322</v>
      </c>
      <c r="CM688" s="2">
        <v>0</v>
      </c>
      <c r="CN688" s="4">
        <v>0</v>
      </c>
      <c r="CO688" s="5" t="s">
        <v>322</v>
      </c>
      <c r="CP688" s="3"/>
      <c r="CQ688" s="4">
        <v>0</v>
      </c>
      <c r="CR688" s="3"/>
      <c r="CS688" s="3"/>
      <c r="CT688" s="3"/>
      <c r="CU688" s="3"/>
      <c r="CV688" s="4">
        <v>0</v>
      </c>
      <c r="CW688" s="4">
        <v>0</v>
      </c>
      <c r="CX688" t="b">
        <v>0</v>
      </c>
      <c r="CY688" t="b">
        <v>1</v>
      </c>
      <c r="CZ688" t="b">
        <v>0</v>
      </c>
      <c r="DA688" s="2" t="s">
        <v>867</v>
      </c>
      <c r="DB688" s="2" t="s">
        <v>867</v>
      </c>
      <c r="DD688" s="3"/>
      <c r="DE688" s="3"/>
      <c r="DF688" s="3"/>
      <c r="DG688" s="4"/>
      <c r="DH688" s="4"/>
      <c r="DI688" s="4"/>
      <c r="DJ688" s="3">
        <v>0</v>
      </c>
      <c r="DK688" s="4">
        <v>0</v>
      </c>
      <c r="DL688" t="b">
        <v>0</v>
      </c>
      <c r="DM688" s="6"/>
      <c r="DN688" s="3"/>
      <c r="DO688" s="3"/>
      <c r="DP688" s="3"/>
      <c r="DQ688" s="3"/>
      <c r="DR688" s="3"/>
      <c r="DS688" s="3"/>
      <c r="DT688" s="4"/>
      <c r="DU688" s="4"/>
      <c r="DV688" s="4"/>
      <c r="DW688" s="4"/>
      <c r="DX688" s="4"/>
      <c r="DY688" s="4"/>
      <c r="DZ688" s="2"/>
      <c r="EA688" s="7">
        <v>44788.408136574071</v>
      </c>
      <c r="EB688" s="2" t="s">
        <v>332</v>
      </c>
      <c r="EC688" s="8">
        <v>0</v>
      </c>
      <c r="ED688" t="b">
        <v>0</v>
      </c>
      <c r="EE688" t="s">
        <v>324</v>
      </c>
      <c r="EF688" s="2" t="s">
        <v>324</v>
      </c>
      <c r="EG688" s="2" t="s">
        <v>325</v>
      </c>
      <c r="EH688" s="1"/>
      <c r="EI688">
        <f t="shared" si="42"/>
        <v>0</v>
      </c>
      <c r="EJ688" t="str">
        <f t="shared" si="43"/>
        <v>yes</v>
      </c>
      <c r="EL688" t="e">
        <f>VLOOKUP(D688,#REF!,2,0)</f>
        <v>#REF!</v>
      </c>
    </row>
    <row r="689" spans="1:142">
      <c r="A689" t="str">
        <f t="shared" si="44"/>
        <v>4469628308.22</v>
      </c>
      <c r="B689" t="str">
        <f t="shared" si="45"/>
        <v>4469628308.22122325</v>
      </c>
      <c r="C689" s="1">
        <v>44696</v>
      </c>
      <c r="D689" s="2" t="s">
        <v>381</v>
      </c>
      <c r="E689" s="2" t="s">
        <v>382</v>
      </c>
      <c r="F689" s="2" t="s">
        <v>181</v>
      </c>
      <c r="G689" s="1">
        <v>44503</v>
      </c>
      <c r="H689" s="2" t="s">
        <v>383</v>
      </c>
      <c r="I689" s="2" t="s">
        <v>384</v>
      </c>
      <c r="J689" s="1"/>
      <c r="K689" s="1"/>
      <c r="L689" s="2"/>
      <c r="M689" t="b">
        <v>0</v>
      </c>
      <c r="N689" s="2"/>
      <c r="O689" s="2" t="s">
        <v>329</v>
      </c>
      <c r="P689" s="2" t="s">
        <v>330</v>
      </c>
      <c r="Q689" s="2"/>
      <c r="R689" s="2"/>
      <c r="S689" s="2"/>
      <c r="T689" s="2"/>
      <c r="U689" s="2"/>
      <c r="V689" s="2"/>
      <c r="W689" s="2"/>
      <c r="X689" s="2" t="s">
        <v>913</v>
      </c>
      <c r="Y689" s="3"/>
      <c r="AA689" t="b">
        <v>0</v>
      </c>
      <c r="AC689">
        <v>25790</v>
      </c>
      <c r="AE689" s="4"/>
      <c r="AF689" s="4"/>
      <c r="AG689" s="4">
        <v>115285</v>
      </c>
      <c r="AH689" s="4"/>
      <c r="AK689">
        <v>27583</v>
      </c>
      <c r="AM689" s="4"/>
      <c r="AN689" s="4"/>
      <c r="AO689" s="4">
        <v>103439</v>
      </c>
      <c r="AP689" s="4"/>
      <c r="AU689" s="4"/>
      <c r="AV689" s="4"/>
      <c r="AW689" s="4"/>
      <c r="AX689" s="4"/>
      <c r="BC689" s="4"/>
      <c r="BD689" s="4"/>
      <c r="BE689" s="4"/>
      <c r="BF689" s="4"/>
      <c r="BK689" s="4"/>
      <c r="BL689" s="4"/>
      <c r="BM689" s="4"/>
      <c r="BN689" s="4"/>
      <c r="BS689" s="4"/>
      <c r="BT689" s="4"/>
      <c r="BU689" s="4"/>
      <c r="BV689" s="4"/>
      <c r="BW689" s="3"/>
      <c r="BX689" s="3"/>
      <c r="BY689" s="4">
        <v>115285</v>
      </c>
      <c r="BZ689" s="5"/>
      <c r="CA689" s="3">
        <v>27583</v>
      </c>
      <c r="CB689" s="4">
        <v>103439</v>
      </c>
      <c r="CC689" s="5">
        <v>3.7500996990900202</v>
      </c>
      <c r="CD689" s="3">
        <v>0</v>
      </c>
      <c r="CE689" s="4">
        <v>0</v>
      </c>
      <c r="CF689" s="5" t="s">
        <v>322</v>
      </c>
      <c r="CG689" s="3">
        <v>0</v>
      </c>
      <c r="CH689" s="4">
        <v>0</v>
      </c>
      <c r="CI689" s="5" t="s">
        <v>322</v>
      </c>
      <c r="CJ689" s="3">
        <v>0</v>
      </c>
      <c r="CK689" s="4">
        <v>0</v>
      </c>
      <c r="CL689" s="5" t="s">
        <v>322</v>
      </c>
      <c r="CM689" s="2">
        <v>0</v>
      </c>
      <c r="CN689" s="4">
        <v>0</v>
      </c>
      <c r="CO689" s="5" t="s">
        <v>322</v>
      </c>
      <c r="CP689" s="3"/>
      <c r="CQ689" s="4">
        <v>218724</v>
      </c>
      <c r="CR689" s="3"/>
      <c r="CS689" s="3"/>
      <c r="CT689" s="3"/>
      <c r="CU689" s="3"/>
      <c r="CV689" s="4">
        <v>218724</v>
      </c>
      <c r="CW689" s="4">
        <v>218724</v>
      </c>
      <c r="CX689" t="b">
        <v>0</v>
      </c>
      <c r="CY689" t="b">
        <v>0</v>
      </c>
      <c r="CZ689" t="b">
        <v>0</v>
      </c>
      <c r="DA689" s="2" t="s">
        <v>6</v>
      </c>
      <c r="DB689" s="2" t="s">
        <v>6</v>
      </c>
      <c r="DD689" s="3"/>
      <c r="DE689" s="3"/>
      <c r="DF689" s="3"/>
      <c r="DG689" s="4"/>
      <c r="DH689" s="4"/>
      <c r="DI689" s="4"/>
      <c r="DJ689" s="3">
        <v>0</v>
      </c>
      <c r="DK689" s="4">
        <v>0</v>
      </c>
      <c r="DL689" t="b">
        <v>0</v>
      </c>
      <c r="DM689" s="6"/>
      <c r="DN689" s="3"/>
      <c r="DO689" s="3"/>
      <c r="DP689" s="3"/>
      <c r="DQ689" s="3"/>
      <c r="DR689" s="3"/>
      <c r="DS689" s="3"/>
      <c r="DT689" s="4"/>
      <c r="DU689" s="4"/>
      <c r="DV689" s="4"/>
      <c r="DW689" s="4"/>
      <c r="DX689" s="4"/>
      <c r="DY689" s="4"/>
      <c r="DZ689" s="2"/>
      <c r="EA689" s="7">
        <v>44694.350752314815</v>
      </c>
      <c r="EB689" s="2" t="s">
        <v>385</v>
      </c>
      <c r="EC689" s="8">
        <v>0</v>
      </c>
      <c r="ED689" t="b">
        <v>0</v>
      </c>
      <c r="EE689" t="s">
        <v>324</v>
      </c>
      <c r="EF689" s="2" t="s">
        <v>324</v>
      </c>
      <c r="EG689" s="2" t="s">
        <v>325</v>
      </c>
      <c r="EH689" s="1"/>
      <c r="EI689">
        <f t="shared" si="42"/>
        <v>25790</v>
      </c>
      <c r="EJ689" t="str">
        <f t="shared" si="43"/>
        <v>no</v>
      </c>
      <c r="EL689" t="e">
        <f>VLOOKUP(D689,#REF!,2,0)</f>
        <v>#REF!</v>
      </c>
    </row>
    <row r="690" spans="1:142">
      <c r="A690" t="str">
        <f t="shared" si="44"/>
        <v>4469628334.21</v>
      </c>
      <c r="B690" t="str">
        <f t="shared" si="45"/>
        <v>4469628334.21</v>
      </c>
      <c r="C690" s="1">
        <v>44696</v>
      </c>
      <c r="D690" s="2" t="s">
        <v>386</v>
      </c>
      <c r="E690" s="2" t="s">
        <v>387</v>
      </c>
      <c r="F690" s="2" t="s">
        <v>171</v>
      </c>
      <c r="G690" s="1">
        <v>44378</v>
      </c>
      <c r="H690" s="2"/>
      <c r="I690" s="2"/>
      <c r="J690" s="1"/>
      <c r="K690" s="1"/>
      <c r="L690" s="2"/>
      <c r="M690" t="b">
        <v>0</v>
      </c>
      <c r="N690" s="2"/>
      <c r="O690" s="2" t="s">
        <v>320</v>
      </c>
      <c r="P690" s="2" t="s">
        <v>337</v>
      </c>
      <c r="Q690" s="2"/>
      <c r="R690" s="2"/>
      <c r="S690" s="2"/>
      <c r="T690" s="2"/>
      <c r="U690" s="2"/>
      <c r="V690" s="2"/>
      <c r="W690" s="2"/>
      <c r="X690" s="2" t="s">
        <v>861</v>
      </c>
      <c r="Y690" s="3"/>
      <c r="AA690" t="b">
        <v>0</v>
      </c>
      <c r="AE690" s="4"/>
      <c r="AF690" s="4"/>
      <c r="AG690" s="4"/>
      <c r="AH690" s="4"/>
      <c r="AM690" s="4"/>
      <c r="AN690" s="4"/>
      <c r="AO690" s="4"/>
      <c r="AP690" s="4"/>
      <c r="AS690">
        <v>8497</v>
      </c>
      <c r="AU690" s="4"/>
      <c r="AV690" s="4"/>
      <c r="AW690" s="4">
        <v>804660</v>
      </c>
      <c r="AX690" s="4"/>
      <c r="BC690" s="4"/>
      <c r="BD690" s="4"/>
      <c r="BE690" s="4"/>
      <c r="BF690" s="4"/>
      <c r="BK690" s="4"/>
      <c r="BL690" s="4"/>
      <c r="BM690" s="4"/>
      <c r="BN690" s="4"/>
      <c r="BS690" s="4"/>
      <c r="BT690" s="4"/>
      <c r="BU690" s="4"/>
      <c r="BV690" s="4"/>
      <c r="BW690" s="3"/>
      <c r="BX690" s="3"/>
      <c r="BY690" s="4">
        <v>0</v>
      </c>
      <c r="BZ690" s="5"/>
      <c r="CA690" s="3">
        <v>0</v>
      </c>
      <c r="CB690" s="4">
        <v>0</v>
      </c>
      <c r="CC690" s="5" t="s">
        <v>322</v>
      </c>
      <c r="CD690" s="3">
        <v>8497</v>
      </c>
      <c r="CE690" s="4">
        <v>804660</v>
      </c>
      <c r="CF690" s="5">
        <v>94.6993056372837</v>
      </c>
      <c r="CG690" s="3">
        <v>0</v>
      </c>
      <c r="CH690" s="4">
        <v>0</v>
      </c>
      <c r="CI690" s="5" t="s">
        <v>322</v>
      </c>
      <c r="CJ690" s="3">
        <v>0</v>
      </c>
      <c r="CK690" s="4">
        <v>0</v>
      </c>
      <c r="CL690" s="5" t="s">
        <v>322</v>
      </c>
      <c r="CM690" s="2">
        <v>0</v>
      </c>
      <c r="CN690" s="4">
        <v>0</v>
      </c>
      <c r="CO690" s="5" t="s">
        <v>322</v>
      </c>
      <c r="CP690" s="3"/>
      <c r="CQ690" s="4">
        <v>0</v>
      </c>
      <c r="CR690" s="3"/>
      <c r="CS690" s="3"/>
      <c r="CT690" s="3"/>
      <c r="CU690" s="3"/>
      <c r="CV690" s="4">
        <v>804660</v>
      </c>
      <c r="CW690" s="4">
        <v>804660</v>
      </c>
      <c r="CX690" t="b">
        <v>0</v>
      </c>
      <c r="CY690" t="b">
        <v>1</v>
      </c>
      <c r="CZ690" t="b">
        <v>0</v>
      </c>
      <c r="DA690" s="2" t="s">
        <v>6</v>
      </c>
      <c r="DB690" s="2" t="s">
        <v>6</v>
      </c>
      <c r="DD690" s="3"/>
      <c r="DE690" s="3"/>
      <c r="DF690" s="3"/>
      <c r="DG690" s="4"/>
      <c r="DH690" s="4"/>
      <c r="DI690" s="4"/>
      <c r="DJ690" s="3">
        <v>0</v>
      </c>
      <c r="DK690" s="4">
        <v>0</v>
      </c>
      <c r="DL690" t="b">
        <v>0</v>
      </c>
      <c r="DM690" s="6"/>
      <c r="DN690" s="3"/>
      <c r="DO690" s="3"/>
      <c r="DP690" s="3"/>
      <c r="DQ690" s="3"/>
      <c r="DR690" s="3"/>
      <c r="DS690" s="3"/>
      <c r="DT690" s="4"/>
      <c r="DU690" s="4"/>
      <c r="DV690" s="4"/>
      <c r="DW690" s="4"/>
      <c r="DX690" s="4"/>
      <c r="DY690" s="4"/>
      <c r="DZ690" s="2"/>
      <c r="EA690" s="7">
        <v>44788.408136574071</v>
      </c>
      <c r="EB690" s="2" t="s">
        <v>332</v>
      </c>
      <c r="EC690" s="8">
        <v>0</v>
      </c>
      <c r="ED690" t="b">
        <v>0</v>
      </c>
      <c r="EE690" t="s">
        <v>324</v>
      </c>
      <c r="EF690" s="2" t="s">
        <v>324</v>
      </c>
      <c r="EG690" s="2" t="s">
        <v>325</v>
      </c>
      <c r="EH690" s="1"/>
      <c r="EI690">
        <f t="shared" si="42"/>
        <v>0</v>
      </c>
      <c r="EJ690" t="str">
        <f t="shared" si="43"/>
        <v>yes</v>
      </c>
      <c r="EL690" t="e">
        <f>VLOOKUP(D690,#REF!,2,0)</f>
        <v>#REF!</v>
      </c>
    </row>
    <row r="691" spans="1:142">
      <c r="A691" t="str">
        <f t="shared" si="44"/>
        <v>4469628336.21</v>
      </c>
      <c r="B691" t="str">
        <f t="shared" si="45"/>
        <v>4469628336.21</v>
      </c>
      <c r="C691" s="1">
        <v>44696</v>
      </c>
      <c r="D691" s="2" t="s">
        <v>914</v>
      </c>
      <c r="E691" s="2" t="s">
        <v>915</v>
      </c>
      <c r="F691" s="2" t="s">
        <v>174</v>
      </c>
      <c r="G691" s="1">
        <v>44264</v>
      </c>
      <c r="H691" s="2"/>
      <c r="I691" s="2"/>
      <c r="J691" s="1"/>
      <c r="K691" s="1"/>
      <c r="L691" s="2" t="s">
        <v>867</v>
      </c>
      <c r="M691" t="b">
        <v>0</v>
      </c>
      <c r="N691" s="2"/>
      <c r="O691" s="2" t="s">
        <v>320</v>
      </c>
      <c r="P691" s="2" t="s">
        <v>330</v>
      </c>
      <c r="Q691" s="2"/>
      <c r="R691" s="2"/>
      <c r="S691" s="2"/>
      <c r="T691" s="2"/>
      <c r="U691" s="2"/>
      <c r="V691" s="2"/>
      <c r="W691" s="2"/>
      <c r="X691" s="2" t="s">
        <v>861</v>
      </c>
      <c r="Y691" s="3"/>
      <c r="AA691" t="b">
        <v>0</v>
      </c>
      <c r="AE691" s="4"/>
      <c r="AF691" s="4"/>
      <c r="AG691" s="4"/>
      <c r="AH691" s="4"/>
      <c r="AM691" s="4"/>
      <c r="AN691" s="4"/>
      <c r="AO691" s="4"/>
      <c r="AP691" s="4"/>
      <c r="AU691" s="4"/>
      <c r="AV691" s="4"/>
      <c r="AW691" s="4"/>
      <c r="AX691" s="4"/>
      <c r="BC691" s="4"/>
      <c r="BD691" s="4"/>
      <c r="BE691" s="4"/>
      <c r="BF691" s="4"/>
      <c r="BK691" s="4"/>
      <c r="BL691" s="4"/>
      <c r="BM691" s="4"/>
      <c r="BN691" s="4"/>
      <c r="BS691" s="4"/>
      <c r="BT691" s="4"/>
      <c r="BU691" s="4"/>
      <c r="BV691" s="4"/>
      <c r="BW691" s="3"/>
      <c r="BX691" s="3"/>
      <c r="BY691" s="4">
        <v>0</v>
      </c>
      <c r="BZ691" s="5"/>
      <c r="CA691" s="3">
        <v>0</v>
      </c>
      <c r="CB691" s="4">
        <v>0</v>
      </c>
      <c r="CC691" s="5" t="s">
        <v>322</v>
      </c>
      <c r="CD691" s="3">
        <v>0</v>
      </c>
      <c r="CE691" s="4">
        <v>0</v>
      </c>
      <c r="CF691" s="5" t="s">
        <v>322</v>
      </c>
      <c r="CG691" s="3">
        <v>0</v>
      </c>
      <c r="CH691" s="4">
        <v>0</v>
      </c>
      <c r="CI691" s="5" t="s">
        <v>322</v>
      </c>
      <c r="CJ691" s="3">
        <v>0</v>
      </c>
      <c r="CK691" s="4">
        <v>0</v>
      </c>
      <c r="CL691" s="5" t="s">
        <v>322</v>
      </c>
      <c r="CM691" s="2">
        <v>0</v>
      </c>
      <c r="CN691" s="4">
        <v>0</v>
      </c>
      <c r="CO691" s="5" t="s">
        <v>322</v>
      </c>
      <c r="CP691" s="3"/>
      <c r="CQ691" s="4">
        <v>0</v>
      </c>
      <c r="CR691" s="3"/>
      <c r="CS691" s="3"/>
      <c r="CT691" s="3"/>
      <c r="CU691" s="3"/>
      <c r="CV691" s="4">
        <v>0</v>
      </c>
      <c r="CW691" s="4">
        <v>0</v>
      </c>
      <c r="CX691" t="b">
        <v>0</v>
      </c>
      <c r="CY691" t="b">
        <v>1</v>
      </c>
      <c r="CZ691" t="b">
        <v>0</v>
      </c>
      <c r="DA691" s="2" t="s">
        <v>867</v>
      </c>
      <c r="DB691" s="2" t="s">
        <v>867</v>
      </c>
      <c r="DD691" s="3"/>
      <c r="DE691" s="3"/>
      <c r="DF691" s="3"/>
      <c r="DG691" s="4"/>
      <c r="DH691" s="4"/>
      <c r="DI691" s="4"/>
      <c r="DJ691" s="3">
        <v>0</v>
      </c>
      <c r="DK691" s="4">
        <v>0</v>
      </c>
      <c r="DL691" t="b">
        <v>0</v>
      </c>
      <c r="DM691" s="6"/>
      <c r="DN691" s="3"/>
      <c r="DO691" s="3"/>
      <c r="DP691" s="3"/>
      <c r="DQ691" s="3"/>
      <c r="DR691" s="3"/>
      <c r="DS691" s="3"/>
      <c r="DT691" s="4"/>
      <c r="DU691" s="4"/>
      <c r="DV691" s="4"/>
      <c r="DW691" s="4"/>
      <c r="DX691" s="4"/>
      <c r="DY691" s="4"/>
      <c r="DZ691" s="2"/>
      <c r="EA691" s="7">
        <v>44788.408136574071</v>
      </c>
      <c r="EB691" s="2" t="s">
        <v>332</v>
      </c>
      <c r="EC691" s="8">
        <v>0</v>
      </c>
      <c r="ED691" t="b">
        <v>0</v>
      </c>
      <c r="EE691" t="s">
        <v>324</v>
      </c>
      <c r="EF691" s="2" t="s">
        <v>324</v>
      </c>
      <c r="EG691" s="2" t="s">
        <v>325</v>
      </c>
      <c r="EH691" s="1"/>
      <c r="EI691">
        <f t="shared" si="42"/>
        <v>0</v>
      </c>
      <c r="EJ691" t="str">
        <f t="shared" si="43"/>
        <v>yes</v>
      </c>
      <c r="EL691" t="e">
        <f>VLOOKUP(D691,#REF!,2,0)</f>
        <v>#REF!</v>
      </c>
    </row>
    <row r="692" spans="1:142">
      <c r="A692" t="str">
        <f t="shared" si="44"/>
        <v>4469628340.22</v>
      </c>
      <c r="B692" t="str">
        <f t="shared" si="45"/>
        <v>4469628340.2298563</v>
      </c>
      <c r="C692" s="1">
        <v>44696</v>
      </c>
      <c r="D692" s="2" t="s">
        <v>27</v>
      </c>
      <c r="E692" s="2" t="s">
        <v>28</v>
      </c>
      <c r="F692" s="2" t="s">
        <v>26</v>
      </c>
      <c r="G692" s="1">
        <v>44593</v>
      </c>
      <c r="H692" s="2" t="s">
        <v>345</v>
      </c>
      <c r="I692" s="2" t="s">
        <v>346</v>
      </c>
      <c r="J692" s="1"/>
      <c r="K692" s="1"/>
      <c r="L692" s="2"/>
      <c r="M692" t="b">
        <v>0</v>
      </c>
      <c r="N692" s="2"/>
      <c r="O692" s="2" t="s">
        <v>320</v>
      </c>
      <c r="P692" s="2" t="s">
        <v>347</v>
      </c>
      <c r="Q692" s="2"/>
      <c r="R692" s="2"/>
      <c r="S692" s="2"/>
      <c r="T692" s="2"/>
      <c r="U692" s="2"/>
      <c r="V692" s="2"/>
      <c r="W692" s="2" t="s">
        <v>916</v>
      </c>
      <c r="X692" s="2" t="s">
        <v>916</v>
      </c>
      <c r="Y692" s="3"/>
      <c r="AA692" t="b">
        <v>0</v>
      </c>
      <c r="AB692">
        <v>-277</v>
      </c>
      <c r="AC692">
        <v>-544</v>
      </c>
      <c r="AD692">
        <v>-205</v>
      </c>
      <c r="AE692" s="4"/>
      <c r="AF692" s="4">
        <v>-1438</v>
      </c>
      <c r="AG692" s="4">
        <v>-2823</v>
      </c>
      <c r="AH692" s="4">
        <v>-1065</v>
      </c>
      <c r="AJ692">
        <v>4</v>
      </c>
      <c r="AK692">
        <v>8</v>
      </c>
      <c r="AL692">
        <v>3</v>
      </c>
      <c r="AM692" s="4"/>
      <c r="AN692" s="4">
        <v>15</v>
      </c>
      <c r="AO692" s="4">
        <v>29</v>
      </c>
      <c r="AP692" s="4">
        <v>11</v>
      </c>
      <c r="AU692" s="4"/>
      <c r="AV692" s="4"/>
      <c r="AW692" s="4"/>
      <c r="AX692" s="4"/>
      <c r="BC692" s="4"/>
      <c r="BD692" s="4"/>
      <c r="BE692" s="4"/>
      <c r="BF692" s="4"/>
      <c r="BK692" s="4"/>
      <c r="BL692" s="4"/>
      <c r="BM692" s="4"/>
      <c r="BN692" s="4"/>
      <c r="BS692" s="4"/>
      <c r="BT692" s="4"/>
      <c r="BU692" s="4"/>
      <c r="BV692" s="4"/>
      <c r="BW692" s="3"/>
      <c r="BX692" s="3"/>
      <c r="BY692" s="4">
        <v>-5326</v>
      </c>
      <c r="BZ692" s="5"/>
      <c r="CA692" s="3">
        <v>15</v>
      </c>
      <c r="CB692" s="4">
        <v>55</v>
      </c>
      <c r="CC692" s="5">
        <v>3.6666666666666701</v>
      </c>
      <c r="CD692" s="3">
        <v>0</v>
      </c>
      <c r="CE692" s="4">
        <v>0</v>
      </c>
      <c r="CF692" s="5" t="s">
        <v>322</v>
      </c>
      <c r="CG692" s="3">
        <v>0</v>
      </c>
      <c r="CH692" s="4">
        <v>0</v>
      </c>
      <c r="CI692" s="5" t="s">
        <v>322</v>
      </c>
      <c r="CJ692" s="3">
        <v>0</v>
      </c>
      <c r="CK692" s="4">
        <v>0</v>
      </c>
      <c r="CL692" s="5" t="s">
        <v>322</v>
      </c>
      <c r="CM692" s="2">
        <v>0</v>
      </c>
      <c r="CN692" s="4">
        <v>0</v>
      </c>
      <c r="CO692" s="5" t="s">
        <v>322</v>
      </c>
      <c r="CP692" s="3"/>
      <c r="CQ692" s="4">
        <v>-5271</v>
      </c>
      <c r="CR692" s="3"/>
      <c r="CS692" s="3"/>
      <c r="CT692" s="3"/>
      <c r="CU692" s="3"/>
      <c r="CV692" s="4">
        <v>-5271</v>
      </c>
      <c r="CW692" s="4">
        <v>-5271</v>
      </c>
      <c r="CX692" t="b">
        <v>0</v>
      </c>
      <c r="CY692" t="b">
        <v>1</v>
      </c>
      <c r="CZ692" t="b">
        <v>0</v>
      </c>
      <c r="DA692" s="2" t="s">
        <v>6</v>
      </c>
      <c r="DB692" s="2" t="s">
        <v>6</v>
      </c>
      <c r="DD692" s="3"/>
      <c r="DE692" s="3"/>
      <c r="DF692" s="3"/>
      <c r="DG692" s="4"/>
      <c r="DH692" s="4"/>
      <c r="DI692" s="4"/>
      <c r="DJ692" s="3">
        <v>0</v>
      </c>
      <c r="DK692" s="4">
        <v>0</v>
      </c>
      <c r="DL692" t="b">
        <v>0</v>
      </c>
      <c r="DM692" s="6"/>
      <c r="DN692" s="3"/>
      <c r="DO692" s="3"/>
      <c r="DP692" s="3"/>
      <c r="DQ692" s="3"/>
      <c r="DR692" s="3"/>
      <c r="DS692" s="3"/>
      <c r="DT692" s="4"/>
      <c r="DU692" s="4"/>
      <c r="DV692" s="4"/>
      <c r="DW692" s="4"/>
      <c r="DX692" s="4"/>
      <c r="DY692" s="4"/>
      <c r="DZ692" s="2"/>
      <c r="EA692" s="7">
        <v>44789.59784722222</v>
      </c>
      <c r="EB692" s="2" t="s">
        <v>332</v>
      </c>
      <c r="EC692" s="8">
        <v>0</v>
      </c>
      <c r="ED692" t="b">
        <v>0</v>
      </c>
      <c r="EE692" t="s">
        <v>324</v>
      </c>
      <c r="EF692" s="2" t="s">
        <v>324</v>
      </c>
      <c r="EG692" s="2" t="s">
        <v>325</v>
      </c>
      <c r="EH692" s="1"/>
      <c r="EI692">
        <f t="shared" si="42"/>
        <v>-1026</v>
      </c>
      <c r="EJ692" t="str">
        <f t="shared" si="43"/>
        <v>no</v>
      </c>
      <c r="EL692" t="e">
        <f>VLOOKUP(D692,#REF!,2,0)</f>
        <v>#REF!</v>
      </c>
    </row>
    <row r="693" spans="1:142">
      <c r="A693" t="str">
        <f t="shared" si="44"/>
        <v>4469628344.21</v>
      </c>
      <c r="B693" t="str">
        <f t="shared" si="45"/>
        <v>4469628344.21</v>
      </c>
      <c r="C693" s="1">
        <v>44696</v>
      </c>
      <c r="D693" s="2" t="s">
        <v>917</v>
      </c>
      <c r="E693" s="2" t="s">
        <v>918</v>
      </c>
      <c r="F693" s="2" t="s">
        <v>178</v>
      </c>
      <c r="G693" s="1">
        <v>44256</v>
      </c>
      <c r="H693" s="2"/>
      <c r="I693" s="2"/>
      <c r="J693" s="1"/>
      <c r="K693" s="1"/>
      <c r="L693" s="2"/>
      <c r="M693" t="b">
        <v>0</v>
      </c>
      <c r="N693" s="2"/>
      <c r="O693" s="2" t="s">
        <v>919</v>
      </c>
      <c r="P693" s="2" t="s">
        <v>366</v>
      </c>
      <c r="Q693" s="2"/>
      <c r="R693" s="2"/>
      <c r="S693" s="2"/>
      <c r="T693" s="2"/>
      <c r="U693" s="2"/>
      <c r="V693" s="2"/>
      <c r="W693" s="2" t="s">
        <v>422</v>
      </c>
      <c r="X693" s="2" t="s">
        <v>422</v>
      </c>
      <c r="Y693" s="3"/>
      <c r="AA693" t="b">
        <v>0</v>
      </c>
      <c r="AE693" s="4"/>
      <c r="AF693" s="4"/>
      <c r="AG693" s="4"/>
      <c r="AH693" s="4"/>
      <c r="AM693" s="4"/>
      <c r="AN693" s="4"/>
      <c r="AO693" s="4"/>
      <c r="AP693" s="4"/>
      <c r="AU693" s="4"/>
      <c r="AV693" s="4"/>
      <c r="AW693" s="4"/>
      <c r="AX693" s="4"/>
      <c r="BC693" s="4"/>
      <c r="BD693" s="4"/>
      <c r="BE693" s="4"/>
      <c r="BF693" s="4"/>
      <c r="BK693" s="4"/>
      <c r="BL693" s="4"/>
      <c r="BM693" s="4"/>
      <c r="BN693" s="4"/>
      <c r="BS693" s="4"/>
      <c r="BT693" s="4"/>
      <c r="BU693" s="4"/>
      <c r="BV693" s="4"/>
      <c r="BW693" s="3"/>
      <c r="BX693" s="3"/>
      <c r="BY693" s="4">
        <v>0</v>
      </c>
      <c r="BZ693" s="5"/>
      <c r="CA693" s="3">
        <v>0</v>
      </c>
      <c r="CB693" s="4">
        <v>0</v>
      </c>
      <c r="CC693" s="5" t="s">
        <v>322</v>
      </c>
      <c r="CD693" s="3">
        <v>0</v>
      </c>
      <c r="CE693" s="4">
        <v>0</v>
      </c>
      <c r="CF693" s="5" t="s">
        <v>322</v>
      </c>
      <c r="CG693" s="3">
        <v>0</v>
      </c>
      <c r="CH693" s="4">
        <v>0</v>
      </c>
      <c r="CI693" s="5" t="s">
        <v>322</v>
      </c>
      <c r="CJ693" s="3">
        <v>0</v>
      </c>
      <c r="CK693" s="4">
        <v>0</v>
      </c>
      <c r="CL693" s="5" t="s">
        <v>322</v>
      </c>
      <c r="CM693" s="2">
        <v>0</v>
      </c>
      <c r="CN693" s="4">
        <v>0</v>
      </c>
      <c r="CO693" s="5" t="s">
        <v>322</v>
      </c>
      <c r="CP693" s="3"/>
      <c r="CQ693" s="4">
        <v>0</v>
      </c>
      <c r="CR693" s="3"/>
      <c r="CS693" s="3"/>
      <c r="CT693" s="3"/>
      <c r="CU693" s="3"/>
      <c r="CV693" s="4">
        <v>0</v>
      </c>
      <c r="CW693" s="4">
        <v>0</v>
      </c>
      <c r="CX693" t="b">
        <v>0</v>
      </c>
      <c r="CY693" t="b">
        <v>1</v>
      </c>
      <c r="CZ693" t="b">
        <v>0</v>
      </c>
      <c r="DA693" s="2" t="s">
        <v>422</v>
      </c>
      <c r="DB693" s="2" t="s">
        <v>867</v>
      </c>
      <c r="DD693" s="3"/>
      <c r="DE693" s="3"/>
      <c r="DF693" s="3"/>
      <c r="DG693" s="4"/>
      <c r="DH693" s="4"/>
      <c r="DI693" s="4"/>
      <c r="DJ693" s="3">
        <v>0</v>
      </c>
      <c r="DK693" s="4">
        <v>0</v>
      </c>
      <c r="DL693" t="b">
        <v>0</v>
      </c>
      <c r="DM693" s="6"/>
      <c r="DN693" s="3"/>
      <c r="DO693" s="3"/>
      <c r="DP693" s="3"/>
      <c r="DQ693" s="3"/>
      <c r="DR693" s="3"/>
      <c r="DS693" s="3"/>
      <c r="DT693" s="4"/>
      <c r="DU693" s="4"/>
      <c r="DV693" s="4"/>
      <c r="DW693" s="4"/>
      <c r="DX693" s="4"/>
      <c r="DY693" s="4"/>
      <c r="DZ693" s="2"/>
      <c r="EA693" s="7">
        <v>44693.459421296298</v>
      </c>
      <c r="EB693" s="2" t="s">
        <v>332</v>
      </c>
      <c r="EC693" s="8">
        <v>0</v>
      </c>
      <c r="ED693" t="b">
        <v>0</v>
      </c>
      <c r="EE693" t="s">
        <v>324</v>
      </c>
      <c r="EF693" s="2" t="s">
        <v>324</v>
      </c>
      <c r="EG693" s="2" t="s">
        <v>325</v>
      </c>
      <c r="EH693" s="1"/>
      <c r="EI693">
        <f t="shared" si="42"/>
        <v>0</v>
      </c>
      <c r="EJ693" t="str">
        <f t="shared" si="43"/>
        <v>yes</v>
      </c>
      <c r="EL693" t="e">
        <f>VLOOKUP(D693,#REF!,2,0)</f>
        <v>#REF!</v>
      </c>
    </row>
    <row r="694" spans="1:142">
      <c r="A694" t="str">
        <f t="shared" si="44"/>
        <v>4469628345.22</v>
      </c>
      <c r="B694" t="str">
        <f t="shared" si="45"/>
        <v>4469628345.22138178</v>
      </c>
      <c r="C694" s="1">
        <v>44696</v>
      </c>
      <c r="D694" s="2" t="s">
        <v>348</v>
      </c>
      <c r="E694" s="2" t="s">
        <v>349</v>
      </c>
      <c r="F694" s="2" t="s">
        <v>183</v>
      </c>
      <c r="G694" s="1">
        <v>44510</v>
      </c>
      <c r="H694" s="2" t="s">
        <v>350</v>
      </c>
      <c r="I694" s="2" t="s">
        <v>351</v>
      </c>
      <c r="J694" s="1"/>
      <c r="K694" s="1"/>
      <c r="L694" s="2"/>
      <c r="M694" t="b">
        <v>0</v>
      </c>
      <c r="N694" s="2"/>
      <c r="O694" s="2" t="s">
        <v>320</v>
      </c>
      <c r="P694" s="2" t="s">
        <v>347</v>
      </c>
      <c r="Q694" s="2"/>
      <c r="R694" s="2"/>
      <c r="S694" s="2"/>
      <c r="T694" s="2"/>
      <c r="U694" s="2"/>
      <c r="V694" s="2"/>
      <c r="W694" s="2" t="s">
        <v>920</v>
      </c>
      <c r="X694" s="2" t="s">
        <v>920</v>
      </c>
      <c r="Y694" s="3"/>
      <c r="AA694" t="b">
        <v>0</v>
      </c>
      <c r="AE694" s="4"/>
      <c r="AF694" s="4"/>
      <c r="AG694" s="4"/>
      <c r="AH694" s="4"/>
      <c r="AM694" s="4"/>
      <c r="AN694" s="4"/>
      <c r="AO694" s="4"/>
      <c r="AP694" s="4"/>
      <c r="AU694" s="4"/>
      <c r="AV694" s="4"/>
      <c r="AW694" s="4"/>
      <c r="AX694" s="4"/>
      <c r="BC694" s="4"/>
      <c r="BD694" s="4"/>
      <c r="BE694" s="4"/>
      <c r="BF694" s="4"/>
      <c r="BK694" s="4"/>
      <c r="BL694" s="4"/>
      <c r="BM694" s="4"/>
      <c r="BN694" s="4"/>
      <c r="BS694" s="4"/>
      <c r="BT694" s="4"/>
      <c r="BU694" s="4"/>
      <c r="BV694" s="4"/>
      <c r="BW694" s="3"/>
      <c r="BX694" s="3"/>
      <c r="BY694" s="4">
        <v>0</v>
      </c>
      <c r="BZ694" s="5"/>
      <c r="CA694" s="3">
        <v>0</v>
      </c>
      <c r="CB694" s="4">
        <v>0</v>
      </c>
      <c r="CC694" s="5" t="s">
        <v>322</v>
      </c>
      <c r="CD694" s="3">
        <v>0</v>
      </c>
      <c r="CE694" s="4">
        <v>0</v>
      </c>
      <c r="CF694" s="5" t="s">
        <v>322</v>
      </c>
      <c r="CG694" s="3">
        <v>0</v>
      </c>
      <c r="CH694" s="4">
        <v>0</v>
      </c>
      <c r="CI694" s="5" t="s">
        <v>322</v>
      </c>
      <c r="CJ694" s="3">
        <v>0</v>
      </c>
      <c r="CK694" s="4">
        <v>0</v>
      </c>
      <c r="CL694" s="5" t="s">
        <v>322</v>
      </c>
      <c r="CM694" s="2">
        <v>0</v>
      </c>
      <c r="CN694" s="4">
        <v>0</v>
      </c>
      <c r="CO694" s="5" t="s">
        <v>322</v>
      </c>
      <c r="CP694" s="3"/>
      <c r="CQ694" s="4">
        <v>0</v>
      </c>
      <c r="CR694" s="3"/>
      <c r="CS694" s="3"/>
      <c r="CT694" s="3"/>
      <c r="CU694" s="3"/>
      <c r="CV694" s="4">
        <v>0</v>
      </c>
      <c r="CW694" s="4">
        <v>0</v>
      </c>
      <c r="CX694" t="b">
        <v>0</v>
      </c>
      <c r="CY694" t="b">
        <v>0</v>
      </c>
      <c r="CZ694" t="b">
        <v>0</v>
      </c>
      <c r="DA694" s="2" t="s">
        <v>352</v>
      </c>
      <c r="DB694" s="2" t="s">
        <v>6</v>
      </c>
      <c r="DD694" s="3"/>
      <c r="DE694" s="3"/>
      <c r="DF694" s="3"/>
      <c r="DG694" s="4"/>
      <c r="DH694" s="4"/>
      <c r="DI694" s="4"/>
      <c r="DJ694" s="3">
        <v>0</v>
      </c>
      <c r="DK694" s="4">
        <v>0</v>
      </c>
      <c r="DL694" t="b">
        <v>0</v>
      </c>
      <c r="DM694" s="6"/>
      <c r="DN694" s="3"/>
      <c r="DO694" s="3"/>
      <c r="DP694" s="3"/>
      <c r="DQ694" s="3"/>
      <c r="DR694" s="3"/>
      <c r="DS694" s="3"/>
      <c r="DT694" s="4"/>
      <c r="DU694" s="4"/>
      <c r="DV694" s="4"/>
      <c r="DW694" s="4"/>
      <c r="DX694" s="4"/>
      <c r="DY694" s="4"/>
      <c r="DZ694" s="2"/>
      <c r="EA694" s="7">
        <v>44788.408136574071</v>
      </c>
      <c r="EB694" s="2" t="s">
        <v>332</v>
      </c>
      <c r="EC694" s="8">
        <v>0</v>
      </c>
      <c r="ED694" t="b">
        <v>0</v>
      </c>
      <c r="EE694" t="s">
        <v>324</v>
      </c>
      <c r="EF694" s="2" t="s">
        <v>324</v>
      </c>
      <c r="EG694" s="2" t="s">
        <v>325</v>
      </c>
      <c r="EH694" s="1"/>
      <c r="EI694">
        <f t="shared" si="42"/>
        <v>0</v>
      </c>
      <c r="EJ694" t="str">
        <f t="shared" si="43"/>
        <v>no</v>
      </c>
      <c r="EL694" t="e">
        <f>VLOOKUP(D694,#REF!,2,0)</f>
        <v>#REF!</v>
      </c>
    </row>
    <row r="695" spans="1:142">
      <c r="A695" t="str">
        <f t="shared" si="44"/>
        <v>4469628346.21</v>
      </c>
      <c r="B695" t="str">
        <f t="shared" si="45"/>
        <v>4469628346.21</v>
      </c>
      <c r="C695" s="1">
        <v>44696</v>
      </c>
      <c r="D695" s="2" t="s">
        <v>417</v>
      </c>
      <c r="E695" s="2" t="s">
        <v>418</v>
      </c>
      <c r="F695" s="2" t="s">
        <v>173</v>
      </c>
      <c r="G695" s="1">
        <v>44230</v>
      </c>
      <c r="H695" s="2"/>
      <c r="I695" s="2"/>
      <c r="J695" s="1"/>
      <c r="K695" s="1"/>
      <c r="L695" s="2"/>
      <c r="M695" t="b">
        <v>0</v>
      </c>
      <c r="N695" s="2"/>
      <c r="O695" s="2" t="s">
        <v>419</v>
      </c>
      <c r="P695" s="2" t="s">
        <v>366</v>
      </c>
      <c r="Q695" s="2"/>
      <c r="R695" s="2"/>
      <c r="S695" s="2"/>
      <c r="T695" s="2"/>
      <c r="U695" s="2"/>
      <c r="V695" s="2"/>
      <c r="W695" s="2"/>
      <c r="X695" s="2" t="s">
        <v>921</v>
      </c>
      <c r="Y695" s="3"/>
      <c r="AA695" t="b">
        <v>0</v>
      </c>
      <c r="AB695">
        <v>56071</v>
      </c>
      <c r="AE695" s="4"/>
      <c r="AF695" s="4">
        <v>344277</v>
      </c>
      <c r="AG695" s="4"/>
      <c r="AH695" s="4"/>
      <c r="AJ695">
        <v>14018</v>
      </c>
      <c r="AM695" s="4"/>
      <c r="AN695" s="4">
        <v>46539</v>
      </c>
      <c r="AO695" s="4"/>
      <c r="AP695" s="4"/>
      <c r="AU695" s="4"/>
      <c r="AV695" s="4"/>
      <c r="AW695" s="4"/>
      <c r="AX695" s="4"/>
      <c r="AZ695">
        <v>9158</v>
      </c>
      <c r="BC695" s="4"/>
      <c r="BD695" s="4">
        <v>1498066</v>
      </c>
      <c r="BE695" s="4"/>
      <c r="BF695" s="4"/>
      <c r="BK695" s="4"/>
      <c r="BL695" s="4"/>
      <c r="BM695" s="4"/>
      <c r="BN695" s="4"/>
      <c r="BS695" s="4"/>
      <c r="BT695" s="4"/>
      <c r="BU695" s="4"/>
      <c r="BV695" s="4"/>
      <c r="BW695" s="3"/>
      <c r="BX695" s="3"/>
      <c r="BY695" s="4">
        <v>344277</v>
      </c>
      <c r="BZ695" s="5"/>
      <c r="CA695" s="3">
        <v>14018</v>
      </c>
      <c r="CB695" s="4">
        <v>46539</v>
      </c>
      <c r="CC695" s="5">
        <v>3.3199457839920101</v>
      </c>
      <c r="CD695" s="3">
        <v>0</v>
      </c>
      <c r="CE695" s="4">
        <v>0</v>
      </c>
      <c r="CF695" s="5" t="s">
        <v>322</v>
      </c>
      <c r="CG695" s="3">
        <v>9158</v>
      </c>
      <c r="CH695" s="4">
        <v>1498066</v>
      </c>
      <c r="CI695" s="5">
        <v>163.58003930989301</v>
      </c>
      <c r="CJ695" s="3">
        <v>0</v>
      </c>
      <c r="CK695" s="4">
        <v>0</v>
      </c>
      <c r="CL695" s="5" t="s">
        <v>322</v>
      </c>
      <c r="CM695" s="2">
        <v>0</v>
      </c>
      <c r="CN695" s="4">
        <v>0</v>
      </c>
      <c r="CO695" s="5" t="s">
        <v>322</v>
      </c>
      <c r="CP695" s="3"/>
      <c r="CQ695" s="4">
        <v>390816</v>
      </c>
      <c r="CR695" s="3"/>
      <c r="CS695" s="3"/>
      <c r="CT695" s="3"/>
      <c r="CU695" s="3"/>
      <c r="CV695" s="4">
        <v>1888882</v>
      </c>
      <c r="CW695" s="4">
        <v>1888882</v>
      </c>
      <c r="CX695" t="b">
        <v>0</v>
      </c>
      <c r="CY695" t="b">
        <v>1</v>
      </c>
      <c r="CZ695" t="b">
        <v>0</v>
      </c>
      <c r="DA695" s="2" t="s">
        <v>6</v>
      </c>
      <c r="DB695" s="2" t="s">
        <v>6</v>
      </c>
      <c r="DD695" s="3"/>
      <c r="DE695" s="3"/>
      <c r="DF695" s="3"/>
      <c r="DG695" s="4"/>
      <c r="DH695" s="4"/>
      <c r="DI695" s="4"/>
      <c r="DJ695" s="3">
        <v>0</v>
      </c>
      <c r="DK695" s="4">
        <v>0</v>
      </c>
      <c r="DL695" t="b">
        <v>0</v>
      </c>
      <c r="DM695" s="6"/>
      <c r="DN695" s="3"/>
      <c r="DO695" s="3"/>
      <c r="DP695" s="3"/>
      <c r="DQ695" s="3"/>
      <c r="DR695" s="3"/>
      <c r="DS695" s="3"/>
      <c r="DT695" s="4"/>
      <c r="DU695" s="4"/>
      <c r="DV695" s="4"/>
      <c r="DW695" s="4"/>
      <c r="DX695" s="4"/>
      <c r="DY695" s="4"/>
      <c r="DZ695" s="2"/>
      <c r="EA695" s="7">
        <v>44693.452604166669</v>
      </c>
      <c r="EB695" s="2" t="s">
        <v>332</v>
      </c>
      <c r="EC695" s="8">
        <v>1</v>
      </c>
      <c r="ED695" t="b">
        <v>0</v>
      </c>
      <c r="EE695" t="s">
        <v>324</v>
      </c>
      <c r="EF695" s="2" t="s">
        <v>324</v>
      </c>
      <c r="EG695" s="2" t="s">
        <v>325</v>
      </c>
      <c r="EH695" s="1"/>
      <c r="EI695">
        <f t="shared" si="42"/>
        <v>56071</v>
      </c>
      <c r="EJ695" t="str">
        <f t="shared" si="43"/>
        <v>yes</v>
      </c>
      <c r="EL695" t="e">
        <f>VLOOKUP(D695,#REF!,2,0)</f>
        <v>#REF!</v>
      </c>
    </row>
    <row r="696" spans="1:142">
      <c r="A696" t="str">
        <f t="shared" si="44"/>
        <v>4469628347.21</v>
      </c>
      <c r="B696" t="str">
        <f t="shared" si="45"/>
        <v>4469628347.21</v>
      </c>
      <c r="C696" s="1">
        <v>44696</v>
      </c>
      <c r="D696" s="2" t="s">
        <v>922</v>
      </c>
      <c r="E696" s="2" t="s">
        <v>923</v>
      </c>
      <c r="F696" s="2" t="s">
        <v>173</v>
      </c>
      <c r="G696" s="1">
        <v>44251</v>
      </c>
      <c r="H696" s="2"/>
      <c r="I696" s="2"/>
      <c r="J696" s="1"/>
      <c r="K696" s="1"/>
      <c r="L696" s="2"/>
      <c r="M696" t="b">
        <v>0</v>
      </c>
      <c r="N696" s="2"/>
      <c r="O696" s="2" t="s">
        <v>320</v>
      </c>
      <c r="P696" s="2" t="s">
        <v>330</v>
      </c>
      <c r="Q696" s="2"/>
      <c r="R696" s="2"/>
      <c r="S696" s="2"/>
      <c r="T696" s="2"/>
      <c r="U696" s="2"/>
      <c r="V696" s="2"/>
      <c r="W696" s="2" t="s">
        <v>924</v>
      </c>
      <c r="X696" s="2" t="s">
        <v>924</v>
      </c>
      <c r="Y696" s="3"/>
      <c r="AA696" t="b">
        <v>0</v>
      </c>
      <c r="AE696" s="4"/>
      <c r="AF696" s="4"/>
      <c r="AG696" s="4"/>
      <c r="AH696" s="4"/>
      <c r="AM696" s="4"/>
      <c r="AN696" s="4"/>
      <c r="AO696" s="4"/>
      <c r="AP696" s="4"/>
      <c r="AU696" s="4"/>
      <c r="AV696" s="4"/>
      <c r="AW696" s="4"/>
      <c r="AX696" s="4"/>
      <c r="BC696" s="4"/>
      <c r="BD696" s="4"/>
      <c r="BE696" s="4"/>
      <c r="BF696" s="4"/>
      <c r="BK696" s="4"/>
      <c r="BL696" s="4"/>
      <c r="BM696" s="4"/>
      <c r="BN696" s="4"/>
      <c r="BS696" s="4"/>
      <c r="BT696" s="4"/>
      <c r="BU696" s="4"/>
      <c r="BV696" s="4"/>
      <c r="BW696" s="3"/>
      <c r="BX696" s="3"/>
      <c r="BY696" s="4">
        <v>0</v>
      </c>
      <c r="BZ696" s="5"/>
      <c r="CA696" s="3">
        <v>0</v>
      </c>
      <c r="CB696" s="4">
        <v>0</v>
      </c>
      <c r="CC696" s="5" t="s">
        <v>322</v>
      </c>
      <c r="CD696" s="3">
        <v>0</v>
      </c>
      <c r="CE696" s="4">
        <v>0</v>
      </c>
      <c r="CF696" s="5" t="s">
        <v>322</v>
      </c>
      <c r="CG696" s="3">
        <v>0</v>
      </c>
      <c r="CH696" s="4">
        <v>0</v>
      </c>
      <c r="CI696" s="5" t="s">
        <v>322</v>
      </c>
      <c r="CJ696" s="3">
        <v>0</v>
      </c>
      <c r="CK696" s="4">
        <v>0</v>
      </c>
      <c r="CL696" s="5" t="s">
        <v>322</v>
      </c>
      <c r="CM696" s="2">
        <v>0</v>
      </c>
      <c r="CN696" s="4">
        <v>0</v>
      </c>
      <c r="CO696" s="5" t="s">
        <v>322</v>
      </c>
      <c r="CP696" s="3"/>
      <c r="CQ696" s="4">
        <v>0</v>
      </c>
      <c r="CR696" s="3"/>
      <c r="CS696" s="3"/>
      <c r="CT696" s="3"/>
      <c r="CU696" s="3"/>
      <c r="CV696" s="4">
        <v>0</v>
      </c>
      <c r="CW696" s="4">
        <v>0</v>
      </c>
      <c r="CX696" t="b">
        <v>0</v>
      </c>
      <c r="CY696" t="b">
        <v>1</v>
      </c>
      <c r="CZ696" t="b">
        <v>0</v>
      </c>
      <c r="DA696" s="2" t="s">
        <v>6</v>
      </c>
      <c r="DB696" s="2" t="s">
        <v>867</v>
      </c>
      <c r="DD696" s="3"/>
      <c r="DE696" s="3"/>
      <c r="DF696" s="3"/>
      <c r="DG696" s="4"/>
      <c r="DH696" s="4"/>
      <c r="DI696" s="4"/>
      <c r="DJ696" s="3">
        <v>0</v>
      </c>
      <c r="DK696" s="4">
        <v>0</v>
      </c>
      <c r="DL696" t="b">
        <v>0</v>
      </c>
      <c r="DM696" s="6"/>
      <c r="DN696" s="3"/>
      <c r="DO696" s="3"/>
      <c r="DP696" s="3"/>
      <c r="DQ696" s="3"/>
      <c r="DR696" s="3"/>
      <c r="DS696" s="3"/>
      <c r="DT696" s="4"/>
      <c r="DU696" s="4"/>
      <c r="DV696" s="4"/>
      <c r="DW696" s="4"/>
      <c r="DX696" s="4"/>
      <c r="DY696" s="4"/>
      <c r="DZ696" s="2"/>
      <c r="EA696" s="7">
        <v>44788.408136574071</v>
      </c>
      <c r="EB696" s="2" t="s">
        <v>332</v>
      </c>
      <c r="EC696" s="8">
        <v>0</v>
      </c>
      <c r="ED696" t="b">
        <v>0</v>
      </c>
      <c r="EE696" t="s">
        <v>324</v>
      </c>
      <c r="EF696" s="2" t="s">
        <v>324</v>
      </c>
      <c r="EG696" s="2" t="s">
        <v>325</v>
      </c>
      <c r="EH696" s="1"/>
      <c r="EI696">
        <f t="shared" si="42"/>
        <v>0</v>
      </c>
      <c r="EJ696" t="str">
        <f t="shared" si="43"/>
        <v>yes</v>
      </c>
      <c r="EL696" t="e">
        <f>VLOOKUP(D696,#REF!,2,0)</f>
        <v>#REF!</v>
      </c>
    </row>
    <row r="697" spans="1:142">
      <c r="A697" t="str">
        <f t="shared" si="44"/>
        <v>4469628366.21</v>
      </c>
      <c r="B697" t="str">
        <f t="shared" si="45"/>
        <v>4469628366.21</v>
      </c>
      <c r="C697" s="1">
        <v>44696</v>
      </c>
      <c r="D697" s="2" t="s">
        <v>420</v>
      </c>
      <c r="E697" s="2" t="s">
        <v>421</v>
      </c>
      <c r="F697" s="2" t="s">
        <v>176</v>
      </c>
      <c r="G697" s="1">
        <v>44287</v>
      </c>
      <c r="H697" s="2"/>
      <c r="I697" s="2"/>
      <c r="J697" s="1"/>
      <c r="K697" s="1"/>
      <c r="L697" s="2" t="s">
        <v>6</v>
      </c>
      <c r="M697" t="b">
        <v>0</v>
      </c>
      <c r="N697" s="2"/>
      <c r="O697" s="2" t="s">
        <v>320</v>
      </c>
      <c r="P697" s="2" t="s">
        <v>337</v>
      </c>
      <c r="Q697" s="2"/>
      <c r="R697" s="2"/>
      <c r="S697" s="2"/>
      <c r="T697" s="2"/>
      <c r="U697" s="2"/>
      <c r="V697" s="2"/>
      <c r="W697" s="2" t="s">
        <v>925</v>
      </c>
      <c r="X697" s="2" t="s">
        <v>925</v>
      </c>
      <c r="Y697" s="3"/>
      <c r="AA697" t="b">
        <v>0</v>
      </c>
      <c r="AB697">
        <v>4441</v>
      </c>
      <c r="AC697">
        <v>8386</v>
      </c>
      <c r="AD697">
        <v>2436</v>
      </c>
      <c r="AE697" s="4"/>
      <c r="AF697" s="4">
        <v>21495</v>
      </c>
      <c r="AG697" s="4">
        <v>40590</v>
      </c>
      <c r="AH697" s="4">
        <v>11791</v>
      </c>
      <c r="AJ697">
        <v>2435</v>
      </c>
      <c r="AK697">
        <v>4598</v>
      </c>
      <c r="AL697">
        <v>1336</v>
      </c>
      <c r="AM697" s="4"/>
      <c r="AN697" s="4">
        <v>7913</v>
      </c>
      <c r="AO697" s="4">
        <v>14943</v>
      </c>
      <c r="AP697" s="4">
        <v>4341</v>
      </c>
      <c r="AU697" s="4"/>
      <c r="AV697" s="4"/>
      <c r="AW697" s="4"/>
      <c r="AX697" s="4"/>
      <c r="BC697" s="4"/>
      <c r="BD697" s="4"/>
      <c r="BE697" s="4"/>
      <c r="BF697" s="4"/>
      <c r="BK697" s="4"/>
      <c r="BL697" s="4"/>
      <c r="BM697" s="4"/>
      <c r="BN697" s="4"/>
      <c r="BS697" s="4"/>
      <c r="BT697" s="4"/>
      <c r="BU697" s="4"/>
      <c r="BV697" s="4"/>
      <c r="BW697" s="3"/>
      <c r="BX697" s="3"/>
      <c r="BY697" s="4">
        <v>73876</v>
      </c>
      <c r="BZ697" s="5"/>
      <c r="CA697" s="3">
        <v>8369</v>
      </c>
      <c r="CB697" s="4">
        <v>27197</v>
      </c>
      <c r="CC697" s="5">
        <v>3.2497311506751099</v>
      </c>
      <c r="CD697" s="3">
        <v>0</v>
      </c>
      <c r="CE697" s="4">
        <v>0</v>
      </c>
      <c r="CF697" s="5" t="s">
        <v>322</v>
      </c>
      <c r="CG697" s="3">
        <v>0</v>
      </c>
      <c r="CH697" s="4">
        <v>0</v>
      </c>
      <c r="CI697" s="5" t="s">
        <v>322</v>
      </c>
      <c r="CJ697" s="3">
        <v>0</v>
      </c>
      <c r="CK697" s="4">
        <v>0</v>
      </c>
      <c r="CL697" s="5" t="s">
        <v>322</v>
      </c>
      <c r="CM697" s="2">
        <v>0</v>
      </c>
      <c r="CN697" s="4">
        <v>0</v>
      </c>
      <c r="CO697" s="5" t="s">
        <v>322</v>
      </c>
      <c r="CP697" s="3"/>
      <c r="CQ697" s="4">
        <v>101073</v>
      </c>
      <c r="CR697" s="3"/>
      <c r="CS697" s="3"/>
      <c r="CT697" s="3"/>
      <c r="CU697" s="3"/>
      <c r="CV697" s="4">
        <v>101073</v>
      </c>
      <c r="CW697" s="4">
        <v>101073</v>
      </c>
      <c r="CX697" t="b">
        <v>0</v>
      </c>
      <c r="CY697" t="b">
        <v>1</v>
      </c>
      <c r="CZ697" t="b">
        <v>0</v>
      </c>
      <c r="DA697" s="2" t="s">
        <v>6</v>
      </c>
      <c r="DB697" s="2" t="s">
        <v>6</v>
      </c>
      <c r="DD697" s="3"/>
      <c r="DE697" s="3"/>
      <c r="DF697" s="3"/>
      <c r="DG697" s="4"/>
      <c r="DH697" s="4"/>
      <c r="DI697" s="4"/>
      <c r="DJ697" s="3">
        <v>0</v>
      </c>
      <c r="DK697" s="4">
        <v>0</v>
      </c>
      <c r="DL697" t="b">
        <v>0</v>
      </c>
      <c r="DM697" s="6"/>
      <c r="DN697" s="3"/>
      <c r="DO697" s="3"/>
      <c r="DP697" s="3"/>
      <c r="DQ697" s="3"/>
      <c r="DR697" s="3"/>
      <c r="DS697" s="3"/>
      <c r="DT697" s="4"/>
      <c r="DU697" s="4"/>
      <c r="DV697" s="4"/>
      <c r="DW697" s="4"/>
      <c r="DX697" s="4"/>
      <c r="DY697" s="4"/>
      <c r="DZ697" s="2"/>
      <c r="EA697" s="7">
        <v>44788.408136574071</v>
      </c>
      <c r="EB697" s="2" t="s">
        <v>332</v>
      </c>
      <c r="EC697" s="8">
        <v>0</v>
      </c>
      <c r="ED697" t="b">
        <v>0</v>
      </c>
      <c r="EE697" t="s">
        <v>324</v>
      </c>
      <c r="EF697" s="2" t="s">
        <v>324</v>
      </c>
      <c r="EG697" s="2" t="s">
        <v>325</v>
      </c>
      <c r="EH697" s="1"/>
      <c r="EI697">
        <f t="shared" si="42"/>
        <v>15263</v>
      </c>
      <c r="EJ697" t="str">
        <f t="shared" si="43"/>
        <v>yes</v>
      </c>
      <c r="EL697" t="e">
        <f>VLOOKUP(D697,#REF!,2,0)</f>
        <v>#REF!</v>
      </c>
    </row>
    <row r="698" spans="1:142">
      <c r="A698" t="str">
        <f t="shared" si="44"/>
        <v>4469628369.22</v>
      </c>
      <c r="B698" t="str">
        <f t="shared" si="45"/>
        <v>4469628369.22114191</v>
      </c>
      <c r="C698" s="1">
        <v>44696</v>
      </c>
      <c r="D698" s="2" t="s">
        <v>423</v>
      </c>
      <c r="E698" s="2" t="s">
        <v>424</v>
      </c>
      <c r="F698" s="2" t="s">
        <v>177</v>
      </c>
      <c r="G698" s="1">
        <v>44593</v>
      </c>
      <c r="H698" s="2" t="s">
        <v>425</v>
      </c>
      <c r="I698" s="2" t="s">
        <v>426</v>
      </c>
      <c r="J698" s="1"/>
      <c r="K698" s="1"/>
      <c r="L698" s="2"/>
      <c r="M698" t="b">
        <v>0</v>
      </c>
      <c r="N698" s="2"/>
      <c r="O698" s="2" t="s">
        <v>320</v>
      </c>
      <c r="P698" s="2" t="s">
        <v>337</v>
      </c>
      <c r="Q698" s="2"/>
      <c r="R698" s="2"/>
      <c r="S698" s="2"/>
      <c r="T698" s="2"/>
      <c r="U698" s="2"/>
      <c r="V698" s="2"/>
      <c r="W698" s="2"/>
      <c r="X698" s="2" t="s">
        <v>861</v>
      </c>
      <c r="Y698" s="3"/>
      <c r="AA698" t="b">
        <v>0</v>
      </c>
      <c r="AE698" s="4"/>
      <c r="AF698" s="4"/>
      <c r="AG698" s="4"/>
      <c r="AH698" s="4"/>
      <c r="AM698" s="4"/>
      <c r="AN698" s="4"/>
      <c r="AO698" s="4"/>
      <c r="AP698" s="4"/>
      <c r="AU698" s="4"/>
      <c r="AV698" s="4"/>
      <c r="AW698" s="4"/>
      <c r="AX698" s="4"/>
      <c r="BC698" s="4"/>
      <c r="BD698" s="4"/>
      <c r="BE698" s="4"/>
      <c r="BF698" s="4"/>
      <c r="BK698" s="4"/>
      <c r="BL698" s="4"/>
      <c r="BM698" s="4"/>
      <c r="BN698" s="4"/>
      <c r="BQ698">
        <v>451</v>
      </c>
      <c r="BS698" s="4"/>
      <c r="BT698" s="4"/>
      <c r="BU698" s="4">
        <v>3964</v>
      </c>
      <c r="BV698" s="4"/>
      <c r="BW698" s="3"/>
      <c r="BX698" s="3"/>
      <c r="BY698" s="4">
        <v>0</v>
      </c>
      <c r="BZ698" s="5"/>
      <c r="CA698" s="3">
        <v>0</v>
      </c>
      <c r="CB698" s="4">
        <v>0</v>
      </c>
      <c r="CC698" s="5" t="s">
        <v>322</v>
      </c>
      <c r="CD698" s="3">
        <v>0</v>
      </c>
      <c r="CE698" s="4">
        <v>0</v>
      </c>
      <c r="CF698" s="5" t="s">
        <v>322</v>
      </c>
      <c r="CG698" s="3">
        <v>0</v>
      </c>
      <c r="CH698" s="4">
        <v>0</v>
      </c>
      <c r="CI698" s="5" t="s">
        <v>322</v>
      </c>
      <c r="CJ698" s="3">
        <v>0</v>
      </c>
      <c r="CK698" s="4">
        <v>0</v>
      </c>
      <c r="CL698" s="5" t="s">
        <v>322</v>
      </c>
      <c r="CM698" s="2">
        <v>451</v>
      </c>
      <c r="CN698" s="4">
        <v>3964</v>
      </c>
      <c r="CO698" s="5">
        <v>8.7893569844789408</v>
      </c>
      <c r="CP698" s="3"/>
      <c r="CQ698" s="4">
        <v>0</v>
      </c>
      <c r="CR698" s="3"/>
      <c r="CS698" s="3"/>
      <c r="CT698" s="3"/>
      <c r="CU698" s="3"/>
      <c r="CV698" s="4">
        <v>3964</v>
      </c>
      <c r="CW698" s="4">
        <v>3964</v>
      </c>
      <c r="CX698" t="b">
        <v>0</v>
      </c>
      <c r="CY698" t="b">
        <v>1</v>
      </c>
      <c r="CZ698" t="b">
        <v>0</v>
      </c>
      <c r="DA698" s="2" t="s">
        <v>6</v>
      </c>
      <c r="DB698" s="2" t="s">
        <v>6</v>
      </c>
      <c r="DD698" s="3"/>
      <c r="DE698" s="3"/>
      <c r="DF698" s="3"/>
      <c r="DG698" s="4"/>
      <c r="DH698" s="4"/>
      <c r="DI698" s="4"/>
      <c r="DJ698" s="3">
        <v>0</v>
      </c>
      <c r="DK698" s="4">
        <v>0</v>
      </c>
      <c r="DL698" t="b">
        <v>0</v>
      </c>
      <c r="DM698" s="6"/>
      <c r="DN698" s="3"/>
      <c r="DO698" s="3"/>
      <c r="DP698" s="3"/>
      <c r="DQ698" s="3"/>
      <c r="DR698" s="3"/>
      <c r="DS698" s="3"/>
      <c r="DT698" s="4"/>
      <c r="DU698" s="4"/>
      <c r="DV698" s="4"/>
      <c r="DW698" s="4"/>
      <c r="DX698" s="4"/>
      <c r="DY698" s="4"/>
      <c r="DZ698" s="2"/>
      <c r="EA698" s="7">
        <v>44788.408136574071</v>
      </c>
      <c r="EB698" s="2" t="s">
        <v>332</v>
      </c>
      <c r="EC698" s="8">
        <v>0</v>
      </c>
      <c r="ED698" t="b">
        <v>0</v>
      </c>
      <c r="EE698" t="s">
        <v>324</v>
      </c>
      <c r="EF698" s="2" t="s">
        <v>324</v>
      </c>
      <c r="EG698" s="2" t="s">
        <v>325</v>
      </c>
      <c r="EH698" s="1"/>
      <c r="EI698">
        <f t="shared" si="42"/>
        <v>0</v>
      </c>
      <c r="EJ698" t="str">
        <f t="shared" si="43"/>
        <v>no</v>
      </c>
      <c r="EL698" t="e">
        <f>VLOOKUP(D698,#REF!,2,0)</f>
        <v>#REF!</v>
      </c>
    </row>
    <row r="699" spans="1:142">
      <c r="A699" t="str">
        <f t="shared" si="44"/>
        <v>4469628371.21</v>
      </c>
      <c r="B699" t="str">
        <f t="shared" si="45"/>
        <v>4469628371.21</v>
      </c>
      <c r="C699" s="1">
        <v>44696</v>
      </c>
      <c r="D699" s="2" t="s">
        <v>926</v>
      </c>
      <c r="E699" s="2" t="s">
        <v>428</v>
      </c>
      <c r="F699" s="2" t="s">
        <v>177</v>
      </c>
      <c r="G699" s="1">
        <v>44238</v>
      </c>
      <c r="H699" s="2"/>
      <c r="I699" s="2"/>
      <c r="J699" s="1"/>
      <c r="K699" s="1"/>
      <c r="L699" s="2"/>
      <c r="M699" t="b">
        <v>0</v>
      </c>
      <c r="N699" s="2"/>
      <c r="O699" s="2" t="s">
        <v>320</v>
      </c>
      <c r="P699" s="2" t="s">
        <v>337</v>
      </c>
      <c r="Q699" s="2"/>
      <c r="R699" s="2"/>
      <c r="S699" s="2"/>
      <c r="T699" s="2"/>
      <c r="U699" s="2"/>
      <c r="V699" s="2"/>
      <c r="W699" s="2"/>
      <c r="X699" s="2" t="s">
        <v>861</v>
      </c>
      <c r="Y699" s="3"/>
      <c r="AA699" t="b">
        <v>0</v>
      </c>
      <c r="AE699" s="4"/>
      <c r="AF699" s="4"/>
      <c r="AG699" s="4"/>
      <c r="AH699" s="4"/>
      <c r="AM699" s="4"/>
      <c r="AN699" s="4"/>
      <c r="AO699" s="4"/>
      <c r="AP699" s="4"/>
      <c r="AU699" s="4"/>
      <c r="AV699" s="4"/>
      <c r="AW699" s="4"/>
      <c r="AX699" s="4"/>
      <c r="BC699" s="4"/>
      <c r="BD699" s="4"/>
      <c r="BE699" s="4"/>
      <c r="BF699" s="4"/>
      <c r="BK699" s="4"/>
      <c r="BL699" s="4"/>
      <c r="BM699" s="4"/>
      <c r="BN699" s="4"/>
      <c r="BS699" s="4"/>
      <c r="BT699" s="4"/>
      <c r="BU699" s="4"/>
      <c r="BV699" s="4"/>
      <c r="BW699" s="3"/>
      <c r="BX699" s="3"/>
      <c r="BY699" s="4">
        <v>0</v>
      </c>
      <c r="BZ699" s="5"/>
      <c r="CA699" s="3">
        <v>0</v>
      </c>
      <c r="CB699" s="4">
        <v>0</v>
      </c>
      <c r="CC699" s="5" t="s">
        <v>322</v>
      </c>
      <c r="CD699" s="3">
        <v>0</v>
      </c>
      <c r="CE699" s="4">
        <v>0</v>
      </c>
      <c r="CF699" s="5" t="s">
        <v>322</v>
      </c>
      <c r="CG699" s="3">
        <v>0</v>
      </c>
      <c r="CH699" s="4">
        <v>0</v>
      </c>
      <c r="CI699" s="5" t="s">
        <v>322</v>
      </c>
      <c r="CJ699" s="3">
        <v>0</v>
      </c>
      <c r="CK699" s="4">
        <v>0</v>
      </c>
      <c r="CL699" s="5" t="s">
        <v>322</v>
      </c>
      <c r="CM699" s="2">
        <v>0</v>
      </c>
      <c r="CN699" s="4">
        <v>0</v>
      </c>
      <c r="CO699" s="5" t="s">
        <v>322</v>
      </c>
      <c r="CP699" s="3"/>
      <c r="CQ699" s="4">
        <v>0</v>
      </c>
      <c r="CR699" s="3"/>
      <c r="CS699" s="3"/>
      <c r="CT699" s="3"/>
      <c r="CU699" s="3"/>
      <c r="CV699" s="4">
        <v>0</v>
      </c>
      <c r="CW699" s="4">
        <v>0</v>
      </c>
      <c r="CX699" t="b">
        <v>0</v>
      </c>
      <c r="CY699" t="b">
        <v>1</v>
      </c>
      <c r="CZ699" t="b">
        <v>0</v>
      </c>
      <c r="DA699" s="2" t="s">
        <v>6</v>
      </c>
      <c r="DB699" s="2" t="s">
        <v>867</v>
      </c>
      <c r="DD699" s="3"/>
      <c r="DE699" s="3"/>
      <c r="DF699" s="3"/>
      <c r="DG699" s="4"/>
      <c r="DH699" s="4"/>
      <c r="DI699" s="4"/>
      <c r="DJ699" s="3">
        <v>0</v>
      </c>
      <c r="DK699" s="4">
        <v>0</v>
      </c>
      <c r="DL699" t="b">
        <v>0</v>
      </c>
      <c r="DM699" s="6"/>
      <c r="DN699" s="3"/>
      <c r="DO699" s="3"/>
      <c r="DP699" s="3"/>
      <c r="DQ699" s="3"/>
      <c r="DR699" s="3"/>
      <c r="DS699" s="3"/>
      <c r="DT699" s="4"/>
      <c r="DU699" s="4"/>
      <c r="DV699" s="4"/>
      <c r="DW699" s="4"/>
      <c r="DX699" s="4"/>
      <c r="DY699" s="4"/>
      <c r="DZ699" s="2"/>
      <c r="EA699" s="7">
        <v>44788.408136574071</v>
      </c>
      <c r="EB699" s="2" t="s">
        <v>332</v>
      </c>
      <c r="EC699" s="8">
        <v>0</v>
      </c>
      <c r="ED699" t="b">
        <v>0</v>
      </c>
      <c r="EE699" t="s">
        <v>324</v>
      </c>
      <c r="EF699" s="2" t="s">
        <v>324</v>
      </c>
      <c r="EG699" s="2" t="s">
        <v>325</v>
      </c>
      <c r="EH699" s="1"/>
      <c r="EI699">
        <f t="shared" si="42"/>
        <v>0</v>
      </c>
      <c r="EJ699" t="str">
        <f t="shared" si="43"/>
        <v>yes</v>
      </c>
      <c r="EL699" t="e">
        <f>VLOOKUP(D699,#REF!,2,0)</f>
        <v>#REF!</v>
      </c>
    </row>
    <row r="700" spans="1:142">
      <c r="A700" t="str">
        <f t="shared" si="44"/>
        <v>4469628371.22</v>
      </c>
      <c r="B700" t="str">
        <f t="shared" si="45"/>
        <v>4469628371.22113270</v>
      </c>
      <c r="C700" s="1">
        <v>44696</v>
      </c>
      <c r="D700" s="2" t="s">
        <v>427</v>
      </c>
      <c r="E700" s="2" t="s">
        <v>428</v>
      </c>
      <c r="F700" s="2" t="s">
        <v>177</v>
      </c>
      <c r="G700" s="1">
        <v>44593</v>
      </c>
      <c r="H700" s="2" t="s">
        <v>429</v>
      </c>
      <c r="I700" s="2" t="s">
        <v>430</v>
      </c>
      <c r="J700" s="1"/>
      <c r="K700" s="1"/>
      <c r="L700" s="2"/>
      <c r="M700" t="b">
        <v>0</v>
      </c>
      <c r="N700" s="2"/>
      <c r="O700" s="2" t="s">
        <v>320</v>
      </c>
      <c r="P700" s="2" t="s">
        <v>337</v>
      </c>
      <c r="Q700" s="2"/>
      <c r="R700" s="2"/>
      <c r="S700" s="2"/>
      <c r="T700" s="2"/>
      <c r="U700" s="2"/>
      <c r="V700" s="2"/>
      <c r="W700" s="2" t="s">
        <v>431</v>
      </c>
      <c r="X700" s="2" t="s">
        <v>861</v>
      </c>
      <c r="Y700" s="3"/>
      <c r="AA700" t="b">
        <v>0</v>
      </c>
      <c r="AE700" s="4"/>
      <c r="AF700" s="4"/>
      <c r="AG700" s="4"/>
      <c r="AH700" s="4"/>
      <c r="AM700" s="4"/>
      <c r="AN700" s="4"/>
      <c r="AO700" s="4"/>
      <c r="AP700" s="4"/>
      <c r="AU700" s="4"/>
      <c r="AV700" s="4"/>
      <c r="AW700" s="4"/>
      <c r="AX700" s="4"/>
      <c r="BC700" s="4"/>
      <c r="BD700" s="4"/>
      <c r="BE700" s="4"/>
      <c r="BF700" s="4"/>
      <c r="BK700" s="4"/>
      <c r="BL700" s="4"/>
      <c r="BM700" s="4"/>
      <c r="BN700" s="4"/>
      <c r="BS700" s="4"/>
      <c r="BT700" s="4"/>
      <c r="BU700" s="4"/>
      <c r="BV700" s="4"/>
      <c r="BW700" s="3"/>
      <c r="BX700" s="3"/>
      <c r="BY700" s="4">
        <v>0</v>
      </c>
      <c r="BZ700" s="5"/>
      <c r="CA700" s="3">
        <v>0</v>
      </c>
      <c r="CB700" s="4">
        <v>0</v>
      </c>
      <c r="CC700" s="5" t="s">
        <v>322</v>
      </c>
      <c r="CD700" s="3">
        <v>0</v>
      </c>
      <c r="CE700" s="4">
        <v>0</v>
      </c>
      <c r="CF700" s="5" t="s">
        <v>322</v>
      </c>
      <c r="CG700" s="3">
        <v>0</v>
      </c>
      <c r="CH700" s="4">
        <v>0</v>
      </c>
      <c r="CI700" s="5" t="s">
        <v>322</v>
      </c>
      <c r="CJ700" s="3">
        <v>0</v>
      </c>
      <c r="CK700" s="4">
        <v>0</v>
      </c>
      <c r="CL700" s="5" t="s">
        <v>322</v>
      </c>
      <c r="CM700" s="2">
        <v>0</v>
      </c>
      <c r="CN700" s="4">
        <v>0</v>
      </c>
      <c r="CO700" s="5" t="s">
        <v>322</v>
      </c>
      <c r="CP700" s="3"/>
      <c r="CQ700" s="4">
        <v>0</v>
      </c>
      <c r="CR700" s="3"/>
      <c r="CS700" s="3"/>
      <c r="CT700" s="3"/>
      <c r="CU700" s="3"/>
      <c r="CV700" s="4">
        <v>0</v>
      </c>
      <c r="CW700" s="4">
        <v>0</v>
      </c>
      <c r="CX700" t="b">
        <v>0</v>
      </c>
      <c r="CY700" t="b">
        <v>0</v>
      </c>
      <c r="CZ700" t="b">
        <v>0</v>
      </c>
      <c r="DA700" s="2" t="s">
        <v>431</v>
      </c>
      <c r="DB700" s="2" t="s">
        <v>6</v>
      </c>
      <c r="DD700" s="3"/>
      <c r="DE700" s="3"/>
      <c r="DF700" s="3"/>
      <c r="DG700" s="4"/>
      <c r="DH700" s="4"/>
      <c r="DI700" s="4"/>
      <c r="DJ700" s="3">
        <v>0</v>
      </c>
      <c r="DK700" s="4">
        <v>0</v>
      </c>
      <c r="DL700" t="b">
        <v>0</v>
      </c>
      <c r="DM700" s="6"/>
      <c r="DN700" s="3"/>
      <c r="DO700" s="3"/>
      <c r="DP700" s="3"/>
      <c r="DQ700" s="3"/>
      <c r="DR700" s="3"/>
      <c r="DS700" s="3"/>
      <c r="DT700" s="4"/>
      <c r="DU700" s="4"/>
      <c r="DV700" s="4"/>
      <c r="DW700" s="4"/>
      <c r="DX700" s="4"/>
      <c r="DY700" s="4"/>
      <c r="DZ700" s="2"/>
      <c r="EA700" s="7">
        <v>44788.408136574071</v>
      </c>
      <c r="EB700" s="2" t="s">
        <v>332</v>
      </c>
      <c r="EC700" s="8">
        <v>0</v>
      </c>
      <c r="ED700" t="b">
        <v>0</v>
      </c>
      <c r="EE700" t="s">
        <v>324</v>
      </c>
      <c r="EF700" s="2" t="s">
        <v>324</v>
      </c>
      <c r="EG700" s="2" t="s">
        <v>325</v>
      </c>
      <c r="EH700" s="1"/>
      <c r="EI700">
        <f t="shared" si="42"/>
        <v>0</v>
      </c>
      <c r="EJ700" t="str">
        <f t="shared" si="43"/>
        <v>no</v>
      </c>
      <c r="EL700" t="e">
        <f>VLOOKUP(D700,#REF!,2,0)</f>
        <v>#REF!</v>
      </c>
    </row>
    <row r="701" spans="1:142">
      <c r="A701" t="str">
        <f t="shared" si="44"/>
        <v>4469628371.22</v>
      </c>
      <c r="B701" t="str">
        <f t="shared" si="45"/>
        <v>4469628371.22116136</v>
      </c>
      <c r="C701" s="1">
        <v>44696</v>
      </c>
      <c r="D701" s="2" t="s">
        <v>427</v>
      </c>
      <c r="E701" s="2" t="s">
        <v>428</v>
      </c>
      <c r="F701" s="2" t="s">
        <v>177</v>
      </c>
      <c r="G701" s="1">
        <v>44593</v>
      </c>
      <c r="H701" s="2" t="s">
        <v>432</v>
      </c>
      <c r="I701" s="2" t="s">
        <v>433</v>
      </c>
      <c r="J701" s="1"/>
      <c r="K701" s="1"/>
      <c r="L701" s="2"/>
      <c r="M701" t="b">
        <v>0</v>
      </c>
      <c r="N701" s="2"/>
      <c r="O701" s="2" t="s">
        <v>320</v>
      </c>
      <c r="P701" s="2" t="s">
        <v>337</v>
      </c>
      <c r="Q701" s="2"/>
      <c r="R701" s="2"/>
      <c r="S701" s="2"/>
      <c r="T701" s="2"/>
      <c r="U701" s="2"/>
      <c r="V701" s="2"/>
      <c r="W701" s="2" t="s">
        <v>431</v>
      </c>
      <c r="X701" s="2" t="s">
        <v>861</v>
      </c>
      <c r="Y701" s="3"/>
      <c r="AA701" t="b">
        <v>0</v>
      </c>
      <c r="AE701" s="4"/>
      <c r="AF701" s="4"/>
      <c r="AG701" s="4"/>
      <c r="AH701" s="4"/>
      <c r="AM701" s="4"/>
      <c r="AN701" s="4"/>
      <c r="AO701" s="4"/>
      <c r="AP701" s="4"/>
      <c r="AU701" s="4"/>
      <c r="AV701" s="4"/>
      <c r="AW701" s="4"/>
      <c r="AX701" s="4"/>
      <c r="BC701" s="4"/>
      <c r="BD701" s="4"/>
      <c r="BE701" s="4"/>
      <c r="BF701" s="4"/>
      <c r="BK701" s="4"/>
      <c r="BL701" s="4"/>
      <c r="BM701" s="4"/>
      <c r="BN701" s="4"/>
      <c r="BS701" s="4"/>
      <c r="BT701" s="4"/>
      <c r="BU701" s="4"/>
      <c r="BV701" s="4"/>
      <c r="BW701" s="3"/>
      <c r="BX701" s="3"/>
      <c r="BY701" s="4">
        <v>0</v>
      </c>
      <c r="BZ701" s="5"/>
      <c r="CA701" s="3">
        <v>0</v>
      </c>
      <c r="CB701" s="4">
        <v>0</v>
      </c>
      <c r="CC701" s="5" t="s">
        <v>322</v>
      </c>
      <c r="CD701" s="3">
        <v>0</v>
      </c>
      <c r="CE701" s="4">
        <v>0</v>
      </c>
      <c r="CF701" s="5" t="s">
        <v>322</v>
      </c>
      <c r="CG701" s="3">
        <v>0</v>
      </c>
      <c r="CH701" s="4">
        <v>0</v>
      </c>
      <c r="CI701" s="5" t="s">
        <v>322</v>
      </c>
      <c r="CJ701" s="3">
        <v>0</v>
      </c>
      <c r="CK701" s="4">
        <v>0</v>
      </c>
      <c r="CL701" s="5" t="s">
        <v>322</v>
      </c>
      <c r="CM701" s="2">
        <v>0</v>
      </c>
      <c r="CN701" s="4">
        <v>0</v>
      </c>
      <c r="CO701" s="5" t="s">
        <v>322</v>
      </c>
      <c r="CP701" s="3"/>
      <c r="CQ701" s="4">
        <v>0</v>
      </c>
      <c r="CR701" s="3"/>
      <c r="CS701" s="3"/>
      <c r="CT701" s="3"/>
      <c r="CU701" s="3"/>
      <c r="CV701" s="4">
        <v>0</v>
      </c>
      <c r="CW701" s="4">
        <v>0</v>
      </c>
      <c r="CX701" t="b">
        <v>0</v>
      </c>
      <c r="CY701" t="b">
        <v>0</v>
      </c>
      <c r="CZ701" t="b">
        <v>0</v>
      </c>
      <c r="DA701" s="2" t="s">
        <v>431</v>
      </c>
      <c r="DB701" s="2" t="s">
        <v>6</v>
      </c>
      <c r="DD701" s="3"/>
      <c r="DE701" s="3"/>
      <c r="DF701" s="3"/>
      <c r="DG701" s="4"/>
      <c r="DH701" s="4"/>
      <c r="DI701" s="4"/>
      <c r="DJ701" s="3">
        <v>0</v>
      </c>
      <c r="DK701" s="4">
        <v>0</v>
      </c>
      <c r="DL701" t="b">
        <v>0</v>
      </c>
      <c r="DM701" s="6"/>
      <c r="DN701" s="3"/>
      <c r="DO701" s="3"/>
      <c r="DP701" s="3"/>
      <c r="DQ701" s="3"/>
      <c r="DR701" s="3"/>
      <c r="DS701" s="3"/>
      <c r="DT701" s="4"/>
      <c r="DU701" s="4"/>
      <c r="DV701" s="4"/>
      <c r="DW701" s="4"/>
      <c r="DX701" s="4"/>
      <c r="DY701" s="4"/>
      <c r="DZ701" s="2"/>
      <c r="EA701" s="7">
        <v>44788.408136574071</v>
      </c>
      <c r="EB701" s="2" t="s">
        <v>332</v>
      </c>
      <c r="EC701" s="8">
        <v>0</v>
      </c>
      <c r="ED701" t="b">
        <v>0</v>
      </c>
      <c r="EE701" t="s">
        <v>324</v>
      </c>
      <c r="EF701" s="2" t="s">
        <v>324</v>
      </c>
      <c r="EG701" s="2" t="s">
        <v>325</v>
      </c>
      <c r="EH701" s="1"/>
      <c r="EI701">
        <f t="shared" si="42"/>
        <v>0</v>
      </c>
      <c r="EJ701" t="str">
        <f t="shared" si="43"/>
        <v>no</v>
      </c>
      <c r="EL701" t="e">
        <f>VLOOKUP(D701,#REF!,2,0)</f>
        <v>#REF!</v>
      </c>
    </row>
    <row r="702" spans="1:142">
      <c r="A702" t="str">
        <f t="shared" si="44"/>
        <v>4469628371.22</v>
      </c>
      <c r="B702" t="str">
        <f t="shared" si="45"/>
        <v>4469628371.22123161</v>
      </c>
      <c r="C702" s="1">
        <v>44696</v>
      </c>
      <c r="D702" s="2" t="s">
        <v>427</v>
      </c>
      <c r="E702" s="2" t="s">
        <v>428</v>
      </c>
      <c r="F702" s="2" t="s">
        <v>177</v>
      </c>
      <c r="G702" s="1">
        <v>44593</v>
      </c>
      <c r="H702" s="2" t="s">
        <v>434</v>
      </c>
      <c r="I702" s="2" t="s">
        <v>435</v>
      </c>
      <c r="J702" s="1"/>
      <c r="K702" s="1"/>
      <c r="L702" s="2"/>
      <c r="M702" t="b">
        <v>0</v>
      </c>
      <c r="N702" s="2"/>
      <c r="O702" s="2" t="s">
        <v>320</v>
      </c>
      <c r="P702" s="2" t="s">
        <v>337</v>
      </c>
      <c r="Q702" s="2"/>
      <c r="R702" s="2"/>
      <c r="S702" s="2"/>
      <c r="T702" s="2"/>
      <c r="U702" s="2"/>
      <c r="V702" s="2"/>
      <c r="W702" s="2" t="s">
        <v>431</v>
      </c>
      <c r="X702" s="2" t="s">
        <v>861</v>
      </c>
      <c r="Y702" s="3"/>
      <c r="AA702" t="b">
        <v>0</v>
      </c>
      <c r="AE702" s="4"/>
      <c r="AF702" s="4"/>
      <c r="AG702" s="4"/>
      <c r="AH702" s="4"/>
      <c r="AM702" s="4"/>
      <c r="AN702" s="4"/>
      <c r="AO702" s="4"/>
      <c r="AP702" s="4"/>
      <c r="AU702" s="4"/>
      <c r="AV702" s="4"/>
      <c r="AW702" s="4"/>
      <c r="AX702" s="4"/>
      <c r="BC702" s="4"/>
      <c r="BD702" s="4"/>
      <c r="BE702" s="4"/>
      <c r="BF702" s="4"/>
      <c r="BK702" s="4"/>
      <c r="BL702" s="4"/>
      <c r="BM702" s="4"/>
      <c r="BN702" s="4"/>
      <c r="BS702" s="4"/>
      <c r="BT702" s="4"/>
      <c r="BU702" s="4"/>
      <c r="BV702" s="4"/>
      <c r="BW702" s="3"/>
      <c r="BX702" s="3"/>
      <c r="BY702" s="4">
        <v>0</v>
      </c>
      <c r="BZ702" s="5"/>
      <c r="CA702" s="3">
        <v>0</v>
      </c>
      <c r="CB702" s="4">
        <v>0</v>
      </c>
      <c r="CC702" s="5" t="s">
        <v>322</v>
      </c>
      <c r="CD702" s="3">
        <v>0</v>
      </c>
      <c r="CE702" s="4">
        <v>0</v>
      </c>
      <c r="CF702" s="5" t="s">
        <v>322</v>
      </c>
      <c r="CG702" s="3">
        <v>0</v>
      </c>
      <c r="CH702" s="4">
        <v>0</v>
      </c>
      <c r="CI702" s="5" t="s">
        <v>322</v>
      </c>
      <c r="CJ702" s="3">
        <v>0</v>
      </c>
      <c r="CK702" s="4">
        <v>0</v>
      </c>
      <c r="CL702" s="5" t="s">
        <v>322</v>
      </c>
      <c r="CM702" s="2">
        <v>0</v>
      </c>
      <c r="CN702" s="4">
        <v>0</v>
      </c>
      <c r="CO702" s="5" t="s">
        <v>322</v>
      </c>
      <c r="CP702" s="3"/>
      <c r="CQ702" s="4">
        <v>0</v>
      </c>
      <c r="CR702" s="3"/>
      <c r="CS702" s="3"/>
      <c r="CT702" s="3"/>
      <c r="CU702" s="3"/>
      <c r="CV702" s="4">
        <v>0</v>
      </c>
      <c r="CW702" s="4">
        <v>0</v>
      </c>
      <c r="CX702" t="b">
        <v>0</v>
      </c>
      <c r="CY702" t="b">
        <v>0</v>
      </c>
      <c r="CZ702" t="b">
        <v>0</v>
      </c>
      <c r="DA702" s="2" t="s">
        <v>431</v>
      </c>
      <c r="DB702" s="2" t="s">
        <v>6</v>
      </c>
      <c r="DD702" s="3"/>
      <c r="DE702" s="3"/>
      <c r="DF702" s="3"/>
      <c r="DG702" s="4"/>
      <c r="DH702" s="4"/>
      <c r="DI702" s="4"/>
      <c r="DJ702" s="3">
        <v>0</v>
      </c>
      <c r="DK702" s="4">
        <v>0</v>
      </c>
      <c r="DL702" t="b">
        <v>0</v>
      </c>
      <c r="DM702" s="6"/>
      <c r="DN702" s="3"/>
      <c r="DO702" s="3"/>
      <c r="DP702" s="3"/>
      <c r="DQ702" s="3"/>
      <c r="DR702" s="3"/>
      <c r="DS702" s="3"/>
      <c r="DT702" s="4"/>
      <c r="DU702" s="4"/>
      <c r="DV702" s="4"/>
      <c r="DW702" s="4"/>
      <c r="DX702" s="4"/>
      <c r="DY702" s="4"/>
      <c r="DZ702" s="2"/>
      <c r="EA702" s="7">
        <v>44788.408136574071</v>
      </c>
      <c r="EB702" s="2" t="s">
        <v>332</v>
      </c>
      <c r="EC702" s="8">
        <v>0</v>
      </c>
      <c r="ED702" t="b">
        <v>0</v>
      </c>
      <c r="EE702" t="s">
        <v>324</v>
      </c>
      <c r="EF702" s="2" t="s">
        <v>324</v>
      </c>
      <c r="EG702" s="2" t="s">
        <v>325</v>
      </c>
      <c r="EH702" s="1"/>
      <c r="EI702">
        <f t="shared" si="42"/>
        <v>0</v>
      </c>
      <c r="EJ702" t="str">
        <f t="shared" si="43"/>
        <v>no</v>
      </c>
      <c r="EL702" t="e">
        <f>VLOOKUP(D702,#REF!,2,0)</f>
        <v>#REF!</v>
      </c>
    </row>
    <row r="703" spans="1:142">
      <c r="A703" t="str">
        <f t="shared" si="44"/>
        <v>4469628371.22</v>
      </c>
      <c r="B703" t="str">
        <f t="shared" si="45"/>
        <v>4469628371.22137793</v>
      </c>
      <c r="C703" s="1">
        <v>44696</v>
      </c>
      <c r="D703" s="2" t="s">
        <v>427</v>
      </c>
      <c r="E703" s="2" t="s">
        <v>428</v>
      </c>
      <c r="F703" s="2" t="s">
        <v>177</v>
      </c>
      <c r="G703" s="1">
        <v>44593</v>
      </c>
      <c r="H703" s="2" t="s">
        <v>436</v>
      </c>
      <c r="I703" s="2" t="s">
        <v>437</v>
      </c>
      <c r="J703" s="1"/>
      <c r="K703" s="1"/>
      <c r="L703" s="2"/>
      <c r="M703" t="b">
        <v>0</v>
      </c>
      <c r="N703" s="2"/>
      <c r="O703" s="2" t="s">
        <v>320</v>
      </c>
      <c r="P703" s="2" t="s">
        <v>337</v>
      </c>
      <c r="Q703" s="2"/>
      <c r="R703" s="2"/>
      <c r="S703" s="2"/>
      <c r="T703" s="2"/>
      <c r="U703" s="2"/>
      <c r="V703" s="2"/>
      <c r="W703" s="2"/>
      <c r="X703" s="2" t="s">
        <v>861</v>
      </c>
      <c r="Y703" s="3"/>
      <c r="AA703" t="b">
        <v>0</v>
      </c>
      <c r="AE703" s="4"/>
      <c r="AF703" s="4"/>
      <c r="AG703" s="4"/>
      <c r="AH703" s="4"/>
      <c r="AJ703">
        <v>190</v>
      </c>
      <c r="AM703" s="4"/>
      <c r="AN703" s="4">
        <v>570</v>
      </c>
      <c r="AO703" s="4"/>
      <c r="AP703" s="4"/>
      <c r="AU703" s="4"/>
      <c r="AV703" s="4"/>
      <c r="AW703" s="4"/>
      <c r="AX703" s="4"/>
      <c r="BC703" s="4"/>
      <c r="BD703" s="4"/>
      <c r="BE703" s="4"/>
      <c r="BF703" s="4"/>
      <c r="BK703" s="4"/>
      <c r="BL703" s="4"/>
      <c r="BM703" s="4"/>
      <c r="BN703" s="4"/>
      <c r="BS703" s="4"/>
      <c r="BT703" s="4"/>
      <c r="BU703" s="4"/>
      <c r="BV703" s="4"/>
      <c r="BW703" s="3"/>
      <c r="BX703" s="3"/>
      <c r="BY703" s="4">
        <v>0</v>
      </c>
      <c r="BZ703" s="5"/>
      <c r="CA703" s="3">
        <v>190</v>
      </c>
      <c r="CB703" s="4">
        <v>570</v>
      </c>
      <c r="CC703" s="5">
        <v>3</v>
      </c>
      <c r="CD703" s="3">
        <v>0</v>
      </c>
      <c r="CE703" s="4">
        <v>0</v>
      </c>
      <c r="CF703" s="5" t="s">
        <v>322</v>
      </c>
      <c r="CG703" s="3">
        <v>0</v>
      </c>
      <c r="CH703" s="4">
        <v>0</v>
      </c>
      <c r="CI703" s="5" t="s">
        <v>322</v>
      </c>
      <c r="CJ703" s="3">
        <v>0</v>
      </c>
      <c r="CK703" s="4">
        <v>0</v>
      </c>
      <c r="CL703" s="5" t="s">
        <v>322</v>
      </c>
      <c r="CM703" s="2">
        <v>0</v>
      </c>
      <c r="CN703" s="4">
        <v>0</v>
      </c>
      <c r="CO703" s="5" t="s">
        <v>322</v>
      </c>
      <c r="CP703" s="3"/>
      <c r="CQ703" s="4">
        <v>570</v>
      </c>
      <c r="CR703" s="3"/>
      <c r="CS703" s="3"/>
      <c r="CT703" s="3"/>
      <c r="CU703" s="3"/>
      <c r="CV703" s="4">
        <v>570</v>
      </c>
      <c r="CW703" s="4">
        <v>570</v>
      </c>
      <c r="CX703" t="b">
        <v>0</v>
      </c>
      <c r="CY703" t="b">
        <v>0</v>
      </c>
      <c r="CZ703" t="b">
        <v>0</v>
      </c>
      <c r="DA703" s="2" t="s">
        <v>6</v>
      </c>
      <c r="DB703" s="2" t="s">
        <v>6</v>
      </c>
      <c r="DD703" s="3"/>
      <c r="DE703" s="3"/>
      <c r="DF703" s="3"/>
      <c r="DG703" s="4"/>
      <c r="DH703" s="4"/>
      <c r="DI703" s="4"/>
      <c r="DJ703" s="3">
        <v>0</v>
      </c>
      <c r="DK703" s="4">
        <v>0</v>
      </c>
      <c r="DL703" t="b">
        <v>0</v>
      </c>
      <c r="DM703" s="6"/>
      <c r="DN703" s="3"/>
      <c r="DO703" s="3"/>
      <c r="DP703" s="3"/>
      <c r="DQ703" s="3"/>
      <c r="DR703" s="3"/>
      <c r="DS703" s="3"/>
      <c r="DT703" s="4"/>
      <c r="DU703" s="4"/>
      <c r="DV703" s="4"/>
      <c r="DW703" s="4"/>
      <c r="DX703" s="4"/>
      <c r="DY703" s="4"/>
      <c r="DZ703" s="2"/>
      <c r="EA703" s="7">
        <v>44788.408136574071</v>
      </c>
      <c r="EB703" s="2" t="s">
        <v>332</v>
      </c>
      <c r="EC703" s="8">
        <v>0</v>
      </c>
      <c r="ED703" t="b">
        <v>0</v>
      </c>
      <c r="EE703" t="s">
        <v>324</v>
      </c>
      <c r="EF703" s="2" t="s">
        <v>324</v>
      </c>
      <c r="EG703" s="2" t="s">
        <v>325</v>
      </c>
      <c r="EH703" s="1"/>
      <c r="EI703">
        <f t="shared" si="42"/>
        <v>0</v>
      </c>
      <c r="EJ703" t="str">
        <f t="shared" si="43"/>
        <v>no</v>
      </c>
      <c r="EL703" t="e">
        <f>VLOOKUP(D703,#REF!,2,0)</f>
        <v>#REF!</v>
      </c>
    </row>
    <row r="704" spans="1:142">
      <c r="A704" t="str">
        <f t="shared" si="44"/>
        <v>4469628371.22</v>
      </c>
      <c r="B704" t="str">
        <f t="shared" si="45"/>
        <v>4469628371.22137795</v>
      </c>
      <c r="C704" s="1">
        <v>44696</v>
      </c>
      <c r="D704" s="2" t="s">
        <v>427</v>
      </c>
      <c r="E704" s="2" t="s">
        <v>428</v>
      </c>
      <c r="F704" s="2" t="s">
        <v>177</v>
      </c>
      <c r="G704" s="1">
        <v>44593</v>
      </c>
      <c r="H704" s="2" t="s">
        <v>438</v>
      </c>
      <c r="I704" s="2" t="s">
        <v>439</v>
      </c>
      <c r="J704" s="1"/>
      <c r="K704" s="1"/>
      <c r="L704" s="2"/>
      <c r="M704" t="b">
        <v>0</v>
      </c>
      <c r="N704" s="2"/>
      <c r="O704" s="2" t="s">
        <v>320</v>
      </c>
      <c r="P704" s="2" t="s">
        <v>337</v>
      </c>
      <c r="Q704" s="2"/>
      <c r="R704" s="2"/>
      <c r="S704" s="2"/>
      <c r="T704" s="2"/>
      <c r="U704" s="2"/>
      <c r="V704" s="2"/>
      <c r="W704" s="2"/>
      <c r="X704" s="2" t="s">
        <v>861</v>
      </c>
      <c r="Y704" s="3"/>
      <c r="AA704" t="b">
        <v>0</v>
      </c>
      <c r="AE704" s="4"/>
      <c r="AF704" s="4"/>
      <c r="AG704" s="4"/>
      <c r="AH704" s="4"/>
      <c r="AJ704">
        <v>58</v>
      </c>
      <c r="AM704" s="4"/>
      <c r="AN704" s="4">
        <v>510</v>
      </c>
      <c r="AO704" s="4"/>
      <c r="AP704" s="4"/>
      <c r="AU704" s="4"/>
      <c r="AV704" s="4"/>
      <c r="AW704" s="4"/>
      <c r="AX704" s="4"/>
      <c r="BC704" s="4"/>
      <c r="BD704" s="4"/>
      <c r="BE704" s="4"/>
      <c r="BF704" s="4"/>
      <c r="BK704" s="4"/>
      <c r="BL704" s="4"/>
      <c r="BM704" s="4"/>
      <c r="BN704" s="4"/>
      <c r="BS704" s="4"/>
      <c r="BT704" s="4"/>
      <c r="BU704" s="4"/>
      <c r="BV704" s="4"/>
      <c r="BW704" s="3"/>
      <c r="BX704" s="3"/>
      <c r="BY704" s="4">
        <v>0</v>
      </c>
      <c r="BZ704" s="5"/>
      <c r="CA704" s="3">
        <v>58</v>
      </c>
      <c r="CB704" s="4">
        <v>510</v>
      </c>
      <c r="CC704" s="5">
        <v>8.7931034482758594</v>
      </c>
      <c r="CD704" s="3">
        <v>0</v>
      </c>
      <c r="CE704" s="4">
        <v>0</v>
      </c>
      <c r="CF704" s="5" t="s">
        <v>322</v>
      </c>
      <c r="CG704" s="3">
        <v>0</v>
      </c>
      <c r="CH704" s="4">
        <v>0</v>
      </c>
      <c r="CI704" s="5" t="s">
        <v>322</v>
      </c>
      <c r="CJ704" s="3">
        <v>0</v>
      </c>
      <c r="CK704" s="4">
        <v>0</v>
      </c>
      <c r="CL704" s="5" t="s">
        <v>322</v>
      </c>
      <c r="CM704" s="2">
        <v>0</v>
      </c>
      <c r="CN704" s="4">
        <v>0</v>
      </c>
      <c r="CO704" s="5" t="s">
        <v>322</v>
      </c>
      <c r="CP704" s="3"/>
      <c r="CQ704" s="4">
        <v>510</v>
      </c>
      <c r="CR704" s="3"/>
      <c r="CS704" s="3"/>
      <c r="CT704" s="3"/>
      <c r="CU704" s="3"/>
      <c r="CV704" s="4">
        <v>510</v>
      </c>
      <c r="CW704" s="4">
        <v>510</v>
      </c>
      <c r="CX704" t="b">
        <v>0</v>
      </c>
      <c r="CY704" t="b">
        <v>0</v>
      </c>
      <c r="CZ704" t="b">
        <v>0</v>
      </c>
      <c r="DA704" s="2" t="s">
        <v>6</v>
      </c>
      <c r="DB704" s="2" t="s">
        <v>6</v>
      </c>
      <c r="DD704" s="3"/>
      <c r="DE704" s="3"/>
      <c r="DF704" s="3"/>
      <c r="DG704" s="4"/>
      <c r="DH704" s="4"/>
      <c r="DI704" s="4"/>
      <c r="DJ704" s="3">
        <v>0</v>
      </c>
      <c r="DK704" s="4">
        <v>0</v>
      </c>
      <c r="DL704" t="b">
        <v>0</v>
      </c>
      <c r="DM704" s="6"/>
      <c r="DN704" s="3"/>
      <c r="DO704" s="3"/>
      <c r="DP704" s="3"/>
      <c r="DQ704" s="3"/>
      <c r="DR704" s="3"/>
      <c r="DS704" s="3"/>
      <c r="DT704" s="4"/>
      <c r="DU704" s="4"/>
      <c r="DV704" s="4"/>
      <c r="DW704" s="4"/>
      <c r="DX704" s="4"/>
      <c r="DY704" s="4"/>
      <c r="DZ704" s="2"/>
      <c r="EA704" s="7">
        <v>44788.408136574071</v>
      </c>
      <c r="EB704" s="2" t="s">
        <v>332</v>
      </c>
      <c r="EC704" s="8">
        <v>0</v>
      </c>
      <c r="ED704" t="b">
        <v>0</v>
      </c>
      <c r="EE704" t="s">
        <v>324</v>
      </c>
      <c r="EF704" s="2" t="s">
        <v>324</v>
      </c>
      <c r="EG704" s="2" t="s">
        <v>325</v>
      </c>
      <c r="EH704" s="1"/>
      <c r="EI704">
        <f t="shared" si="42"/>
        <v>0</v>
      </c>
      <c r="EJ704" t="str">
        <f t="shared" si="43"/>
        <v>no</v>
      </c>
      <c r="EL704" t="e">
        <f>VLOOKUP(D704,#REF!,2,0)</f>
        <v>#REF!</v>
      </c>
    </row>
    <row r="705" spans="1:142">
      <c r="A705" t="str">
        <f t="shared" si="44"/>
        <v>4469628371.22</v>
      </c>
      <c r="B705" t="str">
        <f t="shared" si="45"/>
        <v>4469628371.22137798</v>
      </c>
      <c r="C705" s="1">
        <v>44696</v>
      </c>
      <c r="D705" s="2" t="s">
        <v>427</v>
      </c>
      <c r="E705" s="2" t="s">
        <v>428</v>
      </c>
      <c r="F705" s="2" t="s">
        <v>177</v>
      </c>
      <c r="G705" s="1">
        <v>44593</v>
      </c>
      <c r="H705" s="2" t="s">
        <v>440</v>
      </c>
      <c r="I705" s="2" t="s">
        <v>441</v>
      </c>
      <c r="J705" s="1"/>
      <c r="K705" s="1"/>
      <c r="L705" s="2"/>
      <c r="M705" t="b">
        <v>0</v>
      </c>
      <c r="N705" s="2"/>
      <c r="O705" s="2" t="s">
        <v>320</v>
      </c>
      <c r="P705" s="2" t="s">
        <v>337</v>
      </c>
      <c r="Q705" s="2"/>
      <c r="R705" s="2"/>
      <c r="S705" s="2"/>
      <c r="T705" s="2"/>
      <c r="U705" s="2"/>
      <c r="V705" s="2"/>
      <c r="W705" s="2" t="s">
        <v>431</v>
      </c>
      <c r="X705" s="2" t="s">
        <v>861</v>
      </c>
      <c r="Y705" s="3"/>
      <c r="AA705" t="b">
        <v>0</v>
      </c>
      <c r="AE705" s="4"/>
      <c r="AF705" s="4"/>
      <c r="AG705" s="4"/>
      <c r="AH705" s="4"/>
      <c r="AM705" s="4"/>
      <c r="AN705" s="4"/>
      <c r="AO705" s="4"/>
      <c r="AP705" s="4"/>
      <c r="AU705" s="4"/>
      <c r="AV705" s="4"/>
      <c r="AW705" s="4"/>
      <c r="AX705" s="4"/>
      <c r="BC705" s="4"/>
      <c r="BD705" s="4"/>
      <c r="BE705" s="4"/>
      <c r="BF705" s="4"/>
      <c r="BK705" s="4"/>
      <c r="BL705" s="4"/>
      <c r="BM705" s="4"/>
      <c r="BN705" s="4"/>
      <c r="BS705" s="4"/>
      <c r="BT705" s="4"/>
      <c r="BU705" s="4"/>
      <c r="BV705" s="4"/>
      <c r="BW705" s="3"/>
      <c r="BX705" s="3"/>
      <c r="BY705" s="4">
        <v>0</v>
      </c>
      <c r="BZ705" s="5"/>
      <c r="CA705" s="3">
        <v>0</v>
      </c>
      <c r="CB705" s="4">
        <v>0</v>
      </c>
      <c r="CC705" s="5" t="s">
        <v>322</v>
      </c>
      <c r="CD705" s="3">
        <v>0</v>
      </c>
      <c r="CE705" s="4">
        <v>0</v>
      </c>
      <c r="CF705" s="5" t="s">
        <v>322</v>
      </c>
      <c r="CG705" s="3">
        <v>0</v>
      </c>
      <c r="CH705" s="4">
        <v>0</v>
      </c>
      <c r="CI705" s="5" t="s">
        <v>322</v>
      </c>
      <c r="CJ705" s="3">
        <v>0</v>
      </c>
      <c r="CK705" s="4">
        <v>0</v>
      </c>
      <c r="CL705" s="5" t="s">
        <v>322</v>
      </c>
      <c r="CM705" s="2">
        <v>0</v>
      </c>
      <c r="CN705" s="4">
        <v>0</v>
      </c>
      <c r="CO705" s="5" t="s">
        <v>322</v>
      </c>
      <c r="CP705" s="3"/>
      <c r="CQ705" s="4">
        <v>0</v>
      </c>
      <c r="CR705" s="3"/>
      <c r="CS705" s="3"/>
      <c r="CT705" s="3"/>
      <c r="CU705" s="3"/>
      <c r="CV705" s="4">
        <v>0</v>
      </c>
      <c r="CW705" s="4">
        <v>0</v>
      </c>
      <c r="CX705" t="b">
        <v>0</v>
      </c>
      <c r="CY705" t="b">
        <v>0</v>
      </c>
      <c r="CZ705" t="b">
        <v>0</v>
      </c>
      <c r="DA705" s="2" t="s">
        <v>431</v>
      </c>
      <c r="DB705" s="2" t="s">
        <v>6</v>
      </c>
      <c r="DD705" s="3"/>
      <c r="DE705" s="3"/>
      <c r="DF705" s="3"/>
      <c r="DG705" s="4"/>
      <c r="DH705" s="4"/>
      <c r="DI705" s="4"/>
      <c r="DJ705" s="3">
        <v>0</v>
      </c>
      <c r="DK705" s="4">
        <v>0</v>
      </c>
      <c r="DL705" t="b">
        <v>0</v>
      </c>
      <c r="DM705" s="6"/>
      <c r="DN705" s="3"/>
      <c r="DO705" s="3"/>
      <c r="DP705" s="3"/>
      <c r="DQ705" s="3"/>
      <c r="DR705" s="3"/>
      <c r="DS705" s="3"/>
      <c r="DT705" s="4"/>
      <c r="DU705" s="4"/>
      <c r="DV705" s="4"/>
      <c r="DW705" s="4"/>
      <c r="DX705" s="4"/>
      <c r="DY705" s="4"/>
      <c r="DZ705" s="2"/>
      <c r="EA705" s="7">
        <v>44788.408136574071</v>
      </c>
      <c r="EB705" s="2" t="s">
        <v>332</v>
      </c>
      <c r="EC705" s="8">
        <v>0</v>
      </c>
      <c r="ED705" t="b">
        <v>0</v>
      </c>
      <c r="EE705" t="s">
        <v>324</v>
      </c>
      <c r="EF705" s="2" t="s">
        <v>324</v>
      </c>
      <c r="EG705" s="2" t="s">
        <v>325</v>
      </c>
      <c r="EH705" s="1"/>
      <c r="EI705">
        <f t="shared" si="42"/>
        <v>0</v>
      </c>
      <c r="EJ705" t="str">
        <f t="shared" si="43"/>
        <v>no</v>
      </c>
      <c r="EL705" t="e">
        <f>VLOOKUP(D705,#REF!,2,0)</f>
        <v>#REF!</v>
      </c>
    </row>
    <row r="706" spans="1:142">
      <c r="A706" t="str">
        <f t="shared" si="44"/>
        <v>4469628371.22</v>
      </c>
      <c r="B706" t="str">
        <f t="shared" si="45"/>
        <v>4469628371.22145362</v>
      </c>
      <c r="C706" s="1">
        <v>44696</v>
      </c>
      <c r="D706" s="2" t="s">
        <v>427</v>
      </c>
      <c r="E706" s="2" t="s">
        <v>428</v>
      </c>
      <c r="F706" s="2" t="s">
        <v>177</v>
      </c>
      <c r="G706" s="1">
        <v>44593</v>
      </c>
      <c r="H706" s="2" t="s">
        <v>442</v>
      </c>
      <c r="I706" s="2" t="s">
        <v>443</v>
      </c>
      <c r="J706" s="1"/>
      <c r="K706" s="1"/>
      <c r="L706" s="2"/>
      <c r="M706" t="b">
        <v>0</v>
      </c>
      <c r="N706" s="2"/>
      <c r="O706" s="2" t="s">
        <v>320</v>
      </c>
      <c r="P706" s="2" t="s">
        <v>337</v>
      </c>
      <c r="Q706" s="2"/>
      <c r="R706" s="2"/>
      <c r="S706" s="2"/>
      <c r="T706" s="2"/>
      <c r="U706" s="2"/>
      <c r="V706" s="2"/>
      <c r="W706" s="2" t="s">
        <v>431</v>
      </c>
      <c r="X706" s="2" t="s">
        <v>861</v>
      </c>
      <c r="Y706" s="3"/>
      <c r="AA706" t="b">
        <v>0</v>
      </c>
      <c r="AE706" s="4"/>
      <c r="AF706" s="4"/>
      <c r="AG706" s="4"/>
      <c r="AH706" s="4"/>
      <c r="AM706" s="4"/>
      <c r="AN706" s="4"/>
      <c r="AO706" s="4"/>
      <c r="AP706" s="4"/>
      <c r="AU706" s="4"/>
      <c r="AV706" s="4"/>
      <c r="AW706" s="4"/>
      <c r="AX706" s="4"/>
      <c r="BC706" s="4"/>
      <c r="BD706" s="4"/>
      <c r="BE706" s="4"/>
      <c r="BF706" s="4"/>
      <c r="BK706" s="4"/>
      <c r="BL706" s="4"/>
      <c r="BM706" s="4"/>
      <c r="BN706" s="4"/>
      <c r="BS706" s="4"/>
      <c r="BT706" s="4"/>
      <c r="BU706" s="4"/>
      <c r="BV706" s="4"/>
      <c r="BW706" s="3"/>
      <c r="BX706" s="3"/>
      <c r="BY706" s="4">
        <v>0</v>
      </c>
      <c r="BZ706" s="5"/>
      <c r="CA706" s="3">
        <v>0</v>
      </c>
      <c r="CB706" s="4">
        <v>0</v>
      </c>
      <c r="CC706" s="5" t="s">
        <v>322</v>
      </c>
      <c r="CD706" s="3">
        <v>0</v>
      </c>
      <c r="CE706" s="4">
        <v>0</v>
      </c>
      <c r="CF706" s="5" t="s">
        <v>322</v>
      </c>
      <c r="CG706" s="3">
        <v>0</v>
      </c>
      <c r="CH706" s="4">
        <v>0</v>
      </c>
      <c r="CI706" s="5" t="s">
        <v>322</v>
      </c>
      <c r="CJ706" s="3">
        <v>0</v>
      </c>
      <c r="CK706" s="4">
        <v>0</v>
      </c>
      <c r="CL706" s="5" t="s">
        <v>322</v>
      </c>
      <c r="CM706" s="2">
        <v>0</v>
      </c>
      <c r="CN706" s="4">
        <v>0</v>
      </c>
      <c r="CO706" s="5" t="s">
        <v>322</v>
      </c>
      <c r="CP706" s="3"/>
      <c r="CQ706" s="4">
        <v>0</v>
      </c>
      <c r="CR706" s="3"/>
      <c r="CS706" s="3"/>
      <c r="CT706" s="3"/>
      <c r="CU706" s="3"/>
      <c r="CV706" s="4">
        <v>0</v>
      </c>
      <c r="CW706" s="4">
        <v>0</v>
      </c>
      <c r="CX706" t="b">
        <v>0</v>
      </c>
      <c r="CY706" t="b">
        <v>0</v>
      </c>
      <c r="CZ706" t="b">
        <v>0</v>
      </c>
      <c r="DA706" s="2" t="s">
        <v>431</v>
      </c>
      <c r="DB706" s="2" t="s">
        <v>6</v>
      </c>
      <c r="DD706" s="3"/>
      <c r="DE706" s="3"/>
      <c r="DF706" s="3"/>
      <c r="DG706" s="4"/>
      <c r="DH706" s="4"/>
      <c r="DI706" s="4"/>
      <c r="DJ706" s="3">
        <v>0</v>
      </c>
      <c r="DK706" s="4">
        <v>0</v>
      </c>
      <c r="DL706" t="b">
        <v>0</v>
      </c>
      <c r="DM706" s="6"/>
      <c r="DN706" s="3"/>
      <c r="DO706" s="3"/>
      <c r="DP706" s="3"/>
      <c r="DQ706" s="3"/>
      <c r="DR706" s="3"/>
      <c r="DS706" s="3"/>
      <c r="DT706" s="4"/>
      <c r="DU706" s="4"/>
      <c r="DV706" s="4"/>
      <c r="DW706" s="4"/>
      <c r="DX706" s="4"/>
      <c r="DY706" s="4"/>
      <c r="DZ706" s="2"/>
      <c r="EA706" s="7">
        <v>44788.408136574071</v>
      </c>
      <c r="EB706" s="2" t="s">
        <v>332</v>
      </c>
      <c r="EC706" s="8">
        <v>0</v>
      </c>
      <c r="ED706" t="b">
        <v>0</v>
      </c>
      <c r="EE706" t="s">
        <v>324</v>
      </c>
      <c r="EF706" s="2" t="s">
        <v>324</v>
      </c>
      <c r="EG706" s="2" t="s">
        <v>325</v>
      </c>
      <c r="EH706" s="1"/>
      <c r="EI706">
        <f t="shared" ref="EI706:EI769" si="46">AB706+AC706+AD706</f>
        <v>0</v>
      </c>
      <c r="EJ706" t="str">
        <f t="shared" ref="EJ706:EJ769" si="47">IF(H706&lt;1,"yes","no")</f>
        <v>no</v>
      </c>
      <c r="EL706" t="e">
        <f>VLOOKUP(D706,#REF!,2,0)</f>
        <v>#REF!</v>
      </c>
    </row>
    <row r="707" spans="1:142">
      <c r="A707" t="str">
        <f t="shared" si="44"/>
        <v>4469628371.22</v>
      </c>
      <c r="B707" t="str">
        <f t="shared" si="45"/>
        <v>4469628371.22151173</v>
      </c>
      <c r="C707" s="1">
        <v>44696</v>
      </c>
      <c r="D707" s="2" t="s">
        <v>427</v>
      </c>
      <c r="E707" s="2" t="s">
        <v>428</v>
      </c>
      <c r="F707" s="2" t="s">
        <v>177</v>
      </c>
      <c r="G707" s="1">
        <v>44593</v>
      </c>
      <c r="H707" s="2" t="s">
        <v>444</v>
      </c>
      <c r="I707" s="2" t="s">
        <v>445</v>
      </c>
      <c r="J707" s="1"/>
      <c r="K707" s="1"/>
      <c r="L707" s="2"/>
      <c r="M707" t="b">
        <v>0</v>
      </c>
      <c r="N707" s="2"/>
      <c r="O707" s="2" t="s">
        <v>320</v>
      </c>
      <c r="P707" s="2" t="s">
        <v>337</v>
      </c>
      <c r="Q707" s="2"/>
      <c r="R707" s="2"/>
      <c r="S707" s="2"/>
      <c r="T707" s="2"/>
      <c r="U707" s="2"/>
      <c r="V707" s="2"/>
      <c r="W707" s="2" t="s">
        <v>431</v>
      </c>
      <c r="X707" s="2" t="s">
        <v>861</v>
      </c>
      <c r="Y707" s="3"/>
      <c r="AA707" t="b">
        <v>0</v>
      </c>
      <c r="AE707" s="4"/>
      <c r="AF707" s="4"/>
      <c r="AG707" s="4"/>
      <c r="AH707" s="4"/>
      <c r="AM707" s="4"/>
      <c r="AN707" s="4"/>
      <c r="AO707" s="4"/>
      <c r="AP707" s="4"/>
      <c r="AU707" s="4"/>
      <c r="AV707" s="4"/>
      <c r="AW707" s="4"/>
      <c r="AX707" s="4"/>
      <c r="BC707" s="4"/>
      <c r="BD707" s="4"/>
      <c r="BE707" s="4"/>
      <c r="BF707" s="4"/>
      <c r="BK707" s="4"/>
      <c r="BL707" s="4"/>
      <c r="BM707" s="4"/>
      <c r="BN707" s="4"/>
      <c r="BS707" s="4"/>
      <c r="BT707" s="4"/>
      <c r="BU707" s="4"/>
      <c r="BV707" s="4"/>
      <c r="BW707" s="3"/>
      <c r="BX707" s="3"/>
      <c r="BY707" s="4">
        <v>0</v>
      </c>
      <c r="BZ707" s="5"/>
      <c r="CA707" s="3">
        <v>0</v>
      </c>
      <c r="CB707" s="4">
        <v>0</v>
      </c>
      <c r="CC707" s="5" t="s">
        <v>322</v>
      </c>
      <c r="CD707" s="3">
        <v>0</v>
      </c>
      <c r="CE707" s="4">
        <v>0</v>
      </c>
      <c r="CF707" s="5" t="s">
        <v>322</v>
      </c>
      <c r="CG707" s="3">
        <v>0</v>
      </c>
      <c r="CH707" s="4">
        <v>0</v>
      </c>
      <c r="CI707" s="5" t="s">
        <v>322</v>
      </c>
      <c r="CJ707" s="3">
        <v>0</v>
      </c>
      <c r="CK707" s="4">
        <v>0</v>
      </c>
      <c r="CL707" s="5" t="s">
        <v>322</v>
      </c>
      <c r="CM707" s="2">
        <v>0</v>
      </c>
      <c r="CN707" s="4">
        <v>0</v>
      </c>
      <c r="CO707" s="5" t="s">
        <v>322</v>
      </c>
      <c r="CP707" s="3"/>
      <c r="CQ707" s="4">
        <v>0</v>
      </c>
      <c r="CR707" s="3"/>
      <c r="CS707" s="3"/>
      <c r="CT707" s="3"/>
      <c r="CU707" s="3"/>
      <c r="CV707" s="4">
        <v>0</v>
      </c>
      <c r="CW707" s="4">
        <v>0</v>
      </c>
      <c r="CX707" t="b">
        <v>0</v>
      </c>
      <c r="CY707" t="b">
        <v>0</v>
      </c>
      <c r="CZ707" t="b">
        <v>0</v>
      </c>
      <c r="DA707" s="2" t="s">
        <v>431</v>
      </c>
      <c r="DB707" s="2" t="s">
        <v>6</v>
      </c>
      <c r="DD707" s="3"/>
      <c r="DE707" s="3"/>
      <c r="DF707" s="3"/>
      <c r="DG707" s="4"/>
      <c r="DH707" s="4"/>
      <c r="DI707" s="4"/>
      <c r="DJ707" s="3">
        <v>0</v>
      </c>
      <c r="DK707" s="4">
        <v>0</v>
      </c>
      <c r="DL707" t="b">
        <v>0</v>
      </c>
      <c r="DM707" s="6"/>
      <c r="DN707" s="3"/>
      <c r="DO707" s="3"/>
      <c r="DP707" s="3"/>
      <c r="DQ707" s="3"/>
      <c r="DR707" s="3"/>
      <c r="DS707" s="3"/>
      <c r="DT707" s="4"/>
      <c r="DU707" s="4"/>
      <c r="DV707" s="4"/>
      <c r="DW707" s="4"/>
      <c r="DX707" s="4"/>
      <c r="DY707" s="4"/>
      <c r="DZ707" s="2"/>
      <c r="EA707" s="7">
        <v>44788.408136574071</v>
      </c>
      <c r="EB707" s="2" t="s">
        <v>332</v>
      </c>
      <c r="EC707" s="8">
        <v>0</v>
      </c>
      <c r="ED707" t="b">
        <v>0</v>
      </c>
      <c r="EE707" t="s">
        <v>324</v>
      </c>
      <c r="EF707" s="2" t="s">
        <v>324</v>
      </c>
      <c r="EG707" s="2" t="s">
        <v>325</v>
      </c>
      <c r="EH707" s="1"/>
      <c r="EI707">
        <f t="shared" si="46"/>
        <v>0</v>
      </c>
      <c r="EJ707" t="str">
        <f t="shared" si="47"/>
        <v>no</v>
      </c>
      <c r="EL707" t="e">
        <f>VLOOKUP(D707,#REF!,2,0)</f>
        <v>#REF!</v>
      </c>
    </row>
    <row r="708" spans="1:142">
      <c r="A708" t="str">
        <f t="shared" si="44"/>
        <v>4469628371.22</v>
      </c>
      <c r="B708" t="str">
        <f t="shared" si="45"/>
        <v>4469628371.22153379</v>
      </c>
      <c r="C708" s="1">
        <v>44696</v>
      </c>
      <c r="D708" s="2" t="s">
        <v>427</v>
      </c>
      <c r="E708" s="2" t="s">
        <v>428</v>
      </c>
      <c r="F708" s="2" t="s">
        <v>177</v>
      </c>
      <c r="G708" s="1">
        <v>44593</v>
      </c>
      <c r="H708" s="2" t="s">
        <v>446</v>
      </c>
      <c r="I708" s="2" t="s">
        <v>447</v>
      </c>
      <c r="J708" s="1"/>
      <c r="K708" s="1"/>
      <c r="L708" s="2"/>
      <c r="M708" t="b">
        <v>0</v>
      </c>
      <c r="N708" s="2"/>
      <c r="O708" s="2" t="s">
        <v>320</v>
      </c>
      <c r="P708" s="2" t="s">
        <v>337</v>
      </c>
      <c r="Q708" s="2"/>
      <c r="R708" s="2"/>
      <c r="S708" s="2"/>
      <c r="T708" s="2"/>
      <c r="U708" s="2"/>
      <c r="V708" s="2"/>
      <c r="W708" s="2" t="s">
        <v>431</v>
      </c>
      <c r="X708" s="2" t="s">
        <v>861</v>
      </c>
      <c r="Y708" s="3"/>
      <c r="AA708" t="b">
        <v>0</v>
      </c>
      <c r="AE708" s="4"/>
      <c r="AF708" s="4"/>
      <c r="AG708" s="4"/>
      <c r="AH708" s="4"/>
      <c r="AM708" s="4"/>
      <c r="AN708" s="4"/>
      <c r="AO708" s="4"/>
      <c r="AP708" s="4"/>
      <c r="AU708" s="4"/>
      <c r="AV708" s="4"/>
      <c r="AW708" s="4"/>
      <c r="AX708" s="4"/>
      <c r="BC708" s="4"/>
      <c r="BD708" s="4"/>
      <c r="BE708" s="4"/>
      <c r="BF708" s="4"/>
      <c r="BK708" s="4"/>
      <c r="BL708" s="4"/>
      <c r="BM708" s="4"/>
      <c r="BN708" s="4"/>
      <c r="BS708" s="4"/>
      <c r="BT708" s="4"/>
      <c r="BU708" s="4"/>
      <c r="BV708" s="4"/>
      <c r="BW708" s="3"/>
      <c r="BX708" s="3"/>
      <c r="BY708" s="4">
        <v>0</v>
      </c>
      <c r="BZ708" s="5"/>
      <c r="CA708" s="3">
        <v>0</v>
      </c>
      <c r="CB708" s="4">
        <v>0</v>
      </c>
      <c r="CC708" s="5" t="s">
        <v>322</v>
      </c>
      <c r="CD708" s="3">
        <v>0</v>
      </c>
      <c r="CE708" s="4">
        <v>0</v>
      </c>
      <c r="CF708" s="5" t="s">
        <v>322</v>
      </c>
      <c r="CG708" s="3">
        <v>0</v>
      </c>
      <c r="CH708" s="4">
        <v>0</v>
      </c>
      <c r="CI708" s="5" t="s">
        <v>322</v>
      </c>
      <c r="CJ708" s="3">
        <v>0</v>
      </c>
      <c r="CK708" s="4">
        <v>0</v>
      </c>
      <c r="CL708" s="5" t="s">
        <v>322</v>
      </c>
      <c r="CM708" s="2">
        <v>0</v>
      </c>
      <c r="CN708" s="4">
        <v>0</v>
      </c>
      <c r="CO708" s="5" t="s">
        <v>322</v>
      </c>
      <c r="CP708" s="3"/>
      <c r="CQ708" s="4">
        <v>0</v>
      </c>
      <c r="CR708" s="3"/>
      <c r="CS708" s="3"/>
      <c r="CT708" s="3"/>
      <c r="CU708" s="3"/>
      <c r="CV708" s="4">
        <v>0</v>
      </c>
      <c r="CW708" s="4">
        <v>0</v>
      </c>
      <c r="CX708" t="b">
        <v>0</v>
      </c>
      <c r="CY708" t="b">
        <v>0</v>
      </c>
      <c r="CZ708" t="b">
        <v>0</v>
      </c>
      <c r="DA708" s="2" t="s">
        <v>431</v>
      </c>
      <c r="DB708" s="2" t="s">
        <v>6</v>
      </c>
      <c r="DD708" s="3"/>
      <c r="DE708" s="3"/>
      <c r="DF708" s="3"/>
      <c r="DG708" s="4"/>
      <c r="DH708" s="4"/>
      <c r="DI708" s="4"/>
      <c r="DJ708" s="3">
        <v>0</v>
      </c>
      <c r="DK708" s="4">
        <v>0</v>
      </c>
      <c r="DL708" t="b">
        <v>0</v>
      </c>
      <c r="DM708" s="6"/>
      <c r="DN708" s="3"/>
      <c r="DO708" s="3"/>
      <c r="DP708" s="3"/>
      <c r="DQ708" s="3"/>
      <c r="DR708" s="3"/>
      <c r="DS708" s="3"/>
      <c r="DT708" s="4"/>
      <c r="DU708" s="4"/>
      <c r="DV708" s="4"/>
      <c r="DW708" s="4"/>
      <c r="DX708" s="4"/>
      <c r="DY708" s="4"/>
      <c r="DZ708" s="2"/>
      <c r="EA708" s="7">
        <v>44788.408136574071</v>
      </c>
      <c r="EB708" s="2" t="s">
        <v>332</v>
      </c>
      <c r="EC708" s="8">
        <v>0</v>
      </c>
      <c r="ED708" t="b">
        <v>0</v>
      </c>
      <c r="EE708" t="s">
        <v>324</v>
      </c>
      <c r="EF708" s="2" t="s">
        <v>324</v>
      </c>
      <c r="EG708" s="2" t="s">
        <v>325</v>
      </c>
      <c r="EH708" s="1"/>
      <c r="EI708">
        <f t="shared" si="46"/>
        <v>0</v>
      </c>
      <c r="EJ708" t="str">
        <f t="shared" si="47"/>
        <v>no</v>
      </c>
      <c r="EL708" t="e">
        <f>VLOOKUP(D708,#REF!,2,0)</f>
        <v>#REF!</v>
      </c>
    </row>
    <row r="709" spans="1:142">
      <c r="A709" t="str">
        <f t="shared" si="44"/>
        <v>4469628371.22</v>
      </c>
      <c r="B709" t="str">
        <f t="shared" si="45"/>
        <v>4469628371.22165471</v>
      </c>
      <c r="C709" s="1">
        <v>44696</v>
      </c>
      <c r="D709" s="2" t="s">
        <v>427</v>
      </c>
      <c r="E709" s="2" t="s">
        <v>428</v>
      </c>
      <c r="F709" s="2" t="s">
        <v>177</v>
      </c>
      <c r="G709" s="1">
        <v>44593</v>
      </c>
      <c r="H709" s="2" t="s">
        <v>448</v>
      </c>
      <c r="I709" s="2" t="s">
        <v>449</v>
      </c>
      <c r="J709" s="1"/>
      <c r="K709" s="1"/>
      <c r="L709" s="2"/>
      <c r="M709" t="b">
        <v>0</v>
      </c>
      <c r="N709" s="2"/>
      <c r="O709" s="2" t="s">
        <v>320</v>
      </c>
      <c r="P709" s="2" t="s">
        <v>337</v>
      </c>
      <c r="Q709" s="2"/>
      <c r="R709" s="2"/>
      <c r="S709" s="2"/>
      <c r="T709" s="2"/>
      <c r="U709" s="2"/>
      <c r="V709" s="2"/>
      <c r="W709" s="2" t="s">
        <v>431</v>
      </c>
      <c r="X709" s="2" t="s">
        <v>861</v>
      </c>
      <c r="Y709" s="3"/>
      <c r="AA709" t="b">
        <v>0</v>
      </c>
      <c r="AE709" s="4"/>
      <c r="AF709" s="4"/>
      <c r="AG709" s="4"/>
      <c r="AH709" s="4"/>
      <c r="AM709" s="4"/>
      <c r="AN709" s="4"/>
      <c r="AO709" s="4"/>
      <c r="AP709" s="4"/>
      <c r="AU709" s="4"/>
      <c r="AV709" s="4"/>
      <c r="AW709" s="4"/>
      <c r="AX709" s="4"/>
      <c r="BC709" s="4"/>
      <c r="BD709" s="4"/>
      <c r="BE709" s="4"/>
      <c r="BF709" s="4"/>
      <c r="BK709" s="4"/>
      <c r="BL709" s="4"/>
      <c r="BM709" s="4"/>
      <c r="BN709" s="4"/>
      <c r="BS709" s="4"/>
      <c r="BT709" s="4"/>
      <c r="BU709" s="4"/>
      <c r="BV709" s="4"/>
      <c r="BW709" s="3"/>
      <c r="BX709" s="3"/>
      <c r="BY709" s="4">
        <v>0</v>
      </c>
      <c r="BZ709" s="5"/>
      <c r="CA709" s="3">
        <v>0</v>
      </c>
      <c r="CB709" s="4">
        <v>0</v>
      </c>
      <c r="CC709" s="5" t="s">
        <v>322</v>
      </c>
      <c r="CD709" s="3">
        <v>0</v>
      </c>
      <c r="CE709" s="4">
        <v>0</v>
      </c>
      <c r="CF709" s="5" t="s">
        <v>322</v>
      </c>
      <c r="CG709" s="3">
        <v>0</v>
      </c>
      <c r="CH709" s="4">
        <v>0</v>
      </c>
      <c r="CI709" s="5" t="s">
        <v>322</v>
      </c>
      <c r="CJ709" s="3">
        <v>0</v>
      </c>
      <c r="CK709" s="4">
        <v>0</v>
      </c>
      <c r="CL709" s="5" t="s">
        <v>322</v>
      </c>
      <c r="CM709" s="2">
        <v>0</v>
      </c>
      <c r="CN709" s="4">
        <v>0</v>
      </c>
      <c r="CO709" s="5" t="s">
        <v>322</v>
      </c>
      <c r="CP709" s="3"/>
      <c r="CQ709" s="4">
        <v>0</v>
      </c>
      <c r="CR709" s="3"/>
      <c r="CS709" s="3"/>
      <c r="CT709" s="3"/>
      <c r="CU709" s="3"/>
      <c r="CV709" s="4">
        <v>0</v>
      </c>
      <c r="CW709" s="4">
        <v>0</v>
      </c>
      <c r="CX709" t="b">
        <v>0</v>
      </c>
      <c r="CY709" t="b">
        <v>0</v>
      </c>
      <c r="CZ709" t="b">
        <v>0</v>
      </c>
      <c r="DA709" s="2" t="s">
        <v>431</v>
      </c>
      <c r="DB709" s="2" t="s">
        <v>6</v>
      </c>
      <c r="DD709" s="3"/>
      <c r="DE709" s="3"/>
      <c r="DF709" s="3"/>
      <c r="DG709" s="4"/>
      <c r="DH709" s="4"/>
      <c r="DI709" s="4"/>
      <c r="DJ709" s="3">
        <v>0</v>
      </c>
      <c r="DK709" s="4">
        <v>0</v>
      </c>
      <c r="DL709" t="b">
        <v>0</v>
      </c>
      <c r="DM709" s="6"/>
      <c r="DN709" s="3"/>
      <c r="DO709" s="3"/>
      <c r="DP709" s="3"/>
      <c r="DQ709" s="3"/>
      <c r="DR709" s="3"/>
      <c r="DS709" s="3"/>
      <c r="DT709" s="4"/>
      <c r="DU709" s="4"/>
      <c r="DV709" s="4"/>
      <c r="DW709" s="4"/>
      <c r="DX709" s="4"/>
      <c r="DY709" s="4"/>
      <c r="DZ709" s="2"/>
      <c r="EA709" s="7">
        <v>44788.408136574071</v>
      </c>
      <c r="EB709" s="2" t="s">
        <v>332</v>
      </c>
      <c r="EC709" s="8">
        <v>0</v>
      </c>
      <c r="ED709" t="b">
        <v>0</v>
      </c>
      <c r="EE709" t="s">
        <v>324</v>
      </c>
      <c r="EF709" s="2" t="s">
        <v>324</v>
      </c>
      <c r="EG709" s="2" t="s">
        <v>325</v>
      </c>
      <c r="EH709" s="1"/>
      <c r="EI709">
        <f t="shared" si="46"/>
        <v>0</v>
      </c>
      <c r="EJ709" t="str">
        <f t="shared" si="47"/>
        <v>no</v>
      </c>
      <c r="EL709" t="e">
        <f>VLOOKUP(D709,#REF!,2,0)</f>
        <v>#REF!</v>
      </c>
    </row>
    <row r="710" spans="1:142">
      <c r="A710" t="str">
        <f t="shared" si="44"/>
        <v>4469628372.22</v>
      </c>
      <c r="B710" t="str">
        <f t="shared" si="45"/>
        <v>4469628372.2299741</v>
      </c>
      <c r="C710" s="1">
        <v>44696</v>
      </c>
      <c r="D710" s="2" t="s">
        <v>450</v>
      </c>
      <c r="E710" s="2" t="s">
        <v>451</v>
      </c>
      <c r="F710" s="2" t="s">
        <v>177</v>
      </c>
      <c r="G710" s="1">
        <v>44593</v>
      </c>
      <c r="H710" s="2" t="s">
        <v>452</v>
      </c>
      <c r="I710" s="2" t="s">
        <v>453</v>
      </c>
      <c r="J710" s="1"/>
      <c r="K710" s="1"/>
      <c r="L710" s="2"/>
      <c r="M710" t="b">
        <v>0</v>
      </c>
      <c r="N710" s="2"/>
      <c r="O710" s="2" t="s">
        <v>320</v>
      </c>
      <c r="P710" s="2" t="s">
        <v>337</v>
      </c>
      <c r="Q710" s="2"/>
      <c r="R710" s="2"/>
      <c r="S710" s="2"/>
      <c r="T710" s="2"/>
      <c r="U710" s="2"/>
      <c r="V710" s="2"/>
      <c r="W710" s="2"/>
      <c r="X710" s="2" t="s">
        <v>861</v>
      </c>
      <c r="Y710" s="3"/>
      <c r="AA710" t="b">
        <v>0</v>
      </c>
      <c r="AC710">
        <v>645</v>
      </c>
      <c r="AE710" s="4"/>
      <c r="AF710" s="4"/>
      <c r="AG710" s="4">
        <v>2387</v>
      </c>
      <c r="AH710" s="4"/>
      <c r="AM710" s="4"/>
      <c r="AN710" s="4"/>
      <c r="AO710" s="4"/>
      <c r="AP710" s="4"/>
      <c r="AU710" s="4"/>
      <c r="AV710" s="4"/>
      <c r="AW710" s="4"/>
      <c r="AX710" s="4"/>
      <c r="BC710" s="4"/>
      <c r="BD710" s="4"/>
      <c r="BE710" s="4"/>
      <c r="BF710" s="4"/>
      <c r="BK710" s="4"/>
      <c r="BL710" s="4"/>
      <c r="BM710" s="4"/>
      <c r="BN710" s="4"/>
      <c r="BS710" s="4"/>
      <c r="BT710" s="4"/>
      <c r="BU710" s="4"/>
      <c r="BV710" s="4"/>
      <c r="BW710" s="3"/>
      <c r="BX710" s="3"/>
      <c r="BY710" s="4">
        <v>2387</v>
      </c>
      <c r="BZ710" s="5"/>
      <c r="CA710" s="3">
        <v>0</v>
      </c>
      <c r="CB710" s="4">
        <v>0</v>
      </c>
      <c r="CC710" s="5" t="s">
        <v>322</v>
      </c>
      <c r="CD710" s="3">
        <v>0</v>
      </c>
      <c r="CE710" s="4">
        <v>0</v>
      </c>
      <c r="CF710" s="5" t="s">
        <v>322</v>
      </c>
      <c r="CG710" s="3">
        <v>0</v>
      </c>
      <c r="CH710" s="4">
        <v>0</v>
      </c>
      <c r="CI710" s="5" t="s">
        <v>322</v>
      </c>
      <c r="CJ710" s="3">
        <v>0</v>
      </c>
      <c r="CK710" s="4">
        <v>0</v>
      </c>
      <c r="CL710" s="5" t="s">
        <v>322</v>
      </c>
      <c r="CM710" s="2">
        <v>0</v>
      </c>
      <c r="CN710" s="4">
        <v>0</v>
      </c>
      <c r="CO710" s="5" t="s">
        <v>322</v>
      </c>
      <c r="CP710" s="3"/>
      <c r="CQ710" s="4">
        <v>2387</v>
      </c>
      <c r="CR710" s="3"/>
      <c r="CS710" s="3"/>
      <c r="CT710" s="3"/>
      <c r="CU710" s="3"/>
      <c r="CV710" s="4">
        <v>2387</v>
      </c>
      <c r="CW710" s="4">
        <v>2387</v>
      </c>
      <c r="CX710" t="b">
        <v>0</v>
      </c>
      <c r="CY710" t="b">
        <v>0</v>
      </c>
      <c r="CZ710" t="b">
        <v>0</v>
      </c>
      <c r="DA710" s="2" t="s">
        <v>6</v>
      </c>
      <c r="DB710" s="2" t="s">
        <v>6</v>
      </c>
      <c r="DD710" s="3"/>
      <c r="DE710" s="3"/>
      <c r="DF710" s="3"/>
      <c r="DG710" s="4"/>
      <c r="DH710" s="4"/>
      <c r="DI710" s="4"/>
      <c r="DJ710" s="3">
        <v>0</v>
      </c>
      <c r="DK710" s="4">
        <v>0</v>
      </c>
      <c r="DL710" t="b">
        <v>0</v>
      </c>
      <c r="DM710" s="6"/>
      <c r="DN710" s="3"/>
      <c r="DO710" s="3"/>
      <c r="DP710" s="3"/>
      <c r="DQ710" s="3"/>
      <c r="DR710" s="3"/>
      <c r="DS710" s="3"/>
      <c r="DT710" s="4"/>
      <c r="DU710" s="4"/>
      <c r="DV710" s="4"/>
      <c r="DW710" s="4"/>
      <c r="DX710" s="4"/>
      <c r="DY710" s="4"/>
      <c r="DZ710" s="2"/>
      <c r="EA710" s="7">
        <v>44788.408136574071</v>
      </c>
      <c r="EB710" s="2" t="s">
        <v>332</v>
      </c>
      <c r="EC710" s="8">
        <v>0</v>
      </c>
      <c r="ED710" t="b">
        <v>0</v>
      </c>
      <c r="EE710" t="s">
        <v>324</v>
      </c>
      <c r="EF710" s="2" t="s">
        <v>324</v>
      </c>
      <c r="EG710" s="2" t="s">
        <v>325</v>
      </c>
      <c r="EH710" s="1"/>
      <c r="EI710">
        <f t="shared" si="46"/>
        <v>645</v>
      </c>
      <c r="EJ710" t="str">
        <f t="shared" si="47"/>
        <v>no</v>
      </c>
      <c r="EL710" t="e">
        <f>VLOOKUP(D710,#REF!,2,0)</f>
        <v>#REF!</v>
      </c>
    </row>
    <row r="711" spans="1:142">
      <c r="A711" t="str">
        <f t="shared" si="44"/>
        <v>4469628374.21</v>
      </c>
      <c r="B711" t="str">
        <f t="shared" si="45"/>
        <v>4469628374.21</v>
      </c>
      <c r="C711" s="1">
        <v>44696</v>
      </c>
      <c r="D711" s="2" t="s">
        <v>454</v>
      </c>
      <c r="E711" s="2" t="s">
        <v>455</v>
      </c>
      <c r="F711" s="2" t="s">
        <v>177</v>
      </c>
      <c r="G711" s="1">
        <v>44501</v>
      </c>
      <c r="H711" s="2"/>
      <c r="I711" s="2"/>
      <c r="J711" s="1"/>
      <c r="K711" s="1"/>
      <c r="L711" s="2"/>
      <c r="M711" t="b">
        <v>0</v>
      </c>
      <c r="N711" s="2"/>
      <c r="O711" s="2" t="s">
        <v>320</v>
      </c>
      <c r="P711" s="2" t="s">
        <v>337</v>
      </c>
      <c r="Q711" s="2"/>
      <c r="R711" s="2"/>
      <c r="S711" s="2"/>
      <c r="T711" s="2"/>
      <c r="U711" s="2"/>
      <c r="V711" s="2"/>
      <c r="W711" s="2" t="s">
        <v>456</v>
      </c>
      <c r="X711" s="2" t="s">
        <v>861</v>
      </c>
      <c r="Y711" s="3"/>
      <c r="AA711" t="b">
        <v>0</v>
      </c>
      <c r="AE711" s="4"/>
      <c r="AF711" s="4"/>
      <c r="AG711" s="4"/>
      <c r="AH711" s="4"/>
      <c r="AM711" s="4"/>
      <c r="AN711" s="4"/>
      <c r="AO711" s="4"/>
      <c r="AP711" s="4"/>
      <c r="AU711" s="4"/>
      <c r="AV711" s="4"/>
      <c r="AW711" s="4"/>
      <c r="AX711" s="4"/>
      <c r="BC711" s="4"/>
      <c r="BD711" s="4"/>
      <c r="BE711" s="4"/>
      <c r="BF711" s="4"/>
      <c r="BK711" s="4"/>
      <c r="BL711" s="4"/>
      <c r="BM711" s="4"/>
      <c r="BN711" s="4"/>
      <c r="BS711" s="4"/>
      <c r="BT711" s="4"/>
      <c r="BU711" s="4"/>
      <c r="BV711" s="4"/>
      <c r="BW711" s="3"/>
      <c r="BX711" s="3"/>
      <c r="BY711" s="4">
        <v>0</v>
      </c>
      <c r="BZ711" s="5"/>
      <c r="CA711" s="3">
        <v>0</v>
      </c>
      <c r="CB711" s="4">
        <v>0</v>
      </c>
      <c r="CC711" s="5" t="s">
        <v>322</v>
      </c>
      <c r="CD711" s="3">
        <v>0</v>
      </c>
      <c r="CE711" s="4">
        <v>0</v>
      </c>
      <c r="CF711" s="5" t="s">
        <v>322</v>
      </c>
      <c r="CG711" s="3">
        <v>0</v>
      </c>
      <c r="CH711" s="4">
        <v>0</v>
      </c>
      <c r="CI711" s="5" t="s">
        <v>322</v>
      </c>
      <c r="CJ711" s="3">
        <v>0</v>
      </c>
      <c r="CK711" s="4">
        <v>0</v>
      </c>
      <c r="CL711" s="5" t="s">
        <v>322</v>
      </c>
      <c r="CM711" s="2">
        <v>0</v>
      </c>
      <c r="CN711" s="4">
        <v>0</v>
      </c>
      <c r="CO711" s="5" t="s">
        <v>322</v>
      </c>
      <c r="CP711" s="3"/>
      <c r="CQ711" s="4">
        <v>0</v>
      </c>
      <c r="CR711" s="3"/>
      <c r="CS711" s="3"/>
      <c r="CT711" s="3"/>
      <c r="CU711" s="3"/>
      <c r="CV711" s="4">
        <v>0</v>
      </c>
      <c r="CW711" s="4">
        <v>0</v>
      </c>
      <c r="CX711" t="b">
        <v>0</v>
      </c>
      <c r="CY711" t="b">
        <v>0</v>
      </c>
      <c r="CZ711" t="b">
        <v>0</v>
      </c>
      <c r="DA711" s="2" t="s">
        <v>456</v>
      </c>
      <c r="DB711" s="2" t="s">
        <v>6</v>
      </c>
      <c r="DD711" s="3"/>
      <c r="DE711" s="3"/>
      <c r="DF711" s="3"/>
      <c r="DG711" s="4"/>
      <c r="DH711" s="4"/>
      <c r="DI711" s="4"/>
      <c r="DJ711" s="3">
        <v>0</v>
      </c>
      <c r="DK711" s="4">
        <v>0</v>
      </c>
      <c r="DL711" t="b">
        <v>0</v>
      </c>
      <c r="DM711" s="6"/>
      <c r="DN711" s="3"/>
      <c r="DO711" s="3"/>
      <c r="DP711" s="3"/>
      <c r="DQ711" s="3"/>
      <c r="DR711" s="3"/>
      <c r="DS711" s="3"/>
      <c r="DT711" s="4"/>
      <c r="DU711" s="4"/>
      <c r="DV711" s="4"/>
      <c r="DW711" s="4"/>
      <c r="DX711" s="4"/>
      <c r="DY711" s="4"/>
      <c r="DZ711" s="2"/>
      <c r="EA711" s="7">
        <v>44788.408136574071</v>
      </c>
      <c r="EB711" s="2" t="s">
        <v>332</v>
      </c>
      <c r="EC711" s="8">
        <v>0</v>
      </c>
      <c r="ED711" t="b">
        <v>0</v>
      </c>
      <c r="EE711" t="s">
        <v>324</v>
      </c>
      <c r="EF711" s="2" t="s">
        <v>324</v>
      </c>
      <c r="EG711" s="2" t="s">
        <v>325</v>
      </c>
      <c r="EH711" s="1"/>
      <c r="EI711">
        <f t="shared" si="46"/>
        <v>0</v>
      </c>
      <c r="EJ711" t="str">
        <f t="shared" si="47"/>
        <v>yes</v>
      </c>
      <c r="EL711" t="e">
        <f>VLOOKUP(D711,#REF!,2,0)</f>
        <v>#REF!</v>
      </c>
    </row>
    <row r="712" spans="1:142">
      <c r="A712" t="str">
        <f t="shared" si="44"/>
        <v>4469628374.22</v>
      </c>
      <c r="B712" t="str">
        <f t="shared" si="45"/>
        <v>4469628374.22</v>
      </c>
      <c r="C712" s="1">
        <v>44696</v>
      </c>
      <c r="D712" s="2" t="s">
        <v>457</v>
      </c>
      <c r="E712" s="2" t="s">
        <v>455</v>
      </c>
      <c r="F712" s="2" t="s">
        <v>177</v>
      </c>
      <c r="G712" s="1">
        <v>44501</v>
      </c>
      <c r="H712" s="2"/>
      <c r="I712" s="2"/>
      <c r="J712" s="1"/>
      <c r="K712" s="1"/>
      <c r="L712" s="2"/>
      <c r="M712" t="b">
        <v>0</v>
      </c>
      <c r="N712" s="2"/>
      <c r="O712" s="2" t="s">
        <v>320</v>
      </c>
      <c r="P712" s="2" t="s">
        <v>337</v>
      </c>
      <c r="Q712" s="2"/>
      <c r="R712" s="2"/>
      <c r="S712" s="2"/>
      <c r="T712" s="2"/>
      <c r="U712" s="2"/>
      <c r="V712" s="2"/>
      <c r="W712" s="2" t="s">
        <v>456</v>
      </c>
      <c r="X712" s="2" t="s">
        <v>861</v>
      </c>
      <c r="Y712" s="3"/>
      <c r="AA712" t="b">
        <v>0</v>
      </c>
      <c r="AE712" s="4"/>
      <c r="AF712" s="4"/>
      <c r="AG712" s="4"/>
      <c r="AH712" s="4"/>
      <c r="AM712" s="4"/>
      <c r="AN712" s="4"/>
      <c r="AO712" s="4"/>
      <c r="AP712" s="4"/>
      <c r="AU712" s="4"/>
      <c r="AV712" s="4"/>
      <c r="AW712" s="4"/>
      <c r="AX712" s="4"/>
      <c r="BC712" s="4"/>
      <c r="BD712" s="4"/>
      <c r="BE712" s="4"/>
      <c r="BF712" s="4"/>
      <c r="BK712" s="4"/>
      <c r="BL712" s="4"/>
      <c r="BM712" s="4"/>
      <c r="BN712" s="4"/>
      <c r="BS712" s="4"/>
      <c r="BT712" s="4"/>
      <c r="BU712" s="4"/>
      <c r="BV712" s="4"/>
      <c r="BW712" s="3"/>
      <c r="BX712" s="3"/>
      <c r="BY712" s="4">
        <v>0</v>
      </c>
      <c r="BZ712" s="5"/>
      <c r="CA712" s="3">
        <v>0</v>
      </c>
      <c r="CB712" s="4">
        <v>0</v>
      </c>
      <c r="CC712" s="5" t="s">
        <v>322</v>
      </c>
      <c r="CD712" s="3">
        <v>0</v>
      </c>
      <c r="CE712" s="4">
        <v>0</v>
      </c>
      <c r="CF712" s="5" t="s">
        <v>322</v>
      </c>
      <c r="CG712" s="3">
        <v>0</v>
      </c>
      <c r="CH712" s="4">
        <v>0</v>
      </c>
      <c r="CI712" s="5" t="s">
        <v>322</v>
      </c>
      <c r="CJ712" s="3">
        <v>0</v>
      </c>
      <c r="CK712" s="4">
        <v>0</v>
      </c>
      <c r="CL712" s="5" t="s">
        <v>322</v>
      </c>
      <c r="CM712" s="2">
        <v>0</v>
      </c>
      <c r="CN712" s="4">
        <v>0</v>
      </c>
      <c r="CO712" s="5" t="s">
        <v>322</v>
      </c>
      <c r="CP712" s="3"/>
      <c r="CQ712" s="4">
        <v>0</v>
      </c>
      <c r="CR712" s="3"/>
      <c r="CS712" s="3"/>
      <c r="CT712" s="3"/>
      <c r="CU712" s="3"/>
      <c r="CV712" s="4">
        <v>0</v>
      </c>
      <c r="CW712" s="4">
        <v>0</v>
      </c>
      <c r="CX712" t="b">
        <v>0</v>
      </c>
      <c r="CY712" t="b">
        <v>0</v>
      </c>
      <c r="CZ712" t="b">
        <v>0</v>
      </c>
      <c r="DA712" s="2" t="s">
        <v>456</v>
      </c>
      <c r="DB712" s="2" t="s">
        <v>6</v>
      </c>
      <c r="DD712" s="3"/>
      <c r="DE712" s="3"/>
      <c r="DF712" s="3"/>
      <c r="DG712" s="4"/>
      <c r="DH712" s="4"/>
      <c r="DI712" s="4"/>
      <c r="DJ712" s="3">
        <v>0</v>
      </c>
      <c r="DK712" s="4">
        <v>0</v>
      </c>
      <c r="DL712" t="b">
        <v>0</v>
      </c>
      <c r="DM712" s="6"/>
      <c r="DN712" s="3"/>
      <c r="DO712" s="3"/>
      <c r="DP712" s="3"/>
      <c r="DQ712" s="3"/>
      <c r="DR712" s="3"/>
      <c r="DS712" s="3"/>
      <c r="DT712" s="4"/>
      <c r="DU712" s="4"/>
      <c r="DV712" s="4"/>
      <c r="DW712" s="4"/>
      <c r="DX712" s="4"/>
      <c r="DY712" s="4"/>
      <c r="DZ712" s="2"/>
      <c r="EA712" s="7">
        <v>44788.408136574071</v>
      </c>
      <c r="EB712" s="2" t="s">
        <v>332</v>
      </c>
      <c r="EC712" s="8">
        <v>0</v>
      </c>
      <c r="ED712" t="b">
        <v>0</v>
      </c>
      <c r="EE712" t="s">
        <v>324</v>
      </c>
      <c r="EF712" s="2" t="s">
        <v>324</v>
      </c>
      <c r="EG712" s="2" t="s">
        <v>325</v>
      </c>
      <c r="EH712" s="1"/>
      <c r="EI712">
        <f t="shared" si="46"/>
        <v>0</v>
      </c>
      <c r="EJ712" t="str">
        <f t="shared" si="47"/>
        <v>yes</v>
      </c>
      <c r="EL712" t="e">
        <f>VLOOKUP(D712,#REF!,2,0)</f>
        <v>#REF!</v>
      </c>
    </row>
    <row r="713" spans="1:142">
      <c r="A713" t="str">
        <f t="shared" si="44"/>
        <v>4469628469.21</v>
      </c>
      <c r="B713" t="str">
        <f t="shared" si="45"/>
        <v>4469628469.21</v>
      </c>
      <c r="C713" s="1">
        <v>44696</v>
      </c>
      <c r="D713" s="2" t="s">
        <v>927</v>
      </c>
      <c r="E713" s="2" t="s">
        <v>663</v>
      </c>
      <c r="F713" s="2" t="s">
        <v>178</v>
      </c>
      <c r="G713" s="1">
        <v>44287</v>
      </c>
      <c r="H713" s="2"/>
      <c r="I713" s="2"/>
      <c r="J713" s="1"/>
      <c r="K713" s="1"/>
      <c r="L713" s="2"/>
      <c r="M713" t="b">
        <v>0</v>
      </c>
      <c r="N713" s="2"/>
      <c r="O713" s="2" t="s">
        <v>365</v>
      </c>
      <c r="P713" s="2" t="s">
        <v>373</v>
      </c>
      <c r="Q713" s="2"/>
      <c r="R713" s="2"/>
      <c r="S713" s="2"/>
      <c r="T713" s="2"/>
      <c r="U713" s="2"/>
      <c r="V713" s="2"/>
      <c r="W713" s="2" t="s">
        <v>422</v>
      </c>
      <c r="X713" s="2" t="s">
        <v>422</v>
      </c>
      <c r="Y713" s="3"/>
      <c r="AA713" t="b">
        <v>0</v>
      </c>
      <c r="AE713" s="4"/>
      <c r="AF713" s="4"/>
      <c r="AG713" s="4"/>
      <c r="AH713" s="4"/>
      <c r="AM713" s="4"/>
      <c r="AN713" s="4"/>
      <c r="AO713" s="4"/>
      <c r="AP713" s="4"/>
      <c r="AU713" s="4"/>
      <c r="AV713" s="4"/>
      <c r="AW713" s="4"/>
      <c r="AX713" s="4"/>
      <c r="BC713" s="4"/>
      <c r="BD713" s="4"/>
      <c r="BE713" s="4"/>
      <c r="BF713" s="4"/>
      <c r="BK713" s="4"/>
      <c r="BL713" s="4"/>
      <c r="BM713" s="4"/>
      <c r="BN713" s="4"/>
      <c r="BS713" s="4"/>
      <c r="BT713" s="4"/>
      <c r="BU713" s="4"/>
      <c r="BV713" s="4"/>
      <c r="BW713" s="3"/>
      <c r="BX713" s="3"/>
      <c r="BY713" s="4">
        <v>0</v>
      </c>
      <c r="BZ713" s="5"/>
      <c r="CA713" s="3">
        <v>0</v>
      </c>
      <c r="CB713" s="4">
        <v>0</v>
      </c>
      <c r="CC713" s="5" t="s">
        <v>322</v>
      </c>
      <c r="CD713" s="3">
        <v>0</v>
      </c>
      <c r="CE713" s="4">
        <v>0</v>
      </c>
      <c r="CF713" s="5" t="s">
        <v>322</v>
      </c>
      <c r="CG713" s="3">
        <v>0</v>
      </c>
      <c r="CH713" s="4">
        <v>0</v>
      </c>
      <c r="CI713" s="5" t="s">
        <v>322</v>
      </c>
      <c r="CJ713" s="3">
        <v>0</v>
      </c>
      <c r="CK713" s="4">
        <v>0</v>
      </c>
      <c r="CL713" s="5" t="s">
        <v>322</v>
      </c>
      <c r="CM713" s="2">
        <v>0</v>
      </c>
      <c r="CN713" s="4">
        <v>0</v>
      </c>
      <c r="CO713" s="5" t="s">
        <v>322</v>
      </c>
      <c r="CP713" s="3"/>
      <c r="CQ713" s="4">
        <v>0</v>
      </c>
      <c r="CR713" s="3"/>
      <c r="CS713" s="3"/>
      <c r="CT713" s="3"/>
      <c r="CU713" s="3"/>
      <c r="CV713" s="4">
        <v>0</v>
      </c>
      <c r="CW713" s="4">
        <v>0</v>
      </c>
      <c r="CX713" t="b">
        <v>0</v>
      </c>
      <c r="CY713" t="b">
        <v>1</v>
      </c>
      <c r="CZ713" t="b">
        <v>0</v>
      </c>
      <c r="DA713" s="2" t="s">
        <v>422</v>
      </c>
      <c r="DB713" s="2" t="s">
        <v>867</v>
      </c>
      <c r="DD713" s="3"/>
      <c r="DE713" s="3"/>
      <c r="DF713" s="3"/>
      <c r="DG713" s="4"/>
      <c r="DH713" s="4"/>
      <c r="DI713" s="4"/>
      <c r="DJ713" s="3">
        <v>0</v>
      </c>
      <c r="DK713" s="4">
        <v>0</v>
      </c>
      <c r="DL713" t="b">
        <v>0</v>
      </c>
      <c r="DM713" s="6"/>
      <c r="DN713" s="3"/>
      <c r="DO713" s="3"/>
      <c r="DP713" s="3"/>
      <c r="DQ713" s="3"/>
      <c r="DR713" s="3"/>
      <c r="DS713" s="3"/>
      <c r="DT713" s="4"/>
      <c r="DU713" s="4"/>
      <c r="DV713" s="4"/>
      <c r="DW713" s="4"/>
      <c r="DX713" s="4"/>
      <c r="DY713" s="4"/>
      <c r="DZ713" s="2"/>
      <c r="EA713" s="7">
        <v>44693.4533912037</v>
      </c>
      <c r="EB713" s="2" t="s">
        <v>332</v>
      </c>
      <c r="EC713" s="8">
        <v>1</v>
      </c>
      <c r="ED713" t="b">
        <v>0</v>
      </c>
      <c r="EE713" t="s">
        <v>324</v>
      </c>
      <c r="EF713" s="2" t="s">
        <v>324</v>
      </c>
      <c r="EG713" s="2" t="s">
        <v>325</v>
      </c>
      <c r="EH713" s="1"/>
      <c r="EI713">
        <f t="shared" si="46"/>
        <v>0</v>
      </c>
      <c r="EJ713" t="str">
        <f t="shared" si="47"/>
        <v>yes</v>
      </c>
      <c r="EL713" t="e">
        <f>VLOOKUP(D713,#REF!,2,0)</f>
        <v>#REF!</v>
      </c>
    </row>
    <row r="714" spans="1:142">
      <c r="A714" t="str">
        <f t="shared" si="44"/>
        <v>4469628471.21</v>
      </c>
      <c r="B714" t="str">
        <f t="shared" si="45"/>
        <v>4469628471.21106245</v>
      </c>
      <c r="C714" s="1">
        <v>44696</v>
      </c>
      <c r="D714" s="2" t="s">
        <v>928</v>
      </c>
      <c r="E714" s="2" t="s">
        <v>929</v>
      </c>
      <c r="F714" s="2" t="s">
        <v>171</v>
      </c>
      <c r="G714" s="1">
        <v>44287</v>
      </c>
      <c r="H714" s="2" t="s">
        <v>930</v>
      </c>
      <c r="I714" s="2" t="s">
        <v>931</v>
      </c>
      <c r="J714" s="1"/>
      <c r="K714" s="1"/>
      <c r="L714" s="2"/>
      <c r="M714" t="b">
        <v>0</v>
      </c>
      <c r="N714" s="2"/>
      <c r="O714" s="2" t="s">
        <v>320</v>
      </c>
      <c r="P714" s="2" t="s">
        <v>337</v>
      </c>
      <c r="Q714" s="2"/>
      <c r="R714" s="2"/>
      <c r="S714" s="2"/>
      <c r="T714" s="2"/>
      <c r="U714" s="2"/>
      <c r="V714" s="2"/>
      <c r="W714" s="2"/>
      <c r="X714" s="2" t="s">
        <v>861</v>
      </c>
      <c r="Y714" s="3"/>
      <c r="AA714" t="b">
        <v>0</v>
      </c>
      <c r="AE714" s="4"/>
      <c r="AF714" s="4"/>
      <c r="AG714" s="4"/>
      <c r="AH714" s="4"/>
      <c r="AM714" s="4"/>
      <c r="AN714" s="4"/>
      <c r="AO714" s="4"/>
      <c r="AP714" s="4"/>
      <c r="AS714">
        <v>367</v>
      </c>
      <c r="AU714" s="4"/>
      <c r="AV714" s="4"/>
      <c r="AW714" s="4">
        <v>32907</v>
      </c>
      <c r="AX714" s="4"/>
      <c r="BC714" s="4"/>
      <c r="BD714" s="4"/>
      <c r="BE714" s="4"/>
      <c r="BF714" s="4"/>
      <c r="BK714" s="4"/>
      <c r="BL714" s="4"/>
      <c r="BM714" s="4"/>
      <c r="BN714" s="4"/>
      <c r="BS714" s="4"/>
      <c r="BT714" s="4"/>
      <c r="BU714" s="4"/>
      <c r="BV714" s="4"/>
      <c r="BW714" s="3"/>
      <c r="BX714" s="3"/>
      <c r="BY714" s="4">
        <v>0</v>
      </c>
      <c r="BZ714" s="5"/>
      <c r="CA714" s="3">
        <v>0</v>
      </c>
      <c r="CB714" s="4">
        <v>0</v>
      </c>
      <c r="CC714" s="5" t="s">
        <v>322</v>
      </c>
      <c r="CD714" s="3">
        <v>367</v>
      </c>
      <c r="CE714" s="4">
        <v>32907</v>
      </c>
      <c r="CF714" s="5">
        <v>89.664850136239806</v>
      </c>
      <c r="CG714" s="3">
        <v>0</v>
      </c>
      <c r="CH714" s="4">
        <v>0</v>
      </c>
      <c r="CI714" s="5" t="s">
        <v>322</v>
      </c>
      <c r="CJ714" s="3">
        <v>0</v>
      </c>
      <c r="CK714" s="4">
        <v>0</v>
      </c>
      <c r="CL714" s="5" t="s">
        <v>322</v>
      </c>
      <c r="CM714" s="2">
        <v>0</v>
      </c>
      <c r="CN714" s="4">
        <v>0</v>
      </c>
      <c r="CO714" s="5" t="s">
        <v>322</v>
      </c>
      <c r="CP714" s="3"/>
      <c r="CQ714" s="4">
        <v>0</v>
      </c>
      <c r="CR714" s="3"/>
      <c r="CS714" s="3"/>
      <c r="CT714" s="3"/>
      <c r="CU714" s="3"/>
      <c r="CV714" s="4">
        <v>32907</v>
      </c>
      <c r="CW714" s="4">
        <v>32907</v>
      </c>
      <c r="CX714" t="b">
        <v>0</v>
      </c>
      <c r="CY714" t="b">
        <v>1</v>
      </c>
      <c r="CZ714" t="b">
        <v>0</v>
      </c>
      <c r="DA714" s="2" t="s">
        <v>867</v>
      </c>
      <c r="DB714" s="2" t="s">
        <v>867</v>
      </c>
      <c r="DD714" s="3"/>
      <c r="DE714" s="3"/>
      <c r="DF714" s="3"/>
      <c r="DG714" s="4"/>
      <c r="DH714" s="4"/>
      <c r="DI714" s="4"/>
      <c r="DJ714" s="3">
        <v>0</v>
      </c>
      <c r="DK714" s="4">
        <v>0</v>
      </c>
      <c r="DL714" t="b">
        <v>0</v>
      </c>
      <c r="DM714" s="6"/>
      <c r="DN714" s="3"/>
      <c r="DO714" s="3"/>
      <c r="DP714" s="3"/>
      <c r="DQ714" s="3"/>
      <c r="DR714" s="3"/>
      <c r="DS714" s="3"/>
      <c r="DT714" s="4"/>
      <c r="DU714" s="4"/>
      <c r="DV714" s="4"/>
      <c r="DW714" s="4"/>
      <c r="DX714" s="4"/>
      <c r="DY714" s="4"/>
      <c r="DZ714" s="2"/>
      <c r="EA714" s="7">
        <v>44788.408136574071</v>
      </c>
      <c r="EB714" s="2" t="s">
        <v>332</v>
      </c>
      <c r="EC714" s="8">
        <v>0</v>
      </c>
      <c r="ED714" t="b">
        <v>0</v>
      </c>
      <c r="EE714" t="s">
        <v>324</v>
      </c>
      <c r="EF714" s="2" t="s">
        <v>324</v>
      </c>
      <c r="EG714" s="2" t="s">
        <v>325</v>
      </c>
      <c r="EH714" s="1"/>
      <c r="EI714">
        <f t="shared" si="46"/>
        <v>0</v>
      </c>
      <c r="EJ714" t="str">
        <f t="shared" si="47"/>
        <v>no</v>
      </c>
      <c r="EL714" t="e">
        <f>VLOOKUP(D714,#REF!,2,0)</f>
        <v>#REF!</v>
      </c>
    </row>
    <row r="715" spans="1:142">
      <c r="A715" t="str">
        <f t="shared" si="44"/>
        <v>4469628471.21</v>
      </c>
      <c r="B715" t="str">
        <f t="shared" si="45"/>
        <v>4469628471.21102855</v>
      </c>
      <c r="C715" s="1">
        <v>44696</v>
      </c>
      <c r="D715" s="2" t="s">
        <v>928</v>
      </c>
      <c r="E715" s="2" t="s">
        <v>929</v>
      </c>
      <c r="F715" s="2" t="s">
        <v>171</v>
      </c>
      <c r="G715" s="1">
        <v>44287</v>
      </c>
      <c r="H715" s="2" t="s">
        <v>932</v>
      </c>
      <c r="I715" s="2" t="s">
        <v>933</v>
      </c>
      <c r="J715" s="1"/>
      <c r="K715" s="1"/>
      <c r="L715" s="2"/>
      <c r="M715" t="b">
        <v>0</v>
      </c>
      <c r="N715" s="2"/>
      <c r="O715" s="2" t="s">
        <v>320</v>
      </c>
      <c r="P715" s="2" t="s">
        <v>337</v>
      </c>
      <c r="Q715" s="2"/>
      <c r="R715" s="2"/>
      <c r="S715" s="2"/>
      <c r="T715" s="2"/>
      <c r="U715" s="2"/>
      <c r="V715" s="2"/>
      <c r="W715" s="2"/>
      <c r="X715" s="2" t="s">
        <v>934</v>
      </c>
      <c r="Y715" s="3"/>
      <c r="AA715" t="b">
        <v>0</v>
      </c>
      <c r="AE715" s="4"/>
      <c r="AF715" s="4"/>
      <c r="AG715" s="4"/>
      <c r="AH715" s="4"/>
      <c r="AM715" s="4"/>
      <c r="AN715" s="4"/>
      <c r="AO715" s="4"/>
      <c r="AP715" s="4"/>
      <c r="AU715" s="4"/>
      <c r="AV715" s="4"/>
      <c r="AW715" s="4"/>
      <c r="AX715" s="4"/>
      <c r="BC715" s="4"/>
      <c r="BD715" s="4"/>
      <c r="BE715" s="4"/>
      <c r="BF715" s="4"/>
      <c r="BK715" s="4"/>
      <c r="BL715" s="4"/>
      <c r="BM715" s="4"/>
      <c r="BN715" s="4"/>
      <c r="BS715" s="4"/>
      <c r="BT715" s="4"/>
      <c r="BU715" s="4"/>
      <c r="BV715" s="4"/>
      <c r="BW715" s="3"/>
      <c r="BX715" s="3"/>
      <c r="BY715" s="4">
        <v>0</v>
      </c>
      <c r="BZ715" s="5"/>
      <c r="CA715" s="3">
        <v>0</v>
      </c>
      <c r="CB715" s="4">
        <v>0</v>
      </c>
      <c r="CC715" s="5" t="s">
        <v>322</v>
      </c>
      <c r="CD715" s="3">
        <v>0</v>
      </c>
      <c r="CE715" s="4">
        <v>0</v>
      </c>
      <c r="CF715" s="5" t="s">
        <v>322</v>
      </c>
      <c r="CG715" s="3">
        <v>0</v>
      </c>
      <c r="CH715" s="4">
        <v>0</v>
      </c>
      <c r="CI715" s="5" t="s">
        <v>322</v>
      </c>
      <c r="CJ715" s="3">
        <v>0</v>
      </c>
      <c r="CK715" s="4">
        <v>0</v>
      </c>
      <c r="CL715" s="5" t="s">
        <v>322</v>
      </c>
      <c r="CM715" s="2">
        <v>0</v>
      </c>
      <c r="CN715" s="4">
        <v>0</v>
      </c>
      <c r="CO715" s="5" t="s">
        <v>322</v>
      </c>
      <c r="CP715" s="3"/>
      <c r="CQ715" s="4">
        <v>0</v>
      </c>
      <c r="CR715" s="3"/>
      <c r="CS715" s="3"/>
      <c r="CT715" s="3"/>
      <c r="CU715" s="3"/>
      <c r="CV715" s="4">
        <v>0</v>
      </c>
      <c r="CW715" s="4">
        <v>0</v>
      </c>
      <c r="CX715" t="b">
        <v>0</v>
      </c>
      <c r="CY715" t="b">
        <v>1</v>
      </c>
      <c r="CZ715" t="b">
        <v>0</v>
      </c>
      <c r="DA715" s="2" t="s">
        <v>867</v>
      </c>
      <c r="DB715" s="2" t="s">
        <v>867</v>
      </c>
      <c r="DD715" s="3"/>
      <c r="DE715" s="3"/>
      <c r="DF715" s="3"/>
      <c r="DG715" s="4"/>
      <c r="DH715" s="4"/>
      <c r="DI715" s="4"/>
      <c r="DJ715" s="3">
        <v>0</v>
      </c>
      <c r="DK715" s="4">
        <v>0</v>
      </c>
      <c r="DL715" t="b">
        <v>0</v>
      </c>
      <c r="DM715" s="6"/>
      <c r="DN715" s="3"/>
      <c r="DO715" s="3"/>
      <c r="DP715" s="3"/>
      <c r="DQ715" s="3"/>
      <c r="DR715" s="3"/>
      <c r="DS715" s="3"/>
      <c r="DT715" s="4"/>
      <c r="DU715" s="4"/>
      <c r="DV715" s="4"/>
      <c r="DW715" s="4"/>
      <c r="DX715" s="4"/>
      <c r="DY715" s="4"/>
      <c r="DZ715" s="2"/>
      <c r="EA715" s="7">
        <v>44788.408136574071</v>
      </c>
      <c r="EB715" s="2" t="s">
        <v>332</v>
      </c>
      <c r="EC715" s="8">
        <v>0</v>
      </c>
      <c r="ED715" t="b">
        <v>0</v>
      </c>
      <c r="EE715" t="s">
        <v>324</v>
      </c>
      <c r="EF715" s="2" t="s">
        <v>324</v>
      </c>
      <c r="EG715" s="2" t="s">
        <v>325</v>
      </c>
      <c r="EH715" s="1"/>
      <c r="EI715">
        <f t="shared" si="46"/>
        <v>0</v>
      </c>
      <c r="EJ715" t="str">
        <f t="shared" si="47"/>
        <v>no</v>
      </c>
      <c r="EL715" t="e">
        <f>VLOOKUP(D715,#REF!,2,0)</f>
        <v>#REF!</v>
      </c>
    </row>
    <row r="716" spans="1:142">
      <c r="A716" t="str">
        <f t="shared" si="44"/>
        <v>4469628471.21</v>
      </c>
      <c r="B716" t="str">
        <f t="shared" si="45"/>
        <v>4469628471.21102932</v>
      </c>
      <c r="C716" s="1">
        <v>44696</v>
      </c>
      <c r="D716" s="2" t="s">
        <v>928</v>
      </c>
      <c r="E716" s="2" t="s">
        <v>929</v>
      </c>
      <c r="F716" s="2" t="s">
        <v>171</v>
      </c>
      <c r="G716" s="1">
        <v>44287</v>
      </c>
      <c r="H716" s="2" t="s">
        <v>935</v>
      </c>
      <c r="I716" s="2" t="s">
        <v>936</v>
      </c>
      <c r="J716" s="1"/>
      <c r="K716" s="1"/>
      <c r="L716" s="2"/>
      <c r="M716" t="b">
        <v>0</v>
      </c>
      <c r="N716" s="2"/>
      <c r="O716" s="2" t="s">
        <v>320</v>
      </c>
      <c r="P716" s="2" t="s">
        <v>337</v>
      </c>
      <c r="Q716" s="2"/>
      <c r="R716" s="2"/>
      <c r="S716" s="2"/>
      <c r="T716" s="2"/>
      <c r="U716" s="2"/>
      <c r="V716" s="2"/>
      <c r="W716" s="2"/>
      <c r="X716" s="2" t="s">
        <v>934</v>
      </c>
      <c r="Y716" s="3"/>
      <c r="AA716" t="b">
        <v>0</v>
      </c>
      <c r="AE716" s="4"/>
      <c r="AF716" s="4"/>
      <c r="AG716" s="4"/>
      <c r="AH716" s="4"/>
      <c r="AM716" s="4"/>
      <c r="AN716" s="4"/>
      <c r="AO716" s="4"/>
      <c r="AP716" s="4"/>
      <c r="AU716" s="4"/>
      <c r="AV716" s="4"/>
      <c r="AW716" s="4"/>
      <c r="AX716" s="4"/>
      <c r="BC716" s="4"/>
      <c r="BD716" s="4"/>
      <c r="BE716" s="4"/>
      <c r="BF716" s="4"/>
      <c r="BK716" s="4"/>
      <c r="BL716" s="4"/>
      <c r="BM716" s="4"/>
      <c r="BN716" s="4"/>
      <c r="BS716" s="4"/>
      <c r="BT716" s="4"/>
      <c r="BU716" s="4"/>
      <c r="BV716" s="4"/>
      <c r="BW716" s="3"/>
      <c r="BX716" s="3"/>
      <c r="BY716" s="4">
        <v>0</v>
      </c>
      <c r="BZ716" s="5"/>
      <c r="CA716" s="3">
        <v>0</v>
      </c>
      <c r="CB716" s="4">
        <v>0</v>
      </c>
      <c r="CC716" s="5" t="s">
        <v>322</v>
      </c>
      <c r="CD716" s="3">
        <v>0</v>
      </c>
      <c r="CE716" s="4">
        <v>0</v>
      </c>
      <c r="CF716" s="5" t="s">
        <v>322</v>
      </c>
      <c r="CG716" s="3">
        <v>0</v>
      </c>
      <c r="CH716" s="4">
        <v>0</v>
      </c>
      <c r="CI716" s="5" t="s">
        <v>322</v>
      </c>
      <c r="CJ716" s="3">
        <v>0</v>
      </c>
      <c r="CK716" s="4">
        <v>0</v>
      </c>
      <c r="CL716" s="5" t="s">
        <v>322</v>
      </c>
      <c r="CM716" s="2">
        <v>0</v>
      </c>
      <c r="CN716" s="4">
        <v>0</v>
      </c>
      <c r="CO716" s="5" t="s">
        <v>322</v>
      </c>
      <c r="CP716" s="3"/>
      <c r="CQ716" s="4">
        <v>0</v>
      </c>
      <c r="CR716" s="3"/>
      <c r="CS716" s="3"/>
      <c r="CT716" s="3"/>
      <c r="CU716" s="3"/>
      <c r="CV716" s="4">
        <v>0</v>
      </c>
      <c r="CW716" s="4">
        <v>0</v>
      </c>
      <c r="CX716" t="b">
        <v>0</v>
      </c>
      <c r="CY716" t="b">
        <v>1</v>
      </c>
      <c r="CZ716" t="b">
        <v>0</v>
      </c>
      <c r="DA716" s="2" t="s">
        <v>867</v>
      </c>
      <c r="DB716" s="2" t="s">
        <v>867</v>
      </c>
      <c r="DD716" s="3"/>
      <c r="DE716" s="3"/>
      <c r="DF716" s="3"/>
      <c r="DG716" s="4"/>
      <c r="DH716" s="4"/>
      <c r="DI716" s="4"/>
      <c r="DJ716" s="3">
        <v>0</v>
      </c>
      <c r="DK716" s="4">
        <v>0</v>
      </c>
      <c r="DL716" t="b">
        <v>0</v>
      </c>
      <c r="DM716" s="6"/>
      <c r="DN716" s="3"/>
      <c r="DO716" s="3"/>
      <c r="DP716" s="3"/>
      <c r="DQ716" s="3"/>
      <c r="DR716" s="3"/>
      <c r="DS716" s="3"/>
      <c r="DT716" s="4"/>
      <c r="DU716" s="4"/>
      <c r="DV716" s="4"/>
      <c r="DW716" s="4"/>
      <c r="DX716" s="4"/>
      <c r="DY716" s="4"/>
      <c r="DZ716" s="2"/>
      <c r="EA716" s="7">
        <v>44788.408136574071</v>
      </c>
      <c r="EB716" s="2" t="s">
        <v>332</v>
      </c>
      <c r="EC716" s="8">
        <v>0</v>
      </c>
      <c r="ED716" t="b">
        <v>0</v>
      </c>
      <c r="EE716" t="s">
        <v>324</v>
      </c>
      <c r="EF716" s="2" t="s">
        <v>324</v>
      </c>
      <c r="EG716" s="2" t="s">
        <v>325</v>
      </c>
      <c r="EH716" s="1"/>
      <c r="EI716">
        <f t="shared" si="46"/>
        <v>0</v>
      </c>
      <c r="EJ716" t="str">
        <f t="shared" si="47"/>
        <v>no</v>
      </c>
      <c r="EL716" t="e">
        <f>VLOOKUP(D716,#REF!,2,0)</f>
        <v>#REF!</v>
      </c>
    </row>
    <row r="717" spans="1:142">
      <c r="A717" t="str">
        <f t="shared" si="44"/>
        <v>4469628471.21</v>
      </c>
      <c r="B717" t="str">
        <f t="shared" si="45"/>
        <v>4469628471.21103270</v>
      </c>
      <c r="C717" s="1">
        <v>44696</v>
      </c>
      <c r="D717" s="2" t="s">
        <v>928</v>
      </c>
      <c r="E717" s="2" t="s">
        <v>929</v>
      </c>
      <c r="F717" s="2" t="s">
        <v>171</v>
      </c>
      <c r="G717" s="1">
        <v>44287</v>
      </c>
      <c r="H717" s="2" t="s">
        <v>937</v>
      </c>
      <c r="I717" s="2" t="s">
        <v>938</v>
      </c>
      <c r="J717" s="1"/>
      <c r="K717" s="1"/>
      <c r="L717" s="2"/>
      <c r="M717" t="b">
        <v>0</v>
      </c>
      <c r="N717" s="2"/>
      <c r="O717" s="2" t="s">
        <v>320</v>
      </c>
      <c r="P717" s="2" t="s">
        <v>337</v>
      </c>
      <c r="Q717" s="2"/>
      <c r="R717" s="2"/>
      <c r="S717" s="2"/>
      <c r="T717" s="2"/>
      <c r="U717" s="2"/>
      <c r="V717" s="2"/>
      <c r="W717" s="2"/>
      <c r="X717" s="2" t="s">
        <v>934</v>
      </c>
      <c r="Y717" s="3"/>
      <c r="AA717" t="b">
        <v>0</v>
      </c>
      <c r="AE717" s="4"/>
      <c r="AF717" s="4"/>
      <c r="AG717" s="4"/>
      <c r="AH717" s="4"/>
      <c r="AM717" s="4"/>
      <c r="AN717" s="4"/>
      <c r="AO717" s="4"/>
      <c r="AP717" s="4"/>
      <c r="AU717" s="4"/>
      <c r="AV717" s="4"/>
      <c r="AW717" s="4"/>
      <c r="AX717" s="4"/>
      <c r="BC717" s="4"/>
      <c r="BD717" s="4"/>
      <c r="BE717" s="4"/>
      <c r="BF717" s="4"/>
      <c r="BK717" s="4"/>
      <c r="BL717" s="4"/>
      <c r="BM717" s="4"/>
      <c r="BN717" s="4"/>
      <c r="BS717" s="4"/>
      <c r="BT717" s="4"/>
      <c r="BU717" s="4"/>
      <c r="BV717" s="4"/>
      <c r="BW717" s="3"/>
      <c r="BX717" s="3"/>
      <c r="BY717" s="4">
        <v>0</v>
      </c>
      <c r="BZ717" s="5"/>
      <c r="CA717" s="3">
        <v>0</v>
      </c>
      <c r="CB717" s="4">
        <v>0</v>
      </c>
      <c r="CC717" s="5" t="s">
        <v>322</v>
      </c>
      <c r="CD717" s="3">
        <v>0</v>
      </c>
      <c r="CE717" s="4">
        <v>0</v>
      </c>
      <c r="CF717" s="5" t="s">
        <v>322</v>
      </c>
      <c r="CG717" s="3">
        <v>0</v>
      </c>
      <c r="CH717" s="4">
        <v>0</v>
      </c>
      <c r="CI717" s="5" t="s">
        <v>322</v>
      </c>
      <c r="CJ717" s="3">
        <v>0</v>
      </c>
      <c r="CK717" s="4">
        <v>0</v>
      </c>
      <c r="CL717" s="5" t="s">
        <v>322</v>
      </c>
      <c r="CM717" s="2">
        <v>0</v>
      </c>
      <c r="CN717" s="4">
        <v>0</v>
      </c>
      <c r="CO717" s="5" t="s">
        <v>322</v>
      </c>
      <c r="CP717" s="3"/>
      <c r="CQ717" s="4">
        <v>0</v>
      </c>
      <c r="CR717" s="3"/>
      <c r="CS717" s="3"/>
      <c r="CT717" s="3"/>
      <c r="CU717" s="3"/>
      <c r="CV717" s="4">
        <v>0</v>
      </c>
      <c r="CW717" s="4">
        <v>0</v>
      </c>
      <c r="CX717" t="b">
        <v>0</v>
      </c>
      <c r="CY717" t="b">
        <v>1</v>
      </c>
      <c r="CZ717" t="b">
        <v>0</v>
      </c>
      <c r="DA717" s="2" t="s">
        <v>867</v>
      </c>
      <c r="DB717" s="2" t="s">
        <v>867</v>
      </c>
      <c r="DD717" s="3"/>
      <c r="DE717" s="3"/>
      <c r="DF717" s="3"/>
      <c r="DG717" s="4"/>
      <c r="DH717" s="4"/>
      <c r="DI717" s="4"/>
      <c r="DJ717" s="3">
        <v>0</v>
      </c>
      <c r="DK717" s="4">
        <v>0</v>
      </c>
      <c r="DL717" t="b">
        <v>0</v>
      </c>
      <c r="DM717" s="6"/>
      <c r="DN717" s="3"/>
      <c r="DO717" s="3"/>
      <c r="DP717" s="3"/>
      <c r="DQ717" s="3"/>
      <c r="DR717" s="3"/>
      <c r="DS717" s="3"/>
      <c r="DT717" s="4"/>
      <c r="DU717" s="4"/>
      <c r="DV717" s="4"/>
      <c r="DW717" s="4"/>
      <c r="DX717" s="4"/>
      <c r="DY717" s="4"/>
      <c r="DZ717" s="2"/>
      <c r="EA717" s="7">
        <v>44788.408159722225</v>
      </c>
      <c r="EB717" s="2" t="s">
        <v>332</v>
      </c>
      <c r="EC717" s="8">
        <v>0</v>
      </c>
      <c r="ED717" t="b">
        <v>0</v>
      </c>
      <c r="EE717" t="s">
        <v>324</v>
      </c>
      <c r="EF717" s="2" t="s">
        <v>324</v>
      </c>
      <c r="EG717" s="2" t="s">
        <v>325</v>
      </c>
      <c r="EH717" s="1"/>
      <c r="EI717">
        <f t="shared" si="46"/>
        <v>0</v>
      </c>
      <c r="EJ717" t="str">
        <f t="shared" si="47"/>
        <v>no</v>
      </c>
      <c r="EL717" t="e">
        <f>VLOOKUP(D717,#REF!,2,0)</f>
        <v>#REF!</v>
      </c>
    </row>
    <row r="718" spans="1:142">
      <c r="A718" t="str">
        <f t="shared" si="44"/>
        <v>4469628471.21</v>
      </c>
      <c r="B718" t="str">
        <f t="shared" si="45"/>
        <v>4469628471.21102854</v>
      </c>
      <c r="C718" s="1">
        <v>44696</v>
      </c>
      <c r="D718" s="2" t="s">
        <v>928</v>
      </c>
      <c r="E718" s="2" t="s">
        <v>929</v>
      </c>
      <c r="F718" s="2" t="s">
        <v>171</v>
      </c>
      <c r="G718" s="1">
        <v>44287</v>
      </c>
      <c r="H718" s="2" t="s">
        <v>939</v>
      </c>
      <c r="I718" s="2" t="s">
        <v>940</v>
      </c>
      <c r="J718" s="1"/>
      <c r="K718" s="1"/>
      <c r="L718" s="2"/>
      <c r="M718" t="b">
        <v>0</v>
      </c>
      <c r="N718" s="2"/>
      <c r="O718" s="2" t="s">
        <v>320</v>
      </c>
      <c r="P718" s="2" t="s">
        <v>337</v>
      </c>
      <c r="Q718" s="2"/>
      <c r="R718" s="2"/>
      <c r="S718" s="2"/>
      <c r="T718" s="2"/>
      <c r="U718" s="2"/>
      <c r="V718" s="2"/>
      <c r="W718" s="2"/>
      <c r="X718" s="2" t="s">
        <v>934</v>
      </c>
      <c r="Y718" s="3"/>
      <c r="AA718" t="b">
        <v>0</v>
      </c>
      <c r="AE718" s="4"/>
      <c r="AF718" s="4"/>
      <c r="AG718" s="4"/>
      <c r="AH718" s="4"/>
      <c r="AM718" s="4"/>
      <c r="AN718" s="4"/>
      <c r="AO718" s="4"/>
      <c r="AP718" s="4"/>
      <c r="AU718" s="4"/>
      <c r="AV718" s="4"/>
      <c r="AW718" s="4"/>
      <c r="AX718" s="4"/>
      <c r="BC718" s="4"/>
      <c r="BD718" s="4"/>
      <c r="BE718" s="4"/>
      <c r="BF718" s="4"/>
      <c r="BK718" s="4"/>
      <c r="BL718" s="4"/>
      <c r="BM718" s="4"/>
      <c r="BN718" s="4"/>
      <c r="BS718" s="4"/>
      <c r="BT718" s="4"/>
      <c r="BU718" s="4"/>
      <c r="BV718" s="4"/>
      <c r="BW718" s="3"/>
      <c r="BX718" s="3"/>
      <c r="BY718" s="4">
        <v>0</v>
      </c>
      <c r="BZ718" s="5"/>
      <c r="CA718" s="3">
        <v>0</v>
      </c>
      <c r="CB718" s="4">
        <v>0</v>
      </c>
      <c r="CC718" s="5" t="s">
        <v>322</v>
      </c>
      <c r="CD718" s="3">
        <v>0</v>
      </c>
      <c r="CE718" s="4">
        <v>0</v>
      </c>
      <c r="CF718" s="5" t="s">
        <v>322</v>
      </c>
      <c r="CG718" s="3">
        <v>0</v>
      </c>
      <c r="CH718" s="4">
        <v>0</v>
      </c>
      <c r="CI718" s="5" t="s">
        <v>322</v>
      </c>
      <c r="CJ718" s="3">
        <v>0</v>
      </c>
      <c r="CK718" s="4">
        <v>0</v>
      </c>
      <c r="CL718" s="5" t="s">
        <v>322</v>
      </c>
      <c r="CM718" s="2">
        <v>0</v>
      </c>
      <c r="CN718" s="4">
        <v>0</v>
      </c>
      <c r="CO718" s="5" t="s">
        <v>322</v>
      </c>
      <c r="CP718" s="3"/>
      <c r="CQ718" s="4">
        <v>0</v>
      </c>
      <c r="CR718" s="3"/>
      <c r="CS718" s="3"/>
      <c r="CT718" s="3"/>
      <c r="CU718" s="3"/>
      <c r="CV718" s="4">
        <v>0</v>
      </c>
      <c r="CW718" s="4">
        <v>0</v>
      </c>
      <c r="CX718" t="b">
        <v>0</v>
      </c>
      <c r="CY718" t="b">
        <v>1</v>
      </c>
      <c r="CZ718" t="b">
        <v>0</v>
      </c>
      <c r="DA718" s="2" t="s">
        <v>867</v>
      </c>
      <c r="DB718" s="2" t="s">
        <v>867</v>
      </c>
      <c r="DD718" s="3"/>
      <c r="DE718" s="3"/>
      <c r="DF718" s="3"/>
      <c r="DG718" s="4"/>
      <c r="DH718" s="4"/>
      <c r="DI718" s="4"/>
      <c r="DJ718" s="3">
        <v>0</v>
      </c>
      <c r="DK718" s="4">
        <v>0</v>
      </c>
      <c r="DL718" t="b">
        <v>0</v>
      </c>
      <c r="DM718" s="6"/>
      <c r="DN718" s="3"/>
      <c r="DO718" s="3"/>
      <c r="DP718" s="3"/>
      <c r="DQ718" s="3"/>
      <c r="DR718" s="3"/>
      <c r="DS718" s="3"/>
      <c r="DT718" s="4"/>
      <c r="DU718" s="4"/>
      <c r="DV718" s="4"/>
      <c r="DW718" s="4"/>
      <c r="DX718" s="4"/>
      <c r="DY718" s="4"/>
      <c r="DZ718" s="2"/>
      <c r="EA718" s="7">
        <v>44788.408159722225</v>
      </c>
      <c r="EB718" s="2" t="s">
        <v>332</v>
      </c>
      <c r="EC718" s="8">
        <v>0</v>
      </c>
      <c r="ED718" t="b">
        <v>0</v>
      </c>
      <c r="EE718" t="s">
        <v>324</v>
      </c>
      <c r="EF718" s="2" t="s">
        <v>324</v>
      </c>
      <c r="EG718" s="2" t="s">
        <v>325</v>
      </c>
      <c r="EH718" s="1"/>
      <c r="EI718">
        <f t="shared" si="46"/>
        <v>0</v>
      </c>
      <c r="EJ718" t="str">
        <f t="shared" si="47"/>
        <v>no</v>
      </c>
      <c r="EL718" t="e">
        <f>VLOOKUP(D718,#REF!,2,0)</f>
        <v>#REF!</v>
      </c>
    </row>
    <row r="719" spans="1:142">
      <c r="A719" t="str">
        <f t="shared" si="44"/>
        <v>4469628471.21</v>
      </c>
      <c r="B719" t="str">
        <f t="shared" si="45"/>
        <v>4469628471.21102856</v>
      </c>
      <c r="C719" s="1">
        <v>44696</v>
      </c>
      <c r="D719" s="2" t="s">
        <v>928</v>
      </c>
      <c r="E719" s="2" t="s">
        <v>929</v>
      </c>
      <c r="F719" s="2" t="s">
        <v>171</v>
      </c>
      <c r="G719" s="1">
        <v>44287</v>
      </c>
      <c r="H719" s="2" t="s">
        <v>941</v>
      </c>
      <c r="I719" s="2" t="s">
        <v>942</v>
      </c>
      <c r="J719" s="1"/>
      <c r="K719" s="1"/>
      <c r="L719" s="2"/>
      <c r="M719" t="b">
        <v>0</v>
      </c>
      <c r="N719" s="2"/>
      <c r="O719" s="2" t="s">
        <v>320</v>
      </c>
      <c r="P719" s="2" t="s">
        <v>337</v>
      </c>
      <c r="Q719" s="2"/>
      <c r="R719" s="2"/>
      <c r="S719" s="2"/>
      <c r="T719" s="2"/>
      <c r="U719" s="2"/>
      <c r="V719" s="2"/>
      <c r="W719" s="2"/>
      <c r="X719" s="2" t="s">
        <v>934</v>
      </c>
      <c r="Y719" s="3"/>
      <c r="AA719" t="b">
        <v>0</v>
      </c>
      <c r="AE719" s="4"/>
      <c r="AF719" s="4"/>
      <c r="AG719" s="4"/>
      <c r="AH719" s="4"/>
      <c r="AM719" s="4"/>
      <c r="AN719" s="4"/>
      <c r="AO719" s="4"/>
      <c r="AP719" s="4"/>
      <c r="AU719" s="4"/>
      <c r="AV719" s="4"/>
      <c r="AW719" s="4"/>
      <c r="AX719" s="4"/>
      <c r="BC719" s="4"/>
      <c r="BD719" s="4"/>
      <c r="BE719" s="4"/>
      <c r="BF719" s="4"/>
      <c r="BK719" s="4"/>
      <c r="BL719" s="4"/>
      <c r="BM719" s="4"/>
      <c r="BN719" s="4"/>
      <c r="BS719" s="4"/>
      <c r="BT719" s="4"/>
      <c r="BU719" s="4"/>
      <c r="BV719" s="4"/>
      <c r="BW719" s="3"/>
      <c r="BX719" s="3"/>
      <c r="BY719" s="4">
        <v>0</v>
      </c>
      <c r="BZ719" s="5"/>
      <c r="CA719" s="3">
        <v>0</v>
      </c>
      <c r="CB719" s="4">
        <v>0</v>
      </c>
      <c r="CC719" s="5" t="s">
        <v>322</v>
      </c>
      <c r="CD719" s="3">
        <v>0</v>
      </c>
      <c r="CE719" s="4">
        <v>0</v>
      </c>
      <c r="CF719" s="5" t="s">
        <v>322</v>
      </c>
      <c r="CG719" s="3">
        <v>0</v>
      </c>
      <c r="CH719" s="4">
        <v>0</v>
      </c>
      <c r="CI719" s="5" t="s">
        <v>322</v>
      </c>
      <c r="CJ719" s="3">
        <v>0</v>
      </c>
      <c r="CK719" s="4">
        <v>0</v>
      </c>
      <c r="CL719" s="5" t="s">
        <v>322</v>
      </c>
      <c r="CM719" s="2">
        <v>0</v>
      </c>
      <c r="CN719" s="4">
        <v>0</v>
      </c>
      <c r="CO719" s="5" t="s">
        <v>322</v>
      </c>
      <c r="CP719" s="3"/>
      <c r="CQ719" s="4">
        <v>0</v>
      </c>
      <c r="CR719" s="3"/>
      <c r="CS719" s="3"/>
      <c r="CT719" s="3"/>
      <c r="CU719" s="3"/>
      <c r="CV719" s="4">
        <v>0</v>
      </c>
      <c r="CW719" s="4">
        <v>0</v>
      </c>
      <c r="CX719" t="b">
        <v>0</v>
      </c>
      <c r="CY719" t="b">
        <v>1</v>
      </c>
      <c r="CZ719" t="b">
        <v>0</v>
      </c>
      <c r="DA719" s="2" t="s">
        <v>867</v>
      </c>
      <c r="DB719" s="2" t="s">
        <v>867</v>
      </c>
      <c r="DD719" s="3"/>
      <c r="DE719" s="3"/>
      <c r="DF719" s="3"/>
      <c r="DG719" s="4"/>
      <c r="DH719" s="4"/>
      <c r="DI719" s="4"/>
      <c r="DJ719" s="3">
        <v>0</v>
      </c>
      <c r="DK719" s="4">
        <v>0</v>
      </c>
      <c r="DL719" t="b">
        <v>0</v>
      </c>
      <c r="DM719" s="6"/>
      <c r="DN719" s="3"/>
      <c r="DO719" s="3"/>
      <c r="DP719" s="3"/>
      <c r="DQ719" s="3"/>
      <c r="DR719" s="3"/>
      <c r="DS719" s="3"/>
      <c r="DT719" s="4"/>
      <c r="DU719" s="4"/>
      <c r="DV719" s="4"/>
      <c r="DW719" s="4"/>
      <c r="DX719" s="4"/>
      <c r="DY719" s="4"/>
      <c r="DZ719" s="2"/>
      <c r="EA719" s="7">
        <v>44788.408159722225</v>
      </c>
      <c r="EB719" s="2" t="s">
        <v>332</v>
      </c>
      <c r="EC719" s="8">
        <v>0</v>
      </c>
      <c r="ED719" t="b">
        <v>0</v>
      </c>
      <c r="EE719" t="s">
        <v>324</v>
      </c>
      <c r="EF719" s="2" t="s">
        <v>324</v>
      </c>
      <c r="EG719" s="2" t="s">
        <v>325</v>
      </c>
      <c r="EH719" s="1"/>
      <c r="EI719">
        <f t="shared" si="46"/>
        <v>0</v>
      </c>
      <c r="EJ719" t="str">
        <f t="shared" si="47"/>
        <v>no</v>
      </c>
      <c r="EL719" t="e">
        <f>VLOOKUP(D719,#REF!,2,0)</f>
        <v>#REF!</v>
      </c>
    </row>
    <row r="720" spans="1:142">
      <c r="A720" t="str">
        <f t="shared" si="44"/>
        <v>4469628471.21</v>
      </c>
      <c r="B720" t="str">
        <f t="shared" si="45"/>
        <v>4469628471.21102858</v>
      </c>
      <c r="C720" s="1">
        <v>44696</v>
      </c>
      <c r="D720" s="2" t="s">
        <v>928</v>
      </c>
      <c r="E720" s="2" t="s">
        <v>929</v>
      </c>
      <c r="F720" s="2" t="s">
        <v>171</v>
      </c>
      <c r="G720" s="1">
        <v>44287</v>
      </c>
      <c r="H720" s="2" t="s">
        <v>943</v>
      </c>
      <c r="I720" s="2" t="s">
        <v>944</v>
      </c>
      <c r="J720" s="1"/>
      <c r="K720" s="1"/>
      <c r="L720" s="2"/>
      <c r="M720" t="b">
        <v>0</v>
      </c>
      <c r="N720" s="2"/>
      <c r="O720" s="2" t="s">
        <v>320</v>
      </c>
      <c r="P720" s="2" t="s">
        <v>337</v>
      </c>
      <c r="Q720" s="2"/>
      <c r="R720" s="2"/>
      <c r="S720" s="2"/>
      <c r="T720" s="2"/>
      <c r="U720" s="2"/>
      <c r="V720" s="2"/>
      <c r="W720" s="2"/>
      <c r="X720" s="2" t="s">
        <v>934</v>
      </c>
      <c r="Y720" s="3"/>
      <c r="AA720" t="b">
        <v>0</v>
      </c>
      <c r="AE720" s="4"/>
      <c r="AF720" s="4"/>
      <c r="AG720" s="4"/>
      <c r="AH720" s="4"/>
      <c r="AM720" s="4"/>
      <c r="AN720" s="4"/>
      <c r="AO720" s="4"/>
      <c r="AP720" s="4"/>
      <c r="AU720" s="4"/>
      <c r="AV720" s="4"/>
      <c r="AW720" s="4"/>
      <c r="AX720" s="4"/>
      <c r="BC720" s="4"/>
      <c r="BD720" s="4"/>
      <c r="BE720" s="4"/>
      <c r="BF720" s="4"/>
      <c r="BK720" s="4"/>
      <c r="BL720" s="4"/>
      <c r="BM720" s="4"/>
      <c r="BN720" s="4"/>
      <c r="BS720" s="4"/>
      <c r="BT720" s="4"/>
      <c r="BU720" s="4"/>
      <c r="BV720" s="4"/>
      <c r="BW720" s="3"/>
      <c r="BX720" s="3"/>
      <c r="BY720" s="4">
        <v>0</v>
      </c>
      <c r="BZ720" s="5"/>
      <c r="CA720" s="3">
        <v>0</v>
      </c>
      <c r="CB720" s="4">
        <v>0</v>
      </c>
      <c r="CC720" s="5" t="s">
        <v>322</v>
      </c>
      <c r="CD720" s="3">
        <v>0</v>
      </c>
      <c r="CE720" s="4">
        <v>0</v>
      </c>
      <c r="CF720" s="5" t="s">
        <v>322</v>
      </c>
      <c r="CG720" s="3">
        <v>0</v>
      </c>
      <c r="CH720" s="4">
        <v>0</v>
      </c>
      <c r="CI720" s="5" t="s">
        <v>322</v>
      </c>
      <c r="CJ720" s="3">
        <v>0</v>
      </c>
      <c r="CK720" s="4">
        <v>0</v>
      </c>
      <c r="CL720" s="5" t="s">
        <v>322</v>
      </c>
      <c r="CM720" s="2">
        <v>0</v>
      </c>
      <c r="CN720" s="4">
        <v>0</v>
      </c>
      <c r="CO720" s="5" t="s">
        <v>322</v>
      </c>
      <c r="CP720" s="3"/>
      <c r="CQ720" s="4">
        <v>0</v>
      </c>
      <c r="CR720" s="3"/>
      <c r="CS720" s="3"/>
      <c r="CT720" s="3"/>
      <c r="CU720" s="3"/>
      <c r="CV720" s="4">
        <v>0</v>
      </c>
      <c r="CW720" s="4">
        <v>0</v>
      </c>
      <c r="CX720" t="b">
        <v>0</v>
      </c>
      <c r="CY720" t="b">
        <v>1</v>
      </c>
      <c r="CZ720" t="b">
        <v>0</v>
      </c>
      <c r="DA720" s="2" t="s">
        <v>867</v>
      </c>
      <c r="DB720" s="2" t="s">
        <v>867</v>
      </c>
      <c r="DD720" s="3"/>
      <c r="DE720" s="3"/>
      <c r="DF720" s="3"/>
      <c r="DG720" s="4"/>
      <c r="DH720" s="4"/>
      <c r="DI720" s="4"/>
      <c r="DJ720" s="3">
        <v>0</v>
      </c>
      <c r="DK720" s="4">
        <v>0</v>
      </c>
      <c r="DL720" t="b">
        <v>0</v>
      </c>
      <c r="DM720" s="6"/>
      <c r="DN720" s="3"/>
      <c r="DO720" s="3"/>
      <c r="DP720" s="3"/>
      <c r="DQ720" s="3"/>
      <c r="DR720" s="3"/>
      <c r="DS720" s="3"/>
      <c r="DT720" s="4"/>
      <c r="DU720" s="4"/>
      <c r="DV720" s="4"/>
      <c r="DW720" s="4"/>
      <c r="DX720" s="4"/>
      <c r="DY720" s="4"/>
      <c r="DZ720" s="2"/>
      <c r="EA720" s="7">
        <v>44788.408159722225</v>
      </c>
      <c r="EB720" s="2" t="s">
        <v>332</v>
      </c>
      <c r="EC720" s="8">
        <v>0</v>
      </c>
      <c r="ED720" t="b">
        <v>0</v>
      </c>
      <c r="EE720" t="s">
        <v>324</v>
      </c>
      <c r="EF720" s="2" t="s">
        <v>324</v>
      </c>
      <c r="EG720" s="2" t="s">
        <v>325</v>
      </c>
      <c r="EH720" s="1"/>
      <c r="EI720">
        <f t="shared" si="46"/>
        <v>0</v>
      </c>
      <c r="EJ720" t="str">
        <f t="shared" si="47"/>
        <v>no</v>
      </c>
      <c r="EL720" t="e">
        <f>VLOOKUP(D720,#REF!,2,0)</f>
        <v>#REF!</v>
      </c>
    </row>
    <row r="721" spans="1:142">
      <c r="A721" t="str">
        <f t="shared" si="44"/>
        <v>4469628471.21</v>
      </c>
      <c r="B721" t="str">
        <f t="shared" si="45"/>
        <v>4469628471.21103318</v>
      </c>
      <c r="C721" s="1">
        <v>44696</v>
      </c>
      <c r="D721" s="2" t="s">
        <v>928</v>
      </c>
      <c r="E721" s="2" t="s">
        <v>929</v>
      </c>
      <c r="F721" s="2" t="s">
        <v>171</v>
      </c>
      <c r="G721" s="1">
        <v>44287</v>
      </c>
      <c r="H721" s="2" t="s">
        <v>945</v>
      </c>
      <c r="I721" s="2" t="s">
        <v>946</v>
      </c>
      <c r="J721" s="1"/>
      <c r="K721" s="1"/>
      <c r="L721" s="2"/>
      <c r="M721" t="b">
        <v>0</v>
      </c>
      <c r="N721" s="2"/>
      <c r="O721" s="2" t="s">
        <v>320</v>
      </c>
      <c r="P721" s="2" t="s">
        <v>337</v>
      </c>
      <c r="Q721" s="2"/>
      <c r="R721" s="2"/>
      <c r="S721" s="2"/>
      <c r="T721" s="2"/>
      <c r="U721" s="2"/>
      <c r="V721" s="2"/>
      <c r="W721" s="2"/>
      <c r="X721" s="2" t="s">
        <v>934</v>
      </c>
      <c r="Y721" s="3"/>
      <c r="AA721" t="b">
        <v>0</v>
      </c>
      <c r="AE721" s="4"/>
      <c r="AF721" s="4"/>
      <c r="AG721" s="4"/>
      <c r="AH721" s="4"/>
      <c r="AM721" s="4"/>
      <c r="AN721" s="4"/>
      <c r="AO721" s="4"/>
      <c r="AP721" s="4"/>
      <c r="AU721" s="4"/>
      <c r="AV721" s="4"/>
      <c r="AW721" s="4"/>
      <c r="AX721" s="4"/>
      <c r="BC721" s="4"/>
      <c r="BD721" s="4"/>
      <c r="BE721" s="4"/>
      <c r="BF721" s="4"/>
      <c r="BK721" s="4"/>
      <c r="BL721" s="4"/>
      <c r="BM721" s="4"/>
      <c r="BN721" s="4"/>
      <c r="BS721" s="4"/>
      <c r="BT721" s="4"/>
      <c r="BU721" s="4"/>
      <c r="BV721" s="4"/>
      <c r="BW721" s="3"/>
      <c r="BX721" s="3"/>
      <c r="BY721" s="4">
        <v>0</v>
      </c>
      <c r="BZ721" s="5"/>
      <c r="CA721" s="3">
        <v>0</v>
      </c>
      <c r="CB721" s="4">
        <v>0</v>
      </c>
      <c r="CC721" s="5" t="s">
        <v>322</v>
      </c>
      <c r="CD721" s="3">
        <v>0</v>
      </c>
      <c r="CE721" s="4">
        <v>0</v>
      </c>
      <c r="CF721" s="5" t="s">
        <v>322</v>
      </c>
      <c r="CG721" s="3">
        <v>0</v>
      </c>
      <c r="CH721" s="4">
        <v>0</v>
      </c>
      <c r="CI721" s="5" t="s">
        <v>322</v>
      </c>
      <c r="CJ721" s="3">
        <v>0</v>
      </c>
      <c r="CK721" s="4">
        <v>0</v>
      </c>
      <c r="CL721" s="5" t="s">
        <v>322</v>
      </c>
      <c r="CM721" s="2">
        <v>0</v>
      </c>
      <c r="CN721" s="4">
        <v>0</v>
      </c>
      <c r="CO721" s="5" t="s">
        <v>322</v>
      </c>
      <c r="CP721" s="3"/>
      <c r="CQ721" s="4">
        <v>0</v>
      </c>
      <c r="CR721" s="3"/>
      <c r="CS721" s="3"/>
      <c r="CT721" s="3"/>
      <c r="CU721" s="3"/>
      <c r="CV721" s="4">
        <v>0</v>
      </c>
      <c r="CW721" s="4">
        <v>0</v>
      </c>
      <c r="CX721" t="b">
        <v>0</v>
      </c>
      <c r="CY721" t="b">
        <v>1</v>
      </c>
      <c r="CZ721" t="b">
        <v>0</v>
      </c>
      <c r="DA721" s="2" t="s">
        <v>867</v>
      </c>
      <c r="DB721" s="2" t="s">
        <v>867</v>
      </c>
      <c r="DD721" s="3"/>
      <c r="DE721" s="3"/>
      <c r="DF721" s="3"/>
      <c r="DG721" s="4"/>
      <c r="DH721" s="4"/>
      <c r="DI721" s="4"/>
      <c r="DJ721" s="3">
        <v>0</v>
      </c>
      <c r="DK721" s="4">
        <v>0</v>
      </c>
      <c r="DL721" t="b">
        <v>0</v>
      </c>
      <c r="DM721" s="6"/>
      <c r="DN721" s="3"/>
      <c r="DO721" s="3"/>
      <c r="DP721" s="3"/>
      <c r="DQ721" s="3"/>
      <c r="DR721" s="3"/>
      <c r="DS721" s="3"/>
      <c r="DT721" s="4"/>
      <c r="DU721" s="4"/>
      <c r="DV721" s="4"/>
      <c r="DW721" s="4"/>
      <c r="DX721" s="4"/>
      <c r="DY721" s="4"/>
      <c r="DZ721" s="2"/>
      <c r="EA721" s="7">
        <v>44788.408159722225</v>
      </c>
      <c r="EB721" s="2" t="s">
        <v>332</v>
      </c>
      <c r="EC721" s="8">
        <v>0</v>
      </c>
      <c r="ED721" t="b">
        <v>0</v>
      </c>
      <c r="EE721" t="s">
        <v>324</v>
      </c>
      <c r="EF721" s="2" t="s">
        <v>324</v>
      </c>
      <c r="EG721" s="2" t="s">
        <v>325</v>
      </c>
      <c r="EH721" s="1"/>
      <c r="EI721">
        <f t="shared" si="46"/>
        <v>0</v>
      </c>
      <c r="EJ721" t="str">
        <f t="shared" si="47"/>
        <v>no</v>
      </c>
      <c r="EL721" t="e">
        <f>VLOOKUP(D721,#REF!,2,0)</f>
        <v>#REF!</v>
      </c>
    </row>
    <row r="722" spans="1:142">
      <c r="A722" t="str">
        <f t="shared" si="44"/>
        <v>4469628471.21</v>
      </c>
      <c r="B722" t="str">
        <f t="shared" si="45"/>
        <v>4469628471.21103897</v>
      </c>
      <c r="C722" s="1">
        <v>44696</v>
      </c>
      <c r="D722" s="2" t="s">
        <v>928</v>
      </c>
      <c r="E722" s="2" t="s">
        <v>929</v>
      </c>
      <c r="F722" s="2" t="s">
        <v>171</v>
      </c>
      <c r="G722" s="1">
        <v>44287</v>
      </c>
      <c r="H722" s="2" t="s">
        <v>947</v>
      </c>
      <c r="I722" s="2" t="s">
        <v>948</v>
      </c>
      <c r="J722" s="1"/>
      <c r="K722" s="1"/>
      <c r="L722" s="2"/>
      <c r="M722" t="b">
        <v>0</v>
      </c>
      <c r="N722" s="2"/>
      <c r="O722" s="2" t="s">
        <v>320</v>
      </c>
      <c r="P722" s="2" t="s">
        <v>337</v>
      </c>
      <c r="Q722" s="2"/>
      <c r="R722" s="2"/>
      <c r="S722" s="2"/>
      <c r="T722" s="2"/>
      <c r="U722" s="2"/>
      <c r="V722" s="2"/>
      <c r="W722" s="2"/>
      <c r="X722" s="2" t="s">
        <v>934</v>
      </c>
      <c r="Y722" s="3"/>
      <c r="AA722" t="b">
        <v>0</v>
      </c>
      <c r="AE722" s="4"/>
      <c r="AF722" s="4"/>
      <c r="AG722" s="4"/>
      <c r="AH722" s="4"/>
      <c r="AM722" s="4"/>
      <c r="AN722" s="4"/>
      <c r="AO722" s="4"/>
      <c r="AP722" s="4"/>
      <c r="AU722" s="4"/>
      <c r="AV722" s="4"/>
      <c r="AW722" s="4"/>
      <c r="AX722" s="4"/>
      <c r="BC722" s="4"/>
      <c r="BD722" s="4"/>
      <c r="BE722" s="4"/>
      <c r="BF722" s="4"/>
      <c r="BK722" s="4"/>
      <c r="BL722" s="4"/>
      <c r="BM722" s="4"/>
      <c r="BN722" s="4"/>
      <c r="BS722" s="4"/>
      <c r="BT722" s="4"/>
      <c r="BU722" s="4"/>
      <c r="BV722" s="4"/>
      <c r="BW722" s="3"/>
      <c r="BX722" s="3"/>
      <c r="BY722" s="4">
        <v>0</v>
      </c>
      <c r="BZ722" s="5"/>
      <c r="CA722" s="3">
        <v>0</v>
      </c>
      <c r="CB722" s="4">
        <v>0</v>
      </c>
      <c r="CC722" s="5" t="s">
        <v>322</v>
      </c>
      <c r="CD722" s="3">
        <v>0</v>
      </c>
      <c r="CE722" s="4">
        <v>0</v>
      </c>
      <c r="CF722" s="5" t="s">
        <v>322</v>
      </c>
      <c r="CG722" s="3">
        <v>0</v>
      </c>
      <c r="CH722" s="4">
        <v>0</v>
      </c>
      <c r="CI722" s="5" t="s">
        <v>322</v>
      </c>
      <c r="CJ722" s="3">
        <v>0</v>
      </c>
      <c r="CK722" s="4">
        <v>0</v>
      </c>
      <c r="CL722" s="5" t="s">
        <v>322</v>
      </c>
      <c r="CM722" s="2">
        <v>0</v>
      </c>
      <c r="CN722" s="4">
        <v>0</v>
      </c>
      <c r="CO722" s="5" t="s">
        <v>322</v>
      </c>
      <c r="CP722" s="3"/>
      <c r="CQ722" s="4">
        <v>0</v>
      </c>
      <c r="CR722" s="3"/>
      <c r="CS722" s="3"/>
      <c r="CT722" s="3"/>
      <c r="CU722" s="3"/>
      <c r="CV722" s="4">
        <v>0</v>
      </c>
      <c r="CW722" s="4">
        <v>0</v>
      </c>
      <c r="CX722" t="b">
        <v>0</v>
      </c>
      <c r="CY722" t="b">
        <v>1</v>
      </c>
      <c r="CZ722" t="b">
        <v>0</v>
      </c>
      <c r="DA722" s="2" t="s">
        <v>867</v>
      </c>
      <c r="DB722" s="2" t="s">
        <v>867</v>
      </c>
      <c r="DD722" s="3"/>
      <c r="DE722" s="3"/>
      <c r="DF722" s="3"/>
      <c r="DG722" s="4"/>
      <c r="DH722" s="4"/>
      <c r="DI722" s="4"/>
      <c r="DJ722" s="3">
        <v>0</v>
      </c>
      <c r="DK722" s="4">
        <v>0</v>
      </c>
      <c r="DL722" t="b">
        <v>0</v>
      </c>
      <c r="DM722" s="6"/>
      <c r="DN722" s="3"/>
      <c r="DO722" s="3"/>
      <c r="DP722" s="3"/>
      <c r="DQ722" s="3"/>
      <c r="DR722" s="3"/>
      <c r="DS722" s="3"/>
      <c r="DT722" s="4"/>
      <c r="DU722" s="4"/>
      <c r="DV722" s="4"/>
      <c r="DW722" s="4"/>
      <c r="DX722" s="4"/>
      <c r="DY722" s="4"/>
      <c r="DZ722" s="2"/>
      <c r="EA722" s="7">
        <v>44788.408159722225</v>
      </c>
      <c r="EB722" s="2" t="s">
        <v>332</v>
      </c>
      <c r="EC722" s="8">
        <v>0</v>
      </c>
      <c r="ED722" t="b">
        <v>0</v>
      </c>
      <c r="EE722" t="s">
        <v>324</v>
      </c>
      <c r="EF722" s="2" t="s">
        <v>324</v>
      </c>
      <c r="EG722" s="2" t="s">
        <v>325</v>
      </c>
      <c r="EH722" s="1"/>
      <c r="EI722">
        <f t="shared" si="46"/>
        <v>0</v>
      </c>
      <c r="EJ722" t="str">
        <f t="shared" si="47"/>
        <v>no</v>
      </c>
      <c r="EL722" t="e">
        <f>VLOOKUP(D722,#REF!,2,0)</f>
        <v>#REF!</v>
      </c>
    </row>
    <row r="723" spans="1:142">
      <c r="A723" t="str">
        <f t="shared" si="44"/>
        <v>4469628471.21</v>
      </c>
      <c r="B723" t="str">
        <f t="shared" si="45"/>
        <v>4469628471.21112686</v>
      </c>
      <c r="C723" s="1">
        <v>44696</v>
      </c>
      <c r="D723" s="2" t="s">
        <v>928</v>
      </c>
      <c r="E723" s="2" t="s">
        <v>929</v>
      </c>
      <c r="F723" s="2" t="s">
        <v>171</v>
      </c>
      <c r="G723" s="1">
        <v>44287</v>
      </c>
      <c r="H723" s="2" t="s">
        <v>949</v>
      </c>
      <c r="I723" s="2" t="s">
        <v>950</v>
      </c>
      <c r="J723" s="1"/>
      <c r="K723" s="1"/>
      <c r="L723" s="2"/>
      <c r="M723" t="b">
        <v>0</v>
      </c>
      <c r="N723" s="2"/>
      <c r="O723" s="2" t="s">
        <v>320</v>
      </c>
      <c r="P723" s="2" t="s">
        <v>337</v>
      </c>
      <c r="Q723" s="2"/>
      <c r="R723" s="2"/>
      <c r="S723" s="2"/>
      <c r="T723" s="2"/>
      <c r="U723" s="2"/>
      <c r="V723" s="2"/>
      <c r="W723" s="2"/>
      <c r="X723" s="2" t="s">
        <v>934</v>
      </c>
      <c r="Y723" s="3"/>
      <c r="AA723" t="b">
        <v>0</v>
      </c>
      <c r="AE723" s="4"/>
      <c r="AF723" s="4"/>
      <c r="AG723" s="4"/>
      <c r="AH723" s="4"/>
      <c r="AM723" s="4"/>
      <c r="AN723" s="4"/>
      <c r="AO723" s="4"/>
      <c r="AP723" s="4"/>
      <c r="AU723" s="4"/>
      <c r="AV723" s="4"/>
      <c r="AW723" s="4"/>
      <c r="AX723" s="4"/>
      <c r="BC723" s="4"/>
      <c r="BD723" s="4"/>
      <c r="BE723" s="4"/>
      <c r="BF723" s="4"/>
      <c r="BK723" s="4"/>
      <c r="BL723" s="4"/>
      <c r="BM723" s="4"/>
      <c r="BN723" s="4"/>
      <c r="BS723" s="4"/>
      <c r="BT723" s="4"/>
      <c r="BU723" s="4"/>
      <c r="BV723" s="4"/>
      <c r="BW723" s="3"/>
      <c r="BX723" s="3"/>
      <c r="BY723" s="4">
        <v>0</v>
      </c>
      <c r="BZ723" s="5"/>
      <c r="CA723" s="3">
        <v>0</v>
      </c>
      <c r="CB723" s="4">
        <v>0</v>
      </c>
      <c r="CC723" s="5" t="s">
        <v>322</v>
      </c>
      <c r="CD723" s="3">
        <v>0</v>
      </c>
      <c r="CE723" s="4">
        <v>0</v>
      </c>
      <c r="CF723" s="5" t="s">
        <v>322</v>
      </c>
      <c r="CG723" s="3">
        <v>0</v>
      </c>
      <c r="CH723" s="4">
        <v>0</v>
      </c>
      <c r="CI723" s="5" t="s">
        <v>322</v>
      </c>
      <c r="CJ723" s="3">
        <v>0</v>
      </c>
      <c r="CK723" s="4">
        <v>0</v>
      </c>
      <c r="CL723" s="5" t="s">
        <v>322</v>
      </c>
      <c r="CM723" s="2">
        <v>0</v>
      </c>
      <c r="CN723" s="4">
        <v>0</v>
      </c>
      <c r="CO723" s="5" t="s">
        <v>322</v>
      </c>
      <c r="CP723" s="3"/>
      <c r="CQ723" s="4">
        <v>0</v>
      </c>
      <c r="CR723" s="3"/>
      <c r="CS723" s="3"/>
      <c r="CT723" s="3"/>
      <c r="CU723" s="3"/>
      <c r="CV723" s="4">
        <v>0</v>
      </c>
      <c r="CW723" s="4">
        <v>0</v>
      </c>
      <c r="CX723" t="b">
        <v>0</v>
      </c>
      <c r="CY723" t="b">
        <v>1</v>
      </c>
      <c r="CZ723" t="b">
        <v>0</v>
      </c>
      <c r="DA723" s="2" t="s">
        <v>867</v>
      </c>
      <c r="DB723" s="2" t="s">
        <v>867</v>
      </c>
      <c r="DD723" s="3"/>
      <c r="DE723" s="3"/>
      <c r="DF723" s="3"/>
      <c r="DG723" s="4"/>
      <c r="DH723" s="4"/>
      <c r="DI723" s="4"/>
      <c r="DJ723" s="3">
        <v>0</v>
      </c>
      <c r="DK723" s="4">
        <v>0</v>
      </c>
      <c r="DL723" t="b">
        <v>0</v>
      </c>
      <c r="DM723" s="6"/>
      <c r="DN723" s="3"/>
      <c r="DO723" s="3"/>
      <c r="DP723" s="3"/>
      <c r="DQ723" s="3"/>
      <c r="DR723" s="3"/>
      <c r="DS723" s="3"/>
      <c r="DT723" s="4"/>
      <c r="DU723" s="4"/>
      <c r="DV723" s="4"/>
      <c r="DW723" s="4"/>
      <c r="DX723" s="4"/>
      <c r="DY723" s="4"/>
      <c r="DZ723" s="2"/>
      <c r="EA723" s="7">
        <v>44788.408159722225</v>
      </c>
      <c r="EB723" s="2" t="s">
        <v>332</v>
      </c>
      <c r="EC723" s="8">
        <v>0</v>
      </c>
      <c r="ED723" t="b">
        <v>0</v>
      </c>
      <c r="EE723" t="s">
        <v>324</v>
      </c>
      <c r="EF723" s="2" t="s">
        <v>324</v>
      </c>
      <c r="EG723" s="2" t="s">
        <v>325</v>
      </c>
      <c r="EH723" s="1"/>
      <c r="EI723">
        <f t="shared" si="46"/>
        <v>0</v>
      </c>
      <c r="EJ723" t="str">
        <f t="shared" si="47"/>
        <v>no</v>
      </c>
      <c r="EL723" t="e">
        <f>VLOOKUP(D723,#REF!,2,0)</f>
        <v>#REF!</v>
      </c>
    </row>
    <row r="724" spans="1:142">
      <c r="A724" t="str">
        <f t="shared" si="44"/>
        <v>4469628471.21</v>
      </c>
      <c r="B724" t="str">
        <f t="shared" si="45"/>
        <v>4469628471.21102172</v>
      </c>
      <c r="C724" s="1">
        <v>44696</v>
      </c>
      <c r="D724" s="2" t="s">
        <v>928</v>
      </c>
      <c r="E724" s="2" t="s">
        <v>929</v>
      </c>
      <c r="F724" s="2" t="s">
        <v>171</v>
      </c>
      <c r="G724" s="1">
        <v>44287</v>
      </c>
      <c r="H724" s="2" t="s">
        <v>951</v>
      </c>
      <c r="I724" s="2" t="s">
        <v>952</v>
      </c>
      <c r="J724" s="1"/>
      <c r="K724" s="1"/>
      <c r="L724" s="2"/>
      <c r="M724" t="b">
        <v>0</v>
      </c>
      <c r="N724" s="2"/>
      <c r="O724" s="2" t="s">
        <v>320</v>
      </c>
      <c r="P724" s="2" t="s">
        <v>337</v>
      </c>
      <c r="Q724" s="2"/>
      <c r="R724" s="2"/>
      <c r="S724" s="2"/>
      <c r="T724" s="2"/>
      <c r="U724" s="2"/>
      <c r="V724" s="2"/>
      <c r="W724" s="2"/>
      <c r="X724" s="2" t="s">
        <v>861</v>
      </c>
      <c r="Y724" s="3"/>
      <c r="AA724" t="b">
        <v>0</v>
      </c>
      <c r="AE724" s="4"/>
      <c r="AF724" s="4"/>
      <c r="AG724" s="4"/>
      <c r="AH724" s="4"/>
      <c r="AM724" s="4"/>
      <c r="AN724" s="4"/>
      <c r="AO724" s="4"/>
      <c r="AP724" s="4"/>
      <c r="AU724" s="4"/>
      <c r="AV724" s="4"/>
      <c r="AW724" s="4"/>
      <c r="AX724" s="4"/>
      <c r="BC724" s="4"/>
      <c r="BD724" s="4"/>
      <c r="BE724" s="4"/>
      <c r="BF724" s="4"/>
      <c r="BK724" s="4"/>
      <c r="BL724" s="4"/>
      <c r="BM724" s="4"/>
      <c r="BN724" s="4"/>
      <c r="BS724" s="4"/>
      <c r="BT724" s="4"/>
      <c r="BU724" s="4"/>
      <c r="BV724" s="4"/>
      <c r="BW724" s="3"/>
      <c r="BX724" s="3"/>
      <c r="BY724" s="4">
        <v>0</v>
      </c>
      <c r="BZ724" s="5"/>
      <c r="CA724" s="3">
        <v>0</v>
      </c>
      <c r="CB724" s="4">
        <v>0</v>
      </c>
      <c r="CC724" s="5" t="s">
        <v>322</v>
      </c>
      <c r="CD724" s="3">
        <v>0</v>
      </c>
      <c r="CE724" s="4">
        <v>0</v>
      </c>
      <c r="CF724" s="5" t="s">
        <v>322</v>
      </c>
      <c r="CG724" s="3">
        <v>0</v>
      </c>
      <c r="CH724" s="4">
        <v>0</v>
      </c>
      <c r="CI724" s="5" t="s">
        <v>322</v>
      </c>
      <c r="CJ724" s="3">
        <v>0</v>
      </c>
      <c r="CK724" s="4">
        <v>0</v>
      </c>
      <c r="CL724" s="5" t="s">
        <v>322</v>
      </c>
      <c r="CM724" s="2">
        <v>0</v>
      </c>
      <c r="CN724" s="4">
        <v>0</v>
      </c>
      <c r="CO724" s="5" t="s">
        <v>322</v>
      </c>
      <c r="CP724" s="3"/>
      <c r="CQ724" s="4">
        <v>0</v>
      </c>
      <c r="CR724" s="3"/>
      <c r="CS724" s="3"/>
      <c r="CT724" s="3"/>
      <c r="CU724" s="3"/>
      <c r="CV724" s="4">
        <v>0</v>
      </c>
      <c r="CW724" s="4">
        <v>0</v>
      </c>
      <c r="CX724" t="b">
        <v>0</v>
      </c>
      <c r="CY724" t="b">
        <v>1</v>
      </c>
      <c r="CZ724" t="b">
        <v>0</v>
      </c>
      <c r="DA724" s="2" t="s">
        <v>867</v>
      </c>
      <c r="DB724" s="2" t="s">
        <v>867</v>
      </c>
      <c r="DD724" s="3"/>
      <c r="DE724" s="3"/>
      <c r="DF724" s="3"/>
      <c r="DG724" s="4"/>
      <c r="DH724" s="4"/>
      <c r="DI724" s="4"/>
      <c r="DJ724" s="3">
        <v>0</v>
      </c>
      <c r="DK724" s="4">
        <v>0</v>
      </c>
      <c r="DL724" t="b">
        <v>0</v>
      </c>
      <c r="DM724" s="6"/>
      <c r="DN724" s="3"/>
      <c r="DO724" s="3"/>
      <c r="DP724" s="3"/>
      <c r="DQ724" s="3"/>
      <c r="DR724" s="3"/>
      <c r="DS724" s="3"/>
      <c r="DT724" s="4"/>
      <c r="DU724" s="4"/>
      <c r="DV724" s="4"/>
      <c r="DW724" s="4"/>
      <c r="DX724" s="4"/>
      <c r="DY724" s="4"/>
      <c r="DZ724" s="2"/>
      <c r="EA724" s="7">
        <v>44788.408171296294</v>
      </c>
      <c r="EB724" s="2" t="s">
        <v>332</v>
      </c>
      <c r="EC724" s="8">
        <v>0</v>
      </c>
      <c r="ED724" t="b">
        <v>0</v>
      </c>
      <c r="EE724" t="s">
        <v>324</v>
      </c>
      <c r="EF724" s="2" t="s">
        <v>324</v>
      </c>
      <c r="EG724" s="2" t="s">
        <v>325</v>
      </c>
      <c r="EH724" s="1"/>
      <c r="EI724">
        <f t="shared" si="46"/>
        <v>0</v>
      </c>
      <c r="EJ724" t="str">
        <f t="shared" si="47"/>
        <v>no</v>
      </c>
      <c r="EL724" t="e">
        <f>VLOOKUP(D724,#REF!,2,0)</f>
        <v>#REF!</v>
      </c>
    </row>
    <row r="725" spans="1:142">
      <c r="A725" t="str">
        <f t="shared" si="44"/>
        <v>4469628471.21</v>
      </c>
      <c r="B725" t="str">
        <f t="shared" si="45"/>
        <v>4469628471.21116832</v>
      </c>
      <c r="C725" s="1">
        <v>44696</v>
      </c>
      <c r="D725" s="2" t="s">
        <v>928</v>
      </c>
      <c r="E725" s="2" t="s">
        <v>929</v>
      </c>
      <c r="F725" s="2" t="s">
        <v>171</v>
      </c>
      <c r="G725" s="1">
        <v>44287</v>
      </c>
      <c r="H725" s="2" t="s">
        <v>953</v>
      </c>
      <c r="I725" s="2" t="s">
        <v>954</v>
      </c>
      <c r="J725" s="1"/>
      <c r="K725" s="1"/>
      <c r="L725" s="2"/>
      <c r="M725" t="b">
        <v>0</v>
      </c>
      <c r="N725" s="2"/>
      <c r="O725" s="2" t="s">
        <v>320</v>
      </c>
      <c r="P725" s="2" t="s">
        <v>337</v>
      </c>
      <c r="Q725" s="2"/>
      <c r="R725" s="2"/>
      <c r="S725" s="2"/>
      <c r="T725" s="2"/>
      <c r="U725" s="2"/>
      <c r="V725" s="2"/>
      <c r="W725" s="2"/>
      <c r="X725" s="2" t="s">
        <v>861</v>
      </c>
      <c r="Y725" s="3"/>
      <c r="AA725" t="b">
        <v>0</v>
      </c>
      <c r="AE725" s="4"/>
      <c r="AF725" s="4"/>
      <c r="AG725" s="4"/>
      <c r="AH725" s="4"/>
      <c r="AM725" s="4"/>
      <c r="AN725" s="4"/>
      <c r="AO725" s="4"/>
      <c r="AP725" s="4"/>
      <c r="AU725" s="4"/>
      <c r="AV725" s="4"/>
      <c r="AW725" s="4"/>
      <c r="AX725" s="4"/>
      <c r="BC725" s="4"/>
      <c r="BD725" s="4"/>
      <c r="BE725" s="4"/>
      <c r="BF725" s="4"/>
      <c r="BK725" s="4"/>
      <c r="BL725" s="4"/>
      <c r="BM725" s="4"/>
      <c r="BN725" s="4"/>
      <c r="BS725" s="4"/>
      <c r="BT725" s="4"/>
      <c r="BU725" s="4"/>
      <c r="BV725" s="4"/>
      <c r="BW725" s="3"/>
      <c r="BX725" s="3"/>
      <c r="BY725" s="4">
        <v>0</v>
      </c>
      <c r="BZ725" s="5"/>
      <c r="CA725" s="3">
        <v>0</v>
      </c>
      <c r="CB725" s="4">
        <v>0</v>
      </c>
      <c r="CC725" s="5" t="s">
        <v>322</v>
      </c>
      <c r="CD725" s="3">
        <v>0</v>
      </c>
      <c r="CE725" s="4">
        <v>0</v>
      </c>
      <c r="CF725" s="5" t="s">
        <v>322</v>
      </c>
      <c r="CG725" s="3">
        <v>0</v>
      </c>
      <c r="CH725" s="4">
        <v>0</v>
      </c>
      <c r="CI725" s="5" t="s">
        <v>322</v>
      </c>
      <c r="CJ725" s="3">
        <v>0</v>
      </c>
      <c r="CK725" s="4">
        <v>0</v>
      </c>
      <c r="CL725" s="5" t="s">
        <v>322</v>
      </c>
      <c r="CM725" s="2">
        <v>0</v>
      </c>
      <c r="CN725" s="4">
        <v>0</v>
      </c>
      <c r="CO725" s="5" t="s">
        <v>322</v>
      </c>
      <c r="CP725" s="3"/>
      <c r="CQ725" s="4">
        <v>0</v>
      </c>
      <c r="CR725" s="3"/>
      <c r="CS725" s="3"/>
      <c r="CT725" s="3"/>
      <c r="CU725" s="3"/>
      <c r="CV725" s="4">
        <v>0</v>
      </c>
      <c r="CW725" s="4">
        <v>0</v>
      </c>
      <c r="CX725" t="b">
        <v>0</v>
      </c>
      <c r="CY725" t="b">
        <v>1</v>
      </c>
      <c r="CZ725" t="b">
        <v>0</v>
      </c>
      <c r="DA725" s="2" t="s">
        <v>867</v>
      </c>
      <c r="DB725" s="2" t="s">
        <v>867</v>
      </c>
      <c r="DD725" s="3"/>
      <c r="DE725" s="3"/>
      <c r="DF725" s="3"/>
      <c r="DG725" s="4"/>
      <c r="DH725" s="4"/>
      <c r="DI725" s="4"/>
      <c r="DJ725" s="3">
        <v>0</v>
      </c>
      <c r="DK725" s="4">
        <v>0</v>
      </c>
      <c r="DL725" t="b">
        <v>0</v>
      </c>
      <c r="DM725" s="6"/>
      <c r="DN725" s="3"/>
      <c r="DO725" s="3"/>
      <c r="DP725" s="3"/>
      <c r="DQ725" s="3"/>
      <c r="DR725" s="3"/>
      <c r="DS725" s="3"/>
      <c r="DT725" s="4"/>
      <c r="DU725" s="4"/>
      <c r="DV725" s="4"/>
      <c r="DW725" s="4"/>
      <c r="DX725" s="4"/>
      <c r="DY725" s="4"/>
      <c r="DZ725" s="2"/>
      <c r="EA725" s="7">
        <v>44788.408171296294</v>
      </c>
      <c r="EB725" s="2" t="s">
        <v>332</v>
      </c>
      <c r="EC725" s="8">
        <v>0</v>
      </c>
      <c r="ED725" t="b">
        <v>0</v>
      </c>
      <c r="EE725" t="s">
        <v>324</v>
      </c>
      <c r="EF725" s="2" t="s">
        <v>324</v>
      </c>
      <c r="EG725" s="2" t="s">
        <v>325</v>
      </c>
      <c r="EH725" s="1"/>
      <c r="EI725">
        <f t="shared" si="46"/>
        <v>0</v>
      </c>
      <c r="EJ725" t="str">
        <f t="shared" si="47"/>
        <v>no</v>
      </c>
      <c r="EL725" t="e">
        <f>VLOOKUP(D725,#REF!,2,0)</f>
        <v>#REF!</v>
      </c>
    </row>
    <row r="726" spans="1:142">
      <c r="A726" t="str">
        <f t="shared" si="44"/>
        <v>4469628471.21</v>
      </c>
      <c r="B726" t="str">
        <f t="shared" si="45"/>
        <v>4469628471.21117072</v>
      </c>
      <c r="C726" s="1">
        <v>44696</v>
      </c>
      <c r="D726" s="2" t="s">
        <v>928</v>
      </c>
      <c r="E726" s="2" t="s">
        <v>929</v>
      </c>
      <c r="F726" s="2" t="s">
        <v>171</v>
      </c>
      <c r="G726" s="1">
        <v>44287</v>
      </c>
      <c r="H726" s="2" t="s">
        <v>955</v>
      </c>
      <c r="I726" s="2" t="s">
        <v>956</v>
      </c>
      <c r="J726" s="1"/>
      <c r="K726" s="1"/>
      <c r="L726" s="2"/>
      <c r="M726" t="b">
        <v>0</v>
      </c>
      <c r="N726" s="2"/>
      <c r="O726" s="2" t="s">
        <v>320</v>
      </c>
      <c r="P726" s="2" t="s">
        <v>337</v>
      </c>
      <c r="Q726" s="2"/>
      <c r="R726" s="2"/>
      <c r="S726" s="2"/>
      <c r="T726" s="2"/>
      <c r="U726" s="2"/>
      <c r="V726" s="2"/>
      <c r="W726" s="2"/>
      <c r="X726" s="2" t="s">
        <v>934</v>
      </c>
      <c r="Y726" s="3"/>
      <c r="AA726" t="b">
        <v>0</v>
      </c>
      <c r="AE726" s="4"/>
      <c r="AF726" s="4"/>
      <c r="AG726" s="4"/>
      <c r="AH726" s="4"/>
      <c r="AM726" s="4"/>
      <c r="AN726" s="4"/>
      <c r="AO726" s="4"/>
      <c r="AP726" s="4"/>
      <c r="AU726" s="4"/>
      <c r="AV726" s="4"/>
      <c r="AW726" s="4"/>
      <c r="AX726" s="4"/>
      <c r="BC726" s="4"/>
      <c r="BD726" s="4"/>
      <c r="BE726" s="4"/>
      <c r="BF726" s="4"/>
      <c r="BK726" s="4"/>
      <c r="BL726" s="4"/>
      <c r="BM726" s="4"/>
      <c r="BN726" s="4"/>
      <c r="BS726" s="4"/>
      <c r="BT726" s="4"/>
      <c r="BU726" s="4"/>
      <c r="BV726" s="4"/>
      <c r="BW726" s="3"/>
      <c r="BX726" s="3"/>
      <c r="BY726" s="4">
        <v>0</v>
      </c>
      <c r="BZ726" s="5"/>
      <c r="CA726" s="3">
        <v>0</v>
      </c>
      <c r="CB726" s="4">
        <v>0</v>
      </c>
      <c r="CC726" s="5" t="s">
        <v>322</v>
      </c>
      <c r="CD726" s="3">
        <v>0</v>
      </c>
      <c r="CE726" s="4">
        <v>0</v>
      </c>
      <c r="CF726" s="5" t="s">
        <v>322</v>
      </c>
      <c r="CG726" s="3">
        <v>0</v>
      </c>
      <c r="CH726" s="4">
        <v>0</v>
      </c>
      <c r="CI726" s="5" t="s">
        <v>322</v>
      </c>
      <c r="CJ726" s="3">
        <v>0</v>
      </c>
      <c r="CK726" s="4">
        <v>0</v>
      </c>
      <c r="CL726" s="5" t="s">
        <v>322</v>
      </c>
      <c r="CM726" s="2">
        <v>0</v>
      </c>
      <c r="CN726" s="4">
        <v>0</v>
      </c>
      <c r="CO726" s="5" t="s">
        <v>322</v>
      </c>
      <c r="CP726" s="3"/>
      <c r="CQ726" s="4">
        <v>0</v>
      </c>
      <c r="CR726" s="3"/>
      <c r="CS726" s="3"/>
      <c r="CT726" s="3"/>
      <c r="CU726" s="3"/>
      <c r="CV726" s="4">
        <v>0</v>
      </c>
      <c r="CW726" s="4">
        <v>0</v>
      </c>
      <c r="CX726" t="b">
        <v>0</v>
      </c>
      <c r="CY726" t="b">
        <v>1</v>
      </c>
      <c r="CZ726" t="b">
        <v>0</v>
      </c>
      <c r="DA726" s="2" t="s">
        <v>867</v>
      </c>
      <c r="DB726" s="2" t="s">
        <v>867</v>
      </c>
      <c r="DD726" s="3"/>
      <c r="DE726" s="3"/>
      <c r="DF726" s="3"/>
      <c r="DG726" s="4"/>
      <c r="DH726" s="4"/>
      <c r="DI726" s="4"/>
      <c r="DJ726" s="3">
        <v>0</v>
      </c>
      <c r="DK726" s="4">
        <v>0</v>
      </c>
      <c r="DL726" t="b">
        <v>0</v>
      </c>
      <c r="DM726" s="6"/>
      <c r="DN726" s="3"/>
      <c r="DO726" s="3"/>
      <c r="DP726" s="3"/>
      <c r="DQ726" s="3"/>
      <c r="DR726" s="3"/>
      <c r="DS726" s="3"/>
      <c r="DT726" s="4"/>
      <c r="DU726" s="4"/>
      <c r="DV726" s="4"/>
      <c r="DW726" s="4"/>
      <c r="DX726" s="4"/>
      <c r="DY726" s="4"/>
      <c r="DZ726" s="2"/>
      <c r="EA726" s="7">
        <v>44788.408171296294</v>
      </c>
      <c r="EB726" s="2" t="s">
        <v>332</v>
      </c>
      <c r="EC726" s="8">
        <v>0</v>
      </c>
      <c r="ED726" t="b">
        <v>0</v>
      </c>
      <c r="EE726" t="s">
        <v>324</v>
      </c>
      <c r="EF726" s="2" t="s">
        <v>324</v>
      </c>
      <c r="EG726" s="2" t="s">
        <v>325</v>
      </c>
      <c r="EH726" s="1"/>
      <c r="EI726">
        <f t="shared" si="46"/>
        <v>0</v>
      </c>
      <c r="EJ726" t="str">
        <f t="shared" si="47"/>
        <v>no</v>
      </c>
      <c r="EL726" t="e">
        <f>VLOOKUP(D726,#REF!,2,0)</f>
        <v>#REF!</v>
      </c>
    </row>
    <row r="727" spans="1:142">
      <c r="A727" t="str">
        <f t="shared" ref="A727:A790" si="48">C727&amp;D727</f>
        <v>4469628471.21</v>
      </c>
      <c r="B727" t="str">
        <f t="shared" ref="B727:B790" si="49">C727&amp;D727&amp;H727</f>
        <v>4469628471.21125811</v>
      </c>
      <c r="C727" s="1">
        <v>44696</v>
      </c>
      <c r="D727" s="2" t="s">
        <v>928</v>
      </c>
      <c r="E727" s="2" t="s">
        <v>929</v>
      </c>
      <c r="F727" s="2" t="s">
        <v>171</v>
      </c>
      <c r="G727" s="1">
        <v>44287</v>
      </c>
      <c r="H727" s="2" t="s">
        <v>957</v>
      </c>
      <c r="I727" s="2" t="s">
        <v>958</v>
      </c>
      <c r="J727" s="1"/>
      <c r="K727" s="1"/>
      <c r="L727" s="2"/>
      <c r="M727" t="b">
        <v>0</v>
      </c>
      <c r="N727" s="2"/>
      <c r="O727" s="2" t="s">
        <v>320</v>
      </c>
      <c r="P727" s="2" t="s">
        <v>337</v>
      </c>
      <c r="Q727" s="2"/>
      <c r="R727" s="2"/>
      <c r="S727" s="2"/>
      <c r="T727" s="2"/>
      <c r="U727" s="2"/>
      <c r="V727" s="2"/>
      <c r="W727" s="2"/>
      <c r="X727" s="2" t="s">
        <v>934</v>
      </c>
      <c r="Y727" s="3"/>
      <c r="AA727" t="b">
        <v>0</v>
      </c>
      <c r="AE727" s="4"/>
      <c r="AF727" s="4"/>
      <c r="AG727" s="4"/>
      <c r="AH727" s="4"/>
      <c r="AM727" s="4"/>
      <c r="AN727" s="4"/>
      <c r="AO727" s="4"/>
      <c r="AP727" s="4"/>
      <c r="AU727" s="4"/>
      <c r="AV727" s="4"/>
      <c r="AW727" s="4"/>
      <c r="AX727" s="4"/>
      <c r="BC727" s="4"/>
      <c r="BD727" s="4"/>
      <c r="BE727" s="4"/>
      <c r="BF727" s="4"/>
      <c r="BK727" s="4"/>
      <c r="BL727" s="4"/>
      <c r="BM727" s="4"/>
      <c r="BN727" s="4"/>
      <c r="BS727" s="4"/>
      <c r="BT727" s="4"/>
      <c r="BU727" s="4"/>
      <c r="BV727" s="4"/>
      <c r="BW727" s="3"/>
      <c r="BX727" s="3"/>
      <c r="BY727" s="4">
        <v>0</v>
      </c>
      <c r="BZ727" s="5"/>
      <c r="CA727" s="3">
        <v>0</v>
      </c>
      <c r="CB727" s="4">
        <v>0</v>
      </c>
      <c r="CC727" s="5" t="s">
        <v>322</v>
      </c>
      <c r="CD727" s="3">
        <v>0</v>
      </c>
      <c r="CE727" s="4">
        <v>0</v>
      </c>
      <c r="CF727" s="5" t="s">
        <v>322</v>
      </c>
      <c r="CG727" s="3">
        <v>0</v>
      </c>
      <c r="CH727" s="4">
        <v>0</v>
      </c>
      <c r="CI727" s="5" t="s">
        <v>322</v>
      </c>
      <c r="CJ727" s="3">
        <v>0</v>
      </c>
      <c r="CK727" s="4">
        <v>0</v>
      </c>
      <c r="CL727" s="5" t="s">
        <v>322</v>
      </c>
      <c r="CM727" s="2">
        <v>0</v>
      </c>
      <c r="CN727" s="4">
        <v>0</v>
      </c>
      <c r="CO727" s="5" t="s">
        <v>322</v>
      </c>
      <c r="CP727" s="3"/>
      <c r="CQ727" s="4">
        <v>0</v>
      </c>
      <c r="CR727" s="3"/>
      <c r="CS727" s="3"/>
      <c r="CT727" s="3"/>
      <c r="CU727" s="3"/>
      <c r="CV727" s="4">
        <v>0</v>
      </c>
      <c r="CW727" s="4">
        <v>0</v>
      </c>
      <c r="CX727" t="b">
        <v>0</v>
      </c>
      <c r="CY727" t="b">
        <v>1</v>
      </c>
      <c r="CZ727" t="b">
        <v>0</v>
      </c>
      <c r="DA727" s="2" t="s">
        <v>867</v>
      </c>
      <c r="DB727" s="2" t="s">
        <v>867</v>
      </c>
      <c r="DD727" s="3"/>
      <c r="DE727" s="3"/>
      <c r="DF727" s="3"/>
      <c r="DG727" s="4"/>
      <c r="DH727" s="4"/>
      <c r="DI727" s="4"/>
      <c r="DJ727" s="3">
        <v>0</v>
      </c>
      <c r="DK727" s="4">
        <v>0</v>
      </c>
      <c r="DL727" t="b">
        <v>0</v>
      </c>
      <c r="DM727" s="6"/>
      <c r="DN727" s="3"/>
      <c r="DO727" s="3"/>
      <c r="DP727" s="3"/>
      <c r="DQ727" s="3"/>
      <c r="DR727" s="3"/>
      <c r="DS727" s="3"/>
      <c r="DT727" s="4"/>
      <c r="DU727" s="4"/>
      <c r="DV727" s="4"/>
      <c r="DW727" s="4"/>
      <c r="DX727" s="4"/>
      <c r="DY727" s="4"/>
      <c r="DZ727" s="2"/>
      <c r="EA727" s="7">
        <v>44788.408171296294</v>
      </c>
      <c r="EB727" s="2" t="s">
        <v>332</v>
      </c>
      <c r="EC727" s="8">
        <v>0</v>
      </c>
      <c r="ED727" t="b">
        <v>0</v>
      </c>
      <c r="EE727" t="s">
        <v>324</v>
      </c>
      <c r="EF727" s="2" t="s">
        <v>324</v>
      </c>
      <c r="EG727" s="2" t="s">
        <v>325</v>
      </c>
      <c r="EH727" s="1"/>
      <c r="EI727">
        <f t="shared" si="46"/>
        <v>0</v>
      </c>
      <c r="EJ727" t="str">
        <f t="shared" si="47"/>
        <v>no</v>
      </c>
      <c r="EL727" t="e">
        <f>VLOOKUP(D727,#REF!,2,0)</f>
        <v>#REF!</v>
      </c>
    </row>
    <row r="728" spans="1:142">
      <c r="A728" t="str">
        <f t="shared" si="48"/>
        <v>4469628471.21</v>
      </c>
      <c r="B728" t="str">
        <f t="shared" si="49"/>
        <v>4469628471.21114703</v>
      </c>
      <c r="C728" s="1">
        <v>44696</v>
      </c>
      <c r="D728" s="2" t="s">
        <v>928</v>
      </c>
      <c r="E728" s="2" t="s">
        <v>929</v>
      </c>
      <c r="F728" s="2" t="s">
        <v>171</v>
      </c>
      <c r="G728" s="1">
        <v>44287</v>
      </c>
      <c r="H728" s="2" t="s">
        <v>959</v>
      </c>
      <c r="I728" s="2" t="s">
        <v>960</v>
      </c>
      <c r="J728" s="1"/>
      <c r="K728" s="1"/>
      <c r="L728" s="2"/>
      <c r="M728" t="b">
        <v>0</v>
      </c>
      <c r="N728" s="2"/>
      <c r="O728" s="2" t="s">
        <v>320</v>
      </c>
      <c r="P728" s="2" t="s">
        <v>337</v>
      </c>
      <c r="Q728" s="2"/>
      <c r="R728" s="2"/>
      <c r="S728" s="2"/>
      <c r="T728" s="2"/>
      <c r="U728" s="2"/>
      <c r="V728" s="2"/>
      <c r="W728" s="2"/>
      <c r="X728" s="2" t="s">
        <v>934</v>
      </c>
      <c r="Y728" s="3"/>
      <c r="AA728" t="b">
        <v>0</v>
      </c>
      <c r="AE728" s="4"/>
      <c r="AF728" s="4"/>
      <c r="AG728" s="4"/>
      <c r="AH728" s="4"/>
      <c r="AM728" s="4"/>
      <c r="AN728" s="4"/>
      <c r="AO728" s="4"/>
      <c r="AP728" s="4"/>
      <c r="AU728" s="4"/>
      <c r="AV728" s="4"/>
      <c r="AW728" s="4"/>
      <c r="AX728" s="4"/>
      <c r="BC728" s="4"/>
      <c r="BD728" s="4"/>
      <c r="BE728" s="4"/>
      <c r="BF728" s="4"/>
      <c r="BK728" s="4"/>
      <c r="BL728" s="4"/>
      <c r="BM728" s="4"/>
      <c r="BN728" s="4"/>
      <c r="BS728" s="4"/>
      <c r="BT728" s="4"/>
      <c r="BU728" s="4"/>
      <c r="BV728" s="4"/>
      <c r="BW728" s="3"/>
      <c r="BX728" s="3"/>
      <c r="BY728" s="4">
        <v>0</v>
      </c>
      <c r="BZ728" s="5"/>
      <c r="CA728" s="3">
        <v>0</v>
      </c>
      <c r="CB728" s="4">
        <v>0</v>
      </c>
      <c r="CC728" s="5" t="s">
        <v>322</v>
      </c>
      <c r="CD728" s="3">
        <v>0</v>
      </c>
      <c r="CE728" s="4">
        <v>0</v>
      </c>
      <c r="CF728" s="5" t="s">
        <v>322</v>
      </c>
      <c r="CG728" s="3">
        <v>0</v>
      </c>
      <c r="CH728" s="4">
        <v>0</v>
      </c>
      <c r="CI728" s="5" t="s">
        <v>322</v>
      </c>
      <c r="CJ728" s="3">
        <v>0</v>
      </c>
      <c r="CK728" s="4">
        <v>0</v>
      </c>
      <c r="CL728" s="5" t="s">
        <v>322</v>
      </c>
      <c r="CM728" s="2">
        <v>0</v>
      </c>
      <c r="CN728" s="4">
        <v>0</v>
      </c>
      <c r="CO728" s="5" t="s">
        <v>322</v>
      </c>
      <c r="CP728" s="3"/>
      <c r="CQ728" s="4">
        <v>0</v>
      </c>
      <c r="CR728" s="3"/>
      <c r="CS728" s="3"/>
      <c r="CT728" s="3"/>
      <c r="CU728" s="3"/>
      <c r="CV728" s="4">
        <v>0</v>
      </c>
      <c r="CW728" s="4">
        <v>0</v>
      </c>
      <c r="CX728" t="b">
        <v>0</v>
      </c>
      <c r="CY728" t="b">
        <v>1</v>
      </c>
      <c r="CZ728" t="b">
        <v>0</v>
      </c>
      <c r="DA728" s="2" t="s">
        <v>867</v>
      </c>
      <c r="DB728" s="2" t="s">
        <v>867</v>
      </c>
      <c r="DD728" s="3"/>
      <c r="DE728" s="3"/>
      <c r="DF728" s="3"/>
      <c r="DG728" s="4"/>
      <c r="DH728" s="4"/>
      <c r="DI728" s="4"/>
      <c r="DJ728" s="3">
        <v>0</v>
      </c>
      <c r="DK728" s="4">
        <v>0</v>
      </c>
      <c r="DL728" t="b">
        <v>0</v>
      </c>
      <c r="DM728" s="6"/>
      <c r="DN728" s="3"/>
      <c r="DO728" s="3"/>
      <c r="DP728" s="3"/>
      <c r="DQ728" s="3"/>
      <c r="DR728" s="3"/>
      <c r="DS728" s="3"/>
      <c r="DT728" s="4"/>
      <c r="DU728" s="4"/>
      <c r="DV728" s="4"/>
      <c r="DW728" s="4"/>
      <c r="DX728" s="4"/>
      <c r="DY728" s="4"/>
      <c r="DZ728" s="2"/>
      <c r="EA728" s="7">
        <v>44788.408171296294</v>
      </c>
      <c r="EB728" s="2" t="s">
        <v>332</v>
      </c>
      <c r="EC728" s="8">
        <v>0</v>
      </c>
      <c r="ED728" t="b">
        <v>0</v>
      </c>
      <c r="EE728" t="s">
        <v>324</v>
      </c>
      <c r="EF728" s="2" t="s">
        <v>324</v>
      </c>
      <c r="EG728" s="2" t="s">
        <v>325</v>
      </c>
      <c r="EH728" s="1"/>
      <c r="EI728">
        <f t="shared" si="46"/>
        <v>0</v>
      </c>
      <c r="EJ728" t="str">
        <f t="shared" si="47"/>
        <v>no</v>
      </c>
      <c r="EL728" t="e">
        <f>VLOOKUP(D728,#REF!,2,0)</f>
        <v>#REF!</v>
      </c>
    </row>
    <row r="729" spans="1:142">
      <c r="A729" t="str">
        <f t="shared" si="48"/>
        <v>4469628471.21</v>
      </c>
      <c r="B729" t="str">
        <f t="shared" si="49"/>
        <v>4469628471.21114790</v>
      </c>
      <c r="C729" s="1">
        <v>44696</v>
      </c>
      <c r="D729" s="2" t="s">
        <v>928</v>
      </c>
      <c r="E729" s="2" t="s">
        <v>929</v>
      </c>
      <c r="F729" s="2" t="s">
        <v>171</v>
      </c>
      <c r="G729" s="1">
        <v>44287</v>
      </c>
      <c r="H729" s="2" t="s">
        <v>961</v>
      </c>
      <c r="I729" s="2" t="s">
        <v>962</v>
      </c>
      <c r="J729" s="1"/>
      <c r="K729" s="1"/>
      <c r="L729" s="2"/>
      <c r="M729" t="b">
        <v>0</v>
      </c>
      <c r="N729" s="2"/>
      <c r="O729" s="2" t="s">
        <v>320</v>
      </c>
      <c r="P729" s="2" t="s">
        <v>337</v>
      </c>
      <c r="Q729" s="2"/>
      <c r="R729" s="2"/>
      <c r="S729" s="2"/>
      <c r="T729" s="2"/>
      <c r="U729" s="2"/>
      <c r="V729" s="2"/>
      <c r="W729" s="2"/>
      <c r="X729" s="2" t="s">
        <v>934</v>
      </c>
      <c r="Y729" s="3"/>
      <c r="AA729" t="b">
        <v>0</v>
      </c>
      <c r="AE729" s="4"/>
      <c r="AF729" s="4"/>
      <c r="AG729" s="4"/>
      <c r="AH729" s="4"/>
      <c r="AM729" s="4"/>
      <c r="AN729" s="4"/>
      <c r="AO729" s="4"/>
      <c r="AP729" s="4"/>
      <c r="AU729" s="4"/>
      <c r="AV729" s="4"/>
      <c r="AW729" s="4"/>
      <c r="AX729" s="4"/>
      <c r="BC729" s="4"/>
      <c r="BD729" s="4"/>
      <c r="BE729" s="4"/>
      <c r="BF729" s="4"/>
      <c r="BK729" s="4"/>
      <c r="BL729" s="4"/>
      <c r="BM729" s="4"/>
      <c r="BN729" s="4"/>
      <c r="BS729" s="4"/>
      <c r="BT729" s="4"/>
      <c r="BU729" s="4"/>
      <c r="BV729" s="4"/>
      <c r="BW729" s="3"/>
      <c r="BX729" s="3"/>
      <c r="BY729" s="4">
        <v>0</v>
      </c>
      <c r="BZ729" s="5"/>
      <c r="CA729" s="3">
        <v>0</v>
      </c>
      <c r="CB729" s="4">
        <v>0</v>
      </c>
      <c r="CC729" s="5" t="s">
        <v>322</v>
      </c>
      <c r="CD729" s="3">
        <v>0</v>
      </c>
      <c r="CE729" s="4">
        <v>0</v>
      </c>
      <c r="CF729" s="5" t="s">
        <v>322</v>
      </c>
      <c r="CG729" s="3">
        <v>0</v>
      </c>
      <c r="CH729" s="4">
        <v>0</v>
      </c>
      <c r="CI729" s="5" t="s">
        <v>322</v>
      </c>
      <c r="CJ729" s="3">
        <v>0</v>
      </c>
      <c r="CK729" s="4">
        <v>0</v>
      </c>
      <c r="CL729" s="5" t="s">
        <v>322</v>
      </c>
      <c r="CM729" s="2">
        <v>0</v>
      </c>
      <c r="CN729" s="4">
        <v>0</v>
      </c>
      <c r="CO729" s="5" t="s">
        <v>322</v>
      </c>
      <c r="CP729" s="3"/>
      <c r="CQ729" s="4">
        <v>0</v>
      </c>
      <c r="CR729" s="3"/>
      <c r="CS729" s="3"/>
      <c r="CT729" s="3"/>
      <c r="CU729" s="3"/>
      <c r="CV729" s="4">
        <v>0</v>
      </c>
      <c r="CW729" s="4">
        <v>0</v>
      </c>
      <c r="CX729" t="b">
        <v>0</v>
      </c>
      <c r="CY729" t="b">
        <v>1</v>
      </c>
      <c r="CZ729" t="b">
        <v>0</v>
      </c>
      <c r="DA729" s="2" t="s">
        <v>867</v>
      </c>
      <c r="DB729" s="2" t="s">
        <v>867</v>
      </c>
      <c r="DD729" s="3"/>
      <c r="DE729" s="3"/>
      <c r="DF729" s="3"/>
      <c r="DG729" s="4"/>
      <c r="DH729" s="4"/>
      <c r="DI729" s="4"/>
      <c r="DJ729" s="3">
        <v>0</v>
      </c>
      <c r="DK729" s="4">
        <v>0</v>
      </c>
      <c r="DL729" t="b">
        <v>0</v>
      </c>
      <c r="DM729" s="6"/>
      <c r="DN729" s="3"/>
      <c r="DO729" s="3"/>
      <c r="DP729" s="3"/>
      <c r="DQ729" s="3"/>
      <c r="DR729" s="3"/>
      <c r="DS729" s="3"/>
      <c r="DT729" s="4"/>
      <c r="DU729" s="4"/>
      <c r="DV729" s="4"/>
      <c r="DW729" s="4"/>
      <c r="DX729" s="4"/>
      <c r="DY729" s="4"/>
      <c r="DZ729" s="2"/>
      <c r="EA729" s="7">
        <v>44788.408171296294</v>
      </c>
      <c r="EB729" s="2" t="s">
        <v>332</v>
      </c>
      <c r="EC729" s="8">
        <v>0</v>
      </c>
      <c r="ED729" t="b">
        <v>0</v>
      </c>
      <c r="EE729" t="s">
        <v>324</v>
      </c>
      <c r="EF729" s="2" t="s">
        <v>324</v>
      </c>
      <c r="EG729" s="2" t="s">
        <v>325</v>
      </c>
      <c r="EH729" s="1"/>
      <c r="EI729">
        <f t="shared" si="46"/>
        <v>0</v>
      </c>
      <c r="EJ729" t="str">
        <f t="shared" si="47"/>
        <v>no</v>
      </c>
      <c r="EL729" t="e">
        <f>VLOOKUP(D729,#REF!,2,0)</f>
        <v>#REF!</v>
      </c>
    </row>
    <row r="730" spans="1:142">
      <c r="A730" t="str">
        <f t="shared" si="48"/>
        <v>4469628471.21</v>
      </c>
      <c r="B730" t="str">
        <f t="shared" si="49"/>
        <v>4469628471.21123924</v>
      </c>
      <c r="C730" s="1">
        <v>44696</v>
      </c>
      <c r="D730" s="2" t="s">
        <v>928</v>
      </c>
      <c r="E730" s="2" t="s">
        <v>929</v>
      </c>
      <c r="F730" s="2" t="s">
        <v>171</v>
      </c>
      <c r="G730" s="1">
        <v>44287</v>
      </c>
      <c r="H730" s="2" t="s">
        <v>963</v>
      </c>
      <c r="I730" s="2" t="s">
        <v>964</v>
      </c>
      <c r="J730" s="1"/>
      <c r="K730" s="1"/>
      <c r="L730" s="2"/>
      <c r="M730" t="b">
        <v>0</v>
      </c>
      <c r="N730" s="2"/>
      <c r="O730" s="2" t="s">
        <v>320</v>
      </c>
      <c r="P730" s="2" t="s">
        <v>337</v>
      </c>
      <c r="Q730" s="2"/>
      <c r="R730" s="2"/>
      <c r="S730" s="2"/>
      <c r="T730" s="2"/>
      <c r="U730" s="2"/>
      <c r="V730" s="2"/>
      <c r="W730" s="2"/>
      <c r="X730" s="2" t="s">
        <v>934</v>
      </c>
      <c r="Y730" s="3"/>
      <c r="AA730" t="b">
        <v>0</v>
      </c>
      <c r="AE730" s="4"/>
      <c r="AF730" s="4"/>
      <c r="AG730" s="4"/>
      <c r="AH730" s="4"/>
      <c r="AM730" s="4"/>
      <c r="AN730" s="4"/>
      <c r="AO730" s="4"/>
      <c r="AP730" s="4"/>
      <c r="AU730" s="4"/>
      <c r="AV730" s="4"/>
      <c r="AW730" s="4"/>
      <c r="AX730" s="4"/>
      <c r="BC730" s="4"/>
      <c r="BD730" s="4"/>
      <c r="BE730" s="4"/>
      <c r="BF730" s="4"/>
      <c r="BK730" s="4"/>
      <c r="BL730" s="4"/>
      <c r="BM730" s="4"/>
      <c r="BN730" s="4"/>
      <c r="BS730" s="4"/>
      <c r="BT730" s="4"/>
      <c r="BU730" s="4"/>
      <c r="BV730" s="4"/>
      <c r="BW730" s="3"/>
      <c r="BX730" s="3"/>
      <c r="BY730" s="4">
        <v>0</v>
      </c>
      <c r="BZ730" s="5"/>
      <c r="CA730" s="3">
        <v>0</v>
      </c>
      <c r="CB730" s="4">
        <v>0</v>
      </c>
      <c r="CC730" s="5" t="s">
        <v>322</v>
      </c>
      <c r="CD730" s="3">
        <v>0</v>
      </c>
      <c r="CE730" s="4">
        <v>0</v>
      </c>
      <c r="CF730" s="5" t="s">
        <v>322</v>
      </c>
      <c r="CG730" s="3">
        <v>0</v>
      </c>
      <c r="CH730" s="4">
        <v>0</v>
      </c>
      <c r="CI730" s="5" t="s">
        <v>322</v>
      </c>
      <c r="CJ730" s="3">
        <v>0</v>
      </c>
      <c r="CK730" s="4">
        <v>0</v>
      </c>
      <c r="CL730" s="5" t="s">
        <v>322</v>
      </c>
      <c r="CM730" s="2">
        <v>0</v>
      </c>
      <c r="CN730" s="4">
        <v>0</v>
      </c>
      <c r="CO730" s="5" t="s">
        <v>322</v>
      </c>
      <c r="CP730" s="3"/>
      <c r="CQ730" s="4">
        <v>0</v>
      </c>
      <c r="CR730" s="3"/>
      <c r="CS730" s="3"/>
      <c r="CT730" s="3"/>
      <c r="CU730" s="3"/>
      <c r="CV730" s="4">
        <v>0</v>
      </c>
      <c r="CW730" s="4">
        <v>0</v>
      </c>
      <c r="CX730" t="b">
        <v>0</v>
      </c>
      <c r="CY730" t="b">
        <v>1</v>
      </c>
      <c r="CZ730" t="b">
        <v>0</v>
      </c>
      <c r="DA730" s="2" t="s">
        <v>867</v>
      </c>
      <c r="DB730" s="2" t="s">
        <v>867</v>
      </c>
      <c r="DD730" s="3"/>
      <c r="DE730" s="3"/>
      <c r="DF730" s="3"/>
      <c r="DG730" s="4"/>
      <c r="DH730" s="4"/>
      <c r="DI730" s="4"/>
      <c r="DJ730" s="3">
        <v>0</v>
      </c>
      <c r="DK730" s="4">
        <v>0</v>
      </c>
      <c r="DL730" t="b">
        <v>0</v>
      </c>
      <c r="DM730" s="6"/>
      <c r="DN730" s="3"/>
      <c r="DO730" s="3"/>
      <c r="DP730" s="3"/>
      <c r="DQ730" s="3"/>
      <c r="DR730" s="3"/>
      <c r="DS730" s="3"/>
      <c r="DT730" s="4"/>
      <c r="DU730" s="4"/>
      <c r="DV730" s="4"/>
      <c r="DW730" s="4"/>
      <c r="DX730" s="4"/>
      <c r="DY730" s="4"/>
      <c r="DZ730" s="2"/>
      <c r="EA730" s="7">
        <v>44788.408171296294</v>
      </c>
      <c r="EB730" s="2" t="s">
        <v>332</v>
      </c>
      <c r="EC730" s="8">
        <v>0</v>
      </c>
      <c r="ED730" t="b">
        <v>0</v>
      </c>
      <c r="EE730" t="s">
        <v>324</v>
      </c>
      <c r="EF730" s="2" t="s">
        <v>324</v>
      </c>
      <c r="EG730" s="2" t="s">
        <v>325</v>
      </c>
      <c r="EH730" s="1"/>
      <c r="EI730">
        <f t="shared" si="46"/>
        <v>0</v>
      </c>
      <c r="EJ730" t="str">
        <f t="shared" si="47"/>
        <v>no</v>
      </c>
      <c r="EL730" t="e">
        <f>VLOOKUP(D730,#REF!,2,0)</f>
        <v>#REF!</v>
      </c>
    </row>
    <row r="731" spans="1:142">
      <c r="A731" t="str">
        <f t="shared" si="48"/>
        <v>4469628471.21</v>
      </c>
      <c r="B731" t="str">
        <f t="shared" si="49"/>
        <v>4469628471.21123925</v>
      </c>
      <c r="C731" s="1">
        <v>44696</v>
      </c>
      <c r="D731" s="2" t="s">
        <v>928</v>
      </c>
      <c r="E731" s="2" t="s">
        <v>929</v>
      </c>
      <c r="F731" s="2" t="s">
        <v>171</v>
      </c>
      <c r="G731" s="1">
        <v>44287</v>
      </c>
      <c r="H731" s="2" t="s">
        <v>965</v>
      </c>
      <c r="I731" s="2" t="s">
        <v>966</v>
      </c>
      <c r="J731" s="1"/>
      <c r="K731" s="1"/>
      <c r="L731" s="2"/>
      <c r="M731" t="b">
        <v>0</v>
      </c>
      <c r="N731" s="2"/>
      <c r="O731" s="2" t="s">
        <v>320</v>
      </c>
      <c r="P731" s="2" t="s">
        <v>337</v>
      </c>
      <c r="Q731" s="2"/>
      <c r="R731" s="2"/>
      <c r="S731" s="2"/>
      <c r="T731" s="2"/>
      <c r="U731" s="2"/>
      <c r="V731" s="2"/>
      <c r="W731" s="2"/>
      <c r="X731" s="2" t="s">
        <v>934</v>
      </c>
      <c r="Y731" s="3"/>
      <c r="AA731" t="b">
        <v>0</v>
      </c>
      <c r="AE731" s="4"/>
      <c r="AF731" s="4"/>
      <c r="AG731" s="4"/>
      <c r="AH731" s="4"/>
      <c r="AM731" s="4"/>
      <c r="AN731" s="4"/>
      <c r="AO731" s="4"/>
      <c r="AP731" s="4"/>
      <c r="AU731" s="4"/>
      <c r="AV731" s="4"/>
      <c r="AW731" s="4"/>
      <c r="AX731" s="4"/>
      <c r="BC731" s="4"/>
      <c r="BD731" s="4"/>
      <c r="BE731" s="4"/>
      <c r="BF731" s="4"/>
      <c r="BK731" s="4"/>
      <c r="BL731" s="4"/>
      <c r="BM731" s="4"/>
      <c r="BN731" s="4"/>
      <c r="BS731" s="4"/>
      <c r="BT731" s="4"/>
      <c r="BU731" s="4"/>
      <c r="BV731" s="4"/>
      <c r="BW731" s="3"/>
      <c r="BX731" s="3"/>
      <c r="BY731" s="4">
        <v>0</v>
      </c>
      <c r="BZ731" s="5"/>
      <c r="CA731" s="3">
        <v>0</v>
      </c>
      <c r="CB731" s="4">
        <v>0</v>
      </c>
      <c r="CC731" s="5" t="s">
        <v>322</v>
      </c>
      <c r="CD731" s="3">
        <v>0</v>
      </c>
      <c r="CE731" s="4">
        <v>0</v>
      </c>
      <c r="CF731" s="5" t="s">
        <v>322</v>
      </c>
      <c r="CG731" s="3">
        <v>0</v>
      </c>
      <c r="CH731" s="4">
        <v>0</v>
      </c>
      <c r="CI731" s="5" t="s">
        <v>322</v>
      </c>
      <c r="CJ731" s="3">
        <v>0</v>
      </c>
      <c r="CK731" s="4">
        <v>0</v>
      </c>
      <c r="CL731" s="5" t="s">
        <v>322</v>
      </c>
      <c r="CM731" s="2">
        <v>0</v>
      </c>
      <c r="CN731" s="4">
        <v>0</v>
      </c>
      <c r="CO731" s="5" t="s">
        <v>322</v>
      </c>
      <c r="CP731" s="3"/>
      <c r="CQ731" s="4">
        <v>0</v>
      </c>
      <c r="CR731" s="3"/>
      <c r="CS731" s="3"/>
      <c r="CT731" s="3"/>
      <c r="CU731" s="3"/>
      <c r="CV731" s="4">
        <v>0</v>
      </c>
      <c r="CW731" s="4">
        <v>0</v>
      </c>
      <c r="CX731" t="b">
        <v>0</v>
      </c>
      <c r="CY731" t="b">
        <v>1</v>
      </c>
      <c r="CZ731" t="b">
        <v>0</v>
      </c>
      <c r="DA731" s="2" t="s">
        <v>867</v>
      </c>
      <c r="DB731" s="2" t="s">
        <v>867</v>
      </c>
      <c r="DD731" s="3"/>
      <c r="DE731" s="3"/>
      <c r="DF731" s="3"/>
      <c r="DG731" s="4"/>
      <c r="DH731" s="4"/>
      <c r="DI731" s="4"/>
      <c r="DJ731" s="3">
        <v>0</v>
      </c>
      <c r="DK731" s="4">
        <v>0</v>
      </c>
      <c r="DL731" t="b">
        <v>0</v>
      </c>
      <c r="DM731" s="6"/>
      <c r="DN731" s="3"/>
      <c r="DO731" s="3"/>
      <c r="DP731" s="3"/>
      <c r="DQ731" s="3"/>
      <c r="DR731" s="3"/>
      <c r="DS731" s="3"/>
      <c r="DT731" s="4"/>
      <c r="DU731" s="4"/>
      <c r="DV731" s="4"/>
      <c r="DW731" s="4"/>
      <c r="DX731" s="4"/>
      <c r="DY731" s="4"/>
      <c r="DZ731" s="2"/>
      <c r="EA731" s="7">
        <v>44788.408171296294</v>
      </c>
      <c r="EB731" s="2" t="s">
        <v>332</v>
      </c>
      <c r="EC731" s="8">
        <v>0</v>
      </c>
      <c r="ED731" t="b">
        <v>0</v>
      </c>
      <c r="EE731" t="s">
        <v>324</v>
      </c>
      <c r="EF731" s="2" t="s">
        <v>324</v>
      </c>
      <c r="EG731" s="2" t="s">
        <v>325</v>
      </c>
      <c r="EH731" s="1"/>
      <c r="EI731">
        <f t="shared" si="46"/>
        <v>0</v>
      </c>
      <c r="EJ731" t="str">
        <f t="shared" si="47"/>
        <v>no</v>
      </c>
      <c r="EL731" t="e">
        <f>VLOOKUP(D731,#REF!,2,0)</f>
        <v>#REF!</v>
      </c>
    </row>
    <row r="732" spans="1:142">
      <c r="A732" t="str">
        <f t="shared" si="48"/>
        <v>4469628471.21</v>
      </c>
      <c r="B732" t="str">
        <f t="shared" si="49"/>
        <v>4469628471.21114531</v>
      </c>
      <c r="C732" s="1">
        <v>44696</v>
      </c>
      <c r="D732" s="2" t="s">
        <v>928</v>
      </c>
      <c r="E732" s="2" t="s">
        <v>929</v>
      </c>
      <c r="F732" s="2" t="s">
        <v>171</v>
      </c>
      <c r="G732" s="1">
        <v>44287</v>
      </c>
      <c r="H732" s="2" t="s">
        <v>967</v>
      </c>
      <c r="I732" s="2" t="s">
        <v>968</v>
      </c>
      <c r="J732" s="1"/>
      <c r="K732" s="1"/>
      <c r="L732" s="2"/>
      <c r="M732" t="b">
        <v>0</v>
      </c>
      <c r="N732" s="2"/>
      <c r="O732" s="2" t="s">
        <v>320</v>
      </c>
      <c r="P732" s="2" t="s">
        <v>337</v>
      </c>
      <c r="Q732" s="2"/>
      <c r="R732" s="2"/>
      <c r="S732" s="2"/>
      <c r="T732" s="2"/>
      <c r="U732" s="2"/>
      <c r="V732" s="2"/>
      <c r="W732" s="2"/>
      <c r="X732" s="2" t="s">
        <v>934</v>
      </c>
      <c r="Y732" s="3"/>
      <c r="AA732" t="b">
        <v>0</v>
      </c>
      <c r="AE732" s="4"/>
      <c r="AF732" s="4"/>
      <c r="AG732" s="4"/>
      <c r="AH732" s="4"/>
      <c r="AM732" s="4"/>
      <c r="AN732" s="4"/>
      <c r="AO732" s="4"/>
      <c r="AP732" s="4"/>
      <c r="AU732" s="4"/>
      <c r="AV732" s="4"/>
      <c r="AW732" s="4"/>
      <c r="AX732" s="4"/>
      <c r="BC732" s="4"/>
      <c r="BD732" s="4"/>
      <c r="BE732" s="4"/>
      <c r="BF732" s="4"/>
      <c r="BK732" s="4"/>
      <c r="BL732" s="4"/>
      <c r="BM732" s="4"/>
      <c r="BN732" s="4"/>
      <c r="BS732" s="4"/>
      <c r="BT732" s="4"/>
      <c r="BU732" s="4"/>
      <c r="BV732" s="4"/>
      <c r="BW732" s="3"/>
      <c r="BX732" s="3"/>
      <c r="BY732" s="4">
        <v>0</v>
      </c>
      <c r="BZ732" s="5"/>
      <c r="CA732" s="3">
        <v>0</v>
      </c>
      <c r="CB732" s="4">
        <v>0</v>
      </c>
      <c r="CC732" s="5" t="s">
        <v>322</v>
      </c>
      <c r="CD732" s="3">
        <v>0</v>
      </c>
      <c r="CE732" s="4">
        <v>0</v>
      </c>
      <c r="CF732" s="5" t="s">
        <v>322</v>
      </c>
      <c r="CG732" s="3">
        <v>0</v>
      </c>
      <c r="CH732" s="4">
        <v>0</v>
      </c>
      <c r="CI732" s="5" t="s">
        <v>322</v>
      </c>
      <c r="CJ732" s="3">
        <v>0</v>
      </c>
      <c r="CK732" s="4">
        <v>0</v>
      </c>
      <c r="CL732" s="5" t="s">
        <v>322</v>
      </c>
      <c r="CM732" s="2">
        <v>0</v>
      </c>
      <c r="CN732" s="4">
        <v>0</v>
      </c>
      <c r="CO732" s="5" t="s">
        <v>322</v>
      </c>
      <c r="CP732" s="3"/>
      <c r="CQ732" s="4">
        <v>0</v>
      </c>
      <c r="CR732" s="3"/>
      <c r="CS732" s="3"/>
      <c r="CT732" s="3"/>
      <c r="CU732" s="3"/>
      <c r="CV732" s="4">
        <v>0</v>
      </c>
      <c r="CW732" s="4">
        <v>0</v>
      </c>
      <c r="CX732" t="b">
        <v>0</v>
      </c>
      <c r="CY732" t="b">
        <v>1</v>
      </c>
      <c r="CZ732" t="b">
        <v>0</v>
      </c>
      <c r="DA732" s="2" t="s">
        <v>867</v>
      </c>
      <c r="DB732" s="2" t="s">
        <v>867</v>
      </c>
      <c r="DD732" s="3"/>
      <c r="DE732" s="3"/>
      <c r="DF732" s="3"/>
      <c r="DG732" s="4"/>
      <c r="DH732" s="4"/>
      <c r="DI732" s="4"/>
      <c r="DJ732" s="3">
        <v>0</v>
      </c>
      <c r="DK732" s="4">
        <v>0</v>
      </c>
      <c r="DL732" t="b">
        <v>0</v>
      </c>
      <c r="DM732" s="6"/>
      <c r="DN732" s="3"/>
      <c r="DO732" s="3"/>
      <c r="DP732" s="3"/>
      <c r="DQ732" s="3"/>
      <c r="DR732" s="3"/>
      <c r="DS732" s="3"/>
      <c r="DT732" s="4"/>
      <c r="DU732" s="4"/>
      <c r="DV732" s="4"/>
      <c r="DW732" s="4"/>
      <c r="DX732" s="4"/>
      <c r="DY732" s="4"/>
      <c r="DZ732" s="2"/>
      <c r="EA732" s="7">
        <v>44788.408171296294</v>
      </c>
      <c r="EB732" s="2" t="s">
        <v>332</v>
      </c>
      <c r="EC732" s="8">
        <v>0</v>
      </c>
      <c r="ED732" t="b">
        <v>0</v>
      </c>
      <c r="EE732" t="s">
        <v>324</v>
      </c>
      <c r="EF732" s="2" t="s">
        <v>324</v>
      </c>
      <c r="EG732" s="2" t="s">
        <v>325</v>
      </c>
      <c r="EH732" s="1"/>
      <c r="EI732">
        <f t="shared" si="46"/>
        <v>0</v>
      </c>
      <c r="EJ732" t="str">
        <f t="shared" si="47"/>
        <v>no</v>
      </c>
      <c r="EL732" t="e">
        <f>VLOOKUP(D732,#REF!,2,0)</f>
        <v>#REF!</v>
      </c>
    </row>
    <row r="733" spans="1:142">
      <c r="A733" t="str">
        <f t="shared" si="48"/>
        <v>4469628471.21</v>
      </c>
      <c r="B733" t="str">
        <f t="shared" si="49"/>
        <v>4469628471.21114833</v>
      </c>
      <c r="C733" s="1">
        <v>44696</v>
      </c>
      <c r="D733" s="2" t="s">
        <v>928</v>
      </c>
      <c r="E733" s="2" t="s">
        <v>929</v>
      </c>
      <c r="F733" s="2" t="s">
        <v>171</v>
      </c>
      <c r="G733" s="1">
        <v>44287</v>
      </c>
      <c r="H733" s="2" t="s">
        <v>969</v>
      </c>
      <c r="I733" s="2" t="s">
        <v>970</v>
      </c>
      <c r="J733" s="1"/>
      <c r="K733" s="1"/>
      <c r="L733" s="2"/>
      <c r="M733" t="b">
        <v>0</v>
      </c>
      <c r="N733" s="2"/>
      <c r="O733" s="2" t="s">
        <v>320</v>
      </c>
      <c r="P733" s="2" t="s">
        <v>337</v>
      </c>
      <c r="Q733" s="2"/>
      <c r="R733" s="2"/>
      <c r="S733" s="2"/>
      <c r="T733" s="2"/>
      <c r="U733" s="2"/>
      <c r="V733" s="2"/>
      <c r="W733" s="2"/>
      <c r="X733" s="2" t="s">
        <v>934</v>
      </c>
      <c r="Y733" s="3"/>
      <c r="AA733" t="b">
        <v>0</v>
      </c>
      <c r="AE733" s="4"/>
      <c r="AF733" s="4"/>
      <c r="AG733" s="4"/>
      <c r="AH733" s="4"/>
      <c r="AM733" s="4"/>
      <c r="AN733" s="4"/>
      <c r="AO733" s="4"/>
      <c r="AP733" s="4"/>
      <c r="AU733" s="4"/>
      <c r="AV733" s="4"/>
      <c r="AW733" s="4"/>
      <c r="AX733" s="4"/>
      <c r="BC733" s="4"/>
      <c r="BD733" s="4"/>
      <c r="BE733" s="4"/>
      <c r="BF733" s="4"/>
      <c r="BK733" s="4"/>
      <c r="BL733" s="4"/>
      <c r="BM733" s="4"/>
      <c r="BN733" s="4"/>
      <c r="BS733" s="4"/>
      <c r="BT733" s="4"/>
      <c r="BU733" s="4"/>
      <c r="BV733" s="4"/>
      <c r="BW733" s="3"/>
      <c r="BX733" s="3"/>
      <c r="BY733" s="4">
        <v>0</v>
      </c>
      <c r="BZ733" s="5"/>
      <c r="CA733" s="3">
        <v>0</v>
      </c>
      <c r="CB733" s="4">
        <v>0</v>
      </c>
      <c r="CC733" s="5" t="s">
        <v>322</v>
      </c>
      <c r="CD733" s="3">
        <v>0</v>
      </c>
      <c r="CE733" s="4">
        <v>0</v>
      </c>
      <c r="CF733" s="5" t="s">
        <v>322</v>
      </c>
      <c r="CG733" s="3">
        <v>0</v>
      </c>
      <c r="CH733" s="4">
        <v>0</v>
      </c>
      <c r="CI733" s="5" t="s">
        <v>322</v>
      </c>
      <c r="CJ733" s="3">
        <v>0</v>
      </c>
      <c r="CK733" s="4">
        <v>0</v>
      </c>
      <c r="CL733" s="5" t="s">
        <v>322</v>
      </c>
      <c r="CM733" s="2">
        <v>0</v>
      </c>
      <c r="CN733" s="4">
        <v>0</v>
      </c>
      <c r="CO733" s="5" t="s">
        <v>322</v>
      </c>
      <c r="CP733" s="3"/>
      <c r="CQ733" s="4">
        <v>0</v>
      </c>
      <c r="CR733" s="3"/>
      <c r="CS733" s="3"/>
      <c r="CT733" s="3"/>
      <c r="CU733" s="3"/>
      <c r="CV733" s="4">
        <v>0</v>
      </c>
      <c r="CW733" s="4">
        <v>0</v>
      </c>
      <c r="CX733" t="b">
        <v>0</v>
      </c>
      <c r="CY733" t="b">
        <v>1</v>
      </c>
      <c r="CZ733" t="b">
        <v>0</v>
      </c>
      <c r="DA733" s="2" t="s">
        <v>867</v>
      </c>
      <c r="DB733" s="2" t="s">
        <v>867</v>
      </c>
      <c r="DD733" s="3"/>
      <c r="DE733" s="3"/>
      <c r="DF733" s="3"/>
      <c r="DG733" s="4"/>
      <c r="DH733" s="4"/>
      <c r="DI733" s="4"/>
      <c r="DJ733" s="3">
        <v>0</v>
      </c>
      <c r="DK733" s="4">
        <v>0</v>
      </c>
      <c r="DL733" t="b">
        <v>0</v>
      </c>
      <c r="DM733" s="6"/>
      <c r="DN733" s="3"/>
      <c r="DO733" s="3"/>
      <c r="DP733" s="3"/>
      <c r="DQ733" s="3"/>
      <c r="DR733" s="3"/>
      <c r="DS733" s="3"/>
      <c r="DT733" s="4"/>
      <c r="DU733" s="4"/>
      <c r="DV733" s="4"/>
      <c r="DW733" s="4"/>
      <c r="DX733" s="4"/>
      <c r="DY733" s="4"/>
      <c r="DZ733" s="2"/>
      <c r="EA733" s="7">
        <v>44788.408171296294</v>
      </c>
      <c r="EB733" s="2" t="s">
        <v>332</v>
      </c>
      <c r="EC733" s="8">
        <v>0</v>
      </c>
      <c r="ED733" t="b">
        <v>0</v>
      </c>
      <c r="EE733" t="s">
        <v>324</v>
      </c>
      <c r="EF733" s="2" t="s">
        <v>324</v>
      </c>
      <c r="EG733" s="2" t="s">
        <v>325</v>
      </c>
      <c r="EH733" s="1"/>
      <c r="EI733">
        <f t="shared" si="46"/>
        <v>0</v>
      </c>
      <c r="EJ733" t="str">
        <f t="shared" si="47"/>
        <v>no</v>
      </c>
      <c r="EL733" t="e">
        <f>VLOOKUP(D733,#REF!,2,0)</f>
        <v>#REF!</v>
      </c>
    </row>
    <row r="734" spans="1:142">
      <c r="A734" t="str">
        <f t="shared" si="48"/>
        <v>4469628471.21</v>
      </c>
      <c r="B734" t="str">
        <f t="shared" si="49"/>
        <v>4469628471.21117098</v>
      </c>
      <c r="C734" s="1">
        <v>44696</v>
      </c>
      <c r="D734" s="2" t="s">
        <v>928</v>
      </c>
      <c r="E734" s="2" t="s">
        <v>929</v>
      </c>
      <c r="F734" s="2" t="s">
        <v>171</v>
      </c>
      <c r="G734" s="1">
        <v>44287</v>
      </c>
      <c r="H734" s="2" t="s">
        <v>971</v>
      </c>
      <c r="I734" s="2" t="s">
        <v>972</v>
      </c>
      <c r="J734" s="1"/>
      <c r="K734" s="1"/>
      <c r="L734" s="2"/>
      <c r="M734" t="b">
        <v>0</v>
      </c>
      <c r="N734" s="2"/>
      <c r="O734" s="2" t="s">
        <v>320</v>
      </c>
      <c r="P734" s="2" t="s">
        <v>337</v>
      </c>
      <c r="Q734" s="2"/>
      <c r="R734" s="2"/>
      <c r="S734" s="2"/>
      <c r="T734" s="2"/>
      <c r="U734" s="2"/>
      <c r="V734" s="2"/>
      <c r="W734" s="2"/>
      <c r="X734" s="2" t="s">
        <v>934</v>
      </c>
      <c r="Y734" s="3"/>
      <c r="AA734" t="b">
        <v>0</v>
      </c>
      <c r="AE734" s="4"/>
      <c r="AF734" s="4"/>
      <c r="AG734" s="4"/>
      <c r="AH734" s="4"/>
      <c r="AM734" s="4"/>
      <c r="AN734" s="4"/>
      <c r="AO734" s="4"/>
      <c r="AP734" s="4"/>
      <c r="AU734" s="4"/>
      <c r="AV734" s="4"/>
      <c r="AW734" s="4"/>
      <c r="AX734" s="4"/>
      <c r="BC734" s="4"/>
      <c r="BD734" s="4"/>
      <c r="BE734" s="4"/>
      <c r="BF734" s="4"/>
      <c r="BK734" s="4"/>
      <c r="BL734" s="4"/>
      <c r="BM734" s="4"/>
      <c r="BN734" s="4"/>
      <c r="BS734" s="4"/>
      <c r="BT734" s="4"/>
      <c r="BU734" s="4"/>
      <c r="BV734" s="4"/>
      <c r="BW734" s="3"/>
      <c r="BX734" s="3"/>
      <c r="BY734" s="4">
        <v>0</v>
      </c>
      <c r="BZ734" s="5"/>
      <c r="CA734" s="3">
        <v>0</v>
      </c>
      <c r="CB734" s="4">
        <v>0</v>
      </c>
      <c r="CC734" s="5" t="s">
        <v>322</v>
      </c>
      <c r="CD734" s="3">
        <v>0</v>
      </c>
      <c r="CE734" s="4">
        <v>0</v>
      </c>
      <c r="CF734" s="5" t="s">
        <v>322</v>
      </c>
      <c r="CG734" s="3">
        <v>0</v>
      </c>
      <c r="CH734" s="4">
        <v>0</v>
      </c>
      <c r="CI734" s="5" t="s">
        <v>322</v>
      </c>
      <c r="CJ734" s="3">
        <v>0</v>
      </c>
      <c r="CK734" s="4">
        <v>0</v>
      </c>
      <c r="CL734" s="5" t="s">
        <v>322</v>
      </c>
      <c r="CM734" s="2">
        <v>0</v>
      </c>
      <c r="CN734" s="4">
        <v>0</v>
      </c>
      <c r="CO734" s="5" t="s">
        <v>322</v>
      </c>
      <c r="CP734" s="3"/>
      <c r="CQ734" s="4">
        <v>0</v>
      </c>
      <c r="CR734" s="3"/>
      <c r="CS734" s="3"/>
      <c r="CT734" s="3"/>
      <c r="CU734" s="3"/>
      <c r="CV734" s="4">
        <v>0</v>
      </c>
      <c r="CW734" s="4">
        <v>0</v>
      </c>
      <c r="CX734" t="b">
        <v>0</v>
      </c>
      <c r="CY734" t="b">
        <v>1</v>
      </c>
      <c r="CZ734" t="b">
        <v>0</v>
      </c>
      <c r="DA734" s="2" t="s">
        <v>867</v>
      </c>
      <c r="DB734" s="2" t="s">
        <v>867</v>
      </c>
      <c r="DD734" s="3"/>
      <c r="DE734" s="3"/>
      <c r="DF734" s="3"/>
      <c r="DG734" s="4"/>
      <c r="DH734" s="4"/>
      <c r="DI734" s="4"/>
      <c r="DJ734" s="3">
        <v>0</v>
      </c>
      <c r="DK734" s="4">
        <v>0</v>
      </c>
      <c r="DL734" t="b">
        <v>0</v>
      </c>
      <c r="DM734" s="6"/>
      <c r="DN734" s="3"/>
      <c r="DO734" s="3"/>
      <c r="DP734" s="3"/>
      <c r="DQ734" s="3"/>
      <c r="DR734" s="3"/>
      <c r="DS734" s="3"/>
      <c r="DT734" s="4"/>
      <c r="DU734" s="4"/>
      <c r="DV734" s="4"/>
      <c r="DW734" s="4"/>
      <c r="DX734" s="4"/>
      <c r="DY734" s="4"/>
      <c r="DZ734" s="2"/>
      <c r="EA734" s="7">
        <v>44788.408171296294</v>
      </c>
      <c r="EB734" s="2" t="s">
        <v>332</v>
      </c>
      <c r="EC734" s="8">
        <v>0</v>
      </c>
      <c r="ED734" t="b">
        <v>0</v>
      </c>
      <c r="EE734" t="s">
        <v>324</v>
      </c>
      <c r="EF734" s="2" t="s">
        <v>324</v>
      </c>
      <c r="EG734" s="2" t="s">
        <v>325</v>
      </c>
      <c r="EH734" s="1"/>
      <c r="EI734">
        <f t="shared" si="46"/>
        <v>0</v>
      </c>
      <c r="EJ734" t="str">
        <f t="shared" si="47"/>
        <v>no</v>
      </c>
      <c r="EL734" t="e">
        <f>VLOOKUP(D734,#REF!,2,0)</f>
        <v>#REF!</v>
      </c>
    </row>
    <row r="735" spans="1:142">
      <c r="A735" t="str">
        <f t="shared" si="48"/>
        <v>4469628471.21</v>
      </c>
      <c r="B735" t="str">
        <f t="shared" si="49"/>
        <v>4469628471.21123090</v>
      </c>
      <c r="C735" s="1">
        <v>44696</v>
      </c>
      <c r="D735" s="2" t="s">
        <v>928</v>
      </c>
      <c r="E735" s="2" t="s">
        <v>929</v>
      </c>
      <c r="F735" s="2" t="s">
        <v>171</v>
      </c>
      <c r="G735" s="1">
        <v>44287</v>
      </c>
      <c r="H735" s="2" t="s">
        <v>973</v>
      </c>
      <c r="I735" s="2" t="s">
        <v>974</v>
      </c>
      <c r="J735" s="1"/>
      <c r="K735" s="1"/>
      <c r="L735" s="2"/>
      <c r="M735" t="b">
        <v>0</v>
      </c>
      <c r="N735" s="2"/>
      <c r="O735" s="2" t="s">
        <v>320</v>
      </c>
      <c r="P735" s="2" t="s">
        <v>337</v>
      </c>
      <c r="Q735" s="2"/>
      <c r="R735" s="2"/>
      <c r="S735" s="2"/>
      <c r="T735" s="2"/>
      <c r="U735" s="2"/>
      <c r="V735" s="2"/>
      <c r="W735" s="2"/>
      <c r="X735" s="2" t="s">
        <v>934</v>
      </c>
      <c r="Y735" s="3"/>
      <c r="AA735" t="b">
        <v>0</v>
      </c>
      <c r="AE735" s="4"/>
      <c r="AF735" s="4"/>
      <c r="AG735" s="4"/>
      <c r="AH735" s="4"/>
      <c r="AM735" s="4"/>
      <c r="AN735" s="4"/>
      <c r="AO735" s="4"/>
      <c r="AP735" s="4"/>
      <c r="AU735" s="4"/>
      <c r="AV735" s="4"/>
      <c r="AW735" s="4"/>
      <c r="AX735" s="4"/>
      <c r="BC735" s="4"/>
      <c r="BD735" s="4"/>
      <c r="BE735" s="4"/>
      <c r="BF735" s="4"/>
      <c r="BK735" s="4"/>
      <c r="BL735" s="4"/>
      <c r="BM735" s="4"/>
      <c r="BN735" s="4"/>
      <c r="BS735" s="4"/>
      <c r="BT735" s="4"/>
      <c r="BU735" s="4"/>
      <c r="BV735" s="4"/>
      <c r="BW735" s="3"/>
      <c r="BX735" s="3"/>
      <c r="BY735" s="4">
        <v>0</v>
      </c>
      <c r="BZ735" s="5"/>
      <c r="CA735" s="3">
        <v>0</v>
      </c>
      <c r="CB735" s="4">
        <v>0</v>
      </c>
      <c r="CC735" s="5" t="s">
        <v>322</v>
      </c>
      <c r="CD735" s="3">
        <v>0</v>
      </c>
      <c r="CE735" s="4">
        <v>0</v>
      </c>
      <c r="CF735" s="5" t="s">
        <v>322</v>
      </c>
      <c r="CG735" s="3">
        <v>0</v>
      </c>
      <c r="CH735" s="4">
        <v>0</v>
      </c>
      <c r="CI735" s="5" t="s">
        <v>322</v>
      </c>
      <c r="CJ735" s="3">
        <v>0</v>
      </c>
      <c r="CK735" s="4">
        <v>0</v>
      </c>
      <c r="CL735" s="5" t="s">
        <v>322</v>
      </c>
      <c r="CM735" s="2">
        <v>0</v>
      </c>
      <c r="CN735" s="4">
        <v>0</v>
      </c>
      <c r="CO735" s="5" t="s">
        <v>322</v>
      </c>
      <c r="CP735" s="3"/>
      <c r="CQ735" s="4">
        <v>0</v>
      </c>
      <c r="CR735" s="3"/>
      <c r="CS735" s="3"/>
      <c r="CT735" s="3"/>
      <c r="CU735" s="3"/>
      <c r="CV735" s="4">
        <v>0</v>
      </c>
      <c r="CW735" s="4">
        <v>0</v>
      </c>
      <c r="CX735" t="b">
        <v>0</v>
      </c>
      <c r="CY735" t="b">
        <v>1</v>
      </c>
      <c r="CZ735" t="b">
        <v>0</v>
      </c>
      <c r="DA735" s="2" t="s">
        <v>867</v>
      </c>
      <c r="DB735" s="2" t="s">
        <v>867</v>
      </c>
      <c r="DD735" s="3"/>
      <c r="DE735" s="3"/>
      <c r="DF735" s="3"/>
      <c r="DG735" s="4"/>
      <c r="DH735" s="4"/>
      <c r="DI735" s="4"/>
      <c r="DJ735" s="3">
        <v>0</v>
      </c>
      <c r="DK735" s="4">
        <v>0</v>
      </c>
      <c r="DL735" t="b">
        <v>0</v>
      </c>
      <c r="DM735" s="6"/>
      <c r="DN735" s="3"/>
      <c r="DO735" s="3"/>
      <c r="DP735" s="3"/>
      <c r="DQ735" s="3"/>
      <c r="DR735" s="3"/>
      <c r="DS735" s="3"/>
      <c r="DT735" s="4"/>
      <c r="DU735" s="4"/>
      <c r="DV735" s="4"/>
      <c r="DW735" s="4"/>
      <c r="DX735" s="4"/>
      <c r="DY735" s="4"/>
      <c r="DZ735" s="2"/>
      <c r="EA735" s="7">
        <v>44788.408171296294</v>
      </c>
      <c r="EB735" s="2" t="s">
        <v>332</v>
      </c>
      <c r="EC735" s="8">
        <v>0</v>
      </c>
      <c r="ED735" t="b">
        <v>0</v>
      </c>
      <c r="EE735" t="s">
        <v>324</v>
      </c>
      <c r="EF735" s="2" t="s">
        <v>324</v>
      </c>
      <c r="EG735" s="2" t="s">
        <v>325</v>
      </c>
      <c r="EH735" s="1"/>
      <c r="EI735">
        <f t="shared" si="46"/>
        <v>0</v>
      </c>
      <c r="EJ735" t="str">
        <f t="shared" si="47"/>
        <v>no</v>
      </c>
      <c r="EL735" t="e">
        <f>VLOOKUP(D735,#REF!,2,0)</f>
        <v>#REF!</v>
      </c>
    </row>
    <row r="736" spans="1:142">
      <c r="A736" t="str">
        <f t="shared" si="48"/>
        <v>4469628471.21</v>
      </c>
      <c r="B736" t="str">
        <f t="shared" si="49"/>
        <v>4469628471.21</v>
      </c>
      <c r="C736" s="1">
        <v>44696</v>
      </c>
      <c r="D736" s="2" t="s">
        <v>928</v>
      </c>
      <c r="E736" s="2" t="s">
        <v>929</v>
      </c>
      <c r="F736" s="2" t="s">
        <v>171</v>
      </c>
      <c r="G736" s="1">
        <v>44287</v>
      </c>
      <c r="H736" s="2"/>
      <c r="I736" s="2" t="s">
        <v>975</v>
      </c>
      <c r="J736" s="1"/>
      <c r="K736" s="1"/>
      <c r="L736" s="2"/>
      <c r="M736" t="b">
        <v>0</v>
      </c>
      <c r="N736" s="2"/>
      <c r="O736" s="2" t="s">
        <v>320</v>
      </c>
      <c r="P736" s="2" t="s">
        <v>337</v>
      </c>
      <c r="Q736" s="2"/>
      <c r="R736" s="2"/>
      <c r="S736" s="2"/>
      <c r="T736" s="2"/>
      <c r="U736" s="2"/>
      <c r="V736" s="2"/>
      <c r="W736" s="2"/>
      <c r="X736" s="2" t="s">
        <v>934</v>
      </c>
      <c r="Y736" s="3"/>
      <c r="AA736" t="b">
        <v>0</v>
      </c>
      <c r="AE736" s="4"/>
      <c r="AF736" s="4"/>
      <c r="AG736" s="4"/>
      <c r="AH736" s="4"/>
      <c r="AM736" s="4"/>
      <c r="AN736" s="4"/>
      <c r="AO736" s="4"/>
      <c r="AP736" s="4"/>
      <c r="AU736" s="4"/>
      <c r="AV736" s="4"/>
      <c r="AW736" s="4"/>
      <c r="AX736" s="4"/>
      <c r="BC736" s="4"/>
      <c r="BD736" s="4"/>
      <c r="BE736" s="4"/>
      <c r="BF736" s="4"/>
      <c r="BK736" s="4"/>
      <c r="BL736" s="4"/>
      <c r="BM736" s="4"/>
      <c r="BN736" s="4"/>
      <c r="BS736" s="4"/>
      <c r="BT736" s="4"/>
      <c r="BU736" s="4"/>
      <c r="BV736" s="4"/>
      <c r="BW736" s="3"/>
      <c r="BX736" s="3"/>
      <c r="BY736" s="4">
        <v>0</v>
      </c>
      <c r="BZ736" s="5"/>
      <c r="CA736" s="3">
        <v>0</v>
      </c>
      <c r="CB736" s="4">
        <v>0</v>
      </c>
      <c r="CC736" s="5" t="s">
        <v>322</v>
      </c>
      <c r="CD736" s="3">
        <v>0</v>
      </c>
      <c r="CE736" s="4">
        <v>0</v>
      </c>
      <c r="CF736" s="5" t="s">
        <v>322</v>
      </c>
      <c r="CG736" s="3">
        <v>0</v>
      </c>
      <c r="CH736" s="4">
        <v>0</v>
      </c>
      <c r="CI736" s="5" t="s">
        <v>322</v>
      </c>
      <c r="CJ736" s="3">
        <v>0</v>
      </c>
      <c r="CK736" s="4">
        <v>0</v>
      </c>
      <c r="CL736" s="5" t="s">
        <v>322</v>
      </c>
      <c r="CM736" s="2">
        <v>0</v>
      </c>
      <c r="CN736" s="4">
        <v>0</v>
      </c>
      <c r="CO736" s="5" t="s">
        <v>322</v>
      </c>
      <c r="CP736" s="3"/>
      <c r="CQ736" s="4">
        <v>0</v>
      </c>
      <c r="CR736" s="3"/>
      <c r="CS736" s="3"/>
      <c r="CT736" s="3"/>
      <c r="CU736" s="3"/>
      <c r="CV736" s="4">
        <v>0</v>
      </c>
      <c r="CW736" s="4">
        <v>0</v>
      </c>
      <c r="CX736" t="b">
        <v>0</v>
      </c>
      <c r="CY736" t="b">
        <v>1</v>
      </c>
      <c r="CZ736" t="b">
        <v>0</v>
      </c>
      <c r="DA736" s="2" t="s">
        <v>867</v>
      </c>
      <c r="DB736" s="2" t="s">
        <v>867</v>
      </c>
      <c r="DD736" s="3"/>
      <c r="DE736" s="3"/>
      <c r="DF736" s="3"/>
      <c r="DG736" s="4"/>
      <c r="DH736" s="4"/>
      <c r="DI736" s="4"/>
      <c r="DJ736" s="3">
        <v>0</v>
      </c>
      <c r="DK736" s="4">
        <v>0</v>
      </c>
      <c r="DL736" t="b">
        <v>0</v>
      </c>
      <c r="DM736" s="6"/>
      <c r="DN736" s="3"/>
      <c r="DO736" s="3"/>
      <c r="DP736" s="3"/>
      <c r="DQ736" s="3"/>
      <c r="DR736" s="3"/>
      <c r="DS736" s="3"/>
      <c r="DT736" s="4"/>
      <c r="DU736" s="4"/>
      <c r="DV736" s="4"/>
      <c r="DW736" s="4"/>
      <c r="DX736" s="4"/>
      <c r="DY736" s="4"/>
      <c r="DZ736" s="2"/>
      <c r="EA736" s="7">
        <v>44788.408171296294</v>
      </c>
      <c r="EB736" s="2" t="s">
        <v>332</v>
      </c>
      <c r="EC736" s="8">
        <v>0</v>
      </c>
      <c r="ED736" t="b">
        <v>0</v>
      </c>
      <c r="EE736" t="s">
        <v>324</v>
      </c>
      <c r="EF736" s="2" t="s">
        <v>324</v>
      </c>
      <c r="EG736" s="2" t="s">
        <v>325</v>
      </c>
      <c r="EH736" s="1"/>
      <c r="EI736">
        <f t="shared" si="46"/>
        <v>0</v>
      </c>
      <c r="EJ736" t="str">
        <f t="shared" si="47"/>
        <v>yes</v>
      </c>
      <c r="EL736" t="e">
        <f>VLOOKUP(D736,#REF!,2,0)</f>
        <v>#REF!</v>
      </c>
    </row>
    <row r="737" spans="1:142">
      <c r="A737" t="str">
        <f t="shared" si="48"/>
        <v>4469628471.21</v>
      </c>
      <c r="B737" t="str">
        <f t="shared" si="49"/>
        <v>4469628471.21</v>
      </c>
      <c r="C737" s="1">
        <v>44696</v>
      </c>
      <c r="D737" s="2" t="s">
        <v>928</v>
      </c>
      <c r="E737" s="2" t="s">
        <v>929</v>
      </c>
      <c r="F737" s="2" t="s">
        <v>171</v>
      </c>
      <c r="G737" s="1">
        <v>44287</v>
      </c>
      <c r="H737" s="2"/>
      <c r="I737" s="2" t="s">
        <v>976</v>
      </c>
      <c r="J737" s="1"/>
      <c r="K737" s="1"/>
      <c r="L737" s="2"/>
      <c r="M737" t="b">
        <v>0</v>
      </c>
      <c r="N737" s="2"/>
      <c r="O737" s="2" t="s">
        <v>320</v>
      </c>
      <c r="P737" s="2" t="s">
        <v>337</v>
      </c>
      <c r="Q737" s="2"/>
      <c r="R737" s="2"/>
      <c r="S737" s="2"/>
      <c r="T737" s="2"/>
      <c r="U737" s="2"/>
      <c r="V737" s="2"/>
      <c r="W737" s="2"/>
      <c r="X737" s="2" t="s">
        <v>934</v>
      </c>
      <c r="Y737" s="3"/>
      <c r="AA737" t="b">
        <v>0</v>
      </c>
      <c r="AE737" s="4"/>
      <c r="AF737" s="4"/>
      <c r="AG737" s="4"/>
      <c r="AH737" s="4"/>
      <c r="AM737" s="4"/>
      <c r="AN737" s="4"/>
      <c r="AO737" s="4"/>
      <c r="AP737" s="4"/>
      <c r="AU737" s="4"/>
      <c r="AV737" s="4"/>
      <c r="AW737" s="4"/>
      <c r="AX737" s="4"/>
      <c r="BC737" s="4"/>
      <c r="BD737" s="4"/>
      <c r="BE737" s="4"/>
      <c r="BF737" s="4"/>
      <c r="BK737" s="4"/>
      <c r="BL737" s="4"/>
      <c r="BM737" s="4"/>
      <c r="BN737" s="4"/>
      <c r="BS737" s="4"/>
      <c r="BT737" s="4"/>
      <c r="BU737" s="4"/>
      <c r="BV737" s="4"/>
      <c r="BW737" s="3"/>
      <c r="BX737" s="3"/>
      <c r="BY737" s="4">
        <v>0</v>
      </c>
      <c r="BZ737" s="5"/>
      <c r="CA737" s="3">
        <v>0</v>
      </c>
      <c r="CB737" s="4">
        <v>0</v>
      </c>
      <c r="CC737" s="5" t="s">
        <v>322</v>
      </c>
      <c r="CD737" s="3">
        <v>0</v>
      </c>
      <c r="CE737" s="4">
        <v>0</v>
      </c>
      <c r="CF737" s="5" t="s">
        <v>322</v>
      </c>
      <c r="CG737" s="3">
        <v>0</v>
      </c>
      <c r="CH737" s="4">
        <v>0</v>
      </c>
      <c r="CI737" s="5" t="s">
        <v>322</v>
      </c>
      <c r="CJ737" s="3">
        <v>0</v>
      </c>
      <c r="CK737" s="4">
        <v>0</v>
      </c>
      <c r="CL737" s="5" t="s">
        <v>322</v>
      </c>
      <c r="CM737" s="2">
        <v>0</v>
      </c>
      <c r="CN737" s="4">
        <v>0</v>
      </c>
      <c r="CO737" s="5" t="s">
        <v>322</v>
      </c>
      <c r="CP737" s="3"/>
      <c r="CQ737" s="4">
        <v>0</v>
      </c>
      <c r="CR737" s="3"/>
      <c r="CS737" s="3"/>
      <c r="CT737" s="3"/>
      <c r="CU737" s="3"/>
      <c r="CV737" s="4">
        <v>0</v>
      </c>
      <c r="CW737" s="4">
        <v>0</v>
      </c>
      <c r="CX737" t="b">
        <v>0</v>
      </c>
      <c r="CY737" t="b">
        <v>1</v>
      </c>
      <c r="CZ737" t="b">
        <v>0</v>
      </c>
      <c r="DA737" s="2" t="s">
        <v>867</v>
      </c>
      <c r="DB737" s="2" t="s">
        <v>867</v>
      </c>
      <c r="DD737" s="3"/>
      <c r="DE737" s="3"/>
      <c r="DF737" s="3"/>
      <c r="DG737" s="4"/>
      <c r="DH737" s="4"/>
      <c r="DI737" s="4"/>
      <c r="DJ737" s="3">
        <v>0</v>
      </c>
      <c r="DK737" s="4">
        <v>0</v>
      </c>
      <c r="DL737" t="b">
        <v>0</v>
      </c>
      <c r="DM737" s="6"/>
      <c r="DN737" s="3"/>
      <c r="DO737" s="3"/>
      <c r="DP737" s="3"/>
      <c r="DQ737" s="3"/>
      <c r="DR737" s="3"/>
      <c r="DS737" s="3"/>
      <c r="DT737" s="4"/>
      <c r="DU737" s="4"/>
      <c r="DV737" s="4"/>
      <c r="DW737" s="4"/>
      <c r="DX737" s="4"/>
      <c r="DY737" s="4"/>
      <c r="DZ737" s="2"/>
      <c r="EA737" s="7">
        <v>44788.408171296294</v>
      </c>
      <c r="EB737" s="2" t="s">
        <v>332</v>
      </c>
      <c r="EC737" s="8">
        <v>0</v>
      </c>
      <c r="ED737" t="b">
        <v>0</v>
      </c>
      <c r="EE737" t="s">
        <v>324</v>
      </c>
      <c r="EF737" s="2" t="s">
        <v>324</v>
      </c>
      <c r="EG737" s="2" t="s">
        <v>325</v>
      </c>
      <c r="EH737" s="1"/>
      <c r="EI737">
        <f t="shared" si="46"/>
        <v>0</v>
      </c>
      <c r="EJ737" t="str">
        <f t="shared" si="47"/>
        <v>yes</v>
      </c>
      <c r="EL737" t="e">
        <f>VLOOKUP(D737,#REF!,2,0)</f>
        <v>#REF!</v>
      </c>
    </row>
    <row r="738" spans="1:142">
      <c r="A738" t="str">
        <f t="shared" si="48"/>
        <v>4469628490.21</v>
      </c>
      <c r="B738" t="str">
        <f t="shared" si="49"/>
        <v>4469628490.21</v>
      </c>
      <c r="C738" s="1">
        <v>44696</v>
      </c>
      <c r="D738" s="2" t="s">
        <v>458</v>
      </c>
      <c r="E738" s="2" t="s">
        <v>459</v>
      </c>
      <c r="F738" s="2" t="s">
        <v>180</v>
      </c>
      <c r="G738" s="1">
        <v>44316</v>
      </c>
      <c r="H738" s="2"/>
      <c r="I738" s="2"/>
      <c r="J738" s="1"/>
      <c r="K738" s="1"/>
      <c r="L738" s="2"/>
      <c r="M738" t="b">
        <v>0</v>
      </c>
      <c r="N738" s="2"/>
      <c r="O738" s="2" t="s">
        <v>460</v>
      </c>
      <c r="P738" s="2" t="s">
        <v>461</v>
      </c>
      <c r="Q738" s="2"/>
      <c r="R738" s="2"/>
      <c r="S738" s="2"/>
      <c r="T738" s="2"/>
      <c r="U738" s="2"/>
      <c r="V738" s="2"/>
      <c r="W738" s="2"/>
      <c r="X738" s="2" t="s">
        <v>977</v>
      </c>
      <c r="Y738" s="3"/>
      <c r="AA738" t="b">
        <v>0</v>
      </c>
      <c r="AE738" s="4"/>
      <c r="AF738" s="4"/>
      <c r="AG738" s="4"/>
      <c r="AH738" s="4"/>
      <c r="AM738" s="4"/>
      <c r="AN738" s="4"/>
      <c r="AO738" s="4"/>
      <c r="AP738" s="4"/>
      <c r="AU738" s="4"/>
      <c r="AV738" s="4"/>
      <c r="AW738" s="4"/>
      <c r="AX738" s="4"/>
      <c r="BC738" s="4"/>
      <c r="BD738" s="4"/>
      <c r="BE738" s="4"/>
      <c r="BF738" s="4"/>
      <c r="BK738" s="4"/>
      <c r="BL738" s="4"/>
      <c r="BM738" s="4"/>
      <c r="BN738" s="4"/>
      <c r="BS738" s="4"/>
      <c r="BT738" s="4"/>
      <c r="BU738" s="4"/>
      <c r="BV738" s="4"/>
      <c r="BW738" s="3"/>
      <c r="BX738" s="3"/>
      <c r="BY738" s="4">
        <v>0</v>
      </c>
      <c r="BZ738" s="5"/>
      <c r="CA738" s="3">
        <v>0</v>
      </c>
      <c r="CB738" s="4">
        <v>0</v>
      </c>
      <c r="CC738" s="5" t="s">
        <v>322</v>
      </c>
      <c r="CD738" s="3">
        <v>0</v>
      </c>
      <c r="CE738" s="4">
        <v>0</v>
      </c>
      <c r="CF738" s="5" t="s">
        <v>322</v>
      </c>
      <c r="CG738" s="3">
        <v>0</v>
      </c>
      <c r="CH738" s="4">
        <v>0</v>
      </c>
      <c r="CI738" s="5" t="s">
        <v>322</v>
      </c>
      <c r="CJ738" s="3">
        <v>0</v>
      </c>
      <c r="CK738" s="4">
        <v>0</v>
      </c>
      <c r="CL738" s="5" t="s">
        <v>322</v>
      </c>
      <c r="CM738" s="2">
        <v>0</v>
      </c>
      <c r="CN738" s="4">
        <v>0</v>
      </c>
      <c r="CO738" s="5" t="s">
        <v>322</v>
      </c>
      <c r="CP738" s="3"/>
      <c r="CQ738" s="4">
        <v>0</v>
      </c>
      <c r="CR738" s="3"/>
      <c r="CS738" s="3"/>
      <c r="CT738" s="3"/>
      <c r="CU738" s="3"/>
      <c r="CV738" s="4">
        <v>0</v>
      </c>
      <c r="CW738" s="4">
        <v>0</v>
      </c>
      <c r="CX738" t="b">
        <v>0</v>
      </c>
      <c r="CY738" t="b">
        <v>1</v>
      </c>
      <c r="CZ738" t="b">
        <v>0</v>
      </c>
      <c r="DA738" s="2" t="s">
        <v>6</v>
      </c>
      <c r="DB738" s="2" t="s">
        <v>6</v>
      </c>
      <c r="DD738" s="3"/>
      <c r="DE738" s="3"/>
      <c r="DF738" s="3"/>
      <c r="DG738" s="4"/>
      <c r="DH738" s="4"/>
      <c r="DI738" s="4"/>
      <c r="DJ738" s="3">
        <v>0</v>
      </c>
      <c r="DK738" s="4">
        <v>0</v>
      </c>
      <c r="DL738" t="b">
        <v>0</v>
      </c>
      <c r="DM738" s="6"/>
      <c r="DN738" s="3"/>
      <c r="DO738" s="3"/>
      <c r="DP738" s="3"/>
      <c r="DQ738" s="3"/>
      <c r="DR738" s="3"/>
      <c r="DS738" s="3"/>
      <c r="DT738" s="4"/>
      <c r="DU738" s="4"/>
      <c r="DV738" s="4"/>
      <c r="DW738" s="4"/>
      <c r="DX738" s="4"/>
      <c r="DY738" s="4"/>
      <c r="DZ738" s="2"/>
      <c r="EA738" s="7">
        <v>44693.453680555554</v>
      </c>
      <c r="EB738" s="2" t="s">
        <v>332</v>
      </c>
      <c r="EC738" s="8">
        <v>0</v>
      </c>
      <c r="ED738" t="b">
        <v>0</v>
      </c>
      <c r="EE738" t="s">
        <v>324</v>
      </c>
      <c r="EF738" s="2" t="s">
        <v>324</v>
      </c>
      <c r="EG738" s="2" t="s">
        <v>325</v>
      </c>
      <c r="EH738" s="1"/>
      <c r="EI738">
        <f t="shared" si="46"/>
        <v>0</v>
      </c>
      <c r="EJ738" t="str">
        <f t="shared" si="47"/>
        <v>yes</v>
      </c>
      <c r="EL738" t="e">
        <f>VLOOKUP(D738,#REF!,2,0)</f>
        <v>#REF!</v>
      </c>
    </row>
    <row r="739" spans="1:142">
      <c r="A739" t="str">
        <f t="shared" si="48"/>
        <v>4469628841.21</v>
      </c>
      <c r="B739" t="str">
        <f t="shared" si="49"/>
        <v>4469628841.21103887</v>
      </c>
      <c r="C739" s="1">
        <v>44696</v>
      </c>
      <c r="D739" s="2" t="s">
        <v>463</v>
      </c>
      <c r="E739" s="2" t="s">
        <v>464</v>
      </c>
      <c r="F739" s="2" t="s">
        <v>171</v>
      </c>
      <c r="G739" s="1">
        <v>44319</v>
      </c>
      <c r="H739" s="2" t="s">
        <v>465</v>
      </c>
      <c r="I739" s="2" t="s">
        <v>466</v>
      </c>
      <c r="J739" s="1"/>
      <c r="K739" s="1"/>
      <c r="L739" s="2"/>
      <c r="M739" t="b">
        <v>0</v>
      </c>
      <c r="N739" s="2"/>
      <c r="O739" s="2" t="s">
        <v>320</v>
      </c>
      <c r="P739" s="2" t="s">
        <v>337</v>
      </c>
      <c r="Q739" s="2"/>
      <c r="R739" s="2"/>
      <c r="S739" s="2"/>
      <c r="T739" s="2"/>
      <c r="U739" s="2"/>
      <c r="V739" s="2"/>
      <c r="W739" s="2"/>
      <c r="X739" s="2" t="s">
        <v>861</v>
      </c>
      <c r="Y739" s="3"/>
      <c r="AA739" t="b">
        <v>0</v>
      </c>
      <c r="AE739" s="4"/>
      <c r="AF739" s="4"/>
      <c r="AG739" s="4"/>
      <c r="AH739" s="4"/>
      <c r="AM739" s="4"/>
      <c r="AN739" s="4"/>
      <c r="AO739" s="4"/>
      <c r="AP739" s="4"/>
      <c r="AS739">
        <v>47</v>
      </c>
      <c r="AU739" s="4"/>
      <c r="AV739" s="4"/>
      <c r="AW739" s="4">
        <v>3613</v>
      </c>
      <c r="AX739" s="4"/>
      <c r="BC739" s="4"/>
      <c r="BD739" s="4"/>
      <c r="BE739" s="4"/>
      <c r="BF739" s="4"/>
      <c r="BK739" s="4"/>
      <c r="BL739" s="4"/>
      <c r="BM739" s="4"/>
      <c r="BN739" s="4"/>
      <c r="BS739" s="4"/>
      <c r="BT739" s="4"/>
      <c r="BU739" s="4"/>
      <c r="BV739" s="4"/>
      <c r="BW739" s="3"/>
      <c r="BX739" s="3"/>
      <c r="BY739" s="4">
        <v>0</v>
      </c>
      <c r="BZ739" s="5"/>
      <c r="CA739" s="3">
        <v>0</v>
      </c>
      <c r="CB739" s="4">
        <v>0</v>
      </c>
      <c r="CC739" s="5" t="s">
        <v>322</v>
      </c>
      <c r="CD739" s="3">
        <v>47</v>
      </c>
      <c r="CE739" s="4">
        <v>3613</v>
      </c>
      <c r="CF739" s="5">
        <v>76.872340425531902</v>
      </c>
      <c r="CG739" s="3">
        <v>0</v>
      </c>
      <c r="CH739" s="4">
        <v>0</v>
      </c>
      <c r="CI739" s="5" t="s">
        <v>322</v>
      </c>
      <c r="CJ739" s="3">
        <v>0</v>
      </c>
      <c r="CK739" s="4">
        <v>0</v>
      </c>
      <c r="CL739" s="5" t="s">
        <v>322</v>
      </c>
      <c r="CM739" s="2">
        <v>0</v>
      </c>
      <c r="CN739" s="4">
        <v>0</v>
      </c>
      <c r="CO739" s="5" t="s">
        <v>322</v>
      </c>
      <c r="CP739" s="3"/>
      <c r="CQ739" s="4">
        <v>0</v>
      </c>
      <c r="CR739" s="3"/>
      <c r="CS739" s="3"/>
      <c r="CT739" s="3"/>
      <c r="CU739" s="3"/>
      <c r="CV739" s="4">
        <v>3613</v>
      </c>
      <c r="CW739" s="4">
        <v>3613</v>
      </c>
      <c r="CX739" t="b">
        <v>0</v>
      </c>
      <c r="CY739" t="b">
        <v>1</v>
      </c>
      <c r="CZ739" t="b">
        <v>0</v>
      </c>
      <c r="DA739" s="2" t="s">
        <v>6</v>
      </c>
      <c r="DB739" s="2" t="s">
        <v>6</v>
      </c>
      <c r="DD739" s="3"/>
      <c r="DE739" s="3"/>
      <c r="DF739" s="3"/>
      <c r="DG739" s="4"/>
      <c r="DH739" s="4"/>
      <c r="DI739" s="4"/>
      <c r="DJ739" s="3">
        <v>0</v>
      </c>
      <c r="DK739" s="4">
        <v>0</v>
      </c>
      <c r="DL739" t="b">
        <v>0</v>
      </c>
      <c r="DM739" s="6"/>
      <c r="DN739" s="3"/>
      <c r="DO739" s="3"/>
      <c r="DP739" s="3"/>
      <c r="DQ739" s="3"/>
      <c r="DR739" s="3"/>
      <c r="DS739" s="3"/>
      <c r="DT739" s="4"/>
      <c r="DU739" s="4"/>
      <c r="DV739" s="4"/>
      <c r="DW739" s="4"/>
      <c r="DX739" s="4"/>
      <c r="DY739" s="4"/>
      <c r="DZ739" s="2"/>
      <c r="EA739" s="7">
        <v>44788.408171296294</v>
      </c>
      <c r="EB739" s="2" t="s">
        <v>332</v>
      </c>
      <c r="EC739" s="8">
        <v>0</v>
      </c>
      <c r="ED739" t="b">
        <v>0</v>
      </c>
      <c r="EE739" t="s">
        <v>324</v>
      </c>
      <c r="EF739" s="2" t="s">
        <v>324</v>
      </c>
      <c r="EG739" s="2" t="s">
        <v>325</v>
      </c>
      <c r="EH739" s="1"/>
      <c r="EI739">
        <f t="shared" si="46"/>
        <v>0</v>
      </c>
      <c r="EJ739" t="str">
        <f t="shared" si="47"/>
        <v>no</v>
      </c>
      <c r="EL739" t="e">
        <f>VLOOKUP(D739,#REF!,2,0)</f>
        <v>#REF!</v>
      </c>
    </row>
    <row r="740" spans="1:142">
      <c r="A740" t="str">
        <f t="shared" si="48"/>
        <v>4469628841.21</v>
      </c>
      <c r="B740" t="str">
        <f t="shared" si="49"/>
        <v>4469628841.21102896</v>
      </c>
      <c r="C740" s="1">
        <v>44696</v>
      </c>
      <c r="D740" s="2" t="s">
        <v>463</v>
      </c>
      <c r="E740" s="2" t="s">
        <v>464</v>
      </c>
      <c r="F740" s="2" t="s">
        <v>171</v>
      </c>
      <c r="G740" s="1">
        <v>44319</v>
      </c>
      <c r="H740" s="2" t="s">
        <v>467</v>
      </c>
      <c r="I740" s="2" t="s">
        <v>468</v>
      </c>
      <c r="J740" s="1"/>
      <c r="K740" s="1"/>
      <c r="L740" s="2"/>
      <c r="M740" t="b">
        <v>0</v>
      </c>
      <c r="N740" s="2"/>
      <c r="O740" s="2" t="s">
        <v>320</v>
      </c>
      <c r="P740" s="2" t="s">
        <v>337</v>
      </c>
      <c r="Q740" s="2"/>
      <c r="R740" s="2"/>
      <c r="S740" s="2"/>
      <c r="T740" s="2"/>
      <c r="U740" s="2"/>
      <c r="V740" s="2"/>
      <c r="W740" s="2"/>
      <c r="X740" s="2" t="s">
        <v>861</v>
      </c>
      <c r="Y740" s="3"/>
      <c r="AA740" t="b">
        <v>0</v>
      </c>
      <c r="AE740" s="4"/>
      <c r="AF740" s="4"/>
      <c r="AG740" s="4"/>
      <c r="AH740" s="4"/>
      <c r="AM740" s="4"/>
      <c r="AN740" s="4"/>
      <c r="AO740" s="4"/>
      <c r="AP740" s="4"/>
      <c r="AS740">
        <v>47</v>
      </c>
      <c r="AU740" s="4"/>
      <c r="AV740" s="4"/>
      <c r="AW740" s="4">
        <v>3613</v>
      </c>
      <c r="AX740" s="4"/>
      <c r="BC740" s="4"/>
      <c r="BD740" s="4"/>
      <c r="BE740" s="4"/>
      <c r="BF740" s="4"/>
      <c r="BK740" s="4"/>
      <c r="BL740" s="4"/>
      <c r="BM740" s="4"/>
      <c r="BN740" s="4"/>
      <c r="BS740" s="4"/>
      <c r="BT740" s="4"/>
      <c r="BU740" s="4"/>
      <c r="BV740" s="4"/>
      <c r="BW740" s="3"/>
      <c r="BX740" s="3"/>
      <c r="BY740" s="4">
        <v>0</v>
      </c>
      <c r="BZ740" s="5"/>
      <c r="CA740" s="3">
        <v>0</v>
      </c>
      <c r="CB740" s="4">
        <v>0</v>
      </c>
      <c r="CC740" s="5" t="s">
        <v>322</v>
      </c>
      <c r="CD740" s="3">
        <v>47</v>
      </c>
      <c r="CE740" s="4">
        <v>3613</v>
      </c>
      <c r="CF740" s="5">
        <v>76.872340425531902</v>
      </c>
      <c r="CG740" s="3">
        <v>0</v>
      </c>
      <c r="CH740" s="4">
        <v>0</v>
      </c>
      <c r="CI740" s="5" t="s">
        <v>322</v>
      </c>
      <c r="CJ740" s="3">
        <v>0</v>
      </c>
      <c r="CK740" s="4">
        <v>0</v>
      </c>
      <c r="CL740" s="5" t="s">
        <v>322</v>
      </c>
      <c r="CM740" s="2">
        <v>0</v>
      </c>
      <c r="CN740" s="4">
        <v>0</v>
      </c>
      <c r="CO740" s="5" t="s">
        <v>322</v>
      </c>
      <c r="CP740" s="3"/>
      <c r="CQ740" s="4">
        <v>0</v>
      </c>
      <c r="CR740" s="3"/>
      <c r="CS740" s="3"/>
      <c r="CT740" s="3"/>
      <c r="CU740" s="3"/>
      <c r="CV740" s="4">
        <v>3613</v>
      </c>
      <c r="CW740" s="4">
        <v>3613</v>
      </c>
      <c r="CX740" t="b">
        <v>0</v>
      </c>
      <c r="CY740" t="b">
        <v>1</v>
      </c>
      <c r="CZ740" t="b">
        <v>0</v>
      </c>
      <c r="DA740" s="2" t="s">
        <v>6</v>
      </c>
      <c r="DB740" s="2" t="s">
        <v>6</v>
      </c>
      <c r="DD740" s="3"/>
      <c r="DE740" s="3"/>
      <c r="DF740" s="3"/>
      <c r="DG740" s="4"/>
      <c r="DH740" s="4"/>
      <c r="DI740" s="4"/>
      <c r="DJ740" s="3">
        <v>0</v>
      </c>
      <c r="DK740" s="4">
        <v>0</v>
      </c>
      <c r="DL740" t="b">
        <v>0</v>
      </c>
      <c r="DM740" s="6"/>
      <c r="DN740" s="3"/>
      <c r="DO740" s="3"/>
      <c r="DP740" s="3"/>
      <c r="DQ740" s="3"/>
      <c r="DR740" s="3"/>
      <c r="DS740" s="3"/>
      <c r="DT740" s="4"/>
      <c r="DU740" s="4"/>
      <c r="DV740" s="4"/>
      <c r="DW740" s="4"/>
      <c r="DX740" s="4"/>
      <c r="DY740" s="4"/>
      <c r="DZ740" s="2"/>
      <c r="EA740" s="7">
        <v>44788.408171296294</v>
      </c>
      <c r="EB740" s="2" t="s">
        <v>332</v>
      </c>
      <c r="EC740" s="8">
        <v>0</v>
      </c>
      <c r="ED740" t="b">
        <v>0</v>
      </c>
      <c r="EE740" t="s">
        <v>324</v>
      </c>
      <c r="EF740" s="2" t="s">
        <v>324</v>
      </c>
      <c r="EG740" s="2" t="s">
        <v>325</v>
      </c>
      <c r="EH740" s="1"/>
      <c r="EI740">
        <f t="shared" si="46"/>
        <v>0</v>
      </c>
      <c r="EJ740" t="str">
        <f t="shared" si="47"/>
        <v>no</v>
      </c>
      <c r="EL740" t="e">
        <f>VLOOKUP(D740,#REF!,2,0)</f>
        <v>#REF!</v>
      </c>
    </row>
    <row r="741" spans="1:142">
      <c r="A741" t="str">
        <f t="shared" si="48"/>
        <v>4469628972.21</v>
      </c>
      <c r="B741" t="str">
        <f t="shared" si="49"/>
        <v>4469628972.21</v>
      </c>
      <c r="C741" s="1">
        <v>44696</v>
      </c>
      <c r="D741" s="2" t="s">
        <v>978</v>
      </c>
      <c r="E741" s="2" t="s">
        <v>979</v>
      </c>
      <c r="F741" s="2" t="s">
        <v>175</v>
      </c>
      <c r="G741" s="1">
        <v>44317</v>
      </c>
      <c r="H741" s="2"/>
      <c r="I741" s="2"/>
      <c r="J741" s="1"/>
      <c r="K741" s="1"/>
      <c r="L741" s="2"/>
      <c r="M741" t="b">
        <v>0</v>
      </c>
      <c r="N741" s="2"/>
      <c r="O741" s="2" t="s">
        <v>320</v>
      </c>
      <c r="P741" s="2" t="s">
        <v>337</v>
      </c>
      <c r="Q741" s="2"/>
      <c r="R741" s="2"/>
      <c r="S741" s="2"/>
      <c r="T741" s="2"/>
      <c r="U741" s="2"/>
      <c r="V741" s="2"/>
      <c r="W741" s="2" t="s">
        <v>980</v>
      </c>
      <c r="X741" s="2" t="s">
        <v>861</v>
      </c>
      <c r="Y741" s="3"/>
      <c r="AA741" t="b">
        <v>0</v>
      </c>
      <c r="AC741">
        <v>191</v>
      </c>
      <c r="AD741">
        <v>144</v>
      </c>
      <c r="AE741" s="4"/>
      <c r="AF741" s="4"/>
      <c r="AG741" s="4"/>
      <c r="AH741" s="4">
        <v>267</v>
      </c>
      <c r="AJ741">
        <v>202</v>
      </c>
      <c r="AM741" s="4"/>
      <c r="AN741" s="4"/>
      <c r="AO741" s="4"/>
      <c r="AP741" s="4"/>
      <c r="AU741" s="4"/>
      <c r="AV741" s="4"/>
      <c r="AW741" s="4"/>
      <c r="AX741" s="4"/>
      <c r="BC741" s="4"/>
      <c r="BD741" s="4"/>
      <c r="BE741" s="4"/>
      <c r="BF741" s="4"/>
      <c r="BK741" s="4"/>
      <c r="BL741" s="4"/>
      <c r="BM741" s="4"/>
      <c r="BN741" s="4"/>
      <c r="BS741" s="4"/>
      <c r="BT741" s="4"/>
      <c r="BU741" s="4"/>
      <c r="BV741" s="4"/>
      <c r="BW741" s="3"/>
      <c r="BX741" s="3"/>
      <c r="BY741" s="4">
        <v>267</v>
      </c>
      <c r="BZ741" s="5"/>
      <c r="CA741" s="3">
        <v>202</v>
      </c>
      <c r="CB741" s="4">
        <v>0</v>
      </c>
      <c r="CC741" s="5">
        <v>0</v>
      </c>
      <c r="CD741" s="3">
        <v>0</v>
      </c>
      <c r="CE741" s="4">
        <v>0</v>
      </c>
      <c r="CF741" s="5" t="s">
        <v>322</v>
      </c>
      <c r="CG741" s="3">
        <v>0</v>
      </c>
      <c r="CH741" s="4">
        <v>0</v>
      </c>
      <c r="CI741" s="5" t="s">
        <v>322</v>
      </c>
      <c r="CJ741" s="3">
        <v>0</v>
      </c>
      <c r="CK741" s="4">
        <v>0</v>
      </c>
      <c r="CL741" s="5" t="s">
        <v>322</v>
      </c>
      <c r="CM741" s="2">
        <v>0</v>
      </c>
      <c r="CN741" s="4">
        <v>0</v>
      </c>
      <c r="CO741" s="5" t="s">
        <v>322</v>
      </c>
      <c r="CP741" s="3"/>
      <c r="CQ741" s="4">
        <v>267</v>
      </c>
      <c r="CR741" s="3"/>
      <c r="CS741" s="3"/>
      <c r="CT741" s="3"/>
      <c r="CU741" s="3"/>
      <c r="CV741" s="4">
        <v>267</v>
      </c>
      <c r="CW741" s="4">
        <v>267</v>
      </c>
      <c r="CX741" t="b">
        <v>0</v>
      </c>
      <c r="CY741" t="b">
        <v>1</v>
      </c>
      <c r="CZ741" t="b">
        <v>0</v>
      </c>
      <c r="DA741" s="2" t="s">
        <v>422</v>
      </c>
      <c r="DB741" s="2" t="s">
        <v>422</v>
      </c>
      <c r="DD741" s="3"/>
      <c r="DE741" s="3"/>
      <c r="DF741" s="3"/>
      <c r="DG741" s="4"/>
      <c r="DH741" s="4"/>
      <c r="DI741" s="4"/>
      <c r="DJ741" s="3">
        <v>0</v>
      </c>
      <c r="DK741" s="4">
        <v>0</v>
      </c>
      <c r="DL741" t="b">
        <v>0</v>
      </c>
      <c r="DM741" s="6"/>
      <c r="DN741" s="3"/>
      <c r="DO741" s="3"/>
      <c r="DP741" s="3"/>
      <c r="DQ741" s="3"/>
      <c r="DR741" s="3"/>
      <c r="DS741" s="3"/>
      <c r="DT741" s="4"/>
      <c r="DU741" s="4"/>
      <c r="DV741" s="4"/>
      <c r="DW741" s="4"/>
      <c r="DX741" s="4"/>
      <c r="DY741" s="4"/>
      <c r="DZ741" s="2"/>
      <c r="EA741" s="7">
        <v>44788.408171296294</v>
      </c>
      <c r="EB741" s="2" t="s">
        <v>332</v>
      </c>
      <c r="EC741" s="8">
        <v>0</v>
      </c>
      <c r="ED741" t="b">
        <v>0</v>
      </c>
      <c r="EE741" t="s">
        <v>324</v>
      </c>
      <c r="EF741" s="2" t="s">
        <v>324</v>
      </c>
      <c r="EG741" s="2" t="s">
        <v>325</v>
      </c>
      <c r="EH741" s="1"/>
      <c r="EI741">
        <f t="shared" si="46"/>
        <v>335</v>
      </c>
      <c r="EJ741" t="str">
        <f t="shared" si="47"/>
        <v>yes</v>
      </c>
      <c r="EL741" t="e">
        <f>VLOOKUP(D741,#REF!,2,0)</f>
        <v>#REF!</v>
      </c>
    </row>
    <row r="742" spans="1:142">
      <c r="A742" t="str">
        <f t="shared" si="48"/>
        <v>4469629080.21</v>
      </c>
      <c r="B742" t="str">
        <f t="shared" si="49"/>
        <v>4469629080.21</v>
      </c>
      <c r="C742" s="1">
        <v>44696</v>
      </c>
      <c r="D742" s="2" t="s">
        <v>469</v>
      </c>
      <c r="E742" s="2" t="s">
        <v>470</v>
      </c>
      <c r="F742" s="2" t="s">
        <v>176</v>
      </c>
      <c r="G742" s="1">
        <v>44287</v>
      </c>
      <c r="H742" s="2"/>
      <c r="I742" s="2"/>
      <c r="J742" s="1"/>
      <c r="K742" s="1"/>
      <c r="L742" s="2" t="s">
        <v>6</v>
      </c>
      <c r="M742" t="b">
        <v>0</v>
      </c>
      <c r="N742" s="2"/>
      <c r="O742" s="2" t="s">
        <v>320</v>
      </c>
      <c r="P742" s="2" t="s">
        <v>337</v>
      </c>
      <c r="Q742" s="2"/>
      <c r="R742" s="2"/>
      <c r="S742" s="2"/>
      <c r="T742" s="2"/>
      <c r="U742" s="2"/>
      <c r="V742" s="2"/>
      <c r="W742" s="2" t="s">
        <v>925</v>
      </c>
      <c r="X742" s="2" t="s">
        <v>925</v>
      </c>
      <c r="Y742" s="3"/>
      <c r="AA742" t="b">
        <v>0</v>
      </c>
      <c r="AB742">
        <v>4441</v>
      </c>
      <c r="AC742">
        <v>8386</v>
      </c>
      <c r="AD742">
        <v>2436</v>
      </c>
      <c r="AE742" s="4"/>
      <c r="AF742" s="4">
        <v>21495</v>
      </c>
      <c r="AG742" s="4">
        <v>40590</v>
      </c>
      <c r="AH742" s="4">
        <v>11791</v>
      </c>
      <c r="AJ742">
        <v>2435</v>
      </c>
      <c r="AK742">
        <v>4598</v>
      </c>
      <c r="AL742">
        <v>1336</v>
      </c>
      <c r="AM742" s="4"/>
      <c r="AN742" s="4">
        <v>7913</v>
      </c>
      <c r="AO742" s="4">
        <v>14943</v>
      </c>
      <c r="AP742" s="4">
        <v>4341</v>
      </c>
      <c r="AU742" s="4"/>
      <c r="AV742" s="4"/>
      <c r="AW742" s="4"/>
      <c r="AX742" s="4"/>
      <c r="BC742" s="4"/>
      <c r="BD742" s="4"/>
      <c r="BE742" s="4"/>
      <c r="BF742" s="4"/>
      <c r="BK742" s="4"/>
      <c r="BL742" s="4"/>
      <c r="BM742" s="4"/>
      <c r="BN742" s="4"/>
      <c r="BS742" s="4"/>
      <c r="BT742" s="4"/>
      <c r="BU742" s="4"/>
      <c r="BV742" s="4"/>
      <c r="BW742" s="3"/>
      <c r="BX742" s="3"/>
      <c r="BY742" s="4">
        <v>73876</v>
      </c>
      <c r="BZ742" s="5"/>
      <c r="CA742" s="3">
        <v>8369</v>
      </c>
      <c r="CB742" s="4">
        <v>27197</v>
      </c>
      <c r="CC742" s="5">
        <v>3.2497311506751099</v>
      </c>
      <c r="CD742" s="3">
        <v>0</v>
      </c>
      <c r="CE742" s="4">
        <v>0</v>
      </c>
      <c r="CF742" s="5" t="s">
        <v>322</v>
      </c>
      <c r="CG742" s="3">
        <v>0</v>
      </c>
      <c r="CH742" s="4">
        <v>0</v>
      </c>
      <c r="CI742" s="5" t="s">
        <v>322</v>
      </c>
      <c r="CJ742" s="3">
        <v>0</v>
      </c>
      <c r="CK742" s="4">
        <v>0</v>
      </c>
      <c r="CL742" s="5" t="s">
        <v>322</v>
      </c>
      <c r="CM742" s="2">
        <v>0</v>
      </c>
      <c r="CN742" s="4">
        <v>0</v>
      </c>
      <c r="CO742" s="5" t="s">
        <v>322</v>
      </c>
      <c r="CP742" s="3"/>
      <c r="CQ742" s="4">
        <v>101073</v>
      </c>
      <c r="CR742" s="3"/>
      <c r="CS742" s="3"/>
      <c r="CT742" s="3"/>
      <c r="CU742" s="3"/>
      <c r="CV742" s="4">
        <v>101073</v>
      </c>
      <c r="CW742" s="4">
        <v>101073</v>
      </c>
      <c r="CX742" t="b">
        <v>0</v>
      </c>
      <c r="CY742" t="b">
        <v>1</v>
      </c>
      <c r="CZ742" t="b">
        <v>0</v>
      </c>
      <c r="DA742" s="2" t="s">
        <v>6</v>
      </c>
      <c r="DB742" s="2" t="s">
        <v>6</v>
      </c>
      <c r="DD742" s="3"/>
      <c r="DE742" s="3"/>
      <c r="DF742" s="3"/>
      <c r="DG742" s="4"/>
      <c r="DH742" s="4"/>
      <c r="DI742" s="4"/>
      <c r="DJ742" s="3">
        <v>0</v>
      </c>
      <c r="DK742" s="4">
        <v>0</v>
      </c>
      <c r="DL742" t="b">
        <v>0</v>
      </c>
      <c r="DM742" s="6"/>
      <c r="DN742" s="3"/>
      <c r="DO742" s="3"/>
      <c r="DP742" s="3"/>
      <c r="DQ742" s="3"/>
      <c r="DR742" s="3"/>
      <c r="DS742" s="3"/>
      <c r="DT742" s="4"/>
      <c r="DU742" s="4"/>
      <c r="DV742" s="4"/>
      <c r="DW742" s="4"/>
      <c r="DX742" s="4"/>
      <c r="DY742" s="4"/>
      <c r="DZ742" s="2"/>
      <c r="EA742" s="7">
        <v>44788.408171296294</v>
      </c>
      <c r="EB742" s="2" t="s">
        <v>332</v>
      </c>
      <c r="EC742" s="8">
        <v>0</v>
      </c>
      <c r="ED742" t="b">
        <v>0</v>
      </c>
      <c r="EE742" t="s">
        <v>324</v>
      </c>
      <c r="EF742" s="2" t="s">
        <v>324</v>
      </c>
      <c r="EG742" s="2" t="s">
        <v>325</v>
      </c>
      <c r="EH742" s="1"/>
      <c r="EI742">
        <f t="shared" si="46"/>
        <v>15263</v>
      </c>
      <c r="EJ742" t="str">
        <f t="shared" si="47"/>
        <v>yes</v>
      </c>
      <c r="EL742" t="e">
        <f>VLOOKUP(D742,#REF!,2,0)</f>
        <v>#REF!</v>
      </c>
    </row>
    <row r="743" spans="1:142">
      <c r="A743" t="str">
        <f t="shared" si="48"/>
        <v>4469629084.21</v>
      </c>
      <c r="B743" t="str">
        <f t="shared" si="49"/>
        <v>4469629084.21</v>
      </c>
      <c r="C743" s="1">
        <v>44696</v>
      </c>
      <c r="D743" s="2" t="s">
        <v>981</v>
      </c>
      <c r="E743" s="2" t="s">
        <v>982</v>
      </c>
      <c r="F743" s="2" t="s">
        <v>176</v>
      </c>
      <c r="G743" s="1">
        <v>44250</v>
      </c>
      <c r="H743" s="2"/>
      <c r="I743" s="2"/>
      <c r="J743" s="1"/>
      <c r="K743" s="1"/>
      <c r="L743" s="2" t="s">
        <v>867</v>
      </c>
      <c r="M743" t="b">
        <v>0</v>
      </c>
      <c r="N743" s="2"/>
      <c r="O743" s="2" t="s">
        <v>320</v>
      </c>
      <c r="P743" s="2" t="s">
        <v>337</v>
      </c>
      <c r="Q743" s="2"/>
      <c r="R743" s="2"/>
      <c r="S743" s="2"/>
      <c r="T743" s="2"/>
      <c r="U743" s="2"/>
      <c r="V743" s="2"/>
      <c r="W743" s="2" t="s">
        <v>422</v>
      </c>
      <c r="X743" s="2" t="s">
        <v>422</v>
      </c>
      <c r="Y743" s="3"/>
      <c r="AA743" t="b">
        <v>0</v>
      </c>
      <c r="AE743" s="4"/>
      <c r="AF743" s="4"/>
      <c r="AG743" s="4"/>
      <c r="AH743" s="4"/>
      <c r="AM743" s="4"/>
      <c r="AN743" s="4"/>
      <c r="AO743" s="4"/>
      <c r="AP743" s="4"/>
      <c r="AU743" s="4"/>
      <c r="AV743" s="4"/>
      <c r="AW743" s="4"/>
      <c r="AX743" s="4"/>
      <c r="BC743" s="4"/>
      <c r="BD743" s="4"/>
      <c r="BE743" s="4"/>
      <c r="BF743" s="4"/>
      <c r="BK743" s="4"/>
      <c r="BL743" s="4"/>
      <c r="BM743" s="4"/>
      <c r="BN743" s="4"/>
      <c r="BS743" s="4"/>
      <c r="BT743" s="4"/>
      <c r="BU743" s="4"/>
      <c r="BV743" s="4"/>
      <c r="BW743" s="3"/>
      <c r="BX743" s="3"/>
      <c r="BY743" s="4">
        <v>0</v>
      </c>
      <c r="BZ743" s="5"/>
      <c r="CA743" s="3">
        <v>0</v>
      </c>
      <c r="CB743" s="4">
        <v>0</v>
      </c>
      <c r="CC743" s="5" t="s">
        <v>322</v>
      </c>
      <c r="CD743" s="3">
        <v>0</v>
      </c>
      <c r="CE743" s="4">
        <v>0</v>
      </c>
      <c r="CF743" s="5" t="s">
        <v>322</v>
      </c>
      <c r="CG743" s="3">
        <v>0</v>
      </c>
      <c r="CH743" s="4">
        <v>0</v>
      </c>
      <c r="CI743" s="5" t="s">
        <v>322</v>
      </c>
      <c r="CJ743" s="3">
        <v>0</v>
      </c>
      <c r="CK743" s="4">
        <v>0</v>
      </c>
      <c r="CL743" s="5" t="s">
        <v>322</v>
      </c>
      <c r="CM743" s="2">
        <v>0</v>
      </c>
      <c r="CN743" s="4">
        <v>0</v>
      </c>
      <c r="CO743" s="5" t="s">
        <v>322</v>
      </c>
      <c r="CP743" s="3"/>
      <c r="CQ743" s="4">
        <v>0</v>
      </c>
      <c r="CR743" s="3"/>
      <c r="CS743" s="3"/>
      <c r="CT743" s="3"/>
      <c r="CU743" s="3"/>
      <c r="CV743" s="4">
        <v>0</v>
      </c>
      <c r="CW743" s="4">
        <v>0</v>
      </c>
      <c r="CX743" t="b">
        <v>0</v>
      </c>
      <c r="CY743" t="b">
        <v>1</v>
      </c>
      <c r="CZ743" t="b">
        <v>0</v>
      </c>
      <c r="DA743" s="2" t="s">
        <v>867</v>
      </c>
      <c r="DB743" s="2" t="s">
        <v>867</v>
      </c>
      <c r="DD743" s="3"/>
      <c r="DE743" s="3"/>
      <c r="DF743" s="3"/>
      <c r="DG743" s="4"/>
      <c r="DH743" s="4"/>
      <c r="DI743" s="4"/>
      <c r="DJ743" s="3">
        <v>0</v>
      </c>
      <c r="DK743" s="4">
        <v>0</v>
      </c>
      <c r="DL743" t="b">
        <v>0</v>
      </c>
      <c r="DM743" s="6"/>
      <c r="DN743" s="3"/>
      <c r="DO743" s="3"/>
      <c r="DP743" s="3"/>
      <c r="DQ743" s="3"/>
      <c r="DR743" s="3"/>
      <c r="DS743" s="3"/>
      <c r="DT743" s="4"/>
      <c r="DU743" s="4"/>
      <c r="DV743" s="4"/>
      <c r="DW743" s="4"/>
      <c r="DX743" s="4"/>
      <c r="DY743" s="4"/>
      <c r="DZ743" s="2"/>
      <c r="EA743" s="7">
        <v>44788.408171296294</v>
      </c>
      <c r="EB743" s="2" t="s">
        <v>332</v>
      </c>
      <c r="EC743" s="8">
        <v>0</v>
      </c>
      <c r="ED743" t="b">
        <v>0</v>
      </c>
      <c r="EE743" t="s">
        <v>324</v>
      </c>
      <c r="EF743" s="2" t="s">
        <v>324</v>
      </c>
      <c r="EG743" s="2" t="s">
        <v>325</v>
      </c>
      <c r="EH743" s="1"/>
      <c r="EI743">
        <f t="shared" si="46"/>
        <v>0</v>
      </c>
      <c r="EJ743" t="str">
        <f t="shared" si="47"/>
        <v>yes</v>
      </c>
      <c r="EL743" t="e">
        <f>VLOOKUP(D743,#REF!,2,0)</f>
        <v>#REF!</v>
      </c>
    </row>
    <row r="744" spans="1:142">
      <c r="A744" t="str">
        <f t="shared" si="48"/>
        <v>4469629377.21</v>
      </c>
      <c r="B744" t="str">
        <f t="shared" si="49"/>
        <v>4469629377.21106598</v>
      </c>
      <c r="C744" s="1">
        <v>44696</v>
      </c>
      <c r="D744" s="2" t="s">
        <v>471</v>
      </c>
      <c r="E744" s="2" t="s">
        <v>472</v>
      </c>
      <c r="F744" s="2" t="s">
        <v>177</v>
      </c>
      <c r="G744" s="1">
        <v>44384</v>
      </c>
      <c r="H744" s="2" t="s">
        <v>473</v>
      </c>
      <c r="I744" s="2" t="s">
        <v>474</v>
      </c>
      <c r="J744" s="1"/>
      <c r="K744" s="1"/>
      <c r="L744" s="2"/>
      <c r="M744" t="b">
        <v>0</v>
      </c>
      <c r="N744" s="2"/>
      <c r="O744" s="2" t="s">
        <v>320</v>
      </c>
      <c r="P744" s="2" t="s">
        <v>337</v>
      </c>
      <c r="Q744" s="2"/>
      <c r="R744" s="2"/>
      <c r="S744" s="2"/>
      <c r="T744" s="2"/>
      <c r="U744" s="2"/>
      <c r="V744" s="2"/>
      <c r="W744" s="2"/>
      <c r="X744" s="2" t="s">
        <v>861</v>
      </c>
      <c r="Y744" s="3"/>
      <c r="AA744" t="b">
        <v>0</v>
      </c>
      <c r="AC744">
        <v>4719</v>
      </c>
      <c r="AE744" s="4"/>
      <c r="AF744" s="4"/>
      <c r="AG744" s="4">
        <v>14723</v>
      </c>
      <c r="AH744" s="4"/>
      <c r="AM744" s="4"/>
      <c r="AN744" s="4"/>
      <c r="AO744" s="4"/>
      <c r="AP744" s="4"/>
      <c r="AU744" s="4"/>
      <c r="AV744" s="4"/>
      <c r="AW744" s="4"/>
      <c r="AX744" s="4"/>
      <c r="BC744" s="4"/>
      <c r="BD744" s="4"/>
      <c r="BE744" s="4"/>
      <c r="BF744" s="4"/>
      <c r="BK744" s="4"/>
      <c r="BL744" s="4"/>
      <c r="BM744" s="4"/>
      <c r="BN744" s="4"/>
      <c r="BS744" s="4"/>
      <c r="BT744" s="4"/>
      <c r="BU744" s="4"/>
      <c r="BV744" s="4"/>
      <c r="BW744" s="3"/>
      <c r="BX744" s="3"/>
      <c r="BY744" s="4">
        <v>14723</v>
      </c>
      <c r="BZ744" s="5"/>
      <c r="CA744" s="3">
        <v>0</v>
      </c>
      <c r="CB744" s="4">
        <v>0</v>
      </c>
      <c r="CC744" s="5" t="s">
        <v>322</v>
      </c>
      <c r="CD744" s="3">
        <v>0</v>
      </c>
      <c r="CE744" s="4">
        <v>0</v>
      </c>
      <c r="CF744" s="5" t="s">
        <v>322</v>
      </c>
      <c r="CG744" s="3">
        <v>0</v>
      </c>
      <c r="CH744" s="4">
        <v>0</v>
      </c>
      <c r="CI744" s="5" t="s">
        <v>322</v>
      </c>
      <c r="CJ744" s="3">
        <v>0</v>
      </c>
      <c r="CK744" s="4">
        <v>0</v>
      </c>
      <c r="CL744" s="5" t="s">
        <v>322</v>
      </c>
      <c r="CM744" s="2">
        <v>0</v>
      </c>
      <c r="CN744" s="4">
        <v>0</v>
      </c>
      <c r="CO744" s="5" t="s">
        <v>322</v>
      </c>
      <c r="CP744" s="3"/>
      <c r="CQ744" s="4">
        <v>14723</v>
      </c>
      <c r="CR744" s="3"/>
      <c r="CS744" s="3"/>
      <c r="CT744" s="3"/>
      <c r="CU744" s="3"/>
      <c r="CV744" s="4">
        <v>14723</v>
      </c>
      <c r="CW744" s="4">
        <v>14723</v>
      </c>
      <c r="CX744" t="b">
        <v>0</v>
      </c>
      <c r="CY744" t="b">
        <v>1</v>
      </c>
      <c r="CZ744" t="b">
        <v>0</v>
      </c>
      <c r="DA744" s="2" t="s">
        <v>6</v>
      </c>
      <c r="DB744" s="2" t="s">
        <v>6</v>
      </c>
      <c r="DD744" s="3"/>
      <c r="DE744" s="3"/>
      <c r="DF744" s="3"/>
      <c r="DG744" s="4"/>
      <c r="DH744" s="4"/>
      <c r="DI744" s="4"/>
      <c r="DJ744" s="3">
        <v>0</v>
      </c>
      <c r="DK744" s="4">
        <v>0</v>
      </c>
      <c r="DL744" t="b">
        <v>0</v>
      </c>
      <c r="DM744" s="6"/>
      <c r="DN744" s="3"/>
      <c r="DO744" s="3"/>
      <c r="DP744" s="3"/>
      <c r="DQ744" s="3"/>
      <c r="DR744" s="3"/>
      <c r="DS744" s="3"/>
      <c r="DT744" s="4"/>
      <c r="DU744" s="4"/>
      <c r="DV744" s="4"/>
      <c r="DW744" s="4"/>
      <c r="DX744" s="4"/>
      <c r="DY744" s="4"/>
      <c r="DZ744" s="2"/>
      <c r="EA744" s="7">
        <v>44788.408171296294</v>
      </c>
      <c r="EB744" s="2" t="s">
        <v>332</v>
      </c>
      <c r="EC744" s="8">
        <v>0</v>
      </c>
      <c r="ED744" t="b">
        <v>0</v>
      </c>
      <c r="EE744" t="s">
        <v>324</v>
      </c>
      <c r="EF744" s="2" t="s">
        <v>324</v>
      </c>
      <c r="EG744" s="2" t="s">
        <v>325</v>
      </c>
      <c r="EH744" s="1"/>
      <c r="EI744">
        <f t="shared" si="46"/>
        <v>4719</v>
      </c>
      <c r="EJ744" t="str">
        <f t="shared" si="47"/>
        <v>no</v>
      </c>
      <c r="EL744" t="e">
        <f>VLOOKUP(D744,#REF!,2,0)</f>
        <v>#REF!</v>
      </c>
    </row>
    <row r="745" spans="1:142">
      <c r="A745" t="str">
        <f t="shared" si="48"/>
        <v>4469629377.21</v>
      </c>
      <c r="B745" t="str">
        <f t="shared" si="49"/>
        <v>4469629377.21106488</v>
      </c>
      <c r="C745" s="1">
        <v>44696</v>
      </c>
      <c r="D745" s="2" t="s">
        <v>471</v>
      </c>
      <c r="E745" s="2" t="s">
        <v>472</v>
      </c>
      <c r="F745" s="2" t="s">
        <v>177</v>
      </c>
      <c r="G745" s="1">
        <v>44384</v>
      </c>
      <c r="H745" s="2" t="s">
        <v>475</v>
      </c>
      <c r="I745" s="2" t="s">
        <v>476</v>
      </c>
      <c r="J745" s="1"/>
      <c r="K745" s="1"/>
      <c r="L745" s="2"/>
      <c r="M745" t="b">
        <v>0</v>
      </c>
      <c r="N745" s="2"/>
      <c r="O745" s="2" t="s">
        <v>320</v>
      </c>
      <c r="P745" s="2" t="s">
        <v>337</v>
      </c>
      <c r="Q745" s="2"/>
      <c r="R745" s="2"/>
      <c r="S745" s="2"/>
      <c r="T745" s="2"/>
      <c r="U745" s="2"/>
      <c r="V745" s="2"/>
      <c r="W745" s="2"/>
      <c r="X745" s="2" t="s">
        <v>861</v>
      </c>
      <c r="Y745" s="3"/>
      <c r="AA745" t="b">
        <v>0</v>
      </c>
      <c r="AC745">
        <v>4719</v>
      </c>
      <c r="AE745" s="4"/>
      <c r="AF745" s="4"/>
      <c r="AG745" s="4">
        <v>14723</v>
      </c>
      <c r="AH745" s="4"/>
      <c r="AM745" s="4"/>
      <c r="AN745" s="4"/>
      <c r="AO745" s="4"/>
      <c r="AP745" s="4"/>
      <c r="AU745" s="4"/>
      <c r="AV745" s="4"/>
      <c r="AW745" s="4"/>
      <c r="AX745" s="4"/>
      <c r="BC745" s="4"/>
      <c r="BD745" s="4"/>
      <c r="BE745" s="4"/>
      <c r="BF745" s="4"/>
      <c r="BK745" s="4"/>
      <c r="BL745" s="4"/>
      <c r="BM745" s="4"/>
      <c r="BN745" s="4"/>
      <c r="BS745" s="4"/>
      <c r="BT745" s="4"/>
      <c r="BU745" s="4"/>
      <c r="BV745" s="4"/>
      <c r="BW745" s="3"/>
      <c r="BX745" s="3"/>
      <c r="BY745" s="4">
        <v>14723</v>
      </c>
      <c r="BZ745" s="5"/>
      <c r="CA745" s="3">
        <v>0</v>
      </c>
      <c r="CB745" s="4">
        <v>0</v>
      </c>
      <c r="CC745" s="5" t="s">
        <v>322</v>
      </c>
      <c r="CD745" s="3">
        <v>0</v>
      </c>
      <c r="CE745" s="4">
        <v>0</v>
      </c>
      <c r="CF745" s="5" t="s">
        <v>322</v>
      </c>
      <c r="CG745" s="3">
        <v>0</v>
      </c>
      <c r="CH745" s="4">
        <v>0</v>
      </c>
      <c r="CI745" s="5" t="s">
        <v>322</v>
      </c>
      <c r="CJ745" s="3">
        <v>0</v>
      </c>
      <c r="CK745" s="4">
        <v>0</v>
      </c>
      <c r="CL745" s="5" t="s">
        <v>322</v>
      </c>
      <c r="CM745" s="2">
        <v>0</v>
      </c>
      <c r="CN745" s="4">
        <v>0</v>
      </c>
      <c r="CO745" s="5" t="s">
        <v>322</v>
      </c>
      <c r="CP745" s="3"/>
      <c r="CQ745" s="4">
        <v>14723</v>
      </c>
      <c r="CR745" s="3"/>
      <c r="CS745" s="3"/>
      <c r="CT745" s="3"/>
      <c r="CU745" s="3"/>
      <c r="CV745" s="4">
        <v>14723</v>
      </c>
      <c r="CW745" s="4">
        <v>14723</v>
      </c>
      <c r="CX745" t="b">
        <v>0</v>
      </c>
      <c r="CY745" t="b">
        <v>1</v>
      </c>
      <c r="CZ745" t="b">
        <v>0</v>
      </c>
      <c r="DA745" s="2" t="s">
        <v>6</v>
      </c>
      <c r="DB745" s="2" t="s">
        <v>6</v>
      </c>
      <c r="DD745" s="3"/>
      <c r="DE745" s="3"/>
      <c r="DF745" s="3"/>
      <c r="DG745" s="4"/>
      <c r="DH745" s="4"/>
      <c r="DI745" s="4"/>
      <c r="DJ745" s="3">
        <v>0</v>
      </c>
      <c r="DK745" s="4">
        <v>0</v>
      </c>
      <c r="DL745" t="b">
        <v>0</v>
      </c>
      <c r="DM745" s="6"/>
      <c r="DN745" s="3"/>
      <c r="DO745" s="3"/>
      <c r="DP745" s="3"/>
      <c r="DQ745" s="3"/>
      <c r="DR745" s="3"/>
      <c r="DS745" s="3"/>
      <c r="DT745" s="4"/>
      <c r="DU745" s="4"/>
      <c r="DV745" s="4"/>
      <c r="DW745" s="4"/>
      <c r="DX745" s="4"/>
      <c r="DY745" s="4"/>
      <c r="DZ745" s="2"/>
      <c r="EA745" s="7">
        <v>44788.408171296294</v>
      </c>
      <c r="EB745" s="2" t="s">
        <v>332</v>
      </c>
      <c r="EC745" s="8">
        <v>0</v>
      </c>
      <c r="ED745" t="b">
        <v>0</v>
      </c>
      <c r="EE745" t="s">
        <v>324</v>
      </c>
      <c r="EF745" s="2" t="s">
        <v>324</v>
      </c>
      <c r="EG745" s="2" t="s">
        <v>325</v>
      </c>
      <c r="EH745" s="1"/>
      <c r="EI745">
        <f t="shared" si="46"/>
        <v>4719</v>
      </c>
      <c r="EJ745" t="str">
        <f t="shared" si="47"/>
        <v>no</v>
      </c>
      <c r="EL745" t="e">
        <f>VLOOKUP(D745,#REF!,2,0)</f>
        <v>#REF!</v>
      </c>
    </row>
    <row r="746" spans="1:142">
      <c r="A746" t="str">
        <f t="shared" si="48"/>
        <v>4469629377.21</v>
      </c>
      <c r="B746" t="str">
        <f t="shared" si="49"/>
        <v>4469629377.21106597</v>
      </c>
      <c r="C746" s="1">
        <v>44696</v>
      </c>
      <c r="D746" s="2" t="s">
        <v>471</v>
      </c>
      <c r="E746" s="2" t="s">
        <v>472</v>
      </c>
      <c r="F746" s="2" t="s">
        <v>177</v>
      </c>
      <c r="G746" s="1">
        <v>44384</v>
      </c>
      <c r="H746" s="2" t="s">
        <v>477</v>
      </c>
      <c r="I746" s="2" t="s">
        <v>478</v>
      </c>
      <c r="J746" s="1"/>
      <c r="K746" s="1"/>
      <c r="L746" s="2"/>
      <c r="M746" t="b">
        <v>0</v>
      </c>
      <c r="N746" s="2"/>
      <c r="O746" s="2" t="s">
        <v>320</v>
      </c>
      <c r="P746" s="2" t="s">
        <v>337</v>
      </c>
      <c r="Q746" s="2"/>
      <c r="R746" s="2"/>
      <c r="S746" s="2"/>
      <c r="T746" s="2"/>
      <c r="U746" s="2"/>
      <c r="V746" s="2"/>
      <c r="W746" s="2"/>
      <c r="X746" s="2" t="s">
        <v>861</v>
      </c>
      <c r="Y746" s="3"/>
      <c r="AA746" t="b">
        <v>0</v>
      </c>
      <c r="AC746">
        <v>4719</v>
      </c>
      <c r="AE746" s="4"/>
      <c r="AF746" s="4"/>
      <c r="AG746" s="4">
        <v>14723</v>
      </c>
      <c r="AH746" s="4"/>
      <c r="AM746" s="4"/>
      <c r="AN746" s="4"/>
      <c r="AO746" s="4"/>
      <c r="AP746" s="4"/>
      <c r="AU746" s="4"/>
      <c r="AV746" s="4"/>
      <c r="AW746" s="4"/>
      <c r="AX746" s="4"/>
      <c r="BC746" s="4"/>
      <c r="BD746" s="4"/>
      <c r="BE746" s="4"/>
      <c r="BF746" s="4"/>
      <c r="BK746" s="4"/>
      <c r="BL746" s="4"/>
      <c r="BM746" s="4"/>
      <c r="BN746" s="4"/>
      <c r="BS746" s="4"/>
      <c r="BT746" s="4"/>
      <c r="BU746" s="4"/>
      <c r="BV746" s="4"/>
      <c r="BW746" s="3"/>
      <c r="BX746" s="3"/>
      <c r="BY746" s="4">
        <v>14723</v>
      </c>
      <c r="BZ746" s="5"/>
      <c r="CA746" s="3">
        <v>0</v>
      </c>
      <c r="CB746" s="4">
        <v>0</v>
      </c>
      <c r="CC746" s="5" t="s">
        <v>322</v>
      </c>
      <c r="CD746" s="3">
        <v>0</v>
      </c>
      <c r="CE746" s="4">
        <v>0</v>
      </c>
      <c r="CF746" s="5" t="s">
        <v>322</v>
      </c>
      <c r="CG746" s="3">
        <v>0</v>
      </c>
      <c r="CH746" s="4">
        <v>0</v>
      </c>
      <c r="CI746" s="5" t="s">
        <v>322</v>
      </c>
      <c r="CJ746" s="3">
        <v>0</v>
      </c>
      <c r="CK746" s="4">
        <v>0</v>
      </c>
      <c r="CL746" s="5" t="s">
        <v>322</v>
      </c>
      <c r="CM746" s="2">
        <v>0</v>
      </c>
      <c r="CN746" s="4">
        <v>0</v>
      </c>
      <c r="CO746" s="5" t="s">
        <v>322</v>
      </c>
      <c r="CP746" s="3"/>
      <c r="CQ746" s="4">
        <v>14723</v>
      </c>
      <c r="CR746" s="3"/>
      <c r="CS746" s="3"/>
      <c r="CT746" s="3"/>
      <c r="CU746" s="3"/>
      <c r="CV746" s="4">
        <v>14723</v>
      </c>
      <c r="CW746" s="4">
        <v>14723</v>
      </c>
      <c r="CX746" t="b">
        <v>0</v>
      </c>
      <c r="CY746" t="b">
        <v>1</v>
      </c>
      <c r="CZ746" t="b">
        <v>0</v>
      </c>
      <c r="DA746" s="2" t="s">
        <v>6</v>
      </c>
      <c r="DB746" s="2" t="s">
        <v>6</v>
      </c>
      <c r="DD746" s="3"/>
      <c r="DE746" s="3"/>
      <c r="DF746" s="3"/>
      <c r="DG746" s="4"/>
      <c r="DH746" s="4"/>
      <c r="DI746" s="4"/>
      <c r="DJ746" s="3">
        <v>0</v>
      </c>
      <c r="DK746" s="4">
        <v>0</v>
      </c>
      <c r="DL746" t="b">
        <v>0</v>
      </c>
      <c r="DM746" s="6"/>
      <c r="DN746" s="3"/>
      <c r="DO746" s="3"/>
      <c r="DP746" s="3"/>
      <c r="DQ746" s="3"/>
      <c r="DR746" s="3"/>
      <c r="DS746" s="3"/>
      <c r="DT746" s="4"/>
      <c r="DU746" s="4"/>
      <c r="DV746" s="4"/>
      <c r="DW746" s="4"/>
      <c r="DX746" s="4"/>
      <c r="DY746" s="4"/>
      <c r="DZ746" s="2"/>
      <c r="EA746" s="7">
        <v>44788.408171296294</v>
      </c>
      <c r="EB746" s="2" t="s">
        <v>332</v>
      </c>
      <c r="EC746" s="8">
        <v>0</v>
      </c>
      <c r="ED746" t="b">
        <v>0</v>
      </c>
      <c r="EE746" t="s">
        <v>324</v>
      </c>
      <c r="EF746" s="2" t="s">
        <v>324</v>
      </c>
      <c r="EG746" s="2" t="s">
        <v>325</v>
      </c>
      <c r="EH746" s="1"/>
      <c r="EI746">
        <f t="shared" si="46"/>
        <v>4719</v>
      </c>
      <c r="EJ746" t="str">
        <f t="shared" si="47"/>
        <v>no</v>
      </c>
      <c r="EL746" t="e">
        <f>VLOOKUP(D746,#REF!,2,0)</f>
        <v>#REF!</v>
      </c>
    </row>
    <row r="747" spans="1:142">
      <c r="A747" t="str">
        <f t="shared" si="48"/>
        <v>4469629377.21</v>
      </c>
      <c r="B747" t="str">
        <f t="shared" si="49"/>
        <v>4469629377.21106745</v>
      </c>
      <c r="C747" s="1">
        <v>44696</v>
      </c>
      <c r="D747" s="2" t="s">
        <v>471</v>
      </c>
      <c r="E747" s="2" t="s">
        <v>472</v>
      </c>
      <c r="F747" s="2" t="s">
        <v>177</v>
      </c>
      <c r="G747" s="1">
        <v>44384</v>
      </c>
      <c r="H747" s="2" t="s">
        <v>479</v>
      </c>
      <c r="I747" s="2" t="s">
        <v>480</v>
      </c>
      <c r="J747" s="1"/>
      <c r="K747" s="1"/>
      <c r="L747" s="2"/>
      <c r="M747" t="b">
        <v>0</v>
      </c>
      <c r="N747" s="2"/>
      <c r="O747" s="2" t="s">
        <v>320</v>
      </c>
      <c r="P747" s="2" t="s">
        <v>337</v>
      </c>
      <c r="Q747" s="2"/>
      <c r="R747" s="2"/>
      <c r="S747" s="2"/>
      <c r="T747" s="2"/>
      <c r="U747" s="2"/>
      <c r="V747" s="2"/>
      <c r="W747" s="2"/>
      <c r="X747" s="2" t="s">
        <v>861</v>
      </c>
      <c r="Y747" s="3"/>
      <c r="AA747" t="b">
        <v>0</v>
      </c>
      <c r="AC747">
        <v>4719</v>
      </c>
      <c r="AE747" s="4"/>
      <c r="AF747" s="4"/>
      <c r="AG747" s="4">
        <v>14723</v>
      </c>
      <c r="AH747" s="4"/>
      <c r="AM747" s="4"/>
      <c r="AN747" s="4"/>
      <c r="AO747" s="4"/>
      <c r="AP747" s="4"/>
      <c r="AU747" s="4"/>
      <c r="AV747" s="4"/>
      <c r="AW747" s="4"/>
      <c r="AX747" s="4"/>
      <c r="BC747" s="4"/>
      <c r="BD747" s="4"/>
      <c r="BE747" s="4"/>
      <c r="BF747" s="4"/>
      <c r="BK747" s="4"/>
      <c r="BL747" s="4"/>
      <c r="BM747" s="4"/>
      <c r="BN747" s="4"/>
      <c r="BS747" s="4"/>
      <c r="BT747" s="4"/>
      <c r="BU747" s="4"/>
      <c r="BV747" s="4"/>
      <c r="BW747" s="3"/>
      <c r="BX747" s="3"/>
      <c r="BY747" s="4">
        <v>14723</v>
      </c>
      <c r="BZ747" s="5"/>
      <c r="CA747" s="3">
        <v>0</v>
      </c>
      <c r="CB747" s="4">
        <v>0</v>
      </c>
      <c r="CC747" s="5" t="s">
        <v>322</v>
      </c>
      <c r="CD747" s="3">
        <v>0</v>
      </c>
      <c r="CE747" s="4">
        <v>0</v>
      </c>
      <c r="CF747" s="5" t="s">
        <v>322</v>
      </c>
      <c r="CG747" s="3">
        <v>0</v>
      </c>
      <c r="CH747" s="4">
        <v>0</v>
      </c>
      <c r="CI747" s="5" t="s">
        <v>322</v>
      </c>
      <c r="CJ747" s="3">
        <v>0</v>
      </c>
      <c r="CK747" s="4">
        <v>0</v>
      </c>
      <c r="CL747" s="5" t="s">
        <v>322</v>
      </c>
      <c r="CM747" s="2">
        <v>0</v>
      </c>
      <c r="CN747" s="4">
        <v>0</v>
      </c>
      <c r="CO747" s="5" t="s">
        <v>322</v>
      </c>
      <c r="CP747" s="3"/>
      <c r="CQ747" s="4">
        <v>14723</v>
      </c>
      <c r="CR747" s="3"/>
      <c r="CS747" s="3"/>
      <c r="CT747" s="3"/>
      <c r="CU747" s="3"/>
      <c r="CV747" s="4">
        <v>14723</v>
      </c>
      <c r="CW747" s="4">
        <v>14723</v>
      </c>
      <c r="CX747" t="b">
        <v>0</v>
      </c>
      <c r="CY747" t="b">
        <v>1</v>
      </c>
      <c r="CZ747" t="b">
        <v>0</v>
      </c>
      <c r="DA747" s="2" t="s">
        <v>6</v>
      </c>
      <c r="DB747" s="2" t="s">
        <v>6</v>
      </c>
      <c r="DD747" s="3"/>
      <c r="DE747" s="3"/>
      <c r="DF747" s="3"/>
      <c r="DG747" s="4"/>
      <c r="DH747" s="4"/>
      <c r="DI747" s="4"/>
      <c r="DJ747" s="3">
        <v>0</v>
      </c>
      <c r="DK747" s="4">
        <v>0</v>
      </c>
      <c r="DL747" t="b">
        <v>0</v>
      </c>
      <c r="DM747" s="6"/>
      <c r="DN747" s="3"/>
      <c r="DO747" s="3"/>
      <c r="DP747" s="3"/>
      <c r="DQ747" s="3"/>
      <c r="DR747" s="3"/>
      <c r="DS747" s="3"/>
      <c r="DT747" s="4"/>
      <c r="DU747" s="4"/>
      <c r="DV747" s="4"/>
      <c r="DW747" s="4"/>
      <c r="DX747" s="4"/>
      <c r="DY747" s="4"/>
      <c r="DZ747" s="2"/>
      <c r="EA747" s="7">
        <v>44788.408171296294</v>
      </c>
      <c r="EB747" s="2" t="s">
        <v>332</v>
      </c>
      <c r="EC747" s="8">
        <v>0</v>
      </c>
      <c r="ED747" t="b">
        <v>0</v>
      </c>
      <c r="EE747" t="s">
        <v>324</v>
      </c>
      <c r="EF747" s="2" t="s">
        <v>324</v>
      </c>
      <c r="EG747" s="2" t="s">
        <v>325</v>
      </c>
      <c r="EH747" s="1"/>
      <c r="EI747">
        <f t="shared" si="46"/>
        <v>4719</v>
      </c>
      <c r="EJ747" t="str">
        <f t="shared" si="47"/>
        <v>no</v>
      </c>
      <c r="EL747" t="e">
        <f>VLOOKUP(D747,#REF!,2,0)</f>
        <v>#REF!</v>
      </c>
    </row>
    <row r="748" spans="1:142">
      <c r="A748" t="str">
        <f t="shared" si="48"/>
        <v>4469629377.21</v>
      </c>
      <c r="B748" t="str">
        <f t="shared" si="49"/>
        <v>4469629377.21109595</v>
      </c>
      <c r="C748" s="1">
        <v>44696</v>
      </c>
      <c r="D748" s="2" t="s">
        <v>471</v>
      </c>
      <c r="E748" s="2" t="s">
        <v>472</v>
      </c>
      <c r="F748" s="2" t="s">
        <v>177</v>
      </c>
      <c r="G748" s="1">
        <v>44384</v>
      </c>
      <c r="H748" s="2" t="s">
        <v>481</v>
      </c>
      <c r="I748" s="2" t="s">
        <v>482</v>
      </c>
      <c r="J748" s="1"/>
      <c r="K748" s="1"/>
      <c r="L748" s="2"/>
      <c r="M748" t="b">
        <v>0</v>
      </c>
      <c r="N748" s="2"/>
      <c r="O748" s="2" t="s">
        <v>320</v>
      </c>
      <c r="P748" s="2" t="s">
        <v>337</v>
      </c>
      <c r="Q748" s="2"/>
      <c r="R748" s="2"/>
      <c r="S748" s="2"/>
      <c r="T748" s="2"/>
      <c r="U748" s="2"/>
      <c r="V748" s="2"/>
      <c r="W748" s="2"/>
      <c r="X748" s="2" t="s">
        <v>861</v>
      </c>
      <c r="Y748" s="3"/>
      <c r="AA748" t="b">
        <v>0</v>
      </c>
      <c r="AC748">
        <v>4719</v>
      </c>
      <c r="AE748" s="4"/>
      <c r="AF748" s="4"/>
      <c r="AG748" s="4">
        <v>14723</v>
      </c>
      <c r="AH748" s="4"/>
      <c r="AM748" s="4"/>
      <c r="AN748" s="4"/>
      <c r="AO748" s="4"/>
      <c r="AP748" s="4"/>
      <c r="AU748" s="4"/>
      <c r="AV748" s="4"/>
      <c r="AW748" s="4"/>
      <c r="AX748" s="4"/>
      <c r="BC748" s="4"/>
      <c r="BD748" s="4"/>
      <c r="BE748" s="4"/>
      <c r="BF748" s="4"/>
      <c r="BK748" s="4"/>
      <c r="BL748" s="4"/>
      <c r="BM748" s="4"/>
      <c r="BN748" s="4"/>
      <c r="BS748" s="4"/>
      <c r="BT748" s="4"/>
      <c r="BU748" s="4"/>
      <c r="BV748" s="4"/>
      <c r="BW748" s="3"/>
      <c r="BX748" s="3"/>
      <c r="BY748" s="4">
        <v>14723</v>
      </c>
      <c r="BZ748" s="5"/>
      <c r="CA748" s="3">
        <v>0</v>
      </c>
      <c r="CB748" s="4">
        <v>0</v>
      </c>
      <c r="CC748" s="5" t="s">
        <v>322</v>
      </c>
      <c r="CD748" s="3">
        <v>0</v>
      </c>
      <c r="CE748" s="4">
        <v>0</v>
      </c>
      <c r="CF748" s="5" t="s">
        <v>322</v>
      </c>
      <c r="CG748" s="3">
        <v>0</v>
      </c>
      <c r="CH748" s="4">
        <v>0</v>
      </c>
      <c r="CI748" s="5" t="s">
        <v>322</v>
      </c>
      <c r="CJ748" s="3">
        <v>0</v>
      </c>
      <c r="CK748" s="4">
        <v>0</v>
      </c>
      <c r="CL748" s="5" t="s">
        <v>322</v>
      </c>
      <c r="CM748" s="2">
        <v>0</v>
      </c>
      <c r="CN748" s="4">
        <v>0</v>
      </c>
      <c r="CO748" s="5" t="s">
        <v>322</v>
      </c>
      <c r="CP748" s="3"/>
      <c r="CQ748" s="4">
        <v>14723</v>
      </c>
      <c r="CR748" s="3"/>
      <c r="CS748" s="3"/>
      <c r="CT748" s="3"/>
      <c r="CU748" s="3"/>
      <c r="CV748" s="4">
        <v>14723</v>
      </c>
      <c r="CW748" s="4">
        <v>14723</v>
      </c>
      <c r="CX748" t="b">
        <v>0</v>
      </c>
      <c r="CY748" t="b">
        <v>1</v>
      </c>
      <c r="CZ748" t="b">
        <v>0</v>
      </c>
      <c r="DA748" s="2" t="s">
        <v>6</v>
      </c>
      <c r="DB748" s="2" t="s">
        <v>6</v>
      </c>
      <c r="DD748" s="3"/>
      <c r="DE748" s="3"/>
      <c r="DF748" s="3"/>
      <c r="DG748" s="4"/>
      <c r="DH748" s="4"/>
      <c r="DI748" s="4"/>
      <c r="DJ748" s="3">
        <v>0</v>
      </c>
      <c r="DK748" s="4">
        <v>0</v>
      </c>
      <c r="DL748" t="b">
        <v>0</v>
      </c>
      <c r="DM748" s="6"/>
      <c r="DN748" s="3"/>
      <c r="DO748" s="3"/>
      <c r="DP748" s="3"/>
      <c r="DQ748" s="3"/>
      <c r="DR748" s="3"/>
      <c r="DS748" s="3"/>
      <c r="DT748" s="4"/>
      <c r="DU748" s="4"/>
      <c r="DV748" s="4"/>
      <c r="DW748" s="4"/>
      <c r="DX748" s="4"/>
      <c r="DY748" s="4"/>
      <c r="DZ748" s="2"/>
      <c r="EA748" s="7">
        <v>44788.408171296294</v>
      </c>
      <c r="EB748" s="2" t="s">
        <v>332</v>
      </c>
      <c r="EC748" s="8">
        <v>0</v>
      </c>
      <c r="ED748" t="b">
        <v>0</v>
      </c>
      <c r="EE748" t="s">
        <v>324</v>
      </c>
      <c r="EF748" s="2" t="s">
        <v>324</v>
      </c>
      <c r="EG748" s="2" t="s">
        <v>325</v>
      </c>
      <c r="EH748" s="1"/>
      <c r="EI748">
        <f t="shared" si="46"/>
        <v>4719</v>
      </c>
      <c r="EJ748" t="str">
        <f t="shared" si="47"/>
        <v>no</v>
      </c>
      <c r="EL748" t="e">
        <f>VLOOKUP(D748,#REF!,2,0)</f>
        <v>#REF!</v>
      </c>
    </row>
    <row r="749" spans="1:142">
      <c r="A749" t="str">
        <f t="shared" si="48"/>
        <v>4469629377.21</v>
      </c>
      <c r="B749" t="str">
        <f t="shared" si="49"/>
        <v>4469629377.21111489</v>
      </c>
      <c r="C749" s="1">
        <v>44696</v>
      </c>
      <c r="D749" s="2" t="s">
        <v>471</v>
      </c>
      <c r="E749" s="2" t="s">
        <v>472</v>
      </c>
      <c r="F749" s="2" t="s">
        <v>177</v>
      </c>
      <c r="G749" s="1">
        <v>44384</v>
      </c>
      <c r="H749" s="2" t="s">
        <v>483</v>
      </c>
      <c r="I749" s="2" t="s">
        <v>476</v>
      </c>
      <c r="J749" s="1"/>
      <c r="K749" s="1"/>
      <c r="L749" s="2"/>
      <c r="M749" t="b">
        <v>0</v>
      </c>
      <c r="N749" s="2"/>
      <c r="O749" s="2" t="s">
        <v>320</v>
      </c>
      <c r="P749" s="2" t="s">
        <v>337</v>
      </c>
      <c r="Q749" s="2"/>
      <c r="R749" s="2"/>
      <c r="S749" s="2"/>
      <c r="T749" s="2"/>
      <c r="U749" s="2"/>
      <c r="V749" s="2"/>
      <c r="W749" s="2"/>
      <c r="X749" s="2" t="s">
        <v>861</v>
      </c>
      <c r="Y749" s="3"/>
      <c r="AA749" t="b">
        <v>0</v>
      </c>
      <c r="AC749">
        <v>4719</v>
      </c>
      <c r="AE749" s="4"/>
      <c r="AF749" s="4"/>
      <c r="AG749" s="4">
        <v>14723</v>
      </c>
      <c r="AH749" s="4"/>
      <c r="AM749" s="4"/>
      <c r="AN749" s="4"/>
      <c r="AO749" s="4"/>
      <c r="AP749" s="4"/>
      <c r="AU749" s="4"/>
      <c r="AV749" s="4"/>
      <c r="AW749" s="4"/>
      <c r="AX749" s="4"/>
      <c r="BC749" s="4"/>
      <c r="BD749" s="4"/>
      <c r="BE749" s="4"/>
      <c r="BF749" s="4"/>
      <c r="BK749" s="4"/>
      <c r="BL749" s="4"/>
      <c r="BM749" s="4"/>
      <c r="BN749" s="4"/>
      <c r="BS749" s="4"/>
      <c r="BT749" s="4"/>
      <c r="BU749" s="4"/>
      <c r="BV749" s="4"/>
      <c r="BW749" s="3"/>
      <c r="BX749" s="3"/>
      <c r="BY749" s="4">
        <v>14723</v>
      </c>
      <c r="BZ749" s="5"/>
      <c r="CA749" s="3">
        <v>0</v>
      </c>
      <c r="CB749" s="4">
        <v>0</v>
      </c>
      <c r="CC749" s="5" t="s">
        <v>322</v>
      </c>
      <c r="CD749" s="3">
        <v>0</v>
      </c>
      <c r="CE749" s="4">
        <v>0</v>
      </c>
      <c r="CF749" s="5" t="s">
        <v>322</v>
      </c>
      <c r="CG749" s="3">
        <v>0</v>
      </c>
      <c r="CH749" s="4">
        <v>0</v>
      </c>
      <c r="CI749" s="5" t="s">
        <v>322</v>
      </c>
      <c r="CJ749" s="3">
        <v>0</v>
      </c>
      <c r="CK749" s="4">
        <v>0</v>
      </c>
      <c r="CL749" s="5" t="s">
        <v>322</v>
      </c>
      <c r="CM749" s="2">
        <v>0</v>
      </c>
      <c r="CN749" s="4">
        <v>0</v>
      </c>
      <c r="CO749" s="5" t="s">
        <v>322</v>
      </c>
      <c r="CP749" s="3"/>
      <c r="CQ749" s="4">
        <v>14723</v>
      </c>
      <c r="CR749" s="3"/>
      <c r="CS749" s="3"/>
      <c r="CT749" s="3"/>
      <c r="CU749" s="3"/>
      <c r="CV749" s="4">
        <v>14723</v>
      </c>
      <c r="CW749" s="4">
        <v>14723</v>
      </c>
      <c r="CX749" t="b">
        <v>0</v>
      </c>
      <c r="CY749" t="b">
        <v>1</v>
      </c>
      <c r="CZ749" t="b">
        <v>0</v>
      </c>
      <c r="DA749" s="2" t="s">
        <v>6</v>
      </c>
      <c r="DB749" s="2" t="s">
        <v>6</v>
      </c>
      <c r="DD749" s="3"/>
      <c r="DE749" s="3"/>
      <c r="DF749" s="3"/>
      <c r="DG749" s="4"/>
      <c r="DH749" s="4"/>
      <c r="DI749" s="4"/>
      <c r="DJ749" s="3">
        <v>0</v>
      </c>
      <c r="DK749" s="4">
        <v>0</v>
      </c>
      <c r="DL749" t="b">
        <v>0</v>
      </c>
      <c r="DM749" s="6"/>
      <c r="DN749" s="3"/>
      <c r="DO749" s="3"/>
      <c r="DP749" s="3"/>
      <c r="DQ749" s="3"/>
      <c r="DR749" s="3"/>
      <c r="DS749" s="3"/>
      <c r="DT749" s="4"/>
      <c r="DU749" s="4"/>
      <c r="DV749" s="4"/>
      <c r="DW749" s="4"/>
      <c r="DX749" s="4"/>
      <c r="DY749" s="4"/>
      <c r="DZ749" s="2"/>
      <c r="EA749" s="7">
        <v>44788.408171296294</v>
      </c>
      <c r="EB749" s="2" t="s">
        <v>332</v>
      </c>
      <c r="EC749" s="8">
        <v>0</v>
      </c>
      <c r="ED749" t="b">
        <v>0</v>
      </c>
      <c r="EE749" t="s">
        <v>324</v>
      </c>
      <c r="EF749" s="2" t="s">
        <v>324</v>
      </c>
      <c r="EG749" s="2" t="s">
        <v>325</v>
      </c>
      <c r="EH749" s="1"/>
      <c r="EI749">
        <f t="shared" si="46"/>
        <v>4719</v>
      </c>
      <c r="EJ749" t="str">
        <f t="shared" si="47"/>
        <v>no</v>
      </c>
      <c r="EL749" t="e">
        <f>VLOOKUP(D749,#REF!,2,0)</f>
        <v>#REF!</v>
      </c>
    </row>
    <row r="750" spans="1:142">
      <c r="A750" t="str">
        <f t="shared" si="48"/>
        <v>4469630109.21</v>
      </c>
      <c r="B750" t="str">
        <f t="shared" si="49"/>
        <v>4469630109.21</v>
      </c>
      <c r="C750" s="1">
        <v>44696</v>
      </c>
      <c r="D750" s="2" t="s">
        <v>983</v>
      </c>
      <c r="E750" s="2" t="s">
        <v>984</v>
      </c>
      <c r="F750" s="2" t="s">
        <v>41</v>
      </c>
      <c r="G750" s="1">
        <v>44317</v>
      </c>
      <c r="H750" s="2"/>
      <c r="I750" s="2"/>
      <c r="J750" s="1"/>
      <c r="K750" s="1"/>
      <c r="L750" s="2"/>
      <c r="M750" t="b">
        <v>0</v>
      </c>
      <c r="N750" s="2"/>
      <c r="O750" s="2" t="s">
        <v>320</v>
      </c>
      <c r="P750" s="2" t="s">
        <v>330</v>
      </c>
      <c r="Q750" s="2"/>
      <c r="R750" s="2"/>
      <c r="S750" s="2"/>
      <c r="T750" s="2"/>
      <c r="U750" s="2"/>
      <c r="V750" s="2"/>
      <c r="W750" s="2" t="s">
        <v>985</v>
      </c>
      <c r="X750" s="2" t="s">
        <v>985</v>
      </c>
      <c r="Y750" s="3"/>
      <c r="AA750" t="b">
        <v>0</v>
      </c>
      <c r="AE750" s="4"/>
      <c r="AF750" s="4"/>
      <c r="AG750" s="4"/>
      <c r="AH750" s="4"/>
      <c r="AM750" s="4"/>
      <c r="AN750" s="4"/>
      <c r="AO750" s="4"/>
      <c r="AP750" s="4"/>
      <c r="AU750" s="4"/>
      <c r="AV750" s="4"/>
      <c r="AW750" s="4"/>
      <c r="AX750" s="4"/>
      <c r="BC750" s="4"/>
      <c r="BD750" s="4"/>
      <c r="BE750" s="4"/>
      <c r="BF750" s="4"/>
      <c r="BK750" s="4"/>
      <c r="BL750" s="4"/>
      <c r="BM750" s="4"/>
      <c r="BN750" s="4"/>
      <c r="BS750" s="4"/>
      <c r="BT750" s="4"/>
      <c r="BU750" s="4"/>
      <c r="BV750" s="4"/>
      <c r="BW750" s="3"/>
      <c r="BX750" s="3"/>
      <c r="BY750" s="4">
        <v>0</v>
      </c>
      <c r="BZ750" s="5"/>
      <c r="CA750" s="3">
        <v>0</v>
      </c>
      <c r="CB750" s="4">
        <v>0</v>
      </c>
      <c r="CC750" s="5" t="s">
        <v>322</v>
      </c>
      <c r="CD750" s="3">
        <v>0</v>
      </c>
      <c r="CE750" s="4">
        <v>0</v>
      </c>
      <c r="CF750" s="5" t="s">
        <v>322</v>
      </c>
      <c r="CG750" s="3">
        <v>0</v>
      </c>
      <c r="CH750" s="4">
        <v>0</v>
      </c>
      <c r="CI750" s="5" t="s">
        <v>322</v>
      </c>
      <c r="CJ750" s="3">
        <v>0</v>
      </c>
      <c r="CK750" s="4">
        <v>0</v>
      </c>
      <c r="CL750" s="5" t="s">
        <v>322</v>
      </c>
      <c r="CM750" s="2">
        <v>0</v>
      </c>
      <c r="CN750" s="4">
        <v>0</v>
      </c>
      <c r="CO750" s="5" t="s">
        <v>322</v>
      </c>
      <c r="CP750" s="3"/>
      <c r="CQ750" s="4">
        <v>0</v>
      </c>
      <c r="CR750" s="3"/>
      <c r="CS750" s="3"/>
      <c r="CT750" s="3"/>
      <c r="CU750" s="3"/>
      <c r="CV750" s="4">
        <v>0</v>
      </c>
      <c r="CW750" s="4">
        <v>0</v>
      </c>
      <c r="CX750" t="b">
        <v>0</v>
      </c>
      <c r="CY750" t="b">
        <v>0</v>
      </c>
      <c r="CZ750" t="b">
        <v>0</v>
      </c>
      <c r="DA750" s="2" t="s">
        <v>867</v>
      </c>
      <c r="DB750" s="2" t="s">
        <v>867</v>
      </c>
      <c r="DD750" s="3"/>
      <c r="DE750" s="3"/>
      <c r="DF750" s="3"/>
      <c r="DG750" s="4"/>
      <c r="DH750" s="4"/>
      <c r="DI750" s="4"/>
      <c r="DJ750" s="3">
        <v>0</v>
      </c>
      <c r="DK750" s="4">
        <v>0</v>
      </c>
      <c r="DL750" t="b">
        <v>0</v>
      </c>
      <c r="DM750" s="6"/>
      <c r="DN750" s="3"/>
      <c r="DO750" s="3"/>
      <c r="DP750" s="3"/>
      <c r="DQ750" s="3"/>
      <c r="DR750" s="3"/>
      <c r="DS750" s="3"/>
      <c r="DT750" s="4"/>
      <c r="DU750" s="4"/>
      <c r="DV750" s="4"/>
      <c r="DW750" s="4"/>
      <c r="DX750" s="4"/>
      <c r="DY750" s="4"/>
      <c r="DZ750" s="2"/>
      <c r="EA750" s="7">
        <v>44788.408171296294</v>
      </c>
      <c r="EB750" s="2" t="s">
        <v>332</v>
      </c>
      <c r="EC750" s="8">
        <v>0</v>
      </c>
      <c r="ED750" t="b">
        <v>0</v>
      </c>
      <c r="EE750" t="s">
        <v>324</v>
      </c>
      <c r="EF750" s="2" t="s">
        <v>324</v>
      </c>
      <c r="EG750" s="2" t="s">
        <v>325</v>
      </c>
      <c r="EH750" s="1"/>
      <c r="EI750">
        <f t="shared" si="46"/>
        <v>0</v>
      </c>
      <c r="EJ750" t="str">
        <f t="shared" si="47"/>
        <v>yes</v>
      </c>
      <c r="EL750" t="e">
        <f>VLOOKUP(D750,#REF!,2,0)</f>
        <v>#REF!</v>
      </c>
    </row>
    <row r="751" spans="1:142">
      <c r="A751" t="str">
        <f t="shared" si="48"/>
        <v>4469630113.21</v>
      </c>
      <c r="B751" t="str">
        <f t="shared" si="49"/>
        <v>4469630113.21</v>
      </c>
      <c r="C751" s="1">
        <v>44696</v>
      </c>
      <c r="D751" s="2" t="s">
        <v>484</v>
      </c>
      <c r="E751" s="2" t="s">
        <v>485</v>
      </c>
      <c r="F751" s="2" t="s">
        <v>173</v>
      </c>
      <c r="G751" s="1">
        <v>44409</v>
      </c>
      <c r="H751" s="2"/>
      <c r="I751" s="2"/>
      <c r="J751" s="1"/>
      <c r="K751" s="1"/>
      <c r="L751" s="2"/>
      <c r="M751" t="b">
        <v>0</v>
      </c>
      <c r="N751" s="2"/>
      <c r="O751" s="2" t="s">
        <v>320</v>
      </c>
      <c r="P751" s="2" t="s">
        <v>330</v>
      </c>
      <c r="Q751" s="2"/>
      <c r="R751" s="2"/>
      <c r="S751" s="2"/>
      <c r="T751" s="2"/>
      <c r="U751" s="2"/>
      <c r="V751" s="2"/>
      <c r="W751" s="2" t="s">
        <v>924</v>
      </c>
      <c r="X751" s="2" t="s">
        <v>924</v>
      </c>
      <c r="Y751" s="3"/>
      <c r="AA751" t="b">
        <v>0</v>
      </c>
      <c r="AE751" s="4"/>
      <c r="AF751" s="4"/>
      <c r="AG751" s="4"/>
      <c r="AH751" s="4"/>
      <c r="AM751" s="4"/>
      <c r="AN751" s="4"/>
      <c r="AO751" s="4"/>
      <c r="AP751" s="4"/>
      <c r="AU751" s="4"/>
      <c r="AV751" s="4"/>
      <c r="AW751" s="4"/>
      <c r="AX751" s="4"/>
      <c r="BC751" s="4"/>
      <c r="BD751" s="4"/>
      <c r="BE751" s="4"/>
      <c r="BF751" s="4"/>
      <c r="BK751" s="4"/>
      <c r="BL751" s="4"/>
      <c r="BM751" s="4"/>
      <c r="BN751" s="4"/>
      <c r="BS751" s="4"/>
      <c r="BT751" s="4"/>
      <c r="BU751" s="4"/>
      <c r="BV751" s="4"/>
      <c r="BW751" s="3"/>
      <c r="BX751" s="3"/>
      <c r="BY751" s="4">
        <v>0</v>
      </c>
      <c r="BZ751" s="5"/>
      <c r="CA751" s="3">
        <v>0</v>
      </c>
      <c r="CB751" s="4">
        <v>0</v>
      </c>
      <c r="CC751" s="5" t="s">
        <v>322</v>
      </c>
      <c r="CD751" s="3">
        <v>0</v>
      </c>
      <c r="CE751" s="4">
        <v>0</v>
      </c>
      <c r="CF751" s="5" t="s">
        <v>322</v>
      </c>
      <c r="CG751" s="3">
        <v>0</v>
      </c>
      <c r="CH751" s="4">
        <v>0</v>
      </c>
      <c r="CI751" s="5" t="s">
        <v>322</v>
      </c>
      <c r="CJ751" s="3">
        <v>0</v>
      </c>
      <c r="CK751" s="4">
        <v>0</v>
      </c>
      <c r="CL751" s="5" t="s">
        <v>322</v>
      </c>
      <c r="CM751" s="2">
        <v>0</v>
      </c>
      <c r="CN751" s="4">
        <v>0</v>
      </c>
      <c r="CO751" s="5" t="s">
        <v>322</v>
      </c>
      <c r="CP751" s="3"/>
      <c r="CQ751" s="4">
        <v>0</v>
      </c>
      <c r="CR751" s="3"/>
      <c r="CS751" s="3"/>
      <c r="CT751" s="3"/>
      <c r="CU751" s="3"/>
      <c r="CV751" s="4">
        <v>0</v>
      </c>
      <c r="CW751" s="4">
        <v>0</v>
      </c>
      <c r="CX751" t="b">
        <v>0</v>
      </c>
      <c r="CY751" t="b">
        <v>1</v>
      </c>
      <c r="CZ751" t="b">
        <v>0</v>
      </c>
      <c r="DA751" s="2" t="s">
        <v>6</v>
      </c>
      <c r="DB751" s="2" t="s">
        <v>6</v>
      </c>
      <c r="DD751" s="3"/>
      <c r="DE751" s="3"/>
      <c r="DF751" s="3"/>
      <c r="DG751" s="4"/>
      <c r="DH751" s="4"/>
      <c r="DI751" s="4"/>
      <c r="DJ751" s="3">
        <v>0</v>
      </c>
      <c r="DK751" s="4">
        <v>0</v>
      </c>
      <c r="DL751" t="b">
        <v>0</v>
      </c>
      <c r="DM751" s="6"/>
      <c r="DN751" s="3"/>
      <c r="DO751" s="3"/>
      <c r="DP751" s="3"/>
      <c r="DQ751" s="3"/>
      <c r="DR751" s="3"/>
      <c r="DS751" s="3"/>
      <c r="DT751" s="4"/>
      <c r="DU751" s="4"/>
      <c r="DV751" s="4"/>
      <c r="DW751" s="4"/>
      <c r="DX751" s="4"/>
      <c r="DY751" s="4"/>
      <c r="DZ751" s="2"/>
      <c r="EA751" s="7">
        <v>44788.408171296294</v>
      </c>
      <c r="EB751" s="2" t="s">
        <v>332</v>
      </c>
      <c r="EC751" s="8">
        <v>0</v>
      </c>
      <c r="ED751" t="b">
        <v>0</v>
      </c>
      <c r="EE751" t="s">
        <v>324</v>
      </c>
      <c r="EF751" s="2" t="s">
        <v>324</v>
      </c>
      <c r="EG751" s="2" t="s">
        <v>325</v>
      </c>
      <c r="EH751" s="1"/>
      <c r="EI751">
        <f t="shared" si="46"/>
        <v>0</v>
      </c>
      <c r="EJ751" t="str">
        <f t="shared" si="47"/>
        <v>yes</v>
      </c>
      <c r="EL751" t="e">
        <f>VLOOKUP(D751,#REF!,2,0)</f>
        <v>#REF!</v>
      </c>
    </row>
    <row r="752" spans="1:142">
      <c r="A752" t="str">
        <f t="shared" si="48"/>
        <v>4469630118</v>
      </c>
      <c r="B752" t="str">
        <f t="shared" si="49"/>
        <v>4469630118</v>
      </c>
      <c r="C752" s="1">
        <v>44696</v>
      </c>
      <c r="D752" s="2" t="s">
        <v>486</v>
      </c>
      <c r="E752" s="2" t="s">
        <v>487</v>
      </c>
      <c r="F752" s="2" t="s">
        <v>172</v>
      </c>
      <c r="G752" s="1">
        <v>44378</v>
      </c>
      <c r="H752" s="2"/>
      <c r="I752" s="2"/>
      <c r="J752" s="1"/>
      <c r="K752" s="1"/>
      <c r="L752" s="2"/>
      <c r="M752" t="b">
        <v>0</v>
      </c>
      <c r="N752" s="2"/>
      <c r="O752" s="2" t="s">
        <v>320</v>
      </c>
      <c r="P752" s="2" t="s">
        <v>337</v>
      </c>
      <c r="Q752" s="2"/>
      <c r="R752" s="2"/>
      <c r="S752" s="2"/>
      <c r="T752" s="2"/>
      <c r="U752" s="2"/>
      <c r="V752" s="2"/>
      <c r="W752" s="2"/>
      <c r="X752" s="2" t="s">
        <v>861</v>
      </c>
      <c r="Y752" s="3"/>
      <c r="AA752" t="b">
        <v>0</v>
      </c>
      <c r="AE752" s="4"/>
      <c r="AF752" s="4"/>
      <c r="AG752" s="4"/>
      <c r="AH752" s="4"/>
      <c r="AM752" s="4"/>
      <c r="AN752" s="4"/>
      <c r="AO752" s="4"/>
      <c r="AP752" s="4"/>
      <c r="AU752" s="4"/>
      <c r="AV752" s="4"/>
      <c r="AW752" s="4"/>
      <c r="AX752" s="4"/>
      <c r="BC752" s="4"/>
      <c r="BD752" s="4"/>
      <c r="BE752" s="4"/>
      <c r="BF752" s="4"/>
      <c r="BK752" s="4"/>
      <c r="BL752" s="4"/>
      <c r="BM752" s="4"/>
      <c r="BN752" s="4"/>
      <c r="BS752" s="4"/>
      <c r="BT752" s="4"/>
      <c r="BU752" s="4"/>
      <c r="BV752" s="4"/>
      <c r="BW752" s="3"/>
      <c r="BX752" s="3"/>
      <c r="BY752" s="4">
        <v>0</v>
      </c>
      <c r="BZ752" s="5"/>
      <c r="CA752" s="3">
        <v>0</v>
      </c>
      <c r="CB752" s="4">
        <v>0</v>
      </c>
      <c r="CC752" s="5" t="s">
        <v>322</v>
      </c>
      <c r="CD752" s="3">
        <v>0</v>
      </c>
      <c r="CE752" s="4">
        <v>0</v>
      </c>
      <c r="CF752" s="5" t="s">
        <v>322</v>
      </c>
      <c r="CG752" s="3">
        <v>0</v>
      </c>
      <c r="CH752" s="4">
        <v>0</v>
      </c>
      <c r="CI752" s="5" t="s">
        <v>322</v>
      </c>
      <c r="CJ752" s="3">
        <v>0</v>
      </c>
      <c r="CK752" s="4">
        <v>0</v>
      </c>
      <c r="CL752" s="5" t="s">
        <v>322</v>
      </c>
      <c r="CM752" s="2">
        <v>0</v>
      </c>
      <c r="CN752" s="4">
        <v>0</v>
      </c>
      <c r="CO752" s="5" t="s">
        <v>322</v>
      </c>
      <c r="CP752" s="3"/>
      <c r="CQ752" s="4">
        <v>0</v>
      </c>
      <c r="CR752" s="3"/>
      <c r="CS752" s="3"/>
      <c r="CT752" s="3"/>
      <c r="CU752" s="3"/>
      <c r="CV752" s="4">
        <v>0</v>
      </c>
      <c r="CW752" s="4">
        <v>0</v>
      </c>
      <c r="CX752" t="b">
        <v>0</v>
      </c>
      <c r="CY752" t="b">
        <v>0</v>
      </c>
      <c r="CZ752" t="b">
        <v>0</v>
      </c>
      <c r="DA752" s="2" t="s">
        <v>6</v>
      </c>
      <c r="DB752" s="2" t="s">
        <v>6</v>
      </c>
      <c r="DD752" s="3"/>
      <c r="DE752" s="3"/>
      <c r="DF752" s="3"/>
      <c r="DG752" s="4"/>
      <c r="DH752" s="4"/>
      <c r="DI752" s="4"/>
      <c r="DJ752" s="3">
        <v>0</v>
      </c>
      <c r="DK752" s="4">
        <v>0</v>
      </c>
      <c r="DL752" t="b">
        <v>0</v>
      </c>
      <c r="DM752" s="6"/>
      <c r="DN752" s="3"/>
      <c r="DO752" s="3"/>
      <c r="DP752" s="3"/>
      <c r="DQ752" s="3"/>
      <c r="DR752" s="3"/>
      <c r="DS752" s="3"/>
      <c r="DT752" s="4"/>
      <c r="DU752" s="4"/>
      <c r="DV752" s="4"/>
      <c r="DW752" s="4"/>
      <c r="DX752" s="4"/>
      <c r="DY752" s="4"/>
      <c r="DZ752" s="2"/>
      <c r="EA752" s="7">
        <v>44788.408171296294</v>
      </c>
      <c r="EB752" s="2" t="s">
        <v>332</v>
      </c>
      <c r="EC752" s="8">
        <v>0</v>
      </c>
      <c r="ED752" t="b">
        <v>0</v>
      </c>
      <c r="EE752" t="s">
        <v>324</v>
      </c>
      <c r="EF752" s="2" t="s">
        <v>324</v>
      </c>
      <c r="EG752" s="2" t="s">
        <v>325</v>
      </c>
      <c r="EH752" s="1"/>
      <c r="EI752">
        <f t="shared" si="46"/>
        <v>0</v>
      </c>
      <c r="EJ752" t="str">
        <f t="shared" si="47"/>
        <v>yes</v>
      </c>
      <c r="EL752" t="e">
        <f>VLOOKUP(D752,#REF!,2,0)</f>
        <v>#REF!</v>
      </c>
    </row>
    <row r="753" spans="1:142">
      <c r="A753" t="str">
        <f t="shared" si="48"/>
        <v>4469630347.22</v>
      </c>
      <c r="B753" t="str">
        <f t="shared" si="49"/>
        <v>4469630347.22117661</v>
      </c>
      <c r="C753" s="1">
        <v>44696</v>
      </c>
      <c r="D753" s="2" t="s">
        <v>106</v>
      </c>
      <c r="E753" s="2" t="s">
        <v>107</v>
      </c>
      <c r="F753" s="2" t="s">
        <v>41</v>
      </c>
      <c r="G753" s="1">
        <v>44501</v>
      </c>
      <c r="H753" s="2" t="s">
        <v>108</v>
      </c>
      <c r="I753" s="2" t="s">
        <v>109</v>
      </c>
      <c r="J753" s="1"/>
      <c r="K753" s="1"/>
      <c r="L753" s="2"/>
      <c r="M753" t="b">
        <v>0</v>
      </c>
      <c r="N753" s="2"/>
      <c r="O753" s="2" t="s">
        <v>320</v>
      </c>
      <c r="P753" s="2" t="s">
        <v>321</v>
      </c>
      <c r="Q753" s="2"/>
      <c r="R753" s="2"/>
      <c r="S753" s="2"/>
      <c r="T753" s="2"/>
      <c r="U753" s="2"/>
      <c r="V753" s="2"/>
      <c r="W753" s="2" t="s">
        <v>862</v>
      </c>
      <c r="X753" s="2" t="s">
        <v>862</v>
      </c>
      <c r="Y753" s="3"/>
      <c r="AA753" t="b">
        <v>0</v>
      </c>
      <c r="AB753">
        <v>7584</v>
      </c>
      <c r="AC753">
        <v>14887</v>
      </c>
      <c r="AD753">
        <v>5618</v>
      </c>
      <c r="AE753" s="4"/>
      <c r="AF753" s="4">
        <v>39362</v>
      </c>
      <c r="AG753" s="4">
        <v>77266</v>
      </c>
      <c r="AH753" s="4">
        <v>29157</v>
      </c>
      <c r="AJ753">
        <v>1453</v>
      </c>
      <c r="AK753">
        <v>2853</v>
      </c>
      <c r="AL753">
        <v>1076</v>
      </c>
      <c r="AM753" s="4"/>
      <c r="AN753" s="4">
        <v>5450</v>
      </c>
      <c r="AO753" s="4">
        <v>10697</v>
      </c>
      <c r="AP753" s="4">
        <v>4037</v>
      </c>
      <c r="AU753" s="4"/>
      <c r="AV753" s="4"/>
      <c r="AW753" s="4"/>
      <c r="AX753" s="4"/>
      <c r="BC753" s="4"/>
      <c r="BD753" s="4"/>
      <c r="BE753" s="4"/>
      <c r="BF753" s="4"/>
      <c r="BK753" s="4"/>
      <c r="BL753" s="4"/>
      <c r="BM753" s="4"/>
      <c r="BN753" s="4"/>
      <c r="BS753" s="4"/>
      <c r="BT753" s="4"/>
      <c r="BU753" s="4"/>
      <c r="BV753" s="4"/>
      <c r="BW753" s="3"/>
      <c r="BX753" s="3"/>
      <c r="BY753" s="4">
        <v>145785</v>
      </c>
      <c r="BZ753" s="5"/>
      <c r="CA753" s="3">
        <v>5382</v>
      </c>
      <c r="CB753" s="4">
        <v>20184</v>
      </c>
      <c r="CC753" s="5">
        <v>3.7502787068004499</v>
      </c>
      <c r="CD753" s="3">
        <v>0</v>
      </c>
      <c r="CE753" s="4">
        <v>0</v>
      </c>
      <c r="CF753" s="5" t="s">
        <v>322</v>
      </c>
      <c r="CG753" s="3">
        <v>0</v>
      </c>
      <c r="CH753" s="4">
        <v>0</v>
      </c>
      <c r="CI753" s="5" t="s">
        <v>322</v>
      </c>
      <c r="CJ753" s="3">
        <v>0</v>
      </c>
      <c r="CK753" s="4">
        <v>0</v>
      </c>
      <c r="CL753" s="5" t="s">
        <v>322</v>
      </c>
      <c r="CM753" s="2">
        <v>0</v>
      </c>
      <c r="CN753" s="4">
        <v>0</v>
      </c>
      <c r="CO753" s="5" t="s">
        <v>322</v>
      </c>
      <c r="CP753" s="3"/>
      <c r="CQ753" s="4">
        <v>165969</v>
      </c>
      <c r="CR753" s="3"/>
      <c r="CS753" s="3"/>
      <c r="CT753" s="3"/>
      <c r="CU753" s="3"/>
      <c r="CV753" s="4">
        <v>165969</v>
      </c>
      <c r="CW753" s="4">
        <v>165969</v>
      </c>
      <c r="CX753" t="b">
        <v>0</v>
      </c>
      <c r="CY753" t="b">
        <v>0</v>
      </c>
      <c r="CZ753" t="b">
        <v>0</v>
      </c>
      <c r="DA753" s="2" t="s">
        <v>6</v>
      </c>
      <c r="DB753" s="2" t="s">
        <v>6</v>
      </c>
      <c r="DD753" s="3"/>
      <c r="DE753" s="3"/>
      <c r="DF753" s="3"/>
      <c r="DG753" s="4"/>
      <c r="DH753" s="4"/>
      <c r="DI753" s="4"/>
      <c r="DJ753" s="3">
        <v>0</v>
      </c>
      <c r="DK753" s="4">
        <v>0</v>
      </c>
      <c r="DL753" t="b">
        <v>0</v>
      </c>
      <c r="DM753" s="6"/>
      <c r="DN753" s="3"/>
      <c r="DO753" s="3"/>
      <c r="DP753" s="3"/>
      <c r="DQ753" s="3"/>
      <c r="DR753" s="3"/>
      <c r="DS753" s="3"/>
      <c r="DT753" s="4"/>
      <c r="DU753" s="4"/>
      <c r="DV753" s="4"/>
      <c r="DW753" s="4"/>
      <c r="DX753" s="4"/>
      <c r="DY753" s="4"/>
      <c r="DZ753" s="2"/>
      <c r="EA753" s="7">
        <v>44788.408171296294</v>
      </c>
      <c r="EB753" s="2" t="s">
        <v>332</v>
      </c>
      <c r="EC753" s="8">
        <v>0</v>
      </c>
      <c r="ED753" t="b">
        <v>0</v>
      </c>
      <c r="EE753" t="s">
        <v>324</v>
      </c>
      <c r="EF753" s="2" t="s">
        <v>324</v>
      </c>
      <c r="EG753" s="2" t="s">
        <v>325</v>
      </c>
      <c r="EH753" s="1"/>
      <c r="EI753">
        <f t="shared" si="46"/>
        <v>28089</v>
      </c>
      <c r="EJ753" t="str">
        <f t="shared" si="47"/>
        <v>no</v>
      </c>
      <c r="EL753" t="e">
        <f>VLOOKUP(D753,#REF!,2,0)</f>
        <v>#REF!</v>
      </c>
    </row>
    <row r="754" spans="1:142">
      <c r="A754" t="str">
        <f t="shared" si="48"/>
        <v>4469630361.22</v>
      </c>
      <c r="B754" t="str">
        <f t="shared" si="49"/>
        <v>4469630361.22122952</v>
      </c>
      <c r="C754" s="1">
        <v>44696</v>
      </c>
      <c r="D754" s="2" t="s">
        <v>326</v>
      </c>
      <c r="E754" s="2" t="s">
        <v>327</v>
      </c>
      <c r="F754" s="2" t="s">
        <v>177</v>
      </c>
      <c r="G754" s="1">
        <v>44447</v>
      </c>
      <c r="H754" s="2" t="s">
        <v>328</v>
      </c>
      <c r="I754" s="2"/>
      <c r="J754" s="1">
        <v>44447</v>
      </c>
      <c r="K754" s="1"/>
      <c r="L754" s="2" t="s">
        <v>6</v>
      </c>
      <c r="M754" t="b">
        <v>0</v>
      </c>
      <c r="N754" s="2"/>
      <c r="O754" s="2" t="s">
        <v>329</v>
      </c>
      <c r="P754" s="2" t="s">
        <v>330</v>
      </c>
      <c r="Q754" s="2"/>
      <c r="R754" s="2"/>
      <c r="S754" s="2"/>
      <c r="T754" s="2"/>
      <c r="U754" s="2"/>
      <c r="V754" s="2"/>
      <c r="W754" s="2" t="s">
        <v>986</v>
      </c>
      <c r="X754" s="2" t="s">
        <v>986</v>
      </c>
      <c r="Y754" s="3"/>
      <c r="AA754" t="b">
        <v>0</v>
      </c>
      <c r="AE754" s="4"/>
      <c r="AF754" s="4"/>
      <c r="AG754" s="4"/>
      <c r="AH754" s="4"/>
      <c r="AM754" s="4"/>
      <c r="AN754" s="4"/>
      <c r="AO754" s="4"/>
      <c r="AP754" s="4"/>
      <c r="AU754" s="4"/>
      <c r="AV754" s="4"/>
      <c r="AW754" s="4"/>
      <c r="AX754" s="4"/>
      <c r="BC754" s="4"/>
      <c r="BD754" s="4"/>
      <c r="BE754" s="4"/>
      <c r="BF754" s="4"/>
      <c r="BK754" s="4"/>
      <c r="BL754" s="4"/>
      <c r="BM754" s="4"/>
      <c r="BN754" s="4"/>
      <c r="BS754" s="4"/>
      <c r="BT754" s="4"/>
      <c r="BU754" s="4"/>
      <c r="BV754" s="4"/>
      <c r="BW754" s="3"/>
      <c r="BX754" s="3"/>
      <c r="BY754" s="4">
        <v>0</v>
      </c>
      <c r="BZ754" s="5"/>
      <c r="CA754" s="3">
        <v>0</v>
      </c>
      <c r="CB754" s="4">
        <v>0</v>
      </c>
      <c r="CC754" s="5" t="s">
        <v>322</v>
      </c>
      <c r="CD754" s="3">
        <v>0</v>
      </c>
      <c r="CE754" s="4">
        <v>0</v>
      </c>
      <c r="CF754" s="5" t="s">
        <v>322</v>
      </c>
      <c r="CG754" s="3">
        <v>0</v>
      </c>
      <c r="CH754" s="4">
        <v>0</v>
      </c>
      <c r="CI754" s="5" t="s">
        <v>322</v>
      </c>
      <c r="CJ754" s="3">
        <v>0</v>
      </c>
      <c r="CK754" s="4">
        <v>0</v>
      </c>
      <c r="CL754" s="5" t="s">
        <v>322</v>
      </c>
      <c r="CM754" s="2">
        <v>0</v>
      </c>
      <c r="CN754" s="4">
        <v>0</v>
      </c>
      <c r="CO754" s="5" t="s">
        <v>322</v>
      </c>
      <c r="CP754" s="3"/>
      <c r="CQ754" s="4">
        <v>0</v>
      </c>
      <c r="CR754" s="3"/>
      <c r="CS754" s="3"/>
      <c r="CT754" s="3"/>
      <c r="CU754" s="3"/>
      <c r="CV754" s="4">
        <v>0</v>
      </c>
      <c r="CW754" s="4">
        <v>0</v>
      </c>
      <c r="CX754" t="b">
        <v>0</v>
      </c>
      <c r="CY754" t="b">
        <v>0</v>
      </c>
      <c r="CZ754" t="b">
        <v>0</v>
      </c>
      <c r="DA754" s="2" t="s">
        <v>6</v>
      </c>
      <c r="DB754" s="2" t="s">
        <v>6</v>
      </c>
      <c r="DD754" s="3"/>
      <c r="DE754" s="3"/>
      <c r="DF754" s="3"/>
      <c r="DG754" s="4"/>
      <c r="DH754" s="4"/>
      <c r="DI754" s="4"/>
      <c r="DJ754" s="3">
        <v>0</v>
      </c>
      <c r="DK754" s="4">
        <v>0</v>
      </c>
      <c r="DL754" t="b">
        <v>0</v>
      </c>
      <c r="DM754" s="6"/>
      <c r="DN754" s="3"/>
      <c r="DO754" s="3"/>
      <c r="DP754" s="3"/>
      <c r="DQ754" s="3"/>
      <c r="DR754" s="3"/>
      <c r="DS754" s="3"/>
      <c r="DT754" s="4"/>
      <c r="DU754" s="4"/>
      <c r="DV754" s="4"/>
      <c r="DW754" s="4"/>
      <c r="DX754" s="4"/>
      <c r="DY754" s="4"/>
      <c r="DZ754" s="2"/>
      <c r="EA754" s="7">
        <v>44693.924189814818</v>
      </c>
      <c r="EB754" s="2" t="s">
        <v>344</v>
      </c>
      <c r="EC754" s="8">
        <v>0</v>
      </c>
      <c r="ED754" t="b">
        <v>0</v>
      </c>
      <c r="EE754" t="s">
        <v>324</v>
      </c>
      <c r="EF754" s="2" t="s">
        <v>324</v>
      </c>
      <c r="EG754" s="2" t="s">
        <v>325</v>
      </c>
      <c r="EH754" s="1"/>
      <c r="EI754">
        <f t="shared" si="46"/>
        <v>0</v>
      </c>
      <c r="EJ754" t="str">
        <f t="shared" si="47"/>
        <v>no</v>
      </c>
      <c r="EL754" t="e">
        <f>VLOOKUP(D754,#REF!,2,0)</f>
        <v>#REF!</v>
      </c>
    </row>
    <row r="755" spans="1:142">
      <c r="A755" t="str">
        <f t="shared" si="48"/>
        <v>4469630362.21</v>
      </c>
      <c r="B755" t="str">
        <f t="shared" si="49"/>
        <v>4469630362.21</v>
      </c>
      <c r="C755" s="1">
        <v>44696</v>
      </c>
      <c r="D755" s="2" t="s">
        <v>763</v>
      </c>
      <c r="E755" s="2" t="s">
        <v>764</v>
      </c>
      <c r="F755" s="2" t="s">
        <v>178</v>
      </c>
      <c r="G755" s="1">
        <v>44378</v>
      </c>
      <c r="H755" s="2"/>
      <c r="I755" s="2"/>
      <c r="J755" s="1"/>
      <c r="K755" s="1"/>
      <c r="L755" s="2"/>
      <c r="M755" t="b">
        <v>0</v>
      </c>
      <c r="N755" s="2"/>
      <c r="O755" s="2" t="s">
        <v>320</v>
      </c>
      <c r="P755" s="2" t="s">
        <v>373</v>
      </c>
      <c r="Q755" s="2"/>
      <c r="R755" s="2"/>
      <c r="S755" s="2"/>
      <c r="T755" s="2"/>
      <c r="U755" s="2"/>
      <c r="V755" s="2"/>
      <c r="W755" s="2"/>
      <c r="X755" s="2" t="s">
        <v>861</v>
      </c>
      <c r="Y755" s="3"/>
      <c r="AA755" t="b">
        <v>0</v>
      </c>
      <c r="AE755" s="4"/>
      <c r="AF755" s="4"/>
      <c r="AG755" s="4"/>
      <c r="AH755" s="4"/>
      <c r="AM755" s="4"/>
      <c r="AN755" s="4"/>
      <c r="AO755" s="4"/>
      <c r="AP755" s="4"/>
      <c r="AU755" s="4"/>
      <c r="AV755" s="4"/>
      <c r="AW755" s="4"/>
      <c r="AX755" s="4"/>
      <c r="BC755" s="4"/>
      <c r="BD755" s="4"/>
      <c r="BE755" s="4"/>
      <c r="BF755" s="4"/>
      <c r="BK755" s="4"/>
      <c r="BL755" s="4"/>
      <c r="BM755" s="4"/>
      <c r="BN755" s="4"/>
      <c r="BS755" s="4"/>
      <c r="BT755" s="4"/>
      <c r="BU755" s="4"/>
      <c r="BV755" s="4"/>
      <c r="BW755" s="3"/>
      <c r="BX755" s="3"/>
      <c r="BY755" s="4">
        <v>0</v>
      </c>
      <c r="BZ755" s="5"/>
      <c r="CA755" s="3">
        <v>0</v>
      </c>
      <c r="CB755" s="4">
        <v>0</v>
      </c>
      <c r="CC755" s="5" t="s">
        <v>322</v>
      </c>
      <c r="CD755" s="3">
        <v>0</v>
      </c>
      <c r="CE755" s="4">
        <v>0</v>
      </c>
      <c r="CF755" s="5" t="s">
        <v>322</v>
      </c>
      <c r="CG755" s="3">
        <v>0</v>
      </c>
      <c r="CH755" s="4">
        <v>0</v>
      </c>
      <c r="CI755" s="5" t="s">
        <v>322</v>
      </c>
      <c r="CJ755" s="3">
        <v>0</v>
      </c>
      <c r="CK755" s="4">
        <v>0</v>
      </c>
      <c r="CL755" s="5" t="s">
        <v>322</v>
      </c>
      <c r="CM755" s="2">
        <v>0</v>
      </c>
      <c r="CN755" s="4">
        <v>0</v>
      </c>
      <c r="CO755" s="5" t="s">
        <v>322</v>
      </c>
      <c r="CP755" s="3"/>
      <c r="CQ755" s="4">
        <v>0</v>
      </c>
      <c r="CR755" s="3"/>
      <c r="CS755" s="3"/>
      <c r="CT755" s="3"/>
      <c r="CU755" s="3"/>
      <c r="CV755" s="4">
        <v>0</v>
      </c>
      <c r="CW755" s="4">
        <v>0</v>
      </c>
      <c r="CX755" t="b">
        <v>0</v>
      </c>
      <c r="CY755" t="b">
        <v>1</v>
      </c>
      <c r="CZ755" t="b">
        <v>0</v>
      </c>
      <c r="DA755" s="2" t="s">
        <v>352</v>
      </c>
      <c r="DB755" s="2" t="s">
        <v>6</v>
      </c>
      <c r="DD755" s="3"/>
      <c r="DE755" s="3"/>
      <c r="DF755" s="3"/>
      <c r="DG755" s="4"/>
      <c r="DH755" s="4"/>
      <c r="DI755" s="4"/>
      <c r="DJ755" s="3">
        <v>0</v>
      </c>
      <c r="DK755" s="4">
        <v>0</v>
      </c>
      <c r="DL755" t="b">
        <v>0</v>
      </c>
      <c r="DM755" s="6"/>
      <c r="DN755" s="3"/>
      <c r="DO755" s="3"/>
      <c r="DP755" s="3"/>
      <c r="DQ755" s="3"/>
      <c r="DR755" s="3"/>
      <c r="DS755" s="3"/>
      <c r="DT755" s="4"/>
      <c r="DU755" s="4"/>
      <c r="DV755" s="4"/>
      <c r="DW755" s="4"/>
      <c r="DX755" s="4"/>
      <c r="DY755" s="4"/>
      <c r="DZ755" s="2"/>
      <c r="EA755" s="7">
        <v>44693.460706018515</v>
      </c>
      <c r="EB755" s="2" t="s">
        <v>332</v>
      </c>
      <c r="EC755" s="8">
        <v>0</v>
      </c>
      <c r="ED755" t="b">
        <v>0</v>
      </c>
      <c r="EE755" t="s">
        <v>324</v>
      </c>
      <c r="EF755" s="2" t="s">
        <v>324</v>
      </c>
      <c r="EG755" s="2" t="s">
        <v>325</v>
      </c>
      <c r="EH755" s="1"/>
      <c r="EI755">
        <f t="shared" si="46"/>
        <v>0</v>
      </c>
      <c r="EJ755" t="str">
        <f t="shared" si="47"/>
        <v>yes</v>
      </c>
      <c r="EL755" t="e">
        <f>VLOOKUP(D755,#REF!,2,0)</f>
        <v>#REF!</v>
      </c>
    </row>
    <row r="756" spans="1:142">
      <c r="A756" t="str">
        <f t="shared" si="48"/>
        <v>4469630363.21</v>
      </c>
      <c r="B756" t="str">
        <f t="shared" si="49"/>
        <v>4469630363.21122953</v>
      </c>
      <c r="C756" s="1">
        <v>44696</v>
      </c>
      <c r="D756" s="2" t="s">
        <v>333</v>
      </c>
      <c r="E756" s="2" t="s">
        <v>334</v>
      </c>
      <c r="F756" s="2" t="s">
        <v>181</v>
      </c>
      <c r="G756" s="1">
        <v>44317</v>
      </c>
      <c r="H756" s="2" t="s">
        <v>335</v>
      </c>
      <c r="I756" s="2" t="s">
        <v>336</v>
      </c>
      <c r="J756" s="1"/>
      <c r="K756" s="1"/>
      <c r="L756" s="2"/>
      <c r="M756" t="b">
        <v>0</v>
      </c>
      <c r="N756" s="2"/>
      <c r="O756" s="2" t="s">
        <v>320</v>
      </c>
      <c r="P756" s="2" t="s">
        <v>337</v>
      </c>
      <c r="Q756" s="2"/>
      <c r="R756" s="2"/>
      <c r="S756" s="2"/>
      <c r="T756" s="2"/>
      <c r="U756" s="2"/>
      <c r="V756" s="2"/>
      <c r="W756" s="2"/>
      <c r="X756" s="2" t="s">
        <v>987</v>
      </c>
      <c r="Y756" s="3"/>
      <c r="AA756" t="b">
        <v>0</v>
      </c>
      <c r="AE756" s="4"/>
      <c r="AF756" s="4"/>
      <c r="AG756" s="4"/>
      <c r="AH756" s="4"/>
      <c r="AM756" s="4"/>
      <c r="AN756" s="4"/>
      <c r="AO756" s="4"/>
      <c r="AP756" s="4"/>
      <c r="AU756" s="4"/>
      <c r="AV756" s="4"/>
      <c r="AW756" s="4"/>
      <c r="AX756" s="4"/>
      <c r="BC756" s="4"/>
      <c r="BD756" s="4"/>
      <c r="BE756" s="4"/>
      <c r="BF756" s="4"/>
      <c r="BK756" s="4"/>
      <c r="BL756" s="4"/>
      <c r="BM756" s="4"/>
      <c r="BN756" s="4"/>
      <c r="BS756" s="4"/>
      <c r="BT756" s="4"/>
      <c r="BU756" s="4"/>
      <c r="BV756" s="4"/>
      <c r="BW756" s="3"/>
      <c r="BX756" s="3"/>
      <c r="BY756" s="4">
        <v>0</v>
      </c>
      <c r="BZ756" s="5"/>
      <c r="CA756" s="3">
        <v>0</v>
      </c>
      <c r="CB756" s="4">
        <v>0</v>
      </c>
      <c r="CC756" s="5" t="s">
        <v>322</v>
      </c>
      <c r="CD756" s="3">
        <v>0</v>
      </c>
      <c r="CE756" s="4">
        <v>0</v>
      </c>
      <c r="CF756" s="5" t="s">
        <v>322</v>
      </c>
      <c r="CG756" s="3">
        <v>0</v>
      </c>
      <c r="CH756" s="4">
        <v>0</v>
      </c>
      <c r="CI756" s="5" t="s">
        <v>322</v>
      </c>
      <c r="CJ756" s="3">
        <v>0</v>
      </c>
      <c r="CK756" s="4">
        <v>0</v>
      </c>
      <c r="CL756" s="5" t="s">
        <v>322</v>
      </c>
      <c r="CM756" s="2">
        <v>0</v>
      </c>
      <c r="CN756" s="4">
        <v>0</v>
      </c>
      <c r="CO756" s="5" t="s">
        <v>322</v>
      </c>
      <c r="CP756" s="3"/>
      <c r="CQ756" s="4">
        <v>0</v>
      </c>
      <c r="CR756" s="3"/>
      <c r="CS756" s="3"/>
      <c r="CT756" s="3"/>
      <c r="CU756" s="3"/>
      <c r="CV756" s="4">
        <v>0</v>
      </c>
      <c r="CW756" s="4">
        <v>0</v>
      </c>
      <c r="CX756" t="b">
        <v>0</v>
      </c>
      <c r="CY756" t="b">
        <v>1</v>
      </c>
      <c r="CZ756" t="b">
        <v>0</v>
      </c>
      <c r="DA756" s="2" t="s">
        <v>6</v>
      </c>
      <c r="DB756" s="2" t="s">
        <v>6</v>
      </c>
      <c r="DD756" s="3"/>
      <c r="DE756" s="3"/>
      <c r="DF756" s="3"/>
      <c r="DG756" s="4"/>
      <c r="DH756" s="4"/>
      <c r="DI756" s="4"/>
      <c r="DJ756" s="3">
        <v>0</v>
      </c>
      <c r="DK756" s="4">
        <v>0</v>
      </c>
      <c r="DL756" t="b">
        <v>0</v>
      </c>
      <c r="DM756" s="6"/>
      <c r="DN756" s="3"/>
      <c r="DO756" s="3"/>
      <c r="DP756" s="3"/>
      <c r="DQ756" s="3"/>
      <c r="DR756" s="3"/>
      <c r="DS756" s="3"/>
      <c r="DT756" s="4"/>
      <c r="DU756" s="4"/>
      <c r="DV756" s="4"/>
      <c r="DW756" s="4"/>
      <c r="DX756" s="4"/>
      <c r="DY756" s="4"/>
      <c r="DZ756" s="2"/>
      <c r="EA756" s="7">
        <v>44788.408171296294</v>
      </c>
      <c r="EB756" s="2" t="s">
        <v>332</v>
      </c>
      <c r="EC756" s="8">
        <v>0</v>
      </c>
      <c r="ED756" t="b">
        <v>0</v>
      </c>
      <c r="EE756" t="s">
        <v>324</v>
      </c>
      <c r="EF756" s="2" t="s">
        <v>324</v>
      </c>
      <c r="EG756" s="2" t="s">
        <v>325</v>
      </c>
      <c r="EH756" s="1"/>
      <c r="EI756">
        <f t="shared" si="46"/>
        <v>0</v>
      </c>
      <c r="EJ756" t="str">
        <f t="shared" si="47"/>
        <v>no</v>
      </c>
      <c r="EL756" t="e">
        <f>VLOOKUP(D756,#REF!,2,0)</f>
        <v>#REF!</v>
      </c>
    </row>
    <row r="757" spans="1:142">
      <c r="A757" t="str">
        <f t="shared" si="48"/>
        <v>4469630363.22</v>
      </c>
      <c r="B757" t="str">
        <f t="shared" si="49"/>
        <v>4469630363.22135712</v>
      </c>
      <c r="C757" s="1">
        <v>44696</v>
      </c>
      <c r="D757" s="2" t="s">
        <v>338</v>
      </c>
      <c r="E757" s="2" t="s">
        <v>334</v>
      </c>
      <c r="F757" s="2" t="s">
        <v>181</v>
      </c>
      <c r="G757" s="1">
        <v>44593</v>
      </c>
      <c r="H757" s="2" t="s">
        <v>339</v>
      </c>
      <c r="I757" s="2" t="s">
        <v>340</v>
      </c>
      <c r="J757" s="1"/>
      <c r="K757" s="1"/>
      <c r="L757" s="2"/>
      <c r="M757" t="b">
        <v>0</v>
      </c>
      <c r="N757" s="2"/>
      <c r="O757" s="2" t="s">
        <v>320</v>
      </c>
      <c r="P757" s="2" t="s">
        <v>321</v>
      </c>
      <c r="Q757" s="2"/>
      <c r="R757" s="2"/>
      <c r="S757" s="2"/>
      <c r="T757" s="2"/>
      <c r="U757" s="2"/>
      <c r="V757" s="2"/>
      <c r="W757" s="2"/>
      <c r="X757" s="2" t="s">
        <v>861</v>
      </c>
      <c r="Y757" s="3"/>
      <c r="AA757" t="b">
        <v>0</v>
      </c>
      <c r="AE757" s="4"/>
      <c r="AF757" s="4"/>
      <c r="AG757" s="4"/>
      <c r="AH757" s="4"/>
      <c r="AM757" s="4"/>
      <c r="AN757" s="4"/>
      <c r="AO757" s="4"/>
      <c r="AP757" s="4"/>
      <c r="AU757" s="4"/>
      <c r="AV757" s="4"/>
      <c r="AW757" s="4"/>
      <c r="AX757" s="4"/>
      <c r="BC757" s="4"/>
      <c r="BD757" s="4"/>
      <c r="BE757" s="4"/>
      <c r="BF757" s="4"/>
      <c r="BK757" s="4"/>
      <c r="BL757" s="4"/>
      <c r="BM757" s="4"/>
      <c r="BN757" s="4"/>
      <c r="BS757" s="4"/>
      <c r="BT757" s="4"/>
      <c r="BU757" s="4"/>
      <c r="BV757" s="4"/>
      <c r="BW757" s="3"/>
      <c r="BX757" s="3"/>
      <c r="BY757" s="4">
        <v>0</v>
      </c>
      <c r="BZ757" s="5"/>
      <c r="CA757" s="3">
        <v>0</v>
      </c>
      <c r="CB757" s="4">
        <v>0</v>
      </c>
      <c r="CC757" s="5" t="s">
        <v>322</v>
      </c>
      <c r="CD757" s="3">
        <v>0</v>
      </c>
      <c r="CE757" s="4">
        <v>0</v>
      </c>
      <c r="CF757" s="5" t="s">
        <v>322</v>
      </c>
      <c r="CG757" s="3">
        <v>0</v>
      </c>
      <c r="CH757" s="4">
        <v>0</v>
      </c>
      <c r="CI757" s="5" t="s">
        <v>322</v>
      </c>
      <c r="CJ757" s="3">
        <v>0</v>
      </c>
      <c r="CK757" s="4">
        <v>0</v>
      </c>
      <c r="CL757" s="5" t="s">
        <v>322</v>
      </c>
      <c r="CM757" s="2">
        <v>0</v>
      </c>
      <c r="CN757" s="4">
        <v>0</v>
      </c>
      <c r="CO757" s="5" t="s">
        <v>322</v>
      </c>
      <c r="CP757" s="3"/>
      <c r="CQ757" s="4">
        <v>0</v>
      </c>
      <c r="CR757" s="3"/>
      <c r="CS757" s="3"/>
      <c r="CT757" s="3"/>
      <c r="CU757" s="3"/>
      <c r="CV757" s="4">
        <v>0</v>
      </c>
      <c r="CW757" s="4">
        <v>0</v>
      </c>
      <c r="CX757" t="b">
        <v>0</v>
      </c>
      <c r="CY757" t="b">
        <v>0</v>
      </c>
      <c r="CZ757" t="b">
        <v>0</v>
      </c>
      <c r="DA757" s="2" t="s">
        <v>6</v>
      </c>
      <c r="DB757" s="2" t="s">
        <v>6</v>
      </c>
      <c r="DD757" s="3"/>
      <c r="DE757" s="3"/>
      <c r="DF757" s="3"/>
      <c r="DG757" s="4"/>
      <c r="DH757" s="4"/>
      <c r="DI757" s="4"/>
      <c r="DJ757" s="3">
        <v>0</v>
      </c>
      <c r="DK757" s="4">
        <v>0</v>
      </c>
      <c r="DL757" t="b">
        <v>0</v>
      </c>
      <c r="DM757" s="6"/>
      <c r="DN757" s="3"/>
      <c r="DO757" s="3"/>
      <c r="DP757" s="3"/>
      <c r="DQ757" s="3"/>
      <c r="DR757" s="3"/>
      <c r="DS757" s="3"/>
      <c r="DT757" s="4"/>
      <c r="DU757" s="4"/>
      <c r="DV757" s="4"/>
      <c r="DW757" s="4"/>
      <c r="DX757" s="4"/>
      <c r="DY757" s="4"/>
      <c r="DZ757" s="2"/>
      <c r="EA757" s="7">
        <v>44788.408171296294</v>
      </c>
      <c r="EB757" s="2" t="s">
        <v>332</v>
      </c>
      <c r="EC757" s="8">
        <v>0</v>
      </c>
      <c r="ED757" t="b">
        <v>0</v>
      </c>
      <c r="EE757" t="s">
        <v>324</v>
      </c>
      <c r="EF757" s="2" t="s">
        <v>324</v>
      </c>
      <c r="EG757" s="2" t="s">
        <v>325</v>
      </c>
      <c r="EH757" s="1"/>
      <c r="EI757">
        <f t="shared" si="46"/>
        <v>0</v>
      </c>
      <c r="EJ757" t="str">
        <f t="shared" si="47"/>
        <v>no</v>
      </c>
      <c r="EL757" t="e">
        <f>VLOOKUP(D757,#REF!,2,0)</f>
        <v>#REF!</v>
      </c>
    </row>
    <row r="758" spans="1:142">
      <c r="A758" t="str">
        <f t="shared" si="48"/>
        <v>4469630656.21</v>
      </c>
      <c r="B758" t="str">
        <f t="shared" si="49"/>
        <v>4469630656.21</v>
      </c>
      <c r="C758" s="1">
        <v>44696</v>
      </c>
      <c r="D758" s="2" t="s">
        <v>341</v>
      </c>
      <c r="E758" s="2" t="s">
        <v>342</v>
      </c>
      <c r="F758" s="2" t="s">
        <v>177</v>
      </c>
      <c r="G758" s="1">
        <v>44351</v>
      </c>
      <c r="H758" s="2"/>
      <c r="I758" s="2"/>
      <c r="J758" s="1"/>
      <c r="K758" s="1"/>
      <c r="L758" s="2"/>
      <c r="M758" t="b">
        <v>0</v>
      </c>
      <c r="N758" s="2"/>
      <c r="O758" s="2" t="s">
        <v>320</v>
      </c>
      <c r="P758" s="2" t="s">
        <v>343</v>
      </c>
      <c r="Q758" s="2"/>
      <c r="R758" s="2"/>
      <c r="S758" s="2"/>
      <c r="T758" s="2"/>
      <c r="U758" s="2"/>
      <c r="V758" s="2"/>
      <c r="W758" s="2"/>
      <c r="X758" s="2" t="s">
        <v>861</v>
      </c>
      <c r="Y758" s="3"/>
      <c r="AA758" t="b">
        <v>0</v>
      </c>
      <c r="AC758">
        <v>13600</v>
      </c>
      <c r="AE758" s="4"/>
      <c r="AF758" s="4"/>
      <c r="AG758" s="4">
        <v>84048</v>
      </c>
      <c r="AH758" s="4"/>
      <c r="AK758">
        <v>25863</v>
      </c>
      <c r="AM758" s="4"/>
      <c r="AN758" s="4"/>
      <c r="AO758" s="4">
        <v>115607</v>
      </c>
      <c r="AP758" s="4"/>
      <c r="AU758" s="4"/>
      <c r="AV758" s="4"/>
      <c r="AW758" s="4"/>
      <c r="AX758" s="4"/>
      <c r="BC758" s="4"/>
      <c r="BD758" s="4"/>
      <c r="BE758" s="4"/>
      <c r="BF758" s="4"/>
      <c r="BK758" s="4"/>
      <c r="BL758" s="4"/>
      <c r="BM758" s="4"/>
      <c r="BN758" s="4"/>
      <c r="BS758" s="4"/>
      <c r="BT758" s="4"/>
      <c r="BU758" s="4"/>
      <c r="BV758" s="4"/>
      <c r="BW758" s="3"/>
      <c r="BX758" s="3"/>
      <c r="BY758" s="4">
        <v>84048</v>
      </c>
      <c r="BZ758" s="5"/>
      <c r="CA758" s="3">
        <v>25863</v>
      </c>
      <c r="CB758" s="4">
        <v>115607</v>
      </c>
      <c r="CC758" s="5">
        <v>4.4699764141824199</v>
      </c>
      <c r="CD758" s="3">
        <v>0</v>
      </c>
      <c r="CE758" s="4">
        <v>0</v>
      </c>
      <c r="CF758" s="5" t="s">
        <v>322</v>
      </c>
      <c r="CG758" s="3">
        <v>0</v>
      </c>
      <c r="CH758" s="4">
        <v>0</v>
      </c>
      <c r="CI758" s="5" t="s">
        <v>322</v>
      </c>
      <c r="CJ758" s="3">
        <v>0</v>
      </c>
      <c r="CK758" s="4">
        <v>0</v>
      </c>
      <c r="CL758" s="5" t="s">
        <v>322</v>
      </c>
      <c r="CM758" s="2">
        <v>0</v>
      </c>
      <c r="CN758" s="4">
        <v>0</v>
      </c>
      <c r="CO758" s="5" t="s">
        <v>322</v>
      </c>
      <c r="CP758" s="3"/>
      <c r="CQ758" s="4">
        <v>199655</v>
      </c>
      <c r="CR758" s="3"/>
      <c r="CS758" s="3"/>
      <c r="CT758" s="3"/>
      <c r="CU758" s="3"/>
      <c r="CV758" s="4">
        <v>199655</v>
      </c>
      <c r="CW758" s="4">
        <v>199655</v>
      </c>
      <c r="CX758" t="b">
        <v>0</v>
      </c>
      <c r="CY758" t="b">
        <v>1</v>
      </c>
      <c r="CZ758" t="b">
        <v>0</v>
      </c>
      <c r="DA758" s="2" t="s">
        <v>6</v>
      </c>
      <c r="DB758" s="2" t="s">
        <v>6</v>
      </c>
      <c r="DD758" s="3"/>
      <c r="DE758" s="3"/>
      <c r="DF758" s="3"/>
      <c r="DG758" s="4"/>
      <c r="DH758" s="4"/>
      <c r="DI758" s="4"/>
      <c r="DJ758" s="3">
        <v>0</v>
      </c>
      <c r="DK758" s="4">
        <v>0</v>
      </c>
      <c r="DL758" t="b">
        <v>0</v>
      </c>
      <c r="DM758" s="6"/>
      <c r="DN758" s="3"/>
      <c r="DO758" s="3"/>
      <c r="DP758" s="3"/>
      <c r="DQ758" s="3"/>
      <c r="DR758" s="3"/>
      <c r="DS758" s="3"/>
      <c r="DT758" s="4"/>
      <c r="DU758" s="4"/>
      <c r="DV758" s="4"/>
      <c r="DW758" s="4"/>
      <c r="DX758" s="4"/>
      <c r="DY758" s="4"/>
      <c r="DZ758" s="2"/>
      <c r="EA758" s="7">
        <v>44788.408171296294</v>
      </c>
      <c r="EB758" s="2" t="s">
        <v>332</v>
      </c>
      <c r="EC758" s="8">
        <v>0</v>
      </c>
      <c r="ED758" t="b">
        <v>0</v>
      </c>
      <c r="EE758" t="s">
        <v>324</v>
      </c>
      <c r="EF758" s="2" t="s">
        <v>324</v>
      </c>
      <c r="EG758" s="2" t="s">
        <v>325</v>
      </c>
      <c r="EH758" s="1"/>
      <c r="EI758">
        <f t="shared" si="46"/>
        <v>13600</v>
      </c>
      <c r="EJ758" t="str">
        <f t="shared" si="47"/>
        <v>yes</v>
      </c>
      <c r="EL758" t="e">
        <f>VLOOKUP(D758,#REF!,2,0)</f>
        <v>#REF!</v>
      </c>
    </row>
    <row r="759" spans="1:142">
      <c r="A759" t="str">
        <f t="shared" si="48"/>
        <v>4469630817.22</v>
      </c>
      <c r="B759" t="str">
        <f t="shared" si="49"/>
        <v>4469630817.22124316</v>
      </c>
      <c r="C759" s="1">
        <v>44696</v>
      </c>
      <c r="D759" s="2" t="s">
        <v>110</v>
      </c>
      <c r="E759" s="2" t="s">
        <v>111</v>
      </c>
      <c r="F759" s="2" t="s">
        <v>41</v>
      </c>
      <c r="G759" s="1">
        <v>44586</v>
      </c>
      <c r="H759" s="2" t="s">
        <v>112</v>
      </c>
      <c r="I759" s="2" t="s">
        <v>113</v>
      </c>
      <c r="J759" s="1"/>
      <c r="K759" s="1"/>
      <c r="L759" s="2"/>
      <c r="M759" t="b">
        <v>0</v>
      </c>
      <c r="N759" s="2"/>
      <c r="O759" s="2" t="s">
        <v>320</v>
      </c>
      <c r="P759" s="2" t="s">
        <v>321</v>
      </c>
      <c r="Q759" s="2"/>
      <c r="R759" s="2"/>
      <c r="S759" s="2"/>
      <c r="T759" s="2"/>
      <c r="U759" s="2"/>
      <c r="V759" s="2"/>
      <c r="W759" s="2" t="s">
        <v>988</v>
      </c>
      <c r="X759" s="2" t="s">
        <v>988</v>
      </c>
      <c r="Y759" s="3"/>
      <c r="AA759" t="b">
        <v>0</v>
      </c>
      <c r="AB759">
        <v>-6</v>
      </c>
      <c r="AC759">
        <v>-12</v>
      </c>
      <c r="AD759">
        <v>-4</v>
      </c>
      <c r="AE759" s="4"/>
      <c r="AF759" s="4">
        <v>-31</v>
      </c>
      <c r="AG759" s="4">
        <v>-61</v>
      </c>
      <c r="AH759" s="4">
        <v>-23</v>
      </c>
      <c r="AJ759">
        <v>0</v>
      </c>
      <c r="AK759">
        <v>0</v>
      </c>
      <c r="AL759">
        <v>0</v>
      </c>
      <c r="AM759" s="4"/>
      <c r="AN759" s="4">
        <v>0</v>
      </c>
      <c r="AO759" s="4">
        <v>-1</v>
      </c>
      <c r="AP759" s="4">
        <v>0</v>
      </c>
      <c r="AU759" s="4"/>
      <c r="AV759" s="4"/>
      <c r="AW759" s="4"/>
      <c r="AX759" s="4"/>
      <c r="BC759" s="4"/>
      <c r="BD759" s="4"/>
      <c r="BE759" s="4"/>
      <c r="BF759" s="4"/>
      <c r="BK759" s="4"/>
      <c r="BL759" s="4"/>
      <c r="BM759" s="4"/>
      <c r="BN759" s="4"/>
      <c r="BS759" s="4"/>
      <c r="BT759" s="4"/>
      <c r="BU759" s="4"/>
      <c r="BV759" s="4"/>
      <c r="BW759" s="3"/>
      <c r="BX759" s="3"/>
      <c r="BY759" s="4">
        <v>-115</v>
      </c>
      <c r="BZ759" s="5"/>
      <c r="CA759" s="3">
        <v>0</v>
      </c>
      <c r="CB759" s="4">
        <v>-1</v>
      </c>
      <c r="CC759" s="5" t="s">
        <v>322</v>
      </c>
      <c r="CD759" s="3">
        <v>0</v>
      </c>
      <c r="CE759" s="4">
        <v>0</v>
      </c>
      <c r="CF759" s="5" t="s">
        <v>322</v>
      </c>
      <c r="CG759" s="3">
        <v>0</v>
      </c>
      <c r="CH759" s="4">
        <v>0</v>
      </c>
      <c r="CI759" s="5" t="s">
        <v>322</v>
      </c>
      <c r="CJ759" s="3">
        <v>0</v>
      </c>
      <c r="CK759" s="4">
        <v>0</v>
      </c>
      <c r="CL759" s="5" t="s">
        <v>322</v>
      </c>
      <c r="CM759" s="2">
        <v>0</v>
      </c>
      <c r="CN759" s="4">
        <v>0</v>
      </c>
      <c r="CO759" s="5" t="s">
        <v>322</v>
      </c>
      <c r="CP759" s="3"/>
      <c r="CQ759" s="4">
        <v>-116</v>
      </c>
      <c r="CR759" s="3"/>
      <c r="CS759" s="3"/>
      <c r="CT759" s="3"/>
      <c r="CU759" s="3"/>
      <c r="CV759" s="4">
        <v>-116</v>
      </c>
      <c r="CW759" s="4">
        <v>-116</v>
      </c>
      <c r="CX759" t="b">
        <v>0</v>
      </c>
      <c r="CY759" t="b">
        <v>0</v>
      </c>
      <c r="CZ759" t="b">
        <v>0</v>
      </c>
      <c r="DA759" s="2" t="s">
        <v>6</v>
      </c>
      <c r="DB759" s="2" t="s">
        <v>6</v>
      </c>
      <c r="DD759" s="3"/>
      <c r="DE759" s="3"/>
      <c r="DF759" s="3"/>
      <c r="DG759" s="4"/>
      <c r="DH759" s="4"/>
      <c r="DI759" s="4"/>
      <c r="DJ759" s="3">
        <v>0</v>
      </c>
      <c r="DK759" s="4">
        <v>0</v>
      </c>
      <c r="DL759" t="b">
        <v>0</v>
      </c>
      <c r="DM759" s="6"/>
      <c r="DN759" s="3"/>
      <c r="DO759" s="3"/>
      <c r="DP759" s="3"/>
      <c r="DQ759" s="3"/>
      <c r="DR759" s="3"/>
      <c r="DS759" s="3"/>
      <c r="DT759" s="4"/>
      <c r="DU759" s="4"/>
      <c r="DV759" s="4"/>
      <c r="DW759" s="4"/>
      <c r="DX759" s="4"/>
      <c r="DY759" s="4"/>
      <c r="DZ759" s="2"/>
      <c r="EA759" s="7">
        <v>44788.408171296294</v>
      </c>
      <c r="EB759" s="2" t="s">
        <v>332</v>
      </c>
      <c r="EC759" s="8">
        <v>0</v>
      </c>
      <c r="ED759" t="b">
        <v>0</v>
      </c>
      <c r="EE759" t="s">
        <v>324</v>
      </c>
      <c r="EF759" s="2" t="s">
        <v>324</v>
      </c>
      <c r="EG759" s="2" t="s">
        <v>325</v>
      </c>
      <c r="EH759" s="1"/>
      <c r="EI759">
        <f t="shared" si="46"/>
        <v>-22</v>
      </c>
      <c r="EJ759" t="str">
        <f t="shared" si="47"/>
        <v>no</v>
      </c>
      <c r="EL759" t="e">
        <f>VLOOKUP(D759,#REF!,2,0)</f>
        <v>#REF!</v>
      </c>
    </row>
    <row r="760" spans="1:142">
      <c r="A760" t="str">
        <f t="shared" si="48"/>
        <v>4469630819.22</v>
      </c>
      <c r="B760" t="str">
        <f t="shared" si="49"/>
        <v>4469630819.22</v>
      </c>
      <c r="C760" s="1">
        <v>44696</v>
      </c>
      <c r="D760" s="2" t="s">
        <v>353</v>
      </c>
      <c r="E760" s="2" t="s">
        <v>354</v>
      </c>
      <c r="F760" s="2" t="s">
        <v>171</v>
      </c>
      <c r="G760" s="1">
        <v>44501</v>
      </c>
      <c r="H760" s="2"/>
      <c r="I760" s="2"/>
      <c r="J760" s="1"/>
      <c r="K760" s="1"/>
      <c r="L760" s="2"/>
      <c r="M760" t="b">
        <v>0</v>
      </c>
      <c r="N760" s="2"/>
      <c r="O760" s="2" t="s">
        <v>320</v>
      </c>
      <c r="P760" s="2" t="s">
        <v>337</v>
      </c>
      <c r="Q760" s="2"/>
      <c r="R760" s="2"/>
      <c r="S760" s="2"/>
      <c r="T760" s="2"/>
      <c r="U760" s="2"/>
      <c r="V760" s="2"/>
      <c r="W760" s="2"/>
      <c r="X760" s="2" t="s">
        <v>861</v>
      </c>
      <c r="Y760" s="3"/>
      <c r="AA760" t="b">
        <v>0</v>
      </c>
      <c r="AE760" s="4"/>
      <c r="AF760" s="4"/>
      <c r="AG760" s="4"/>
      <c r="AH760" s="4"/>
      <c r="AM760" s="4"/>
      <c r="AN760" s="4"/>
      <c r="AO760" s="4"/>
      <c r="AP760" s="4"/>
      <c r="AS760">
        <v>315</v>
      </c>
      <c r="AU760" s="4"/>
      <c r="AV760" s="4"/>
      <c r="AW760" s="4">
        <v>29214</v>
      </c>
      <c r="AX760" s="4"/>
      <c r="BC760" s="4"/>
      <c r="BD760" s="4"/>
      <c r="BE760" s="4"/>
      <c r="BF760" s="4"/>
      <c r="BK760" s="4"/>
      <c r="BL760" s="4"/>
      <c r="BM760" s="4"/>
      <c r="BN760" s="4"/>
      <c r="BS760" s="4"/>
      <c r="BT760" s="4"/>
      <c r="BU760" s="4"/>
      <c r="BV760" s="4"/>
      <c r="BW760" s="3"/>
      <c r="BX760" s="3"/>
      <c r="BY760" s="4">
        <v>0</v>
      </c>
      <c r="BZ760" s="5"/>
      <c r="CA760" s="3">
        <v>0</v>
      </c>
      <c r="CB760" s="4">
        <v>0</v>
      </c>
      <c r="CC760" s="5" t="s">
        <v>322</v>
      </c>
      <c r="CD760" s="3">
        <v>315</v>
      </c>
      <c r="CE760" s="4">
        <v>29214</v>
      </c>
      <c r="CF760" s="5">
        <v>92.742857142857105</v>
      </c>
      <c r="CG760" s="3">
        <v>0</v>
      </c>
      <c r="CH760" s="4">
        <v>0</v>
      </c>
      <c r="CI760" s="5" t="s">
        <v>322</v>
      </c>
      <c r="CJ760" s="3">
        <v>0</v>
      </c>
      <c r="CK760" s="4">
        <v>0</v>
      </c>
      <c r="CL760" s="5" t="s">
        <v>322</v>
      </c>
      <c r="CM760" s="2">
        <v>0</v>
      </c>
      <c r="CN760" s="4">
        <v>0</v>
      </c>
      <c r="CO760" s="5" t="s">
        <v>322</v>
      </c>
      <c r="CP760" s="3"/>
      <c r="CQ760" s="4">
        <v>0</v>
      </c>
      <c r="CR760" s="3"/>
      <c r="CS760" s="3"/>
      <c r="CT760" s="3"/>
      <c r="CU760" s="3"/>
      <c r="CV760" s="4">
        <v>29214</v>
      </c>
      <c r="CW760" s="4">
        <v>29214</v>
      </c>
      <c r="CX760" t="b">
        <v>0</v>
      </c>
      <c r="CY760" t="b">
        <v>0</v>
      </c>
      <c r="CZ760" t="b">
        <v>0</v>
      </c>
      <c r="DA760" s="2" t="s">
        <v>6</v>
      </c>
      <c r="DB760" s="2" t="s">
        <v>6</v>
      </c>
      <c r="DD760" s="3"/>
      <c r="DE760" s="3"/>
      <c r="DF760" s="3"/>
      <c r="DG760" s="4"/>
      <c r="DH760" s="4"/>
      <c r="DI760" s="4"/>
      <c r="DJ760" s="3">
        <v>0</v>
      </c>
      <c r="DK760" s="4">
        <v>0</v>
      </c>
      <c r="DL760" t="b">
        <v>0</v>
      </c>
      <c r="DM760" s="6"/>
      <c r="DN760" s="3"/>
      <c r="DO760" s="3"/>
      <c r="DP760" s="3"/>
      <c r="DQ760" s="3"/>
      <c r="DR760" s="3"/>
      <c r="DS760" s="3"/>
      <c r="DT760" s="4"/>
      <c r="DU760" s="4"/>
      <c r="DV760" s="4"/>
      <c r="DW760" s="4"/>
      <c r="DX760" s="4"/>
      <c r="DY760" s="4"/>
      <c r="DZ760" s="2"/>
      <c r="EA760" s="7">
        <v>44788.408171296294</v>
      </c>
      <c r="EB760" s="2" t="s">
        <v>332</v>
      </c>
      <c r="EC760" s="8">
        <v>0</v>
      </c>
      <c r="ED760" t="b">
        <v>0</v>
      </c>
      <c r="EE760" t="s">
        <v>324</v>
      </c>
      <c r="EF760" s="2" t="s">
        <v>324</v>
      </c>
      <c r="EG760" s="2" t="s">
        <v>325</v>
      </c>
      <c r="EH760" s="1"/>
      <c r="EI760">
        <f t="shared" si="46"/>
        <v>0</v>
      </c>
      <c r="EJ760" t="str">
        <f t="shared" si="47"/>
        <v>yes</v>
      </c>
      <c r="EL760" t="e">
        <f>VLOOKUP(D760,#REF!,2,0)</f>
        <v>#REF!</v>
      </c>
    </row>
    <row r="761" spans="1:142">
      <c r="A761" t="str">
        <f t="shared" si="48"/>
        <v>4469630819.22</v>
      </c>
      <c r="B761" t="str">
        <f t="shared" si="49"/>
        <v>4469630819.22</v>
      </c>
      <c r="C761" s="1">
        <v>44696</v>
      </c>
      <c r="D761" s="2" t="s">
        <v>353</v>
      </c>
      <c r="E761" s="2" t="s">
        <v>354</v>
      </c>
      <c r="F761" s="2" t="s">
        <v>171</v>
      </c>
      <c r="G761" s="1">
        <v>44501</v>
      </c>
      <c r="H761" s="2"/>
      <c r="I761" s="2"/>
      <c r="J761" s="1"/>
      <c r="K761" s="1"/>
      <c r="L761" s="2"/>
      <c r="M761" t="b">
        <v>0</v>
      </c>
      <c r="N761" s="2"/>
      <c r="O761" s="2" t="s">
        <v>320</v>
      </c>
      <c r="P761" s="2" t="s">
        <v>337</v>
      </c>
      <c r="Q761" s="2"/>
      <c r="R761" s="2"/>
      <c r="S761" s="2"/>
      <c r="T761" s="2"/>
      <c r="U761" s="2"/>
      <c r="V761" s="2"/>
      <c r="W761" s="2"/>
      <c r="X761" s="2" t="s">
        <v>861</v>
      </c>
      <c r="Y761" s="3"/>
      <c r="AA761" t="b">
        <v>0</v>
      </c>
      <c r="AE761" s="4"/>
      <c r="AF761" s="4"/>
      <c r="AG761" s="4"/>
      <c r="AH761" s="4"/>
      <c r="AM761" s="4"/>
      <c r="AN761" s="4"/>
      <c r="AO761" s="4"/>
      <c r="AP761" s="4"/>
      <c r="AS761">
        <v>315</v>
      </c>
      <c r="AU761" s="4"/>
      <c r="AV761" s="4"/>
      <c r="AW761" s="4">
        <v>29214</v>
      </c>
      <c r="AX761" s="4"/>
      <c r="BC761" s="4"/>
      <c r="BD761" s="4"/>
      <c r="BE761" s="4"/>
      <c r="BF761" s="4"/>
      <c r="BK761" s="4"/>
      <c r="BL761" s="4"/>
      <c r="BM761" s="4"/>
      <c r="BN761" s="4"/>
      <c r="BS761" s="4"/>
      <c r="BT761" s="4"/>
      <c r="BU761" s="4"/>
      <c r="BV761" s="4"/>
      <c r="BW761" s="3"/>
      <c r="BX761" s="3"/>
      <c r="BY761" s="4">
        <v>0</v>
      </c>
      <c r="BZ761" s="5"/>
      <c r="CA761" s="3">
        <v>0</v>
      </c>
      <c r="CB761" s="4">
        <v>0</v>
      </c>
      <c r="CC761" s="5" t="s">
        <v>322</v>
      </c>
      <c r="CD761" s="3">
        <v>315</v>
      </c>
      <c r="CE761" s="4">
        <v>29214</v>
      </c>
      <c r="CF761" s="5">
        <v>92.742857142857105</v>
      </c>
      <c r="CG761" s="3">
        <v>0</v>
      </c>
      <c r="CH761" s="4">
        <v>0</v>
      </c>
      <c r="CI761" s="5" t="s">
        <v>322</v>
      </c>
      <c r="CJ761" s="3">
        <v>0</v>
      </c>
      <c r="CK761" s="4">
        <v>0</v>
      </c>
      <c r="CL761" s="5" t="s">
        <v>322</v>
      </c>
      <c r="CM761" s="2">
        <v>0</v>
      </c>
      <c r="CN761" s="4">
        <v>0</v>
      </c>
      <c r="CO761" s="5" t="s">
        <v>322</v>
      </c>
      <c r="CP761" s="3"/>
      <c r="CQ761" s="4">
        <v>0</v>
      </c>
      <c r="CR761" s="3"/>
      <c r="CS761" s="3"/>
      <c r="CT761" s="3"/>
      <c r="CU761" s="3"/>
      <c r="CV761" s="4">
        <v>29214</v>
      </c>
      <c r="CW761" s="4">
        <v>29214</v>
      </c>
      <c r="CX761" t="b">
        <v>0</v>
      </c>
      <c r="CY761" t="b">
        <v>0</v>
      </c>
      <c r="CZ761" t="b">
        <v>0</v>
      </c>
      <c r="DA761" s="2" t="s">
        <v>6</v>
      </c>
      <c r="DB761" s="2" t="s">
        <v>6</v>
      </c>
      <c r="DD761" s="3"/>
      <c r="DE761" s="3"/>
      <c r="DF761" s="3"/>
      <c r="DG761" s="4"/>
      <c r="DH761" s="4"/>
      <c r="DI761" s="4"/>
      <c r="DJ761" s="3">
        <v>0</v>
      </c>
      <c r="DK761" s="4">
        <v>0</v>
      </c>
      <c r="DL761" t="b">
        <v>0</v>
      </c>
      <c r="DM761" s="6"/>
      <c r="DN761" s="3"/>
      <c r="DO761" s="3"/>
      <c r="DP761" s="3"/>
      <c r="DQ761" s="3"/>
      <c r="DR761" s="3"/>
      <c r="DS761" s="3"/>
      <c r="DT761" s="4"/>
      <c r="DU761" s="4"/>
      <c r="DV761" s="4"/>
      <c r="DW761" s="4"/>
      <c r="DX761" s="4"/>
      <c r="DY761" s="4"/>
      <c r="DZ761" s="2"/>
      <c r="EA761" s="7">
        <v>44788.408171296294</v>
      </c>
      <c r="EB761" s="2" t="s">
        <v>332</v>
      </c>
      <c r="EC761" s="8">
        <v>0</v>
      </c>
      <c r="ED761" t="b">
        <v>0</v>
      </c>
      <c r="EE761" t="s">
        <v>324</v>
      </c>
      <c r="EF761" s="2" t="s">
        <v>324</v>
      </c>
      <c r="EG761" s="2" t="s">
        <v>325</v>
      </c>
      <c r="EH761" s="1"/>
      <c r="EI761">
        <f t="shared" si="46"/>
        <v>0</v>
      </c>
      <c r="EJ761" t="str">
        <f t="shared" si="47"/>
        <v>yes</v>
      </c>
      <c r="EL761" t="e">
        <f>VLOOKUP(D761,#REF!,2,0)</f>
        <v>#REF!</v>
      </c>
    </row>
    <row r="762" spans="1:142">
      <c r="A762" t="str">
        <f t="shared" si="48"/>
        <v>4469630940.21</v>
      </c>
      <c r="B762" t="str">
        <f t="shared" si="49"/>
        <v>4469630940.21</v>
      </c>
      <c r="C762" s="1">
        <v>44696</v>
      </c>
      <c r="D762" s="2" t="s">
        <v>989</v>
      </c>
      <c r="E762" s="2" t="s">
        <v>990</v>
      </c>
      <c r="F762" s="2" t="s">
        <v>178</v>
      </c>
      <c r="G762" s="1">
        <v>44236</v>
      </c>
      <c r="H762" s="2"/>
      <c r="I762" s="2"/>
      <c r="J762" s="1"/>
      <c r="K762" s="1"/>
      <c r="L762" s="2"/>
      <c r="M762" t="b">
        <v>0</v>
      </c>
      <c r="N762" s="2"/>
      <c r="O762" s="2" t="s">
        <v>919</v>
      </c>
      <c r="P762" s="2" t="s">
        <v>373</v>
      </c>
      <c r="Q762" s="2"/>
      <c r="R762" s="2"/>
      <c r="S762" s="2"/>
      <c r="T762" s="2"/>
      <c r="U762" s="2"/>
      <c r="V762" s="2"/>
      <c r="W762" s="2" t="s">
        <v>422</v>
      </c>
      <c r="X762" s="2" t="s">
        <v>422</v>
      </c>
      <c r="Y762" s="3"/>
      <c r="AA762" t="b">
        <v>0</v>
      </c>
      <c r="AE762" s="4"/>
      <c r="AF762" s="4"/>
      <c r="AG762" s="4"/>
      <c r="AH762" s="4"/>
      <c r="AM762" s="4"/>
      <c r="AN762" s="4"/>
      <c r="AO762" s="4"/>
      <c r="AP762" s="4"/>
      <c r="AU762" s="4"/>
      <c r="AV762" s="4"/>
      <c r="AW762" s="4"/>
      <c r="AX762" s="4"/>
      <c r="BC762" s="4"/>
      <c r="BD762" s="4"/>
      <c r="BE762" s="4"/>
      <c r="BF762" s="4"/>
      <c r="BK762" s="4"/>
      <c r="BL762" s="4"/>
      <c r="BM762" s="4"/>
      <c r="BN762" s="4"/>
      <c r="BS762" s="4"/>
      <c r="BT762" s="4"/>
      <c r="BU762" s="4"/>
      <c r="BV762" s="4"/>
      <c r="BW762" s="3"/>
      <c r="BX762" s="3"/>
      <c r="BY762" s="4">
        <v>0</v>
      </c>
      <c r="BZ762" s="5"/>
      <c r="CA762" s="3">
        <v>0</v>
      </c>
      <c r="CB762" s="4">
        <v>0</v>
      </c>
      <c r="CC762" s="5" t="s">
        <v>322</v>
      </c>
      <c r="CD762" s="3">
        <v>0</v>
      </c>
      <c r="CE762" s="4">
        <v>0</v>
      </c>
      <c r="CF762" s="5" t="s">
        <v>322</v>
      </c>
      <c r="CG762" s="3">
        <v>0</v>
      </c>
      <c r="CH762" s="4">
        <v>0</v>
      </c>
      <c r="CI762" s="5" t="s">
        <v>322</v>
      </c>
      <c r="CJ762" s="3">
        <v>0</v>
      </c>
      <c r="CK762" s="4">
        <v>0</v>
      </c>
      <c r="CL762" s="5" t="s">
        <v>322</v>
      </c>
      <c r="CM762" s="2">
        <v>0</v>
      </c>
      <c r="CN762" s="4">
        <v>0</v>
      </c>
      <c r="CO762" s="5" t="s">
        <v>322</v>
      </c>
      <c r="CP762" s="3"/>
      <c r="CQ762" s="4">
        <v>0</v>
      </c>
      <c r="CR762" s="3"/>
      <c r="CS762" s="3"/>
      <c r="CT762" s="3"/>
      <c r="CU762" s="3"/>
      <c r="CV762" s="4">
        <v>0</v>
      </c>
      <c r="CW762" s="4">
        <v>0</v>
      </c>
      <c r="CX762" t="b">
        <v>0</v>
      </c>
      <c r="CY762" t="b">
        <v>1</v>
      </c>
      <c r="CZ762" t="b">
        <v>0</v>
      </c>
      <c r="DA762" s="2" t="s">
        <v>867</v>
      </c>
      <c r="DB762" s="2" t="s">
        <v>867</v>
      </c>
      <c r="DD762" s="3"/>
      <c r="DE762" s="3"/>
      <c r="DF762" s="3"/>
      <c r="DG762" s="4"/>
      <c r="DH762" s="4"/>
      <c r="DI762" s="4"/>
      <c r="DJ762" s="3">
        <v>0</v>
      </c>
      <c r="DK762" s="4">
        <v>0</v>
      </c>
      <c r="DL762" t="b">
        <v>0</v>
      </c>
      <c r="DM762" s="6"/>
      <c r="DN762" s="3"/>
      <c r="DO762" s="3"/>
      <c r="DP762" s="3"/>
      <c r="DQ762" s="3"/>
      <c r="DR762" s="3"/>
      <c r="DS762" s="3"/>
      <c r="DT762" s="4"/>
      <c r="DU762" s="4"/>
      <c r="DV762" s="4"/>
      <c r="DW762" s="4"/>
      <c r="DX762" s="4"/>
      <c r="DY762" s="4"/>
      <c r="DZ762" s="2"/>
      <c r="EA762" s="7">
        <v>44694.696273148147</v>
      </c>
      <c r="EB762" s="2" t="s">
        <v>332</v>
      </c>
      <c r="EC762" s="8">
        <v>0</v>
      </c>
      <c r="ED762" t="b">
        <v>0</v>
      </c>
      <c r="EE762" t="s">
        <v>324</v>
      </c>
      <c r="EF762" s="2" t="s">
        <v>324</v>
      </c>
      <c r="EG762" s="2" t="s">
        <v>325</v>
      </c>
      <c r="EH762" s="1"/>
      <c r="EI762">
        <f t="shared" si="46"/>
        <v>0</v>
      </c>
      <c r="EJ762" t="str">
        <f t="shared" si="47"/>
        <v>yes</v>
      </c>
      <c r="EL762" t="e">
        <f>VLOOKUP(D762,#REF!,2,0)</f>
        <v>#REF!</v>
      </c>
    </row>
    <row r="763" spans="1:142">
      <c r="A763" t="str">
        <f t="shared" si="48"/>
        <v>4469631013.21</v>
      </c>
      <c r="B763" t="str">
        <f t="shared" si="49"/>
        <v>4469631013.21</v>
      </c>
      <c r="C763" s="1">
        <v>44696</v>
      </c>
      <c r="D763" s="2" t="s">
        <v>355</v>
      </c>
      <c r="E763" s="2" t="s">
        <v>356</v>
      </c>
      <c r="F763" s="2" t="s">
        <v>184</v>
      </c>
      <c r="G763" s="1">
        <v>44409</v>
      </c>
      <c r="H763" s="2"/>
      <c r="I763" s="2"/>
      <c r="J763" s="1"/>
      <c r="K763" s="1"/>
      <c r="L763" s="2"/>
      <c r="M763" t="b">
        <v>0</v>
      </c>
      <c r="N763" s="2"/>
      <c r="O763" s="2" t="s">
        <v>320</v>
      </c>
      <c r="P763" s="2" t="s">
        <v>330</v>
      </c>
      <c r="Q763" s="2"/>
      <c r="R763" s="2"/>
      <c r="S763" s="2"/>
      <c r="T763" s="2"/>
      <c r="U763" s="2"/>
      <c r="V763" s="2"/>
      <c r="W763" s="2"/>
      <c r="X763" s="2"/>
      <c r="Y763" s="3"/>
      <c r="AA763" t="b">
        <v>0</v>
      </c>
      <c r="AC763">
        <v>8227</v>
      </c>
      <c r="AE763" s="4"/>
      <c r="AF763" s="4"/>
      <c r="AG763" s="4">
        <v>36773</v>
      </c>
      <c r="AH763" s="4"/>
      <c r="AK763">
        <v>10242</v>
      </c>
      <c r="AM763" s="4"/>
      <c r="AN763" s="4"/>
      <c r="AO763" s="4">
        <v>38406</v>
      </c>
      <c r="AP763" s="4"/>
      <c r="AU763" s="4"/>
      <c r="AV763" s="4"/>
      <c r="AW763" s="4"/>
      <c r="AX763" s="4"/>
      <c r="BC763" s="4"/>
      <c r="BD763" s="4"/>
      <c r="BE763" s="4"/>
      <c r="BF763" s="4"/>
      <c r="BK763" s="4"/>
      <c r="BL763" s="4"/>
      <c r="BM763" s="4"/>
      <c r="BN763" s="4"/>
      <c r="BS763" s="4"/>
      <c r="BT763" s="4"/>
      <c r="BU763" s="4"/>
      <c r="BV763" s="4"/>
      <c r="BW763" s="3"/>
      <c r="BX763" s="3"/>
      <c r="BY763" s="4">
        <v>36773</v>
      </c>
      <c r="BZ763" s="5"/>
      <c r="CA763" s="3">
        <v>10242</v>
      </c>
      <c r="CB763" s="4">
        <v>38406</v>
      </c>
      <c r="CC763" s="5">
        <v>3.7498535442296399</v>
      </c>
      <c r="CD763" s="3">
        <v>0</v>
      </c>
      <c r="CE763" s="4">
        <v>0</v>
      </c>
      <c r="CF763" s="5" t="s">
        <v>322</v>
      </c>
      <c r="CG763" s="3">
        <v>0</v>
      </c>
      <c r="CH763" s="4">
        <v>0</v>
      </c>
      <c r="CI763" s="5" t="s">
        <v>322</v>
      </c>
      <c r="CJ763" s="3">
        <v>0</v>
      </c>
      <c r="CK763" s="4">
        <v>0</v>
      </c>
      <c r="CL763" s="5" t="s">
        <v>322</v>
      </c>
      <c r="CM763" s="2">
        <v>0</v>
      </c>
      <c r="CN763" s="4">
        <v>0</v>
      </c>
      <c r="CO763" s="5" t="s">
        <v>322</v>
      </c>
      <c r="CP763" s="3"/>
      <c r="CQ763" s="4">
        <v>75179</v>
      </c>
      <c r="CR763" s="3"/>
      <c r="CS763" s="3"/>
      <c r="CT763" s="3"/>
      <c r="CU763" s="3"/>
      <c r="CV763" s="4">
        <v>75179</v>
      </c>
      <c r="CW763" s="4">
        <v>75179</v>
      </c>
      <c r="CX763" t="b">
        <v>0</v>
      </c>
      <c r="CY763" t="b">
        <v>1</v>
      </c>
      <c r="CZ763" t="b">
        <v>0</v>
      </c>
      <c r="DA763" s="2" t="s">
        <v>6</v>
      </c>
      <c r="DB763" s="2" t="s">
        <v>6</v>
      </c>
      <c r="DD763" s="3"/>
      <c r="DE763" s="3"/>
      <c r="DF763" s="3"/>
      <c r="DG763" s="4"/>
      <c r="DH763" s="4"/>
      <c r="DI763" s="4"/>
      <c r="DJ763" s="3">
        <v>0</v>
      </c>
      <c r="DK763" s="4">
        <v>0</v>
      </c>
      <c r="DL763" t="b">
        <v>0</v>
      </c>
      <c r="DM763" s="6"/>
      <c r="DN763" s="3"/>
      <c r="DO763" s="3"/>
      <c r="DP763" s="3"/>
      <c r="DQ763" s="3"/>
      <c r="DR763" s="3"/>
      <c r="DS763" s="3"/>
      <c r="DT763" s="4"/>
      <c r="DU763" s="4"/>
      <c r="DV763" s="4"/>
      <c r="DW763" s="4"/>
      <c r="DX763" s="4"/>
      <c r="DY763" s="4"/>
      <c r="DZ763" s="2"/>
      <c r="EA763" s="7">
        <v>44788.408171296294</v>
      </c>
      <c r="EB763" s="2" t="s">
        <v>332</v>
      </c>
      <c r="EC763" s="8">
        <v>0</v>
      </c>
      <c r="ED763" t="b">
        <v>0</v>
      </c>
      <c r="EE763" t="s">
        <v>324</v>
      </c>
      <c r="EF763" s="2" t="s">
        <v>324</v>
      </c>
      <c r="EG763" s="2" t="s">
        <v>325</v>
      </c>
      <c r="EH763" s="1"/>
      <c r="EI763">
        <f t="shared" si="46"/>
        <v>8227</v>
      </c>
      <c r="EJ763" t="str">
        <f t="shared" si="47"/>
        <v>yes</v>
      </c>
      <c r="EL763" t="e">
        <f>VLOOKUP(D763,#REF!,2,0)</f>
        <v>#REF!</v>
      </c>
    </row>
    <row r="764" spans="1:142">
      <c r="A764" t="str">
        <f t="shared" si="48"/>
        <v>4469631325.21</v>
      </c>
      <c r="B764" t="str">
        <f t="shared" si="49"/>
        <v>4469631325.21136954</v>
      </c>
      <c r="C764" s="1">
        <v>44696</v>
      </c>
      <c r="D764" s="2" t="s">
        <v>357</v>
      </c>
      <c r="E764" s="2" t="s">
        <v>358</v>
      </c>
      <c r="F764" s="2" t="s">
        <v>41</v>
      </c>
      <c r="G764" s="1">
        <v>44378</v>
      </c>
      <c r="H764" s="2" t="s">
        <v>359</v>
      </c>
      <c r="I764" s="2" t="s">
        <v>360</v>
      </c>
      <c r="J764" s="1"/>
      <c r="K764" s="1"/>
      <c r="L764" s="2"/>
      <c r="M764" t="b">
        <v>0</v>
      </c>
      <c r="N764" s="2"/>
      <c r="O764" s="2" t="s">
        <v>320</v>
      </c>
      <c r="P764" s="2" t="s">
        <v>337</v>
      </c>
      <c r="Q764" s="2"/>
      <c r="R764" s="2"/>
      <c r="S764" s="2"/>
      <c r="T764" s="2"/>
      <c r="U764" s="2"/>
      <c r="V764" s="2"/>
      <c r="W764" s="2" t="s">
        <v>991</v>
      </c>
      <c r="X764" s="2" t="s">
        <v>991</v>
      </c>
      <c r="Y764" s="3"/>
      <c r="AA764" t="b">
        <v>0</v>
      </c>
      <c r="AE764" s="4"/>
      <c r="AF764" s="4"/>
      <c r="AG764" s="4"/>
      <c r="AH764" s="4"/>
      <c r="AM764" s="4"/>
      <c r="AN764" s="4"/>
      <c r="AO764" s="4"/>
      <c r="AP764" s="4"/>
      <c r="AU764" s="4"/>
      <c r="AV764" s="4"/>
      <c r="AW764" s="4"/>
      <c r="AX764" s="4"/>
      <c r="BC764" s="4"/>
      <c r="BD764" s="4"/>
      <c r="BE764" s="4"/>
      <c r="BF764" s="4"/>
      <c r="BK764" s="4"/>
      <c r="BL764" s="4"/>
      <c r="BM764" s="4"/>
      <c r="BN764" s="4"/>
      <c r="BS764" s="4"/>
      <c r="BT764" s="4"/>
      <c r="BU764" s="4"/>
      <c r="BV764" s="4"/>
      <c r="BW764" s="3"/>
      <c r="BX764" s="3"/>
      <c r="BY764" s="4">
        <v>0</v>
      </c>
      <c r="BZ764" s="5"/>
      <c r="CA764" s="3">
        <v>0</v>
      </c>
      <c r="CB764" s="4">
        <v>0</v>
      </c>
      <c r="CC764" s="5" t="s">
        <v>322</v>
      </c>
      <c r="CD764" s="3">
        <v>0</v>
      </c>
      <c r="CE764" s="4">
        <v>0</v>
      </c>
      <c r="CF764" s="5" t="s">
        <v>322</v>
      </c>
      <c r="CG764" s="3">
        <v>0</v>
      </c>
      <c r="CH764" s="4">
        <v>0</v>
      </c>
      <c r="CI764" s="5" t="s">
        <v>322</v>
      </c>
      <c r="CJ764" s="3">
        <v>0</v>
      </c>
      <c r="CK764" s="4">
        <v>0</v>
      </c>
      <c r="CL764" s="5" t="s">
        <v>322</v>
      </c>
      <c r="CM764" s="2">
        <v>0</v>
      </c>
      <c r="CN764" s="4">
        <v>0</v>
      </c>
      <c r="CO764" s="5" t="s">
        <v>322</v>
      </c>
      <c r="CP764" s="3"/>
      <c r="CQ764" s="4">
        <v>0</v>
      </c>
      <c r="CR764" s="3"/>
      <c r="CS764" s="3"/>
      <c r="CT764" s="3"/>
      <c r="CU764" s="3"/>
      <c r="CV764" s="4">
        <v>0</v>
      </c>
      <c r="CW764" s="4">
        <v>0</v>
      </c>
      <c r="CX764" t="b">
        <v>0</v>
      </c>
      <c r="CY764" t="b">
        <v>1</v>
      </c>
      <c r="CZ764" t="b">
        <v>0</v>
      </c>
      <c r="DA764" s="2" t="s">
        <v>352</v>
      </c>
      <c r="DB764" s="2" t="s">
        <v>6</v>
      </c>
      <c r="DD764" s="3"/>
      <c r="DE764" s="3"/>
      <c r="DF764" s="3"/>
      <c r="DG764" s="4"/>
      <c r="DH764" s="4"/>
      <c r="DI764" s="4"/>
      <c r="DJ764" s="3">
        <v>0</v>
      </c>
      <c r="DK764" s="4">
        <v>0</v>
      </c>
      <c r="DL764" t="b">
        <v>0</v>
      </c>
      <c r="DM764" s="6"/>
      <c r="DN764" s="3"/>
      <c r="DO764" s="3"/>
      <c r="DP764" s="3"/>
      <c r="DQ764" s="3"/>
      <c r="DR764" s="3"/>
      <c r="DS764" s="3"/>
      <c r="DT764" s="4"/>
      <c r="DU764" s="4"/>
      <c r="DV764" s="4"/>
      <c r="DW764" s="4"/>
      <c r="DX764" s="4"/>
      <c r="DY764" s="4"/>
      <c r="DZ764" s="2"/>
      <c r="EA764" s="7">
        <v>44788.408171296294</v>
      </c>
      <c r="EB764" s="2" t="s">
        <v>332</v>
      </c>
      <c r="EC764" s="8">
        <v>0</v>
      </c>
      <c r="ED764" t="b">
        <v>0</v>
      </c>
      <c r="EE764" t="s">
        <v>324</v>
      </c>
      <c r="EF764" s="2" t="s">
        <v>324</v>
      </c>
      <c r="EG764" s="2" t="s">
        <v>325</v>
      </c>
      <c r="EH764" s="1"/>
      <c r="EI764">
        <f t="shared" si="46"/>
        <v>0</v>
      </c>
      <c r="EJ764" t="str">
        <f t="shared" si="47"/>
        <v>no</v>
      </c>
      <c r="EL764" t="e">
        <f>VLOOKUP(D764,#REF!,2,0)</f>
        <v>#REF!</v>
      </c>
    </row>
    <row r="765" spans="1:142">
      <c r="A765" t="str">
        <f t="shared" si="48"/>
        <v>4469631658.22</v>
      </c>
      <c r="B765" t="str">
        <f t="shared" si="49"/>
        <v>4469631658.22129499</v>
      </c>
      <c r="C765" s="1">
        <v>44696</v>
      </c>
      <c r="D765" s="2" t="s">
        <v>361</v>
      </c>
      <c r="E765" s="2" t="s">
        <v>362</v>
      </c>
      <c r="F765" s="2" t="s">
        <v>178</v>
      </c>
      <c r="G765" s="1">
        <v>44574</v>
      </c>
      <c r="H765" s="2" t="s">
        <v>363</v>
      </c>
      <c r="I765" s="2" t="s">
        <v>364</v>
      </c>
      <c r="J765" s="1"/>
      <c r="K765" s="1">
        <v>44574</v>
      </c>
      <c r="L765" s="2"/>
      <c r="M765" t="b">
        <v>0</v>
      </c>
      <c r="N765" s="2"/>
      <c r="O765" s="2" t="s">
        <v>365</v>
      </c>
      <c r="P765" s="2" t="s">
        <v>366</v>
      </c>
      <c r="Q765" s="2"/>
      <c r="R765" s="2"/>
      <c r="S765" s="2"/>
      <c r="T765" s="2"/>
      <c r="U765" s="2"/>
      <c r="V765" s="2"/>
      <c r="W765" s="2" t="s">
        <v>992</v>
      </c>
      <c r="X765" s="2" t="s">
        <v>993</v>
      </c>
      <c r="Y765" s="3"/>
      <c r="AA765" t="b">
        <v>0</v>
      </c>
      <c r="AB765">
        <v>245.87</v>
      </c>
      <c r="AC765">
        <v>737.6</v>
      </c>
      <c r="AD765">
        <v>245.87</v>
      </c>
      <c r="AE765" s="4"/>
      <c r="AF765" s="4">
        <v>1190</v>
      </c>
      <c r="AG765" s="4">
        <v>3570</v>
      </c>
      <c r="AH765" s="4">
        <v>1190</v>
      </c>
      <c r="AJ765">
        <v>689.66</v>
      </c>
      <c r="AK765">
        <v>2068.9899999999998</v>
      </c>
      <c r="AL765">
        <v>689.66</v>
      </c>
      <c r="AM765" s="4"/>
      <c r="AN765" s="4">
        <v>2241</v>
      </c>
      <c r="AO765" s="4">
        <v>6724</v>
      </c>
      <c r="AP765" s="4">
        <v>2241</v>
      </c>
      <c r="AU765" s="4"/>
      <c r="AV765" s="4"/>
      <c r="AW765" s="4"/>
      <c r="AX765" s="4"/>
      <c r="BC765" s="4"/>
      <c r="BD765" s="4"/>
      <c r="BE765" s="4"/>
      <c r="BF765" s="4"/>
      <c r="BK765" s="4"/>
      <c r="BL765" s="4"/>
      <c r="BM765" s="4"/>
      <c r="BN765" s="4"/>
      <c r="BS765" s="4"/>
      <c r="BT765" s="4"/>
      <c r="BU765" s="4"/>
      <c r="BV765" s="4"/>
      <c r="BW765" s="3"/>
      <c r="BX765" s="3"/>
      <c r="BY765" s="4">
        <v>5950</v>
      </c>
      <c r="BZ765" s="5"/>
      <c r="CA765" s="3">
        <v>3448.31</v>
      </c>
      <c r="CB765" s="4">
        <v>11206</v>
      </c>
      <c r="CC765" s="5">
        <v>3.2497078278924998</v>
      </c>
      <c r="CD765" s="3">
        <v>0</v>
      </c>
      <c r="CE765" s="4">
        <v>0</v>
      </c>
      <c r="CF765" s="5" t="s">
        <v>322</v>
      </c>
      <c r="CG765" s="3">
        <v>0</v>
      </c>
      <c r="CH765" s="4">
        <v>0</v>
      </c>
      <c r="CI765" s="5" t="s">
        <v>322</v>
      </c>
      <c r="CJ765" s="3">
        <v>0</v>
      </c>
      <c r="CK765" s="4">
        <v>0</v>
      </c>
      <c r="CL765" s="5" t="s">
        <v>322</v>
      </c>
      <c r="CM765" s="2">
        <v>0</v>
      </c>
      <c r="CN765" s="4">
        <v>0</v>
      </c>
      <c r="CO765" s="5" t="s">
        <v>322</v>
      </c>
      <c r="CP765" s="3"/>
      <c r="CQ765" s="4">
        <v>17156</v>
      </c>
      <c r="CR765" s="3"/>
      <c r="CS765" s="3"/>
      <c r="CT765" s="3"/>
      <c r="CU765" s="3"/>
      <c r="CV765" s="4">
        <v>17156</v>
      </c>
      <c r="CW765" s="4">
        <v>17156</v>
      </c>
      <c r="CX765" t="b">
        <v>0</v>
      </c>
      <c r="CY765" t="b">
        <v>0</v>
      </c>
      <c r="CZ765" t="b">
        <v>0</v>
      </c>
      <c r="DA765" s="2" t="s">
        <v>6</v>
      </c>
      <c r="DB765" s="2" t="s">
        <v>6</v>
      </c>
      <c r="DD765" s="3"/>
      <c r="DE765" s="3"/>
      <c r="DF765" s="3"/>
      <c r="DG765" s="4"/>
      <c r="DH765" s="4"/>
      <c r="DI765" s="4"/>
      <c r="DJ765" s="3">
        <v>0</v>
      </c>
      <c r="DK765" s="4">
        <v>0</v>
      </c>
      <c r="DL765" t="b">
        <v>0</v>
      </c>
      <c r="DM765" s="6"/>
      <c r="DN765" s="3"/>
      <c r="DO765" s="3"/>
      <c r="DP765" s="3"/>
      <c r="DQ765" s="3"/>
      <c r="DR765" s="3"/>
      <c r="DS765" s="3"/>
      <c r="DT765" s="4"/>
      <c r="DU765" s="4"/>
      <c r="DV765" s="4"/>
      <c r="DW765" s="4"/>
      <c r="DX765" s="4"/>
      <c r="DY765" s="4"/>
      <c r="DZ765" s="2"/>
      <c r="EA765" s="7">
        <v>44778.524976851855</v>
      </c>
      <c r="EB765" s="2" t="s">
        <v>332</v>
      </c>
      <c r="EC765" s="8">
        <v>0</v>
      </c>
      <c r="ED765" t="b">
        <v>0</v>
      </c>
      <c r="EE765" t="s">
        <v>324</v>
      </c>
      <c r="EF765" s="2" t="s">
        <v>324</v>
      </c>
      <c r="EG765" s="2" t="s">
        <v>325</v>
      </c>
      <c r="EH765" s="1"/>
      <c r="EI765">
        <f t="shared" si="46"/>
        <v>1229.3400000000001</v>
      </c>
      <c r="EJ765" t="str">
        <f t="shared" si="47"/>
        <v>no</v>
      </c>
      <c r="EL765" t="e">
        <f>VLOOKUP(D765,#REF!,2,0)</f>
        <v>#REF!</v>
      </c>
    </row>
    <row r="766" spans="1:142">
      <c r="A766" t="str">
        <f t="shared" si="48"/>
        <v>4469631786.22</v>
      </c>
      <c r="B766" t="str">
        <f t="shared" si="49"/>
        <v>4469631786.22</v>
      </c>
      <c r="C766" s="1">
        <v>44696</v>
      </c>
      <c r="D766" s="2" t="s">
        <v>369</v>
      </c>
      <c r="E766" s="2" t="s">
        <v>370</v>
      </c>
      <c r="F766" s="2" t="s">
        <v>178</v>
      </c>
      <c r="G766" s="1">
        <v>44473</v>
      </c>
      <c r="H766" s="2"/>
      <c r="I766" s="2"/>
      <c r="J766" s="1"/>
      <c r="K766" s="1"/>
      <c r="L766" s="2"/>
      <c r="M766" t="b">
        <v>0</v>
      </c>
      <c r="N766" s="2"/>
      <c r="O766" s="2" t="s">
        <v>320</v>
      </c>
      <c r="P766" s="2" t="s">
        <v>373</v>
      </c>
      <c r="Q766" s="2"/>
      <c r="R766" s="2"/>
      <c r="S766" s="2"/>
      <c r="T766" s="2"/>
      <c r="U766" s="2"/>
      <c r="V766" s="2"/>
      <c r="W766" s="2"/>
      <c r="X766" s="2"/>
      <c r="Y766" s="3"/>
      <c r="AA766" t="b">
        <v>0</v>
      </c>
      <c r="AB766">
        <v>87.19</v>
      </c>
      <c r="AC766">
        <v>164.61</v>
      </c>
      <c r="AD766">
        <v>47.82</v>
      </c>
      <c r="AE766" s="4"/>
      <c r="AF766" s="4">
        <v>317.37</v>
      </c>
      <c r="AG766" s="4">
        <v>599.17999999999995</v>
      </c>
      <c r="AH766" s="4">
        <v>174.06</v>
      </c>
      <c r="AJ766">
        <v>142.32</v>
      </c>
      <c r="AK766">
        <v>268.7</v>
      </c>
      <c r="AL766">
        <v>78.06</v>
      </c>
      <c r="AM766" s="4"/>
      <c r="AN766" s="4">
        <v>518.04999999999995</v>
      </c>
      <c r="AO766" s="4">
        <v>978.06</v>
      </c>
      <c r="AP766" s="4">
        <v>284.12</v>
      </c>
      <c r="AU766" s="4"/>
      <c r="AV766" s="4"/>
      <c r="AW766" s="4"/>
      <c r="AX766" s="4"/>
      <c r="BC766" s="4"/>
      <c r="BD766" s="4"/>
      <c r="BE766" s="4"/>
      <c r="BF766" s="4"/>
      <c r="BK766" s="4"/>
      <c r="BL766" s="4"/>
      <c r="BM766" s="4"/>
      <c r="BN766" s="4"/>
      <c r="BS766" s="4"/>
      <c r="BT766" s="4"/>
      <c r="BU766" s="4"/>
      <c r="BV766" s="4"/>
      <c r="BW766" s="3"/>
      <c r="BX766" s="3"/>
      <c r="BY766" s="4">
        <v>1090.6099999999999</v>
      </c>
      <c r="BZ766" s="5"/>
      <c r="CA766" s="3">
        <v>489.08</v>
      </c>
      <c r="CB766" s="4">
        <v>1780.23</v>
      </c>
      <c r="CC766" s="5">
        <v>3.6399566533082499</v>
      </c>
      <c r="CD766" s="3">
        <v>0</v>
      </c>
      <c r="CE766" s="4">
        <v>0</v>
      </c>
      <c r="CF766" s="5" t="s">
        <v>322</v>
      </c>
      <c r="CG766" s="3">
        <v>0</v>
      </c>
      <c r="CH766" s="4">
        <v>0</v>
      </c>
      <c r="CI766" s="5" t="s">
        <v>322</v>
      </c>
      <c r="CJ766" s="3">
        <v>0</v>
      </c>
      <c r="CK766" s="4">
        <v>0</v>
      </c>
      <c r="CL766" s="5" t="s">
        <v>322</v>
      </c>
      <c r="CM766" s="2">
        <v>0</v>
      </c>
      <c r="CN766" s="4">
        <v>0</v>
      </c>
      <c r="CO766" s="5" t="s">
        <v>322</v>
      </c>
      <c r="CP766" s="3"/>
      <c r="CQ766" s="4">
        <v>2870.84</v>
      </c>
      <c r="CR766" s="3"/>
      <c r="CS766" s="3"/>
      <c r="CT766" s="3"/>
      <c r="CU766" s="3"/>
      <c r="CV766" s="4">
        <v>2870.84</v>
      </c>
      <c r="CW766" s="4">
        <v>2870.84</v>
      </c>
      <c r="CX766" t="b">
        <v>0</v>
      </c>
      <c r="CY766" t="b">
        <v>0</v>
      </c>
      <c r="CZ766" t="b">
        <v>0</v>
      </c>
      <c r="DA766" s="2" t="s">
        <v>6</v>
      </c>
      <c r="DB766" s="2" t="s">
        <v>6</v>
      </c>
      <c r="DD766" s="3"/>
      <c r="DE766" s="3"/>
      <c r="DF766" s="3"/>
      <c r="DG766" s="4"/>
      <c r="DH766" s="4"/>
      <c r="DI766" s="4"/>
      <c r="DJ766" s="3">
        <v>0</v>
      </c>
      <c r="DK766" s="4">
        <v>0</v>
      </c>
      <c r="DL766" t="b">
        <v>0</v>
      </c>
      <c r="DM766" s="6"/>
      <c r="DN766" s="3"/>
      <c r="DO766" s="3"/>
      <c r="DP766" s="3"/>
      <c r="DQ766" s="3"/>
      <c r="DR766" s="3"/>
      <c r="DS766" s="3"/>
      <c r="DT766" s="4"/>
      <c r="DU766" s="4"/>
      <c r="DV766" s="4"/>
      <c r="DW766" s="4"/>
      <c r="DX766" s="4"/>
      <c r="DY766" s="4"/>
      <c r="DZ766" s="2"/>
      <c r="EA766" s="7">
        <v>44788.408171296294</v>
      </c>
      <c r="EB766" s="2" t="s">
        <v>332</v>
      </c>
      <c r="EC766" s="8">
        <v>0</v>
      </c>
      <c r="ED766" t="b">
        <v>0</v>
      </c>
      <c r="EE766" t="s">
        <v>324</v>
      </c>
      <c r="EF766" s="2" t="s">
        <v>324</v>
      </c>
      <c r="EG766" s="2" t="s">
        <v>325</v>
      </c>
      <c r="EH766" s="1"/>
      <c r="EI766">
        <f t="shared" si="46"/>
        <v>299.62</v>
      </c>
      <c r="EJ766" t="str">
        <f t="shared" si="47"/>
        <v>yes</v>
      </c>
      <c r="EL766" t="e">
        <f>VLOOKUP(D766,#REF!,2,0)</f>
        <v>#REF!</v>
      </c>
    </row>
    <row r="767" spans="1:142">
      <c r="A767" t="str">
        <f t="shared" si="48"/>
        <v>4469631786.22</v>
      </c>
      <c r="B767" t="str">
        <f t="shared" si="49"/>
        <v>4469631786.22128094</v>
      </c>
      <c r="C767" s="1">
        <v>44696</v>
      </c>
      <c r="D767" s="2" t="s">
        <v>369</v>
      </c>
      <c r="E767" s="2" t="s">
        <v>370</v>
      </c>
      <c r="F767" s="2" t="s">
        <v>178</v>
      </c>
      <c r="G767" s="1">
        <v>44473</v>
      </c>
      <c r="H767" s="2" t="s">
        <v>488</v>
      </c>
      <c r="I767" s="2" t="s">
        <v>489</v>
      </c>
      <c r="J767" s="1"/>
      <c r="K767" s="1"/>
      <c r="L767" s="2"/>
      <c r="M767" t="b">
        <v>0</v>
      </c>
      <c r="N767" s="2"/>
      <c r="O767" s="2" t="s">
        <v>320</v>
      </c>
      <c r="P767" s="2" t="s">
        <v>373</v>
      </c>
      <c r="Q767" s="2"/>
      <c r="R767" s="2"/>
      <c r="S767" s="2"/>
      <c r="T767" s="2"/>
      <c r="U767" s="2"/>
      <c r="V767" s="2"/>
      <c r="W767" s="2"/>
      <c r="X767" s="2"/>
      <c r="Y767" s="3"/>
      <c r="AA767" t="b">
        <v>0</v>
      </c>
      <c r="AB767">
        <v>87.19</v>
      </c>
      <c r="AC767">
        <v>164.61</v>
      </c>
      <c r="AD767">
        <v>47.82</v>
      </c>
      <c r="AE767" s="4"/>
      <c r="AF767" s="4">
        <v>317.37</v>
      </c>
      <c r="AG767" s="4">
        <v>599.17999999999995</v>
      </c>
      <c r="AH767" s="4">
        <v>174.06</v>
      </c>
      <c r="AJ767">
        <v>142.32</v>
      </c>
      <c r="AK767">
        <v>268.7</v>
      </c>
      <c r="AL767">
        <v>78.06</v>
      </c>
      <c r="AM767" s="4"/>
      <c r="AN767" s="4">
        <v>518.04999999999995</v>
      </c>
      <c r="AO767" s="4">
        <v>978.06</v>
      </c>
      <c r="AP767" s="4">
        <v>284.12</v>
      </c>
      <c r="AU767" s="4"/>
      <c r="AV767" s="4"/>
      <c r="AW767" s="4"/>
      <c r="AX767" s="4"/>
      <c r="BC767" s="4"/>
      <c r="BD767" s="4"/>
      <c r="BE767" s="4"/>
      <c r="BF767" s="4"/>
      <c r="BK767" s="4"/>
      <c r="BL767" s="4"/>
      <c r="BM767" s="4"/>
      <c r="BN767" s="4"/>
      <c r="BS767" s="4"/>
      <c r="BT767" s="4"/>
      <c r="BU767" s="4"/>
      <c r="BV767" s="4"/>
      <c r="BW767" s="3"/>
      <c r="BX767" s="3"/>
      <c r="BY767" s="4">
        <v>1090.6099999999999</v>
      </c>
      <c r="BZ767" s="5"/>
      <c r="CA767" s="3">
        <v>489.08</v>
      </c>
      <c r="CB767" s="4">
        <v>1780.23</v>
      </c>
      <c r="CC767" s="5">
        <v>3.6399566533082499</v>
      </c>
      <c r="CD767" s="3">
        <v>0</v>
      </c>
      <c r="CE767" s="4">
        <v>0</v>
      </c>
      <c r="CF767" s="5" t="s">
        <v>322</v>
      </c>
      <c r="CG767" s="3">
        <v>0</v>
      </c>
      <c r="CH767" s="4">
        <v>0</v>
      </c>
      <c r="CI767" s="5" t="s">
        <v>322</v>
      </c>
      <c r="CJ767" s="3">
        <v>0</v>
      </c>
      <c r="CK767" s="4">
        <v>0</v>
      </c>
      <c r="CL767" s="5" t="s">
        <v>322</v>
      </c>
      <c r="CM767" s="2">
        <v>0</v>
      </c>
      <c r="CN767" s="4">
        <v>0</v>
      </c>
      <c r="CO767" s="5" t="s">
        <v>322</v>
      </c>
      <c r="CP767" s="3"/>
      <c r="CQ767" s="4">
        <v>2870.84</v>
      </c>
      <c r="CR767" s="3"/>
      <c r="CS767" s="3"/>
      <c r="CT767" s="3"/>
      <c r="CU767" s="3"/>
      <c r="CV767" s="4">
        <v>2870.84</v>
      </c>
      <c r="CW767" s="4">
        <v>2870.84</v>
      </c>
      <c r="CX767" t="b">
        <v>0</v>
      </c>
      <c r="CY767" t="b">
        <v>0</v>
      </c>
      <c r="CZ767" t="b">
        <v>0</v>
      </c>
      <c r="DA767" s="2" t="s">
        <v>6</v>
      </c>
      <c r="DB767" s="2" t="s">
        <v>6</v>
      </c>
      <c r="DD767" s="3"/>
      <c r="DE767" s="3"/>
      <c r="DF767" s="3"/>
      <c r="DG767" s="4"/>
      <c r="DH767" s="4"/>
      <c r="DI767" s="4"/>
      <c r="DJ767" s="3">
        <v>0</v>
      </c>
      <c r="DK767" s="4">
        <v>0</v>
      </c>
      <c r="DL767" t="b">
        <v>0</v>
      </c>
      <c r="DM767" s="6"/>
      <c r="DN767" s="3"/>
      <c r="DO767" s="3"/>
      <c r="DP767" s="3"/>
      <c r="DQ767" s="3"/>
      <c r="DR767" s="3"/>
      <c r="DS767" s="3"/>
      <c r="DT767" s="4"/>
      <c r="DU767" s="4"/>
      <c r="DV767" s="4"/>
      <c r="DW767" s="4"/>
      <c r="DX767" s="4"/>
      <c r="DY767" s="4"/>
      <c r="DZ767" s="2"/>
      <c r="EA767" s="7">
        <v>44788.408171296294</v>
      </c>
      <c r="EB767" s="2" t="s">
        <v>332</v>
      </c>
      <c r="EC767" s="8">
        <v>0</v>
      </c>
      <c r="ED767" t="b">
        <v>0</v>
      </c>
      <c r="EE767" t="s">
        <v>324</v>
      </c>
      <c r="EF767" s="2" t="s">
        <v>324</v>
      </c>
      <c r="EG767" s="2" t="s">
        <v>325</v>
      </c>
      <c r="EH767" s="1"/>
      <c r="EI767">
        <f t="shared" si="46"/>
        <v>299.62</v>
      </c>
      <c r="EJ767" t="str">
        <f t="shared" si="47"/>
        <v>no</v>
      </c>
      <c r="EL767" t="e">
        <f>VLOOKUP(D767,#REF!,2,0)</f>
        <v>#REF!</v>
      </c>
    </row>
    <row r="768" spans="1:142">
      <c r="A768" t="str">
        <f t="shared" si="48"/>
        <v>4469631787.22</v>
      </c>
      <c r="B768" t="str">
        <f t="shared" si="49"/>
        <v>4469631787.22128115</v>
      </c>
      <c r="C768" s="1">
        <v>44696</v>
      </c>
      <c r="D768" s="2" t="s">
        <v>765</v>
      </c>
      <c r="E768" s="2" t="s">
        <v>766</v>
      </c>
      <c r="F768" s="2" t="s">
        <v>178</v>
      </c>
      <c r="G768" s="1">
        <v>44586</v>
      </c>
      <c r="H768" s="2" t="s">
        <v>767</v>
      </c>
      <c r="I768" s="2" t="s">
        <v>768</v>
      </c>
      <c r="J768" s="1"/>
      <c r="K768" s="1"/>
      <c r="L768" s="2"/>
      <c r="M768" t="b">
        <v>0</v>
      </c>
      <c r="N768" s="2"/>
      <c r="O768" s="2" t="s">
        <v>320</v>
      </c>
      <c r="P768" s="2" t="s">
        <v>366</v>
      </c>
      <c r="Q768" s="2"/>
      <c r="R768" s="2"/>
      <c r="S768" s="2"/>
      <c r="T768" s="2"/>
      <c r="U768" s="2"/>
      <c r="V768" s="2"/>
      <c r="W768" s="2" t="s">
        <v>994</v>
      </c>
      <c r="X768" s="2" t="s">
        <v>994</v>
      </c>
      <c r="Y768" s="3"/>
      <c r="AA768" t="b">
        <v>0</v>
      </c>
      <c r="AE768" s="4"/>
      <c r="AF768" s="4"/>
      <c r="AG768" s="4"/>
      <c r="AH768" s="4"/>
      <c r="AM768" s="4"/>
      <c r="AN768" s="4"/>
      <c r="AO768" s="4"/>
      <c r="AP768" s="4"/>
      <c r="AU768" s="4"/>
      <c r="AV768" s="4"/>
      <c r="AW768" s="4"/>
      <c r="AX768" s="4"/>
      <c r="BC768" s="4"/>
      <c r="BD768" s="4"/>
      <c r="BE768" s="4"/>
      <c r="BF768" s="4"/>
      <c r="BK768" s="4"/>
      <c r="BL768" s="4"/>
      <c r="BM768" s="4"/>
      <c r="BN768" s="4"/>
      <c r="BS768" s="4"/>
      <c r="BT768" s="4"/>
      <c r="BU768" s="4"/>
      <c r="BV768" s="4"/>
      <c r="BW768" s="3"/>
      <c r="BX768" s="3"/>
      <c r="BY768" s="4">
        <v>0</v>
      </c>
      <c r="BZ768" s="5"/>
      <c r="CA768" s="3">
        <v>0</v>
      </c>
      <c r="CB768" s="4">
        <v>0</v>
      </c>
      <c r="CC768" s="5" t="s">
        <v>322</v>
      </c>
      <c r="CD768" s="3">
        <v>0</v>
      </c>
      <c r="CE768" s="4">
        <v>0</v>
      </c>
      <c r="CF768" s="5" t="s">
        <v>322</v>
      </c>
      <c r="CG768" s="3">
        <v>0</v>
      </c>
      <c r="CH768" s="4">
        <v>0</v>
      </c>
      <c r="CI768" s="5" t="s">
        <v>322</v>
      </c>
      <c r="CJ768" s="3">
        <v>0</v>
      </c>
      <c r="CK768" s="4">
        <v>0</v>
      </c>
      <c r="CL768" s="5" t="s">
        <v>322</v>
      </c>
      <c r="CM768" s="2">
        <v>0</v>
      </c>
      <c r="CN768" s="4">
        <v>0</v>
      </c>
      <c r="CO768" s="5" t="s">
        <v>322</v>
      </c>
      <c r="CP768" s="3"/>
      <c r="CQ768" s="4">
        <v>0</v>
      </c>
      <c r="CR768" s="3"/>
      <c r="CS768" s="3"/>
      <c r="CT768" s="3"/>
      <c r="CU768" s="3"/>
      <c r="CV768" s="4">
        <v>0</v>
      </c>
      <c r="CW768" s="4">
        <v>0</v>
      </c>
      <c r="CX768" t="b">
        <v>0</v>
      </c>
      <c r="CY768" t="b">
        <v>0</v>
      </c>
      <c r="CZ768" t="b">
        <v>0</v>
      </c>
      <c r="DA768" s="2" t="s">
        <v>6</v>
      </c>
      <c r="DB768" s="2" t="s">
        <v>6</v>
      </c>
      <c r="DD768" s="3"/>
      <c r="DE768" s="3"/>
      <c r="DF768" s="3"/>
      <c r="DG768" s="4"/>
      <c r="DH768" s="4"/>
      <c r="DI768" s="4"/>
      <c r="DJ768" s="3">
        <v>0</v>
      </c>
      <c r="DK768" s="4">
        <v>0</v>
      </c>
      <c r="DL768" t="b">
        <v>0</v>
      </c>
      <c r="DM768" s="6"/>
      <c r="DN768" s="3"/>
      <c r="DO768" s="3"/>
      <c r="DP768" s="3"/>
      <c r="DQ768" s="3"/>
      <c r="DR768" s="3"/>
      <c r="DS768" s="3"/>
      <c r="DT768" s="4"/>
      <c r="DU768" s="4"/>
      <c r="DV768" s="4"/>
      <c r="DW768" s="4"/>
      <c r="DX768" s="4"/>
      <c r="DY768" s="4"/>
      <c r="DZ768" s="2"/>
      <c r="EA768" s="7">
        <v>44788.408182870371</v>
      </c>
      <c r="EB768" s="2" t="s">
        <v>332</v>
      </c>
      <c r="EC768" s="8">
        <v>0</v>
      </c>
      <c r="ED768" t="b">
        <v>0</v>
      </c>
      <c r="EE768" t="s">
        <v>324</v>
      </c>
      <c r="EF768" s="2" t="s">
        <v>324</v>
      </c>
      <c r="EG768" s="2" t="s">
        <v>325</v>
      </c>
      <c r="EH768" s="1"/>
      <c r="EI768">
        <f t="shared" si="46"/>
        <v>0</v>
      </c>
      <c r="EJ768" t="str">
        <f t="shared" si="47"/>
        <v>no</v>
      </c>
      <c r="EL768" t="e">
        <f>VLOOKUP(D768,#REF!,2,0)</f>
        <v>#REF!</v>
      </c>
    </row>
    <row r="769" spans="1:142">
      <c r="A769" t="str">
        <f t="shared" si="48"/>
        <v>4469631787.22</v>
      </c>
      <c r="B769" t="str">
        <f t="shared" si="49"/>
        <v>4469631787.22128119</v>
      </c>
      <c r="C769" s="1">
        <v>44696</v>
      </c>
      <c r="D769" s="2" t="s">
        <v>765</v>
      </c>
      <c r="E769" s="2" t="s">
        <v>766</v>
      </c>
      <c r="F769" s="2" t="s">
        <v>178</v>
      </c>
      <c r="G769" s="1">
        <v>44586</v>
      </c>
      <c r="H769" s="2" t="s">
        <v>769</v>
      </c>
      <c r="I769" s="2" t="s">
        <v>770</v>
      </c>
      <c r="J769" s="1"/>
      <c r="K769" s="1"/>
      <c r="L769" s="2"/>
      <c r="M769" t="b">
        <v>0</v>
      </c>
      <c r="N769" s="2"/>
      <c r="O769" s="2" t="s">
        <v>320</v>
      </c>
      <c r="P769" s="2" t="s">
        <v>366</v>
      </c>
      <c r="Q769" s="2"/>
      <c r="R769" s="2"/>
      <c r="S769" s="2"/>
      <c r="T769" s="2"/>
      <c r="U769" s="2"/>
      <c r="V769" s="2"/>
      <c r="W769" s="2" t="s">
        <v>994</v>
      </c>
      <c r="X769" s="2" t="s">
        <v>994</v>
      </c>
      <c r="Y769" s="3"/>
      <c r="AA769" t="b">
        <v>0</v>
      </c>
      <c r="AE769" s="4"/>
      <c r="AF769" s="4"/>
      <c r="AG769" s="4"/>
      <c r="AH769" s="4"/>
      <c r="AM769" s="4"/>
      <c r="AN769" s="4"/>
      <c r="AO769" s="4"/>
      <c r="AP769" s="4"/>
      <c r="AU769" s="4"/>
      <c r="AV769" s="4"/>
      <c r="AW769" s="4"/>
      <c r="AX769" s="4"/>
      <c r="BC769" s="4"/>
      <c r="BD769" s="4"/>
      <c r="BE769" s="4"/>
      <c r="BF769" s="4"/>
      <c r="BK769" s="4"/>
      <c r="BL769" s="4"/>
      <c r="BM769" s="4"/>
      <c r="BN769" s="4"/>
      <c r="BS769" s="4"/>
      <c r="BT769" s="4"/>
      <c r="BU769" s="4"/>
      <c r="BV769" s="4"/>
      <c r="BW769" s="3"/>
      <c r="BX769" s="3"/>
      <c r="BY769" s="4">
        <v>0</v>
      </c>
      <c r="BZ769" s="5"/>
      <c r="CA769" s="3">
        <v>0</v>
      </c>
      <c r="CB769" s="4">
        <v>0</v>
      </c>
      <c r="CC769" s="5" t="s">
        <v>322</v>
      </c>
      <c r="CD769" s="3">
        <v>0</v>
      </c>
      <c r="CE769" s="4">
        <v>0</v>
      </c>
      <c r="CF769" s="5" t="s">
        <v>322</v>
      </c>
      <c r="CG769" s="3">
        <v>0</v>
      </c>
      <c r="CH769" s="4">
        <v>0</v>
      </c>
      <c r="CI769" s="5" t="s">
        <v>322</v>
      </c>
      <c r="CJ769" s="3">
        <v>0</v>
      </c>
      <c r="CK769" s="4">
        <v>0</v>
      </c>
      <c r="CL769" s="5" t="s">
        <v>322</v>
      </c>
      <c r="CM769" s="2">
        <v>0</v>
      </c>
      <c r="CN769" s="4">
        <v>0</v>
      </c>
      <c r="CO769" s="5" t="s">
        <v>322</v>
      </c>
      <c r="CP769" s="3"/>
      <c r="CQ769" s="4">
        <v>0</v>
      </c>
      <c r="CR769" s="3"/>
      <c r="CS769" s="3"/>
      <c r="CT769" s="3"/>
      <c r="CU769" s="3"/>
      <c r="CV769" s="4">
        <v>0</v>
      </c>
      <c r="CW769" s="4">
        <v>0</v>
      </c>
      <c r="CX769" t="b">
        <v>0</v>
      </c>
      <c r="CY769" t="b">
        <v>0</v>
      </c>
      <c r="CZ769" t="b">
        <v>0</v>
      </c>
      <c r="DA769" s="2" t="s">
        <v>6</v>
      </c>
      <c r="DB769" s="2" t="s">
        <v>6</v>
      </c>
      <c r="DD769" s="3"/>
      <c r="DE769" s="3"/>
      <c r="DF769" s="3"/>
      <c r="DG769" s="4"/>
      <c r="DH769" s="4"/>
      <c r="DI769" s="4"/>
      <c r="DJ769" s="3">
        <v>0</v>
      </c>
      <c r="DK769" s="4">
        <v>0</v>
      </c>
      <c r="DL769" t="b">
        <v>0</v>
      </c>
      <c r="DM769" s="6"/>
      <c r="DN769" s="3"/>
      <c r="DO769" s="3"/>
      <c r="DP769" s="3"/>
      <c r="DQ769" s="3"/>
      <c r="DR769" s="3"/>
      <c r="DS769" s="3"/>
      <c r="DT769" s="4"/>
      <c r="DU769" s="4"/>
      <c r="DV769" s="4"/>
      <c r="DW769" s="4"/>
      <c r="DX769" s="4"/>
      <c r="DY769" s="4"/>
      <c r="DZ769" s="2"/>
      <c r="EA769" s="7">
        <v>44788.408182870371</v>
      </c>
      <c r="EB769" s="2" t="s">
        <v>332</v>
      </c>
      <c r="EC769" s="8">
        <v>0</v>
      </c>
      <c r="ED769" t="b">
        <v>0</v>
      </c>
      <c r="EE769" t="s">
        <v>324</v>
      </c>
      <c r="EF769" s="2" t="s">
        <v>324</v>
      </c>
      <c r="EG769" s="2" t="s">
        <v>325</v>
      </c>
      <c r="EH769" s="1"/>
      <c r="EI769">
        <f t="shared" si="46"/>
        <v>0</v>
      </c>
      <c r="EJ769" t="str">
        <f t="shared" si="47"/>
        <v>no</v>
      </c>
      <c r="EL769" t="e">
        <f>VLOOKUP(D769,#REF!,2,0)</f>
        <v>#REF!</v>
      </c>
    </row>
    <row r="770" spans="1:142">
      <c r="A770" t="str">
        <f t="shared" si="48"/>
        <v>4469631788.22</v>
      </c>
      <c r="B770" t="str">
        <f t="shared" si="49"/>
        <v>4469631788.22</v>
      </c>
      <c r="C770" s="1">
        <v>44696</v>
      </c>
      <c r="D770" s="2" t="s">
        <v>490</v>
      </c>
      <c r="E770" s="2" t="s">
        <v>491</v>
      </c>
      <c r="F770" s="2" t="s">
        <v>175</v>
      </c>
      <c r="G770" s="1">
        <v>44474</v>
      </c>
      <c r="H770" s="2"/>
      <c r="I770" s="2"/>
      <c r="J770" s="1"/>
      <c r="K770" s="1"/>
      <c r="L770" s="2"/>
      <c r="M770" t="b">
        <v>0</v>
      </c>
      <c r="N770" s="2"/>
      <c r="O770" s="2" t="s">
        <v>320</v>
      </c>
      <c r="P770" s="2" t="s">
        <v>373</v>
      </c>
      <c r="Q770" s="2"/>
      <c r="R770" s="2"/>
      <c r="S770" s="2"/>
      <c r="T770" s="2"/>
      <c r="U770" s="2"/>
      <c r="V770" s="2"/>
      <c r="W770" s="2" t="s">
        <v>995</v>
      </c>
      <c r="X770" s="2" t="s">
        <v>861</v>
      </c>
      <c r="Y770" s="3"/>
      <c r="AA770" t="b">
        <v>0</v>
      </c>
      <c r="AE770" s="4"/>
      <c r="AF770" s="4"/>
      <c r="AG770" s="4"/>
      <c r="AH770" s="4"/>
      <c r="AM770" s="4"/>
      <c r="AN770" s="4"/>
      <c r="AO770" s="4"/>
      <c r="AP770" s="4"/>
      <c r="AU770" s="4"/>
      <c r="AV770" s="4"/>
      <c r="AW770" s="4"/>
      <c r="AX770" s="4"/>
      <c r="BC770" s="4"/>
      <c r="BD770" s="4"/>
      <c r="BE770" s="4"/>
      <c r="BF770" s="4"/>
      <c r="BK770" s="4"/>
      <c r="BL770" s="4"/>
      <c r="BM770" s="4"/>
      <c r="BN770" s="4"/>
      <c r="BS770" s="4"/>
      <c r="BT770" s="4"/>
      <c r="BU770" s="4"/>
      <c r="BV770" s="4"/>
      <c r="BW770" s="3"/>
      <c r="BX770" s="3"/>
      <c r="BY770" s="4">
        <v>0</v>
      </c>
      <c r="BZ770" s="5"/>
      <c r="CA770" s="3">
        <v>0</v>
      </c>
      <c r="CB770" s="4">
        <v>0</v>
      </c>
      <c r="CC770" s="5" t="s">
        <v>322</v>
      </c>
      <c r="CD770" s="3">
        <v>0</v>
      </c>
      <c r="CE770" s="4">
        <v>0</v>
      </c>
      <c r="CF770" s="5" t="s">
        <v>322</v>
      </c>
      <c r="CG770" s="3">
        <v>0</v>
      </c>
      <c r="CH770" s="4">
        <v>0</v>
      </c>
      <c r="CI770" s="5" t="s">
        <v>322</v>
      </c>
      <c r="CJ770" s="3">
        <v>0</v>
      </c>
      <c r="CK770" s="4">
        <v>0</v>
      </c>
      <c r="CL770" s="5" t="s">
        <v>322</v>
      </c>
      <c r="CM770" s="2">
        <v>0</v>
      </c>
      <c r="CN770" s="4">
        <v>0</v>
      </c>
      <c r="CO770" s="5" t="s">
        <v>322</v>
      </c>
      <c r="CP770" s="3"/>
      <c r="CQ770" s="4">
        <v>0</v>
      </c>
      <c r="CR770" s="3"/>
      <c r="CS770" s="3"/>
      <c r="CT770" s="3"/>
      <c r="CU770" s="3"/>
      <c r="CV770" s="4">
        <v>0</v>
      </c>
      <c r="CW770" s="4">
        <v>0</v>
      </c>
      <c r="CX770" t="b">
        <v>0</v>
      </c>
      <c r="CY770" t="b">
        <v>0</v>
      </c>
      <c r="CZ770" t="b">
        <v>0</v>
      </c>
      <c r="DA770" s="2" t="s">
        <v>6</v>
      </c>
      <c r="DB770" s="2" t="s">
        <v>6</v>
      </c>
      <c r="DD770" s="3"/>
      <c r="DE770" s="3"/>
      <c r="DF770" s="3"/>
      <c r="DG770" s="4"/>
      <c r="DH770" s="4"/>
      <c r="DI770" s="4"/>
      <c r="DJ770" s="3">
        <v>0</v>
      </c>
      <c r="DK770" s="4">
        <v>0</v>
      </c>
      <c r="DL770" t="b">
        <v>0</v>
      </c>
      <c r="DM770" s="6"/>
      <c r="DN770" s="3"/>
      <c r="DO770" s="3"/>
      <c r="DP770" s="3"/>
      <c r="DQ770" s="3"/>
      <c r="DR770" s="3"/>
      <c r="DS770" s="3"/>
      <c r="DT770" s="4"/>
      <c r="DU770" s="4"/>
      <c r="DV770" s="4"/>
      <c r="DW770" s="4"/>
      <c r="DX770" s="4"/>
      <c r="DY770" s="4"/>
      <c r="DZ770" s="2"/>
      <c r="EA770" s="7">
        <v>44788.408182870371</v>
      </c>
      <c r="EB770" s="2" t="s">
        <v>332</v>
      </c>
      <c r="EC770" s="8">
        <v>0</v>
      </c>
      <c r="ED770" t="b">
        <v>0</v>
      </c>
      <c r="EE770" t="s">
        <v>324</v>
      </c>
      <c r="EF770" s="2" t="s">
        <v>324</v>
      </c>
      <c r="EG770" s="2" t="s">
        <v>325</v>
      </c>
      <c r="EH770" s="1"/>
      <c r="EI770">
        <f t="shared" ref="EI770:EI833" si="50">AB770+AC770+AD770</f>
        <v>0</v>
      </c>
      <c r="EJ770" t="str">
        <f t="shared" ref="EJ770:EJ833" si="51">IF(H770&lt;1,"yes","no")</f>
        <v>yes</v>
      </c>
      <c r="EL770" t="e">
        <f>VLOOKUP(D770,#REF!,2,0)</f>
        <v>#REF!</v>
      </c>
    </row>
    <row r="771" spans="1:142">
      <c r="A771" t="str">
        <f t="shared" si="48"/>
        <v>4469631788.22</v>
      </c>
      <c r="B771" t="str">
        <f t="shared" si="49"/>
        <v>4469631788.22125672</v>
      </c>
      <c r="C771" s="1">
        <v>44696</v>
      </c>
      <c r="D771" s="2" t="s">
        <v>490</v>
      </c>
      <c r="E771" s="2" t="s">
        <v>491</v>
      </c>
      <c r="F771" s="2" t="s">
        <v>175</v>
      </c>
      <c r="G771" s="1">
        <v>44474</v>
      </c>
      <c r="H771" s="2" t="s">
        <v>493</v>
      </c>
      <c r="I771" s="2" t="s">
        <v>494</v>
      </c>
      <c r="J771" s="1"/>
      <c r="K771" s="1"/>
      <c r="L771" s="2"/>
      <c r="M771" t="b">
        <v>0</v>
      </c>
      <c r="N771" s="2"/>
      <c r="O771" s="2" t="s">
        <v>320</v>
      </c>
      <c r="P771" s="2" t="s">
        <v>373</v>
      </c>
      <c r="Q771" s="2"/>
      <c r="R771" s="2"/>
      <c r="S771" s="2"/>
      <c r="T771" s="2"/>
      <c r="U771" s="2"/>
      <c r="V771" s="2"/>
      <c r="W771" s="2" t="s">
        <v>996</v>
      </c>
      <c r="X771" s="2" t="s">
        <v>861</v>
      </c>
      <c r="Y771" s="3"/>
      <c r="AA771" t="b">
        <v>0</v>
      </c>
      <c r="AE771" s="4"/>
      <c r="AF771" s="4"/>
      <c r="AG771" s="4"/>
      <c r="AH771" s="4"/>
      <c r="AM771" s="4"/>
      <c r="AN771" s="4"/>
      <c r="AO771" s="4"/>
      <c r="AP771" s="4"/>
      <c r="AU771" s="4"/>
      <c r="AV771" s="4"/>
      <c r="AW771" s="4"/>
      <c r="AX771" s="4"/>
      <c r="BC771" s="4"/>
      <c r="BD771" s="4"/>
      <c r="BE771" s="4"/>
      <c r="BF771" s="4"/>
      <c r="BK771" s="4"/>
      <c r="BL771" s="4"/>
      <c r="BM771" s="4"/>
      <c r="BN771" s="4"/>
      <c r="BS771" s="4"/>
      <c r="BT771" s="4"/>
      <c r="BU771" s="4"/>
      <c r="BV771" s="4"/>
      <c r="BW771" s="3"/>
      <c r="BX771" s="3"/>
      <c r="BY771" s="4">
        <v>0</v>
      </c>
      <c r="BZ771" s="5"/>
      <c r="CA771" s="3">
        <v>0</v>
      </c>
      <c r="CB771" s="4">
        <v>0</v>
      </c>
      <c r="CC771" s="5" t="s">
        <v>322</v>
      </c>
      <c r="CD771" s="3">
        <v>0</v>
      </c>
      <c r="CE771" s="4">
        <v>0</v>
      </c>
      <c r="CF771" s="5" t="s">
        <v>322</v>
      </c>
      <c r="CG771" s="3">
        <v>0</v>
      </c>
      <c r="CH771" s="4">
        <v>0</v>
      </c>
      <c r="CI771" s="5" t="s">
        <v>322</v>
      </c>
      <c r="CJ771" s="3">
        <v>0</v>
      </c>
      <c r="CK771" s="4">
        <v>0</v>
      </c>
      <c r="CL771" s="5" t="s">
        <v>322</v>
      </c>
      <c r="CM771" s="2">
        <v>0</v>
      </c>
      <c r="CN771" s="4">
        <v>0</v>
      </c>
      <c r="CO771" s="5" t="s">
        <v>322</v>
      </c>
      <c r="CP771" s="3"/>
      <c r="CQ771" s="4">
        <v>0</v>
      </c>
      <c r="CR771" s="3"/>
      <c r="CS771" s="3"/>
      <c r="CT771" s="3"/>
      <c r="CU771" s="3"/>
      <c r="CV771" s="4">
        <v>0</v>
      </c>
      <c r="CW771" s="4">
        <v>0</v>
      </c>
      <c r="CX771" t="b">
        <v>0</v>
      </c>
      <c r="CY771" t="b">
        <v>0</v>
      </c>
      <c r="CZ771" t="b">
        <v>0</v>
      </c>
      <c r="DA771" s="2" t="s">
        <v>422</v>
      </c>
      <c r="DB771" s="2" t="s">
        <v>6</v>
      </c>
      <c r="DD771" s="3"/>
      <c r="DE771" s="3"/>
      <c r="DF771" s="3"/>
      <c r="DG771" s="4"/>
      <c r="DH771" s="4"/>
      <c r="DI771" s="4"/>
      <c r="DJ771" s="3">
        <v>0</v>
      </c>
      <c r="DK771" s="4">
        <v>0</v>
      </c>
      <c r="DL771" t="b">
        <v>0</v>
      </c>
      <c r="DM771" s="6"/>
      <c r="DN771" s="3"/>
      <c r="DO771" s="3"/>
      <c r="DP771" s="3"/>
      <c r="DQ771" s="3"/>
      <c r="DR771" s="3"/>
      <c r="DS771" s="3"/>
      <c r="DT771" s="4"/>
      <c r="DU771" s="4"/>
      <c r="DV771" s="4"/>
      <c r="DW771" s="4"/>
      <c r="DX771" s="4"/>
      <c r="DY771" s="4"/>
      <c r="DZ771" s="2"/>
      <c r="EA771" s="7">
        <v>44788.408182870371</v>
      </c>
      <c r="EB771" s="2" t="s">
        <v>332</v>
      </c>
      <c r="EC771" s="8">
        <v>0</v>
      </c>
      <c r="ED771" t="b">
        <v>0</v>
      </c>
      <c r="EE771" t="s">
        <v>324</v>
      </c>
      <c r="EF771" s="2" t="s">
        <v>324</v>
      </c>
      <c r="EG771" s="2" t="s">
        <v>325</v>
      </c>
      <c r="EH771" s="1"/>
      <c r="EI771">
        <f t="shared" si="50"/>
        <v>0</v>
      </c>
      <c r="EJ771" t="str">
        <f t="shared" si="51"/>
        <v>no</v>
      </c>
      <c r="EL771" t="e">
        <f>VLOOKUP(D771,#REF!,2,0)</f>
        <v>#REF!</v>
      </c>
    </row>
    <row r="772" spans="1:142">
      <c r="A772" t="str">
        <f t="shared" si="48"/>
        <v>4469631788.22</v>
      </c>
      <c r="B772" t="str">
        <f t="shared" si="49"/>
        <v>4469631788.22140579</v>
      </c>
      <c r="C772" s="1">
        <v>44696</v>
      </c>
      <c r="D772" s="2" t="s">
        <v>490</v>
      </c>
      <c r="E772" s="2" t="s">
        <v>491</v>
      </c>
      <c r="F772" s="2" t="s">
        <v>175</v>
      </c>
      <c r="G772" s="1">
        <v>44474</v>
      </c>
      <c r="H772" s="2" t="s">
        <v>495</v>
      </c>
      <c r="I772" s="2" t="s">
        <v>496</v>
      </c>
      <c r="J772" s="1"/>
      <c r="K772" s="1"/>
      <c r="L772" s="2"/>
      <c r="M772" t="b">
        <v>0</v>
      </c>
      <c r="N772" s="2"/>
      <c r="O772" s="2" t="s">
        <v>320</v>
      </c>
      <c r="P772" s="2" t="s">
        <v>373</v>
      </c>
      <c r="Q772" s="2"/>
      <c r="R772" s="2"/>
      <c r="S772" s="2"/>
      <c r="T772" s="2"/>
      <c r="U772" s="2"/>
      <c r="V772" s="2"/>
      <c r="W772" s="2" t="s">
        <v>997</v>
      </c>
      <c r="X772" s="2" t="s">
        <v>861</v>
      </c>
      <c r="Y772" s="3"/>
      <c r="AA772" t="b">
        <v>0</v>
      </c>
      <c r="AE772" s="4"/>
      <c r="AF772" s="4"/>
      <c r="AG772" s="4"/>
      <c r="AH772" s="4"/>
      <c r="AM772" s="4"/>
      <c r="AN772" s="4"/>
      <c r="AO772" s="4"/>
      <c r="AP772" s="4"/>
      <c r="AU772" s="4"/>
      <c r="AV772" s="4"/>
      <c r="AW772" s="4"/>
      <c r="AX772" s="4"/>
      <c r="BC772" s="4"/>
      <c r="BD772" s="4"/>
      <c r="BE772" s="4"/>
      <c r="BF772" s="4"/>
      <c r="BK772" s="4"/>
      <c r="BL772" s="4"/>
      <c r="BM772" s="4"/>
      <c r="BN772" s="4"/>
      <c r="BS772" s="4"/>
      <c r="BT772" s="4"/>
      <c r="BU772" s="4"/>
      <c r="BV772" s="4"/>
      <c r="BW772" s="3"/>
      <c r="BX772" s="3"/>
      <c r="BY772" s="4">
        <v>0</v>
      </c>
      <c r="BZ772" s="5"/>
      <c r="CA772" s="3">
        <v>0</v>
      </c>
      <c r="CB772" s="4">
        <v>0</v>
      </c>
      <c r="CC772" s="5" t="s">
        <v>322</v>
      </c>
      <c r="CD772" s="3">
        <v>0</v>
      </c>
      <c r="CE772" s="4">
        <v>0</v>
      </c>
      <c r="CF772" s="5" t="s">
        <v>322</v>
      </c>
      <c r="CG772" s="3">
        <v>0</v>
      </c>
      <c r="CH772" s="4">
        <v>0</v>
      </c>
      <c r="CI772" s="5" t="s">
        <v>322</v>
      </c>
      <c r="CJ772" s="3">
        <v>0</v>
      </c>
      <c r="CK772" s="4">
        <v>0</v>
      </c>
      <c r="CL772" s="5" t="s">
        <v>322</v>
      </c>
      <c r="CM772" s="2">
        <v>0</v>
      </c>
      <c r="CN772" s="4">
        <v>0</v>
      </c>
      <c r="CO772" s="5" t="s">
        <v>322</v>
      </c>
      <c r="CP772" s="3"/>
      <c r="CQ772" s="4">
        <v>0</v>
      </c>
      <c r="CR772" s="3"/>
      <c r="CS772" s="3"/>
      <c r="CT772" s="3"/>
      <c r="CU772" s="3"/>
      <c r="CV772" s="4">
        <v>0</v>
      </c>
      <c r="CW772" s="4">
        <v>0</v>
      </c>
      <c r="CX772" t="b">
        <v>0</v>
      </c>
      <c r="CY772" t="b">
        <v>0</v>
      </c>
      <c r="CZ772" t="b">
        <v>0</v>
      </c>
      <c r="DA772" s="2" t="s">
        <v>6</v>
      </c>
      <c r="DB772" s="2" t="s">
        <v>6</v>
      </c>
      <c r="DD772" s="3"/>
      <c r="DE772" s="3"/>
      <c r="DF772" s="3"/>
      <c r="DG772" s="4"/>
      <c r="DH772" s="4"/>
      <c r="DI772" s="4"/>
      <c r="DJ772" s="3">
        <v>0</v>
      </c>
      <c r="DK772" s="4">
        <v>0</v>
      </c>
      <c r="DL772" t="b">
        <v>0</v>
      </c>
      <c r="DM772" s="6"/>
      <c r="DN772" s="3"/>
      <c r="DO772" s="3"/>
      <c r="DP772" s="3"/>
      <c r="DQ772" s="3"/>
      <c r="DR772" s="3"/>
      <c r="DS772" s="3"/>
      <c r="DT772" s="4"/>
      <c r="DU772" s="4"/>
      <c r="DV772" s="4"/>
      <c r="DW772" s="4"/>
      <c r="DX772" s="4"/>
      <c r="DY772" s="4"/>
      <c r="DZ772" s="2"/>
      <c r="EA772" s="7">
        <v>44788.408194444448</v>
      </c>
      <c r="EB772" s="2" t="s">
        <v>332</v>
      </c>
      <c r="EC772" s="8">
        <v>0</v>
      </c>
      <c r="ED772" t="b">
        <v>0</v>
      </c>
      <c r="EE772" t="s">
        <v>324</v>
      </c>
      <c r="EF772" s="2" t="s">
        <v>324</v>
      </c>
      <c r="EG772" s="2" t="s">
        <v>325</v>
      </c>
      <c r="EH772" s="1"/>
      <c r="EI772">
        <f t="shared" si="50"/>
        <v>0</v>
      </c>
      <c r="EJ772" t="str">
        <f t="shared" si="51"/>
        <v>no</v>
      </c>
      <c r="EL772" t="e">
        <f>VLOOKUP(D772,#REF!,2,0)</f>
        <v>#REF!</v>
      </c>
    </row>
    <row r="773" spans="1:142">
      <c r="A773" t="str">
        <f t="shared" si="48"/>
        <v>4469631790.21</v>
      </c>
      <c r="B773" t="str">
        <f t="shared" si="49"/>
        <v>4469631790.21</v>
      </c>
      <c r="C773" s="1">
        <v>44696</v>
      </c>
      <c r="D773" s="2" t="s">
        <v>497</v>
      </c>
      <c r="E773" s="2" t="s">
        <v>498</v>
      </c>
      <c r="F773" s="2" t="s">
        <v>179</v>
      </c>
      <c r="G773" s="1">
        <v>44317</v>
      </c>
      <c r="H773" s="2"/>
      <c r="I773" s="2"/>
      <c r="J773" s="1"/>
      <c r="K773" s="1"/>
      <c r="L773" s="2"/>
      <c r="M773" t="b">
        <v>0</v>
      </c>
      <c r="N773" s="2"/>
      <c r="O773" s="2" t="s">
        <v>365</v>
      </c>
      <c r="P773" s="2" t="s">
        <v>373</v>
      </c>
      <c r="Q773" s="2"/>
      <c r="R773" s="2"/>
      <c r="S773" s="2"/>
      <c r="T773" s="2"/>
      <c r="U773" s="2"/>
      <c r="V773" s="2"/>
      <c r="W773" s="2"/>
      <c r="X773" s="2" t="s">
        <v>861</v>
      </c>
      <c r="Y773" s="3"/>
      <c r="AA773" t="b">
        <v>0</v>
      </c>
      <c r="AB773">
        <v>208</v>
      </c>
      <c r="AE773" s="4"/>
      <c r="AF773" s="4">
        <v>1010</v>
      </c>
      <c r="AG773" s="4"/>
      <c r="AH773" s="4"/>
      <c r="AM773" s="4"/>
      <c r="AN773" s="4"/>
      <c r="AO773" s="4"/>
      <c r="AP773" s="4"/>
      <c r="AU773" s="4"/>
      <c r="AV773" s="4"/>
      <c r="AW773" s="4"/>
      <c r="AX773" s="4"/>
      <c r="BC773" s="4"/>
      <c r="BD773" s="4"/>
      <c r="BE773" s="4"/>
      <c r="BF773" s="4"/>
      <c r="BK773" s="4"/>
      <c r="BL773" s="4"/>
      <c r="BM773" s="4"/>
      <c r="BN773" s="4"/>
      <c r="BS773" s="4"/>
      <c r="BT773" s="4"/>
      <c r="BU773" s="4"/>
      <c r="BV773" s="4"/>
      <c r="BW773" s="3"/>
      <c r="BX773" s="3"/>
      <c r="BY773" s="4">
        <v>1010</v>
      </c>
      <c r="BZ773" s="5"/>
      <c r="CA773" s="3">
        <v>0</v>
      </c>
      <c r="CB773" s="4">
        <v>0</v>
      </c>
      <c r="CC773" s="5" t="s">
        <v>322</v>
      </c>
      <c r="CD773" s="3">
        <v>0</v>
      </c>
      <c r="CE773" s="4">
        <v>0</v>
      </c>
      <c r="CF773" s="5" t="s">
        <v>322</v>
      </c>
      <c r="CG773" s="3">
        <v>0</v>
      </c>
      <c r="CH773" s="4">
        <v>0</v>
      </c>
      <c r="CI773" s="5" t="s">
        <v>322</v>
      </c>
      <c r="CJ773" s="3">
        <v>0</v>
      </c>
      <c r="CK773" s="4">
        <v>0</v>
      </c>
      <c r="CL773" s="5" t="s">
        <v>322</v>
      </c>
      <c r="CM773" s="2">
        <v>0</v>
      </c>
      <c r="CN773" s="4">
        <v>0</v>
      </c>
      <c r="CO773" s="5" t="s">
        <v>322</v>
      </c>
      <c r="CP773" s="3"/>
      <c r="CQ773" s="4">
        <v>1010</v>
      </c>
      <c r="CR773" s="3"/>
      <c r="CS773" s="3"/>
      <c r="CT773" s="3"/>
      <c r="CU773" s="3"/>
      <c r="CV773" s="4">
        <v>1010</v>
      </c>
      <c r="CW773" s="4">
        <v>1010</v>
      </c>
      <c r="CX773" t="b">
        <v>0</v>
      </c>
      <c r="CY773" t="b">
        <v>1</v>
      </c>
      <c r="CZ773" t="b">
        <v>0</v>
      </c>
      <c r="DA773" s="2" t="s">
        <v>6</v>
      </c>
      <c r="DB773" s="2" t="s">
        <v>6</v>
      </c>
      <c r="DD773" s="3"/>
      <c r="DE773" s="3"/>
      <c r="DF773" s="3"/>
      <c r="DG773" s="4"/>
      <c r="DH773" s="4"/>
      <c r="DI773" s="4"/>
      <c r="DJ773" s="3">
        <v>0</v>
      </c>
      <c r="DK773" s="4">
        <v>0</v>
      </c>
      <c r="DL773" t="b">
        <v>0</v>
      </c>
      <c r="DM773" s="6"/>
      <c r="DN773" s="3"/>
      <c r="DO773" s="3"/>
      <c r="DP773" s="3"/>
      <c r="DQ773" s="3"/>
      <c r="DR773" s="3"/>
      <c r="DS773" s="3"/>
      <c r="DT773" s="4"/>
      <c r="DU773" s="4"/>
      <c r="DV773" s="4"/>
      <c r="DW773" s="4"/>
      <c r="DX773" s="4"/>
      <c r="DY773" s="4"/>
      <c r="DZ773" s="2"/>
      <c r="EA773" s="7">
        <v>44693.455208333333</v>
      </c>
      <c r="EB773" s="2" t="s">
        <v>332</v>
      </c>
      <c r="EC773" s="8">
        <v>0</v>
      </c>
      <c r="ED773" t="b">
        <v>0</v>
      </c>
      <c r="EE773" t="s">
        <v>324</v>
      </c>
      <c r="EF773" s="2" t="s">
        <v>324</v>
      </c>
      <c r="EG773" s="2" t="s">
        <v>325</v>
      </c>
      <c r="EH773" s="1"/>
      <c r="EI773">
        <f t="shared" si="50"/>
        <v>208</v>
      </c>
      <c r="EJ773" t="str">
        <f t="shared" si="51"/>
        <v>yes</v>
      </c>
      <c r="EL773" t="e">
        <f>VLOOKUP(D773,#REF!,2,0)</f>
        <v>#REF!</v>
      </c>
    </row>
    <row r="774" spans="1:142">
      <c r="A774" t="str">
        <f t="shared" si="48"/>
        <v>4469631790.22</v>
      </c>
      <c r="B774" t="str">
        <f t="shared" si="49"/>
        <v>4469631790.2290170</v>
      </c>
      <c r="C774" s="1">
        <v>44696</v>
      </c>
      <c r="D774" s="2" t="s">
        <v>501</v>
      </c>
      <c r="E774" s="2" t="s">
        <v>502</v>
      </c>
      <c r="F774" s="2" t="s">
        <v>178</v>
      </c>
      <c r="G774" s="1">
        <v>44501</v>
      </c>
      <c r="H774" s="2" t="s">
        <v>503</v>
      </c>
      <c r="I774" s="2" t="s">
        <v>504</v>
      </c>
      <c r="J774" s="1"/>
      <c r="K774" s="1"/>
      <c r="L774" s="2"/>
      <c r="M774" t="b">
        <v>0</v>
      </c>
      <c r="N774" s="2"/>
      <c r="O774" s="2" t="s">
        <v>320</v>
      </c>
      <c r="P774" s="2" t="s">
        <v>373</v>
      </c>
      <c r="Q774" s="2"/>
      <c r="R774" s="2"/>
      <c r="S774" s="2"/>
      <c r="T774" s="2"/>
      <c r="U774" s="2"/>
      <c r="V774" s="2"/>
      <c r="W774" s="2"/>
      <c r="X774" s="2" t="s">
        <v>861</v>
      </c>
      <c r="Y774" s="3"/>
      <c r="AA774" t="b">
        <v>0</v>
      </c>
      <c r="AB774">
        <v>156</v>
      </c>
      <c r="AE774" s="4"/>
      <c r="AF774" s="4">
        <v>760</v>
      </c>
      <c r="AG774" s="4"/>
      <c r="AH774" s="4"/>
      <c r="AM774" s="4"/>
      <c r="AN774" s="4"/>
      <c r="AO774" s="4"/>
      <c r="AP774" s="4"/>
      <c r="AU774" s="4"/>
      <c r="AV774" s="4"/>
      <c r="AW774" s="4"/>
      <c r="AX774" s="4"/>
      <c r="BC774" s="4"/>
      <c r="BD774" s="4"/>
      <c r="BE774" s="4"/>
      <c r="BF774" s="4"/>
      <c r="BK774" s="4"/>
      <c r="BL774" s="4"/>
      <c r="BM774" s="4"/>
      <c r="BN774" s="4"/>
      <c r="BS774" s="4"/>
      <c r="BT774" s="4"/>
      <c r="BU774" s="4"/>
      <c r="BV774" s="4"/>
      <c r="BW774" s="3"/>
      <c r="BX774" s="3"/>
      <c r="BY774" s="4">
        <v>760</v>
      </c>
      <c r="BZ774" s="5"/>
      <c r="CA774" s="3">
        <v>0</v>
      </c>
      <c r="CB774" s="4">
        <v>0</v>
      </c>
      <c r="CC774" s="5" t="s">
        <v>322</v>
      </c>
      <c r="CD774" s="3">
        <v>0</v>
      </c>
      <c r="CE774" s="4">
        <v>0</v>
      </c>
      <c r="CF774" s="5" t="s">
        <v>322</v>
      </c>
      <c r="CG774" s="3">
        <v>0</v>
      </c>
      <c r="CH774" s="4">
        <v>0</v>
      </c>
      <c r="CI774" s="5" t="s">
        <v>322</v>
      </c>
      <c r="CJ774" s="3">
        <v>0</v>
      </c>
      <c r="CK774" s="4">
        <v>0</v>
      </c>
      <c r="CL774" s="5" t="s">
        <v>322</v>
      </c>
      <c r="CM774" s="2">
        <v>0</v>
      </c>
      <c r="CN774" s="4">
        <v>0</v>
      </c>
      <c r="CO774" s="5" t="s">
        <v>322</v>
      </c>
      <c r="CP774" s="3"/>
      <c r="CQ774" s="4">
        <v>760</v>
      </c>
      <c r="CR774" s="3"/>
      <c r="CS774" s="3"/>
      <c r="CT774" s="3"/>
      <c r="CU774" s="3"/>
      <c r="CV774" s="4">
        <v>760</v>
      </c>
      <c r="CW774" s="4">
        <v>760</v>
      </c>
      <c r="CX774" t="b">
        <v>0</v>
      </c>
      <c r="CY774" t="b">
        <v>0</v>
      </c>
      <c r="CZ774" t="b">
        <v>0</v>
      </c>
      <c r="DA774" s="2" t="s">
        <v>6</v>
      </c>
      <c r="DB774" s="2" t="s">
        <v>6</v>
      </c>
      <c r="DD774" s="3"/>
      <c r="DE774" s="3"/>
      <c r="DF774" s="3"/>
      <c r="DG774" s="4"/>
      <c r="DH774" s="4"/>
      <c r="DI774" s="4"/>
      <c r="DJ774" s="3">
        <v>0</v>
      </c>
      <c r="DK774" s="4">
        <v>0</v>
      </c>
      <c r="DL774" t="b">
        <v>0</v>
      </c>
      <c r="DM774" s="6"/>
      <c r="DN774" s="3"/>
      <c r="DO774" s="3"/>
      <c r="DP774" s="3"/>
      <c r="DQ774" s="3"/>
      <c r="DR774" s="3"/>
      <c r="DS774" s="3"/>
      <c r="DT774" s="4"/>
      <c r="DU774" s="4"/>
      <c r="DV774" s="4"/>
      <c r="DW774" s="4"/>
      <c r="DX774" s="4"/>
      <c r="DY774" s="4"/>
      <c r="DZ774" s="2"/>
      <c r="EA774" s="7">
        <v>44788.408194444448</v>
      </c>
      <c r="EB774" s="2" t="s">
        <v>332</v>
      </c>
      <c r="EC774" s="8">
        <v>0</v>
      </c>
      <c r="ED774" t="b">
        <v>0</v>
      </c>
      <c r="EE774" t="s">
        <v>324</v>
      </c>
      <c r="EF774" s="2" t="s">
        <v>324</v>
      </c>
      <c r="EG774" s="2" t="s">
        <v>325</v>
      </c>
      <c r="EH774" s="1"/>
      <c r="EI774">
        <f t="shared" si="50"/>
        <v>156</v>
      </c>
      <c r="EJ774" t="str">
        <f t="shared" si="51"/>
        <v>no</v>
      </c>
      <c r="EL774" t="e">
        <f>VLOOKUP(D774,#REF!,2,0)</f>
        <v>#REF!</v>
      </c>
    </row>
    <row r="775" spans="1:142">
      <c r="A775" t="str">
        <f t="shared" si="48"/>
        <v>4469632737.22</v>
      </c>
      <c r="B775" t="str">
        <f t="shared" si="49"/>
        <v>4469632737.22132763</v>
      </c>
      <c r="C775" s="1">
        <v>44696</v>
      </c>
      <c r="D775" s="2" t="s">
        <v>120</v>
      </c>
      <c r="E775" s="2" t="s">
        <v>121</v>
      </c>
      <c r="F775" s="2" t="s">
        <v>41</v>
      </c>
      <c r="G775" s="1">
        <v>44587</v>
      </c>
      <c r="H775" s="2" t="s">
        <v>122</v>
      </c>
      <c r="I775" s="2" t="s">
        <v>123</v>
      </c>
      <c r="J775" s="1"/>
      <c r="K775" s="1"/>
      <c r="L775" s="2"/>
      <c r="M775" t="b">
        <v>0</v>
      </c>
      <c r="N775" s="2"/>
      <c r="O775" s="2" t="s">
        <v>320</v>
      </c>
      <c r="P775" s="2" t="s">
        <v>321</v>
      </c>
      <c r="Q775" s="2"/>
      <c r="R775" s="2"/>
      <c r="S775" s="2"/>
      <c r="T775" s="2"/>
      <c r="U775" s="2"/>
      <c r="V775" s="2"/>
      <c r="W775" s="2" t="s">
        <v>862</v>
      </c>
      <c r="X775" s="2" t="s">
        <v>862</v>
      </c>
      <c r="Y775" s="3"/>
      <c r="AA775" t="b">
        <v>0</v>
      </c>
      <c r="AB775">
        <v>276</v>
      </c>
      <c r="AC775">
        <v>542</v>
      </c>
      <c r="AD775">
        <v>204</v>
      </c>
      <c r="AE775" s="4"/>
      <c r="AF775" s="4">
        <v>1435</v>
      </c>
      <c r="AG775" s="4">
        <v>2817</v>
      </c>
      <c r="AH775" s="4">
        <v>1063</v>
      </c>
      <c r="AJ775">
        <v>79</v>
      </c>
      <c r="AK775">
        <v>156</v>
      </c>
      <c r="AL775">
        <v>58</v>
      </c>
      <c r="AM775" s="4"/>
      <c r="AN775" s="4">
        <v>298</v>
      </c>
      <c r="AO775" s="4">
        <v>585</v>
      </c>
      <c r="AP775" s="4">
        <v>221</v>
      </c>
      <c r="AU775" s="4"/>
      <c r="AV775" s="4"/>
      <c r="AW775" s="4"/>
      <c r="AX775" s="4"/>
      <c r="BC775" s="4"/>
      <c r="BD775" s="4"/>
      <c r="BE775" s="4"/>
      <c r="BF775" s="4"/>
      <c r="BK775" s="4"/>
      <c r="BL775" s="4"/>
      <c r="BM775" s="4"/>
      <c r="BN775" s="4"/>
      <c r="BS775" s="4"/>
      <c r="BT775" s="4"/>
      <c r="BU775" s="4"/>
      <c r="BV775" s="4"/>
      <c r="BW775" s="3"/>
      <c r="BX775" s="3"/>
      <c r="BY775" s="4">
        <v>5315</v>
      </c>
      <c r="BZ775" s="5"/>
      <c r="CA775" s="3">
        <v>293</v>
      </c>
      <c r="CB775" s="4">
        <v>1104</v>
      </c>
      <c r="CC775" s="5">
        <v>3.7679180887372001</v>
      </c>
      <c r="CD775" s="3">
        <v>0</v>
      </c>
      <c r="CE775" s="4">
        <v>0</v>
      </c>
      <c r="CF775" s="5" t="s">
        <v>322</v>
      </c>
      <c r="CG775" s="3">
        <v>0</v>
      </c>
      <c r="CH775" s="4">
        <v>0</v>
      </c>
      <c r="CI775" s="5" t="s">
        <v>322</v>
      </c>
      <c r="CJ775" s="3">
        <v>0</v>
      </c>
      <c r="CK775" s="4">
        <v>0</v>
      </c>
      <c r="CL775" s="5" t="s">
        <v>322</v>
      </c>
      <c r="CM775" s="2">
        <v>0</v>
      </c>
      <c r="CN775" s="4">
        <v>0</v>
      </c>
      <c r="CO775" s="5" t="s">
        <v>322</v>
      </c>
      <c r="CP775" s="3"/>
      <c r="CQ775" s="4">
        <v>6419</v>
      </c>
      <c r="CR775" s="3"/>
      <c r="CS775" s="3"/>
      <c r="CT775" s="3"/>
      <c r="CU775" s="3"/>
      <c r="CV775" s="4">
        <v>6419</v>
      </c>
      <c r="CW775" s="4">
        <v>6419</v>
      </c>
      <c r="CX775" t="b">
        <v>0</v>
      </c>
      <c r="CY775" t="b">
        <v>0</v>
      </c>
      <c r="CZ775" t="b">
        <v>0</v>
      </c>
      <c r="DA775" s="2" t="s">
        <v>6</v>
      </c>
      <c r="DB775" s="2" t="s">
        <v>6</v>
      </c>
      <c r="DD775" s="3"/>
      <c r="DE775" s="3"/>
      <c r="DF775" s="3"/>
      <c r="DG775" s="4"/>
      <c r="DH775" s="4"/>
      <c r="DI775" s="4"/>
      <c r="DJ775" s="3">
        <v>0</v>
      </c>
      <c r="DK775" s="4">
        <v>0</v>
      </c>
      <c r="DL775" t="b">
        <v>0</v>
      </c>
      <c r="DM775" s="6"/>
      <c r="DN775" s="3"/>
      <c r="DO775" s="3"/>
      <c r="DP775" s="3"/>
      <c r="DQ775" s="3"/>
      <c r="DR775" s="3"/>
      <c r="DS775" s="3"/>
      <c r="DT775" s="4"/>
      <c r="DU775" s="4"/>
      <c r="DV775" s="4"/>
      <c r="DW775" s="4"/>
      <c r="DX775" s="4"/>
      <c r="DY775" s="4"/>
      <c r="DZ775" s="2"/>
      <c r="EA775" s="7">
        <v>44788.408194444448</v>
      </c>
      <c r="EB775" s="2" t="s">
        <v>332</v>
      </c>
      <c r="EC775" s="8">
        <v>0</v>
      </c>
      <c r="ED775" t="b">
        <v>0</v>
      </c>
      <c r="EE775" t="s">
        <v>324</v>
      </c>
      <c r="EF775" s="2" t="s">
        <v>324</v>
      </c>
      <c r="EG775" s="2" t="s">
        <v>325</v>
      </c>
      <c r="EH775" s="1"/>
      <c r="EI775">
        <f t="shared" si="50"/>
        <v>1022</v>
      </c>
      <c r="EJ775" t="str">
        <f t="shared" si="51"/>
        <v>no</v>
      </c>
      <c r="EL775" t="e">
        <f>VLOOKUP(D775,#REF!,2,0)</f>
        <v>#REF!</v>
      </c>
    </row>
    <row r="776" spans="1:142">
      <c r="A776" t="str">
        <f t="shared" si="48"/>
        <v>4469632792.21</v>
      </c>
      <c r="B776" t="str">
        <f t="shared" si="49"/>
        <v>4469632792.21</v>
      </c>
      <c r="C776" s="1">
        <v>44696</v>
      </c>
      <c r="D776" s="2" t="s">
        <v>998</v>
      </c>
      <c r="E776" s="2" t="s">
        <v>125</v>
      </c>
      <c r="F776" s="2" t="s">
        <v>41</v>
      </c>
      <c r="G776" s="1">
        <v>44409</v>
      </c>
      <c r="H776" s="2"/>
      <c r="I776" s="2"/>
      <c r="J776" s="1"/>
      <c r="K776" s="1"/>
      <c r="L776" s="2"/>
      <c r="M776" t="b">
        <v>0</v>
      </c>
      <c r="N776" s="2"/>
      <c r="O776" s="2" t="s">
        <v>320</v>
      </c>
      <c r="P776" s="2" t="s">
        <v>999</v>
      </c>
      <c r="Q776" s="2"/>
      <c r="R776" s="2"/>
      <c r="S776" s="2"/>
      <c r="T776" s="2"/>
      <c r="U776" s="2"/>
      <c r="V776" s="2"/>
      <c r="W776" s="2" t="s">
        <v>1000</v>
      </c>
      <c r="X776" s="2" t="s">
        <v>1000</v>
      </c>
      <c r="Y776" s="3"/>
      <c r="AA776" t="b">
        <v>0</v>
      </c>
      <c r="AE776" s="4"/>
      <c r="AF776" s="4"/>
      <c r="AG776" s="4"/>
      <c r="AH776" s="4"/>
      <c r="AM776" s="4"/>
      <c r="AN776" s="4"/>
      <c r="AO776" s="4"/>
      <c r="AP776" s="4"/>
      <c r="AU776" s="4"/>
      <c r="AV776" s="4"/>
      <c r="AW776" s="4"/>
      <c r="AX776" s="4"/>
      <c r="BC776" s="4"/>
      <c r="BD776" s="4"/>
      <c r="BE776" s="4"/>
      <c r="BF776" s="4"/>
      <c r="BK776" s="4"/>
      <c r="BL776" s="4"/>
      <c r="BM776" s="4"/>
      <c r="BN776" s="4"/>
      <c r="BS776" s="4"/>
      <c r="BT776" s="4"/>
      <c r="BU776" s="4"/>
      <c r="BV776" s="4"/>
      <c r="BW776" s="3"/>
      <c r="BX776" s="3"/>
      <c r="BY776" s="4">
        <v>0</v>
      </c>
      <c r="BZ776" s="5"/>
      <c r="CA776" s="3">
        <v>0</v>
      </c>
      <c r="CB776" s="4">
        <v>0</v>
      </c>
      <c r="CC776" s="5" t="s">
        <v>322</v>
      </c>
      <c r="CD776" s="3">
        <v>0</v>
      </c>
      <c r="CE776" s="4">
        <v>0</v>
      </c>
      <c r="CF776" s="5" t="s">
        <v>322</v>
      </c>
      <c r="CG776" s="3">
        <v>0</v>
      </c>
      <c r="CH776" s="4">
        <v>0</v>
      </c>
      <c r="CI776" s="5" t="s">
        <v>322</v>
      </c>
      <c r="CJ776" s="3">
        <v>0</v>
      </c>
      <c r="CK776" s="4">
        <v>0</v>
      </c>
      <c r="CL776" s="5" t="s">
        <v>322</v>
      </c>
      <c r="CM776" s="2">
        <v>0</v>
      </c>
      <c r="CN776" s="4">
        <v>0</v>
      </c>
      <c r="CO776" s="5" t="s">
        <v>322</v>
      </c>
      <c r="CP776" s="3"/>
      <c r="CQ776" s="4">
        <v>0</v>
      </c>
      <c r="CR776" s="3"/>
      <c r="CS776" s="3"/>
      <c r="CT776" s="3"/>
      <c r="CU776" s="3"/>
      <c r="CV776" s="4">
        <v>0</v>
      </c>
      <c r="CW776" s="4">
        <v>0</v>
      </c>
      <c r="CX776" t="b">
        <v>0</v>
      </c>
      <c r="CY776" t="b">
        <v>0</v>
      </c>
      <c r="CZ776" t="b">
        <v>0</v>
      </c>
      <c r="DA776" s="2" t="s">
        <v>513</v>
      </c>
      <c r="DB776" s="2" t="s">
        <v>513</v>
      </c>
      <c r="DD776" s="3"/>
      <c r="DE776" s="3"/>
      <c r="DF776" s="3"/>
      <c r="DG776" s="4"/>
      <c r="DH776" s="4"/>
      <c r="DI776" s="4"/>
      <c r="DJ776" s="3">
        <v>0</v>
      </c>
      <c r="DK776" s="4">
        <v>0</v>
      </c>
      <c r="DL776" t="b">
        <v>0</v>
      </c>
      <c r="DM776" s="6"/>
      <c r="DN776" s="3"/>
      <c r="DO776" s="3"/>
      <c r="DP776" s="3"/>
      <c r="DQ776" s="3"/>
      <c r="DR776" s="3"/>
      <c r="DS776" s="3"/>
      <c r="DT776" s="4"/>
      <c r="DU776" s="4"/>
      <c r="DV776" s="4"/>
      <c r="DW776" s="4"/>
      <c r="DX776" s="4"/>
      <c r="DY776" s="4"/>
      <c r="DZ776" s="2"/>
      <c r="EA776" s="7">
        <v>44788.408194444448</v>
      </c>
      <c r="EB776" s="2" t="s">
        <v>332</v>
      </c>
      <c r="EC776" s="8">
        <v>0</v>
      </c>
      <c r="ED776" t="b">
        <v>0</v>
      </c>
      <c r="EE776" t="s">
        <v>324</v>
      </c>
      <c r="EF776" s="2" t="s">
        <v>324</v>
      </c>
      <c r="EG776" s="2" t="s">
        <v>325</v>
      </c>
      <c r="EH776" s="1"/>
      <c r="EI776">
        <f t="shared" si="50"/>
        <v>0</v>
      </c>
      <c r="EJ776" t="str">
        <f t="shared" si="51"/>
        <v>yes</v>
      </c>
      <c r="EL776" t="e">
        <f>VLOOKUP(D776,#REF!,2,0)</f>
        <v>#REF!</v>
      </c>
    </row>
    <row r="777" spans="1:142">
      <c r="A777" t="str">
        <f t="shared" si="48"/>
        <v>4469632792.22</v>
      </c>
      <c r="B777" t="str">
        <f t="shared" si="49"/>
        <v>4469632792.22155968</v>
      </c>
      <c r="C777" s="1">
        <v>44696</v>
      </c>
      <c r="D777" s="2" t="s">
        <v>124</v>
      </c>
      <c r="E777" s="2" t="s">
        <v>125</v>
      </c>
      <c r="F777" s="2" t="s">
        <v>41</v>
      </c>
      <c r="G777" s="1">
        <v>44503</v>
      </c>
      <c r="H777" s="2" t="s">
        <v>142</v>
      </c>
      <c r="I777" s="2" t="s">
        <v>1001</v>
      </c>
      <c r="J777" s="1"/>
      <c r="K777" s="1"/>
      <c r="L777" s="2"/>
      <c r="M777" t="b">
        <v>0</v>
      </c>
      <c r="N777" s="2"/>
      <c r="O777" s="2" t="s">
        <v>329</v>
      </c>
      <c r="P777" s="2" t="s">
        <v>321</v>
      </c>
      <c r="Q777" s="2"/>
      <c r="R777" s="2"/>
      <c r="S777" s="2"/>
      <c r="T777" s="2"/>
      <c r="U777" s="2"/>
      <c r="V777" s="2"/>
      <c r="W777" s="2" t="s">
        <v>1002</v>
      </c>
      <c r="X777" s="2" t="s">
        <v>1003</v>
      </c>
      <c r="Y777" s="3"/>
      <c r="AA777" t="b">
        <v>0</v>
      </c>
      <c r="AB777">
        <v>19</v>
      </c>
      <c r="AC777">
        <v>37</v>
      </c>
      <c r="AD777">
        <v>14</v>
      </c>
      <c r="AE777" s="4"/>
      <c r="AF777" s="4">
        <v>98</v>
      </c>
      <c r="AG777" s="4">
        <v>193</v>
      </c>
      <c r="AH777" s="4">
        <v>73</v>
      </c>
      <c r="AJ777">
        <v>-1</v>
      </c>
      <c r="AK777">
        <v>-3</v>
      </c>
      <c r="AL777">
        <v>-1</v>
      </c>
      <c r="AM777" s="4"/>
      <c r="AN777" s="4">
        <v>-5</v>
      </c>
      <c r="AO777" s="4">
        <v>-10</v>
      </c>
      <c r="AP777" s="4">
        <v>-4</v>
      </c>
      <c r="AU777" s="4"/>
      <c r="AV777" s="4"/>
      <c r="AW777" s="4"/>
      <c r="AX777" s="4"/>
      <c r="BC777" s="4"/>
      <c r="BD777" s="4"/>
      <c r="BE777" s="4"/>
      <c r="BF777" s="4"/>
      <c r="BK777" s="4"/>
      <c r="BL777" s="4"/>
      <c r="BM777" s="4"/>
      <c r="BN777" s="4"/>
      <c r="BS777" s="4"/>
      <c r="BT777" s="4"/>
      <c r="BU777" s="4"/>
      <c r="BV777" s="4"/>
      <c r="BW777" s="3"/>
      <c r="BX777" s="3"/>
      <c r="BY777" s="4">
        <v>364</v>
      </c>
      <c r="BZ777" s="5"/>
      <c r="CA777" s="3">
        <v>-5</v>
      </c>
      <c r="CB777" s="4">
        <v>-19</v>
      </c>
      <c r="CC777" s="5" t="s">
        <v>322</v>
      </c>
      <c r="CD777" s="3">
        <v>0</v>
      </c>
      <c r="CE777" s="4">
        <v>0</v>
      </c>
      <c r="CF777" s="5" t="s">
        <v>322</v>
      </c>
      <c r="CG777" s="3">
        <v>0</v>
      </c>
      <c r="CH777" s="4">
        <v>0</v>
      </c>
      <c r="CI777" s="5" t="s">
        <v>322</v>
      </c>
      <c r="CJ777" s="3">
        <v>0</v>
      </c>
      <c r="CK777" s="4">
        <v>0</v>
      </c>
      <c r="CL777" s="5" t="s">
        <v>322</v>
      </c>
      <c r="CM777" s="2">
        <v>0</v>
      </c>
      <c r="CN777" s="4">
        <v>0</v>
      </c>
      <c r="CO777" s="5" t="s">
        <v>322</v>
      </c>
      <c r="CP777" s="3"/>
      <c r="CQ777" s="4">
        <v>345</v>
      </c>
      <c r="CR777" s="3"/>
      <c r="CS777" s="3"/>
      <c r="CT777" s="3"/>
      <c r="CU777" s="3"/>
      <c r="CV777" s="4">
        <v>345</v>
      </c>
      <c r="CW777" s="4">
        <v>345</v>
      </c>
      <c r="CX777" t="b">
        <v>0</v>
      </c>
      <c r="CY777" t="b">
        <v>0</v>
      </c>
      <c r="CZ777" t="b">
        <v>0</v>
      </c>
      <c r="DA777" s="2" t="s">
        <v>6</v>
      </c>
      <c r="DB777" s="2" t="s">
        <v>6</v>
      </c>
      <c r="DD777" s="3"/>
      <c r="DE777" s="3"/>
      <c r="DF777" s="3"/>
      <c r="DG777" s="4"/>
      <c r="DH777" s="4"/>
      <c r="DI777" s="4"/>
      <c r="DJ777" s="3">
        <v>0</v>
      </c>
      <c r="DK777" s="4">
        <v>0</v>
      </c>
      <c r="DL777" t="b">
        <v>0</v>
      </c>
      <c r="DM777" s="6"/>
      <c r="DN777" s="3"/>
      <c r="DO777" s="3"/>
      <c r="DP777" s="3"/>
      <c r="DQ777" s="3"/>
      <c r="DR777" s="3"/>
      <c r="DS777" s="3"/>
      <c r="DT777" s="4"/>
      <c r="DU777" s="4"/>
      <c r="DV777" s="4"/>
      <c r="DW777" s="4"/>
      <c r="DX777" s="4"/>
      <c r="DY777" s="4"/>
      <c r="DZ777" s="2"/>
      <c r="EA777" s="7">
        <v>44693.462175925924</v>
      </c>
      <c r="EB777" s="2" t="s">
        <v>332</v>
      </c>
      <c r="EC777" s="8">
        <v>0</v>
      </c>
      <c r="ED777" t="b">
        <v>0</v>
      </c>
      <c r="EE777" t="s">
        <v>324</v>
      </c>
      <c r="EF777" s="2" t="s">
        <v>324</v>
      </c>
      <c r="EG777" s="2" t="s">
        <v>325</v>
      </c>
      <c r="EH777" s="1"/>
      <c r="EI777">
        <f t="shared" si="50"/>
        <v>70</v>
      </c>
      <c r="EJ777" t="str">
        <f t="shared" si="51"/>
        <v>no</v>
      </c>
      <c r="EL777" t="e">
        <f>VLOOKUP(D777,#REF!,2,0)</f>
        <v>#REF!</v>
      </c>
    </row>
    <row r="778" spans="1:142">
      <c r="A778" t="str">
        <f t="shared" si="48"/>
        <v>4469632792.22</v>
      </c>
      <c r="B778" t="str">
        <f t="shared" si="49"/>
        <v>4469632792.22143947</v>
      </c>
      <c r="C778" s="1">
        <v>44696</v>
      </c>
      <c r="D778" s="2" t="s">
        <v>124</v>
      </c>
      <c r="E778" s="2" t="s">
        <v>125</v>
      </c>
      <c r="F778" s="2" t="s">
        <v>41</v>
      </c>
      <c r="G778" s="1">
        <v>44503</v>
      </c>
      <c r="H778" s="2" t="s">
        <v>140</v>
      </c>
      <c r="I778" s="2" t="s">
        <v>141</v>
      </c>
      <c r="J778" s="1"/>
      <c r="K778" s="1"/>
      <c r="L778" s="2"/>
      <c r="M778" t="b">
        <v>0</v>
      </c>
      <c r="N778" s="2"/>
      <c r="O778" s="2" t="s">
        <v>329</v>
      </c>
      <c r="P778" s="2" t="s">
        <v>321</v>
      </c>
      <c r="Q778" s="2"/>
      <c r="R778" s="2"/>
      <c r="S778" s="2"/>
      <c r="T778" s="2"/>
      <c r="U778" s="2"/>
      <c r="V778" s="2"/>
      <c r="W778" s="2" t="s">
        <v>1004</v>
      </c>
      <c r="X778" s="2" t="s">
        <v>1004</v>
      </c>
      <c r="Y778" s="3"/>
      <c r="AA778" t="b">
        <v>0</v>
      </c>
      <c r="AB778">
        <v>-59</v>
      </c>
      <c r="AC778">
        <v>-116</v>
      </c>
      <c r="AD778">
        <v>-43</v>
      </c>
      <c r="AE778" s="4"/>
      <c r="AF778" s="4">
        <v>-309</v>
      </c>
      <c r="AG778" s="4">
        <v>-606</v>
      </c>
      <c r="AH778" s="4">
        <v>-228</v>
      </c>
      <c r="AJ778">
        <v>-10</v>
      </c>
      <c r="AK778">
        <v>-20</v>
      </c>
      <c r="AL778">
        <v>-7</v>
      </c>
      <c r="AM778" s="4"/>
      <c r="AN778" s="4">
        <v>-38</v>
      </c>
      <c r="AO778" s="4">
        <v>-76</v>
      </c>
      <c r="AP778" s="4">
        <v>-28</v>
      </c>
      <c r="AU778" s="4"/>
      <c r="AV778" s="4"/>
      <c r="AW778" s="4"/>
      <c r="AX778" s="4"/>
      <c r="BC778" s="4"/>
      <c r="BD778" s="4"/>
      <c r="BE778" s="4"/>
      <c r="BF778" s="4"/>
      <c r="BK778" s="4"/>
      <c r="BL778" s="4"/>
      <c r="BM778" s="4"/>
      <c r="BN778" s="4"/>
      <c r="BS778" s="4"/>
      <c r="BT778" s="4"/>
      <c r="BU778" s="4"/>
      <c r="BV778" s="4"/>
      <c r="BW778" s="3"/>
      <c r="BX778" s="3"/>
      <c r="BY778" s="4">
        <v>-1143</v>
      </c>
      <c r="BZ778" s="5"/>
      <c r="CA778" s="3">
        <v>-37</v>
      </c>
      <c r="CB778" s="4">
        <v>-142</v>
      </c>
      <c r="CC778" s="5" t="s">
        <v>322</v>
      </c>
      <c r="CD778" s="3">
        <v>0</v>
      </c>
      <c r="CE778" s="4">
        <v>0</v>
      </c>
      <c r="CF778" s="5" t="s">
        <v>322</v>
      </c>
      <c r="CG778" s="3">
        <v>0</v>
      </c>
      <c r="CH778" s="4">
        <v>0</v>
      </c>
      <c r="CI778" s="5" t="s">
        <v>322</v>
      </c>
      <c r="CJ778" s="3">
        <v>0</v>
      </c>
      <c r="CK778" s="4">
        <v>0</v>
      </c>
      <c r="CL778" s="5" t="s">
        <v>322</v>
      </c>
      <c r="CM778" s="2">
        <v>0</v>
      </c>
      <c r="CN778" s="4">
        <v>0</v>
      </c>
      <c r="CO778" s="5" t="s">
        <v>322</v>
      </c>
      <c r="CP778" s="3"/>
      <c r="CQ778" s="4">
        <v>-1285</v>
      </c>
      <c r="CR778" s="3"/>
      <c r="CS778" s="3"/>
      <c r="CT778" s="3"/>
      <c r="CU778" s="3"/>
      <c r="CV778" s="4">
        <v>-1285</v>
      </c>
      <c r="CW778" s="4">
        <v>-1285</v>
      </c>
      <c r="CX778" t="b">
        <v>0</v>
      </c>
      <c r="CY778" t="b">
        <v>0</v>
      </c>
      <c r="CZ778" t="b">
        <v>0</v>
      </c>
      <c r="DA778" s="2" t="s">
        <v>6</v>
      </c>
      <c r="DB778" s="2" t="s">
        <v>6</v>
      </c>
      <c r="DD778" s="3"/>
      <c r="DE778" s="3"/>
      <c r="DF778" s="3"/>
      <c r="DG778" s="4"/>
      <c r="DH778" s="4"/>
      <c r="DI778" s="4"/>
      <c r="DJ778" s="3">
        <v>0</v>
      </c>
      <c r="DK778" s="4">
        <v>0</v>
      </c>
      <c r="DL778" t="b">
        <v>0</v>
      </c>
      <c r="DM778" s="6"/>
      <c r="DN778" s="3"/>
      <c r="DO778" s="3"/>
      <c r="DP778" s="3"/>
      <c r="DQ778" s="3"/>
      <c r="DR778" s="3"/>
      <c r="DS778" s="3"/>
      <c r="DT778" s="4"/>
      <c r="DU778" s="4"/>
      <c r="DV778" s="4"/>
      <c r="DW778" s="4"/>
      <c r="DX778" s="4"/>
      <c r="DY778" s="4"/>
      <c r="DZ778" s="2"/>
      <c r="EA778" s="7">
        <v>44693.455821759257</v>
      </c>
      <c r="EB778" s="2" t="s">
        <v>332</v>
      </c>
      <c r="EC778" s="8">
        <v>0</v>
      </c>
      <c r="ED778" t="b">
        <v>0</v>
      </c>
      <c r="EE778" t="s">
        <v>324</v>
      </c>
      <c r="EF778" s="2" t="s">
        <v>324</v>
      </c>
      <c r="EG778" s="2" t="s">
        <v>325</v>
      </c>
      <c r="EH778" s="1"/>
      <c r="EI778">
        <f t="shared" si="50"/>
        <v>-218</v>
      </c>
      <c r="EJ778" t="str">
        <f t="shared" si="51"/>
        <v>no</v>
      </c>
      <c r="EL778" t="e">
        <f>VLOOKUP(D778,#REF!,2,0)</f>
        <v>#REF!</v>
      </c>
    </row>
    <row r="779" spans="1:142">
      <c r="A779" t="str">
        <f t="shared" si="48"/>
        <v>4469632792.22</v>
      </c>
      <c r="B779" t="str">
        <f t="shared" si="49"/>
        <v>4469632792.22143177</v>
      </c>
      <c r="C779" s="1">
        <v>44696</v>
      </c>
      <c r="D779" s="2" t="s">
        <v>124</v>
      </c>
      <c r="E779" s="2" t="s">
        <v>125</v>
      </c>
      <c r="F779" s="2" t="s">
        <v>41</v>
      </c>
      <c r="G779" s="1">
        <v>44503</v>
      </c>
      <c r="H779" s="2" t="s">
        <v>134</v>
      </c>
      <c r="I779" s="2" t="s">
        <v>135</v>
      </c>
      <c r="J779" s="1"/>
      <c r="K779" s="1"/>
      <c r="L779" s="2"/>
      <c r="M779" t="b">
        <v>0</v>
      </c>
      <c r="N779" s="2"/>
      <c r="O779" s="2" t="s">
        <v>329</v>
      </c>
      <c r="P779" s="2" t="s">
        <v>321</v>
      </c>
      <c r="Q779" s="2"/>
      <c r="R779" s="2"/>
      <c r="S779" s="2"/>
      <c r="T779" s="2"/>
      <c r="U779" s="2"/>
      <c r="V779" s="2"/>
      <c r="W779" s="2" t="s">
        <v>1004</v>
      </c>
      <c r="X779" s="2" t="s">
        <v>1004</v>
      </c>
      <c r="Y779" s="3"/>
      <c r="AA779" t="b">
        <v>0</v>
      </c>
      <c r="AB779">
        <v>-19</v>
      </c>
      <c r="AC779">
        <v>-38</v>
      </c>
      <c r="AD779">
        <v>-14</v>
      </c>
      <c r="AE779" s="4"/>
      <c r="AF779" s="4">
        <v>-103</v>
      </c>
      <c r="AG779" s="4">
        <v>-202</v>
      </c>
      <c r="AH779" s="4">
        <v>-76</v>
      </c>
      <c r="AJ779">
        <v>-3</v>
      </c>
      <c r="AK779">
        <v>-6</v>
      </c>
      <c r="AL779">
        <v>-2</v>
      </c>
      <c r="AM779" s="4"/>
      <c r="AN779" s="4">
        <v>-12</v>
      </c>
      <c r="AO779" s="4">
        <v>-25</v>
      </c>
      <c r="AP779" s="4">
        <v>-9</v>
      </c>
      <c r="AU779" s="4"/>
      <c r="AV779" s="4"/>
      <c r="AW779" s="4"/>
      <c r="AX779" s="4"/>
      <c r="BC779" s="4"/>
      <c r="BD779" s="4"/>
      <c r="BE779" s="4"/>
      <c r="BF779" s="4"/>
      <c r="BK779" s="4"/>
      <c r="BL779" s="4"/>
      <c r="BM779" s="4"/>
      <c r="BN779" s="4"/>
      <c r="BS779" s="4"/>
      <c r="BT779" s="4"/>
      <c r="BU779" s="4"/>
      <c r="BV779" s="4"/>
      <c r="BW779" s="3"/>
      <c r="BX779" s="3"/>
      <c r="BY779" s="4">
        <v>-381</v>
      </c>
      <c r="BZ779" s="5"/>
      <c r="CA779" s="3">
        <v>-11</v>
      </c>
      <c r="CB779" s="4">
        <v>-46</v>
      </c>
      <c r="CC779" s="5" t="s">
        <v>322</v>
      </c>
      <c r="CD779" s="3">
        <v>0</v>
      </c>
      <c r="CE779" s="4">
        <v>0</v>
      </c>
      <c r="CF779" s="5" t="s">
        <v>322</v>
      </c>
      <c r="CG779" s="3">
        <v>0</v>
      </c>
      <c r="CH779" s="4">
        <v>0</v>
      </c>
      <c r="CI779" s="5" t="s">
        <v>322</v>
      </c>
      <c r="CJ779" s="3">
        <v>0</v>
      </c>
      <c r="CK779" s="4">
        <v>0</v>
      </c>
      <c r="CL779" s="5" t="s">
        <v>322</v>
      </c>
      <c r="CM779" s="2">
        <v>0</v>
      </c>
      <c r="CN779" s="4">
        <v>0</v>
      </c>
      <c r="CO779" s="5" t="s">
        <v>322</v>
      </c>
      <c r="CP779" s="3"/>
      <c r="CQ779" s="4">
        <v>-427</v>
      </c>
      <c r="CR779" s="3"/>
      <c r="CS779" s="3"/>
      <c r="CT779" s="3"/>
      <c r="CU779" s="3"/>
      <c r="CV779" s="4">
        <v>-427</v>
      </c>
      <c r="CW779" s="4">
        <v>-427</v>
      </c>
      <c r="CX779" t="b">
        <v>0</v>
      </c>
      <c r="CY779" t="b">
        <v>0</v>
      </c>
      <c r="CZ779" t="b">
        <v>0</v>
      </c>
      <c r="DA779" s="2" t="s">
        <v>6</v>
      </c>
      <c r="DB779" s="2" t="s">
        <v>6</v>
      </c>
      <c r="DD779" s="3"/>
      <c r="DE779" s="3"/>
      <c r="DF779" s="3"/>
      <c r="DG779" s="4"/>
      <c r="DH779" s="4"/>
      <c r="DI779" s="4"/>
      <c r="DJ779" s="3">
        <v>0</v>
      </c>
      <c r="DK779" s="4">
        <v>0</v>
      </c>
      <c r="DL779" t="b">
        <v>0</v>
      </c>
      <c r="DM779" s="6"/>
      <c r="DN779" s="3"/>
      <c r="DO779" s="3"/>
      <c r="DP779" s="3"/>
      <c r="DQ779" s="3"/>
      <c r="DR779" s="3"/>
      <c r="DS779" s="3"/>
      <c r="DT779" s="4"/>
      <c r="DU779" s="4"/>
      <c r="DV779" s="4"/>
      <c r="DW779" s="4"/>
      <c r="DX779" s="4"/>
      <c r="DY779" s="4"/>
      <c r="DZ779" s="2"/>
      <c r="EA779" s="7">
        <v>44693.45579861111</v>
      </c>
      <c r="EB779" s="2" t="s">
        <v>332</v>
      </c>
      <c r="EC779" s="8">
        <v>0</v>
      </c>
      <c r="ED779" t="b">
        <v>0</v>
      </c>
      <c r="EE779" t="s">
        <v>324</v>
      </c>
      <c r="EF779" s="2" t="s">
        <v>324</v>
      </c>
      <c r="EG779" s="2" t="s">
        <v>325</v>
      </c>
      <c r="EH779" s="1"/>
      <c r="EI779">
        <f t="shared" si="50"/>
        <v>-71</v>
      </c>
      <c r="EJ779" t="str">
        <f t="shared" si="51"/>
        <v>no</v>
      </c>
      <c r="EL779" t="e">
        <f>VLOOKUP(D779,#REF!,2,0)</f>
        <v>#REF!</v>
      </c>
    </row>
    <row r="780" spans="1:142">
      <c r="A780" t="str">
        <f t="shared" si="48"/>
        <v>4469632792.22</v>
      </c>
      <c r="B780" t="str">
        <f t="shared" si="49"/>
        <v>4469632792.22142561</v>
      </c>
      <c r="C780" s="1">
        <v>44696</v>
      </c>
      <c r="D780" s="2" t="s">
        <v>124</v>
      </c>
      <c r="E780" s="2" t="s">
        <v>125</v>
      </c>
      <c r="F780" s="2" t="s">
        <v>41</v>
      </c>
      <c r="G780" s="1">
        <v>44503</v>
      </c>
      <c r="H780" s="2" t="s">
        <v>132</v>
      </c>
      <c r="I780" s="2" t="s">
        <v>133</v>
      </c>
      <c r="J780" s="1"/>
      <c r="K780" s="1"/>
      <c r="L780" s="2"/>
      <c r="M780" t="b">
        <v>0</v>
      </c>
      <c r="N780" s="2"/>
      <c r="O780" s="2" t="s">
        <v>329</v>
      </c>
      <c r="P780" s="2" t="s">
        <v>321</v>
      </c>
      <c r="Q780" s="2"/>
      <c r="R780" s="2"/>
      <c r="S780" s="2"/>
      <c r="T780" s="2"/>
      <c r="U780" s="2"/>
      <c r="V780" s="2"/>
      <c r="W780" s="2" t="s">
        <v>1004</v>
      </c>
      <c r="X780" s="2" t="s">
        <v>1004</v>
      </c>
      <c r="Y780" s="3"/>
      <c r="AA780" t="b">
        <v>0</v>
      </c>
      <c r="AB780">
        <v>-19</v>
      </c>
      <c r="AC780">
        <v>-38</v>
      </c>
      <c r="AD780">
        <v>-14</v>
      </c>
      <c r="AE780" s="4"/>
      <c r="AF780" s="4">
        <v>-103</v>
      </c>
      <c r="AG780" s="4">
        <v>-202</v>
      </c>
      <c r="AH780" s="4">
        <v>-76</v>
      </c>
      <c r="AJ780">
        <v>-3</v>
      </c>
      <c r="AK780">
        <v>-6</v>
      </c>
      <c r="AL780">
        <v>-2</v>
      </c>
      <c r="AM780" s="4"/>
      <c r="AN780" s="4">
        <v>-12</v>
      </c>
      <c r="AO780" s="4">
        <v>-25</v>
      </c>
      <c r="AP780" s="4">
        <v>-9</v>
      </c>
      <c r="AU780" s="4"/>
      <c r="AV780" s="4"/>
      <c r="AW780" s="4"/>
      <c r="AX780" s="4"/>
      <c r="BC780" s="4"/>
      <c r="BD780" s="4"/>
      <c r="BE780" s="4"/>
      <c r="BF780" s="4"/>
      <c r="BK780" s="4"/>
      <c r="BL780" s="4"/>
      <c r="BM780" s="4"/>
      <c r="BN780" s="4"/>
      <c r="BS780" s="4"/>
      <c r="BT780" s="4"/>
      <c r="BU780" s="4"/>
      <c r="BV780" s="4"/>
      <c r="BW780" s="3"/>
      <c r="BX780" s="3"/>
      <c r="BY780" s="4">
        <v>-381</v>
      </c>
      <c r="BZ780" s="5"/>
      <c r="CA780" s="3">
        <v>-11</v>
      </c>
      <c r="CB780" s="4">
        <v>-46</v>
      </c>
      <c r="CC780" s="5" t="s">
        <v>322</v>
      </c>
      <c r="CD780" s="3">
        <v>0</v>
      </c>
      <c r="CE780" s="4">
        <v>0</v>
      </c>
      <c r="CF780" s="5" t="s">
        <v>322</v>
      </c>
      <c r="CG780" s="3">
        <v>0</v>
      </c>
      <c r="CH780" s="4">
        <v>0</v>
      </c>
      <c r="CI780" s="5" t="s">
        <v>322</v>
      </c>
      <c r="CJ780" s="3">
        <v>0</v>
      </c>
      <c r="CK780" s="4">
        <v>0</v>
      </c>
      <c r="CL780" s="5" t="s">
        <v>322</v>
      </c>
      <c r="CM780" s="2">
        <v>0</v>
      </c>
      <c r="CN780" s="4">
        <v>0</v>
      </c>
      <c r="CO780" s="5" t="s">
        <v>322</v>
      </c>
      <c r="CP780" s="3"/>
      <c r="CQ780" s="4">
        <v>-427</v>
      </c>
      <c r="CR780" s="3"/>
      <c r="CS780" s="3"/>
      <c r="CT780" s="3"/>
      <c r="CU780" s="3"/>
      <c r="CV780" s="4">
        <v>-427</v>
      </c>
      <c r="CW780" s="4">
        <v>-427</v>
      </c>
      <c r="CX780" t="b">
        <v>0</v>
      </c>
      <c r="CY780" t="b">
        <v>0</v>
      </c>
      <c r="CZ780" t="b">
        <v>0</v>
      </c>
      <c r="DA780" s="2" t="s">
        <v>6</v>
      </c>
      <c r="DB780" s="2" t="s">
        <v>6</v>
      </c>
      <c r="DD780" s="3"/>
      <c r="DE780" s="3"/>
      <c r="DF780" s="3"/>
      <c r="DG780" s="4"/>
      <c r="DH780" s="4"/>
      <c r="DI780" s="4"/>
      <c r="DJ780" s="3">
        <v>0</v>
      </c>
      <c r="DK780" s="4">
        <v>0</v>
      </c>
      <c r="DL780" t="b">
        <v>0</v>
      </c>
      <c r="DM780" s="6"/>
      <c r="DN780" s="3"/>
      <c r="DO780" s="3"/>
      <c r="DP780" s="3"/>
      <c r="DQ780" s="3"/>
      <c r="DR780" s="3"/>
      <c r="DS780" s="3"/>
      <c r="DT780" s="4"/>
      <c r="DU780" s="4"/>
      <c r="DV780" s="4"/>
      <c r="DW780" s="4"/>
      <c r="DX780" s="4"/>
      <c r="DY780" s="4"/>
      <c r="DZ780" s="2"/>
      <c r="EA780" s="7">
        <v>44693.45579861111</v>
      </c>
      <c r="EB780" s="2" t="s">
        <v>332</v>
      </c>
      <c r="EC780" s="8">
        <v>0</v>
      </c>
      <c r="ED780" t="b">
        <v>0</v>
      </c>
      <c r="EE780" t="s">
        <v>324</v>
      </c>
      <c r="EF780" s="2" t="s">
        <v>324</v>
      </c>
      <c r="EG780" s="2" t="s">
        <v>325</v>
      </c>
      <c r="EH780" s="1"/>
      <c r="EI780">
        <f t="shared" si="50"/>
        <v>-71</v>
      </c>
      <c r="EJ780" t="str">
        <f t="shared" si="51"/>
        <v>no</v>
      </c>
      <c r="EL780" t="e">
        <f>VLOOKUP(D780,#REF!,2,0)</f>
        <v>#REF!</v>
      </c>
    </row>
    <row r="781" spans="1:142">
      <c r="A781" t="str">
        <f t="shared" si="48"/>
        <v>4469632792.22</v>
      </c>
      <c r="B781" t="str">
        <f t="shared" si="49"/>
        <v>4469632792.22143335</v>
      </c>
      <c r="C781" s="1">
        <v>44696</v>
      </c>
      <c r="D781" s="2" t="s">
        <v>124</v>
      </c>
      <c r="E781" s="2" t="s">
        <v>125</v>
      </c>
      <c r="F781" s="2" t="s">
        <v>41</v>
      </c>
      <c r="G781" s="1">
        <v>44503</v>
      </c>
      <c r="H781" s="2" t="s">
        <v>138</v>
      </c>
      <c r="I781" s="2" t="s">
        <v>139</v>
      </c>
      <c r="J781" s="1"/>
      <c r="K781" s="1"/>
      <c r="L781" s="2"/>
      <c r="M781" t="b">
        <v>0</v>
      </c>
      <c r="N781" s="2"/>
      <c r="O781" s="2" t="s">
        <v>329</v>
      </c>
      <c r="P781" s="2" t="s">
        <v>321</v>
      </c>
      <c r="Q781" s="2"/>
      <c r="R781" s="2"/>
      <c r="S781" s="2"/>
      <c r="T781" s="2"/>
      <c r="U781" s="2"/>
      <c r="V781" s="2"/>
      <c r="W781" s="2" t="s">
        <v>1005</v>
      </c>
      <c r="X781" s="2" t="s">
        <v>1005</v>
      </c>
      <c r="Y781" s="3"/>
      <c r="AA781" t="b">
        <v>0</v>
      </c>
      <c r="AE781" s="4"/>
      <c r="AF781" s="4"/>
      <c r="AG781" s="4"/>
      <c r="AH781" s="4"/>
      <c r="AM781" s="4"/>
      <c r="AN781" s="4"/>
      <c r="AO781" s="4"/>
      <c r="AP781" s="4"/>
      <c r="AU781" s="4"/>
      <c r="AV781" s="4"/>
      <c r="AW781" s="4"/>
      <c r="AX781" s="4"/>
      <c r="BC781" s="4"/>
      <c r="BD781" s="4"/>
      <c r="BE781" s="4"/>
      <c r="BF781" s="4"/>
      <c r="BK781" s="4"/>
      <c r="BL781" s="4"/>
      <c r="BM781" s="4"/>
      <c r="BN781" s="4"/>
      <c r="BS781" s="4"/>
      <c r="BT781" s="4"/>
      <c r="BU781" s="4"/>
      <c r="BV781" s="4"/>
      <c r="BW781" s="3"/>
      <c r="BX781" s="3"/>
      <c r="BY781" s="4">
        <v>0</v>
      </c>
      <c r="BZ781" s="5"/>
      <c r="CA781" s="3">
        <v>0</v>
      </c>
      <c r="CB781" s="4">
        <v>0</v>
      </c>
      <c r="CC781" s="5" t="s">
        <v>322</v>
      </c>
      <c r="CD781" s="3">
        <v>0</v>
      </c>
      <c r="CE781" s="4">
        <v>0</v>
      </c>
      <c r="CF781" s="5" t="s">
        <v>322</v>
      </c>
      <c r="CG781" s="3">
        <v>0</v>
      </c>
      <c r="CH781" s="4">
        <v>0</v>
      </c>
      <c r="CI781" s="5" t="s">
        <v>322</v>
      </c>
      <c r="CJ781" s="3">
        <v>0</v>
      </c>
      <c r="CK781" s="4">
        <v>0</v>
      </c>
      <c r="CL781" s="5" t="s">
        <v>322</v>
      </c>
      <c r="CM781" s="2">
        <v>0</v>
      </c>
      <c r="CN781" s="4">
        <v>0</v>
      </c>
      <c r="CO781" s="5" t="s">
        <v>322</v>
      </c>
      <c r="CP781" s="3"/>
      <c r="CQ781" s="4">
        <v>0</v>
      </c>
      <c r="CR781" s="3"/>
      <c r="CS781" s="3"/>
      <c r="CT781" s="3"/>
      <c r="CU781" s="3"/>
      <c r="CV781" s="4">
        <v>0</v>
      </c>
      <c r="CW781" s="4">
        <v>0</v>
      </c>
      <c r="CX781" t="b">
        <v>0</v>
      </c>
      <c r="CY781" t="b">
        <v>0</v>
      </c>
      <c r="CZ781" t="b">
        <v>0</v>
      </c>
      <c r="DA781" s="2" t="s">
        <v>6</v>
      </c>
      <c r="DB781" s="2" t="s">
        <v>6</v>
      </c>
      <c r="DD781" s="3"/>
      <c r="DE781" s="3"/>
      <c r="DF781" s="3"/>
      <c r="DG781" s="4"/>
      <c r="DH781" s="4"/>
      <c r="DI781" s="4"/>
      <c r="DJ781" s="3">
        <v>0</v>
      </c>
      <c r="DK781" s="4">
        <v>0</v>
      </c>
      <c r="DL781" t="b">
        <v>0</v>
      </c>
      <c r="DM781" s="6"/>
      <c r="DN781" s="3"/>
      <c r="DO781" s="3"/>
      <c r="DP781" s="3"/>
      <c r="DQ781" s="3"/>
      <c r="DR781" s="3"/>
      <c r="DS781" s="3"/>
      <c r="DT781" s="4"/>
      <c r="DU781" s="4"/>
      <c r="DV781" s="4"/>
      <c r="DW781" s="4"/>
      <c r="DX781" s="4"/>
      <c r="DY781" s="4"/>
      <c r="DZ781" s="2"/>
      <c r="EA781" s="7">
        <v>44693.45579861111</v>
      </c>
      <c r="EB781" s="2" t="s">
        <v>332</v>
      </c>
      <c r="EC781" s="8">
        <v>0</v>
      </c>
      <c r="ED781" t="b">
        <v>0</v>
      </c>
      <c r="EE781" t="s">
        <v>324</v>
      </c>
      <c r="EF781" s="2" t="s">
        <v>324</v>
      </c>
      <c r="EG781" s="2" t="s">
        <v>325</v>
      </c>
      <c r="EH781" s="1"/>
      <c r="EI781">
        <f t="shared" si="50"/>
        <v>0</v>
      </c>
      <c r="EJ781" t="str">
        <f t="shared" si="51"/>
        <v>no</v>
      </c>
      <c r="EL781" t="e">
        <f>VLOOKUP(D781,#REF!,2,0)</f>
        <v>#REF!</v>
      </c>
    </row>
    <row r="782" spans="1:142">
      <c r="A782" t="str">
        <f t="shared" si="48"/>
        <v>4469632792.22</v>
      </c>
      <c r="B782" t="str">
        <f t="shared" si="49"/>
        <v>4469632792.22134754</v>
      </c>
      <c r="C782" s="1">
        <v>44696</v>
      </c>
      <c r="D782" s="2" t="s">
        <v>124</v>
      </c>
      <c r="E782" s="2" t="s">
        <v>125</v>
      </c>
      <c r="F782" s="2" t="s">
        <v>41</v>
      </c>
      <c r="G782" s="1">
        <v>44503</v>
      </c>
      <c r="H782" s="2" t="s">
        <v>126</v>
      </c>
      <c r="I782" s="2" t="s">
        <v>127</v>
      </c>
      <c r="J782" s="1"/>
      <c r="K782" s="1"/>
      <c r="L782" s="2"/>
      <c r="M782" t="b">
        <v>0</v>
      </c>
      <c r="N782" s="2"/>
      <c r="O782" s="2" t="s">
        <v>329</v>
      </c>
      <c r="P782" s="2" t="s">
        <v>321</v>
      </c>
      <c r="Q782" s="2"/>
      <c r="R782" s="2"/>
      <c r="S782" s="2"/>
      <c r="T782" s="2"/>
      <c r="U782" s="2"/>
      <c r="V782" s="2"/>
      <c r="W782" s="2" t="s">
        <v>1004</v>
      </c>
      <c r="X782" s="2" t="s">
        <v>1004</v>
      </c>
      <c r="Y782" s="3"/>
      <c r="AA782" t="b">
        <v>0</v>
      </c>
      <c r="AB782">
        <v>-19</v>
      </c>
      <c r="AC782">
        <v>-38</v>
      </c>
      <c r="AD782">
        <v>-14</v>
      </c>
      <c r="AE782" s="4"/>
      <c r="AF782" s="4">
        <v>-103</v>
      </c>
      <c r="AG782" s="4">
        <v>-202</v>
      </c>
      <c r="AH782" s="4">
        <v>-76</v>
      </c>
      <c r="AJ782">
        <v>-3</v>
      </c>
      <c r="AK782">
        <v>-6</v>
      </c>
      <c r="AL782">
        <v>-2</v>
      </c>
      <c r="AM782" s="4"/>
      <c r="AN782" s="4">
        <v>-12</v>
      </c>
      <c r="AO782" s="4">
        <v>-25</v>
      </c>
      <c r="AP782" s="4">
        <v>-9</v>
      </c>
      <c r="AU782" s="4"/>
      <c r="AV782" s="4"/>
      <c r="AW782" s="4"/>
      <c r="AX782" s="4"/>
      <c r="BC782" s="4"/>
      <c r="BD782" s="4"/>
      <c r="BE782" s="4"/>
      <c r="BF782" s="4"/>
      <c r="BK782" s="4"/>
      <c r="BL782" s="4"/>
      <c r="BM782" s="4"/>
      <c r="BN782" s="4"/>
      <c r="BS782" s="4"/>
      <c r="BT782" s="4"/>
      <c r="BU782" s="4"/>
      <c r="BV782" s="4"/>
      <c r="BW782" s="3"/>
      <c r="BX782" s="3"/>
      <c r="BY782" s="4">
        <v>-381</v>
      </c>
      <c r="BZ782" s="5"/>
      <c r="CA782" s="3">
        <v>-11</v>
      </c>
      <c r="CB782" s="4">
        <v>-46</v>
      </c>
      <c r="CC782" s="5" t="s">
        <v>322</v>
      </c>
      <c r="CD782" s="3">
        <v>0</v>
      </c>
      <c r="CE782" s="4">
        <v>0</v>
      </c>
      <c r="CF782" s="5" t="s">
        <v>322</v>
      </c>
      <c r="CG782" s="3">
        <v>0</v>
      </c>
      <c r="CH782" s="4">
        <v>0</v>
      </c>
      <c r="CI782" s="5" t="s">
        <v>322</v>
      </c>
      <c r="CJ782" s="3">
        <v>0</v>
      </c>
      <c r="CK782" s="4">
        <v>0</v>
      </c>
      <c r="CL782" s="5" t="s">
        <v>322</v>
      </c>
      <c r="CM782" s="2">
        <v>0</v>
      </c>
      <c r="CN782" s="4">
        <v>0</v>
      </c>
      <c r="CO782" s="5" t="s">
        <v>322</v>
      </c>
      <c r="CP782" s="3"/>
      <c r="CQ782" s="4">
        <v>-427</v>
      </c>
      <c r="CR782" s="3"/>
      <c r="CS782" s="3"/>
      <c r="CT782" s="3"/>
      <c r="CU782" s="3"/>
      <c r="CV782" s="4">
        <v>-427</v>
      </c>
      <c r="CW782" s="4">
        <v>-427</v>
      </c>
      <c r="CX782" t="b">
        <v>0</v>
      </c>
      <c r="CY782" t="b">
        <v>0</v>
      </c>
      <c r="CZ782" t="b">
        <v>0</v>
      </c>
      <c r="DA782" s="2" t="s">
        <v>6</v>
      </c>
      <c r="DB782" s="2" t="s">
        <v>6</v>
      </c>
      <c r="DD782" s="3"/>
      <c r="DE782" s="3"/>
      <c r="DF782" s="3"/>
      <c r="DG782" s="4"/>
      <c r="DH782" s="4"/>
      <c r="DI782" s="4"/>
      <c r="DJ782" s="3">
        <v>0</v>
      </c>
      <c r="DK782" s="4">
        <v>0</v>
      </c>
      <c r="DL782" t="b">
        <v>0</v>
      </c>
      <c r="DM782" s="6"/>
      <c r="DN782" s="3"/>
      <c r="DO782" s="3"/>
      <c r="DP782" s="3"/>
      <c r="DQ782" s="3"/>
      <c r="DR782" s="3"/>
      <c r="DS782" s="3"/>
      <c r="DT782" s="4"/>
      <c r="DU782" s="4"/>
      <c r="DV782" s="4"/>
      <c r="DW782" s="4"/>
      <c r="DX782" s="4"/>
      <c r="DY782" s="4"/>
      <c r="DZ782" s="2"/>
      <c r="EA782" s="7">
        <v>44693.455775462964</v>
      </c>
      <c r="EB782" s="2" t="s">
        <v>332</v>
      </c>
      <c r="EC782" s="8">
        <v>0</v>
      </c>
      <c r="ED782" t="b">
        <v>0</v>
      </c>
      <c r="EE782" t="s">
        <v>324</v>
      </c>
      <c r="EF782" s="2" t="s">
        <v>324</v>
      </c>
      <c r="EG782" s="2" t="s">
        <v>325</v>
      </c>
      <c r="EH782" s="1"/>
      <c r="EI782">
        <f t="shared" si="50"/>
        <v>-71</v>
      </c>
      <c r="EJ782" t="str">
        <f t="shared" si="51"/>
        <v>no</v>
      </c>
      <c r="EL782" t="e">
        <f>VLOOKUP(D782,#REF!,2,0)</f>
        <v>#REF!</v>
      </c>
    </row>
    <row r="783" spans="1:142">
      <c r="A783" t="str">
        <f t="shared" si="48"/>
        <v>4469632792.22</v>
      </c>
      <c r="B783" t="str">
        <f t="shared" si="49"/>
        <v>4469632792.22134755</v>
      </c>
      <c r="C783" s="1">
        <v>44696</v>
      </c>
      <c r="D783" s="2" t="s">
        <v>124</v>
      </c>
      <c r="E783" s="2" t="s">
        <v>125</v>
      </c>
      <c r="F783" s="2" t="s">
        <v>41</v>
      </c>
      <c r="G783" s="1">
        <v>44503</v>
      </c>
      <c r="H783" s="2" t="s">
        <v>128</v>
      </c>
      <c r="I783" s="2" t="s">
        <v>129</v>
      </c>
      <c r="J783" s="1"/>
      <c r="K783" s="1"/>
      <c r="L783" s="2"/>
      <c r="M783" t="b">
        <v>0</v>
      </c>
      <c r="N783" s="2"/>
      <c r="O783" s="2" t="s">
        <v>329</v>
      </c>
      <c r="P783" s="2" t="s">
        <v>321</v>
      </c>
      <c r="Q783" s="2"/>
      <c r="R783" s="2"/>
      <c r="S783" s="2"/>
      <c r="T783" s="2"/>
      <c r="U783" s="2"/>
      <c r="V783" s="2"/>
      <c r="W783" s="2" t="s">
        <v>1004</v>
      </c>
      <c r="X783" s="2" t="s">
        <v>1004</v>
      </c>
      <c r="Y783" s="3"/>
      <c r="AA783" t="b">
        <v>0</v>
      </c>
      <c r="AB783">
        <v>-19</v>
      </c>
      <c r="AC783">
        <v>-38</v>
      </c>
      <c r="AD783">
        <v>-14</v>
      </c>
      <c r="AE783" s="4"/>
      <c r="AF783" s="4">
        <v>-103</v>
      </c>
      <c r="AG783" s="4">
        <v>-202</v>
      </c>
      <c r="AH783" s="4">
        <v>-76</v>
      </c>
      <c r="AJ783">
        <v>-3</v>
      </c>
      <c r="AK783">
        <v>-6</v>
      </c>
      <c r="AL783">
        <v>-2</v>
      </c>
      <c r="AM783" s="4"/>
      <c r="AN783" s="4">
        <v>-12</v>
      </c>
      <c r="AO783" s="4">
        <v>-25</v>
      </c>
      <c r="AP783" s="4">
        <v>-9</v>
      </c>
      <c r="AU783" s="4"/>
      <c r="AV783" s="4"/>
      <c r="AW783" s="4"/>
      <c r="AX783" s="4"/>
      <c r="BC783" s="4"/>
      <c r="BD783" s="4"/>
      <c r="BE783" s="4"/>
      <c r="BF783" s="4"/>
      <c r="BK783" s="4"/>
      <c r="BL783" s="4"/>
      <c r="BM783" s="4"/>
      <c r="BN783" s="4"/>
      <c r="BS783" s="4"/>
      <c r="BT783" s="4"/>
      <c r="BU783" s="4"/>
      <c r="BV783" s="4"/>
      <c r="BW783" s="3"/>
      <c r="BX783" s="3"/>
      <c r="BY783" s="4">
        <v>-381</v>
      </c>
      <c r="BZ783" s="5"/>
      <c r="CA783" s="3">
        <v>-11</v>
      </c>
      <c r="CB783" s="4">
        <v>-46</v>
      </c>
      <c r="CC783" s="5" t="s">
        <v>322</v>
      </c>
      <c r="CD783" s="3">
        <v>0</v>
      </c>
      <c r="CE783" s="4">
        <v>0</v>
      </c>
      <c r="CF783" s="5" t="s">
        <v>322</v>
      </c>
      <c r="CG783" s="3">
        <v>0</v>
      </c>
      <c r="CH783" s="4">
        <v>0</v>
      </c>
      <c r="CI783" s="5" t="s">
        <v>322</v>
      </c>
      <c r="CJ783" s="3">
        <v>0</v>
      </c>
      <c r="CK783" s="4">
        <v>0</v>
      </c>
      <c r="CL783" s="5" t="s">
        <v>322</v>
      </c>
      <c r="CM783" s="2">
        <v>0</v>
      </c>
      <c r="CN783" s="4">
        <v>0</v>
      </c>
      <c r="CO783" s="5" t="s">
        <v>322</v>
      </c>
      <c r="CP783" s="3"/>
      <c r="CQ783" s="4">
        <v>-427</v>
      </c>
      <c r="CR783" s="3"/>
      <c r="CS783" s="3"/>
      <c r="CT783" s="3"/>
      <c r="CU783" s="3"/>
      <c r="CV783" s="4">
        <v>-427</v>
      </c>
      <c r="CW783" s="4">
        <v>-427</v>
      </c>
      <c r="CX783" t="b">
        <v>0</v>
      </c>
      <c r="CY783" t="b">
        <v>0</v>
      </c>
      <c r="CZ783" t="b">
        <v>0</v>
      </c>
      <c r="DA783" s="2" t="s">
        <v>6</v>
      </c>
      <c r="DB783" s="2" t="s">
        <v>6</v>
      </c>
      <c r="DD783" s="3"/>
      <c r="DE783" s="3"/>
      <c r="DF783" s="3"/>
      <c r="DG783" s="4"/>
      <c r="DH783" s="4"/>
      <c r="DI783" s="4"/>
      <c r="DJ783" s="3">
        <v>0</v>
      </c>
      <c r="DK783" s="4">
        <v>0</v>
      </c>
      <c r="DL783" t="b">
        <v>0</v>
      </c>
      <c r="DM783" s="6"/>
      <c r="DN783" s="3"/>
      <c r="DO783" s="3"/>
      <c r="DP783" s="3"/>
      <c r="DQ783" s="3"/>
      <c r="DR783" s="3"/>
      <c r="DS783" s="3"/>
      <c r="DT783" s="4"/>
      <c r="DU783" s="4"/>
      <c r="DV783" s="4"/>
      <c r="DW783" s="4"/>
      <c r="DX783" s="4"/>
      <c r="DY783" s="4"/>
      <c r="DZ783" s="2"/>
      <c r="EA783" s="7">
        <v>44693.455775462964</v>
      </c>
      <c r="EB783" s="2" t="s">
        <v>332</v>
      </c>
      <c r="EC783" s="8">
        <v>0</v>
      </c>
      <c r="ED783" t="b">
        <v>0</v>
      </c>
      <c r="EE783" t="s">
        <v>324</v>
      </c>
      <c r="EF783" s="2" t="s">
        <v>324</v>
      </c>
      <c r="EG783" s="2" t="s">
        <v>325</v>
      </c>
      <c r="EH783" s="1"/>
      <c r="EI783">
        <f t="shared" si="50"/>
        <v>-71</v>
      </c>
      <c r="EJ783" t="str">
        <f t="shared" si="51"/>
        <v>no</v>
      </c>
      <c r="EL783" t="e">
        <f>VLOOKUP(D783,#REF!,2,0)</f>
        <v>#REF!</v>
      </c>
    </row>
    <row r="784" spans="1:142">
      <c r="A784" t="str">
        <f t="shared" si="48"/>
        <v>4469632792.22</v>
      </c>
      <c r="B784" t="str">
        <f t="shared" si="49"/>
        <v>4469632792.22141287</v>
      </c>
      <c r="C784" s="1">
        <v>44696</v>
      </c>
      <c r="D784" s="2" t="s">
        <v>124</v>
      </c>
      <c r="E784" s="2" t="s">
        <v>125</v>
      </c>
      <c r="F784" s="2" t="s">
        <v>41</v>
      </c>
      <c r="G784" s="1">
        <v>44503</v>
      </c>
      <c r="H784" s="2" t="s">
        <v>511</v>
      </c>
      <c r="I784" s="2" t="s">
        <v>512</v>
      </c>
      <c r="J784" s="1"/>
      <c r="K784" s="1"/>
      <c r="L784" s="2"/>
      <c r="M784" t="b">
        <v>0</v>
      </c>
      <c r="N784" s="2"/>
      <c r="O784" s="2" t="s">
        <v>329</v>
      </c>
      <c r="P784" s="2" t="s">
        <v>321</v>
      </c>
      <c r="Q784" s="2"/>
      <c r="R784" s="2"/>
      <c r="S784" s="2"/>
      <c r="T784" s="2"/>
      <c r="U784" s="2"/>
      <c r="V784" s="2"/>
      <c r="W784" s="2" t="s">
        <v>1006</v>
      </c>
      <c r="X784" s="2" t="s">
        <v>1006</v>
      </c>
      <c r="Y784" s="3"/>
      <c r="AA784" t="b">
        <v>0</v>
      </c>
      <c r="AE784" s="4"/>
      <c r="AF784" s="4"/>
      <c r="AG784" s="4"/>
      <c r="AH784" s="4"/>
      <c r="AM784" s="4"/>
      <c r="AN784" s="4"/>
      <c r="AO784" s="4"/>
      <c r="AP784" s="4"/>
      <c r="AU784" s="4"/>
      <c r="AV784" s="4"/>
      <c r="AW784" s="4"/>
      <c r="AX784" s="4"/>
      <c r="BC784" s="4"/>
      <c r="BD784" s="4"/>
      <c r="BE784" s="4"/>
      <c r="BF784" s="4"/>
      <c r="BK784" s="4"/>
      <c r="BL784" s="4"/>
      <c r="BM784" s="4"/>
      <c r="BN784" s="4"/>
      <c r="BS784" s="4"/>
      <c r="BT784" s="4"/>
      <c r="BU784" s="4"/>
      <c r="BV784" s="4"/>
      <c r="BW784" s="3"/>
      <c r="BX784" s="3"/>
      <c r="BY784" s="4">
        <v>0</v>
      </c>
      <c r="BZ784" s="5"/>
      <c r="CA784" s="3">
        <v>0</v>
      </c>
      <c r="CB784" s="4">
        <v>0</v>
      </c>
      <c r="CC784" s="5" t="s">
        <v>322</v>
      </c>
      <c r="CD784" s="3">
        <v>0</v>
      </c>
      <c r="CE784" s="4">
        <v>0</v>
      </c>
      <c r="CF784" s="5" t="s">
        <v>322</v>
      </c>
      <c r="CG784" s="3">
        <v>0</v>
      </c>
      <c r="CH784" s="4">
        <v>0</v>
      </c>
      <c r="CI784" s="5" t="s">
        <v>322</v>
      </c>
      <c r="CJ784" s="3">
        <v>0</v>
      </c>
      <c r="CK784" s="4">
        <v>0</v>
      </c>
      <c r="CL784" s="5" t="s">
        <v>322</v>
      </c>
      <c r="CM784" s="2">
        <v>0</v>
      </c>
      <c r="CN784" s="4">
        <v>0</v>
      </c>
      <c r="CO784" s="5" t="s">
        <v>322</v>
      </c>
      <c r="CP784" s="3"/>
      <c r="CQ784" s="4">
        <v>0</v>
      </c>
      <c r="CR784" s="3"/>
      <c r="CS784" s="3"/>
      <c r="CT784" s="3"/>
      <c r="CU784" s="3"/>
      <c r="CV784" s="4">
        <v>0</v>
      </c>
      <c r="CW784" s="4">
        <v>0</v>
      </c>
      <c r="CX784" t="b">
        <v>0</v>
      </c>
      <c r="CY784" t="b">
        <v>0</v>
      </c>
      <c r="CZ784" t="b">
        <v>0</v>
      </c>
      <c r="DA784" s="2" t="s">
        <v>513</v>
      </c>
      <c r="DB784" s="2" t="s">
        <v>6</v>
      </c>
      <c r="DD784" s="3"/>
      <c r="DE784" s="3"/>
      <c r="DF784" s="3"/>
      <c r="DG784" s="4"/>
      <c r="DH784" s="4"/>
      <c r="DI784" s="4"/>
      <c r="DJ784" s="3">
        <v>0</v>
      </c>
      <c r="DK784" s="4">
        <v>0</v>
      </c>
      <c r="DL784" t="b">
        <v>0</v>
      </c>
      <c r="DM784" s="6"/>
      <c r="DN784" s="3"/>
      <c r="DO784" s="3"/>
      <c r="DP784" s="3"/>
      <c r="DQ784" s="3"/>
      <c r="DR784" s="3"/>
      <c r="DS784" s="3"/>
      <c r="DT784" s="4"/>
      <c r="DU784" s="4"/>
      <c r="DV784" s="4"/>
      <c r="DW784" s="4"/>
      <c r="DX784" s="4"/>
      <c r="DY784" s="4"/>
      <c r="DZ784" s="2"/>
      <c r="EA784" s="7">
        <v>44693.455763888887</v>
      </c>
      <c r="EB784" s="2" t="s">
        <v>332</v>
      </c>
      <c r="EC784" s="8">
        <v>0</v>
      </c>
      <c r="ED784" t="b">
        <v>0</v>
      </c>
      <c r="EE784" t="s">
        <v>324</v>
      </c>
      <c r="EF784" s="2" t="s">
        <v>324</v>
      </c>
      <c r="EG784" s="2" t="s">
        <v>325</v>
      </c>
      <c r="EH784" s="1"/>
      <c r="EI784">
        <f t="shared" si="50"/>
        <v>0</v>
      </c>
      <c r="EJ784" t="str">
        <f t="shared" si="51"/>
        <v>no</v>
      </c>
      <c r="EL784" t="e">
        <f>VLOOKUP(D784,#REF!,2,0)</f>
        <v>#REF!</v>
      </c>
    </row>
    <row r="785" spans="1:142">
      <c r="A785" t="str">
        <f t="shared" si="48"/>
        <v>4469632792.22</v>
      </c>
      <c r="B785" t="str">
        <f t="shared" si="49"/>
        <v>4469632792.22141290</v>
      </c>
      <c r="C785" s="1">
        <v>44696</v>
      </c>
      <c r="D785" s="2" t="s">
        <v>124</v>
      </c>
      <c r="E785" s="2" t="s">
        <v>125</v>
      </c>
      <c r="F785" s="2" t="s">
        <v>41</v>
      </c>
      <c r="G785" s="1">
        <v>44503</v>
      </c>
      <c r="H785" s="2" t="s">
        <v>145</v>
      </c>
      <c r="I785" s="2" t="s">
        <v>146</v>
      </c>
      <c r="J785" s="1"/>
      <c r="K785" s="1"/>
      <c r="L785" s="2"/>
      <c r="M785" t="b">
        <v>0</v>
      </c>
      <c r="N785" s="2"/>
      <c r="O785" s="2" t="s">
        <v>329</v>
      </c>
      <c r="P785" s="2" t="s">
        <v>321</v>
      </c>
      <c r="Q785" s="2"/>
      <c r="R785" s="2"/>
      <c r="S785" s="2"/>
      <c r="T785" s="2"/>
      <c r="U785" s="2"/>
      <c r="V785" s="2"/>
      <c r="W785" s="2" t="s">
        <v>1004</v>
      </c>
      <c r="X785" s="2" t="s">
        <v>1004</v>
      </c>
      <c r="Y785" s="3"/>
      <c r="AA785" t="b">
        <v>0</v>
      </c>
      <c r="AB785">
        <v>-19</v>
      </c>
      <c r="AC785">
        <v>-38</v>
      </c>
      <c r="AD785">
        <v>-14</v>
      </c>
      <c r="AE785" s="4"/>
      <c r="AF785" s="4">
        <v>-103</v>
      </c>
      <c r="AG785" s="4">
        <v>-202</v>
      </c>
      <c r="AH785" s="4">
        <v>-76</v>
      </c>
      <c r="AJ785">
        <v>-3</v>
      </c>
      <c r="AK785">
        <v>-6</v>
      </c>
      <c r="AL785">
        <v>-2</v>
      </c>
      <c r="AM785" s="4"/>
      <c r="AN785" s="4">
        <v>-12</v>
      </c>
      <c r="AO785" s="4">
        <v>-25</v>
      </c>
      <c r="AP785" s="4">
        <v>-9</v>
      </c>
      <c r="AU785" s="4"/>
      <c r="AV785" s="4"/>
      <c r="AW785" s="4"/>
      <c r="AX785" s="4"/>
      <c r="BC785" s="4"/>
      <c r="BD785" s="4"/>
      <c r="BE785" s="4"/>
      <c r="BF785" s="4"/>
      <c r="BK785" s="4"/>
      <c r="BL785" s="4"/>
      <c r="BM785" s="4"/>
      <c r="BN785" s="4"/>
      <c r="BS785" s="4"/>
      <c r="BT785" s="4"/>
      <c r="BU785" s="4"/>
      <c r="BV785" s="4"/>
      <c r="BW785" s="3"/>
      <c r="BX785" s="3"/>
      <c r="BY785" s="4">
        <v>-381</v>
      </c>
      <c r="BZ785" s="5"/>
      <c r="CA785" s="3">
        <v>-11</v>
      </c>
      <c r="CB785" s="4">
        <v>-46</v>
      </c>
      <c r="CC785" s="5" t="s">
        <v>322</v>
      </c>
      <c r="CD785" s="3">
        <v>0</v>
      </c>
      <c r="CE785" s="4">
        <v>0</v>
      </c>
      <c r="CF785" s="5" t="s">
        <v>322</v>
      </c>
      <c r="CG785" s="3">
        <v>0</v>
      </c>
      <c r="CH785" s="4">
        <v>0</v>
      </c>
      <c r="CI785" s="5" t="s">
        <v>322</v>
      </c>
      <c r="CJ785" s="3">
        <v>0</v>
      </c>
      <c r="CK785" s="4">
        <v>0</v>
      </c>
      <c r="CL785" s="5" t="s">
        <v>322</v>
      </c>
      <c r="CM785" s="2">
        <v>0</v>
      </c>
      <c r="CN785" s="4">
        <v>0</v>
      </c>
      <c r="CO785" s="5" t="s">
        <v>322</v>
      </c>
      <c r="CP785" s="3"/>
      <c r="CQ785" s="4">
        <v>-427</v>
      </c>
      <c r="CR785" s="3"/>
      <c r="CS785" s="3"/>
      <c r="CT785" s="3"/>
      <c r="CU785" s="3"/>
      <c r="CV785" s="4">
        <v>-427</v>
      </c>
      <c r="CW785" s="4">
        <v>-427</v>
      </c>
      <c r="CX785" t="b">
        <v>0</v>
      </c>
      <c r="CY785" t="b">
        <v>0</v>
      </c>
      <c r="CZ785" t="b">
        <v>0</v>
      </c>
      <c r="DA785" s="2" t="s">
        <v>6</v>
      </c>
      <c r="DB785" s="2" t="s">
        <v>6</v>
      </c>
      <c r="DD785" s="3"/>
      <c r="DE785" s="3"/>
      <c r="DF785" s="3"/>
      <c r="DG785" s="4"/>
      <c r="DH785" s="4"/>
      <c r="DI785" s="4"/>
      <c r="DJ785" s="3">
        <v>0</v>
      </c>
      <c r="DK785" s="4">
        <v>0</v>
      </c>
      <c r="DL785" t="b">
        <v>0</v>
      </c>
      <c r="DM785" s="6"/>
      <c r="DN785" s="3"/>
      <c r="DO785" s="3"/>
      <c r="DP785" s="3"/>
      <c r="DQ785" s="3"/>
      <c r="DR785" s="3"/>
      <c r="DS785" s="3"/>
      <c r="DT785" s="4"/>
      <c r="DU785" s="4"/>
      <c r="DV785" s="4"/>
      <c r="DW785" s="4"/>
      <c r="DX785" s="4"/>
      <c r="DY785" s="4"/>
      <c r="DZ785" s="2"/>
      <c r="EA785" s="7">
        <v>44693.455763888887</v>
      </c>
      <c r="EB785" s="2" t="s">
        <v>332</v>
      </c>
      <c r="EC785" s="8">
        <v>0</v>
      </c>
      <c r="ED785" t="b">
        <v>0</v>
      </c>
      <c r="EE785" t="s">
        <v>324</v>
      </c>
      <c r="EF785" s="2" t="s">
        <v>324</v>
      </c>
      <c r="EG785" s="2" t="s">
        <v>325</v>
      </c>
      <c r="EH785" s="1"/>
      <c r="EI785">
        <f t="shared" si="50"/>
        <v>-71</v>
      </c>
      <c r="EJ785" t="str">
        <f t="shared" si="51"/>
        <v>no</v>
      </c>
      <c r="EL785" t="e">
        <f>VLOOKUP(D785,#REF!,2,0)</f>
        <v>#REF!</v>
      </c>
    </row>
    <row r="786" spans="1:142">
      <c r="A786" t="str">
        <f t="shared" si="48"/>
        <v>4469632792.22</v>
      </c>
      <c r="B786" t="str">
        <f t="shared" si="49"/>
        <v>4469632792.22141292</v>
      </c>
      <c r="C786" s="1">
        <v>44696</v>
      </c>
      <c r="D786" s="2" t="s">
        <v>124</v>
      </c>
      <c r="E786" s="2" t="s">
        <v>125</v>
      </c>
      <c r="F786" s="2" t="s">
        <v>41</v>
      </c>
      <c r="G786" s="1">
        <v>44503</v>
      </c>
      <c r="H786" s="2" t="s">
        <v>147</v>
      </c>
      <c r="I786" s="2" t="s">
        <v>148</v>
      </c>
      <c r="J786" s="1"/>
      <c r="K786" s="1"/>
      <c r="L786" s="2"/>
      <c r="M786" t="b">
        <v>0</v>
      </c>
      <c r="N786" s="2"/>
      <c r="O786" s="2" t="s">
        <v>329</v>
      </c>
      <c r="P786" s="2" t="s">
        <v>321</v>
      </c>
      <c r="Q786" s="2"/>
      <c r="R786" s="2"/>
      <c r="S786" s="2"/>
      <c r="T786" s="2"/>
      <c r="U786" s="2"/>
      <c r="V786" s="2"/>
      <c r="W786" s="2" t="s">
        <v>1007</v>
      </c>
      <c r="X786" s="2" t="s">
        <v>1008</v>
      </c>
      <c r="Y786" s="3"/>
      <c r="AA786" t="b">
        <v>0</v>
      </c>
      <c r="AB786">
        <v>23</v>
      </c>
      <c r="AC786">
        <v>46</v>
      </c>
      <c r="AD786">
        <v>17</v>
      </c>
      <c r="AE786" s="4"/>
      <c r="AF786" s="4">
        <v>121</v>
      </c>
      <c r="AG786" s="4">
        <v>238</v>
      </c>
      <c r="AH786" s="4">
        <v>90</v>
      </c>
      <c r="AJ786">
        <v>8</v>
      </c>
      <c r="AK786">
        <v>17</v>
      </c>
      <c r="AL786">
        <v>6</v>
      </c>
      <c r="AM786" s="4"/>
      <c r="AN786" s="4">
        <v>32</v>
      </c>
      <c r="AO786" s="4">
        <v>63</v>
      </c>
      <c r="AP786" s="4">
        <v>23</v>
      </c>
      <c r="AU786" s="4"/>
      <c r="AV786" s="4"/>
      <c r="AW786" s="4"/>
      <c r="AX786" s="4"/>
      <c r="BC786" s="4"/>
      <c r="BD786" s="4"/>
      <c r="BE786" s="4"/>
      <c r="BF786" s="4"/>
      <c r="BK786" s="4"/>
      <c r="BL786" s="4"/>
      <c r="BM786" s="4"/>
      <c r="BN786" s="4"/>
      <c r="BS786" s="4"/>
      <c r="BT786" s="4"/>
      <c r="BU786" s="4"/>
      <c r="BV786" s="4"/>
      <c r="BW786" s="3"/>
      <c r="BX786" s="3"/>
      <c r="BY786" s="4">
        <v>449</v>
      </c>
      <c r="BZ786" s="5"/>
      <c r="CA786" s="3">
        <v>31</v>
      </c>
      <c r="CB786" s="4">
        <v>118</v>
      </c>
      <c r="CC786" s="5">
        <v>3.80645161290323</v>
      </c>
      <c r="CD786" s="3">
        <v>0</v>
      </c>
      <c r="CE786" s="4">
        <v>0</v>
      </c>
      <c r="CF786" s="5" t="s">
        <v>322</v>
      </c>
      <c r="CG786" s="3">
        <v>0</v>
      </c>
      <c r="CH786" s="4">
        <v>0</v>
      </c>
      <c r="CI786" s="5" t="s">
        <v>322</v>
      </c>
      <c r="CJ786" s="3">
        <v>0</v>
      </c>
      <c r="CK786" s="4">
        <v>0</v>
      </c>
      <c r="CL786" s="5" t="s">
        <v>322</v>
      </c>
      <c r="CM786" s="2">
        <v>0</v>
      </c>
      <c r="CN786" s="4">
        <v>0</v>
      </c>
      <c r="CO786" s="5" t="s">
        <v>322</v>
      </c>
      <c r="CP786" s="3"/>
      <c r="CQ786" s="4">
        <v>567</v>
      </c>
      <c r="CR786" s="3"/>
      <c r="CS786" s="3"/>
      <c r="CT786" s="3"/>
      <c r="CU786" s="3"/>
      <c r="CV786" s="4">
        <v>567</v>
      </c>
      <c r="CW786" s="4">
        <v>567</v>
      </c>
      <c r="CX786" t="b">
        <v>0</v>
      </c>
      <c r="CY786" t="b">
        <v>0</v>
      </c>
      <c r="CZ786" t="b">
        <v>0</v>
      </c>
      <c r="DA786" s="2" t="s">
        <v>6</v>
      </c>
      <c r="DB786" s="2" t="s">
        <v>6</v>
      </c>
      <c r="DD786" s="3"/>
      <c r="DE786" s="3"/>
      <c r="DF786" s="3"/>
      <c r="DG786" s="4"/>
      <c r="DH786" s="4"/>
      <c r="DI786" s="4"/>
      <c r="DJ786" s="3">
        <v>0</v>
      </c>
      <c r="DK786" s="4">
        <v>0</v>
      </c>
      <c r="DL786" t="b">
        <v>0</v>
      </c>
      <c r="DM786" s="6"/>
      <c r="DN786" s="3"/>
      <c r="DO786" s="3"/>
      <c r="DP786" s="3"/>
      <c r="DQ786" s="3"/>
      <c r="DR786" s="3"/>
      <c r="DS786" s="3"/>
      <c r="DT786" s="4"/>
      <c r="DU786" s="4"/>
      <c r="DV786" s="4"/>
      <c r="DW786" s="4"/>
      <c r="DX786" s="4"/>
      <c r="DY786" s="4"/>
      <c r="DZ786" s="2"/>
      <c r="EA786" s="7">
        <v>44693.455740740741</v>
      </c>
      <c r="EB786" s="2" t="s">
        <v>332</v>
      </c>
      <c r="EC786" s="8">
        <v>0</v>
      </c>
      <c r="ED786" t="b">
        <v>0</v>
      </c>
      <c r="EE786" t="s">
        <v>324</v>
      </c>
      <c r="EF786" s="2" t="s">
        <v>324</v>
      </c>
      <c r="EG786" s="2" t="s">
        <v>325</v>
      </c>
      <c r="EH786" s="1"/>
      <c r="EI786">
        <f t="shared" si="50"/>
        <v>86</v>
      </c>
      <c r="EJ786" t="str">
        <f t="shared" si="51"/>
        <v>no</v>
      </c>
      <c r="EL786" t="e">
        <f>VLOOKUP(D786,#REF!,2,0)</f>
        <v>#REF!</v>
      </c>
    </row>
    <row r="787" spans="1:142">
      <c r="A787" t="str">
        <f t="shared" si="48"/>
        <v>4469632792.22</v>
      </c>
      <c r="B787" t="str">
        <f t="shared" si="49"/>
        <v>4469632792.22143873</v>
      </c>
      <c r="C787" s="1">
        <v>44696</v>
      </c>
      <c r="D787" s="2" t="s">
        <v>124</v>
      </c>
      <c r="E787" s="2" t="s">
        <v>125</v>
      </c>
      <c r="F787" s="2" t="s">
        <v>41</v>
      </c>
      <c r="G787" s="1">
        <v>44503</v>
      </c>
      <c r="H787" s="2" t="s">
        <v>514</v>
      </c>
      <c r="I787" s="2" t="s">
        <v>515</v>
      </c>
      <c r="J787" s="1"/>
      <c r="K787" s="1"/>
      <c r="L787" s="2"/>
      <c r="M787" t="b">
        <v>0</v>
      </c>
      <c r="N787" s="2"/>
      <c r="O787" s="2" t="s">
        <v>329</v>
      </c>
      <c r="P787" s="2" t="s">
        <v>321</v>
      </c>
      <c r="Q787" s="2"/>
      <c r="R787" s="2"/>
      <c r="S787" s="2"/>
      <c r="T787" s="2"/>
      <c r="U787" s="2"/>
      <c r="V787" s="2"/>
      <c r="W787" s="2" t="s">
        <v>1009</v>
      </c>
      <c r="X787" s="2" t="s">
        <v>1009</v>
      </c>
      <c r="Y787" s="3"/>
      <c r="AA787" t="b">
        <v>0</v>
      </c>
      <c r="AE787" s="4"/>
      <c r="AF787" s="4"/>
      <c r="AG787" s="4"/>
      <c r="AH787" s="4"/>
      <c r="AM787" s="4"/>
      <c r="AN787" s="4"/>
      <c r="AO787" s="4"/>
      <c r="AP787" s="4"/>
      <c r="AU787" s="4"/>
      <c r="AV787" s="4"/>
      <c r="AW787" s="4"/>
      <c r="AX787" s="4"/>
      <c r="BC787" s="4"/>
      <c r="BD787" s="4"/>
      <c r="BE787" s="4"/>
      <c r="BF787" s="4"/>
      <c r="BK787" s="4"/>
      <c r="BL787" s="4"/>
      <c r="BM787" s="4"/>
      <c r="BN787" s="4"/>
      <c r="BS787" s="4"/>
      <c r="BT787" s="4"/>
      <c r="BU787" s="4"/>
      <c r="BV787" s="4"/>
      <c r="BW787" s="3"/>
      <c r="BX787" s="3"/>
      <c r="BY787" s="4">
        <v>0</v>
      </c>
      <c r="BZ787" s="5"/>
      <c r="CA787" s="3">
        <v>0</v>
      </c>
      <c r="CB787" s="4">
        <v>0</v>
      </c>
      <c r="CC787" s="5" t="s">
        <v>322</v>
      </c>
      <c r="CD787" s="3">
        <v>0</v>
      </c>
      <c r="CE787" s="4">
        <v>0</v>
      </c>
      <c r="CF787" s="5" t="s">
        <v>322</v>
      </c>
      <c r="CG787" s="3">
        <v>0</v>
      </c>
      <c r="CH787" s="4">
        <v>0</v>
      </c>
      <c r="CI787" s="5" t="s">
        <v>322</v>
      </c>
      <c r="CJ787" s="3">
        <v>0</v>
      </c>
      <c r="CK787" s="4">
        <v>0</v>
      </c>
      <c r="CL787" s="5" t="s">
        <v>322</v>
      </c>
      <c r="CM787" s="2">
        <v>0</v>
      </c>
      <c r="CN787" s="4">
        <v>0</v>
      </c>
      <c r="CO787" s="5" t="s">
        <v>322</v>
      </c>
      <c r="CP787" s="3"/>
      <c r="CQ787" s="4">
        <v>0</v>
      </c>
      <c r="CR787" s="3"/>
      <c r="CS787" s="3"/>
      <c r="CT787" s="3"/>
      <c r="CU787" s="3"/>
      <c r="CV787" s="4">
        <v>0</v>
      </c>
      <c r="CW787" s="4">
        <v>0</v>
      </c>
      <c r="CX787" t="b">
        <v>0</v>
      </c>
      <c r="CY787" t="b">
        <v>0</v>
      </c>
      <c r="CZ787" t="b">
        <v>0</v>
      </c>
      <c r="DA787" s="2" t="s">
        <v>513</v>
      </c>
      <c r="DB787" s="2" t="s">
        <v>6</v>
      </c>
      <c r="DD787" s="3"/>
      <c r="DE787" s="3"/>
      <c r="DF787" s="3"/>
      <c r="DG787" s="4"/>
      <c r="DH787" s="4"/>
      <c r="DI787" s="4"/>
      <c r="DJ787" s="3">
        <v>0</v>
      </c>
      <c r="DK787" s="4">
        <v>0</v>
      </c>
      <c r="DL787" t="b">
        <v>0</v>
      </c>
      <c r="DM787" s="6"/>
      <c r="DN787" s="3"/>
      <c r="DO787" s="3"/>
      <c r="DP787" s="3"/>
      <c r="DQ787" s="3"/>
      <c r="DR787" s="3"/>
      <c r="DS787" s="3"/>
      <c r="DT787" s="4"/>
      <c r="DU787" s="4"/>
      <c r="DV787" s="4"/>
      <c r="DW787" s="4"/>
      <c r="DX787" s="4"/>
      <c r="DY787" s="4"/>
      <c r="DZ787" s="2"/>
      <c r="EA787" s="7">
        <v>44693.455729166664</v>
      </c>
      <c r="EB787" s="2" t="s">
        <v>332</v>
      </c>
      <c r="EC787" s="8">
        <v>0</v>
      </c>
      <c r="ED787" t="b">
        <v>0</v>
      </c>
      <c r="EE787" t="s">
        <v>324</v>
      </c>
      <c r="EF787" s="2" t="s">
        <v>324</v>
      </c>
      <c r="EG787" s="2" t="s">
        <v>325</v>
      </c>
      <c r="EH787" s="1"/>
      <c r="EI787">
        <f t="shared" si="50"/>
        <v>0</v>
      </c>
      <c r="EJ787" t="str">
        <f t="shared" si="51"/>
        <v>no</v>
      </c>
      <c r="EL787" t="e">
        <f>VLOOKUP(D787,#REF!,2,0)</f>
        <v>#REF!</v>
      </c>
    </row>
    <row r="788" spans="1:142">
      <c r="A788" t="str">
        <f t="shared" si="48"/>
        <v>4469632884.22</v>
      </c>
      <c r="B788" t="str">
        <f t="shared" si="49"/>
        <v>4469632884.22148221</v>
      </c>
      <c r="C788" s="1">
        <v>44696</v>
      </c>
      <c r="D788" s="2" t="s">
        <v>771</v>
      </c>
      <c r="E788" s="2" t="s">
        <v>772</v>
      </c>
      <c r="F788" s="2" t="s">
        <v>178</v>
      </c>
      <c r="G788" s="1">
        <v>44593</v>
      </c>
      <c r="H788" s="2" t="s">
        <v>777</v>
      </c>
      <c r="I788" s="2" t="s">
        <v>778</v>
      </c>
      <c r="J788" s="1"/>
      <c r="K788" s="1"/>
      <c r="L788" s="2"/>
      <c r="M788" t="b">
        <v>0</v>
      </c>
      <c r="N788" s="2"/>
      <c r="O788" s="2" t="s">
        <v>365</v>
      </c>
      <c r="P788" s="2" t="s">
        <v>366</v>
      </c>
      <c r="Q788" s="2"/>
      <c r="R788" s="2"/>
      <c r="S788" s="2"/>
      <c r="T788" s="2"/>
      <c r="U788" s="2"/>
      <c r="V788" s="2"/>
      <c r="W788" s="2" t="s">
        <v>352</v>
      </c>
      <c r="X788" s="2" t="s">
        <v>352</v>
      </c>
      <c r="Y788" s="3"/>
      <c r="AA788" t="b">
        <v>0</v>
      </c>
      <c r="AE788" s="4"/>
      <c r="AF788" s="4"/>
      <c r="AG788" s="4"/>
      <c r="AH788" s="4"/>
      <c r="AM788" s="4"/>
      <c r="AN788" s="4"/>
      <c r="AO788" s="4"/>
      <c r="AP788" s="4"/>
      <c r="AU788" s="4"/>
      <c r="AV788" s="4"/>
      <c r="AW788" s="4"/>
      <c r="AX788" s="4"/>
      <c r="BC788" s="4"/>
      <c r="BD788" s="4"/>
      <c r="BE788" s="4"/>
      <c r="BF788" s="4"/>
      <c r="BK788" s="4"/>
      <c r="BL788" s="4"/>
      <c r="BM788" s="4"/>
      <c r="BN788" s="4"/>
      <c r="BS788" s="4"/>
      <c r="BT788" s="4"/>
      <c r="BU788" s="4"/>
      <c r="BV788" s="4"/>
      <c r="BW788" s="3"/>
      <c r="BX788" s="3"/>
      <c r="BY788" s="4">
        <v>0</v>
      </c>
      <c r="BZ788" s="5"/>
      <c r="CA788" s="3">
        <v>0</v>
      </c>
      <c r="CB788" s="4">
        <v>0</v>
      </c>
      <c r="CC788" s="5" t="s">
        <v>322</v>
      </c>
      <c r="CD788" s="3">
        <v>0</v>
      </c>
      <c r="CE788" s="4">
        <v>0</v>
      </c>
      <c r="CF788" s="5" t="s">
        <v>322</v>
      </c>
      <c r="CG788" s="3">
        <v>0</v>
      </c>
      <c r="CH788" s="4">
        <v>0</v>
      </c>
      <c r="CI788" s="5" t="s">
        <v>322</v>
      </c>
      <c r="CJ788" s="3">
        <v>0</v>
      </c>
      <c r="CK788" s="4">
        <v>0</v>
      </c>
      <c r="CL788" s="5" t="s">
        <v>322</v>
      </c>
      <c r="CM788" s="2">
        <v>0</v>
      </c>
      <c r="CN788" s="4">
        <v>0</v>
      </c>
      <c r="CO788" s="5" t="s">
        <v>322</v>
      </c>
      <c r="CP788" s="3"/>
      <c r="CQ788" s="4">
        <v>0</v>
      </c>
      <c r="CR788" s="3"/>
      <c r="CS788" s="3"/>
      <c r="CT788" s="3"/>
      <c r="CU788" s="3"/>
      <c r="CV788" s="4">
        <v>0</v>
      </c>
      <c r="CW788" s="4">
        <v>0</v>
      </c>
      <c r="CX788" t="b">
        <v>0</v>
      </c>
      <c r="CY788" t="b">
        <v>0</v>
      </c>
      <c r="CZ788" t="b">
        <v>0</v>
      </c>
      <c r="DA788" s="2" t="s">
        <v>352</v>
      </c>
      <c r="DB788" s="2" t="s">
        <v>6</v>
      </c>
      <c r="DD788" s="3"/>
      <c r="DE788" s="3"/>
      <c r="DF788" s="3"/>
      <c r="DG788" s="4"/>
      <c r="DH788" s="4"/>
      <c r="DI788" s="4"/>
      <c r="DJ788" s="3">
        <v>0</v>
      </c>
      <c r="DK788" s="4">
        <v>0</v>
      </c>
      <c r="DL788" t="b">
        <v>0</v>
      </c>
      <c r="DM788" s="6"/>
      <c r="DN788" s="3"/>
      <c r="DO788" s="3"/>
      <c r="DP788" s="3"/>
      <c r="DQ788" s="3"/>
      <c r="DR788" s="3"/>
      <c r="DS788" s="3"/>
      <c r="DT788" s="4"/>
      <c r="DU788" s="4"/>
      <c r="DV788" s="4"/>
      <c r="DW788" s="4"/>
      <c r="DX788" s="4"/>
      <c r="DY788" s="4"/>
      <c r="DZ788" s="2"/>
      <c r="EA788" s="7">
        <v>44693.456134259257</v>
      </c>
      <c r="EB788" s="2" t="s">
        <v>332</v>
      </c>
      <c r="EC788" s="8">
        <v>0</v>
      </c>
      <c r="ED788" t="b">
        <v>0</v>
      </c>
      <c r="EE788" t="s">
        <v>324</v>
      </c>
      <c r="EF788" s="2" t="s">
        <v>324</v>
      </c>
      <c r="EG788" s="2" t="s">
        <v>325</v>
      </c>
      <c r="EH788" s="1"/>
      <c r="EI788">
        <f t="shared" si="50"/>
        <v>0</v>
      </c>
      <c r="EJ788" t="str">
        <f t="shared" si="51"/>
        <v>no</v>
      </c>
      <c r="EL788" t="e">
        <f>VLOOKUP(D788,#REF!,2,0)</f>
        <v>#REF!</v>
      </c>
    </row>
    <row r="789" spans="1:142">
      <c r="A789" t="str">
        <f t="shared" si="48"/>
        <v>4469632884.22</v>
      </c>
      <c r="B789" t="str">
        <f t="shared" si="49"/>
        <v>4469632884.22168956</v>
      </c>
      <c r="C789" s="1">
        <v>44696</v>
      </c>
      <c r="D789" s="2" t="s">
        <v>771</v>
      </c>
      <c r="E789" s="2" t="s">
        <v>772</v>
      </c>
      <c r="F789" s="2" t="s">
        <v>178</v>
      </c>
      <c r="G789" s="1">
        <v>44593</v>
      </c>
      <c r="H789" s="2" t="s">
        <v>779</v>
      </c>
      <c r="I789" s="2" t="s">
        <v>780</v>
      </c>
      <c r="J789" s="1"/>
      <c r="K789" s="1"/>
      <c r="L789" s="2"/>
      <c r="M789" t="b">
        <v>0</v>
      </c>
      <c r="N789" s="2"/>
      <c r="O789" s="2" t="s">
        <v>365</v>
      </c>
      <c r="P789" s="2" t="s">
        <v>366</v>
      </c>
      <c r="Q789" s="2"/>
      <c r="R789" s="2"/>
      <c r="S789" s="2"/>
      <c r="T789" s="2"/>
      <c r="U789" s="2"/>
      <c r="V789" s="2"/>
      <c r="W789" s="2" t="s">
        <v>352</v>
      </c>
      <c r="X789" s="2" t="s">
        <v>352</v>
      </c>
      <c r="Y789" s="3"/>
      <c r="AA789" t="b">
        <v>0</v>
      </c>
      <c r="AE789" s="4"/>
      <c r="AF789" s="4"/>
      <c r="AG789" s="4"/>
      <c r="AH789" s="4"/>
      <c r="AM789" s="4"/>
      <c r="AN789" s="4"/>
      <c r="AO789" s="4"/>
      <c r="AP789" s="4"/>
      <c r="AU789" s="4"/>
      <c r="AV789" s="4"/>
      <c r="AW789" s="4"/>
      <c r="AX789" s="4"/>
      <c r="BC789" s="4"/>
      <c r="BD789" s="4"/>
      <c r="BE789" s="4"/>
      <c r="BF789" s="4"/>
      <c r="BK789" s="4"/>
      <c r="BL789" s="4"/>
      <c r="BM789" s="4"/>
      <c r="BN789" s="4"/>
      <c r="BS789" s="4"/>
      <c r="BT789" s="4"/>
      <c r="BU789" s="4"/>
      <c r="BV789" s="4"/>
      <c r="BW789" s="3"/>
      <c r="BX789" s="3"/>
      <c r="BY789" s="4">
        <v>0</v>
      </c>
      <c r="BZ789" s="5"/>
      <c r="CA789" s="3">
        <v>0</v>
      </c>
      <c r="CB789" s="4">
        <v>0</v>
      </c>
      <c r="CC789" s="5" t="s">
        <v>322</v>
      </c>
      <c r="CD789" s="3">
        <v>0</v>
      </c>
      <c r="CE789" s="4">
        <v>0</v>
      </c>
      <c r="CF789" s="5" t="s">
        <v>322</v>
      </c>
      <c r="CG789" s="3">
        <v>0</v>
      </c>
      <c r="CH789" s="4">
        <v>0</v>
      </c>
      <c r="CI789" s="5" t="s">
        <v>322</v>
      </c>
      <c r="CJ789" s="3">
        <v>0</v>
      </c>
      <c r="CK789" s="4">
        <v>0</v>
      </c>
      <c r="CL789" s="5" t="s">
        <v>322</v>
      </c>
      <c r="CM789" s="2">
        <v>0</v>
      </c>
      <c r="CN789" s="4">
        <v>0</v>
      </c>
      <c r="CO789" s="5" t="s">
        <v>322</v>
      </c>
      <c r="CP789" s="3"/>
      <c r="CQ789" s="4">
        <v>0</v>
      </c>
      <c r="CR789" s="3"/>
      <c r="CS789" s="3"/>
      <c r="CT789" s="3"/>
      <c r="CU789" s="3"/>
      <c r="CV789" s="4">
        <v>0</v>
      </c>
      <c r="CW789" s="4">
        <v>0</v>
      </c>
      <c r="CX789" t="b">
        <v>0</v>
      </c>
      <c r="CY789" t="b">
        <v>0</v>
      </c>
      <c r="CZ789" t="b">
        <v>0</v>
      </c>
      <c r="DA789" s="2" t="s">
        <v>352</v>
      </c>
      <c r="DB789" s="2" t="s">
        <v>6</v>
      </c>
      <c r="DD789" s="3"/>
      <c r="DE789" s="3"/>
      <c r="DF789" s="3"/>
      <c r="DG789" s="4"/>
      <c r="DH789" s="4"/>
      <c r="DI789" s="4"/>
      <c r="DJ789" s="3">
        <v>0</v>
      </c>
      <c r="DK789" s="4">
        <v>0</v>
      </c>
      <c r="DL789" t="b">
        <v>0</v>
      </c>
      <c r="DM789" s="6"/>
      <c r="DN789" s="3"/>
      <c r="DO789" s="3"/>
      <c r="DP789" s="3"/>
      <c r="DQ789" s="3"/>
      <c r="DR789" s="3"/>
      <c r="DS789" s="3"/>
      <c r="DT789" s="4"/>
      <c r="DU789" s="4"/>
      <c r="DV789" s="4"/>
      <c r="DW789" s="4"/>
      <c r="DX789" s="4"/>
      <c r="DY789" s="4"/>
      <c r="DZ789" s="2"/>
      <c r="EA789" s="7">
        <v>44693.456122685187</v>
      </c>
      <c r="EB789" s="2" t="s">
        <v>332</v>
      </c>
      <c r="EC789" s="8">
        <v>0</v>
      </c>
      <c r="ED789" t="b">
        <v>0</v>
      </c>
      <c r="EE789" t="s">
        <v>324</v>
      </c>
      <c r="EF789" s="2" t="s">
        <v>324</v>
      </c>
      <c r="EG789" s="2" t="s">
        <v>325</v>
      </c>
      <c r="EH789" s="1"/>
      <c r="EI789">
        <f t="shared" si="50"/>
        <v>0</v>
      </c>
      <c r="EJ789" t="str">
        <f t="shared" si="51"/>
        <v>no</v>
      </c>
      <c r="EL789" t="e">
        <f>VLOOKUP(D789,#REF!,2,0)</f>
        <v>#REF!</v>
      </c>
    </row>
    <row r="790" spans="1:142">
      <c r="A790" t="str">
        <f t="shared" si="48"/>
        <v>4469632887.22</v>
      </c>
      <c r="B790" t="str">
        <f t="shared" si="49"/>
        <v>4469632887.22131188</v>
      </c>
      <c r="C790" s="1">
        <v>44696</v>
      </c>
      <c r="D790" s="2" t="s">
        <v>785</v>
      </c>
      <c r="E790" s="2" t="s">
        <v>786</v>
      </c>
      <c r="F790" s="2" t="s">
        <v>178</v>
      </c>
      <c r="G790" s="1">
        <v>44475</v>
      </c>
      <c r="H790" s="2" t="s">
        <v>787</v>
      </c>
      <c r="I790" s="2" t="s">
        <v>788</v>
      </c>
      <c r="J790" s="1"/>
      <c r="K790" s="1"/>
      <c r="L790" s="2"/>
      <c r="M790" t="b">
        <v>0</v>
      </c>
      <c r="N790" s="2"/>
      <c r="O790" s="2" t="s">
        <v>329</v>
      </c>
      <c r="P790" s="2" t="s">
        <v>789</v>
      </c>
      <c r="Q790" s="2"/>
      <c r="R790" s="2"/>
      <c r="S790" s="2"/>
      <c r="T790" s="2"/>
      <c r="U790" s="2"/>
      <c r="V790" s="2"/>
      <c r="W790" s="2" t="s">
        <v>1010</v>
      </c>
      <c r="X790" s="2" t="s">
        <v>1010</v>
      </c>
      <c r="Y790" s="3"/>
      <c r="AA790" t="b">
        <v>0</v>
      </c>
      <c r="AC790">
        <v>15420</v>
      </c>
      <c r="AE790" s="4"/>
      <c r="AF790" s="4"/>
      <c r="AG790" s="4">
        <v>82072.91</v>
      </c>
      <c r="AH790" s="4"/>
      <c r="AM790" s="4"/>
      <c r="AN790" s="4"/>
      <c r="AO790" s="4"/>
      <c r="AP790" s="4"/>
      <c r="AU790" s="4"/>
      <c r="AV790" s="4"/>
      <c r="AW790" s="4"/>
      <c r="AX790" s="4"/>
      <c r="BC790" s="4"/>
      <c r="BD790" s="4"/>
      <c r="BE790" s="4"/>
      <c r="BF790" s="4"/>
      <c r="BK790" s="4"/>
      <c r="BL790" s="4"/>
      <c r="BM790" s="4"/>
      <c r="BN790" s="4"/>
      <c r="BS790" s="4"/>
      <c r="BT790" s="4"/>
      <c r="BU790" s="4"/>
      <c r="BV790" s="4"/>
      <c r="BW790" s="3"/>
      <c r="BX790" s="3"/>
      <c r="BY790" s="4">
        <v>82072.91</v>
      </c>
      <c r="BZ790" s="5"/>
      <c r="CA790" s="3">
        <v>0</v>
      </c>
      <c r="CB790" s="4">
        <v>0</v>
      </c>
      <c r="CC790" s="5" t="s">
        <v>322</v>
      </c>
      <c r="CD790" s="3">
        <v>0</v>
      </c>
      <c r="CE790" s="4">
        <v>0</v>
      </c>
      <c r="CF790" s="5" t="s">
        <v>322</v>
      </c>
      <c r="CG790" s="3">
        <v>0</v>
      </c>
      <c r="CH790" s="4">
        <v>0</v>
      </c>
      <c r="CI790" s="5" t="s">
        <v>322</v>
      </c>
      <c r="CJ790" s="3">
        <v>0</v>
      </c>
      <c r="CK790" s="4">
        <v>0</v>
      </c>
      <c r="CL790" s="5" t="s">
        <v>322</v>
      </c>
      <c r="CM790" s="2">
        <v>0</v>
      </c>
      <c r="CN790" s="4">
        <v>0</v>
      </c>
      <c r="CO790" s="5" t="s">
        <v>322</v>
      </c>
      <c r="CP790" s="3"/>
      <c r="CQ790" s="4">
        <v>82072.91</v>
      </c>
      <c r="CR790" s="3"/>
      <c r="CS790" s="3"/>
      <c r="CT790" s="3"/>
      <c r="CU790" s="3"/>
      <c r="CV790" s="4">
        <v>82072.91</v>
      </c>
      <c r="CW790" s="4">
        <v>82072.91</v>
      </c>
      <c r="CX790" t="b">
        <v>0</v>
      </c>
      <c r="CY790" t="b">
        <v>0</v>
      </c>
      <c r="CZ790" t="b">
        <v>0</v>
      </c>
      <c r="DA790" s="2" t="s">
        <v>6</v>
      </c>
      <c r="DB790" s="2" t="s">
        <v>6</v>
      </c>
      <c r="DD790" s="3"/>
      <c r="DE790" s="3"/>
      <c r="DF790" s="3"/>
      <c r="DG790" s="4"/>
      <c r="DH790" s="4"/>
      <c r="DI790" s="4"/>
      <c r="DJ790" s="3">
        <v>0</v>
      </c>
      <c r="DK790" s="4">
        <v>0</v>
      </c>
      <c r="DL790" t="b">
        <v>0</v>
      </c>
      <c r="DM790" s="6"/>
      <c r="DN790" s="3"/>
      <c r="DO790" s="3"/>
      <c r="DP790" s="3"/>
      <c r="DQ790" s="3"/>
      <c r="DR790" s="3"/>
      <c r="DS790" s="3"/>
      <c r="DT790" s="4"/>
      <c r="DU790" s="4"/>
      <c r="DV790" s="4"/>
      <c r="DW790" s="4"/>
      <c r="DX790" s="4"/>
      <c r="DY790" s="4"/>
      <c r="DZ790" s="2"/>
      <c r="EA790" s="7">
        <v>44693.456412037034</v>
      </c>
      <c r="EB790" s="2" t="s">
        <v>332</v>
      </c>
      <c r="EC790" s="8">
        <v>0</v>
      </c>
      <c r="ED790" t="b">
        <v>0</v>
      </c>
      <c r="EE790" t="s">
        <v>324</v>
      </c>
      <c r="EF790" s="2" t="s">
        <v>324</v>
      </c>
      <c r="EG790" s="2" t="s">
        <v>325</v>
      </c>
      <c r="EH790" s="1"/>
      <c r="EI790">
        <f t="shared" si="50"/>
        <v>15420</v>
      </c>
      <c r="EJ790" t="str">
        <f t="shared" si="51"/>
        <v>no</v>
      </c>
      <c r="EL790" t="e">
        <f>VLOOKUP(D790,#REF!,2,0)</f>
        <v>#REF!</v>
      </c>
    </row>
    <row r="791" spans="1:142">
      <c r="A791" t="str">
        <f t="shared" ref="A791:A854" si="52">C791&amp;D791</f>
        <v>4469633314.22</v>
      </c>
      <c r="B791" t="str">
        <f t="shared" ref="B791:B854" si="53">C791&amp;D791&amp;H791</f>
        <v>4469633314.22151318</v>
      </c>
      <c r="C791" s="1">
        <v>44696</v>
      </c>
      <c r="D791" s="2" t="s">
        <v>516</v>
      </c>
      <c r="E791" s="2" t="s">
        <v>517</v>
      </c>
      <c r="F791" s="2" t="s">
        <v>181</v>
      </c>
      <c r="G791" s="1">
        <v>44593</v>
      </c>
      <c r="H791" s="2" t="s">
        <v>518</v>
      </c>
      <c r="I791" s="2" t="s">
        <v>519</v>
      </c>
      <c r="J791" s="1"/>
      <c r="K791" s="1"/>
      <c r="L791" s="2"/>
      <c r="M791" t="b">
        <v>0</v>
      </c>
      <c r="N791" s="2"/>
      <c r="O791" s="2" t="s">
        <v>320</v>
      </c>
      <c r="P791" s="2" t="s">
        <v>337</v>
      </c>
      <c r="Q791" s="2"/>
      <c r="R791" s="2"/>
      <c r="S791" s="2"/>
      <c r="T791" s="2"/>
      <c r="U791" s="2"/>
      <c r="V791" s="2"/>
      <c r="W791" s="2"/>
      <c r="X791" s="2" t="s">
        <v>1011</v>
      </c>
      <c r="Y791" s="3"/>
      <c r="AA791" t="b">
        <v>0</v>
      </c>
      <c r="AE791" s="4"/>
      <c r="AF791" s="4"/>
      <c r="AG791" s="4"/>
      <c r="AH791" s="4"/>
      <c r="AM791" s="4"/>
      <c r="AN791" s="4"/>
      <c r="AO791" s="4"/>
      <c r="AP791" s="4"/>
      <c r="AU791" s="4"/>
      <c r="AV791" s="4"/>
      <c r="AW791" s="4"/>
      <c r="AX791" s="4"/>
      <c r="BC791" s="4"/>
      <c r="BD791" s="4"/>
      <c r="BE791" s="4"/>
      <c r="BF791" s="4"/>
      <c r="BK791" s="4"/>
      <c r="BL791" s="4"/>
      <c r="BM791" s="4"/>
      <c r="BN791" s="4"/>
      <c r="BS791" s="4"/>
      <c r="BT791" s="4"/>
      <c r="BU791" s="4"/>
      <c r="BV791" s="4"/>
      <c r="BW791" s="3"/>
      <c r="BX791" s="3"/>
      <c r="BY791" s="4">
        <v>0</v>
      </c>
      <c r="BZ791" s="5"/>
      <c r="CA791" s="3">
        <v>0</v>
      </c>
      <c r="CB791" s="4">
        <v>0</v>
      </c>
      <c r="CC791" s="5" t="s">
        <v>322</v>
      </c>
      <c r="CD791" s="3">
        <v>0</v>
      </c>
      <c r="CE791" s="4">
        <v>0</v>
      </c>
      <c r="CF791" s="5" t="s">
        <v>322</v>
      </c>
      <c r="CG791" s="3">
        <v>0</v>
      </c>
      <c r="CH791" s="4">
        <v>0</v>
      </c>
      <c r="CI791" s="5" t="s">
        <v>322</v>
      </c>
      <c r="CJ791" s="3">
        <v>0</v>
      </c>
      <c r="CK791" s="4">
        <v>0</v>
      </c>
      <c r="CL791" s="5" t="s">
        <v>322</v>
      </c>
      <c r="CM791" s="2">
        <v>0</v>
      </c>
      <c r="CN791" s="4">
        <v>0</v>
      </c>
      <c r="CO791" s="5" t="s">
        <v>322</v>
      </c>
      <c r="CP791" s="3"/>
      <c r="CQ791" s="4">
        <v>0</v>
      </c>
      <c r="CR791" s="3"/>
      <c r="CS791" s="3"/>
      <c r="CT791" s="3"/>
      <c r="CU791" s="3"/>
      <c r="CV791" s="4">
        <v>0</v>
      </c>
      <c r="CW791" s="4">
        <v>0</v>
      </c>
      <c r="CX791" t="b">
        <v>0</v>
      </c>
      <c r="CY791" t="b">
        <v>0</v>
      </c>
      <c r="CZ791" t="b">
        <v>0</v>
      </c>
      <c r="DA791" s="2" t="s">
        <v>352</v>
      </c>
      <c r="DB791" s="2" t="s">
        <v>6</v>
      </c>
      <c r="DD791" s="3"/>
      <c r="DE791" s="3"/>
      <c r="DF791" s="3"/>
      <c r="DG791" s="4"/>
      <c r="DH791" s="4"/>
      <c r="DI791" s="4"/>
      <c r="DJ791" s="3">
        <v>0</v>
      </c>
      <c r="DK791" s="4">
        <v>0</v>
      </c>
      <c r="DL791" t="b">
        <v>0</v>
      </c>
      <c r="DM791" s="6"/>
      <c r="DN791" s="3"/>
      <c r="DO791" s="3"/>
      <c r="DP791" s="3"/>
      <c r="DQ791" s="3"/>
      <c r="DR791" s="3"/>
      <c r="DS791" s="3"/>
      <c r="DT791" s="4"/>
      <c r="DU791" s="4"/>
      <c r="DV791" s="4"/>
      <c r="DW791" s="4"/>
      <c r="DX791" s="4"/>
      <c r="DY791" s="4"/>
      <c r="DZ791" s="2"/>
      <c r="EA791" s="7">
        <v>44788.408194444448</v>
      </c>
      <c r="EB791" s="2" t="s">
        <v>332</v>
      </c>
      <c r="EC791" s="8">
        <v>0</v>
      </c>
      <c r="ED791" t="b">
        <v>0</v>
      </c>
      <c r="EE791" t="s">
        <v>324</v>
      </c>
      <c r="EF791" s="2" t="s">
        <v>324</v>
      </c>
      <c r="EG791" s="2" t="s">
        <v>325</v>
      </c>
      <c r="EH791" s="1"/>
      <c r="EI791">
        <f t="shared" si="50"/>
        <v>0</v>
      </c>
      <c r="EJ791" t="str">
        <f t="shared" si="51"/>
        <v>no</v>
      </c>
      <c r="EL791" t="e">
        <f>VLOOKUP(D791,#REF!,2,0)</f>
        <v>#REF!</v>
      </c>
    </row>
    <row r="792" spans="1:142">
      <c r="A792" t="str">
        <f t="shared" si="52"/>
        <v>4469633316.22</v>
      </c>
      <c r="B792" t="str">
        <f t="shared" si="53"/>
        <v>4469633316.22150745</v>
      </c>
      <c r="C792" s="1">
        <v>44696</v>
      </c>
      <c r="D792" s="2" t="s">
        <v>520</v>
      </c>
      <c r="E792" s="2" t="s">
        <v>521</v>
      </c>
      <c r="F792" s="2" t="s">
        <v>181</v>
      </c>
      <c r="G792" s="1">
        <v>44593</v>
      </c>
      <c r="H792" s="2" t="s">
        <v>522</v>
      </c>
      <c r="I792" s="2" t="s">
        <v>523</v>
      </c>
      <c r="J792" s="1"/>
      <c r="K792" s="1"/>
      <c r="L792" s="2"/>
      <c r="M792" t="b">
        <v>0</v>
      </c>
      <c r="N792" s="2"/>
      <c r="O792" s="2" t="s">
        <v>320</v>
      </c>
      <c r="P792" s="2" t="s">
        <v>337</v>
      </c>
      <c r="Q792" s="2"/>
      <c r="R792" s="2"/>
      <c r="S792" s="2"/>
      <c r="T792" s="2"/>
      <c r="U792" s="2"/>
      <c r="V792" s="2"/>
      <c r="W792" s="2"/>
      <c r="X792" s="2" t="s">
        <v>1012</v>
      </c>
      <c r="Y792" s="3"/>
      <c r="AA792" t="b">
        <v>0</v>
      </c>
      <c r="AE792" s="4"/>
      <c r="AF792" s="4"/>
      <c r="AG792" s="4"/>
      <c r="AH792" s="4"/>
      <c r="AM792" s="4"/>
      <c r="AN792" s="4"/>
      <c r="AO792" s="4"/>
      <c r="AP792" s="4"/>
      <c r="AU792" s="4"/>
      <c r="AV792" s="4"/>
      <c r="AW792" s="4"/>
      <c r="AX792" s="4"/>
      <c r="BC792" s="4"/>
      <c r="BD792" s="4"/>
      <c r="BE792" s="4"/>
      <c r="BF792" s="4"/>
      <c r="BK792" s="4"/>
      <c r="BL792" s="4"/>
      <c r="BM792" s="4"/>
      <c r="BN792" s="4"/>
      <c r="BS792" s="4"/>
      <c r="BT792" s="4"/>
      <c r="BU792" s="4"/>
      <c r="BV792" s="4"/>
      <c r="BW792" s="3"/>
      <c r="BX792" s="3"/>
      <c r="BY792" s="4">
        <v>0</v>
      </c>
      <c r="BZ792" s="5"/>
      <c r="CA792" s="3">
        <v>0</v>
      </c>
      <c r="CB792" s="4">
        <v>0</v>
      </c>
      <c r="CC792" s="5" t="s">
        <v>322</v>
      </c>
      <c r="CD792" s="3">
        <v>0</v>
      </c>
      <c r="CE792" s="4">
        <v>0</v>
      </c>
      <c r="CF792" s="5" t="s">
        <v>322</v>
      </c>
      <c r="CG792" s="3">
        <v>0</v>
      </c>
      <c r="CH792" s="4">
        <v>0</v>
      </c>
      <c r="CI792" s="5" t="s">
        <v>322</v>
      </c>
      <c r="CJ792" s="3">
        <v>0</v>
      </c>
      <c r="CK792" s="4">
        <v>0</v>
      </c>
      <c r="CL792" s="5" t="s">
        <v>322</v>
      </c>
      <c r="CM792" s="2">
        <v>0</v>
      </c>
      <c r="CN792" s="4">
        <v>0</v>
      </c>
      <c r="CO792" s="5" t="s">
        <v>322</v>
      </c>
      <c r="CP792" s="3"/>
      <c r="CQ792" s="4">
        <v>0</v>
      </c>
      <c r="CR792" s="3"/>
      <c r="CS792" s="3"/>
      <c r="CT792" s="3"/>
      <c r="CU792" s="3"/>
      <c r="CV792" s="4">
        <v>0</v>
      </c>
      <c r="CW792" s="4">
        <v>0</v>
      </c>
      <c r="CX792" t="b">
        <v>0</v>
      </c>
      <c r="CY792" t="b">
        <v>0</v>
      </c>
      <c r="CZ792" t="b">
        <v>0</v>
      </c>
      <c r="DA792" s="2" t="s">
        <v>352</v>
      </c>
      <c r="DB792" s="2" t="s">
        <v>6</v>
      </c>
      <c r="DD792" s="3"/>
      <c r="DE792" s="3"/>
      <c r="DF792" s="3"/>
      <c r="DG792" s="4"/>
      <c r="DH792" s="4"/>
      <c r="DI792" s="4"/>
      <c r="DJ792" s="3">
        <v>0</v>
      </c>
      <c r="DK792" s="4">
        <v>0</v>
      </c>
      <c r="DL792" t="b">
        <v>0</v>
      </c>
      <c r="DM792" s="6"/>
      <c r="DN792" s="3"/>
      <c r="DO792" s="3"/>
      <c r="DP792" s="3"/>
      <c r="DQ792" s="3"/>
      <c r="DR792" s="3"/>
      <c r="DS792" s="3"/>
      <c r="DT792" s="4"/>
      <c r="DU792" s="4"/>
      <c r="DV792" s="4"/>
      <c r="DW792" s="4"/>
      <c r="DX792" s="4"/>
      <c r="DY792" s="4"/>
      <c r="DZ792" s="2"/>
      <c r="EA792" s="7">
        <v>44788.408194444448</v>
      </c>
      <c r="EB792" s="2" t="s">
        <v>332</v>
      </c>
      <c r="EC792" s="8">
        <v>0</v>
      </c>
      <c r="ED792" t="b">
        <v>0</v>
      </c>
      <c r="EE792" t="s">
        <v>324</v>
      </c>
      <c r="EF792" s="2" t="s">
        <v>324</v>
      </c>
      <c r="EG792" s="2" t="s">
        <v>325</v>
      </c>
      <c r="EH792" s="1"/>
      <c r="EI792">
        <f t="shared" si="50"/>
        <v>0</v>
      </c>
      <c r="EJ792" t="str">
        <f t="shared" si="51"/>
        <v>no</v>
      </c>
      <c r="EL792" t="e">
        <f>VLOOKUP(D792,#REF!,2,0)</f>
        <v>#REF!</v>
      </c>
    </row>
    <row r="793" spans="1:142">
      <c r="A793" t="str">
        <f t="shared" si="52"/>
        <v>4469633978.22</v>
      </c>
      <c r="B793" t="str">
        <f t="shared" si="53"/>
        <v>4469633978.22142702</v>
      </c>
      <c r="C793" s="1">
        <v>44696</v>
      </c>
      <c r="D793" s="2" t="s">
        <v>524</v>
      </c>
      <c r="E793" s="2" t="s">
        <v>525</v>
      </c>
      <c r="F793" s="2" t="s">
        <v>177</v>
      </c>
      <c r="G793" s="1">
        <v>44503</v>
      </c>
      <c r="H793" s="2" t="s">
        <v>526</v>
      </c>
      <c r="I793" s="2" t="s">
        <v>527</v>
      </c>
      <c r="J793" s="1"/>
      <c r="K793" s="1"/>
      <c r="L793" s="2" t="s">
        <v>6</v>
      </c>
      <c r="M793" t="b">
        <v>0</v>
      </c>
      <c r="N793" s="2"/>
      <c r="O793" s="2" t="s">
        <v>329</v>
      </c>
      <c r="P793" s="2" t="s">
        <v>343</v>
      </c>
      <c r="Q793" s="2"/>
      <c r="R793" s="2"/>
      <c r="S793" s="2"/>
      <c r="T793" s="2"/>
      <c r="U793" s="2"/>
      <c r="V793" s="2"/>
      <c r="W793" s="2" t="s">
        <v>1013</v>
      </c>
      <c r="X793" s="2" t="s">
        <v>1014</v>
      </c>
      <c r="Y793" s="3"/>
      <c r="AA793" t="b">
        <v>0</v>
      </c>
      <c r="AE793" s="4"/>
      <c r="AF793" s="4"/>
      <c r="AG793" s="4"/>
      <c r="AH793" s="4"/>
      <c r="AM793" s="4"/>
      <c r="AN793" s="4"/>
      <c r="AO793" s="4"/>
      <c r="AP793" s="4"/>
      <c r="AU793" s="4"/>
      <c r="AV793" s="4"/>
      <c r="AW793" s="4"/>
      <c r="AX793" s="4"/>
      <c r="BC793" s="4"/>
      <c r="BD793" s="4"/>
      <c r="BE793" s="4"/>
      <c r="BF793" s="4"/>
      <c r="BK793" s="4"/>
      <c r="BL793" s="4"/>
      <c r="BM793" s="4"/>
      <c r="BN793" s="4"/>
      <c r="BS793" s="4"/>
      <c r="BT793" s="4"/>
      <c r="BU793" s="4"/>
      <c r="BV793" s="4"/>
      <c r="BW793" s="3"/>
      <c r="BX793" s="3"/>
      <c r="BY793" s="4">
        <v>0</v>
      </c>
      <c r="BZ793" s="5"/>
      <c r="CA793" s="3">
        <v>0</v>
      </c>
      <c r="CB793" s="4">
        <v>0</v>
      </c>
      <c r="CC793" s="5" t="s">
        <v>322</v>
      </c>
      <c r="CD793" s="3">
        <v>0</v>
      </c>
      <c r="CE793" s="4">
        <v>0</v>
      </c>
      <c r="CF793" s="5" t="s">
        <v>322</v>
      </c>
      <c r="CG793" s="3">
        <v>0</v>
      </c>
      <c r="CH793" s="4">
        <v>0</v>
      </c>
      <c r="CI793" s="5" t="s">
        <v>322</v>
      </c>
      <c r="CJ793" s="3">
        <v>0</v>
      </c>
      <c r="CK793" s="4">
        <v>0</v>
      </c>
      <c r="CL793" s="5" t="s">
        <v>322</v>
      </c>
      <c r="CM793" s="2">
        <v>0</v>
      </c>
      <c r="CN793" s="4">
        <v>0</v>
      </c>
      <c r="CO793" s="5" t="s">
        <v>322</v>
      </c>
      <c r="CP793" s="3"/>
      <c r="CQ793" s="4">
        <v>0</v>
      </c>
      <c r="CR793" s="3"/>
      <c r="CS793" s="3"/>
      <c r="CT793" s="3"/>
      <c r="CU793" s="3"/>
      <c r="CV793" s="4">
        <v>0</v>
      </c>
      <c r="CW793" s="4">
        <v>0</v>
      </c>
      <c r="CX793" t="b">
        <v>0</v>
      </c>
      <c r="CY793" t="b">
        <v>0</v>
      </c>
      <c r="CZ793" t="b">
        <v>0</v>
      </c>
      <c r="DA793" s="2" t="s">
        <v>6</v>
      </c>
      <c r="DB793" s="2" t="s">
        <v>6</v>
      </c>
      <c r="DD793" s="3"/>
      <c r="DE793" s="3"/>
      <c r="DF793" s="3"/>
      <c r="DG793" s="4"/>
      <c r="DH793" s="4"/>
      <c r="DI793" s="4"/>
      <c r="DJ793" s="3">
        <v>0</v>
      </c>
      <c r="DK793" s="4">
        <v>0</v>
      </c>
      <c r="DL793" t="b">
        <v>0</v>
      </c>
      <c r="DM793" s="6"/>
      <c r="DN793" s="3"/>
      <c r="DO793" s="3"/>
      <c r="DP793" s="3"/>
      <c r="DQ793" s="3"/>
      <c r="DR793" s="3"/>
      <c r="DS793" s="3"/>
      <c r="DT793" s="4"/>
      <c r="DU793" s="4"/>
      <c r="DV793" s="4"/>
      <c r="DW793" s="4"/>
      <c r="DX793" s="4"/>
      <c r="DY793" s="4"/>
      <c r="DZ793" s="2"/>
      <c r="EA793" s="7">
        <v>44693.975763888891</v>
      </c>
      <c r="EB793" s="2" t="s">
        <v>344</v>
      </c>
      <c r="EC793" s="8">
        <v>0</v>
      </c>
      <c r="ED793" t="b">
        <v>0</v>
      </c>
      <c r="EE793" t="s">
        <v>324</v>
      </c>
      <c r="EF793" s="2" t="s">
        <v>324</v>
      </c>
      <c r="EG793" s="2" t="s">
        <v>325</v>
      </c>
      <c r="EH793" s="1"/>
      <c r="EI793">
        <f t="shared" si="50"/>
        <v>0</v>
      </c>
      <c r="EJ793" t="str">
        <f t="shared" si="51"/>
        <v>no</v>
      </c>
      <c r="EL793" t="e">
        <f>VLOOKUP(D793,#REF!,2,0)</f>
        <v>#REF!</v>
      </c>
    </row>
    <row r="794" spans="1:142">
      <c r="A794" t="str">
        <f t="shared" si="52"/>
        <v>4469633978.22</v>
      </c>
      <c r="B794" t="str">
        <f t="shared" si="53"/>
        <v>4469633978.22144191</v>
      </c>
      <c r="C794" s="1">
        <v>44696</v>
      </c>
      <c r="D794" s="2" t="s">
        <v>524</v>
      </c>
      <c r="E794" s="2" t="s">
        <v>525</v>
      </c>
      <c r="F794" s="2" t="s">
        <v>177</v>
      </c>
      <c r="G794" s="1">
        <v>44503</v>
      </c>
      <c r="H794" s="2" t="s">
        <v>528</v>
      </c>
      <c r="I794" s="2" t="s">
        <v>529</v>
      </c>
      <c r="J794" s="1"/>
      <c r="K794" s="1"/>
      <c r="L794" s="2" t="s">
        <v>6</v>
      </c>
      <c r="M794" t="b">
        <v>0</v>
      </c>
      <c r="N794" s="2"/>
      <c r="O794" s="2" t="s">
        <v>329</v>
      </c>
      <c r="P794" s="2" t="s">
        <v>343</v>
      </c>
      <c r="Q794" s="2"/>
      <c r="R794" s="2"/>
      <c r="S794" s="2"/>
      <c r="T794" s="2"/>
      <c r="U794" s="2"/>
      <c r="V794" s="2"/>
      <c r="W794" s="2"/>
      <c r="X794" s="2" t="s">
        <v>861</v>
      </c>
      <c r="Y794" s="3"/>
      <c r="AA794" t="b">
        <v>0</v>
      </c>
      <c r="AC794">
        <v>58</v>
      </c>
      <c r="AE794" s="4"/>
      <c r="AF794" s="4"/>
      <c r="AG794" s="4">
        <v>181</v>
      </c>
      <c r="AH794" s="4"/>
      <c r="AM794" s="4"/>
      <c r="AN794" s="4"/>
      <c r="AO794" s="4"/>
      <c r="AP794" s="4"/>
      <c r="AU794" s="4"/>
      <c r="AV794" s="4"/>
      <c r="AW794" s="4"/>
      <c r="AX794" s="4"/>
      <c r="BC794" s="4"/>
      <c r="BD794" s="4"/>
      <c r="BE794" s="4"/>
      <c r="BF794" s="4"/>
      <c r="BK794" s="4"/>
      <c r="BL794" s="4"/>
      <c r="BM794" s="4"/>
      <c r="BN794" s="4"/>
      <c r="BS794" s="4"/>
      <c r="BT794" s="4"/>
      <c r="BU794" s="4"/>
      <c r="BV794" s="4"/>
      <c r="BW794" s="3"/>
      <c r="BX794" s="3"/>
      <c r="BY794" s="4">
        <v>181</v>
      </c>
      <c r="BZ794" s="5"/>
      <c r="CA794" s="3">
        <v>0</v>
      </c>
      <c r="CB794" s="4">
        <v>0</v>
      </c>
      <c r="CC794" s="5" t="s">
        <v>322</v>
      </c>
      <c r="CD794" s="3">
        <v>0</v>
      </c>
      <c r="CE794" s="4">
        <v>0</v>
      </c>
      <c r="CF794" s="5" t="s">
        <v>322</v>
      </c>
      <c r="CG794" s="3">
        <v>0</v>
      </c>
      <c r="CH794" s="4">
        <v>0</v>
      </c>
      <c r="CI794" s="5" t="s">
        <v>322</v>
      </c>
      <c r="CJ794" s="3">
        <v>0</v>
      </c>
      <c r="CK794" s="4">
        <v>0</v>
      </c>
      <c r="CL794" s="5" t="s">
        <v>322</v>
      </c>
      <c r="CM794" s="2">
        <v>0</v>
      </c>
      <c r="CN794" s="4">
        <v>0</v>
      </c>
      <c r="CO794" s="5" t="s">
        <v>322</v>
      </c>
      <c r="CP794" s="3"/>
      <c r="CQ794" s="4">
        <v>181</v>
      </c>
      <c r="CR794" s="3"/>
      <c r="CS794" s="3"/>
      <c r="CT794" s="3"/>
      <c r="CU794" s="3"/>
      <c r="CV794" s="4">
        <v>181</v>
      </c>
      <c r="CW794" s="4">
        <v>181</v>
      </c>
      <c r="CX794" t="b">
        <v>0</v>
      </c>
      <c r="CY794" t="b">
        <v>0</v>
      </c>
      <c r="CZ794" t="b">
        <v>0</v>
      </c>
      <c r="DA794" s="2" t="s">
        <v>6</v>
      </c>
      <c r="DB794" s="2" t="s">
        <v>6</v>
      </c>
      <c r="DD794" s="3"/>
      <c r="DE794" s="3"/>
      <c r="DF794" s="3"/>
      <c r="DG794" s="4"/>
      <c r="DH794" s="4"/>
      <c r="DI794" s="4"/>
      <c r="DJ794" s="3">
        <v>0</v>
      </c>
      <c r="DK794" s="4">
        <v>0</v>
      </c>
      <c r="DL794" t="b">
        <v>0</v>
      </c>
      <c r="DM794" s="6"/>
      <c r="DN794" s="3"/>
      <c r="DO794" s="3"/>
      <c r="DP794" s="3"/>
      <c r="DQ794" s="3"/>
      <c r="DR794" s="3"/>
      <c r="DS794" s="3"/>
      <c r="DT794" s="4"/>
      <c r="DU794" s="4"/>
      <c r="DV794" s="4"/>
      <c r="DW794" s="4"/>
      <c r="DX794" s="4"/>
      <c r="DY794" s="4"/>
      <c r="DZ794" s="2"/>
      <c r="EA794" s="7">
        <v>44693.923703703702</v>
      </c>
      <c r="EB794" s="2" t="s">
        <v>344</v>
      </c>
      <c r="EC794" s="8">
        <v>0</v>
      </c>
      <c r="ED794" t="b">
        <v>0</v>
      </c>
      <c r="EE794" t="s">
        <v>324</v>
      </c>
      <c r="EF794" s="2" t="s">
        <v>324</v>
      </c>
      <c r="EG794" s="2" t="s">
        <v>325</v>
      </c>
      <c r="EH794" s="1"/>
      <c r="EI794">
        <f t="shared" si="50"/>
        <v>58</v>
      </c>
      <c r="EJ794" t="str">
        <f t="shared" si="51"/>
        <v>no</v>
      </c>
      <c r="EL794" t="e">
        <f>VLOOKUP(D794,#REF!,2,0)</f>
        <v>#REF!</v>
      </c>
    </row>
    <row r="795" spans="1:142">
      <c r="A795" t="str">
        <f t="shared" si="52"/>
        <v>4469633978.22</v>
      </c>
      <c r="B795" t="str">
        <f t="shared" si="53"/>
        <v>4469633978.22143445</v>
      </c>
      <c r="C795" s="1">
        <v>44696</v>
      </c>
      <c r="D795" s="2" t="s">
        <v>524</v>
      </c>
      <c r="E795" s="2" t="s">
        <v>525</v>
      </c>
      <c r="F795" s="2" t="s">
        <v>177</v>
      </c>
      <c r="G795" s="1">
        <v>44503</v>
      </c>
      <c r="H795" s="2" t="s">
        <v>535</v>
      </c>
      <c r="I795" s="2" t="s">
        <v>536</v>
      </c>
      <c r="J795" s="1"/>
      <c r="K795" s="1"/>
      <c r="L795" s="2" t="s">
        <v>6</v>
      </c>
      <c r="M795" t="b">
        <v>0</v>
      </c>
      <c r="N795" s="2"/>
      <c r="O795" s="2" t="s">
        <v>329</v>
      </c>
      <c r="P795" s="2" t="s">
        <v>343</v>
      </c>
      <c r="Q795" s="2"/>
      <c r="R795" s="2"/>
      <c r="S795" s="2"/>
      <c r="T795" s="2"/>
      <c r="U795" s="2"/>
      <c r="V795" s="2"/>
      <c r="W795" s="2"/>
      <c r="X795" s="2" t="s">
        <v>861</v>
      </c>
      <c r="Y795" s="3"/>
      <c r="AA795" t="b">
        <v>0</v>
      </c>
      <c r="AC795">
        <v>727</v>
      </c>
      <c r="AE795" s="4"/>
      <c r="AF795" s="4"/>
      <c r="AG795" s="4">
        <v>4493</v>
      </c>
      <c r="AH795" s="4"/>
      <c r="AK795">
        <v>970</v>
      </c>
      <c r="AM795" s="4"/>
      <c r="AN795" s="4"/>
      <c r="AO795" s="4">
        <v>4336</v>
      </c>
      <c r="AP795" s="4"/>
      <c r="AU795" s="4"/>
      <c r="AV795" s="4"/>
      <c r="AW795" s="4"/>
      <c r="AX795" s="4"/>
      <c r="BC795" s="4"/>
      <c r="BD795" s="4"/>
      <c r="BE795" s="4"/>
      <c r="BF795" s="4"/>
      <c r="BK795" s="4"/>
      <c r="BL795" s="4"/>
      <c r="BM795" s="4"/>
      <c r="BN795" s="4"/>
      <c r="BS795" s="4"/>
      <c r="BT795" s="4"/>
      <c r="BU795" s="4"/>
      <c r="BV795" s="4"/>
      <c r="BW795" s="3"/>
      <c r="BX795" s="3"/>
      <c r="BY795" s="4">
        <v>4493</v>
      </c>
      <c r="BZ795" s="5"/>
      <c r="CA795" s="3">
        <v>970</v>
      </c>
      <c r="CB795" s="4">
        <v>4336</v>
      </c>
      <c r="CC795" s="5">
        <v>4.4701030927835097</v>
      </c>
      <c r="CD795" s="3">
        <v>0</v>
      </c>
      <c r="CE795" s="4">
        <v>0</v>
      </c>
      <c r="CF795" s="5" t="s">
        <v>322</v>
      </c>
      <c r="CG795" s="3">
        <v>0</v>
      </c>
      <c r="CH795" s="4">
        <v>0</v>
      </c>
      <c r="CI795" s="5" t="s">
        <v>322</v>
      </c>
      <c r="CJ795" s="3">
        <v>0</v>
      </c>
      <c r="CK795" s="4">
        <v>0</v>
      </c>
      <c r="CL795" s="5" t="s">
        <v>322</v>
      </c>
      <c r="CM795" s="2">
        <v>0</v>
      </c>
      <c r="CN795" s="4">
        <v>0</v>
      </c>
      <c r="CO795" s="5" t="s">
        <v>322</v>
      </c>
      <c r="CP795" s="3"/>
      <c r="CQ795" s="4">
        <v>8829</v>
      </c>
      <c r="CR795" s="3"/>
      <c r="CS795" s="3"/>
      <c r="CT795" s="3"/>
      <c r="CU795" s="3"/>
      <c r="CV795" s="4">
        <v>8829</v>
      </c>
      <c r="CW795" s="4">
        <v>8829</v>
      </c>
      <c r="CX795" t="b">
        <v>0</v>
      </c>
      <c r="CY795" t="b">
        <v>0</v>
      </c>
      <c r="CZ795" t="b">
        <v>0</v>
      </c>
      <c r="DA795" s="2" t="s">
        <v>6</v>
      </c>
      <c r="DB795" s="2" t="s">
        <v>6</v>
      </c>
      <c r="DD795" s="3"/>
      <c r="DE795" s="3"/>
      <c r="DF795" s="3"/>
      <c r="DG795" s="4"/>
      <c r="DH795" s="4"/>
      <c r="DI795" s="4"/>
      <c r="DJ795" s="3">
        <v>0</v>
      </c>
      <c r="DK795" s="4">
        <v>0</v>
      </c>
      <c r="DL795" t="b">
        <v>0</v>
      </c>
      <c r="DM795" s="6"/>
      <c r="DN795" s="3"/>
      <c r="DO795" s="3"/>
      <c r="DP795" s="3"/>
      <c r="DQ795" s="3"/>
      <c r="DR795" s="3"/>
      <c r="DS795" s="3"/>
      <c r="DT795" s="4"/>
      <c r="DU795" s="4"/>
      <c r="DV795" s="4"/>
      <c r="DW795" s="4"/>
      <c r="DX795" s="4"/>
      <c r="DY795" s="4"/>
      <c r="DZ795" s="2"/>
      <c r="EA795" s="7">
        <v>44693.930960648147</v>
      </c>
      <c r="EB795" s="2" t="s">
        <v>344</v>
      </c>
      <c r="EC795" s="8">
        <v>0</v>
      </c>
      <c r="ED795" t="b">
        <v>0</v>
      </c>
      <c r="EE795" t="s">
        <v>324</v>
      </c>
      <c r="EF795" s="2" t="s">
        <v>324</v>
      </c>
      <c r="EG795" s="2" t="s">
        <v>325</v>
      </c>
      <c r="EH795" s="1"/>
      <c r="EI795">
        <f t="shared" si="50"/>
        <v>727</v>
      </c>
      <c r="EJ795" t="str">
        <f t="shared" si="51"/>
        <v>no</v>
      </c>
      <c r="EL795" t="e">
        <f>VLOOKUP(D795,#REF!,2,0)</f>
        <v>#REF!</v>
      </c>
    </row>
    <row r="796" spans="1:142">
      <c r="A796" t="str">
        <f t="shared" si="52"/>
        <v>4469633978.22</v>
      </c>
      <c r="B796" t="str">
        <f t="shared" si="53"/>
        <v>4469633978.22150742</v>
      </c>
      <c r="C796" s="1">
        <v>44696</v>
      </c>
      <c r="D796" s="2" t="s">
        <v>524</v>
      </c>
      <c r="E796" s="2" t="s">
        <v>525</v>
      </c>
      <c r="F796" s="2" t="s">
        <v>177</v>
      </c>
      <c r="G796" s="1">
        <v>44503</v>
      </c>
      <c r="H796" s="2" t="s">
        <v>542</v>
      </c>
      <c r="I796" s="2" t="s">
        <v>543</v>
      </c>
      <c r="J796" s="1"/>
      <c r="K796" s="1"/>
      <c r="L796" s="2" t="s">
        <v>6</v>
      </c>
      <c r="M796" t="b">
        <v>0</v>
      </c>
      <c r="N796" s="2"/>
      <c r="O796" s="2" t="s">
        <v>329</v>
      </c>
      <c r="P796" s="2" t="s">
        <v>343</v>
      </c>
      <c r="Q796" s="2"/>
      <c r="R796" s="2"/>
      <c r="S796" s="2"/>
      <c r="T796" s="2"/>
      <c r="U796" s="2"/>
      <c r="V796" s="2"/>
      <c r="W796" s="2" t="s">
        <v>1015</v>
      </c>
      <c r="X796" s="2" t="s">
        <v>1015</v>
      </c>
      <c r="Y796" s="3"/>
      <c r="AA796" t="b">
        <v>0</v>
      </c>
      <c r="AE796" s="4"/>
      <c r="AF796" s="4"/>
      <c r="AG796" s="4"/>
      <c r="AH796" s="4"/>
      <c r="AM796" s="4"/>
      <c r="AN796" s="4"/>
      <c r="AO796" s="4"/>
      <c r="AP796" s="4"/>
      <c r="AU796" s="4"/>
      <c r="AV796" s="4"/>
      <c r="AW796" s="4"/>
      <c r="AX796" s="4"/>
      <c r="BC796" s="4"/>
      <c r="BD796" s="4"/>
      <c r="BE796" s="4"/>
      <c r="BF796" s="4"/>
      <c r="BK796" s="4"/>
      <c r="BL796" s="4"/>
      <c r="BM796" s="4"/>
      <c r="BN796" s="4"/>
      <c r="BS796" s="4"/>
      <c r="BT796" s="4"/>
      <c r="BU796" s="4"/>
      <c r="BV796" s="4"/>
      <c r="BW796" s="3"/>
      <c r="BX796" s="3"/>
      <c r="BY796" s="4">
        <v>0</v>
      </c>
      <c r="BZ796" s="5"/>
      <c r="CA796" s="3">
        <v>0</v>
      </c>
      <c r="CB796" s="4">
        <v>0</v>
      </c>
      <c r="CC796" s="5" t="s">
        <v>322</v>
      </c>
      <c r="CD796" s="3">
        <v>0</v>
      </c>
      <c r="CE796" s="4">
        <v>0</v>
      </c>
      <c r="CF796" s="5" t="s">
        <v>322</v>
      </c>
      <c r="CG796" s="3">
        <v>0</v>
      </c>
      <c r="CH796" s="4">
        <v>0</v>
      </c>
      <c r="CI796" s="5" t="s">
        <v>322</v>
      </c>
      <c r="CJ796" s="3">
        <v>0</v>
      </c>
      <c r="CK796" s="4">
        <v>0</v>
      </c>
      <c r="CL796" s="5" t="s">
        <v>322</v>
      </c>
      <c r="CM796" s="2">
        <v>0</v>
      </c>
      <c r="CN796" s="4">
        <v>0</v>
      </c>
      <c r="CO796" s="5" t="s">
        <v>322</v>
      </c>
      <c r="CP796" s="3"/>
      <c r="CQ796" s="4">
        <v>0</v>
      </c>
      <c r="CR796" s="3"/>
      <c r="CS796" s="3"/>
      <c r="CT796" s="3"/>
      <c r="CU796" s="3"/>
      <c r="CV796" s="4">
        <v>0</v>
      </c>
      <c r="CW796" s="4">
        <v>0</v>
      </c>
      <c r="CX796" t="b">
        <v>0</v>
      </c>
      <c r="CY796" t="b">
        <v>0</v>
      </c>
      <c r="CZ796" t="b">
        <v>0</v>
      </c>
      <c r="DA796" s="2" t="s">
        <v>6</v>
      </c>
      <c r="DB796" s="2" t="s">
        <v>6</v>
      </c>
      <c r="DD796" s="3"/>
      <c r="DE796" s="3"/>
      <c r="DF796" s="3"/>
      <c r="DG796" s="4"/>
      <c r="DH796" s="4"/>
      <c r="DI796" s="4"/>
      <c r="DJ796" s="3">
        <v>0</v>
      </c>
      <c r="DK796" s="4">
        <v>0</v>
      </c>
      <c r="DL796" t="b">
        <v>0</v>
      </c>
      <c r="DM796" s="6"/>
      <c r="DN796" s="3"/>
      <c r="DO796" s="3"/>
      <c r="DP796" s="3"/>
      <c r="DQ796" s="3"/>
      <c r="DR796" s="3"/>
      <c r="DS796" s="3"/>
      <c r="DT796" s="4"/>
      <c r="DU796" s="4"/>
      <c r="DV796" s="4"/>
      <c r="DW796" s="4"/>
      <c r="DX796" s="4"/>
      <c r="DY796" s="4"/>
      <c r="DZ796" s="2"/>
      <c r="EA796" s="7">
        <v>44693.924328703702</v>
      </c>
      <c r="EB796" s="2" t="s">
        <v>344</v>
      </c>
      <c r="EC796" s="8">
        <v>0</v>
      </c>
      <c r="ED796" t="b">
        <v>0</v>
      </c>
      <c r="EE796" t="s">
        <v>324</v>
      </c>
      <c r="EF796" s="2" t="s">
        <v>324</v>
      </c>
      <c r="EG796" s="2" t="s">
        <v>325</v>
      </c>
      <c r="EH796" s="1"/>
      <c r="EI796">
        <f t="shared" si="50"/>
        <v>0</v>
      </c>
      <c r="EJ796" t="str">
        <f t="shared" si="51"/>
        <v>no</v>
      </c>
      <c r="EL796" t="e">
        <f>VLOOKUP(D796,#REF!,2,0)</f>
        <v>#REF!</v>
      </c>
    </row>
    <row r="797" spans="1:142">
      <c r="A797" t="str">
        <f t="shared" si="52"/>
        <v>4469633978.22</v>
      </c>
      <c r="B797" t="str">
        <f t="shared" si="53"/>
        <v>4469633978.22142701</v>
      </c>
      <c r="C797" s="1">
        <v>44696</v>
      </c>
      <c r="D797" s="2" t="s">
        <v>524</v>
      </c>
      <c r="E797" s="2" t="s">
        <v>525</v>
      </c>
      <c r="F797" s="2" t="s">
        <v>177</v>
      </c>
      <c r="G797" s="1">
        <v>44503</v>
      </c>
      <c r="H797" s="2" t="s">
        <v>544</v>
      </c>
      <c r="I797" s="2" t="s">
        <v>545</v>
      </c>
      <c r="J797" s="1"/>
      <c r="K797" s="1"/>
      <c r="L797" s="2" t="s">
        <v>6</v>
      </c>
      <c r="M797" t="b">
        <v>0</v>
      </c>
      <c r="N797" s="2"/>
      <c r="O797" s="2" t="s">
        <v>329</v>
      </c>
      <c r="P797" s="2" t="s">
        <v>343</v>
      </c>
      <c r="Q797" s="2"/>
      <c r="R797" s="2"/>
      <c r="S797" s="2"/>
      <c r="T797" s="2"/>
      <c r="U797" s="2"/>
      <c r="V797" s="2"/>
      <c r="W797" s="2" t="s">
        <v>1016</v>
      </c>
      <c r="X797" s="2" t="s">
        <v>1016</v>
      </c>
      <c r="Y797" s="3"/>
      <c r="AA797" t="b">
        <v>0</v>
      </c>
      <c r="AE797" s="4"/>
      <c r="AF797" s="4"/>
      <c r="AG797" s="4"/>
      <c r="AH797" s="4"/>
      <c r="AM797" s="4"/>
      <c r="AN797" s="4"/>
      <c r="AO797" s="4"/>
      <c r="AP797" s="4"/>
      <c r="AU797" s="4"/>
      <c r="AV797" s="4"/>
      <c r="AW797" s="4"/>
      <c r="AX797" s="4"/>
      <c r="BC797" s="4"/>
      <c r="BD797" s="4"/>
      <c r="BE797" s="4"/>
      <c r="BF797" s="4"/>
      <c r="BK797" s="4"/>
      <c r="BL797" s="4"/>
      <c r="BM797" s="4"/>
      <c r="BN797" s="4"/>
      <c r="BS797" s="4"/>
      <c r="BT797" s="4"/>
      <c r="BU797" s="4"/>
      <c r="BV797" s="4"/>
      <c r="BW797" s="3"/>
      <c r="BX797" s="3"/>
      <c r="BY797" s="4">
        <v>0</v>
      </c>
      <c r="BZ797" s="5"/>
      <c r="CA797" s="3">
        <v>0</v>
      </c>
      <c r="CB797" s="4">
        <v>0</v>
      </c>
      <c r="CC797" s="5" t="s">
        <v>322</v>
      </c>
      <c r="CD797" s="3">
        <v>0</v>
      </c>
      <c r="CE797" s="4">
        <v>0</v>
      </c>
      <c r="CF797" s="5" t="s">
        <v>322</v>
      </c>
      <c r="CG797" s="3">
        <v>0</v>
      </c>
      <c r="CH797" s="4">
        <v>0</v>
      </c>
      <c r="CI797" s="5" t="s">
        <v>322</v>
      </c>
      <c r="CJ797" s="3">
        <v>0</v>
      </c>
      <c r="CK797" s="4">
        <v>0</v>
      </c>
      <c r="CL797" s="5" t="s">
        <v>322</v>
      </c>
      <c r="CM797" s="2">
        <v>0</v>
      </c>
      <c r="CN797" s="4">
        <v>0</v>
      </c>
      <c r="CO797" s="5" t="s">
        <v>322</v>
      </c>
      <c r="CP797" s="3"/>
      <c r="CQ797" s="4">
        <v>0</v>
      </c>
      <c r="CR797" s="3"/>
      <c r="CS797" s="3"/>
      <c r="CT797" s="3"/>
      <c r="CU797" s="3"/>
      <c r="CV797" s="4">
        <v>0</v>
      </c>
      <c r="CW797" s="4">
        <v>0</v>
      </c>
      <c r="CX797" t="b">
        <v>0</v>
      </c>
      <c r="CY797" t="b">
        <v>0</v>
      </c>
      <c r="CZ797" t="b">
        <v>0</v>
      </c>
      <c r="DA797" s="2" t="s">
        <v>6</v>
      </c>
      <c r="DB797" s="2" t="s">
        <v>6</v>
      </c>
      <c r="DD797" s="3"/>
      <c r="DE797" s="3"/>
      <c r="DF797" s="3"/>
      <c r="DG797" s="4"/>
      <c r="DH797" s="4"/>
      <c r="DI797" s="4"/>
      <c r="DJ797" s="3">
        <v>0</v>
      </c>
      <c r="DK797" s="4">
        <v>0</v>
      </c>
      <c r="DL797" t="b">
        <v>0</v>
      </c>
      <c r="DM797" s="6"/>
      <c r="DN797" s="3"/>
      <c r="DO797" s="3"/>
      <c r="DP797" s="3"/>
      <c r="DQ797" s="3"/>
      <c r="DR797" s="3"/>
      <c r="DS797" s="3"/>
      <c r="DT797" s="4"/>
      <c r="DU797" s="4"/>
      <c r="DV797" s="4"/>
      <c r="DW797" s="4"/>
      <c r="DX797" s="4"/>
      <c r="DY797" s="4"/>
      <c r="DZ797" s="2"/>
      <c r="EA797" s="7">
        <v>44693.924421296295</v>
      </c>
      <c r="EB797" s="2" t="s">
        <v>344</v>
      </c>
      <c r="EC797" s="8">
        <v>0</v>
      </c>
      <c r="ED797" t="b">
        <v>0</v>
      </c>
      <c r="EE797" t="s">
        <v>324</v>
      </c>
      <c r="EF797" s="2" t="s">
        <v>324</v>
      </c>
      <c r="EG797" s="2" t="s">
        <v>325</v>
      </c>
      <c r="EH797" s="1"/>
      <c r="EI797">
        <f t="shared" si="50"/>
        <v>0</v>
      </c>
      <c r="EJ797" t="str">
        <f t="shared" si="51"/>
        <v>no</v>
      </c>
      <c r="EL797" t="e">
        <f>VLOOKUP(D797,#REF!,2,0)</f>
        <v>#REF!</v>
      </c>
    </row>
    <row r="798" spans="1:142">
      <c r="A798" t="str">
        <f t="shared" si="52"/>
        <v>4469633988.22</v>
      </c>
      <c r="B798" t="str">
        <f t="shared" si="53"/>
        <v>4469633988.22159617</v>
      </c>
      <c r="C798" s="1">
        <v>44696</v>
      </c>
      <c r="D798" s="2" t="s">
        <v>546</v>
      </c>
      <c r="E798" s="2" t="s">
        <v>547</v>
      </c>
      <c r="F798" s="2" t="s">
        <v>182</v>
      </c>
      <c r="G798" s="1">
        <v>44593</v>
      </c>
      <c r="H798" s="2" t="s">
        <v>548</v>
      </c>
      <c r="I798" s="2" t="s">
        <v>549</v>
      </c>
      <c r="J798" s="1"/>
      <c r="K798" s="1"/>
      <c r="L798" s="2"/>
      <c r="M798" t="b">
        <v>0</v>
      </c>
      <c r="N798" s="2"/>
      <c r="O798" s="2" t="s">
        <v>320</v>
      </c>
      <c r="P798" s="2" t="s">
        <v>373</v>
      </c>
      <c r="Q798" s="2"/>
      <c r="R798" s="2"/>
      <c r="S798" s="2"/>
      <c r="T798" s="2"/>
      <c r="U798" s="2"/>
      <c r="V798" s="2"/>
      <c r="W798" s="2"/>
      <c r="X798" s="2" t="s">
        <v>861</v>
      </c>
      <c r="Y798" s="3"/>
      <c r="AA798" t="b">
        <v>0</v>
      </c>
      <c r="AE798" s="4"/>
      <c r="AF798" s="4"/>
      <c r="AG798" s="4"/>
      <c r="AH798" s="4"/>
      <c r="AM798" s="4"/>
      <c r="AN798" s="4"/>
      <c r="AO798" s="4"/>
      <c r="AP798" s="4"/>
      <c r="AU798" s="4"/>
      <c r="AV798" s="4"/>
      <c r="AW798" s="4"/>
      <c r="AX798" s="4"/>
      <c r="BC798" s="4"/>
      <c r="BD798" s="4"/>
      <c r="BE798" s="4"/>
      <c r="BF798" s="4"/>
      <c r="BK798" s="4"/>
      <c r="BL798" s="4"/>
      <c r="BM798" s="4"/>
      <c r="BN798" s="4"/>
      <c r="BS798" s="4"/>
      <c r="BT798" s="4"/>
      <c r="BU798" s="4"/>
      <c r="BV798" s="4"/>
      <c r="BW798" s="3"/>
      <c r="BX798" s="3"/>
      <c r="BY798" s="4">
        <v>0</v>
      </c>
      <c r="BZ798" s="5"/>
      <c r="CA798" s="3">
        <v>0</v>
      </c>
      <c r="CB798" s="4">
        <v>0</v>
      </c>
      <c r="CC798" s="5" t="s">
        <v>322</v>
      </c>
      <c r="CD798" s="3">
        <v>0</v>
      </c>
      <c r="CE798" s="4">
        <v>0</v>
      </c>
      <c r="CF798" s="5" t="s">
        <v>322</v>
      </c>
      <c r="CG798" s="3">
        <v>0</v>
      </c>
      <c r="CH798" s="4">
        <v>0</v>
      </c>
      <c r="CI798" s="5" t="s">
        <v>322</v>
      </c>
      <c r="CJ798" s="3">
        <v>0</v>
      </c>
      <c r="CK798" s="4">
        <v>0</v>
      </c>
      <c r="CL798" s="5" t="s">
        <v>322</v>
      </c>
      <c r="CM798" s="2">
        <v>0</v>
      </c>
      <c r="CN798" s="4">
        <v>0</v>
      </c>
      <c r="CO798" s="5" t="s">
        <v>322</v>
      </c>
      <c r="CP798" s="3"/>
      <c r="CQ798" s="4">
        <v>0</v>
      </c>
      <c r="CR798" s="3"/>
      <c r="CS798" s="3"/>
      <c r="CT798" s="3"/>
      <c r="CU798" s="3"/>
      <c r="CV798" s="4">
        <v>0</v>
      </c>
      <c r="CW798" s="4">
        <v>0</v>
      </c>
      <c r="CX798" t="b">
        <v>0</v>
      </c>
      <c r="CY798" t="b">
        <v>0</v>
      </c>
      <c r="CZ798" t="b">
        <v>0</v>
      </c>
      <c r="DA798" s="2" t="s">
        <v>6</v>
      </c>
      <c r="DB798" s="2" t="s">
        <v>6</v>
      </c>
      <c r="DD798" s="3"/>
      <c r="DE798" s="3"/>
      <c r="DF798" s="3"/>
      <c r="DG798" s="4"/>
      <c r="DH798" s="4"/>
      <c r="DI798" s="4"/>
      <c r="DJ798" s="3">
        <v>0</v>
      </c>
      <c r="DK798" s="4">
        <v>0</v>
      </c>
      <c r="DL798" t="b">
        <v>0</v>
      </c>
      <c r="DM798" s="6"/>
      <c r="DN798" s="3"/>
      <c r="DO798" s="3"/>
      <c r="DP798" s="3"/>
      <c r="DQ798" s="3"/>
      <c r="DR798" s="3"/>
      <c r="DS798" s="3"/>
      <c r="DT798" s="4"/>
      <c r="DU798" s="4"/>
      <c r="DV798" s="4"/>
      <c r="DW798" s="4"/>
      <c r="DX798" s="4"/>
      <c r="DY798" s="4"/>
      <c r="DZ798" s="2"/>
      <c r="EA798" s="7">
        <v>44788.408194444448</v>
      </c>
      <c r="EB798" s="2" t="s">
        <v>332</v>
      </c>
      <c r="EC798" s="8">
        <v>0</v>
      </c>
      <c r="ED798" t="b">
        <v>0</v>
      </c>
      <c r="EE798" t="s">
        <v>324</v>
      </c>
      <c r="EF798" s="2" t="s">
        <v>324</v>
      </c>
      <c r="EG798" s="2" t="s">
        <v>325</v>
      </c>
      <c r="EH798" s="1"/>
      <c r="EI798">
        <f t="shared" si="50"/>
        <v>0</v>
      </c>
      <c r="EJ798" t="str">
        <f t="shared" si="51"/>
        <v>no</v>
      </c>
      <c r="EL798" t="e">
        <f>VLOOKUP(D798,#REF!,2,0)</f>
        <v>#REF!</v>
      </c>
    </row>
    <row r="799" spans="1:142">
      <c r="A799" t="str">
        <f t="shared" si="52"/>
        <v>4469634294.22</v>
      </c>
      <c r="B799" t="str">
        <f t="shared" si="53"/>
        <v>4469634294.22167985</v>
      </c>
      <c r="C799" s="1">
        <v>44696</v>
      </c>
      <c r="D799" s="2" t="s">
        <v>1017</v>
      </c>
      <c r="E799" s="2" t="s">
        <v>1018</v>
      </c>
      <c r="F799" s="2" t="s">
        <v>171</v>
      </c>
      <c r="G799" s="1">
        <v>44593</v>
      </c>
      <c r="H799" s="2" t="s">
        <v>1019</v>
      </c>
      <c r="I799" s="2" t="s">
        <v>1020</v>
      </c>
      <c r="J799" s="1"/>
      <c r="K799" s="1"/>
      <c r="L799" s="2"/>
      <c r="M799" t="b">
        <v>0</v>
      </c>
      <c r="N799" s="2"/>
      <c r="O799" s="2" t="s">
        <v>320</v>
      </c>
      <c r="P799" s="2" t="s">
        <v>337</v>
      </c>
      <c r="Q799" s="2"/>
      <c r="R799" s="2"/>
      <c r="S799" s="2"/>
      <c r="T799" s="2"/>
      <c r="U799" s="2"/>
      <c r="V799" s="2"/>
      <c r="W799" s="2"/>
      <c r="X799" s="2" t="s">
        <v>1021</v>
      </c>
      <c r="Y799" s="3"/>
      <c r="AA799" t="b">
        <v>0</v>
      </c>
      <c r="AE799" s="4"/>
      <c r="AF799" s="4"/>
      <c r="AG799" s="4"/>
      <c r="AH799" s="4"/>
      <c r="AM799" s="4"/>
      <c r="AN799" s="4"/>
      <c r="AO799" s="4"/>
      <c r="AP799" s="4"/>
      <c r="AU799" s="4"/>
      <c r="AV799" s="4"/>
      <c r="AW799" s="4"/>
      <c r="AX799" s="4"/>
      <c r="BC799" s="4"/>
      <c r="BD799" s="4"/>
      <c r="BE799" s="4"/>
      <c r="BF799" s="4"/>
      <c r="BK799" s="4"/>
      <c r="BL799" s="4"/>
      <c r="BM799" s="4"/>
      <c r="BN799" s="4"/>
      <c r="BS799" s="4"/>
      <c r="BT799" s="4"/>
      <c r="BU799" s="4"/>
      <c r="BV799" s="4"/>
      <c r="BW799" s="3"/>
      <c r="BX799" s="3"/>
      <c r="BY799" s="4">
        <v>0</v>
      </c>
      <c r="BZ799" s="5"/>
      <c r="CA799" s="3">
        <v>0</v>
      </c>
      <c r="CB799" s="4">
        <v>0</v>
      </c>
      <c r="CC799" s="5" t="s">
        <v>322</v>
      </c>
      <c r="CD799" s="3">
        <v>0</v>
      </c>
      <c r="CE799" s="4">
        <v>0</v>
      </c>
      <c r="CF799" s="5" t="s">
        <v>322</v>
      </c>
      <c r="CG799" s="3">
        <v>0</v>
      </c>
      <c r="CH799" s="4">
        <v>0</v>
      </c>
      <c r="CI799" s="5" t="s">
        <v>322</v>
      </c>
      <c r="CJ799" s="3">
        <v>0</v>
      </c>
      <c r="CK799" s="4">
        <v>0</v>
      </c>
      <c r="CL799" s="5" t="s">
        <v>322</v>
      </c>
      <c r="CM799" s="2">
        <v>0</v>
      </c>
      <c r="CN799" s="4">
        <v>0</v>
      </c>
      <c r="CO799" s="5" t="s">
        <v>322</v>
      </c>
      <c r="CP799" s="3"/>
      <c r="CQ799" s="4">
        <v>0</v>
      </c>
      <c r="CR799" s="3"/>
      <c r="CS799" s="3"/>
      <c r="CT799" s="3"/>
      <c r="CU799" s="3"/>
      <c r="CV799" s="4">
        <v>0</v>
      </c>
      <c r="CW799" s="4">
        <v>0</v>
      </c>
      <c r="CX799" t="b">
        <v>0</v>
      </c>
      <c r="CY799" t="b">
        <v>0</v>
      </c>
      <c r="CZ799" t="b">
        <v>0</v>
      </c>
      <c r="DA799" s="2" t="s">
        <v>1022</v>
      </c>
      <c r="DB799" s="2" t="s">
        <v>1022</v>
      </c>
      <c r="DD799" s="3"/>
      <c r="DE799" s="3"/>
      <c r="DF799" s="3"/>
      <c r="DG799" s="4"/>
      <c r="DH799" s="4"/>
      <c r="DI799" s="4"/>
      <c r="DJ799" s="3">
        <v>0</v>
      </c>
      <c r="DK799" s="4">
        <v>0</v>
      </c>
      <c r="DL799" t="b">
        <v>0</v>
      </c>
      <c r="DM799" s="6"/>
      <c r="DN799" s="3"/>
      <c r="DO799" s="3"/>
      <c r="DP799" s="3"/>
      <c r="DQ799" s="3"/>
      <c r="DR799" s="3"/>
      <c r="DS799" s="3"/>
      <c r="DT799" s="4"/>
      <c r="DU799" s="4"/>
      <c r="DV799" s="4"/>
      <c r="DW799" s="4"/>
      <c r="DX799" s="4"/>
      <c r="DY799" s="4"/>
      <c r="DZ799" s="2"/>
      <c r="EA799" s="7">
        <v>44788.408194444448</v>
      </c>
      <c r="EB799" s="2" t="s">
        <v>332</v>
      </c>
      <c r="EC799" s="8">
        <v>0</v>
      </c>
      <c r="ED799" t="b">
        <v>0</v>
      </c>
      <c r="EE799" t="s">
        <v>324</v>
      </c>
      <c r="EF799" s="2" t="s">
        <v>324</v>
      </c>
      <c r="EG799" s="2" t="s">
        <v>325</v>
      </c>
      <c r="EH799" s="1"/>
      <c r="EI799">
        <f t="shared" si="50"/>
        <v>0</v>
      </c>
      <c r="EJ799" t="str">
        <f t="shared" si="51"/>
        <v>no</v>
      </c>
      <c r="EL799" t="e">
        <f>VLOOKUP(D799,#REF!,2,0)</f>
        <v>#REF!</v>
      </c>
    </row>
    <row r="800" spans="1:142">
      <c r="A800" t="str">
        <f t="shared" si="52"/>
        <v>4469634294.22</v>
      </c>
      <c r="B800" t="str">
        <f t="shared" si="53"/>
        <v>4469634294.22160086</v>
      </c>
      <c r="C800" s="1">
        <v>44696</v>
      </c>
      <c r="D800" s="2" t="s">
        <v>1017</v>
      </c>
      <c r="E800" s="2" t="s">
        <v>1018</v>
      </c>
      <c r="F800" s="2" t="s">
        <v>171</v>
      </c>
      <c r="G800" s="1">
        <v>44593</v>
      </c>
      <c r="H800" s="2" t="s">
        <v>1023</v>
      </c>
      <c r="I800" s="2" t="s">
        <v>1024</v>
      </c>
      <c r="J800" s="1"/>
      <c r="K800" s="1"/>
      <c r="L800" s="2"/>
      <c r="M800" t="b">
        <v>0</v>
      </c>
      <c r="N800" s="2"/>
      <c r="O800" s="2" t="s">
        <v>320</v>
      </c>
      <c r="P800" s="2" t="s">
        <v>337</v>
      </c>
      <c r="Q800" s="2"/>
      <c r="R800" s="2"/>
      <c r="S800" s="2"/>
      <c r="T800" s="2"/>
      <c r="U800" s="2"/>
      <c r="V800" s="2"/>
      <c r="W800" s="2"/>
      <c r="X800" s="2" t="s">
        <v>1021</v>
      </c>
      <c r="Y800" s="3"/>
      <c r="AA800" t="b">
        <v>0</v>
      </c>
      <c r="AE800" s="4"/>
      <c r="AF800" s="4"/>
      <c r="AG800" s="4"/>
      <c r="AH800" s="4"/>
      <c r="AM800" s="4"/>
      <c r="AN800" s="4"/>
      <c r="AO800" s="4"/>
      <c r="AP800" s="4"/>
      <c r="AU800" s="4"/>
      <c r="AV800" s="4"/>
      <c r="AW800" s="4"/>
      <c r="AX800" s="4"/>
      <c r="BC800" s="4"/>
      <c r="BD800" s="4"/>
      <c r="BE800" s="4"/>
      <c r="BF800" s="4"/>
      <c r="BK800" s="4"/>
      <c r="BL800" s="4"/>
      <c r="BM800" s="4"/>
      <c r="BN800" s="4"/>
      <c r="BS800" s="4"/>
      <c r="BT800" s="4"/>
      <c r="BU800" s="4"/>
      <c r="BV800" s="4"/>
      <c r="BW800" s="3"/>
      <c r="BX800" s="3"/>
      <c r="BY800" s="4">
        <v>0</v>
      </c>
      <c r="BZ800" s="5"/>
      <c r="CA800" s="3">
        <v>0</v>
      </c>
      <c r="CB800" s="4">
        <v>0</v>
      </c>
      <c r="CC800" s="5" t="s">
        <v>322</v>
      </c>
      <c r="CD800" s="3">
        <v>0</v>
      </c>
      <c r="CE800" s="4">
        <v>0</v>
      </c>
      <c r="CF800" s="5" t="s">
        <v>322</v>
      </c>
      <c r="CG800" s="3">
        <v>0</v>
      </c>
      <c r="CH800" s="4">
        <v>0</v>
      </c>
      <c r="CI800" s="5" t="s">
        <v>322</v>
      </c>
      <c r="CJ800" s="3">
        <v>0</v>
      </c>
      <c r="CK800" s="4">
        <v>0</v>
      </c>
      <c r="CL800" s="5" t="s">
        <v>322</v>
      </c>
      <c r="CM800" s="2">
        <v>0</v>
      </c>
      <c r="CN800" s="4">
        <v>0</v>
      </c>
      <c r="CO800" s="5" t="s">
        <v>322</v>
      </c>
      <c r="CP800" s="3"/>
      <c r="CQ800" s="4">
        <v>0</v>
      </c>
      <c r="CR800" s="3"/>
      <c r="CS800" s="3"/>
      <c r="CT800" s="3"/>
      <c r="CU800" s="3"/>
      <c r="CV800" s="4">
        <v>0</v>
      </c>
      <c r="CW800" s="4">
        <v>0</v>
      </c>
      <c r="CX800" t="b">
        <v>0</v>
      </c>
      <c r="CY800" t="b">
        <v>0</v>
      </c>
      <c r="CZ800" t="b">
        <v>0</v>
      </c>
      <c r="DA800" s="2" t="s">
        <v>1022</v>
      </c>
      <c r="DB800" s="2" t="s">
        <v>1022</v>
      </c>
      <c r="DD800" s="3"/>
      <c r="DE800" s="3"/>
      <c r="DF800" s="3"/>
      <c r="DG800" s="4"/>
      <c r="DH800" s="4"/>
      <c r="DI800" s="4"/>
      <c r="DJ800" s="3">
        <v>0</v>
      </c>
      <c r="DK800" s="4">
        <v>0</v>
      </c>
      <c r="DL800" t="b">
        <v>0</v>
      </c>
      <c r="DM800" s="6"/>
      <c r="DN800" s="3"/>
      <c r="DO800" s="3"/>
      <c r="DP800" s="3"/>
      <c r="DQ800" s="3"/>
      <c r="DR800" s="3"/>
      <c r="DS800" s="3"/>
      <c r="DT800" s="4"/>
      <c r="DU800" s="4"/>
      <c r="DV800" s="4"/>
      <c r="DW800" s="4"/>
      <c r="DX800" s="4"/>
      <c r="DY800" s="4"/>
      <c r="DZ800" s="2"/>
      <c r="EA800" s="7">
        <v>44788.408194444448</v>
      </c>
      <c r="EB800" s="2" t="s">
        <v>332</v>
      </c>
      <c r="EC800" s="8">
        <v>0</v>
      </c>
      <c r="ED800" t="b">
        <v>0</v>
      </c>
      <c r="EE800" t="s">
        <v>324</v>
      </c>
      <c r="EF800" s="2" t="s">
        <v>324</v>
      </c>
      <c r="EG800" s="2" t="s">
        <v>325</v>
      </c>
      <c r="EH800" s="1"/>
      <c r="EI800">
        <f t="shared" si="50"/>
        <v>0</v>
      </c>
      <c r="EJ800" t="str">
        <f t="shared" si="51"/>
        <v>no</v>
      </c>
      <c r="EL800" t="e">
        <f>VLOOKUP(D800,#REF!,2,0)</f>
        <v>#REF!</v>
      </c>
    </row>
    <row r="801" spans="1:142">
      <c r="A801" t="str">
        <f t="shared" si="52"/>
        <v>4469634926.22</v>
      </c>
      <c r="B801" t="str">
        <f t="shared" si="53"/>
        <v>4469634926.22150762</v>
      </c>
      <c r="C801" s="1">
        <v>44696</v>
      </c>
      <c r="D801" s="2" t="s">
        <v>550</v>
      </c>
      <c r="E801" s="2" t="s">
        <v>551</v>
      </c>
      <c r="F801" s="2" t="s">
        <v>171</v>
      </c>
      <c r="G801" s="1">
        <v>44593</v>
      </c>
      <c r="H801" s="2" t="s">
        <v>552</v>
      </c>
      <c r="I801" s="2" t="s">
        <v>553</v>
      </c>
      <c r="J801" s="1"/>
      <c r="K801" s="1"/>
      <c r="L801" s="2"/>
      <c r="M801" t="b">
        <v>0</v>
      </c>
      <c r="N801" s="2"/>
      <c r="O801" s="2" t="s">
        <v>320</v>
      </c>
      <c r="P801" s="2" t="s">
        <v>337</v>
      </c>
      <c r="Q801" s="2"/>
      <c r="R801" s="2"/>
      <c r="S801" s="2"/>
      <c r="T801" s="2"/>
      <c r="U801" s="2"/>
      <c r="V801" s="2"/>
      <c r="W801" s="2"/>
      <c r="X801" s="2" t="s">
        <v>1011</v>
      </c>
      <c r="Y801" s="3"/>
      <c r="AA801" t="b">
        <v>0</v>
      </c>
      <c r="AE801" s="4"/>
      <c r="AF801" s="4"/>
      <c r="AG801" s="4"/>
      <c r="AH801" s="4"/>
      <c r="AM801" s="4"/>
      <c r="AN801" s="4"/>
      <c r="AO801" s="4"/>
      <c r="AP801" s="4"/>
      <c r="AS801">
        <v>6845</v>
      </c>
      <c r="AU801" s="4"/>
      <c r="AV801" s="4"/>
      <c r="AW801" s="4">
        <v>770293</v>
      </c>
      <c r="AX801" s="4"/>
      <c r="BC801" s="4"/>
      <c r="BD801" s="4"/>
      <c r="BE801" s="4"/>
      <c r="BF801" s="4"/>
      <c r="BK801" s="4"/>
      <c r="BL801" s="4"/>
      <c r="BM801" s="4"/>
      <c r="BN801" s="4"/>
      <c r="BS801" s="4"/>
      <c r="BT801" s="4"/>
      <c r="BU801" s="4"/>
      <c r="BV801" s="4"/>
      <c r="BW801" s="3"/>
      <c r="BX801" s="3"/>
      <c r="BY801" s="4">
        <v>0</v>
      </c>
      <c r="BZ801" s="5"/>
      <c r="CA801" s="3">
        <v>0</v>
      </c>
      <c r="CB801" s="4">
        <v>0</v>
      </c>
      <c r="CC801" s="5" t="s">
        <v>322</v>
      </c>
      <c r="CD801" s="3">
        <v>6845</v>
      </c>
      <c r="CE801" s="4">
        <v>770293</v>
      </c>
      <c r="CF801" s="5">
        <v>112.533674214755</v>
      </c>
      <c r="CG801" s="3">
        <v>0</v>
      </c>
      <c r="CH801" s="4">
        <v>0</v>
      </c>
      <c r="CI801" s="5" t="s">
        <v>322</v>
      </c>
      <c r="CJ801" s="3">
        <v>0</v>
      </c>
      <c r="CK801" s="4">
        <v>0</v>
      </c>
      <c r="CL801" s="5" t="s">
        <v>322</v>
      </c>
      <c r="CM801" s="2">
        <v>0</v>
      </c>
      <c r="CN801" s="4">
        <v>0</v>
      </c>
      <c r="CO801" s="5" t="s">
        <v>322</v>
      </c>
      <c r="CP801" s="3"/>
      <c r="CQ801" s="4">
        <v>0</v>
      </c>
      <c r="CR801" s="3"/>
      <c r="CS801" s="3"/>
      <c r="CT801" s="3"/>
      <c r="CU801" s="3"/>
      <c r="CV801" s="4">
        <v>770293</v>
      </c>
      <c r="CW801" s="4">
        <v>770293</v>
      </c>
      <c r="CX801" t="b">
        <v>0</v>
      </c>
      <c r="CY801" t="b">
        <v>0</v>
      </c>
      <c r="CZ801" t="b">
        <v>0</v>
      </c>
      <c r="DA801" s="2" t="s">
        <v>6</v>
      </c>
      <c r="DB801" s="2" t="s">
        <v>6</v>
      </c>
      <c r="DD801" s="3"/>
      <c r="DE801" s="3"/>
      <c r="DF801" s="3"/>
      <c r="DG801" s="4"/>
      <c r="DH801" s="4"/>
      <c r="DI801" s="4"/>
      <c r="DJ801" s="3">
        <v>0</v>
      </c>
      <c r="DK801" s="4">
        <v>0</v>
      </c>
      <c r="DL801" t="b">
        <v>0</v>
      </c>
      <c r="DM801" s="6"/>
      <c r="DN801" s="3"/>
      <c r="DO801" s="3"/>
      <c r="DP801" s="3"/>
      <c r="DQ801" s="3"/>
      <c r="DR801" s="3"/>
      <c r="DS801" s="3"/>
      <c r="DT801" s="4"/>
      <c r="DU801" s="4"/>
      <c r="DV801" s="4"/>
      <c r="DW801" s="4"/>
      <c r="DX801" s="4"/>
      <c r="DY801" s="4"/>
      <c r="DZ801" s="2"/>
      <c r="EA801" s="7">
        <v>44788.408194444448</v>
      </c>
      <c r="EB801" s="2" t="s">
        <v>332</v>
      </c>
      <c r="EC801" s="8">
        <v>0</v>
      </c>
      <c r="ED801" t="b">
        <v>0</v>
      </c>
      <c r="EE801" t="s">
        <v>324</v>
      </c>
      <c r="EF801" s="2" t="s">
        <v>324</v>
      </c>
      <c r="EG801" s="2" t="s">
        <v>325</v>
      </c>
      <c r="EH801" s="1"/>
      <c r="EI801">
        <f t="shared" si="50"/>
        <v>0</v>
      </c>
      <c r="EJ801" t="str">
        <f t="shared" si="51"/>
        <v>no</v>
      </c>
      <c r="EL801" t="e">
        <f>VLOOKUP(D801,#REF!,2,0)</f>
        <v>#REF!</v>
      </c>
    </row>
    <row r="802" spans="1:142">
      <c r="A802" t="str">
        <f t="shared" si="52"/>
        <v>4469634926.22</v>
      </c>
      <c r="B802" t="str">
        <f t="shared" si="53"/>
        <v>4469634926.22150761</v>
      </c>
      <c r="C802" s="1">
        <v>44696</v>
      </c>
      <c r="D802" s="2" t="s">
        <v>550</v>
      </c>
      <c r="E802" s="2" t="s">
        <v>551</v>
      </c>
      <c r="F802" s="2" t="s">
        <v>171</v>
      </c>
      <c r="G802" s="1">
        <v>44593</v>
      </c>
      <c r="H802" s="2" t="s">
        <v>554</v>
      </c>
      <c r="I802" s="2" t="s">
        <v>555</v>
      </c>
      <c r="J802" s="1"/>
      <c r="K802" s="1"/>
      <c r="L802" s="2"/>
      <c r="M802" t="b">
        <v>0</v>
      </c>
      <c r="N802" s="2"/>
      <c r="O802" s="2" t="s">
        <v>320</v>
      </c>
      <c r="P802" s="2" t="s">
        <v>337</v>
      </c>
      <c r="Q802" s="2"/>
      <c r="R802" s="2"/>
      <c r="S802" s="2"/>
      <c r="T802" s="2"/>
      <c r="U802" s="2"/>
      <c r="V802" s="2"/>
      <c r="W802" s="2"/>
      <c r="X802" s="2" t="s">
        <v>1011</v>
      </c>
      <c r="Y802" s="3"/>
      <c r="AA802" t="b">
        <v>0</v>
      </c>
      <c r="AE802" s="4"/>
      <c r="AF802" s="4"/>
      <c r="AG802" s="4"/>
      <c r="AH802" s="4"/>
      <c r="AM802" s="4"/>
      <c r="AN802" s="4"/>
      <c r="AO802" s="4"/>
      <c r="AP802" s="4"/>
      <c r="AU802" s="4"/>
      <c r="AV802" s="4"/>
      <c r="AW802" s="4"/>
      <c r="AX802" s="4"/>
      <c r="BC802" s="4"/>
      <c r="BD802" s="4"/>
      <c r="BE802" s="4"/>
      <c r="BF802" s="4"/>
      <c r="BK802" s="4"/>
      <c r="BL802" s="4"/>
      <c r="BM802" s="4"/>
      <c r="BN802" s="4"/>
      <c r="BS802" s="4"/>
      <c r="BT802" s="4"/>
      <c r="BU802" s="4"/>
      <c r="BV802" s="4"/>
      <c r="BW802" s="3"/>
      <c r="BX802" s="3"/>
      <c r="BY802" s="4">
        <v>0</v>
      </c>
      <c r="BZ802" s="5"/>
      <c r="CA802" s="3">
        <v>0</v>
      </c>
      <c r="CB802" s="4">
        <v>0</v>
      </c>
      <c r="CC802" s="5" t="s">
        <v>322</v>
      </c>
      <c r="CD802" s="3">
        <v>0</v>
      </c>
      <c r="CE802" s="4">
        <v>0</v>
      </c>
      <c r="CF802" s="5" t="s">
        <v>322</v>
      </c>
      <c r="CG802" s="3">
        <v>0</v>
      </c>
      <c r="CH802" s="4">
        <v>0</v>
      </c>
      <c r="CI802" s="5" t="s">
        <v>322</v>
      </c>
      <c r="CJ802" s="3">
        <v>0</v>
      </c>
      <c r="CK802" s="4">
        <v>0</v>
      </c>
      <c r="CL802" s="5" t="s">
        <v>322</v>
      </c>
      <c r="CM802" s="2">
        <v>0</v>
      </c>
      <c r="CN802" s="4">
        <v>0</v>
      </c>
      <c r="CO802" s="5" t="s">
        <v>322</v>
      </c>
      <c r="CP802" s="3"/>
      <c r="CQ802" s="4">
        <v>0</v>
      </c>
      <c r="CR802" s="3"/>
      <c r="CS802" s="3"/>
      <c r="CT802" s="3"/>
      <c r="CU802" s="3"/>
      <c r="CV802" s="4">
        <v>0</v>
      </c>
      <c r="CW802" s="4">
        <v>0</v>
      </c>
      <c r="CX802" t="b">
        <v>0</v>
      </c>
      <c r="CY802" t="b">
        <v>0</v>
      </c>
      <c r="CZ802" t="b">
        <v>0</v>
      </c>
      <c r="DA802" s="2" t="s">
        <v>352</v>
      </c>
      <c r="DB802" s="2" t="s">
        <v>6</v>
      </c>
      <c r="DD802" s="3"/>
      <c r="DE802" s="3"/>
      <c r="DF802" s="3"/>
      <c r="DG802" s="4"/>
      <c r="DH802" s="4"/>
      <c r="DI802" s="4"/>
      <c r="DJ802" s="3">
        <v>0</v>
      </c>
      <c r="DK802" s="4">
        <v>0</v>
      </c>
      <c r="DL802" t="b">
        <v>0</v>
      </c>
      <c r="DM802" s="6"/>
      <c r="DN802" s="3"/>
      <c r="DO802" s="3"/>
      <c r="DP802" s="3"/>
      <c r="DQ802" s="3"/>
      <c r="DR802" s="3"/>
      <c r="DS802" s="3"/>
      <c r="DT802" s="4"/>
      <c r="DU802" s="4"/>
      <c r="DV802" s="4"/>
      <c r="DW802" s="4"/>
      <c r="DX802" s="4"/>
      <c r="DY802" s="4"/>
      <c r="DZ802" s="2"/>
      <c r="EA802" s="7">
        <v>44788.408194444448</v>
      </c>
      <c r="EB802" s="2" t="s">
        <v>332</v>
      </c>
      <c r="EC802" s="8">
        <v>0</v>
      </c>
      <c r="ED802" t="b">
        <v>0</v>
      </c>
      <c r="EE802" t="s">
        <v>324</v>
      </c>
      <c r="EF802" s="2" t="s">
        <v>324</v>
      </c>
      <c r="EG802" s="2" t="s">
        <v>325</v>
      </c>
      <c r="EH802" s="1"/>
      <c r="EI802">
        <f t="shared" si="50"/>
        <v>0</v>
      </c>
      <c r="EJ802" t="str">
        <f t="shared" si="51"/>
        <v>no</v>
      </c>
      <c r="EL802" t="e">
        <f>VLOOKUP(D802,#REF!,2,0)</f>
        <v>#REF!</v>
      </c>
    </row>
    <row r="803" spans="1:142">
      <c r="A803" t="str">
        <f t="shared" si="52"/>
        <v>4469636844.22</v>
      </c>
      <c r="B803" t="str">
        <f t="shared" si="53"/>
        <v>4469636844.22167555</v>
      </c>
      <c r="C803" s="1">
        <v>44696</v>
      </c>
      <c r="D803" s="2" t="s">
        <v>556</v>
      </c>
      <c r="E803" s="2" t="s">
        <v>557</v>
      </c>
      <c r="F803" s="2" t="s">
        <v>171</v>
      </c>
      <c r="G803" s="1">
        <v>44593</v>
      </c>
      <c r="H803" s="2" t="s">
        <v>558</v>
      </c>
      <c r="I803" s="2" t="s">
        <v>559</v>
      </c>
      <c r="J803" s="1"/>
      <c r="K803" s="1"/>
      <c r="L803" s="2"/>
      <c r="M803" t="b">
        <v>0</v>
      </c>
      <c r="N803" s="2"/>
      <c r="O803" s="2" t="s">
        <v>320</v>
      </c>
      <c r="P803" s="2" t="s">
        <v>337</v>
      </c>
      <c r="Q803" s="2"/>
      <c r="R803" s="2"/>
      <c r="S803" s="2"/>
      <c r="T803" s="2"/>
      <c r="U803" s="2"/>
      <c r="V803" s="2"/>
      <c r="W803" s="2"/>
      <c r="X803" s="2" t="s">
        <v>1025</v>
      </c>
      <c r="Y803" s="3"/>
      <c r="AA803" t="b">
        <v>0</v>
      </c>
      <c r="AE803" s="4"/>
      <c r="AF803" s="4"/>
      <c r="AG803" s="4"/>
      <c r="AH803" s="4"/>
      <c r="AM803" s="4"/>
      <c r="AN803" s="4"/>
      <c r="AO803" s="4"/>
      <c r="AP803" s="4"/>
      <c r="AU803" s="4"/>
      <c r="AV803" s="4"/>
      <c r="AW803" s="4"/>
      <c r="AX803" s="4"/>
      <c r="BC803" s="4"/>
      <c r="BD803" s="4"/>
      <c r="BE803" s="4"/>
      <c r="BF803" s="4"/>
      <c r="BK803" s="4"/>
      <c r="BL803" s="4"/>
      <c r="BM803" s="4"/>
      <c r="BN803" s="4"/>
      <c r="BS803" s="4"/>
      <c r="BT803" s="4"/>
      <c r="BU803" s="4"/>
      <c r="BV803" s="4"/>
      <c r="BW803" s="3"/>
      <c r="BX803" s="3"/>
      <c r="BY803" s="4">
        <v>0</v>
      </c>
      <c r="BZ803" s="5"/>
      <c r="CA803" s="3">
        <v>0</v>
      </c>
      <c r="CB803" s="4">
        <v>0</v>
      </c>
      <c r="CC803" s="5" t="s">
        <v>322</v>
      </c>
      <c r="CD803" s="3">
        <v>0</v>
      </c>
      <c r="CE803" s="4">
        <v>0</v>
      </c>
      <c r="CF803" s="5" t="s">
        <v>322</v>
      </c>
      <c r="CG803" s="3">
        <v>0</v>
      </c>
      <c r="CH803" s="4">
        <v>0</v>
      </c>
      <c r="CI803" s="5" t="s">
        <v>322</v>
      </c>
      <c r="CJ803" s="3">
        <v>0</v>
      </c>
      <c r="CK803" s="4">
        <v>0</v>
      </c>
      <c r="CL803" s="5" t="s">
        <v>322</v>
      </c>
      <c r="CM803" s="2">
        <v>0</v>
      </c>
      <c r="CN803" s="4">
        <v>0</v>
      </c>
      <c r="CO803" s="5" t="s">
        <v>322</v>
      </c>
      <c r="CP803" s="3"/>
      <c r="CQ803" s="4">
        <v>0</v>
      </c>
      <c r="CR803" s="3"/>
      <c r="CS803" s="3"/>
      <c r="CT803" s="3"/>
      <c r="CU803" s="3"/>
      <c r="CV803" s="4">
        <v>0</v>
      </c>
      <c r="CW803" s="4">
        <v>0</v>
      </c>
      <c r="CX803" t="b">
        <v>0</v>
      </c>
      <c r="CY803" t="b">
        <v>0</v>
      </c>
      <c r="CZ803" t="b">
        <v>0</v>
      </c>
      <c r="DA803" s="2" t="s">
        <v>560</v>
      </c>
      <c r="DB803" s="2" t="s">
        <v>6</v>
      </c>
      <c r="DD803" s="3"/>
      <c r="DE803" s="3"/>
      <c r="DF803" s="3"/>
      <c r="DG803" s="4"/>
      <c r="DH803" s="4"/>
      <c r="DI803" s="4"/>
      <c r="DJ803" s="3">
        <v>0</v>
      </c>
      <c r="DK803" s="4">
        <v>0</v>
      </c>
      <c r="DL803" t="b">
        <v>0</v>
      </c>
      <c r="DM803" s="6"/>
      <c r="DN803" s="3"/>
      <c r="DO803" s="3"/>
      <c r="DP803" s="3"/>
      <c r="DQ803" s="3"/>
      <c r="DR803" s="3"/>
      <c r="DS803" s="3"/>
      <c r="DT803" s="4"/>
      <c r="DU803" s="4"/>
      <c r="DV803" s="4"/>
      <c r="DW803" s="4"/>
      <c r="DX803" s="4"/>
      <c r="DY803" s="4"/>
      <c r="DZ803" s="2"/>
      <c r="EA803" s="7">
        <v>44788.408194444448</v>
      </c>
      <c r="EB803" s="2" t="s">
        <v>332</v>
      </c>
      <c r="EC803" s="8">
        <v>0</v>
      </c>
      <c r="ED803" t="b">
        <v>0</v>
      </c>
      <c r="EE803" t="s">
        <v>324</v>
      </c>
      <c r="EF803" s="2" t="s">
        <v>324</v>
      </c>
      <c r="EG803" s="2" t="s">
        <v>325</v>
      </c>
      <c r="EH803" s="1"/>
      <c r="EI803">
        <f t="shared" si="50"/>
        <v>0</v>
      </c>
      <c r="EJ803" t="str">
        <f t="shared" si="51"/>
        <v>no</v>
      </c>
      <c r="EL803" t="e">
        <f>VLOOKUP(D803,#REF!,2,0)</f>
        <v>#REF!</v>
      </c>
    </row>
    <row r="804" spans="1:142">
      <c r="A804" t="str">
        <f t="shared" si="52"/>
        <v>4469636934.22</v>
      </c>
      <c r="B804" t="str">
        <f t="shared" si="53"/>
        <v>4469636934.22159560</v>
      </c>
      <c r="C804" s="1">
        <v>44696</v>
      </c>
      <c r="D804" s="2" t="s">
        <v>506</v>
      </c>
      <c r="E804" s="2" t="s">
        <v>507</v>
      </c>
      <c r="F804" s="2" t="s">
        <v>171</v>
      </c>
      <c r="G804" s="1">
        <v>44593</v>
      </c>
      <c r="H804" s="2" t="s">
        <v>561</v>
      </c>
      <c r="I804" s="2" t="s">
        <v>562</v>
      </c>
      <c r="J804" s="1"/>
      <c r="K804" s="1"/>
      <c r="L804" s="2"/>
      <c r="M804" t="b">
        <v>0</v>
      </c>
      <c r="N804" s="2"/>
      <c r="O804" s="2" t="s">
        <v>320</v>
      </c>
      <c r="P804" s="2" t="s">
        <v>337</v>
      </c>
      <c r="Q804" s="2"/>
      <c r="R804" s="2"/>
      <c r="S804" s="2"/>
      <c r="T804" s="2"/>
      <c r="U804" s="2"/>
      <c r="V804" s="2"/>
      <c r="W804" s="2" t="s">
        <v>1026</v>
      </c>
      <c r="X804" s="2" t="s">
        <v>1027</v>
      </c>
      <c r="Y804" s="3"/>
      <c r="AA804" t="b">
        <v>0</v>
      </c>
      <c r="AE804" s="4"/>
      <c r="AF804" s="4"/>
      <c r="AG804" s="4"/>
      <c r="AH804" s="4"/>
      <c r="AM804" s="4"/>
      <c r="AN804" s="4"/>
      <c r="AO804" s="4"/>
      <c r="AP804" s="4"/>
      <c r="AU804" s="4"/>
      <c r="AV804" s="4"/>
      <c r="AW804" s="4"/>
      <c r="AX804" s="4"/>
      <c r="BC804" s="4"/>
      <c r="BD804" s="4"/>
      <c r="BE804" s="4"/>
      <c r="BF804" s="4"/>
      <c r="BK804" s="4"/>
      <c r="BL804" s="4"/>
      <c r="BM804" s="4"/>
      <c r="BN804" s="4"/>
      <c r="BS804" s="4"/>
      <c r="BT804" s="4"/>
      <c r="BU804" s="4"/>
      <c r="BV804" s="4"/>
      <c r="BW804" s="3"/>
      <c r="BX804" s="3"/>
      <c r="BY804" s="4">
        <v>0</v>
      </c>
      <c r="BZ804" s="5"/>
      <c r="CA804" s="3">
        <v>0</v>
      </c>
      <c r="CB804" s="4">
        <v>0</v>
      </c>
      <c r="CC804" s="5" t="s">
        <v>322</v>
      </c>
      <c r="CD804" s="3">
        <v>0</v>
      </c>
      <c r="CE804" s="4">
        <v>0</v>
      </c>
      <c r="CF804" s="5" t="s">
        <v>322</v>
      </c>
      <c r="CG804" s="3">
        <v>0</v>
      </c>
      <c r="CH804" s="4">
        <v>0</v>
      </c>
      <c r="CI804" s="5" t="s">
        <v>322</v>
      </c>
      <c r="CJ804" s="3">
        <v>0</v>
      </c>
      <c r="CK804" s="4">
        <v>0</v>
      </c>
      <c r="CL804" s="5" t="s">
        <v>322</v>
      </c>
      <c r="CM804" s="2">
        <v>0</v>
      </c>
      <c r="CN804" s="4">
        <v>0</v>
      </c>
      <c r="CO804" s="5" t="s">
        <v>322</v>
      </c>
      <c r="CP804" s="3"/>
      <c r="CQ804" s="4">
        <v>0</v>
      </c>
      <c r="CR804" s="3"/>
      <c r="CS804" s="3"/>
      <c r="CT804" s="3"/>
      <c r="CU804" s="3"/>
      <c r="CV804" s="4">
        <v>0</v>
      </c>
      <c r="CW804" s="4">
        <v>0</v>
      </c>
      <c r="CX804" t="b">
        <v>0</v>
      </c>
      <c r="CY804" t="b">
        <v>0</v>
      </c>
      <c r="CZ804" t="b">
        <v>0</v>
      </c>
      <c r="DA804" s="2" t="s">
        <v>563</v>
      </c>
      <c r="DB804" s="2" t="s">
        <v>6</v>
      </c>
      <c r="DD804" s="3"/>
      <c r="DE804" s="3"/>
      <c r="DF804" s="3"/>
      <c r="DG804" s="4"/>
      <c r="DH804" s="4"/>
      <c r="DI804" s="4"/>
      <c r="DJ804" s="3">
        <v>0</v>
      </c>
      <c r="DK804" s="4">
        <v>0</v>
      </c>
      <c r="DL804" t="b">
        <v>0</v>
      </c>
      <c r="DM804" s="6"/>
      <c r="DN804" s="3"/>
      <c r="DO804" s="3"/>
      <c r="DP804" s="3"/>
      <c r="DQ804" s="3"/>
      <c r="DR804" s="3"/>
      <c r="DS804" s="3"/>
      <c r="DT804" s="4"/>
      <c r="DU804" s="4"/>
      <c r="DV804" s="4"/>
      <c r="DW804" s="4"/>
      <c r="DX804" s="4"/>
      <c r="DY804" s="4"/>
      <c r="DZ804" s="2"/>
      <c r="EA804" s="7">
        <v>44788.408194444448</v>
      </c>
      <c r="EB804" s="2" t="s">
        <v>332</v>
      </c>
      <c r="EC804" s="8">
        <v>0</v>
      </c>
      <c r="ED804" t="b">
        <v>0</v>
      </c>
      <c r="EE804" t="s">
        <v>324</v>
      </c>
      <c r="EF804" s="2" t="s">
        <v>324</v>
      </c>
      <c r="EG804" s="2" t="s">
        <v>325</v>
      </c>
      <c r="EH804" s="1"/>
      <c r="EI804">
        <f t="shared" si="50"/>
        <v>0</v>
      </c>
      <c r="EJ804" t="str">
        <f t="shared" si="51"/>
        <v>no</v>
      </c>
      <c r="EL804" t="e">
        <f>VLOOKUP(D804,#REF!,2,0)</f>
        <v>#REF!</v>
      </c>
    </row>
    <row r="805" spans="1:142">
      <c r="A805" t="str">
        <f t="shared" si="52"/>
        <v>4469636934.22</v>
      </c>
      <c r="B805" t="str">
        <f t="shared" si="53"/>
        <v>4469636934.22162061</v>
      </c>
      <c r="C805" s="1">
        <v>44696</v>
      </c>
      <c r="D805" s="2" t="s">
        <v>506</v>
      </c>
      <c r="E805" s="2" t="s">
        <v>507</v>
      </c>
      <c r="F805" s="2" t="s">
        <v>171</v>
      </c>
      <c r="G805" s="1">
        <v>44593</v>
      </c>
      <c r="H805" s="2" t="s">
        <v>508</v>
      </c>
      <c r="I805" s="2" t="s">
        <v>509</v>
      </c>
      <c r="J805" s="1"/>
      <c r="K805" s="1"/>
      <c r="L805" s="2"/>
      <c r="M805" t="b">
        <v>0</v>
      </c>
      <c r="N805" s="2"/>
      <c r="O805" s="2" t="s">
        <v>320</v>
      </c>
      <c r="P805" s="2" t="s">
        <v>337</v>
      </c>
      <c r="Q805" s="2"/>
      <c r="R805" s="2"/>
      <c r="S805" s="2"/>
      <c r="T805" s="2"/>
      <c r="U805" s="2"/>
      <c r="V805" s="2"/>
      <c r="W805" s="2" t="s">
        <v>1026</v>
      </c>
      <c r="X805" s="2" t="s">
        <v>1028</v>
      </c>
      <c r="Y805" s="3"/>
      <c r="AA805" t="b">
        <v>0</v>
      </c>
      <c r="AE805" s="4"/>
      <c r="AF805" s="4"/>
      <c r="AG805" s="4"/>
      <c r="AH805" s="4"/>
      <c r="AM805" s="4"/>
      <c r="AN805" s="4"/>
      <c r="AO805" s="4"/>
      <c r="AP805" s="4"/>
      <c r="AU805" s="4"/>
      <c r="AV805" s="4"/>
      <c r="AW805" s="4"/>
      <c r="AX805" s="4"/>
      <c r="BC805" s="4"/>
      <c r="BD805" s="4"/>
      <c r="BE805" s="4"/>
      <c r="BF805" s="4"/>
      <c r="BK805" s="4"/>
      <c r="BL805" s="4"/>
      <c r="BM805" s="4"/>
      <c r="BN805" s="4"/>
      <c r="BS805" s="4"/>
      <c r="BT805" s="4"/>
      <c r="BU805" s="4"/>
      <c r="BV805" s="4"/>
      <c r="BW805" s="3"/>
      <c r="BX805" s="3"/>
      <c r="BY805" s="4">
        <v>0</v>
      </c>
      <c r="BZ805" s="5"/>
      <c r="CA805" s="3">
        <v>0</v>
      </c>
      <c r="CB805" s="4">
        <v>0</v>
      </c>
      <c r="CC805" s="5" t="s">
        <v>322</v>
      </c>
      <c r="CD805" s="3">
        <v>0</v>
      </c>
      <c r="CE805" s="4">
        <v>0</v>
      </c>
      <c r="CF805" s="5" t="s">
        <v>322</v>
      </c>
      <c r="CG805" s="3">
        <v>0</v>
      </c>
      <c r="CH805" s="4">
        <v>0</v>
      </c>
      <c r="CI805" s="5" t="s">
        <v>322</v>
      </c>
      <c r="CJ805" s="3">
        <v>0</v>
      </c>
      <c r="CK805" s="4">
        <v>0</v>
      </c>
      <c r="CL805" s="5" t="s">
        <v>322</v>
      </c>
      <c r="CM805" s="2">
        <v>0</v>
      </c>
      <c r="CN805" s="4">
        <v>0</v>
      </c>
      <c r="CO805" s="5" t="s">
        <v>322</v>
      </c>
      <c r="CP805" s="3"/>
      <c r="CQ805" s="4">
        <v>0</v>
      </c>
      <c r="CR805" s="3"/>
      <c r="CS805" s="3"/>
      <c r="CT805" s="3"/>
      <c r="CU805" s="3"/>
      <c r="CV805" s="4">
        <v>0</v>
      </c>
      <c r="CW805" s="4">
        <v>0</v>
      </c>
      <c r="CX805" t="b">
        <v>0</v>
      </c>
      <c r="CY805" t="b">
        <v>0</v>
      </c>
      <c r="CZ805" t="b">
        <v>0</v>
      </c>
      <c r="DA805" s="2" t="s">
        <v>6</v>
      </c>
      <c r="DB805" s="2" t="s">
        <v>6</v>
      </c>
      <c r="DD805" s="3"/>
      <c r="DE805" s="3"/>
      <c r="DF805" s="3"/>
      <c r="DG805" s="4"/>
      <c r="DH805" s="4"/>
      <c r="DI805" s="4"/>
      <c r="DJ805" s="3">
        <v>0</v>
      </c>
      <c r="DK805" s="4">
        <v>0</v>
      </c>
      <c r="DL805" t="b">
        <v>0</v>
      </c>
      <c r="DM805" s="6"/>
      <c r="DN805" s="3"/>
      <c r="DO805" s="3"/>
      <c r="DP805" s="3"/>
      <c r="DQ805" s="3"/>
      <c r="DR805" s="3"/>
      <c r="DS805" s="3"/>
      <c r="DT805" s="4"/>
      <c r="DU805" s="4"/>
      <c r="DV805" s="4"/>
      <c r="DW805" s="4"/>
      <c r="DX805" s="4"/>
      <c r="DY805" s="4"/>
      <c r="DZ805" s="2"/>
      <c r="EA805" s="7">
        <v>44788.408194444448</v>
      </c>
      <c r="EB805" s="2" t="s">
        <v>332</v>
      </c>
      <c r="EC805" s="8">
        <v>0</v>
      </c>
      <c r="ED805" t="b">
        <v>0</v>
      </c>
      <c r="EE805" t="s">
        <v>324</v>
      </c>
      <c r="EF805" s="2" t="s">
        <v>324</v>
      </c>
      <c r="EG805" s="2" t="s">
        <v>325</v>
      </c>
      <c r="EH805" s="1"/>
      <c r="EI805">
        <f t="shared" si="50"/>
        <v>0</v>
      </c>
      <c r="EJ805" t="str">
        <f t="shared" si="51"/>
        <v>no</v>
      </c>
      <c r="EL805" t="e">
        <f>VLOOKUP(D805,#REF!,2,0)</f>
        <v>#REF!</v>
      </c>
    </row>
    <row r="806" spans="1:142">
      <c r="A806" t="str">
        <f t="shared" si="52"/>
        <v>4469636934.22</v>
      </c>
      <c r="B806" t="str">
        <f t="shared" si="53"/>
        <v>4469636934.22159561</v>
      </c>
      <c r="C806" s="1">
        <v>44696</v>
      </c>
      <c r="D806" s="2" t="s">
        <v>506</v>
      </c>
      <c r="E806" s="2" t="s">
        <v>507</v>
      </c>
      <c r="F806" s="2" t="s">
        <v>171</v>
      </c>
      <c r="G806" s="1">
        <v>44593</v>
      </c>
      <c r="H806" s="2" t="s">
        <v>1029</v>
      </c>
      <c r="I806" s="2" t="s">
        <v>1030</v>
      </c>
      <c r="J806" s="1"/>
      <c r="K806" s="1"/>
      <c r="L806" s="2"/>
      <c r="M806" t="b">
        <v>0</v>
      </c>
      <c r="N806" s="2"/>
      <c r="O806" s="2" t="s">
        <v>320</v>
      </c>
      <c r="P806" s="2" t="s">
        <v>337</v>
      </c>
      <c r="Q806" s="2"/>
      <c r="R806" s="2"/>
      <c r="S806" s="2"/>
      <c r="T806" s="2"/>
      <c r="U806" s="2"/>
      <c r="V806" s="2"/>
      <c r="W806" s="2" t="s">
        <v>1031</v>
      </c>
      <c r="X806" s="2" t="s">
        <v>861</v>
      </c>
      <c r="Y806" s="3"/>
      <c r="AA806" t="b">
        <v>0</v>
      </c>
      <c r="AE806" s="4"/>
      <c r="AF806" s="4"/>
      <c r="AG806" s="4"/>
      <c r="AH806" s="4"/>
      <c r="AM806" s="4"/>
      <c r="AN806" s="4"/>
      <c r="AO806" s="4"/>
      <c r="AP806" s="4"/>
      <c r="AU806" s="4"/>
      <c r="AV806" s="4"/>
      <c r="AW806" s="4"/>
      <c r="AX806" s="4"/>
      <c r="BC806" s="4"/>
      <c r="BD806" s="4"/>
      <c r="BE806" s="4"/>
      <c r="BF806" s="4"/>
      <c r="BK806" s="4"/>
      <c r="BL806" s="4"/>
      <c r="BM806" s="4"/>
      <c r="BN806" s="4"/>
      <c r="BS806" s="4"/>
      <c r="BT806" s="4"/>
      <c r="BU806" s="4"/>
      <c r="BV806" s="4"/>
      <c r="BW806" s="3"/>
      <c r="BX806" s="3"/>
      <c r="BY806" s="4">
        <v>0</v>
      </c>
      <c r="BZ806" s="5"/>
      <c r="CA806" s="3">
        <v>0</v>
      </c>
      <c r="CB806" s="4">
        <v>0</v>
      </c>
      <c r="CC806" s="5" t="s">
        <v>322</v>
      </c>
      <c r="CD806" s="3">
        <v>0</v>
      </c>
      <c r="CE806" s="4">
        <v>0</v>
      </c>
      <c r="CF806" s="5" t="s">
        <v>322</v>
      </c>
      <c r="CG806" s="3">
        <v>0</v>
      </c>
      <c r="CH806" s="4">
        <v>0</v>
      </c>
      <c r="CI806" s="5" t="s">
        <v>322</v>
      </c>
      <c r="CJ806" s="3">
        <v>0</v>
      </c>
      <c r="CK806" s="4">
        <v>0</v>
      </c>
      <c r="CL806" s="5" t="s">
        <v>322</v>
      </c>
      <c r="CM806" s="2">
        <v>0</v>
      </c>
      <c r="CN806" s="4">
        <v>0</v>
      </c>
      <c r="CO806" s="5" t="s">
        <v>322</v>
      </c>
      <c r="CP806" s="3"/>
      <c r="CQ806" s="4">
        <v>0</v>
      </c>
      <c r="CR806" s="3"/>
      <c r="CS806" s="3"/>
      <c r="CT806" s="3"/>
      <c r="CU806" s="3"/>
      <c r="CV806" s="4">
        <v>0</v>
      </c>
      <c r="CW806" s="4">
        <v>0</v>
      </c>
      <c r="CX806" t="b">
        <v>0</v>
      </c>
      <c r="CY806" t="b">
        <v>0</v>
      </c>
      <c r="CZ806" t="b">
        <v>0</v>
      </c>
      <c r="DA806" s="2" t="s">
        <v>352</v>
      </c>
      <c r="DB806" s="2" t="s">
        <v>352</v>
      </c>
      <c r="DD806" s="3"/>
      <c r="DE806" s="3"/>
      <c r="DF806" s="3"/>
      <c r="DG806" s="4"/>
      <c r="DH806" s="4"/>
      <c r="DI806" s="4"/>
      <c r="DJ806" s="3">
        <v>0</v>
      </c>
      <c r="DK806" s="4">
        <v>0</v>
      </c>
      <c r="DL806" t="b">
        <v>0</v>
      </c>
      <c r="DM806" s="6"/>
      <c r="DN806" s="3"/>
      <c r="DO806" s="3"/>
      <c r="DP806" s="3"/>
      <c r="DQ806" s="3"/>
      <c r="DR806" s="3"/>
      <c r="DS806" s="3"/>
      <c r="DT806" s="4"/>
      <c r="DU806" s="4"/>
      <c r="DV806" s="4"/>
      <c r="DW806" s="4"/>
      <c r="DX806" s="4"/>
      <c r="DY806" s="4"/>
      <c r="DZ806" s="2"/>
      <c r="EA806" s="7">
        <v>44788.408194444448</v>
      </c>
      <c r="EB806" s="2" t="s">
        <v>332</v>
      </c>
      <c r="EC806" s="8">
        <v>0</v>
      </c>
      <c r="ED806" t="b">
        <v>0</v>
      </c>
      <c r="EE806" t="s">
        <v>324</v>
      </c>
      <c r="EF806" s="2" t="s">
        <v>324</v>
      </c>
      <c r="EG806" s="2" t="s">
        <v>325</v>
      </c>
      <c r="EH806" s="1"/>
      <c r="EI806">
        <f t="shared" si="50"/>
        <v>0</v>
      </c>
      <c r="EJ806" t="str">
        <f t="shared" si="51"/>
        <v>no</v>
      </c>
      <c r="EL806" t="e">
        <f>VLOOKUP(D806,#REF!,2,0)</f>
        <v>#REF!</v>
      </c>
    </row>
    <row r="807" spans="1:142">
      <c r="A807" t="str">
        <f t="shared" si="52"/>
        <v>4469636934.22</v>
      </c>
      <c r="B807" t="str">
        <f t="shared" si="53"/>
        <v>4469636934.22159559</v>
      </c>
      <c r="C807" s="1">
        <v>44696</v>
      </c>
      <c r="D807" s="2" t="s">
        <v>506</v>
      </c>
      <c r="E807" s="2" t="s">
        <v>507</v>
      </c>
      <c r="F807" s="2" t="s">
        <v>171</v>
      </c>
      <c r="G807" s="1">
        <v>44593</v>
      </c>
      <c r="H807" s="2" t="s">
        <v>564</v>
      </c>
      <c r="I807" s="2" t="s">
        <v>565</v>
      </c>
      <c r="J807" s="1"/>
      <c r="K807" s="1"/>
      <c r="L807" s="2"/>
      <c r="M807" t="b">
        <v>0</v>
      </c>
      <c r="N807" s="2"/>
      <c r="O807" s="2" t="s">
        <v>320</v>
      </c>
      <c r="P807" s="2" t="s">
        <v>337</v>
      </c>
      <c r="Q807" s="2"/>
      <c r="R807" s="2"/>
      <c r="S807" s="2"/>
      <c r="T807" s="2"/>
      <c r="U807" s="2"/>
      <c r="V807" s="2"/>
      <c r="W807" s="2" t="s">
        <v>1026</v>
      </c>
      <c r="X807" s="2" t="s">
        <v>1028</v>
      </c>
      <c r="Y807" s="3"/>
      <c r="AA807" t="b">
        <v>0</v>
      </c>
      <c r="AE807" s="4"/>
      <c r="AF807" s="4"/>
      <c r="AG807" s="4"/>
      <c r="AH807" s="4"/>
      <c r="AM807" s="4"/>
      <c r="AN807" s="4"/>
      <c r="AO807" s="4"/>
      <c r="AP807" s="4"/>
      <c r="AU807" s="4"/>
      <c r="AV807" s="4"/>
      <c r="AW807" s="4"/>
      <c r="AX807" s="4"/>
      <c r="BC807" s="4"/>
      <c r="BD807" s="4"/>
      <c r="BE807" s="4"/>
      <c r="BF807" s="4"/>
      <c r="BK807" s="4"/>
      <c r="BL807" s="4"/>
      <c r="BM807" s="4"/>
      <c r="BN807" s="4"/>
      <c r="BS807" s="4"/>
      <c r="BT807" s="4"/>
      <c r="BU807" s="4"/>
      <c r="BV807" s="4"/>
      <c r="BW807" s="3"/>
      <c r="BX807" s="3"/>
      <c r="BY807" s="4">
        <v>0</v>
      </c>
      <c r="BZ807" s="5"/>
      <c r="CA807" s="3">
        <v>0</v>
      </c>
      <c r="CB807" s="4">
        <v>0</v>
      </c>
      <c r="CC807" s="5" t="s">
        <v>322</v>
      </c>
      <c r="CD807" s="3">
        <v>0</v>
      </c>
      <c r="CE807" s="4">
        <v>0</v>
      </c>
      <c r="CF807" s="5" t="s">
        <v>322</v>
      </c>
      <c r="CG807" s="3">
        <v>0</v>
      </c>
      <c r="CH807" s="4">
        <v>0</v>
      </c>
      <c r="CI807" s="5" t="s">
        <v>322</v>
      </c>
      <c r="CJ807" s="3">
        <v>0</v>
      </c>
      <c r="CK807" s="4">
        <v>0</v>
      </c>
      <c r="CL807" s="5" t="s">
        <v>322</v>
      </c>
      <c r="CM807" s="2">
        <v>0</v>
      </c>
      <c r="CN807" s="4">
        <v>0</v>
      </c>
      <c r="CO807" s="5" t="s">
        <v>322</v>
      </c>
      <c r="CP807" s="3"/>
      <c r="CQ807" s="4">
        <v>0</v>
      </c>
      <c r="CR807" s="3"/>
      <c r="CS807" s="3"/>
      <c r="CT807" s="3"/>
      <c r="CU807" s="3"/>
      <c r="CV807" s="4">
        <v>0</v>
      </c>
      <c r="CW807" s="4">
        <v>0</v>
      </c>
      <c r="CX807" t="b">
        <v>0</v>
      </c>
      <c r="CY807" t="b">
        <v>0</v>
      </c>
      <c r="CZ807" t="b">
        <v>0</v>
      </c>
      <c r="DA807" s="2" t="s">
        <v>6</v>
      </c>
      <c r="DB807" s="2" t="s">
        <v>6</v>
      </c>
      <c r="DD807" s="3"/>
      <c r="DE807" s="3"/>
      <c r="DF807" s="3"/>
      <c r="DG807" s="4"/>
      <c r="DH807" s="4"/>
      <c r="DI807" s="4"/>
      <c r="DJ807" s="3">
        <v>0</v>
      </c>
      <c r="DK807" s="4">
        <v>0</v>
      </c>
      <c r="DL807" t="b">
        <v>0</v>
      </c>
      <c r="DM807" s="6"/>
      <c r="DN807" s="3"/>
      <c r="DO807" s="3"/>
      <c r="DP807" s="3"/>
      <c r="DQ807" s="3"/>
      <c r="DR807" s="3"/>
      <c r="DS807" s="3"/>
      <c r="DT807" s="4"/>
      <c r="DU807" s="4"/>
      <c r="DV807" s="4"/>
      <c r="DW807" s="4"/>
      <c r="DX807" s="4"/>
      <c r="DY807" s="4"/>
      <c r="DZ807" s="2"/>
      <c r="EA807" s="7">
        <v>44788.408194444448</v>
      </c>
      <c r="EB807" s="2" t="s">
        <v>332</v>
      </c>
      <c r="EC807" s="8">
        <v>0</v>
      </c>
      <c r="ED807" t="b">
        <v>0</v>
      </c>
      <c r="EE807" t="s">
        <v>324</v>
      </c>
      <c r="EF807" s="2" t="s">
        <v>324</v>
      </c>
      <c r="EG807" s="2" t="s">
        <v>325</v>
      </c>
      <c r="EH807" s="1"/>
      <c r="EI807">
        <f t="shared" si="50"/>
        <v>0</v>
      </c>
      <c r="EJ807" t="str">
        <f t="shared" si="51"/>
        <v>no</v>
      </c>
      <c r="EL807" t="e">
        <f>VLOOKUP(D807,#REF!,2,0)</f>
        <v>#REF!</v>
      </c>
    </row>
    <row r="808" spans="1:142">
      <c r="A808" t="str">
        <f t="shared" si="52"/>
        <v>4469690402.21</v>
      </c>
      <c r="B808" t="str">
        <f t="shared" si="53"/>
        <v>4469690402.21</v>
      </c>
      <c r="C808" s="1">
        <v>44696</v>
      </c>
      <c r="D808" s="2" t="s">
        <v>844</v>
      </c>
      <c r="E808" s="2" t="s">
        <v>845</v>
      </c>
      <c r="F808" s="2" t="s">
        <v>178</v>
      </c>
      <c r="G808" s="1">
        <v>44317</v>
      </c>
      <c r="H808" s="2"/>
      <c r="I808" s="2"/>
      <c r="J808" s="1"/>
      <c r="K808" s="1"/>
      <c r="L808" s="2"/>
      <c r="M808" t="b">
        <v>0</v>
      </c>
      <c r="N808" s="2"/>
      <c r="O808" s="2" t="s">
        <v>320</v>
      </c>
      <c r="P808" s="2" t="s">
        <v>373</v>
      </c>
      <c r="Q808" s="2"/>
      <c r="R808" s="2"/>
      <c r="S808" s="2"/>
      <c r="T808" s="2"/>
      <c r="U808" s="2"/>
      <c r="V808" s="2"/>
      <c r="W808" s="2" t="s">
        <v>1032</v>
      </c>
      <c r="X808" s="2" t="s">
        <v>1032</v>
      </c>
      <c r="Y808" s="3"/>
      <c r="AA808" t="b">
        <v>0</v>
      </c>
      <c r="AB808">
        <v>9384</v>
      </c>
      <c r="AE808" s="4"/>
      <c r="AF808" s="4">
        <v>45415</v>
      </c>
      <c r="AG808" s="4"/>
      <c r="AH808" s="4"/>
      <c r="AM808" s="4"/>
      <c r="AN808" s="4"/>
      <c r="AO808" s="4"/>
      <c r="AP808" s="4"/>
      <c r="AU808" s="4"/>
      <c r="AV808" s="4"/>
      <c r="AW808" s="4"/>
      <c r="AX808" s="4"/>
      <c r="AZ808">
        <v>2501</v>
      </c>
      <c r="BC808" s="4"/>
      <c r="BD808" s="4">
        <v>407689</v>
      </c>
      <c r="BE808" s="4"/>
      <c r="BF808" s="4"/>
      <c r="BK808" s="4"/>
      <c r="BL808" s="4"/>
      <c r="BM808" s="4"/>
      <c r="BN808" s="4"/>
      <c r="BS808" s="4"/>
      <c r="BT808" s="4"/>
      <c r="BU808" s="4"/>
      <c r="BV808" s="4"/>
      <c r="BW808" s="3"/>
      <c r="BX808" s="3"/>
      <c r="BY808" s="4">
        <v>45415</v>
      </c>
      <c r="BZ808" s="5"/>
      <c r="CA808" s="3">
        <v>0</v>
      </c>
      <c r="CB808" s="4">
        <v>0</v>
      </c>
      <c r="CC808" s="5" t="s">
        <v>322</v>
      </c>
      <c r="CD808" s="3">
        <v>0</v>
      </c>
      <c r="CE808" s="4">
        <v>0</v>
      </c>
      <c r="CF808" s="5" t="s">
        <v>322</v>
      </c>
      <c r="CG808" s="3">
        <v>2501</v>
      </c>
      <c r="CH808" s="4">
        <v>407689</v>
      </c>
      <c r="CI808" s="5">
        <v>163.01039584166301</v>
      </c>
      <c r="CJ808" s="3">
        <v>0</v>
      </c>
      <c r="CK808" s="4">
        <v>0</v>
      </c>
      <c r="CL808" s="5" t="s">
        <v>322</v>
      </c>
      <c r="CM808" s="2">
        <v>0</v>
      </c>
      <c r="CN808" s="4">
        <v>0</v>
      </c>
      <c r="CO808" s="5" t="s">
        <v>322</v>
      </c>
      <c r="CP808" s="3"/>
      <c r="CQ808" s="4">
        <v>45415</v>
      </c>
      <c r="CR808" s="3"/>
      <c r="CS808" s="3"/>
      <c r="CT808" s="3"/>
      <c r="CU808" s="3"/>
      <c r="CV808" s="4">
        <v>453104</v>
      </c>
      <c r="CW808" s="4">
        <v>453104</v>
      </c>
      <c r="CX808" t="b">
        <v>0</v>
      </c>
      <c r="CY808" t="b">
        <v>1</v>
      </c>
      <c r="CZ808" t="b">
        <v>0</v>
      </c>
      <c r="DA808" s="2" t="s">
        <v>6</v>
      </c>
      <c r="DB808" s="2" t="s">
        <v>6</v>
      </c>
      <c r="DD808" s="3"/>
      <c r="DE808" s="3"/>
      <c r="DF808" s="3"/>
      <c r="DG808" s="4"/>
      <c r="DH808" s="4"/>
      <c r="DI808" s="4"/>
      <c r="DJ808" s="3">
        <v>0</v>
      </c>
      <c r="DK808" s="4">
        <v>0</v>
      </c>
      <c r="DL808" t="b">
        <v>0</v>
      </c>
      <c r="DM808" s="6"/>
      <c r="DN808" s="3"/>
      <c r="DO808" s="3"/>
      <c r="DP808" s="3"/>
      <c r="DQ808" s="3"/>
      <c r="DR808" s="3"/>
      <c r="DS808" s="3"/>
      <c r="DT808" s="4"/>
      <c r="DU808" s="4"/>
      <c r="DV808" s="4"/>
      <c r="DW808" s="4"/>
      <c r="DX808" s="4"/>
      <c r="DY808" s="4"/>
      <c r="DZ808" s="2"/>
      <c r="EA808" s="7">
        <v>44693.456655092596</v>
      </c>
      <c r="EB808" s="2" t="s">
        <v>332</v>
      </c>
      <c r="EC808" s="8">
        <v>0</v>
      </c>
      <c r="ED808" t="b">
        <v>0</v>
      </c>
      <c r="EE808" t="s">
        <v>324</v>
      </c>
      <c r="EF808" s="2" t="s">
        <v>324</v>
      </c>
      <c r="EG808" s="2" t="s">
        <v>325</v>
      </c>
      <c r="EH808" s="1"/>
      <c r="EI808">
        <f t="shared" si="50"/>
        <v>9384</v>
      </c>
      <c r="EJ808" t="str">
        <f t="shared" si="51"/>
        <v>yes</v>
      </c>
      <c r="EL808" t="e">
        <f>VLOOKUP(D808,#REF!,2,0)</f>
        <v>#REF!</v>
      </c>
    </row>
    <row r="809" spans="1:142">
      <c r="A809" t="str">
        <f t="shared" si="52"/>
        <v>4469631036.22</v>
      </c>
      <c r="B809" t="str">
        <f t="shared" si="53"/>
        <v>4469631036.22116976</v>
      </c>
      <c r="C809" s="1">
        <v>44696</v>
      </c>
      <c r="D809" s="2" t="s">
        <v>114</v>
      </c>
      <c r="E809" s="2" t="s">
        <v>115</v>
      </c>
      <c r="F809" s="2" t="s">
        <v>41</v>
      </c>
      <c r="G809" s="1">
        <v>44385</v>
      </c>
      <c r="H809" s="2" t="s">
        <v>116</v>
      </c>
      <c r="I809" s="2" t="s">
        <v>117</v>
      </c>
      <c r="J809" s="1"/>
      <c r="K809" s="1"/>
      <c r="L809" s="2"/>
      <c r="M809" t="b">
        <v>0</v>
      </c>
      <c r="N809" s="2"/>
      <c r="O809" s="2" t="s">
        <v>320</v>
      </c>
      <c r="P809" s="2" t="s">
        <v>321</v>
      </c>
      <c r="Q809" s="2"/>
      <c r="R809" s="2"/>
      <c r="S809" s="2"/>
      <c r="T809" s="2"/>
      <c r="U809" s="2"/>
      <c r="V809" s="2"/>
      <c r="W809" s="2" t="s">
        <v>1033</v>
      </c>
      <c r="X809" s="2" t="s">
        <v>1033</v>
      </c>
      <c r="Y809" s="3"/>
      <c r="AA809" t="b">
        <v>0</v>
      </c>
      <c r="AB809">
        <v>2098</v>
      </c>
      <c r="AC809">
        <v>4118</v>
      </c>
      <c r="AD809">
        <v>1554</v>
      </c>
      <c r="AE809" s="4"/>
      <c r="AF809" s="4">
        <v>10889</v>
      </c>
      <c r="AG809" s="4">
        <v>21375</v>
      </c>
      <c r="AH809" s="4">
        <v>8066</v>
      </c>
      <c r="AJ809">
        <v>342</v>
      </c>
      <c r="AK809">
        <v>672</v>
      </c>
      <c r="AL809">
        <v>253</v>
      </c>
      <c r="AM809" s="4"/>
      <c r="AN809" s="4">
        <v>1283</v>
      </c>
      <c r="AO809" s="4">
        <v>2519</v>
      </c>
      <c r="AP809" s="4">
        <v>951</v>
      </c>
      <c r="AU809" s="4"/>
      <c r="AV809" s="4"/>
      <c r="AW809" s="4"/>
      <c r="AX809" s="4"/>
      <c r="BC809" s="4"/>
      <c r="BD809" s="4"/>
      <c r="BE809" s="4"/>
      <c r="BF809" s="4"/>
      <c r="BK809" s="4"/>
      <c r="BL809" s="4"/>
      <c r="BM809" s="4"/>
      <c r="BN809" s="4"/>
      <c r="BS809" s="4"/>
      <c r="BT809" s="4"/>
      <c r="BU809" s="4"/>
      <c r="BV809" s="4"/>
      <c r="BW809" s="3"/>
      <c r="BX809" s="3"/>
      <c r="BY809" s="4">
        <v>40330</v>
      </c>
      <c r="BZ809" s="5"/>
      <c r="CA809" s="3">
        <v>1267</v>
      </c>
      <c r="CB809" s="4">
        <v>4753</v>
      </c>
      <c r="CC809" s="5">
        <v>3.75138121546961</v>
      </c>
      <c r="CD809" s="3">
        <v>0</v>
      </c>
      <c r="CE809" s="4">
        <v>0</v>
      </c>
      <c r="CF809" s="5" t="s">
        <v>322</v>
      </c>
      <c r="CG809" s="3">
        <v>0</v>
      </c>
      <c r="CH809" s="4">
        <v>0</v>
      </c>
      <c r="CI809" s="5" t="s">
        <v>322</v>
      </c>
      <c r="CJ809" s="3">
        <v>0</v>
      </c>
      <c r="CK809" s="4">
        <v>0</v>
      </c>
      <c r="CL809" s="5" t="s">
        <v>322</v>
      </c>
      <c r="CM809" s="2">
        <v>0</v>
      </c>
      <c r="CN809" s="4">
        <v>0</v>
      </c>
      <c r="CO809" s="5" t="s">
        <v>322</v>
      </c>
      <c r="CP809" s="3"/>
      <c r="CQ809" s="4">
        <v>45083</v>
      </c>
      <c r="CR809" s="3"/>
      <c r="CS809" s="3"/>
      <c r="CT809" s="3"/>
      <c r="CU809" s="3"/>
      <c r="CV809" s="4">
        <v>45083</v>
      </c>
      <c r="CW809" s="4">
        <v>45083</v>
      </c>
      <c r="CX809" t="b">
        <v>0</v>
      </c>
      <c r="CY809" t="b">
        <v>0</v>
      </c>
      <c r="CZ809" t="b">
        <v>0</v>
      </c>
      <c r="DA809" s="2" t="s">
        <v>6</v>
      </c>
      <c r="DB809" s="2" t="s">
        <v>6</v>
      </c>
      <c r="DD809" s="3"/>
      <c r="DE809" s="3"/>
      <c r="DF809" s="3"/>
      <c r="DG809" s="4"/>
      <c r="DH809" s="4"/>
      <c r="DI809" s="4"/>
      <c r="DJ809" s="3">
        <v>0</v>
      </c>
      <c r="DK809" s="4">
        <v>0</v>
      </c>
      <c r="DL809" t="b">
        <v>0</v>
      </c>
      <c r="DM809" s="6"/>
      <c r="DN809" s="3"/>
      <c r="DO809" s="3"/>
      <c r="DP809" s="3"/>
      <c r="DQ809" s="3"/>
      <c r="DR809" s="3"/>
      <c r="DS809" s="3"/>
      <c r="DT809" s="4"/>
      <c r="DU809" s="4"/>
      <c r="DV809" s="4"/>
      <c r="DW809" s="4"/>
      <c r="DX809" s="4"/>
      <c r="DY809" s="4"/>
      <c r="DZ809" s="2"/>
      <c r="EA809" s="7">
        <v>44788.408194444448</v>
      </c>
      <c r="EB809" s="2" t="s">
        <v>332</v>
      </c>
      <c r="EC809" s="8">
        <v>1</v>
      </c>
      <c r="ED809" t="b">
        <v>0</v>
      </c>
      <c r="EE809" t="s">
        <v>324</v>
      </c>
      <c r="EF809" s="2" t="s">
        <v>324</v>
      </c>
      <c r="EG809" s="2" t="s">
        <v>325</v>
      </c>
      <c r="EH809" s="1"/>
      <c r="EI809">
        <f t="shared" si="50"/>
        <v>7770</v>
      </c>
      <c r="EJ809" t="str">
        <f t="shared" si="51"/>
        <v>no</v>
      </c>
      <c r="EL809" t="e">
        <f>VLOOKUP(D809,#REF!,2,0)</f>
        <v>#REF!</v>
      </c>
    </row>
    <row r="810" spans="1:142">
      <c r="A810" t="str">
        <f t="shared" si="52"/>
        <v>4469627261.22</v>
      </c>
      <c r="B810" t="str">
        <f t="shared" si="53"/>
        <v>4469627261.22154463</v>
      </c>
      <c r="C810" s="1">
        <v>44696</v>
      </c>
      <c r="D810" s="2" t="s">
        <v>89</v>
      </c>
      <c r="E810" s="2" t="s">
        <v>86</v>
      </c>
      <c r="F810" s="2" t="s">
        <v>41</v>
      </c>
      <c r="G810" s="1">
        <v>44503</v>
      </c>
      <c r="H810" s="2" t="s">
        <v>566</v>
      </c>
      <c r="I810" s="2" t="s">
        <v>567</v>
      </c>
      <c r="J810" s="1"/>
      <c r="K810" s="1"/>
      <c r="L810" s="2"/>
      <c r="M810" t="b">
        <v>0</v>
      </c>
      <c r="N810" s="2"/>
      <c r="O810" s="2" t="s">
        <v>320</v>
      </c>
      <c r="P810" s="2" t="s">
        <v>321</v>
      </c>
      <c r="Q810" s="2"/>
      <c r="R810" s="2"/>
      <c r="S810" s="2"/>
      <c r="T810" s="2"/>
      <c r="U810" s="2"/>
      <c r="V810" s="2"/>
      <c r="W810" s="2" t="s">
        <v>1034</v>
      </c>
      <c r="X810" s="2" t="s">
        <v>1034</v>
      </c>
      <c r="Y810" s="3"/>
      <c r="AA810" t="b">
        <v>0</v>
      </c>
      <c r="AE810" s="4"/>
      <c r="AF810" s="4"/>
      <c r="AG810" s="4"/>
      <c r="AH810" s="4"/>
      <c r="AM810" s="4"/>
      <c r="AN810" s="4"/>
      <c r="AO810" s="4"/>
      <c r="AP810" s="4"/>
      <c r="AU810" s="4"/>
      <c r="AV810" s="4"/>
      <c r="AW810" s="4"/>
      <c r="AX810" s="4"/>
      <c r="BC810" s="4"/>
      <c r="BD810" s="4"/>
      <c r="BE810" s="4"/>
      <c r="BF810" s="4"/>
      <c r="BK810" s="4"/>
      <c r="BL810" s="4"/>
      <c r="BM810" s="4"/>
      <c r="BN810" s="4"/>
      <c r="BS810" s="4"/>
      <c r="BT810" s="4"/>
      <c r="BU810" s="4"/>
      <c r="BV810" s="4"/>
      <c r="BW810" s="3"/>
      <c r="BX810" s="3"/>
      <c r="BY810" s="4">
        <v>0</v>
      </c>
      <c r="BZ810" s="5"/>
      <c r="CA810" s="3">
        <v>0</v>
      </c>
      <c r="CB810" s="4">
        <v>0</v>
      </c>
      <c r="CC810" s="5" t="s">
        <v>322</v>
      </c>
      <c r="CD810" s="3">
        <v>0</v>
      </c>
      <c r="CE810" s="4">
        <v>0</v>
      </c>
      <c r="CF810" s="5" t="s">
        <v>322</v>
      </c>
      <c r="CG810" s="3">
        <v>0</v>
      </c>
      <c r="CH810" s="4">
        <v>0</v>
      </c>
      <c r="CI810" s="5" t="s">
        <v>322</v>
      </c>
      <c r="CJ810" s="3">
        <v>0</v>
      </c>
      <c r="CK810" s="4">
        <v>0</v>
      </c>
      <c r="CL810" s="5" t="s">
        <v>322</v>
      </c>
      <c r="CM810" s="2">
        <v>0</v>
      </c>
      <c r="CN810" s="4">
        <v>0</v>
      </c>
      <c r="CO810" s="5" t="s">
        <v>322</v>
      </c>
      <c r="CP810" s="3"/>
      <c r="CQ810" s="4">
        <v>0</v>
      </c>
      <c r="CR810" s="3"/>
      <c r="CS810" s="3"/>
      <c r="CT810" s="3"/>
      <c r="CU810" s="3"/>
      <c r="CV810" s="4">
        <v>0</v>
      </c>
      <c r="CW810" s="4">
        <v>0</v>
      </c>
      <c r="CX810" t="b">
        <v>0</v>
      </c>
      <c r="CY810" t="b">
        <v>0</v>
      </c>
      <c r="CZ810" t="b">
        <v>0</v>
      </c>
      <c r="DA810" s="2" t="s">
        <v>352</v>
      </c>
      <c r="DB810" s="2" t="s">
        <v>6</v>
      </c>
      <c r="DD810" s="3"/>
      <c r="DE810" s="3"/>
      <c r="DF810" s="3"/>
      <c r="DG810" s="4"/>
      <c r="DH810" s="4"/>
      <c r="DI810" s="4"/>
      <c r="DJ810" s="3">
        <v>0</v>
      </c>
      <c r="DK810" s="4">
        <v>0</v>
      </c>
      <c r="DL810" t="b">
        <v>0</v>
      </c>
      <c r="DM810" s="6"/>
      <c r="DN810" s="3"/>
      <c r="DO810" s="3"/>
      <c r="DP810" s="3"/>
      <c r="DQ810" s="3"/>
      <c r="DR810" s="3"/>
      <c r="DS810" s="3"/>
      <c r="DT810" s="4"/>
      <c r="DU810" s="4"/>
      <c r="DV810" s="4"/>
      <c r="DW810" s="4"/>
      <c r="DX810" s="4"/>
      <c r="DY810" s="4"/>
      <c r="DZ810" s="2"/>
      <c r="EA810" s="7">
        <v>44788.408194444448</v>
      </c>
      <c r="EB810" s="2" t="s">
        <v>332</v>
      </c>
      <c r="EC810" s="8">
        <v>0</v>
      </c>
      <c r="ED810" t="b">
        <v>0</v>
      </c>
      <c r="EE810" t="s">
        <v>324</v>
      </c>
      <c r="EF810" s="2" t="s">
        <v>324</v>
      </c>
      <c r="EG810" s="2" t="s">
        <v>325</v>
      </c>
      <c r="EH810" s="1"/>
      <c r="EI810">
        <f t="shared" si="50"/>
        <v>0</v>
      </c>
      <c r="EJ810" t="str">
        <f t="shared" si="51"/>
        <v>no</v>
      </c>
      <c r="EL810" t="e">
        <f>VLOOKUP(D810,#REF!,2,0)</f>
        <v>#REF!</v>
      </c>
    </row>
    <row r="811" spans="1:142">
      <c r="A811" t="str">
        <f t="shared" si="52"/>
        <v>4469626821.22</v>
      </c>
      <c r="B811" t="str">
        <f t="shared" si="53"/>
        <v>4469626821.22134934</v>
      </c>
      <c r="C811" s="1">
        <v>44696</v>
      </c>
      <c r="D811" s="2" t="s">
        <v>760</v>
      </c>
      <c r="E811" s="2" t="s">
        <v>686</v>
      </c>
      <c r="F811" s="2" t="s">
        <v>178</v>
      </c>
      <c r="G811" s="1">
        <v>44601</v>
      </c>
      <c r="H811" s="2" t="s">
        <v>761</v>
      </c>
      <c r="I811" s="2" t="s">
        <v>762</v>
      </c>
      <c r="J811" s="1"/>
      <c r="K811" s="1"/>
      <c r="L811" s="2"/>
      <c r="M811" t="b">
        <v>0</v>
      </c>
      <c r="N811" s="2"/>
      <c r="O811" s="2" t="s">
        <v>320</v>
      </c>
      <c r="P811" s="2" t="s">
        <v>337</v>
      </c>
      <c r="Q811" s="2"/>
      <c r="R811" s="2"/>
      <c r="S811" s="2"/>
      <c r="T811" s="2"/>
      <c r="U811" s="2"/>
      <c r="V811" s="2"/>
      <c r="W811" s="2" t="s">
        <v>846</v>
      </c>
      <c r="X811" s="2" t="s">
        <v>861</v>
      </c>
      <c r="Y811" s="3"/>
      <c r="AA811" t="b">
        <v>0</v>
      </c>
      <c r="AB811">
        <v>1336</v>
      </c>
      <c r="AC811">
        <v>2523</v>
      </c>
      <c r="AE811" s="4"/>
      <c r="AF811" s="4">
        <v>6493</v>
      </c>
      <c r="AG811" s="4">
        <v>17861</v>
      </c>
      <c r="AH811" s="4"/>
      <c r="AJ811">
        <v>2215</v>
      </c>
      <c r="AK811">
        <v>4183</v>
      </c>
      <c r="AM811" s="4"/>
      <c r="AN811" s="4">
        <v>9902</v>
      </c>
      <c r="AO811" s="4">
        <v>15687</v>
      </c>
      <c r="AP811" s="4"/>
      <c r="AU811" s="4"/>
      <c r="AV811" s="4"/>
      <c r="AW811" s="4"/>
      <c r="AX811" s="4"/>
      <c r="BC811" s="4"/>
      <c r="BD811" s="4"/>
      <c r="BE811" s="4"/>
      <c r="BF811" s="4"/>
      <c r="BK811" s="4"/>
      <c r="BL811" s="4"/>
      <c r="BM811" s="4"/>
      <c r="BN811" s="4"/>
      <c r="BS811" s="4"/>
      <c r="BT811" s="4"/>
      <c r="BU811" s="4"/>
      <c r="BV811" s="4"/>
      <c r="BW811" s="3"/>
      <c r="BX811" s="3"/>
      <c r="BY811" s="4">
        <v>24354</v>
      </c>
      <c r="BZ811" s="5"/>
      <c r="CA811" s="3">
        <v>6398</v>
      </c>
      <c r="CB811" s="4">
        <v>25589</v>
      </c>
      <c r="CC811" s="5">
        <v>3.9995311034698302</v>
      </c>
      <c r="CD811" s="3">
        <v>0</v>
      </c>
      <c r="CE811" s="4">
        <v>0</v>
      </c>
      <c r="CF811" s="5" t="s">
        <v>322</v>
      </c>
      <c r="CG811" s="3">
        <v>0</v>
      </c>
      <c r="CH811" s="4">
        <v>0</v>
      </c>
      <c r="CI811" s="5" t="s">
        <v>322</v>
      </c>
      <c r="CJ811" s="3">
        <v>0</v>
      </c>
      <c r="CK811" s="4">
        <v>0</v>
      </c>
      <c r="CL811" s="5" t="s">
        <v>322</v>
      </c>
      <c r="CM811" s="2">
        <v>0</v>
      </c>
      <c r="CN811" s="4">
        <v>0</v>
      </c>
      <c r="CO811" s="5" t="s">
        <v>322</v>
      </c>
      <c r="CP811" s="3"/>
      <c r="CQ811" s="4">
        <v>49943</v>
      </c>
      <c r="CR811" s="3"/>
      <c r="CS811" s="3"/>
      <c r="CT811" s="3"/>
      <c r="CU811" s="3"/>
      <c r="CV811" s="4">
        <v>49943</v>
      </c>
      <c r="CW811" s="4">
        <v>49943</v>
      </c>
      <c r="CX811" t="b">
        <v>0</v>
      </c>
      <c r="CY811" t="b">
        <v>0</v>
      </c>
      <c r="CZ811" t="b">
        <v>0</v>
      </c>
      <c r="DA811" s="2" t="s">
        <v>6</v>
      </c>
      <c r="DB811" s="2" t="s">
        <v>6</v>
      </c>
      <c r="DD811" s="3"/>
      <c r="DE811" s="3"/>
      <c r="DF811" s="3"/>
      <c r="DG811" s="4"/>
      <c r="DH811" s="4"/>
      <c r="DI811" s="4"/>
      <c r="DJ811" s="3">
        <v>0</v>
      </c>
      <c r="DK811" s="4">
        <v>0</v>
      </c>
      <c r="DL811" t="b">
        <v>0</v>
      </c>
      <c r="DM811" s="6"/>
      <c r="DN811" s="3"/>
      <c r="DO811" s="3"/>
      <c r="DP811" s="3"/>
      <c r="DQ811" s="3"/>
      <c r="DR811" s="3"/>
      <c r="DS811" s="3"/>
      <c r="DT811" s="4"/>
      <c r="DU811" s="4"/>
      <c r="DV811" s="4"/>
      <c r="DW811" s="4"/>
      <c r="DX811" s="4"/>
      <c r="DY811" s="4"/>
      <c r="DZ811" s="2"/>
      <c r="EA811" s="7">
        <v>44788.408194444448</v>
      </c>
      <c r="EB811" s="2" t="s">
        <v>332</v>
      </c>
      <c r="EC811" s="8">
        <v>1</v>
      </c>
      <c r="ED811" t="b">
        <v>0</v>
      </c>
      <c r="EE811" t="s">
        <v>324</v>
      </c>
      <c r="EF811" s="2" t="s">
        <v>324</v>
      </c>
      <c r="EG811" s="2" t="s">
        <v>325</v>
      </c>
      <c r="EH811" s="1"/>
      <c r="EI811">
        <f t="shared" si="50"/>
        <v>3859</v>
      </c>
      <c r="EJ811" t="str">
        <f t="shared" si="51"/>
        <v>no</v>
      </c>
      <c r="EL811" t="e">
        <f>VLOOKUP(D811,#REF!,2,0)</f>
        <v>#REF!</v>
      </c>
    </row>
    <row r="812" spans="1:142">
      <c r="A812" t="str">
        <f t="shared" si="52"/>
        <v>4469636642.22</v>
      </c>
      <c r="B812" t="str">
        <f t="shared" si="53"/>
        <v>4469636642.22</v>
      </c>
      <c r="C812" s="1">
        <v>44696</v>
      </c>
      <c r="D812" s="2" t="s">
        <v>159</v>
      </c>
      <c r="E812" s="2" t="s">
        <v>160</v>
      </c>
      <c r="F812" s="2" t="s">
        <v>178</v>
      </c>
      <c r="G812" s="1">
        <v>44277</v>
      </c>
      <c r="H812" s="2"/>
      <c r="I812" s="2" t="s">
        <v>1035</v>
      </c>
      <c r="J812" s="1"/>
      <c r="K812" s="1"/>
      <c r="L812" s="2"/>
      <c r="M812" t="b">
        <v>0</v>
      </c>
      <c r="N812" s="2"/>
      <c r="O812" s="2" t="s">
        <v>320</v>
      </c>
      <c r="P812" s="2" t="s">
        <v>366</v>
      </c>
      <c r="Q812" s="2"/>
      <c r="R812" s="2"/>
      <c r="S812" s="2"/>
      <c r="T812" s="2"/>
      <c r="U812" s="2"/>
      <c r="V812" s="2"/>
      <c r="W812" s="2"/>
      <c r="X812" s="2" t="s">
        <v>861</v>
      </c>
      <c r="Y812" s="3"/>
      <c r="AA812" t="b">
        <v>0</v>
      </c>
      <c r="AE812" s="4"/>
      <c r="AF812" s="4"/>
      <c r="AG812" s="4"/>
      <c r="AH812" s="4"/>
      <c r="AM812" s="4"/>
      <c r="AN812" s="4"/>
      <c r="AO812" s="4"/>
      <c r="AP812" s="4"/>
      <c r="AU812" s="4"/>
      <c r="AV812" s="4"/>
      <c r="AW812" s="4"/>
      <c r="AX812" s="4"/>
      <c r="BC812" s="4"/>
      <c r="BD812" s="4"/>
      <c r="BE812" s="4"/>
      <c r="BF812" s="4"/>
      <c r="BK812" s="4"/>
      <c r="BL812" s="4"/>
      <c r="BM812" s="4"/>
      <c r="BN812" s="4"/>
      <c r="BS812" s="4"/>
      <c r="BT812" s="4"/>
      <c r="BU812" s="4"/>
      <c r="BV812" s="4"/>
      <c r="BW812" s="3"/>
      <c r="BX812" s="3"/>
      <c r="BY812" s="4">
        <v>0</v>
      </c>
      <c r="BZ812" s="5"/>
      <c r="CA812" s="3">
        <v>0</v>
      </c>
      <c r="CB812" s="4">
        <v>0</v>
      </c>
      <c r="CC812" s="5" t="s">
        <v>322</v>
      </c>
      <c r="CD812" s="3">
        <v>0</v>
      </c>
      <c r="CE812" s="4">
        <v>0</v>
      </c>
      <c r="CF812" s="5" t="s">
        <v>322</v>
      </c>
      <c r="CG812" s="3">
        <v>0</v>
      </c>
      <c r="CH812" s="4">
        <v>0</v>
      </c>
      <c r="CI812" s="5" t="s">
        <v>322</v>
      </c>
      <c r="CJ812" s="3">
        <v>0</v>
      </c>
      <c r="CK812" s="4">
        <v>0</v>
      </c>
      <c r="CL812" s="5" t="s">
        <v>322</v>
      </c>
      <c r="CM812" s="2">
        <v>0</v>
      </c>
      <c r="CN812" s="4">
        <v>0</v>
      </c>
      <c r="CO812" s="5" t="s">
        <v>322</v>
      </c>
      <c r="CP812" s="3"/>
      <c r="CQ812" s="4">
        <v>0</v>
      </c>
      <c r="CR812" s="3"/>
      <c r="CS812" s="3"/>
      <c r="CT812" s="3"/>
      <c r="CU812" s="3"/>
      <c r="CV812" s="4">
        <v>0</v>
      </c>
      <c r="CW812" s="4">
        <v>0</v>
      </c>
      <c r="CX812" t="b">
        <v>0</v>
      </c>
      <c r="CY812" t="b">
        <v>0</v>
      </c>
      <c r="CZ812" t="b">
        <v>0</v>
      </c>
      <c r="DA812" s="2" t="s">
        <v>6</v>
      </c>
      <c r="DB812" s="2" t="s">
        <v>867</v>
      </c>
      <c r="DD812" s="3"/>
      <c r="DE812" s="3"/>
      <c r="DF812" s="3"/>
      <c r="DG812" s="4"/>
      <c r="DH812" s="4"/>
      <c r="DI812" s="4"/>
      <c r="DJ812" s="3">
        <v>0</v>
      </c>
      <c r="DK812" s="4">
        <v>0</v>
      </c>
      <c r="DL812" t="b">
        <v>0</v>
      </c>
      <c r="DM812" s="6"/>
      <c r="DN812" s="3"/>
      <c r="DO812" s="3"/>
      <c r="DP812" s="3"/>
      <c r="DQ812" s="3"/>
      <c r="DR812" s="3"/>
      <c r="DS812" s="3"/>
      <c r="DT812" s="4"/>
      <c r="DU812" s="4"/>
      <c r="DV812" s="4"/>
      <c r="DW812" s="4"/>
      <c r="DX812" s="4"/>
      <c r="DY812" s="4"/>
      <c r="DZ812" s="2"/>
      <c r="EA812" s="7">
        <v>44788.408194444448</v>
      </c>
      <c r="EB812" s="2" t="s">
        <v>332</v>
      </c>
      <c r="EC812" s="8">
        <v>0</v>
      </c>
      <c r="ED812" t="b">
        <v>0</v>
      </c>
      <c r="EE812" t="s">
        <v>324</v>
      </c>
      <c r="EF812" s="2" t="s">
        <v>324</v>
      </c>
      <c r="EG812" s="2" t="s">
        <v>325</v>
      </c>
      <c r="EH812" s="1"/>
      <c r="EI812">
        <f t="shared" si="50"/>
        <v>0</v>
      </c>
      <c r="EJ812" t="str">
        <f t="shared" si="51"/>
        <v>yes</v>
      </c>
      <c r="EL812" t="e">
        <f>VLOOKUP(D812,#REF!,2,0)</f>
        <v>#REF!</v>
      </c>
    </row>
    <row r="813" spans="1:142">
      <c r="A813" t="str">
        <f t="shared" si="52"/>
        <v>4469630817.22</v>
      </c>
      <c r="B813" t="str">
        <f t="shared" si="53"/>
        <v>4469630817.22135952</v>
      </c>
      <c r="C813" s="1">
        <v>44696</v>
      </c>
      <c r="D813" s="2" t="s">
        <v>110</v>
      </c>
      <c r="E813" s="2" t="s">
        <v>111</v>
      </c>
      <c r="F813" s="2" t="s">
        <v>174</v>
      </c>
      <c r="G813" s="1">
        <v>44586</v>
      </c>
      <c r="H813" s="2" t="s">
        <v>568</v>
      </c>
      <c r="I813" s="2" t="s">
        <v>113</v>
      </c>
      <c r="J813" s="1"/>
      <c r="K813" s="1"/>
      <c r="L813" s="2"/>
      <c r="M813" t="b">
        <v>0</v>
      </c>
      <c r="N813" s="2"/>
      <c r="O813" s="2" t="s">
        <v>320</v>
      </c>
      <c r="P813" s="2" t="s">
        <v>321</v>
      </c>
      <c r="Q813" s="2"/>
      <c r="R813" s="2"/>
      <c r="S813" s="2"/>
      <c r="T813" s="2"/>
      <c r="U813" s="2"/>
      <c r="V813" s="2"/>
      <c r="W813" s="2" t="s">
        <v>1036</v>
      </c>
      <c r="X813" s="2" t="s">
        <v>1037</v>
      </c>
      <c r="Y813" s="3"/>
      <c r="AA813" t="b">
        <v>0</v>
      </c>
      <c r="AC813">
        <v>1233</v>
      </c>
      <c r="AE813" s="4"/>
      <c r="AF813" s="4"/>
      <c r="AG813" s="4">
        <v>3166</v>
      </c>
      <c r="AH813" s="4"/>
      <c r="AK813">
        <v>357</v>
      </c>
      <c r="AM813" s="4"/>
      <c r="AN813" s="4"/>
      <c r="AO813" s="4">
        <v>209</v>
      </c>
      <c r="AP813" s="4"/>
      <c r="AU813" s="4"/>
      <c r="AV813" s="4"/>
      <c r="AW813" s="4"/>
      <c r="AX813" s="4"/>
      <c r="BC813" s="4"/>
      <c r="BD813" s="4"/>
      <c r="BE813" s="4"/>
      <c r="BF813" s="4"/>
      <c r="BK813" s="4"/>
      <c r="BL813" s="4"/>
      <c r="BM813" s="4"/>
      <c r="BN813" s="4"/>
      <c r="BS813" s="4"/>
      <c r="BT813" s="4"/>
      <c r="BU813" s="4"/>
      <c r="BV813" s="4"/>
      <c r="BW813" s="3"/>
      <c r="BX813" s="3"/>
      <c r="BY813" s="4">
        <v>3166</v>
      </c>
      <c r="BZ813" s="5"/>
      <c r="CA813" s="3">
        <v>357</v>
      </c>
      <c r="CB813" s="4">
        <v>209</v>
      </c>
      <c r="CC813" s="5">
        <v>0.58543417366946804</v>
      </c>
      <c r="CD813" s="3">
        <v>0</v>
      </c>
      <c r="CE813" s="4">
        <v>0</v>
      </c>
      <c r="CF813" s="5" t="s">
        <v>322</v>
      </c>
      <c r="CG813" s="3">
        <v>0</v>
      </c>
      <c r="CH813" s="4">
        <v>0</v>
      </c>
      <c r="CI813" s="5" t="s">
        <v>322</v>
      </c>
      <c r="CJ813" s="3">
        <v>0</v>
      </c>
      <c r="CK813" s="4">
        <v>0</v>
      </c>
      <c r="CL813" s="5" t="s">
        <v>322</v>
      </c>
      <c r="CM813" s="2">
        <v>0</v>
      </c>
      <c r="CN813" s="4">
        <v>0</v>
      </c>
      <c r="CO813" s="5" t="s">
        <v>322</v>
      </c>
      <c r="CP813" s="3"/>
      <c r="CQ813" s="4">
        <v>3375</v>
      </c>
      <c r="CR813" s="3"/>
      <c r="CS813" s="3"/>
      <c r="CT813" s="3"/>
      <c r="CU813" s="3"/>
      <c r="CV813" s="4">
        <v>3375</v>
      </c>
      <c r="CW813" s="4">
        <v>3375</v>
      </c>
      <c r="CX813" t="b">
        <v>0</v>
      </c>
      <c r="CY813" t="b">
        <v>0</v>
      </c>
      <c r="CZ813" t="b">
        <v>0</v>
      </c>
      <c r="DA813" s="2" t="s">
        <v>6</v>
      </c>
      <c r="DB813" s="2" t="s">
        <v>6</v>
      </c>
      <c r="DD813" s="3"/>
      <c r="DE813" s="3"/>
      <c r="DF813" s="3"/>
      <c r="DG813" s="4"/>
      <c r="DH813" s="4"/>
      <c r="DI813" s="4"/>
      <c r="DJ813" s="3">
        <v>0</v>
      </c>
      <c r="DK813" s="4">
        <v>0</v>
      </c>
      <c r="DL813" t="b">
        <v>0</v>
      </c>
      <c r="DM813" s="6"/>
      <c r="DN813" s="3"/>
      <c r="DO813" s="3"/>
      <c r="DP813" s="3"/>
      <c r="DQ813" s="3"/>
      <c r="DR813" s="3"/>
      <c r="DS813" s="3"/>
      <c r="DT813" s="4"/>
      <c r="DU813" s="4"/>
      <c r="DV813" s="4"/>
      <c r="DW813" s="4"/>
      <c r="DX813" s="4"/>
      <c r="DY813" s="4"/>
      <c r="DZ813" s="2"/>
      <c r="EA813" s="7">
        <v>44788.408194444448</v>
      </c>
      <c r="EB813" s="2" t="s">
        <v>332</v>
      </c>
      <c r="EC813" s="8">
        <v>0</v>
      </c>
      <c r="ED813" t="b">
        <v>0</v>
      </c>
      <c r="EE813" t="s">
        <v>324</v>
      </c>
      <c r="EF813" s="2" t="s">
        <v>324</v>
      </c>
      <c r="EG813" s="2" t="s">
        <v>325</v>
      </c>
      <c r="EH813" s="1"/>
      <c r="EI813">
        <f t="shared" si="50"/>
        <v>1233</v>
      </c>
      <c r="EJ813" t="str">
        <f t="shared" si="51"/>
        <v>no</v>
      </c>
      <c r="EL813" t="e">
        <f>VLOOKUP(D813,#REF!,2,0)</f>
        <v>#REF!</v>
      </c>
    </row>
    <row r="814" spans="1:142">
      <c r="A814" t="str">
        <f t="shared" si="52"/>
        <v>4469631790.22</v>
      </c>
      <c r="B814" t="str">
        <f t="shared" si="53"/>
        <v>4469631790.22112361</v>
      </c>
      <c r="C814" s="1">
        <v>44696</v>
      </c>
      <c r="D814" s="2" t="s">
        <v>501</v>
      </c>
      <c r="E814" s="2" t="s">
        <v>502</v>
      </c>
      <c r="F814" s="2" t="s">
        <v>178</v>
      </c>
      <c r="G814" s="1">
        <v>44501</v>
      </c>
      <c r="H814" s="2" t="s">
        <v>571</v>
      </c>
      <c r="I814" s="2" t="s">
        <v>572</v>
      </c>
      <c r="J814" s="1"/>
      <c r="K814" s="1"/>
      <c r="L814" s="2"/>
      <c r="M814" t="b">
        <v>0</v>
      </c>
      <c r="N814" s="2"/>
      <c r="O814" s="2" t="s">
        <v>320</v>
      </c>
      <c r="P814" s="2" t="s">
        <v>373</v>
      </c>
      <c r="Q814" s="2"/>
      <c r="R814" s="2"/>
      <c r="S814" s="2"/>
      <c r="T814" s="2"/>
      <c r="U814" s="2"/>
      <c r="V814" s="2"/>
      <c r="W814" s="2"/>
      <c r="X814" s="2" t="s">
        <v>861</v>
      </c>
      <c r="Y814" s="3"/>
      <c r="AA814" t="b">
        <v>0</v>
      </c>
      <c r="AB814">
        <v>156</v>
      </c>
      <c r="AE814" s="4"/>
      <c r="AF814" s="4">
        <v>760</v>
      </c>
      <c r="AG814" s="4"/>
      <c r="AH814" s="4"/>
      <c r="AM814" s="4"/>
      <c r="AN814" s="4"/>
      <c r="AO814" s="4"/>
      <c r="AP814" s="4"/>
      <c r="AU814" s="4"/>
      <c r="AV814" s="4"/>
      <c r="AW814" s="4"/>
      <c r="AX814" s="4"/>
      <c r="BC814" s="4"/>
      <c r="BD814" s="4"/>
      <c r="BE814" s="4"/>
      <c r="BF814" s="4"/>
      <c r="BK814" s="4"/>
      <c r="BL814" s="4"/>
      <c r="BM814" s="4"/>
      <c r="BN814" s="4"/>
      <c r="BS814" s="4"/>
      <c r="BT814" s="4"/>
      <c r="BU814" s="4"/>
      <c r="BV814" s="4"/>
      <c r="BW814" s="3"/>
      <c r="BX814" s="3"/>
      <c r="BY814" s="4">
        <v>760</v>
      </c>
      <c r="BZ814" s="5"/>
      <c r="CA814" s="3">
        <v>0</v>
      </c>
      <c r="CB814" s="4">
        <v>0</v>
      </c>
      <c r="CC814" s="5" t="s">
        <v>322</v>
      </c>
      <c r="CD814" s="3">
        <v>0</v>
      </c>
      <c r="CE814" s="4">
        <v>0</v>
      </c>
      <c r="CF814" s="5" t="s">
        <v>322</v>
      </c>
      <c r="CG814" s="3">
        <v>0</v>
      </c>
      <c r="CH814" s="4">
        <v>0</v>
      </c>
      <c r="CI814" s="5" t="s">
        <v>322</v>
      </c>
      <c r="CJ814" s="3">
        <v>0</v>
      </c>
      <c r="CK814" s="4">
        <v>0</v>
      </c>
      <c r="CL814" s="5" t="s">
        <v>322</v>
      </c>
      <c r="CM814" s="2">
        <v>0</v>
      </c>
      <c r="CN814" s="4">
        <v>0</v>
      </c>
      <c r="CO814" s="5" t="s">
        <v>322</v>
      </c>
      <c r="CP814" s="3"/>
      <c r="CQ814" s="4">
        <v>760</v>
      </c>
      <c r="CR814" s="3"/>
      <c r="CS814" s="3"/>
      <c r="CT814" s="3"/>
      <c r="CU814" s="3"/>
      <c r="CV814" s="4">
        <v>760</v>
      </c>
      <c r="CW814" s="4">
        <v>760</v>
      </c>
      <c r="CX814" t="b">
        <v>0</v>
      </c>
      <c r="CY814" t="b">
        <v>0</v>
      </c>
      <c r="CZ814" t="b">
        <v>0</v>
      </c>
      <c r="DA814" s="2" t="s">
        <v>6</v>
      </c>
      <c r="DB814" s="2" t="s">
        <v>6</v>
      </c>
      <c r="DD814" s="3"/>
      <c r="DE814" s="3"/>
      <c r="DF814" s="3"/>
      <c r="DG814" s="4"/>
      <c r="DH814" s="4"/>
      <c r="DI814" s="4"/>
      <c r="DJ814" s="3">
        <v>0</v>
      </c>
      <c r="DK814" s="4">
        <v>0</v>
      </c>
      <c r="DL814" t="b">
        <v>0</v>
      </c>
      <c r="DM814" s="6"/>
      <c r="DN814" s="3"/>
      <c r="DO814" s="3"/>
      <c r="DP814" s="3"/>
      <c r="DQ814" s="3"/>
      <c r="DR814" s="3"/>
      <c r="DS814" s="3"/>
      <c r="DT814" s="4"/>
      <c r="DU814" s="4"/>
      <c r="DV814" s="4"/>
      <c r="DW814" s="4"/>
      <c r="DX814" s="4"/>
      <c r="DY814" s="4"/>
      <c r="DZ814" s="2"/>
      <c r="EA814" s="7">
        <v>44788.408194444448</v>
      </c>
      <c r="EB814" s="2" t="s">
        <v>332</v>
      </c>
      <c r="EC814" s="8">
        <v>0</v>
      </c>
      <c r="ED814" t="b">
        <v>0</v>
      </c>
      <c r="EE814" t="s">
        <v>324</v>
      </c>
      <c r="EF814" s="2" t="s">
        <v>324</v>
      </c>
      <c r="EG814" s="2" t="s">
        <v>325</v>
      </c>
      <c r="EH814" s="1"/>
      <c r="EI814">
        <f t="shared" si="50"/>
        <v>156</v>
      </c>
      <c r="EJ814" t="str">
        <f t="shared" si="51"/>
        <v>no</v>
      </c>
      <c r="EL814" t="e">
        <f>VLOOKUP(D814,#REF!,2,0)</f>
        <v>#REF!</v>
      </c>
    </row>
    <row r="815" spans="1:142">
      <c r="A815" t="str">
        <f t="shared" si="52"/>
        <v>4469631790.22</v>
      </c>
      <c r="B815" t="str">
        <f t="shared" si="53"/>
        <v>4469631790.22114368</v>
      </c>
      <c r="C815" s="1">
        <v>44696</v>
      </c>
      <c r="D815" s="2" t="s">
        <v>501</v>
      </c>
      <c r="E815" s="2" t="s">
        <v>502</v>
      </c>
      <c r="F815" s="2" t="s">
        <v>178</v>
      </c>
      <c r="G815" s="1">
        <v>44501</v>
      </c>
      <c r="H815" s="2" t="s">
        <v>573</v>
      </c>
      <c r="I815" s="2" t="s">
        <v>574</v>
      </c>
      <c r="J815" s="1"/>
      <c r="K815" s="1"/>
      <c r="L815" s="2"/>
      <c r="M815" t="b">
        <v>0</v>
      </c>
      <c r="N815" s="2"/>
      <c r="O815" s="2" t="s">
        <v>320</v>
      </c>
      <c r="P815" s="2" t="s">
        <v>373</v>
      </c>
      <c r="Q815" s="2"/>
      <c r="R815" s="2"/>
      <c r="S815" s="2"/>
      <c r="T815" s="2"/>
      <c r="U815" s="2"/>
      <c r="V815" s="2"/>
      <c r="W815" s="2"/>
      <c r="X815" s="2" t="s">
        <v>861</v>
      </c>
      <c r="Y815" s="3"/>
      <c r="AA815" t="b">
        <v>0</v>
      </c>
      <c r="AB815">
        <v>156</v>
      </c>
      <c r="AE815" s="4"/>
      <c r="AF815" s="4">
        <v>760</v>
      </c>
      <c r="AG815" s="4"/>
      <c r="AH815" s="4"/>
      <c r="AM815" s="4"/>
      <c r="AN815" s="4"/>
      <c r="AO815" s="4"/>
      <c r="AP815" s="4"/>
      <c r="AU815" s="4"/>
      <c r="AV815" s="4"/>
      <c r="AW815" s="4"/>
      <c r="AX815" s="4"/>
      <c r="BC815" s="4"/>
      <c r="BD815" s="4"/>
      <c r="BE815" s="4"/>
      <c r="BF815" s="4"/>
      <c r="BK815" s="4"/>
      <c r="BL815" s="4"/>
      <c r="BM815" s="4"/>
      <c r="BN815" s="4"/>
      <c r="BS815" s="4"/>
      <c r="BT815" s="4"/>
      <c r="BU815" s="4"/>
      <c r="BV815" s="4"/>
      <c r="BW815" s="3"/>
      <c r="BX815" s="3"/>
      <c r="BY815" s="4">
        <v>760</v>
      </c>
      <c r="BZ815" s="5"/>
      <c r="CA815" s="3">
        <v>0</v>
      </c>
      <c r="CB815" s="4">
        <v>0</v>
      </c>
      <c r="CC815" s="5" t="s">
        <v>322</v>
      </c>
      <c r="CD815" s="3">
        <v>0</v>
      </c>
      <c r="CE815" s="4">
        <v>0</v>
      </c>
      <c r="CF815" s="5" t="s">
        <v>322</v>
      </c>
      <c r="CG815" s="3">
        <v>0</v>
      </c>
      <c r="CH815" s="4">
        <v>0</v>
      </c>
      <c r="CI815" s="5" t="s">
        <v>322</v>
      </c>
      <c r="CJ815" s="3">
        <v>0</v>
      </c>
      <c r="CK815" s="4">
        <v>0</v>
      </c>
      <c r="CL815" s="5" t="s">
        <v>322</v>
      </c>
      <c r="CM815" s="2">
        <v>0</v>
      </c>
      <c r="CN815" s="4">
        <v>0</v>
      </c>
      <c r="CO815" s="5" t="s">
        <v>322</v>
      </c>
      <c r="CP815" s="3"/>
      <c r="CQ815" s="4">
        <v>760</v>
      </c>
      <c r="CR815" s="3"/>
      <c r="CS815" s="3"/>
      <c r="CT815" s="3"/>
      <c r="CU815" s="3"/>
      <c r="CV815" s="4">
        <v>760</v>
      </c>
      <c r="CW815" s="4">
        <v>760</v>
      </c>
      <c r="CX815" t="b">
        <v>0</v>
      </c>
      <c r="CY815" t="b">
        <v>0</v>
      </c>
      <c r="CZ815" t="b">
        <v>0</v>
      </c>
      <c r="DA815" s="2" t="s">
        <v>6</v>
      </c>
      <c r="DB815" s="2" t="s">
        <v>6</v>
      </c>
      <c r="DD815" s="3"/>
      <c r="DE815" s="3"/>
      <c r="DF815" s="3"/>
      <c r="DG815" s="4"/>
      <c r="DH815" s="4"/>
      <c r="DI815" s="4"/>
      <c r="DJ815" s="3">
        <v>0</v>
      </c>
      <c r="DK815" s="4">
        <v>0</v>
      </c>
      <c r="DL815" t="b">
        <v>0</v>
      </c>
      <c r="DM815" s="6"/>
      <c r="DN815" s="3"/>
      <c r="DO815" s="3"/>
      <c r="DP815" s="3"/>
      <c r="DQ815" s="3"/>
      <c r="DR815" s="3"/>
      <c r="DS815" s="3"/>
      <c r="DT815" s="4"/>
      <c r="DU815" s="4"/>
      <c r="DV815" s="4"/>
      <c r="DW815" s="4"/>
      <c r="DX815" s="4"/>
      <c r="DY815" s="4"/>
      <c r="DZ815" s="2"/>
      <c r="EA815" s="7">
        <v>44788.408194444448</v>
      </c>
      <c r="EB815" s="2" t="s">
        <v>332</v>
      </c>
      <c r="EC815" s="8">
        <v>0</v>
      </c>
      <c r="ED815" t="b">
        <v>0</v>
      </c>
      <c r="EE815" t="s">
        <v>324</v>
      </c>
      <c r="EF815" s="2" t="s">
        <v>324</v>
      </c>
      <c r="EG815" s="2" t="s">
        <v>325</v>
      </c>
      <c r="EH815" s="1"/>
      <c r="EI815">
        <f t="shared" si="50"/>
        <v>156</v>
      </c>
      <c r="EJ815" t="str">
        <f t="shared" si="51"/>
        <v>no</v>
      </c>
      <c r="EL815" t="e">
        <f>VLOOKUP(D815,#REF!,2,0)</f>
        <v>#REF!</v>
      </c>
    </row>
    <row r="816" spans="1:142">
      <c r="A816" t="str">
        <f t="shared" si="52"/>
        <v>4469631790.22</v>
      </c>
      <c r="B816" t="str">
        <f t="shared" si="53"/>
        <v>4469631790.22144611</v>
      </c>
      <c r="C816" s="1">
        <v>44696</v>
      </c>
      <c r="D816" s="2" t="s">
        <v>501</v>
      </c>
      <c r="E816" s="2" t="s">
        <v>502</v>
      </c>
      <c r="F816" s="2" t="s">
        <v>178</v>
      </c>
      <c r="G816" s="1">
        <v>44501</v>
      </c>
      <c r="H816" s="2" t="s">
        <v>575</v>
      </c>
      <c r="I816" s="2" t="s">
        <v>576</v>
      </c>
      <c r="J816" s="1"/>
      <c r="K816" s="1"/>
      <c r="L816" s="2"/>
      <c r="M816" t="b">
        <v>0</v>
      </c>
      <c r="N816" s="2"/>
      <c r="O816" s="2" t="s">
        <v>320</v>
      </c>
      <c r="P816" s="2" t="s">
        <v>373</v>
      </c>
      <c r="Q816" s="2"/>
      <c r="R816" s="2"/>
      <c r="S816" s="2"/>
      <c r="T816" s="2"/>
      <c r="U816" s="2"/>
      <c r="V816" s="2"/>
      <c r="W816" s="2"/>
      <c r="X816" s="2" t="s">
        <v>861</v>
      </c>
      <c r="Y816" s="3"/>
      <c r="AA816" t="b">
        <v>0</v>
      </c>
      <c r="AB816">
        <v>156</v>
      </c>
      <c r="AE816" s="4"/>
      <c r="AF816" s="4">
        <v>760</v>
      </c>
      <c r="AG816" s="4"/>
      <c r="AH816" s="4"/>
      <c r="AM816" s="4"/>
      <c r="AN816" s="4"/>
      <c r="AO816" s="4"/>
      <c r="AP816" s="4"/>
      <c r="AU816" s="4"/>
      <c r="AV816" s="4"/>
      <c r="AW816" s="4"/>
      <c r="AX816" s="4"/>
      <c r="BC816" s="4"/>
      <c r="BD816" s="4"/>
      <c r="BE816" s="4"/>
      <c r="BF816" s="4"/>
      <c r="BK816" s="4"/>
      <c r="BL816" s="4"/>
      <c r="BM816" s="4"/>
      <c r="BN816" s="4"/>
      <c r="BS816" s="4"/>
      <c r="BT816" s="4"/>
      <c r="BU816" s="4"/>
      <c r="BV816" s="4"/>
      <c r="BW816" s="3"/>
      <c r="BX816" s="3"/>
      <c r="BY816" s="4">
        <v>760</v>
      </c>
      <c r="BZ816" s="5"/>
      <c r="CA816" s="3">
        <v>0</v>
      </c>
      <c r="CB816" s="4">
        <v>0</v>
      </c>
      <c r="CC816" s="5" t="s">
        <v>322</v>
      </c>
      <c r="CD816" s="3">
        <v>0</v>
      </c>
      <c r="CE816" s="4">
        <v>0</v>
      </c>
      <c r="CF816" s="5" t="s">
        <v>322</v>
      </c>
      <c r="CG816" s="3">
        <v>0</v>
      </c>
      <c r="CH816" s="4">
        <v>0</v>
      </c>
      <c r="CI816" s="5" t="s">
        <v>322</v>
      </c>
      <c r="CJ816" s="3">
        <v>0</v>
      </c>
      <c r="CK816" s="4">
        <v>0</v>
      </c>
      <c r="CL816" s="5" t="s">
        <v>322</v>
      </c>
      <c r="CM816" s="2">
        <v>0</v>
      </c>
      <c r="CN816" s="4">
        <v>0</v>
      </c>
      <c r="CO816" s="5" t="s">
        <v>322</v>
      </c>
      <c r="CP816" s="3"/>
      <c r="CQ816" s="4">
        <v>760</v>
      </c>
      <c r="CR816" s="3"/>
      <c r="CS816" s="3"/>
      <c r="CT816" s="3"/>
      <c r="CU816" s="3"/>
      <c r="CV816" s="4">
        <v>760</v>
      </c>
      <c r="CW816" s="4">
        <v>760</v>
      </c>
      <c r="CX816" t="b">
        <v>0</v>
      </c>
      <c r="CY816" t="b">
        <v>0</v>
      </c>
      <c r="CZ816" t="b">
        <v>0</v>
      </c>
      <c r="DA816" s="2" t="s">
        <v>6</v>
      </c>
      <c r="DB816" s="2" t="s">
        <v>6</v>
      </c>
      <c r="DD816" s="3"/>
      <c r="DE816" s="3"/>
      <c r="DF816" s="3"/>
      <c r="DG816" s="4"/>
      <c r="DH816" s="4"/>
      <c r="DI816" s="4"/>
      <c r="DJ816" s="3">
        <v>0</v>
      </c>
      <c r="DK816" s="4">
        <v>0</v>
      </c>
      <c r="DL816" t="b">
        <v>0</v>
      </c>
      <c r="DM816" s="6"/>
      <c r="DN816" s="3"/>
      <c r="DO816" s="3"/>
      <c r="DP816" s="3"/>
      <c r="DQ816" s="3"/>
      <c r="DR816" s="3"/>
      <c r="DS816" s="3"/>
      <c r="DT816" s="4"/>
      <c r="DU816" s="4"/>
      <c r="DV816" s="4"/>
      <c r="DW816" s="4"/>
      <c r="DX816" s="4"/>
      <c r="DY816" s="4"/>
      <c r="DZ816" s="2"/>
      <c r="EA816" s="7">
        <v>44788.408194444448</v>
      </c>
      <c r="EB816" s="2" t="s">
        <v>332</v>
      </c>
      <c r="EC816" s="8">
        <v>0</v>
      </c>
      <c r="ED816" t="b">
        <v>0</v>
      </c>
      <c r="EE816" t="s">
        <v>324</v>
      </c>
      <c r="EF816" s="2" t="s">
        <v>324</v>
      </c>
      <c r="EG816" s="2" t="s">
        <v>325</v>
      </c>
      <c r="EH816" s="1"/>
      <c r="EI816">
        <f t="shared" si="50"/>
        <v>156</v>
      </c>
      <c r="EJ816" t="str">
        <f t="shared" si="51"/>
        <v>no</v>
      </c>
      <c r="EL816" t="e">
        <f>VLOOKUP(D816,#REF!,2,0)</f>
        <v>#REF!</v>
      </c>
    </row>
    <row r="817" spans="1:142">
      <c r="A817" t="str">
        <f t="shared" si="52"/>
        <v>4469631788.22</v>
      </c>
      <c r="B817" t="str">
        <f t="shared" si="53"/>
        <v>4469631788.22148071</v>
      </c>
      <c r="C817" s="1">
        <v>44696</v>
      </c>
      <c r="D817" s="2" t="s">
        <v>490</v>
      </c>
      <c r="E817" s="2" t="s">
        <v>491</v>
      </c>
      <c r="F817" s="2" t="s">
        <v>175</v>
      </c>
      <c r="G817" s="1">
        <v>44474</v>
      </c>
      <c r="H817" s="2" t="s">
        <v>577</v>
      </c>
      <c r="I817" s="2" t="s">
        <v>578</v>
      </c>
      <c r="J817" s="1"/>
      <c r="K817" s="1"/>
      <c r="L817" s="2"/>
      <c r="M817" t="b">
        <v>0</v>
      </c>
      <c r="N817" s="2"/>
      <c r="O817" s="2" t="s">
        <v>320</v>
      </c>
      <c r="P817" s="2" t="s">
        <v>373</v>
      </c>
      <c r="Q817" s="2"/>
      <c r="R817" s="2"/>
      <c r="S817" s="2"/>
      <c r="T817" s="2"/>
      <c r="U817" s="2"/>
      <c r="V817" s="2"/>
      <c r="W817" s="2" t="s">
        <v>995</v>
      </c>
      <c r="X817" s="2" t="s">
        <v>861</v>
      </c>
      <c r="Y817" s="3"/>
      <c r="AA817" t="b">
        <v>0</v>
      </c>
      <c r="AE817" s="4"/>
      <c r="AF817" s="4"/>
      <c r="AG817" s="4"/>
      <c r="AH817" s="4"/>
      <c r="AM817" s="4"/>
      <c r="AN817" s="4"/>
      <c r="AO817" s="4"/>
      <c r="AP817" s="4"/>
      <c r="AU817" s="4"/>
      <c r="AV817" s="4"/>
      <c r="AW817" s="4"/>
      <c r="AX817" s="4"/>
      <c r="BC817" s="4"/>
      <c r="BD817" s="4"/>
      <c r="BE817" s="4"/>
      <c r="BF817" s="4"/>
      <c r="BK817" s="4"/>
      <c r="BL817" s="4"/>
      <c r="BM817" s="4"/>
      <c r="BN817" s="4"/>
      <c r="BS817" s="4"/>
      <c r="BT817" s="4"/>
      <c r="BU817" s="4"/>
      <c r="BV817" s="4"/>
      <c r="BW817" s="3"/>
      <c r="BX817" s="3"/>
      <c r="BY817" s="4">
        <v>0</v>
      </c>
      <c r="BZ817" s="5"/>
      <c r="CA817" s="3">
        <v>0</v>
      </c>
      <c r="CB817" s="4">
        <v>0</v>
      </c>
      <c r="CC817" s="5" t="s">
        <v>322</v>
      </c>
      <c r="CD817" s="3">
        <v>0</v>
      </c>
      <c r="CE817" s="4">
        <v>0</v>
      </c>
      <c r="CF817" s="5" t="s">
        <v>322</v>
      </c>
      <c r="CG817" s="3">
        <v>0</v>
      </c>
      <c r="CH817" s="4">
        <v>0</v>
      </c>
      <c r="CI817" s="5" t="s">
        <v>322</v>
      </c>
      <c r="CJ817" s="3">
        <v>0</v>
      </c>
      <c r="CK817" s="4">
        <v>0</v>
      </c>
      <c r="CL817" s="5" t="s">
        <v>322</v>
      </c>
      <c r="CM817" s="2">
        <v>0</v>
      </c>
      <c r="CN817" s="4">
        <v>0</v>
      </c>
      <c r="CO817" s="5" t="s">
        <v>322</v>
      </c>
      <c r="CP817" s="3"/>
      <c r="CQ817" s="4">
        <v>0</v>
      </c>
      <c r="CR817" s="3"/>
      <c r="CS817" s="3"/>
      <c r="CT817" s="3"/>
      <c r="CU817" s="3"/>
      <c r="CV817" s="4">
        <v>0</v>
      </c>
      <c r="CW817" s="4">
        <v>0</v>
      </c>
      <c r="CX817" t="b">
        <v>0</v>
      </c>
      <c r="CY817" t="b">
        <v>0</v>
      </c>
      <c r="CZ817" t="b">
        <v>0</v>
      </c>
      <c r="DA817" s="2" t="s">
        <v>6</v>
      </c>
      <c r="DB817" s="2" t="s">
        <v>6</v>
      </c>
      <c r="DD817" s="3"/>
      <c r="DE817" s="3"/>
      <c r="DF817" s="3"/>
      <c r="DG817" s="4"/>
      <c r="DH817" s="4"/>
      <c r="DI817" s="4"/>
      <c r="DJ817" s="3">
        <v>0</v>
      </c>
      <c r="DK817" s="4">
        <v>0</v>
      </c>
      <c r="DL817" t="b">
        <v>0</v>
      </c>
      <c r="DM817" s="6"/>
      <c r="DN817" s="3"/>
      <c r="DO817" s="3"/>
      <c r="DP817" s="3"/>
      <c r="DQ817" s="3"/>
      <c r="DR817" s="3"/>
      <c r="DS817" s="3"/>
      <c r="DT817" s="4"/>
      <c r="DU817" s="4"/>
      <c r="DV817" s="4"/>
      <c r="DW817" s="4"/>
      <c r="DX817" s="4"/>
      <c r="DY817" s="4"/>
      <c r="DZ817" s="2"/>
      <c r="EA817" s="7">
        <v>44788.408194444448</v>
      </c>
      <c r="EB817" s="2" t="s">
        <v>332</v>
      </c>
      <c r="EC817" s="8">
        <v>0</v>
      </c>
      <c r="ED817" t="b">
        <v>0</v>
      </c>
      <c r="EE817" t="s">
        <v>324</v>
      </c>
      <c r="EF817" s="2" t="s">
        <v>324</v>
      </c>
      <c r="EG817" s="2" t="s">
        <v>325</v>
      </c>
      <c r="EH817" s="1"/>
      <c r="EI817">
        <f t="shared" si="50"/>
        <v>0</v>
      </c>
      <c r="EJ817" t="str">
        <f t="shared" si="51"/>
        <v>no</v>
      </c>
      <c r="EL817" t="e">
        <f>VLOOKUP(D817,#REF!,2,0)</f>
        <v>#REF!</v>
      </c>
    </row>
    <row r="818" spans="1:142">
      <c r="A818" t="str">
        <f t="shared" si="52"/>
        <v>4469631786.22</v>
      </c>
      <c r="B818" t="str">
        <f t="shared" si="53"/>
        <v>4469631786.22128096</v>
      </c>
      <c r="C818" s="1">
        <v>44696</v>
      </c>
      <c r="D818" s="2" t="s">
        <v>369</v>
      </c>
      <c r="E818" s="2" t="s">
        <v>370</v>
      </c>
      <c r="F818" s="2" t="s">
        <v>178</v>
      </c>
      <c r="G818" s="1">
        <v>44473</v>
      </c>
      <c r="H818" s="2" t="s">
        <v>579</v>
      </c>
      <c r="I818" s="2" t="s">
        <v>580</v>
      </c>
      <c r="J818" s="1"/>
      <c r="K818" s="1"/>
      <c r="L818" s="2"/>
      <c r="M818" t="b">
        <v>0</v>
      </c>
      <c r="N818" s="2"/>
      <c r="O818" s="2" t="s">
        <v>320</v>
      </c>
      <c r="P818" s="2" t="s">
        <v>373</v>
      </c>
      <c r="Q818" s="2"/>
      <c r="R818" s="2"/>
      <c r="S818" s="2"/>
      <c r="T818" s="2"/>
      <c r="U818" s="2"/>
      <c r="V818" s="2"/>
      <c r="W818" s="2"/>
      <c r="X818" s="2"/>
      <c r="Y818" s="3"/>
      <c r="AA818" t="b">
        <v>0</v>
      </c>
      <c r="AB818">
        <v>87.19</v>
      </c>
      <c r="AC818">
        <v>164.61</v>
      </c>
      <c r="AD818">
        <v>47.82</v>
      </c>
      <c r="AE818" s="4"/>
      <c r="AF818" s="4">
        <v>317.37</v>
      </c>
      <c r="AG818" s="4">
        <v>599.17999999999995</v>
      </c>
      <c r="AH818" s="4">
        <v>174.06</v>
      </c>
      <c r="AJ818">
        <v>142.32</v>
      </c>
      <c r="AK818">
        <v>268.7</v>
      </c>
      <c r="AL818">
        <v>78.06</v>
      </c>
      <c r="AM818" s="4"/>
      <c r="AN818" s="4">
        <v>518.04999999999995</v>
      </c>
      <c r="AO818" s="4">
        <v>978.06</v>
      </c>
      <c r="AP818" s="4">
        <v>284.12</v>
      </c>
      <c r="AU818" s="4"/>
      <c r="AV818" s="4"/>
      <c r="AW818" s="4"/>
      <c r="AX818" s="4"/>
      <c r="BC818" s="4"/>
      <c r="BD818" s="4"/>
      <c r="BE818" s="4"/>
      <c r="BF818" s="4"/>
      <c r="BK818" s="4"/>
      <c r="BL818" s="4"/>
      <c r="BM818" s="4"/>
      <c r="BN818" s="4"/>
      <c r="BS818" s="4"/>
      <c r="BT818" s="4"/>
      <c r="BU818" s="4"/>
      <c r="BV818" s="4"/>
      <c r="BW818" s="3"/>
      <c r="BX818" s="3"/>
      <c r="BY818" s="4">
        <v>1090.6099999999999</v>
      </c>
      <c r="BZ818" s="5"/>
      <c r="CA818" s="3">
        <v>489.08</v>
      </c>
      <c r="CB818" s="4">
        <v>1780.23</v>
      </c>
      <c r="CC818" s="5">
        <v>3.6399566533082499</v>
      </c>
      <c r="CD818" s="3">
        <v>0</v>
      </c>
      <c r="CE818" s="4">
        <v>0</v>
      </c>
      <c r="CF818" s="5" t="s">
        <v>322</v>
      </c>
      <c r="CG818" s="3">
        <v>0</v>
      </c>
      <c r="CH818" s="4">
        <v>0</v>
      </c>
      <c r="CI818" s="5" t="s">
        <v>322</v>
      </c>
      <c r="CJ818" s="3">
        <v>0</v>
      </c>
      <c r="CK818" s="4">
        <v>0</v>
      </c>
      <c r="CL818" s="5" t="s">
        <v>322</v>
      </c>
      <c r="CM818" s="2">
        <v>0</v>
      </c>
      <c r="CN818" s="4">
        <v>0</v>
      </c>
      <c r="CO818" s="5" t="s">
        <v>322</v>
      </c>
      <c r="CP818" s="3"/>
      <c r="CQ818" s="4">
        <v>2870.84</v>
      </c>
      <c r="CR818" s="3"/>
      <c r="CS818" s="3"/>
      <c r="CT818" s="3"/>
      <c r="CU818" s="3"/>
      <c r="CV818" s="4">
        <v>2870.84</v>
      </c>
      <c r="CW818" s="4">
        <v>2870.84</v>
      </c>
      <c r="CX818" t="b">
        <v>0</v>
      </c>
      <c r="CY818" t="b">
        <v>0</v>
      </c>
      <c r="CZ818" t="b">
        <v>0</v>
      </c>
      <c r="DA818" s="2" t="s">
        <v>6</v>
      </c>
      <c r="DB818" s="2" t="s">
        <v>6</v>
      </c>
      <c r="DD818" s="3"/>
      <c r="DE818" s="3"/>
      <c r="DF818" s="3"/>
      <c r="DG818" s="4"/>
      <c r="DH818" s="4"/>
      <c r="DI818" s="4"/>
      <c r="DJ818" s="3">
        <v>0</v>
      </c>
      <c r="DK818" s="4">
        <v>0</v>
      </c>
      <c r="DL818" t="b">
        <v>0</v>
      </c>
      <c r="DM818" s="6"/>
      <c r="DN818" s="3"/>
      <c r="DO818" s="3"/>
      <c r="DP818" s="3"/>
      <c r="DQ818" s="3"/>
      <c r="DR818" s="3"/>
      <c r="DS818" s="3"/>
      <c r="DT818" s="4"/>
      <c r="DU818" s="4"/>
      <c r="DV818" s="4"/>
      <c r="DW818" s="4"/>
      <c r="DX818" s="4"/>
      <c r="DY818" s="4"/>
      <c r="DZ818" s="2"/>
      <c r="EA818" s="7">
        <v>44788.408194444448</v>
      </c>
      <c r="EB818" s="2" t="s">
        <v>332</v>
      </c>
      <c r="EC818" s="8">
        <v>0</v>
      </c>
      <c r="ED818" t="b">
        <v>0</v>
      </c>
      <c r="EE818" t="s">
        <v>324</v>
      </c>
      <c r="EF818" s="2" t="s">
        <v>324</v>
      </c>
      <c r="EG818" s="2" t="s">
        <v>325</v>
      </c>
      <c r="EH818" s="1"/>
      <c r="EI818">
        <f t="shared" si="50"/>
        <v>299.62</v>
      </c>
      <c r="EJ818" t="str">
        <f t="shared" si="51"/>
        <v>no</v>
      </c>
      <c r="EL818" t="e">
        <f>VLOOKUP(D818,#REF!,2,0)</f>
        <v>#REF!</v>
      </c>
    </row>
    <row r="819" spans="1:142">
      <c r="A819" t="str">
        <f t="shared" si="52"/>
        <v>4469631786.22</v>
      </c>
      <c r="B819" t="str">
        <f t="shared" si="53"/>
        <v>4469631786.22128099</v>
      </c>
      <c r="C819" s="1">
        <v>44696</v>
      </c>
      <c r="D819" s="2" t="s">
        <v>369</v>
      </c>
      <c r="E819" s="2" t="s">
        <v>370</v>
      </c>
      <c r="F819" s="2" t="s">
        <v>178</v>
      </c>
      <c r="G819" s="1">
        <v>44473</v>
      </c>
      <c r="H819" s="2" t="s">
        <v>581</v>
      </c>
      <c r="I819" s="2" t="s">
        <v>582</v>
      </c>
      <c r="J819" s="1"/>
      <c r="K819" s="1"/>
      <c r="L819" s="2"/>
      <c r="M819" t="b">
        <v>0</v>
      </c>
      <c r="N819" s="2"/>
      <c r="O819" s="2" t="s">
        <v>320</v>
      </c>
      <c r="P819" s="2" t="s">
        <v>373</v>
      </c>
      <c r="Q819" s="2"/>
      <c r="R819" s="2"/>
      <c r="S819" s="2"/>
      <c r="T819" s="2"/>
      <c r="U819" s="2"/>
      <c r="V819" s="2"/>
      <c r="W819" s="2" t="s">
        <v>1038</v>
      </c>
      <c r="X819" s="2"/>
      <c r="Y819" s="3"/>
      <c r="AA819" t="b">
        <v>0</v>
      </c>
      <c r="AB819">
        <v>87.19</v>
      </c>
      <c r="AC819">
        <v>164.61</v>
      </c>
      <c r="AD819">
        <v>47.82</v>
      </c>
      <c r="AE819" s="4"/>
      <c r="AF819" s="4">
        <v>317.37</v>
      </c>
      <c r="AG819" s="4">
        <v>599.17999999999995</v>
      </c>
      <c r="AH819" s="4">
        <v>174.06</v>
      </c>
      <c r="AJ819">
        <v>142.32</v>
      </c>
      <c r="AK819">
        <v>268.7</v>
      </c>
      <c r="AL819">
        <v>78.06</v>
      </c>
      <c r="AM819" s="4"/>
      <c r="AN819" s="4">
        <v>518.04999999999995</v>
      </c>
      <c r="AO819" s="4">
        <v>978.06</v>
      </c>
      <c r="AP819" s="4">
        <v>284.12</v>
      </c>
      <c r="AU819" s="4"/>
      <c r="AV819" s="4"/>
      <c r="AW819" s="4"/>
      <c r="AX819" s="4"/>
      <c r="BC819" s="4"/>
      <c r="BD819" s="4"/>
      <c r="BE819" s="4"/>
      <c r="BF819" s="4"/>
      <c r="BK819" s="4"/>
      <c r="BL819" s="4"/>
      <c r="BM819" s="4"/>
      <c r="BN819" s="4"/>
      <c r="BS819" s="4"/>
      <c r="BT819" s="4"/>
      <c r="BU819" s="4"/>
      <c r="BV819" s="4"/>
      <c r="BW819" s="3"/>
      <c r="BX819" s="3"/>
      <c r="BY819" s="4">
        <v>1090.6099999999999</v>
      </c>
      <c r="BZ819" s="5"/>
      <c r="CA819" s="3">
        <v>489.08</v>
      </c>
      <c r="CB819" s="4">
        <v>1780.23</v>
      </c>
      <c r="CC819" s="5">
        <v>3.6399566533082499</v>
      </c>
      <c r="CD819" s="3">
        <v>0</v>
      </c>
      <c r="CE819" s="4">
        <v>0</v>
      </c>
      <c r="CF819" s="5" t="s">
        <v>322</v>
      </c>
      <c r="CG819" s="3">
        <v>0</v>
      </c>
      <c r="CH819" s="4">
        <v>0</v>
      </c>
      <c r="CI819" s="5" t="s">
        <v>322</v>
      </c>
      <c r="CJ819" s="3">
        <v>0</v>
      </c>
      <c r="CK819" s="4">
        <v>0</v>
      </c>
      <c r="CL819" s="5" t="s">
        <v>322</v>
      </c>
      <c r="CM819" s="2">
        <v>0</v>
      </c>
      <c r="CN819" s="4">
        <v>0</v>
      </c>
      <c r="CO819" s="5" t="s">
        <v>322</v>
      </c>
      <c r="CP819" s="3"/>
      <c r="CQ819" s="4">
        <v>2870.84</v>
      </c>
      <c r="CR819" s="3"/>
      <c r="CS819" s="3"/>
      <c r="CT819" s="3"/>
      <c r="CU819" s="3"/>
      <c r="CV819" s="4">
        <v>2870.84</v>
      </c>
      <c r="CW819" s="4">
        <v>2870.84</v>
      </c>
      <c r="CX819" t="b">
        <v>0</v>
      </c>
      <c r="CY819" t="b">
        <v>0</v>
      </c>
      <c r="CZ819" t="b">
        <v>0</v>
      </c>
      <c r="DA819" s="2" t="s">
        <v>6</v>
      </c>
      <c r="DB819" s="2" t="s">
        <v>6</v>
      </c>
      <c r="DD819" s="3"/>
      <c r="DE819" s="3"/>
      <c r="DF819" s="3"/>
      <c r="DG819" s="4"/>
      <c r="DH819" s="4"/>
      <c r="DI819" s="4"/>
      <c r="DJ819" s="3">
        <v>0</v>
      </c>
      <c r="DK819" s="4">
        <v>0</v>
      </c>
      <c r="DL819" t="b">
        <v>0</v>
      </c>
      <c r="DM819" s="6"/>
      <c r="DN819" s="3"/>
      <c r="DO819" s="3"/>
      <c r="DP819" s="3"/>
      <c r="DQ819" s="3"/>
      <c r="DR819" s="3"/>
      <c r="DS819" s="3"/>
      <c r="DT819" s="4"/>
      <c r="DU819" s="4"/>
      <c r="DV819" s="4"/>
      <c r="DW819" s="4"/>
      <c r="DX819" s="4"/>
      <c r="DY819" s="4"/>
      <c r="DZ819" s="2"/>
      <c r="EA819" s="7">
        <v>44788.408194444448</v>
      </c>
      <c r="EB819" s="2" t="s">
        <v>332</v>
      </c>
      <c r="EC819" s="8">
        <v>0</v>
      </c>
      <c r="ED819" t="b">
        <v>0</v>
      </c>
      <c r="EE819" t="s">
        <v>324</v>
      </c>
      <c r="EF819" s="2" t="s">
        <v>324</v>
      </c>
      <c r="EG819" s="2" t="s">
        <v>325</v>
      </c>
      <c r="EH819" s="1"/>
      <c r="EI819">
        <f t="shared" si="50"/>
        <v>299.62</v>
      </c>
      <c r="EJ819" t="str">
        <f t="shared" si="51"/>
        <v>no</v>
      </c>
      <c r="EL819" t="e">
        <f>VLOOKUP(D819,#REF!,2,0)</f>
        <v>#REF!</v>
      </c>
    </row>
    <row r="820" spans="1:142">
      <c r="A820" t="str">
        <f t="shared" si="52"/>
        <v>4469632792.22</v>
      </c>
      <c r="B820" t="str">
        <f t="shared" si="53"/>
        <v>4469632792.22142822</v>
      </c>
      <c r="C820" s="1">
        <v>44696</v>
      </c>
      <c r="D820" s="2" t="s">
        <v>124</v>
      </c>
      <c r="E820" s="2" t="s">
        <v>125</v>
      </c>
      <c r="F820" s="2" t="s">
        <v>41</v>
      </c>
      <c r="G820" s="1">
        <v>44503</v>
      </c>
      <c r="H820" s="2" t="s">
        <v>583</v>
      </c>
      <c r="I820" s="2" t="s">
        <v>584</v>
      </c>
      <c r="J820" s="1"/>
      <c r="K820" s="1"/>
      <c r="L820" s="2"/>
      <c r="M820" t="b">
        <v>0</v>
      </c>
      <c r="N820" s="2"/>
      <c r="O820" s="2" t="s">
        <v>329</v>
      </c>
      <c r="P820" s="2" t="s">
        <v>321</v>
      </c>
      <c r="Q820" s="2"/>
      <c r="R820" s="2"/>
      <c r="S820" s="2"/>
      <c r="T820" s="2"/>
      <c r="U820" s="2"/>
      <c r="V820" s="2"/>
      <c r="W820" s="2" t="s">
        <v>1039</v>
      </c>
      <c r="X820" s="2" t="s">
        <v>1039</v>
      </c>
      <c r="Y820" s="3"/>
      <c r="AA820" t="b">
        <v>0</v>
      </c>
      <c r="AE820" s="4"/>
      <c r="AF820" s="4"/>
      <c r="AG820" s="4"/>
      <c r="AH820" s="4"/>
      <c r="AM820" s="4"/>
      <c r="AN820" s="4"/>
      <c r="AO820" s="4"/>
      <c r="AP820" s="4"/>
      <c r="AU820" s="4"/>
      <c r="AV820" s="4"/>
      <c r="AW820" s="4"/>
      <c r="AX820" s="4"/>
      <c r="BC820" s="4"/>
      <c r="BD820" s="4"/>
      <c r="BE820" s="4"/>
      <c r="BF820" s="4"/>
      <c r="BK820" s="4"/>
      <c r="BL820" s="4"/>
      <c r="BM820" s="4"/>
      <c r="BN820" s="4"/>
      <c r="BS820" s="4"/>
      <c r="BT820" s="4"/>
      <c r="BU820" s="4"/>
      <c r="BV820" s="4"/>
      <c r="BW820" s="3"/>
      <c r="BX820" s="3"/>
      <c r="BY820" s="4">
        <v>0</v>
      </c>
      <c r="BZ820" s="5"/>
      <c r="CA820" s="3">
        <v>0</v>
      </c>
      <c r="CB820" s="4">
        <v>0</v>
      </c>
      <c r="CC820" s="5" t="s">
        <v>322</v>
      </c>
      <c r="CD820" s="3">
        <v>0</v>
      </c>
      <c r="CE820" s="4">
        <v>0</v>
      </c>
      <c r="CF820" s="5" t="s">
        <v>322</v>
      </c>
      <c r="CG820" s="3">
        <v>0</v>
      </c>
      <c r="CH820" s="4">
        <v>0</v>
      </c>
      <c r="CI820" s="5" t="s">
        <v>322</v>
      </c>
      <c r="CJ820" s="3">
        <v>0</v>
      </c>
      <c r="CK820" s="4">
        <v>0</v>
      </c>
      <c r="CL820" s="5" t="s">
        <v>322</v>
      </c>
      <c r="CM820" s="2">
        <v>0</v>
      </c>
      <c r="CN820" s="4">
        <v>0</v>
      </c>
      <c r="CO820" s="5" t="s">
        <v>322</v>
      </c>
      <c r="CP820" s="3"/>
      <c r="CQ820" s="4">
        <v>0</v>
      </c>
      <c r="CR820" s="3"/>
      <c r="CS820" s="3"/>
      <c r="CT820" s="3"/>
      <c r="CU820" s="3"/>
      <c r="CV820" s="4">
        <v>0</v>
      </c>
      <c r="CW820" s="4">
        <v>0</v>
      </c>
      <c r="CX820" t="b">
        <v>0</v>
      </c>
      <c r="CY820" t="b">
        <v>0</v>
      </c>
      <c r="CZ820" t="b">
        <v>0</v>
      </c>
      <c r="DA820" s="2" t="s">
        <v>352</v>
      </c>
      <c r="DB820" s="2" t="s">
        <v>6</v>
      </c>
      <c r="DD820" s="3"/>
      <c r="DE820" s="3"/>
      <c r="DF820" s="3"/>
      <c r="DG820" s="4"/>
      <c r="DH820" s="4"/>
      <c r="DI820" s="4"/>
      <c r="DJ820" s="3">
        <v>0</v>
      </c>
      <c r="DK820" s="4">
        <v>0</v>
      </c>
      <c r="DL820" t="b">
        <v>0</v>
      </c>
      <c r="DM820" s="6"/>
      <c r="DN820" s="3"/>
      <c r="DO820" s="3"/>
      <c r="DP820" s="3"/>
      <c r="DQ820" s="3"/>
      <c r="DR820" s="3"/>
      <c r="DS820" s="3"/>
      <c r="DT820" s="4"/>
      <c r="DU820" s="4"/>
      <c r="DV820" s="4"/>
      <c r="DW820" s="4"/>
      <c r="DX820" s="4"/>
      <c r="DY820" s="4"/>
      <c r="DZ820" s="2"/>
      <c r="EA820" s="7">
        <v>44693.455740740741</v>
      </c>
      <c r="EB820" s="2" t="s">
        <v>332</v>
      </c>
      <c r="EC820" s="8">
        <v>0</v>
      </c>
      <c r="ED820" t="b">
        <v>0</v>
      </c>
      <c r="EE820" t="s">
        <v>324</v>
      </c>
      <c r="EF820" s="2" t="s">
        <v>324</v>
      </c>
      <c r="EG820" s="2" t="s">
        <v>325</v>
      </c>
      <c r="EH820" s="1"/>
      <c r="EI820">
        <f t="shared" si="50"/>
        <v>0</v>
      </c>
      <c r="EJ820" t="str">
        <f t="shared" si="51"/>
        <v>no</v>
      </c>
      <c r="EL820" t="e">
        <f>VLOOKUP(D820,#REF!,2,0)</f>
        <v>#REF!</v>
      </c>
    </row>
    <row r="821" spans="1:142">
      <c r="A821" t="str">
        <f t="shared" si="52"/>
        <v>4469632792.22</v>
      </c>
      <c r="B821" t="str">
        <f t="shared" si="53"/>
        <v>4469632792.22143181</v>
      </c>
      <c r="C821" s="1">
        <v>44696</v>
      </c>
      <c r="D821" s="2" t="s">
        <v>124</v>
      </c>
      <c r="E821" s="2" t="s">
        <v>125</v>
      </c>
      <c r="F821" s="2" t="s">
        <v>41</v>
      </c>
      <c r="G821" s="1">
        <v>44503</v>
      </c>
      <c r="H821" s="2" t="s">
        <v>136</v>
      </c>
      <c r="I821" s="2" t="s">
        <v>137</v>
      </c>
      <c r="J821" s="1"/>
      <c r="K821" s="1"/>
      <c r="L821" s="2"/>
      <c r="M821" t="b">
        <v>0</v>
      </c>
      <c r="N821" s="2"/>
      <c r="O821" s="2" t="s">
        <v>329</v>
      </c>
      <c r="P821" s="2" t="s">
        <v>321</v>
      </c>
      <c r="Q821" s="2"/>
      <c r="R821" s="2"/>
      <c r="S821" s="2"/>
      <c r="T821" s="2"/>
      <c r="U821" s="2"/>
      <c r="V821" s="2"/>
      <c r="W821" s="2" t="s">
        <v>1004</v>
      </c>
      <c r="X821" s="2" t="s">
        <v>1004</v>
      </c>
      <c r="Y821" s="3"/>
      <c r="AA821" t="b">
        <v>0</v>
      </c>
      <c r="AB821">
        <v>-19</v>
      </c>
      <c r="AC821">
        <v>-38</v>
      </c>
      <c r="AD821">
        <v>-14</v>
      </c>
      <c r="AE821" s="4"/>
      <c r="AF821" s="4">
        <v>-103</v>
      </c>
      <c r="AG821" s="4">
        <v>-202</v>
      </c>
      <c r="AH821" s="4">
        <v>-76</v>
      </c>
      <c r="AJ821">
        <v>-3</v>
      </c>
      <c r="AK821">
        <v>-6</v>
      </c>
      <c r="AL821">
        <v>-2</v>
      </c>
      <c r="AM821" s="4"/>
      <c r="AN821" s="4">
        <v>-12</v>
      </c>
      <c r="AO821" s="4">
        <v>-25</v>
      </c>
      <c r="AP821" s="4">
        <v>-9</v>
      </c>
      <c r="AU821" s="4"/>
      <c r="AV821" s="4"/>
      <c r="AW821" s="4"/>
      <c r="AX821" s="4"/>
      <c r="BC821" s="4"/>
      <c r="BD821" s="4"/>
      <c r="BE821" s="4"/>
      <c r="BF821" s="4"/>
      <c r="BK821" s="4"/>
      <c r="BL821" s="4"/>
      <c r="BM821" s="4"/>
      <c r="BN821" s="4"/>
      <c r="BS821" s="4"/>
      <c r="BT821" s="4"/>
      <c r="BU821" s="4"/>
      <c r="BV821" s="4"/>
      <c r="BW821" s="3"/>
      <c r="BX821" s="3"/>
      <c r="BY821" s="4">
        <v>-381</v>
      </c>
      <c r="BZ821" s="5"/>
      <c r="CA821" s="3">
        <v>-11</v>
      </c>
      <c r="CB821" s="4">
        <v>-46</v>
      </c>
      <c r="CC821" s="5" t="s">
        <v>322</v>
      </c>
      <c r="CD821" s="3">
        <v>0</v>
      </c>
      <c r="CE821" s="4">
        <v>0</v>
      </c>
      <c r="CF821" s="5" t="s">
        <v>322</v>
      </c>
      <c r="CG821" s="3">
        <v>0</v>
      </c>
      <c r="CH821" s="4">
        <v>0</v>
      </c>
      <c r="CI821" s="5" t="s">
        <v>322</v>
      </c>
      <c r="CJ821" s="3">
        <v>0</v>
      </c>
      <c r="CK821" s="4">
        <v>0</v>
      </c>
      <c r="CL821" s="5" t="s">
        <v>322</v>
      </c>
      <c r="CM821" s="2">
        <v>0</v>
      </c>
      <c r="CN821" s="4">
        <v>0</v>
      </c>
      <c r="CO821" s="5" t="s">
        <v>322</v>
      </c>
      <c r="CP821" s="3"/>
      <c r="CQ821" s="4">
        <v>-427</v>
      </c>
      <c r="CR821" s="3"/>
      <c r="CS821" s="3"/>
      <c r="CT821" s="3"/>
      <c r="CU821" s="3"/>
      <c r="CV821" s="4">
        <v>-427</v>
      </c>
      <c r="CW821" s="4">
        <v>-427</v>
      </c>
      <c r="CX821" t="b">
        <v>0</v>
      </c>
      <c r="CY821" t="b">
        <v>0</v>
      </c>
      <c r="CZ821" t="b">
        <v>0</v>
      </c>
      <c r="DA821" s="2" t="s">
        <v>6</v>
      </c>
      <c r="DB821" s="2" t="s">
        <v>6</v>
      </c>
      <c r="DD821" s="3"/>
      <c r="DE821" s="3"/>
      <c r="DF821" s="3"/>
      <c r="DG821" s="4"/>
      <c r="DH821" s="4"/>
      <c r="DI821" s="4"/>
      <c r="DJ821" s="3">
        <v>0</v>
      </c>
      <c r="DK821" s="4">
        <v>0</v>
      </c>
      <c r="DL821" t="b">
        <v>0</v>
      </c>
      <c r="DM821" s="6"/>
      <c r="DN821" s="3"/>
      <c r="DO821" s="3"/>
      <c r="DP821" s="3"/>
      <c r="DQ821" s="3"/>
      <c r="DR821" s="3"/>
      <c r="DS821" s="3"/>
      <c r="DT821" s="4"/>
      <c r="DU821" s="4"/>
      <c r="DV821" s="4"/>
      <c r="DW821" s="4"/>
      <c r="DX821" s="4"/>
      <c r="DY821" s="4"/>
      <c r="DZ821" s="2"/>
      <c r="EA821" s="7">
        <v>44693.455706018518</v>
      </c>
      <c r="EB821" s="2" t="s">
        <v>332</v>
      </c>
      <c r="EC821" s="8">
        <v>0</v>
      </c>
      <c r="ED821" t="b">
        <v>0</v>
      </c>
      <c r="EE821" t="s">
        <v>324</v>
      </c>
      <c r="EF821" s="2" t="s">
        <v>324</v>
      </c>
      <c r="EG821" s="2" t="s">
        <v>325</v>
      </c>
      <c r="EH821" s="1"/>
      <c r="EI821">
        <f t="shared" si="50"/>
        <v>-71</v>
      </c>
      <c r="EJ821" t="str">
        <f t="shared" si="51"/>
        <v>no</v>
      </c>
      <c r="EL821" t="e">
        <f>VLOOKUP(D821,#REF!,2,0)</f>
        <v>#REF!</v>
      </c>
    </row>
    <row r="822" spans="1:142">
      <c r="A822" t="str">
        <f t="shared" si="52"/>
        <v>4469627261.22</v>
      </c>
      <c r="B822" t="str">
        <f t="shared" si="53"/>
        <v>4469627261.22139861</v>
      </c>
      <c r="C822" s="1">
        <v>44696</v>
      </c>
      <c r="D822" s="2" t="s">
        <v>89</v>
      </c>
      <c r="E822" s="2" t="s">
        <v>86</v>
      </c>
      <c r="F822" s="2" t="s">
        <v>41</v>
      </c>
      <c r="G822" s="1">
        <v>44503</v>
      </c>
      <c r="H822" s="2" t="s">
        <v>585</v>
      </c>
      <c r="I822" s="2" t="s">
        <v>586</v>
      </c>
      <c r="J822" s="1"/>
      <c r="K822" s="1"/>
      <c r="L822" s="2"/>
      <c r="M822" t="b">
        <v>0</v>
      </c>
      <c r="N822" s="2"/>
      <c r="O822" s="2" t="s">
        <v>320</v>
      </c>
      <c r="P822" s="2" t="s">
        <v>321</v>
      </c>
      <c r="Q822" s="2"/>
      <c r="R822" s="2"/>
      <c r="S822" s="2"/>
      <c r="T822" s="2"/>
      <c r="U822" s="2"/>
      <c r="V822" s="2"/>
      <c r="W822" s="2" t="s">
        <v>1040</v>
      </c>
      <c r="X822" s="2" t="s">
        <v>1040</v>
      </c>
      <c r="Y822" s="3"/>
      <c r="AA822" t="b">
        <v>0</v>
      </c>
      <c r="AE822" s="4"/>
      <c r="AF822" s="4"/>
      <c r="AG822" s="4"/>
      <c r="AH822" s="4"/>
      <c r="AM822" s="4"/>
      <c r="AN822" s="4"/>
      <c r="AO822" s="4"/>
      <c r="AP822" s="4"/>
      <c r="AU822" s="4"/>
      <c r="AV822" s="4"/>
      <c r="AW822" s="4"/>
      <c r="AX822" s="4"/>
      <c r="BC822" s="4"/>
      <c r="BD822" s="4"/>
      <c r="BE822" s="4"/>
      <c r="BF822" s="4"/>
      <c r="BK822" s="4"/>
      <c r="BL822" s="4"/>
      <c r="BM822" s="4"/>
      <c r="BN822" s="4"/>
      <c r="BS822" s="4"/>
      <c r="BT822" s="4"/>
      <c r="BU822" s="4"/>
      <c r="BV822" s="4"/>
      <c r="BW822" s="3"/>
      <c r="BX822" s="3"/>
      <c r="BY822" s="4">
        <v>0</v>
      </c>
      <c r="BZ822" s="5"/>
      <c r="CA822" s="3">
        <v>0</v>
      </c>
      <c r="CB822" s="4">
        <v>0</v>
      </c>
      <c r="CC822" s="5" t="s">
        <v>322</v>
      </c>
      <c r="CD822" s="3">
        <v>0</v>
      </c>
      <c r="CE822" s="4">
        <v>0</v>
      </c>
      <c r="CF822" s="5" t="s">
        <v>322</v>
      </c>
      <c r="CG822" s="3">
        <v>0</v>
      </c>
      <c r="CH822" s="4">
        <v>0</v>
      </c>
      <c r="CI822" s="5" t="s">
        <v>322</v>
      </c>
      <c r="CJ822" s="3">
        <v>0</v>
      </c>
      <c r="CK822" s="4">
        <v>0</v>
      </c>
      <c r="CL822" s="5" t="s">
        <v>322</v>
      </c>
      <c r="CM822" s="2">
        <v>0</v>
      </c>
      <c r="CN822" s="4">
        <v>0</v>
      </c>
      <c r="CO822" s="5" t="s">
        <v>322</v>
      </c>
      <c r="CP822" s="3"/>
      <c r="CQ822" s="4">
        <v>0</v>
      </c>
      <c r="CR822" s="3"/>
      <c r="CS822" s="3"/>
      <c r="CT822" s="3"/>
      <c r="CU822" s="3"/>
      <c r="CV822" s="4">
        <v>0</v>
      </c>
      <c r="CW822" s="4">
        <v>0</v>
      </c>
      <c r="CX822" t="b">
        <v>0</v>
      </c>
      <c r="CY822" t="b">
        <v>0</v>
      </c>
      <c r="CZ822" t="b">
        <v>0</v>
      </c>
      <c r="DA822" s="2" t="s">
        <v>513</v>
      </c>
      <c r="DB822" s="2" t="s">
        <v>6</v>
      </c>
      <c r="DD822" s="3"/>
      <c r="DE822" s="3"/>
      <c r="DF822" s="3"/>
      <c r="DG822" s="4"/>
      <c r="DH822" s="4"/>
      <c r="DI822" s="4"/>
      <c r="DJ822" s="3">
        <v>0</v>
      </c>
      <c r="DK822" s="4">
        <v>0</v>
      </c>
      <c r="DL822" t="b">
        <v>0</v>
      </c>
      <c r="DM822" s="6"/>
      <c r="DN822" s="3"/>
      <c r="DO822" s="3"/>
      <c r="DP822" s="3"/>
      <c r="DQ822" s="3"/>
      <c r="DR822" s="3"/>
      <c r="DS822" s="3"/>
      <c r="DT822" s="4"/>
      <c r="DU822" s="4"/>
      <c r="DV822" s="4"/>
      <c r="DW822" s="4"/>
      <c r="DX822" s="4"/>
      <c r="DY822" s="4"/>
      <c r="DZ822" s="2"/>
      <c r="EA822" s="7">
        <v>44788.408194444448</v>
      </c>
      <c r="EB822" s="2" t="s">
        <v>332</v>
      </c>
      <c r="EC822" s="8">
        <v>0</v>
      </c>
      <c r="ED822" t="b">
        <v>0</v>
      </c>
      <c r="EE822" t="s">
        <v>324</v>
      </c>
      <c r="EF822" s="2" t="s">
        <v>324</v>
      </c>
      <c r="EG822" s="2" t="s">
        <v>325</v>
      </c>
      <c r="EH822" s="1"/>
      <c r="EI822">
        <f t="shared" si="50"/>
        <v>0</v>
      </c>
      <c r="EJ822" t="str">
        <f t="shared" si="51"/>
        <v>no</v>
      </c>
      <c r="EL822" t="e">
        <f>VLOOKUP(D822,#REF!,2,0)</f>
        <v>#REF!</v>
      </c>
    </row>
    <row r="823" spans="1:142">
      <c r="A823" t="str">
        <f t="shared" si="52"/>
        <v>4469628339.22</v>
      </c>
      <c r="B823" t="str">
        <f t="shared" si="53"/>
        <v>4469628339.22123150</v>
      </c>
      <c r="C823" s="1">
        <v>44696</v>
      </c>
      <c r="D823" s="2" t="s">
        <v>24</v>
      </c>
      <c r="E823" s="2" t="s">
        <v>25</v>
      </c>
      <c r="F823" s="2" t="s">
        <v>26</v>
      </c>
      <c r="G823" s="1">
        <v>44531</v>
      </c>
      <c r="H823" s="2" t="s">
        <v>587</v>
      </c>
      <c r="I823" s="2" t="s">
        <v>588</v>
      </c>
      <c r="J823" s="1"/>
      <c r="K823" s="1"/>
      <c r="L823" s="2"/>
      <c r="M823" t="b">
        <v>0</v>
      </c>
      <c r="N823" s="2"/>
      <c r="O823" s="2" t="s">
        <v>320</v>
      </c>
      <c r="P823" s="2" t="s">
        <v>347</v>
      </c>
      <c r="Q823" s="2"/>
      <c r="R823" s="2"/>
      <c r="S823" s="2"/>
      <c r="T823" s="2"/>
      <c r="U823" s="2"/>
      <c r="V823" s="2"/>
      <c r="W823" s="2" t="s">
        <v>1041</v>
      </c>
      <c r="X823" s="2" t="s">
        <v>1041</v>
      </c>
      <c r="Y823" s="3"/>
      <c r="AA823" t="b">
        <v>0</v>
      </c>
      <c r="AE823" s="4"/>
      <c r="AF823" s="4"/>
      <c r="AG823" s="4"/>
      <c r="AH823" s="4"/>
      <c r="AM823" s="4"/>
      <c r="AN823" s="4"/>
      <c r="AO823" s="4"/>
      <c r="AP823" s="4"/>
      <c r="AU823" s="4"/>
      <c r="AV823" s="4"/>
      <c r="AW823" s="4"/>
      <c r="AX823" s="4"/>
      <c r="BC823" s="4"/>
      <c r="BD823" s="4"/>
      <c r="BE823" s="4"/>
      <c r="BF823" s="4"/>
      <c r="BK823" s="4"/>
      <c r="BL823" s="4"/>
      <c r="BM823" s="4"/>
      <c r="BN823" s="4"/>
      <c r="BS823" s="4"/>
      <c r="BT823" s="4"/>
      <c r="BU823" s="4"/>
      <c r="BV823" s="4"/>
      <c r="BW823" s="3"/>
      <c r="BX823" s="3"/>
      <c r="BY823" s="4">
        <v>0</v>
      </c>
      <c r="BZ823" s="5"/>
      <c r="CA823" s="3">
        <v>0</v>
      </c>
      <c r="CB823" s="4">
        <v>0</v>
      </c>
      <c r="CC823" s="5" t="s">
        <v>322</v>
      </c>
      <c r="CD823" s="3">
        <v>0</v>
      </c>
      <c r="CE823" s="4">
        <v>0</v>
      </c>
      <c r="CF823" s="5" t="s">
        <v>322</v>
      </c>
      <c r="CG823" s="3">
        <v>0</v>
      </c>
      <c r="CH823" s="4">
        <v>0</v>
      </c>
      <c r="CI823" s="5" t="s">
        <v>322</v>
      </c>
      <c r="CJ823" s="3">
        <v>0</v>
      </c>
      <c r="CK823" s="4">
        <v>0</v>
      </c>
      <c r="CL823" s="5" t="s">
        <v>322</v>
      </c>
      <c r="CM823" s="2">
        <v>0</v>
      </c>
      <c r="CN823" s="4">
        <v>0</v>
      </c>
      <c r="CO823" s="5" t="s">
        <v>322</v>
      </c>
      <c r="CP823" s="3"/>
      <c r="CQ823" s="4">
        <v>0</v>
      </c>
      <c r="CR823" s="3"/>
      <c r="CS823" s="3"/>
      <c r="CT823" s="3"/>
      <c r="CU823" s="3"/>
      <c r="CV823" s="4">
        <v>0</v>
      </c>
      <c r="CW823" s="4">
        <v>0</v>
      </c>
      <c r="CX823" t="b">
        <v>0</v>
      </c>
      <c r="CY823" t="b">
        <v>0</v>
      </c>
      <c r="CZ823" t="b">
        <v>0</v>
      </c>
      <c r="DA823" s="2" t="s">
        <v>6</v>
      </c>
      <c r="DB823" s="2" t="s">
        <v>6</v>
      </c>
      <c r="DD823" s="3"/>
      <c r="DE823" s="3"/>
      <c r="DF823" s="3"/>
      <c r="DG823" s="4"/>
      <c r="DH823" s="4"/>
      <c r="DI823" s="4"/>
      <c r="DJ823" s="3">
        <v>0</v>
      </c>
      <c r="DK823" s="4">
        <v>0</v>
      </c>
      <c r="DL823" t="b">
        <v>0</v>
      </c>
      <c r="DM823" s="6"/>
      <c r="DN823" s="3"/>
      <c r="DO823" s="3"/>
      <c r="DP823" s="3"/>
      <c r="DQ823" s="3"/>
      <c r="DR823" s="3"/>
      <c r="DS823" s="3"/>
      <c r="DT823" s="4"/>
      <c r="DU823" s="4"/>
      <c r="DV823" s="4"/>
      <c r="DW823" s="4"/>
      <c r="DX823" s="4"/>
      <c r="DY823" s="4"/>
      <c r="DZ823" s="2"/>
      <c r="EA823" s="7">
        <v>44789.597858796296</v>
      </c>
      <c r="EB823" s="2" t="s">
        <v>332</v>
      </c>
      <c r="EC823" s="8">
        <v>0</v>
      </c>
      <c r="ED823" t="b">
        <v>0</v>
      </c>
      <c r="EE823" t="s">
        <v>324</v>
      </c>
      <c r="EF823" s="2" t="s">
        <v>324</v>
      </c>
      <c r="EG823" s="2" t="s">
        <v>325</v>
      </c>
      <c r="EH823" s="1"/>
      <c r="EI823">
        <f t="shared" si="50"/>
        <v>0</v>
      </c>
      <c r="EJ823" t="str">
        <f t="shared" si="51"/>
        <v>no</v>
      </c>
      <c r="EL823" t="e">
        <f>VLOOKUP(D823,#REF!,2,0)</f>
        <v>#REF!</v>
      </c>
    </row>
    <row r="824" spans="1:142">
      <c r="A824" t="str">
        <f t="shared" si="52"/>
        <v>4469632885.22</v>
      </c>
      <c r="B824" t="str">
        <f t="shared" si="53"/>
        <v>4469632885.22131221</v>
      </c>
      <c r="C824" s="1">
        <v>44696</v>
      </c>
      <c r="D824" s="2" t="s">
        <v>781</v>
      </c>
      <c r="E824" s="2" t="s">
        <v>782</v>
      </c>
      <c r="F824" s="2" t="s">
        <v>178</v>
      </c>
      <c r="G824" s="1">
        <v>44503</v>
      </c>
      <c r="H824" s="2" t="s">
        <v>783</v>
      </c>
      <c r="I824" s="2" t="s">
        <v>784</v>
      </c>
      <c r="J824" s="1"/>
      <c r="K824" s="1"/>
      <c r="L824" s="2"/>
      <c r="M824" t="b">
        <v>0</v>
      </c>
      <c r="N824" s="2"/>
      <c r="O824" s="2" t="s">
        <v>320</v>
      </c>
      <c r="P824" s="2" t="s">
        <v>366</v>
      </c>
      <c r="Q824" s="2"/>
      <c r="R824" s="2"/>
      <c r="S824" s="2"/>
      <c r="T824" s="2"/>
      <c r="U824" s="2"/>
      <c r="V824" s="2"/>
      <c r="W824" s="2" t="s">
        <v>1010</v>
      </c>
      <c r="X824" s="2" t="s">
        <v>1010</v>
      </c>
      <c r="Y824" s="3"/>
      <c r="AA824" t="b">
        <v>0</v>
      </c>
      <c r="AC824">
        <v>13324</v>
      </c>
      <c r="AE824" s="4"/>
      <c r="AF824" s="4"/>
      <c r="AG824" s="4">
        <v>82073</v>
      </c>
      <c r="AH824" s="4"/>
      <c r="AM824" s="4"/>
      <c r="AN824" s="4"/>
      <c r="AO824" s="4"/>
      <c r="AP824" s="4"/>
      <c r="AU824" s="4"/>
      <c r="AV824" s="4"/>
      <c r="AW824" s="4"/>
      <c r="AX824" s="4"/>
      <c r="BC824" s="4"/>
      <c r="BD824" s="4"/>
      <c r="BE824" s="4"/>
      <c r="BF824" s="4"/>
      <c r="BK824" s="4"/>
      <c r="BL824" s="4"/>
      <c r="BM824" s="4"/>
      <c r="BN824" s="4"/>
      <c r="BS824" s="4"/>
      <c r="BT824" s="4"/>
      <c r="BU824" s="4"/>
      <c r="BV824" s="4"/>
      <c r="BW824" s="3"/>
      <c r="BX824" s="3"/>
      <c r="BY824" s="4">
        <v>82073</v>
      </c>
      <c r="BZ824" s="5"/>
      <c r="CA824" s="3">
        <v>0</v>
      </c>
      <c r="CB824" s="4">
        <v>0</v>
      </c>
      <c r="CC824" s="5" t="s">
        <v>322</v>
      </c>
      <c r="CD824" s="3">
        <v>0</v>
      </c>
      <c r="CE824" s="4">
        <v>0</v>
      </c>
      <c r="CF824" s="5" t="s">
        <v>322</v>
      </c>
      <c r="CG824" s="3">
        <v>0</v>
      </c>
      <c r="CH824" s="4">
        <v>0</v>
      </c>
      <c r="CI824" s="5" t="s">
        <v>322</v>
      </c>
      <c r="CJ824" s="3">
        <v>0</v>
      </c>
      <c r="CK824" s="4">
        <v>0</v>
      </c>
      <c r="CL824" s="5" t="s">
        <v>322</v>
      </c>
      <c r="CM824" s="2">
        <v>0</v>
      </c>
      <c r="CN824" s="4">
        <v>0</v>
      </c>
      <c r="CO824" s="5" t="s">
        <v>322</v>
      </c>
      <c r="CP824" s="3"/>
      <c r="CQ824" s="4">
        <v>82073</v>
      </c>
      <c r="CR824" s="3"/>
      <c r="CS824" s="3"/>
      <c r="CT824" s="3"/>
      <c r="CU824" s="3"/>
      <c r="CV824" s="4">
        <v>82073</v>
      </c>
      <c r="CW824" s="4">
        <v>82073</v>
      </c>
      <c r="CX824" t="b">
        <v>0</v>
      </c>
      <c r="CY824" t="b">
        <v>0</v>
      </c>
      <c r="CZ824" t="b">
        <v>0</v>
      </c>
      <c r="DA824" s="2" t="s">
        <v>6</v>
      </c>
      <c r="DB824" s="2" t="s">
        <v>6</v>
      </c>
      <c r="DD824" s="3"/>
      <c r="DE824" s="3"/>
      <c r="DF824" s="3"/>
      <c r="DG824" s="4"/>
      <c r="DH824" s="4"/>
      <c r="DI824" s="4"/>
      <c r="DJ824" s="3">
        <v>0</v>
      </c>
      <c r="DK824" s="4">
        <v>0</v>
      </c>
      <c r="DL824" t="b">
        <v>0</v>
      </c>
      <c r="DM824" s="6"/>
      <c r="DN824" s="3"/>
      <c r="DO824" s="3"/>
      <c r="DP824" s="3"/>
      <c r="DQ824" s="3"/>
      <c r="DR824" s="3"/>
      <c r="DS824" s="3"/>
      <c r="DT824" s="4"/>
      <c r="DU824" s="4"/>
      <c r="DV824" s="4"/>
      <c r="DW824" s="4"/>
      <c r="DX824" s="4"/>
      <c r="DY824" s="4"/>
      <c r="DZ824" s="2"/>
      <c r="EA824" s="7">
        <v>44788.408206018517</v>
      </c>
      <c r="EB824" s="2" t="s">
        <v>332</v>
      </c>
      <c r="EC824" s="8">
        <v>0</v>
      </c>
      <c r="ED824" t="b">
        <v>0</v>
      </c>
      <c r="EE824" t="s">
        <v>324</v>
      </c>
      <c r="EF824" s="2" t="s">
        <v>324</v>
      </c>
      <c r="EG824" s="2" t="s">
        <v>325</v>
      </c>
      <c r="EH824" s="1"/>
      <c r="EI824">
        <f t="shared" si="50"/>
        <v>13324</v>
      </c>
      <c r="EJ824" t="str">
        <f t="shared" si="51"/>
        <v>no</v>
      </c>
      <c r="EL824" t="e">
        <f>VLOOKUP(D824,#REF!,2,0)</f>
        <v>#REF!</v>
      </c>
    </row>
    <row r="825" spans="1:142">
      <c r="A825" t="str">
        <f t="shared" si="52"/>
        <v>4469631204.22</v>
      </c>
      <c r="B825" t="str">
        <f t="shared" si="53"/>
        <v>4469631204.22124597</v>
      </c>
      <c r="C825" s="1">
        <v>44696</v>
      </c>
      <c r="D825" s="2" t="s">
        <v>589</v>
      </c>
      <c r="E825" s="2" t="s">
        <v>590</v>
      </c>
      <c r="F825" s="2" t="s">
        <v>181</v>
      </c>
      <c r="G825" s="1">
        <v>44489</v>
      </c>
      <c r="H825" s="2" t="s">
        <v>591</v>
      </c>
      <c r="I825" s="2" t="s">
        <v>592</v>
      </c>
      <c r="J825" s="1"/>
      <c r="K825" s="1"/>
      <c r="L825" s="2"/>
      <c r="M825" t="b">
        <v>0</v>
      </c>
      <c r="N825" s="2"/>
      <c r="O825" s="2" t="s">
        <v>320</v>
      </c>
      <c r="P825" s="2" t="s">
        <v>330</v>
      </c>
      <c r="Q825" s="2"/>
      <c r="R825" s="2"/>
      <c r="S825" s="2"/>
      <c r="T825" s="2"/>
      <c r="U825" s="2"/>
      <c r="V825" s="2"/>
      <c r="W825" s="2"/>
      <c r="X825" s="2" t="s">
        <v>861</v>
      </c>
      <c r="Y825" s="3"/>
      <c r="AA825" t="b">
        <v>0</v>
      </c>
      <c r="AE825" s="4"/>
      <c r="AF825" s="4"/>
      <c r="AG825" s="4"/>
      <c r="AH825" s="4"/>
      <c r="AM825" s="4"/>
      <c r="AN825" s="4"/>
      <c r="AO825" s="4"/>
      <c r="AP825" s="4"/>
      <c r="AU825" s="4"/>
      <c r="AV825" s="4"/>
      <c r="AW825" s="4"/>
      <c r="AX825" s="4"/>
      <c r="BC825" s="4"/>
      <c r="BD825" s="4"/>
      <c r="BE825" s="4"/>
      <c r="BF825" s="4"/>
      <c r="BK825" s="4"/>
      <c r="BL825" s="4"/>
      <c r="BM825" s="4"/>
      <c r="BN825" s="4"/>
      <c r="BS825" s="4"/>
      <c r="BT825" s="4"/>
      <c r="BU825" s="4"/>
      <c r="BV825" s="4"/>
      <c r="BW825" s="3"/>
      <c r="BX825" s="3"/>
      <c r="BY825" s="4">
        <v>0</v>
      </c>
      <c r="BZ825" s="5"/>
      <c r="CA825" s="3">
        <v>0</v>
      </c>
      <c r="CB825" s="4">
        <v>0</v>
      </c>
      <c r="CC825" s="5" t="s">
        <v>322</v>
      </c>
      <c r="CD825" s="3">
        <v>0</v>
      </c>
      <c r="CE825" s="4">
        <v>0</v>
      </c>
      <c r="CF825" s="5" t="s">
        <v>322</v>
      </c>
      <c r="CG825" s="3">
        <v>0</v>
      </c>
      <c r="CH825" s="4">
        <v>0</v>
      </c>
      <c r="CI825" s="5" t="s">
        <v>322</v>
      </c>
      <c r="CJ825" s="3">
        <v>0</v>
      </c>
      <c r="CK825" s="4">
        <v>0</v>
      </c>
      <c r="CL825" s="5" t="s">
        <v>322</v>
      </c>
      <c r="CM825" s="2">
        <v>0</v>
      </c>
      <c r="CN825" s="4">
        <v>0</v>
      </c>
      <c r="CO825" s="5" t="s">
        <v>322</v>
      </c>
      <c r="CP825" s="3"/>
      <c r="CQ825" s="4">
        <v>0</v>
      </c>
      <c r="CR825" s="3"/>
      <c r="CS825" s="3"/>
      <c r="CT825" s="3"/>
      <c r="CU825" s="3"/>
      <c r="CV825" s="4">
        <v>0</v>
      </c>
      <c r="CW825" s="4">
        <v>0</v>
      </c>
      <c r="CX825" t="b">
        <v>0</v>
      </c>
      <c r="CY825" t="b">
        <v>0</v>
      </c>
      <c r="CZ825" t="b">
        <v>0</v>
      </c>
      <c r="DA825" s="2" t="s">
        <v>6</v>
      </c>
      <c r="DB825" s="2" t="s">
        <v>6</v>
      </c>
      <c r="DD825" s="3"/>
      <c r="DE825" s="3"/>
      <c r="DF825" s="3"/>
      <c r="DG825" s="4"/>
      <c r="DH825" s="4"/>
      <c r="DI825" s="4"/>
      <c r="DJ825" s="3">
        <v>0</v>
      </c>
      <c r="DK825" s="4">
        <v>0</v>
      </c>
      <c r="DL825" t="b">
        <v>0</v>
      </c>
      <c r="DM825" s="6"/>
      <c r="DN825" s="3"/>
      <c r="DO825" s="3"/>
      <c r="DP825" s="3"/>
      <c r="DQ825" s="3"/>
      <c r="DR825" s="3"/>
      <c r="DS825" s="3"/>
      <c r="DT825" s="4"/>
      <c r="DU825" s="4"/>
      <c r="DV825" s="4"/>
      <c r="DW825" s="4"/>
      <c r="DX825" s="4"/>
      <c r="DY825" s="4"/>
      <c r="DZ825" s="2"/>
      <c r="EA825" s="7">
        <v>44788.408206018517</v>
      </c>
      <c r="EB825" s="2" t="s">
        <v>332</v>
      </c>
      <c r="EC825" s="8">
        <v>0</v>
      </c>
      <c r="ED825" t="b">
        <v>0</v>
      </c>
      <c r="EE825" t="s">
        <v>324</v>
      </c>
      <c r="EF825" s="2" t="s">
        <v>324</v>
      </c>
      <c r="EG825" s="2" t="s">
        <v>325</v>
      </c>
      <c r="EH825" s="1"/>
      <c r="EI825">
        <f t="shared" si="50"/>
        <v>0</v>
      </c>
      <c r="EJ825" t="str">
        <f t="shared" si="51"/>
        <v>no</v>
      </c>
      <c r="EL825" t="e">
        <f>VLOOKUP(D825,#REF!,2,0)</f>
        <v>#REF!</v>
      </c>
    </row>
    <row r="826" spans="1:142">
      <c r="A826" t="str">
        <f t="shared" si="52"/>
        <v>4469630942.21</v>
      </c>
      <c r="B826" t="str">
        <f t="shared" si="53"/>
        <v>4469630942.21</v>
      </c>
      <c r="C826" s="1">
        <v>44696</v>
      </c>
      <c r="D826" s="2" t="s">
        <v>1042</v>
      </c>
      <c r="E826" s="2" t="s">
        <v>1043</v>
      </c>
      <c r="F826" s="2" t="s">
        <v>178</v>
      </c>
      <c r="G826" s="1">
        <v>44287</v>
      </c>
      <c r="H826" s="2"/>
      <c r="I826" s="2"/>
      <c r="J826" s="1"/>
      <c r="K826" s="1"/>
      <c r="L826" s="2"/>
      <c r="M826" t="b">
        <v>0</v>
      </c>
      <c r="N826" s="2"/>
      <c r="O826" s="2" t="s">
        <v>320</v>
      </c>
      <c r="P826" s="2" t="s">
        <v>337</v>
      </c>
      <c r="Q826" s="2"/>
      <c r="R826" s="2"/>
      <c r="S826" s="2"/>
      <c r="T826" s="2"/>
      <c r="U826" s="2"/>
      <c r="V826" s="2"/>
      <c r="W826" s="2" t="s">
        <v>1044</v>
      </c>
      <c r="X826" s="2" t="s">
        <v>1044</v>
      </c>
      <c r="Y826" s="3"/>
      <c r="AA826" t="b">
        <v>0</v>
      </c>
      <c r="AE826" s="4"/>
      <c r="AF826" s="4"/>
      <c r="AG826" s="4"/>
      <c r="AH826" s="4"/>
      <c r="AM826" s="4"/>
      <c r="AN826" s="4"/>
      <c r="AO826" s="4"/>
      <c r="AP826" s="4"/>
      <c r="AU826" s="4"/>
      <c r="AV826" s="4"/>
      <c r="AW826" s="4"/>
      <c r="AX826" s="4"/>
      <c r="BC826" s="4"/>
      <c r="BD826" s="4"/>
      <c r="BE826" s="4"/>
      <c r="BF826" s="4"/>
      <c r="BK826" s="4"/>
      <c r="BL826" s="4"/>
      <c r="BM826" s="4"/>
      <c r="BN826" s="4"/>
      <c r="BS826" s="4"/>
      <c r="BT826" s="4"/>
      <c r="BU826" s="4"/>
      <c r="BV826" s="4"/>
      <c r="BW826" s="3"/>
      <c r="BX826" s="3"/>
      <c r="BY826" s="4">
        <v>0</v>
      </c>
      <c r="BZ826" s="5"/>
      <c r="CA826" s="3">
        <v>0</v>
      </c>
      <c r="CB826" s="4">
        <v>0</v>
      </c>
      <c r="CC826" s="5" t="s">
        <v>322</v>
      </c>
      <c r="CD826" s="3">
        <v>0</v>
      </c>
      <c r="CE826" s="4">
        <v>0</v>
      </c>
      <c r="CF826" s="5" t="s">
        <v>322</v>
      </c>
      <c r="CG826" s="3">
        <v>0</v>
      </c>
      <c r="CH826" s="4">
        <v>0</v>
      </c>
      <c r="CI826" s="5" t="s">
        <v>322</v>
      </c>
      <c r="CJ826" s="3">
        <v>0</v>
      </c>
      <c r="CK826" s="4">
        <v>0</v>
      </c>
      <c r="CL826" s="5" t="s">
        <v>322</v>
      </c>
      <c r="CM826" s="2">
        <v>0</v>
      </c>
      <c r="CN826" s="4">
        <v>0</v>
      </c>
      <c r="CO826" s="5" t="s">
        <v>322</v>
      </c>
      <c r="CP826" s="3"/>
      <c r="CQ826" s="4">
        <v>0</v>
      </c>
      <c r="CR826" s="3"/>
      <c r="CS826" s="3"/>
      <c r="CT826" s="3"/>
      <c r="CU826" s="3"/>
      <c r="CV826" s="4">
        <v>0</v>
      </c>
      <c r="CW826" s="4">
        <v>0</v>
      </c>
      <c r="CX826" t="b">
        <v>0</v>
      </c>
      <c r="CY826" t="b">
        <v>1</v>
      </c>
      <c r="CZ826" t="b">
        <v>0</v>
      </c>
      <c r="DA826" s="2" t="s">
        <v>422</v>
      </c>
      <c r="DB826" s="2" t="s">
        <v>422</v>
      </c>
      <c r="DD826" s="3"/>
      <c r="DE826" s="3"/>
      <c r="DF826" s="3"/>
      <c r="DG826" s="4"/>
      <c r="DH826" s="4"/>
      <c r="DI826" s="4"/>
      <c r="DJ826" s="3">
        <v>0</v>
      </c>
      <c r="DK826" s="4">
        <v>0</v>
      </c>
      <c r="DL826" t="b">
        <v>0</v>
      </c>
      <c r="DM826" s="6"/>
      <c r="DN826" s="3"/>
      <c r="DO826" s="3"/>
      <c r="DP826" s="3"/>
      <c r="DQ826" s="3"/>
      <c r="DR826" s="3"/>
      <c r="DS826" s="3"/>
      <c r="DT826" s="4"/>
      <c r="DU826" s="4"/>
      <c r="DV826" s="4"/>
      <c r="DW826" s="4"/>
      <c r="DX826" s="4"/>
      <c r="DY826" s="4"/>
      <c r="DZ826" s="2"/>
      <c r="EA826" s="7">
        <v>44788.408206018517</v>
      </c>
      <c r="EB826" s="2" t="s">
        <v>332</v>
      </c>
      <c r="EC826" s="8">
        <v>0</v>
      </c>
      <c r="ED826" t="b">
        <v>0</v>
      </c>
      <c r="EE826" t="s">
        <v>324</v>
      </c>
      <c r="EF826" s="2" t="s">
        <v>324</v>
      </c>
      <c r="EG826" s="2" t="s">
        <v>325</v>
      </c>
      <c r="EH826" s="1"/>
      <c r="EI826">
        <f t="shared" si="50"/>
        <v>0</v>
      </c>
      <c r="EJ826" t="str">
        <f t="shared" si="51"/>
        <v>yes</v>
      </c>
      <c r="EL826" t="e">
        <f>VLOOKUP(D826,#REF!,2,0)</f>
        <v>#REF!</v>
      </c>
    </row>
    <row r="827" spans="1:142">
      <c r="A827" t="str">
        <f t="shared" si="52"/>
        <v>4469631786.22</v>
      </c>
      <c r="B827" t="str">
        <f t="shared" si="53"/>
        <v>4469631786.22128098</v>
      </c>
      <c r="C827" s="1">
        <v>44696</v>
      </c>
      <c r="D827" s="2" t="s">
        <v>369</v>
      </c>
      <c r="E827" s="2" t="s">
        <v>370</v>
      </c>
      <c r="F827" s="2" t="s">
        <v>178</v>
      </c>
      <c r="G827" s="1">
        <v>44473</v>
      </c>
      <c r="H827" s="2" t="s">
        <v>593</v>
      </c>
      <c r="I827" s="2"/>
      <c r="J827" s="1"/>
      <c r="K827" s="1"/>
      <c r="L827" s="2"/>
      <c r="M827" t="b">
        <v>0</v>
      </c>
      <c r="N827" s="2"/>
      <c r="O827" s="2" t="s">
        <v>320</v>
      </c>
      <c r="P827" s="2" t="s">
        <v>373</v>
      </c>
      <c r="Q827" s="2"/>
      <c r="R827" s="2"/>
      <c r="S827" s="2"/>
      <c r="T827" s="2"/>
      <c r="U827" s="2"/>
      <c r="V827" s="2"/>
      <c r="W827" s="2"/>
      <c r="X827" s="2"/>
      <c r="Y827" s="3"/>
      <c r="AA827" t="b">
        <v>0</v>
      </c>
      <c r="AB827">
        <v>87.19</v>
      </c>
      <c r="AC827">
        <v>164.61</v>
      </c>
      <c r="AD827">
        <v>47.82</v>
      </c>
      <c r="AE827" s="4"/>
      <c r="AF827" s="4">
        <v>317.37</v>
      </c>
      <c r="AG827" s="4">
        <v>599.17999999999995</v>
      </c>
      <c r="AH827" s="4">
        <v>174.06</v>
      </c>
      <c r="AJ827">
        <v>142.32</v>
      </c>
      <c r="AK827">
        <v>268.7</v>
      </c>
      <c r="AL827">
        <v>78.06</v>
      </c>
      <c r="AM827" s="4"/>
      <c r="AN827" s="4">
        <v>518.04999999999995</v>
      </c>
      <c r="AO827" s="4">
        <v>978.06</v>
      </c>
      <c r="AP827" s="4">
        <v>284.12</v>
      </c>
      <c r="AU827" s="4"/>
      <c r="AV827" s="4"/>
      <c r="AW827" s="4"/>
      <c r="AX827" s="4"/>
      <c r="BC827" s="4"/>
      <c r="BD827" s="4"/>
      <c r="BE827" s="4"/>
      <c r="BF827" s="4"/>
      <c r="BK827" s="4"/>
      <c r="BL827" s="4"/>
      <c r="BM827" s="4"/>
      <c r="BN827" s="4"/>
      <c r="BS827" s="4"/>
      <c r="BT827" s="4"/>
      <c r="BU827" s="4"/>
      <c r="BV827" s="4"/>
      <c r="BW827" s="3"/>
      <c r="BX827" s="3"/>
      <c r="BY827" s="4">
        <v>1090.6099999999999</v>
      </c>
      <c r="BZ827" s="5"/>
      <c r="CA827" s="3">
        <v>489.08</v>
      </c>
      <c r="CB827" s="4">
        <v>1780.23</v>
      </c>
      <c r="CC827" s="5">
        <v>3.6399566533082499</v>
      </c>
      <c r="CD827" s="3">
        <v>0</v>
      </c>
      <c r="CE827" s="4">
        <v>0</v>
      </c>
      <c r="CF827" s="5" t="s">
        <v>322</v>
      </c>
      <c r="CG827" s="3">
        <v>0</v>
      </c>
      <c r="CH827" s="4">
        <v>0</v>
      </c>
      <c r="CI827" s="5" t="s">
        <v>322</v>
      </c>
      <c r="CJ827" s="3">
        <v>0</v>
      </c>
      <c r="CK827" s="4">
        <v>0</v>
      </c>
      <c r="CL827" s="5" t="s">
        <v>322</v>
      </c>
      <c r="CM827" s="2">
        <v>0</v>
      </c>
      <c r="CN827" s="4">
        <v>0</v>
      </c>
      <c r="CO827" s="5" t="s">
        <v>322</v>
      </c>
      <c r="CP827" s="3"/>
      <c r="CQ827" s="4">
        <v>2870.84</v>
      </c>
      <c r="CR827" s="3"/>
      <c r="CS827" s="3"/>
      <c r="CT827" s="3"/>
      <c r="CU827" s="3"/>
      <c r="CV827" s="4">
        <v>2870.84</v>
      </c>
      <c r="CW827" s="4">
        <v>2870.84</v>
      </c>
      <c r="CX827" t="b">
        <v>0</v>
      </c>
      <c r="CY827" t="b">
        <v>0</v>
      </c>
      <c r="CZ827" t="b">
        <v>0</v>
      </c>
      <c r="DA827" s="2" t="s">
        <v>6</v>
      </c>
      <c r="DB827" s="2" t="s">
        <v>6</v>
      </c>
      <c r="DD827" s="3"/>
      <c r="DE827" s="3"/>
      <c r="DF827" s="3"/>
      <c r="DG827" s="4"/>
      <c r="DH827" s="4"/>
      <c r="DI827" s="4"/>
      <c r="DJ827" s="3">
        <v>0</v>
      </c>
      <c r="DK827" s="4">
        <v>0</v>
      </c>
      <c r="DL827" t="b">
        <v>0</v>
      </c>
      <c r="DM827" s="6"/>
      <c r="DN827" s="3"/>
      <c r="DO827" s="3"/>
      <c r="DP827" s="3"/>
      <c r="DQ827" s="3"/>
      <c r="DR827" s="3"/>
      <c r="DS827" s="3"/>
      <c r="DT827" s="4"/>
      <c r="DU827" s="4"/>
      <c r="DV827" s="4"/>
      <c r="DW827" s="4"/>
      <c r="DX827" s="4"/>
      <c r="DY827" s="4"/>
      <c r="DZ827" s="2"/>
      <c r="EA827" s="7">
        <v>44788.408206018517</v>
      </c>
      <c r="EB827" s="2" t="s">
        <v>332</v>
      </c>
      <c r="EC827" s="8">
        <v>0</v>
      </c>
      <c r="ED827" t="b">
        <v>0</v>
      </c>
      <c r="EE827" t="s">
        <v>324</v>
      </c>
      <c r="EF827" s="2" t="s">
        <v>324</v>
      </c>
      <c r="EG827" s="2" t="s">
        <v>325</v>
      </c>
      <c r="EH827" s="1"/>
      <c r="EI827">
        <f t="shared" si="50"/>
        <v>299.62</v>
      </c>
      <c r="EJ827" t="str">
        <f t="shared" si="51"/>
        <v>no</v>
      </c>
      <c r="EL827" t="e">
        <f>VLOOKUP(D827,#REF!,2,0)</f>
        <v>#REF!</v>
      </c>
    </row>
    <row r="828" spans="1:142">
      <c r="A828" t="str">
        <f t="shared" si="52"/>
        <v>4469632792.22</v>
      </c>
      <c r="B828" t="str">
        <f t="shared" si="53"/>
        <v>4469632792.22141285</v>
      </c>
      <c r="C828" s="1">
        <v>44696</v>
      </c>
      <c r="D828" s="2" t="s">
        <v>124</v>
      </c>
      <c r="E828" s="2" t="s">
        <v>125</v>
      </c>
      <c r="F828" s="2" t="s">
        <v>41</v>
      </c>
      <c r="G828" s="1">
        <v>44503</v>
      </c>
      <c r="H828" s="2" t="s">
        <v>595</v>
      </c>
      <c r="I828" s="2" t="s">
        <v>596</v>
      </c>
      <c r="J828" s="1"/>
      <c r="K828" s="1"/>
      <c r="L828" s="2"/>
      <c r="M828" t="b">
        <v>0</v>
      </c>
      <c r="N828" s="2"/>
      <c r="O828" s="2" t="s">
        <v>329</v>
      </c>
      <c r="P828" s="2" t="s">
        <v>321</v>
      </c>
      <c r="Q828" s="2"/>
      <c r="R828" s="2"/>
      <c r="S828" s="2"/>
      <c r="T828" s="2"/>
      <c r="U828" s="2"/>
      <c r="V828" s="2"/>
      <c r="W828" s="2" t="s">
        <v>1045</v>
      </c>
      <c r="X828" s="2" t="s">
        <v>1045</v>
      </c>
      <c r="Y828" s="3"/>
      <c r="AA828" t="b">
        <v>0</v>
      </c>
      <c r="AE828" s="4"/>
      <c r="AF828" s="4"/>
      <c r="AG828" s="4"/>
      <c r="AH828" s="4"/>
      <c r="AM828" s="4"/>
      <c r="AN828" s="4"/>
      <c r="AO828" s="4"/>
      <c r="AP828" s="4"/>
      <c r="AU828" s="4"/>
      <c r="AV828" s="4"/>
      <c r="AW828" s="4"/>
      <c r="AX828" s="4"/>
      <c r="BC828" s="4"/>
      <c r="BD828" s="4"/>
      <c r="BE828" s="4"/>
      <c r="BF828" s="4"/>
      <c r="BK828" s="4"/>
      <c r="BL828" s="4"/>
      <c r="BM828" s="4"/>
      <c r="BN828" s="4"/>
      <c r="BS828" s="4"/>
      <c r="BT828" s="4"/>
      <c r="BU828" s="4"/>
      <c r="BV828" s="4"/>
      <c r="BW828" s="3"/>
      <c r="BX828" s="3"/>
      <c r="BY828" s="4">
        <v>0</v>
      </c>
      <c r="BZ828" s="5"/>
      <c r="CA828" s="3">
        <v>0</v>
      </c>
      <c r="CB828" s="4">
        <v>0</v>
      </c>
      <c r="CC828" s="5" t="s">
        <v>322</v>
      </c>
      <c r="CD828" s="3">
        <v>0</v>
      </c>
      <c r="CE828" s="4">
        <v>0</v>
      </c>
      <c r="CF828" s="5" t="s">
        <v>322</v>
      </c>
      <c r="CG828" s="3">
        <v>0</v>
      </c>
      <c r="CH828" s="4">
        <v>0</v>
      </c>
      <c r="CI828" s="5" t="s">
        <v>322</v>
      </c>
      <c r="CJ828" s="3">
        <v>0</v>
      </c>
      <c r="CK828" s="4">
        <v>0</v>
      </c>
      <c r="CL828" s="5" t="s">
        <v>322</v>
      </c>
      <c r="CM828" s="2">
        <v>0</v>
      </c>
      <c r="CN828" s="4">
        <v>0</v>
      </c>
      <c r="CO828" s="5" t="s">
        <v>322</v>
      </c>
      <c r="CP828" s="3"/>
      <c r="CQ828" s="4">
        <v>0</v>
      </c>
      <c r="CR828" s="3"/>
      <c r="CS828" s="3"/>
      <c r="CT828" s="3"/>
      <c r="CU828" s="3"/>
      <c r="CV828" s="4">
        <v>0</v>
      </c>
      <c r="CW828" s="4">
        <v>0</v>
      </c>
      <c r="CX828" t="b">
        <v>0</v>
      </c>
      <c r="CY828" t="b">
        <v>0</v>
      </c>
      <c r="CZ828" t="b">
        <v>0</v>
      </c>
      <c r="DA828" s="2" t="s">
        <v>352</v>
      </c>
      <c r="DB828" s="2" t="s">
        <v>6</v>
      </c>
      <c r="DD828" s="3"/>
      <c r="DE828" s="3"/>
      <c r="DF828" s="3"/>
      <c r="DG828" s="4"/>
      <c r="DH828" s="4"/>
      <c r="DI828" s="4"/>
      <c r="DJ828" s="3">
        <v>0</v>
      </c>
      <c r="DK828" s="4">
        <v>0</v>
      </c>
      <c r="DL828" t="b">
        <v>0</v>
      </c>
      <c r="DM828" s="6"/>
      <c r="DN828" s="3"/>
      <c r="DO828" s="3"/>
      <c r="DP828" s="3"/>
      <c r="DQ828" s="3"/>
      <c r="DR828" s="3"/>
      <c r="DS828" s="3"/>
      <c r="DT828" s="4"/>
      <c r="DU828" s="4"/>
      <c r="DV828" s="4"/>
      <c r="DW828" s="4"/>
      <c r="DX828" s="4"/>
      <c r="DY828" s="4"/>
      <c r="DZ828" s="2"/>
      <c r="EA828" s="7">
        <v>44693.455706018518</v>
      </c>
      <c r="EB828" s="2" t="s">
        <v>332</v>
      </c>
      <c r="EC828" s="8">
        <v>0</v>
      </c>
      <c r="ED828" t="b">
        <v>0</v>
      </c>
      <c r="EE828" t="s">
        <v>324</v>
      </c>
      <c r="EF828" s="2" t="s">
        <v>324</v>
      </c>
      <c r="EG828" s="2" t="s">
        <v>325</v>
      </c>
      <c r="EH828" s="1"/>
      <c r="EI828">
        <f t="shared" si="50"/>
        <v>0</v>
      </c>
      <c r="EJ828" t="str">
        <f t="shared" si="51"/>
        <v>no</v>
      </c>
      <c r="EL828" t="e">
        <f>VLOOKUP(D828,#REF!,2,0)</f>
        <v>#REF!</v>
      </c>
    </row>
    <row r="829" spans="1:142">
      <c r="A829" t="str">
        <f t="shared" si="52"/>
        <v>4469628307.22</v>
      </c>
      <c r="B829" t="str">
        <f t="shared" si="53"/>
        <v>4469628307.22139683</v>
      </c>
      <c r="C829" s="1">
        <v>44696</v>
      </c>
      <c r="D829" s="2" t="s">
        <v>597</v>
      </c>
      <c r="E829" s="2" t="s">
        <v>598</v>
      </c>
      <c r="F829" s="2" t="s">
        <v>177</v>
      </c>
      <c r="G829" s="1">
        <v>44501</v>
      </c>
      <c r="H829" s="2" t="s">
        <v>599</v>
      </c>
      <c r="I829" s="2" t="s">
        <v>600</v>
      </c>
      <c r="J829" s="1"/>
      <c r="K829" s="1"/>
      <c r="L829" s="2"/>
      <c r="M829" t="b">
        <v>0</v>
      </c>
      <c r="N829" s="2"/>
      <c r="O829" s="2" t="s">
        <v>320</v>
      </c>
      <c r="P829" s="2" t="s">
        <v>343</v>
      </c>
      <c r="Q829" s="2"/>
      <c r="R829" s="2"/>
      <c r="S829" s="2"/>
      <c r="T829" s="2"/>
      <c r="U829" s="2"/>
      <c r="V829" s="2"/>
      <c r="W829" s="2"/>
      <c r="X829" s="2" t="s">
        <v>1046</v>
      </c>
      <c r="Y829" s="3"/>
      <c r="AA829" t="b">
        <v>0</v>
      </c>
      <c r="AC829">
        <v>11239</v>
      </c>
      <c r="AE829" s="4"/>
      <c r="AF829" s="4"/>
      <c r="AG829" s="4">
        <v>69457</v>
      </c>
      <c r="AH829" s="4"/>
      <c r="AK829">
        <v>4535</v>
      </c>
      <c r="AM829" s="4"/>
      <c r="AN829" s="4"/>
      <c r="AO829" s="4">
        <v>20271</v>
      </c>
      <c r="AP829" s="4"/>
      <c r="AU829" s="4"/>
      <c r="AV829" s="4"/>
      <c r="AW829" s="4"/>
      <c r="AX829" s="4"/>
      <c r="BC829" s="4"/>
      <c r="BD829" s="4"/>
      <c r="BE829" s="4"/>
      <c r="BF829" s="4"/>
      <c r="BK829" s="4"/>
      <c r="BL829" s="4"/>
      <c r="BM829" s="4"/>
      <c r="BN829" s="4"/>
      <c r="BS829" s="4"/>
      <c r="BT829" s="4"/>
      <c r="BU829" s="4"/>
      <c r="BV829" s="4"/>
      <c r="BW829" s="3"/>
      <c r="BX829" s="3"/>
      <c r="BY829" s="4">
        <v>69457</v>
      </c>
      <c r="BZ829" s="5"/>
      <c r="CA829" s="3">
        <v>4535</v>
      </c>
      <c r="CB829" s="4">
        <v>20271</v>
      </c>
      <c r="CC829" s="5">
        <v>4.4699007717750803</v>
      </c>
      <c r="CD829" s="3">
        <v>0</v>
      </c>
      <c r="CE829" s="4">
        <v>0</v>
      </c>
      <c r="CF829" s="5" t="s">
        <v>322</v>
      </c>
      <c r="CG829" s="3">
        <v>0</v>
      </c>
      <c r="CH829" s="4">
        <v>0</v>
      </c>
      <c r="CI829" s="5" t="s">
        <v>322</v>
      </c>
      <c r="CJ829" s="3">
        <v>0</v>
      </c>
      <c r="CK829" s="4">
        <v>0</v>
      </c>
      <c r="CL829" s="5" t="s">
        <v>322</v>
      </c>
      <c r="CM829" s="2">
        <v>0</v>
      </c>
      <c r="CN829" s="4">
        <v>0</v>
      </c>
      <c r="CO829" s="5" t="s">
        <v>322</v>
      </c>
      <c r="CP829" s="3"/>
      <c r="CQ829" s="4">
        <v>89728</v>
      </c>
      <c r="CR829" s="3"/>
      <c r="CS829" s="3"/>
      <c r="CT829" s="3"/>
      <c r="CU829" s="3"/>
      <c r="CV829" s="4">
        <v>89728</v>
      </c>
      <c r="CW829" s="4">
        <v>89728</v>
      </c>
      <c r="CX829" t="b">
        <v>0</v>
      </c>
      <c r="CY829" t="b">
        <v>0</v>
      </c>
      <c r="CZ829" t="b">
        <v>0</v>
      </c>
      <c r="DA829" s="2" t="s">
        <v>6</v>
      </c>
      <c r="DB829" s="2" t="s">
        <v>6</v>
      </c>
      <c r="DD829" s="3"/>
      <c r="DE829" s="3"/>
      <c r="DF829" s="3"/>
      <c r="DG829" s="4"/>
      <c r="DH829" s="4"/>
      <c r="DI829" s="4"/>
      <c r="DJ829" s="3">
        <v>0</v>
      </c>
      <c r="DK829" s="4">
        <v>0</v>
      </c>
      <c r="DL829" t="b">
        <v>0</v>
      </c>
      <c r="DM829" s="6"/>
      <c r="DN829" s="3"/>
      <c r="DO829" s="3"/>
      <c r="DP829" s="3"/>
      <c r="DQ829" s="3"/>
      <c r="DR829" s="3"/>
      <c r="DS829" s="3"/>
      <c r="DT829" s="4"/>
      <c r="DU829" s="4"/>
      <c r="DV829" s="4"/>
      <c r="DW829" s="4"/>
      <c r="DX829" s="4"/>
      <c r="DY829" s="4"/>
      <c r="DZ829" s="2"/>
      <c r="EA829" s="7">
        <v>44788.408206018517</v>
      </c>
      <c r="EB829" s="2" t="s">
        <v>332</v>
      </c>
      <c r="EC829" s="8">
        <v>0</v>
      </c>
      <c r="ED829" t="b">
        <v>0</v>
      </c>
      <c r="EE829" t="s">
        <v>324</v>
      </c>
      <c r="EF829" s="2" t="s">
        <v>324</v>
      </c>
      <c r="EG829" s="2" t="s">
        <v>325</v>
      </c>
      <c r="EH829" s="1"/>
      <c r="EI829">
        <f t="shared" si="50"/>
        <v>11239</v>
      </c>
      <c r="EJ829" t="str">
        <f t="shared" si="51"/>
        <v>no</v>
      </c>
      <c r="EL829" t="e">
        <f>VLOOKUP(D829,#REF!,2,0)</f>
        <v>#REF!</v>
      </c>
    </row>
    <row r="830" spans="1:142">
      <c r="A830" t="str">
        <f t="shared" si="52"/>
        <v>4469631012.22</v>
      </c>
      <c r="B830" t="str">
        <f t="shared" si="53"/>
        <v>4469631012.22119878</v>
      </c>
      <c r="C830" s="1">
        <v>44696</v>
      </c>
      <c r="D830" s="2" t="s">
        <v>601</v>
      </c>
      <c r="E830" s="2" t="s">
        <v>602</v>
      </c>
      <c r="F830" s="2" t="s">
        <v>181</v>
      </c>
      <c r="G830" s="1">
        <v>44440</v>
      </c>
      <c r="H830" s="2" t="s">
        <v>603</v>
      </c>
      <c r="I830" s="2" t="s">
        <v>604</v>
      </c>
      <c r="J830" s="1">
        <v>44672</v>
      </c>
      <c r="K830" s="1"/>
      <c r="L830" s="2" t="s">
        <v>6</v>
      </c>
      <c r="M830" t="b">
        <v>0</v>
      </c>
      <c r="N830" s="2"/>
      <c r="O830" s="2" t="s">
        <v>320</v>
      </c>
      <c r="P830" s="2" t="s">
        <v>366</v>
      </c>
      <c r="Q830" s="2"/>
      <c r="R830" s="2"/>
      <c r="S830" s="2"/>
      <c r="T830" s="2"/>
      <c r="U830" s="2"/>
      <c r="V830" s="2"/>
      <c r="W830" s="2"/>
      <c r="X830" s="2"/>
      <c r="Y830" s="3"/>
      <c r="AA830" t="b">
        <v>0</v>
      </c>
      <c r="AE830" s="4"/>
      <c r="AF830" s="4"/>
      <c r="AG830" s="4"/>
      <c r="AH830" s="4"/>
      <c r="AM830" s="4"/>
      <c r="AN830" s="4"/>
      <c r="AO830" s="4"/>
      <c r="AP830" s="4"/>
      <c r="AU830" s="4"/>
      <c r="AV830" s="4"/>
      <c r="AW830" s="4"/>
      <c r="AX830" s="4"/>
      <c r="BC830" s="4"/>
      <c r="BD830" s="4"/>
      <c r="BE830" s="4"/>
      <c r="BF830" s="4"/>
      <c r="BK830" s="4"/>
      <c r="BL830" s="4"/>
      <c r="BM830" s="4"/>
      <c r="BN830" s="4"/>
      <c r="BS830" s="4"/>
      <c r="BT830" s="4"/>
      <c r="BU830" s="4"/>
      <c r="BV830" s="4"/>
      <c r="BW830" s="3"/>
      <c r="BX830" s="3"/>
      <c r="BY830" s="4">
        <v>0</v>
      </c>
      <c r="BZ830" s="5"/>
      <c r="CA830" s="3">
        <v>0</v>
      </c>
      <c r="CB830" s="4">
        <v>0</v>
      </c>
      <c r="CC830" s="5" t="s">
        <v>322</v>
      </c>
      <c r="CD830" s="3">
        <v>0</v>
      </c>
      <c r="CE830" s="4">
        <v>0</v>
      </c>
      <c r="CF830" s="5" t="s">
        <v>322</v>
      </c>
      <c r="CG830" s="3">
        <v>0</v>
      </c>
      <c r="CH830" s="4">
        <v>0</v>
      </c>
      <c r="CI830" s="5" t="s">
        <v>322</v>
      </c>
      <c r="CJ830" s="3">
        <v>0</v>
      </c>
      <c r="CK830" s="4">
        <v>0</v>
      </c>
      <c r="CL830" s="5" t="s">
        <v>322</v>
      </c>
      <c r="CM830" s="2">
        <v>0</v>
      </c>
      <c r="CN830" s="4">
        <v>0</v>
      </c>
      <c r="CO830" s="5" t="s">
        <v>322</v>
      </c>
      <c r="CP830" s="3"/>
      <c r="CQ830" s="4">
        <v>0</v>
      </c>
      <c r="CR830" s="3"/>
      <c r="CS830" s="3"/>
      <c r="CT830" s="3"/>
      <c r="CU830" s="3"/>
      <c r="CV830" s="4">
        <v>0</v>
      </c>
      <c r="CW830" s="4">
        <v>0</v>
      </c>
      <c r="CX830" t="b">
        <v>0</v>
      </c>
      <c r="CY830" t="b">
        <v>0</v>
      </c>
      <c r="CZ830" t="b">
        <v>0</v>
      </c>
      <c r="DA830" s="2" t="s">
        <v>6</v>
      </c>
      <c r="DB830" s="2" t="s">
        <v>6</v>
      </c>
      <c r="DD830" s="3"/>
      <c r="DE830" s="3"/>
      <c r="DF830" s="3"/>
      <c r="DG830" s="4"/>
      <c r="DH830" s="4"/>
      <c r="DI830" s="4"/>
      <c r="DJ830" s="3">
        <v>0</v>
      </c>
      <c r="DK830" s="4">
        <v>0</v>
      </c>
      <c r="DL830" t="b">
        <v>0</v>
      </c>
      <c r="DM830" s="6"/>
      <c r="DN830" s="3"/>
      <c r="DO830" s="3"/>
      <c r="DP830" s="3"/>
      <c r="DQ830" s="3"/>
      <c r="DR830" s="3"/>
      <c r="DS830" s="3"/>
      <c r="DT830" s="4"/>
      <c r="DU830" s="4"/>
      <c r="DV830" s="4"/>
      <c r="DW830" s="4"/>
      <c r="DX830" s="4"/>
      <c r="DY830" s="4"/>
      <c r="DZ830" s="2"/>
      <c r="EA830" s="7">
        <v>44693.454918981479</v>
      </c>
      <c r="EB830" s="2" t="s">
        <v>332</v>
      </c>
      <c r="EC830" s="8">
        <v>0</v>
      </c>
      <c r="ED830" t="b">
        <v>0</v>
      </c>
      <c r="EE830" t="s">
        <v>324</v>
      </c>
      <c r="EF830" s="2" t="s">
        <v>324</v>
      </c>
      <c r="EG830" s="2" t="s">
        <v>325</v>
      </c>
      <c r="EH830" s="1"/>
      <c r="EI830">
        <f t="shared" si="50"/>
        <v>0</v>
      </c>
      <c r="EJ830" t="str">
        <f t="shared" si="51"/>
        <v>no</v>
      </c>
      <c r="EL830" t="e">
        <f>VLOOKUP(D830,#REF!,2,0)</f>
        <v>#REF!</v>
      </c>
    </row>
    <row r="831" spans="1:142">
      <c r="A831" t="str">
        <f t="shared" si="52"/>
        <v>4469637908.22</v>
      </c>
      <c r="B831" t="str">
        <f t="shared" si="53"/>
        <v>4469637908.22149246</v>
      </c>
      <c r="C831" s="1">
        <v>44696</v>
      </c>
      <c r="D831" s="2" t="s">
        <v>605</v>
      </c>
      <c r="E831" s="2" t="s">
        <v>606</v>
      </c>
      <c r="F831" s="2" t="s">
        <v>41</v>
      </c>
      <c r="G831" s="1">
        <v>44679</v>
      </c>
      <c r="H831" s="2" t="s">
        <v>607</v>
      </c>
      <c r="I831" s="2" t="s">
        <v>608</v>
      </c>
      <c r="J831" s="1">
        <v>44672</v>
      </c>
      <c r="K831" s="1"/>
      <c r="L831" s="2" t="s">
        <v>609</v>
      </c>
      <c r="M831" t="b">
        <v>0</v>
      </c>
      <c r="N831" s="2"/>
      <c r="O831" s="2" t="s">
        <v>329</v>
      </c>
      <c r="P831" s="2" t="s">
        <v>538</v>
      </c>
      <c r="Q831" s="2"/>
      <c r="R831" s="2"/>
      <c r="S831" s="2"/>
      <c r="T831" s="2"/>
      <c r="U831" s="2"/>
      <c r="V831" s="2"/>
      <c r="W831" s="2" t="s">
        <v>1047</v>
      </c>
      <c r="X831" s="2"/>
      <c r="Y831" s="3"/>
      <c r="AA831" t="b">
        <v>0</v>
      </c>
      <c r="AE831" s="4"/>
      <c r="AF831" s="4"/>
      <c r="AG831" s="4"/>
      <c r="AH831" s="4"/>
      <c r="AM831" s="4"/>
      <c r="AN831" s="4"/>
      <c r="AO831" s="4"/>
      <c r="AP831" s="4"/>
      <c r="AU831" s="4"/>
      <c r="AV831" s="4"/>
      <c r="AW831" s="4"/>
      <c r="AX831" s="4"/>
      <c r="BC831" s="4"/>
      <c r="BD831" s="4"/>
      <c r="BE831" s="4"/>
      <c r="BF831" s="4"/>
      <c r="BK831" s="4"/>
      <c r="BL831" s="4"/>
      <c r="BM831" s="4"/>
      <c r="BN831" s="4"/>
      <c r="BS831" s="4"/>
      <c r="BT831" s="4"/>
      <c r="BU831" s="4"/>
      <c r="BV831" s="4"/>
      <c r="BW831" s="3"/>
      <c r="BX831" s="3"/>
      <c r="BY831" s="4">
        <v>0</v>
      </c>
      <c r="BZ831" s="5"/>
      <c r="CA831" s="3">
        <v>0</v>
      </c>
      <c r="CB831" s="4">
        <v>0</v>
      </c>
      <c r="CC831" s="5" t="s">
        <v>322</v>
      </c>
      <c r="CD831" s="3">
        <v>0</v>
      </c>
      <c r="CE831" s="4">
        <v>0</v>
      </c>
      <c r="CF831" s="5" t="s">
        <v>322</v>
      </c>
      <c r="CG831" s="3">
        <v>0</v>
      </c>
      <c r="CH831" s="4">
        <v>0</v>
      </c>
      <c r="CI831" s="5" t="s">
        <v>322</v>
      </c>
      <c r="CJ831" s="3">
        <v>0</v>
      </c>
      <c r="CK831" s="4">
        <v>0</v>
      </c>
      <c r="CL831" s="5" t="s">
        <v>322</v>
      </c>
      <c r="CM831" s="2">
        <v>0</v>
      </c>
      <c r="CN831" s="4">
        <v>0</v>
      </c>
      <c r="CO831" s="5" t="s">
        <v>322</v>
      </c>
      <c r="CP831" s="3"/>
      <c r="CQ831" s="4">
        <v>0</v>
      </c>
      <c r="CR831" s="3"/>
      <c r="CS831" s="3"/>
      <c r="CT831" s="3"/>
      <c r="CU831" s="3"/>
      <c r="CV831" s="4">
        <v>0</v>
      </c>
      <c r="CW831" s="4">
        <v>0</v>
      </c>
      <c r="CX831" t="b">
        <v>0</v>
      </c>
      <c r="CY831" t="b">
        <v>0</v>
      </c>
      <c r="CZ831" t="b">
        <v>0</v>
      </c>
      <c r="DA831" s="2" t="s">
        <v>609</v>
      </c>
      <c r="DB831" s="2" t="s">
        <v>6</v>
      </c>
      <c r="DD831" s="3"/>
      <c r="DE831" s="3"/>
      <c r="DF831" s="3"/>
      <c r="DG831" s="4"/>
      <c r="DH831" s="4"/>
      <c r="DI831" s="4"/>
      <c r="DJ831" s="3">
        <v>0</v>
      </c>
      <c r="DK831" s="4">
        <v>0</v>
      </c>
      <c r="DL831" t="b">
        <v>0</v>
      </c>
      <c r="DM831" s="6"/>
      <c r="DN831" s="3"/>
      <c r="DO831" s="3"/>
      <c r="DP831" s="3"/>
      <c r="DQ831" s="3"/>
      <c r="DR831" s="3"/>
      <c r="DS831" s="3"/>
      <c r="DT831" s="4"/>
      <c r="DU831" s="4"/>
      <c r="DV831" s="4"/>
      <c r="DW831" s="4"/>
      <c r="DX831" s="4"/>
      <c r="DY831" s="4"/>
      <c r="DZ831" s="2"/>
      <c r="EA831" s="7">
        <v>44677.592349537037</v>
      </c>
      <c r="EB831" s="2" t="s">
        <v>332</v>
      </c>
      <c r="EC831" s="8">
        <v>0</v>
      </c>
      <c r="ED831" t="b">
        <v>0</v>
      </c>
      <c r="EE831" t="s">
        <v>324</v>
      </c>
      <c r="EF831" s="2" t="s">
        <v>324</v>
      </c>
      <c r="EG831" s="2" t="s">
        <v>325</v>
      </c>
      <c r="EH831" s="1"/>
      <c r="EI831">
        <f t="shared" si="50"/>
        <v>0</v>
      </c>
      <c r="EJ831" t="str">
        <f t="shared" si="51"/>
        <v>no</v>
      </c>
      <c r="EL831" t="e">
        <f>VLOOKUP(D831,#REF!,2,0)</f>
        <v>#REF!</v>
      </c>
    </row>
    <row r="832" spans="1:142">
      <c r="A832" t="str">
        <f t="shared" si="52"/>
        <v>4469633994.22</v>
      </c>
      <c r="B832" t="str">
        <f t="shared" si="53"/>
        <v>4469633994.22168106</v>
      </c>
      <c r="C832" s="1">
        <v>44696</v>
      </c>
      <c r="D832" s="2" t="s">
        <v>149</v>
      </c>
      <c r="E832" s="2" t="s">
        <v>150</v>
      </c>
      <c r="F832" s="2" t="s">
        <v>41</v>
      </c>
      <c r="G832" s="1">
        <v>44650</v>
      </c>
      <c r="H832" s="2" t="s">
        <v>151</v>
      </c>
      <c r="I832" s="2" t="s">
        <v>152</v>
      </c>
      <c r="J832" s="1">
        <v>44672</v>
      </c>
      <c r="K832" s="1"/>
      <c r="L832" s="2" t="s">
        <v>6</v>
      </c>
      <c r="M832" t="b">
        <v>0</v>
      </c>
      <c r="N832" s="2"/>
      <c r="O832" s="2" t="s">
        <v>329</v>
      </c>
      <c r="P832" s="2" t="s">
        <v>538</v>
      </c>
      <c r="Q832" s="2"/>
      <c r="R832" s="2"/>
      <c r="S832" s="2"/>
      <c r="T832" s="2"/>
      <c r="U832" s="2"/>
      <c r="V832" s="2"/>
      <c r="W832" s="2" t="s">
        <v>1048</v>
      </c>
      <c r="X832" s="2" t="s">
        <v>1048</v>
      </c>
      <c r="Y832" s="3"/>
      <c r="AA832" t="b">
        <v>0</v>
      </c>
      <c r="AE832" s="4"/>
      <c r="AF832" s="4"/>
      <c r="AG832" s="4"/>
      <c r="AH832" s="4"/>
      <c r="AM832" s="4"/>
      <c r="AN832" s="4"/>
      <c r="AO832" s="4"/>
      <c r="AP832" s="4"/>
      <c r="AU832" s="4"/>
      <c r="AV832" s="4"/>
      <c r="AW832" s="4"/>
      <c r="AX832" s="4"/>
      <c r="BC832" s="4"/>
      <c r="BD832" s="4"/>
      <c r="BE832" s="4"/>
      <c r="BF832" s="4"/>
      <c r="BK832" s="4"/>
      <c r="BL832" s="4"/>
      <c r="BM832" s="4"/>
      <c r="BN832" s="4"/>
      <c r="BS832" s="4"/>
      <c r="BT832" s="4"/>
      <c r="BU832" s="4"/>
      <c r="BV832" s="4"/>
      <c r="BW832" s="3"/>
      <c r="BX832" s="3"/>
      <c r="BY832" s="4">
        <v>0</v>
      </c>
      <c r="BZ832" s="5"/>
      <c r="CA832" s="3">
        <v>0</v>
      </c>
      <c r="CB832" s="4">
        <v>0</v>
      </c>
      <c r="CC832" s="5" t="s">
        <v>322</v>
      </c>
      <c r="CD832" s="3">
        <v>0</v>
      </c>
      <c r="CE832" s="4">
        <v>0</v>
      </c>
      <c r="CF832" s="5" t="s">
        <v>322</v>
      </c>
      <c r="CG832" s="3">
        <v>0</v>
      </c>
      <c r="CH832" s="4">
        <v>0</v>
      </c>
      <c r="CI832" s="5" t="s">
        <v>322</v>
      </c>
      <c r="CJ832" s="3">
        <v>0</v>
      </c>
      <c r="CK832" s="4">
        <v>0</v>
      </c>
      <c r="CL832" s="5" t="s">
        <v>322</v>
      </c>
      <c r="CM832" s="2">
        <v>0</v>
      </c>
      <c r="CN832" s="4">
        <v>0</v>
      </c>
      <c r="CO832" s="5" t="s">
        <v>322</v>
      </c>
      <c r="CP832" s="3"/>
      <c r="CQ832" s="4">
        <v>0</v>
      </c>
      <c r="CR832" s="3"/>
      <c r="CS832" s="3"/>
      <c r="CT832" s="3"/>
      <c r="CU832" s="3"/>
      <c r="CV832" s="4">
        <v>0</v>
      </c>
      <c r="CW832" s="4">
        <v>0</v>
      </c>
      <c r="CX832" t="b">
        <v>0</v>
      </c>
      <c r="CY832" t="b">
        <v>0</v>
      </c>
      <c r="CZ832" t="b">
        <v>0</v>
      </c>
      <c r="DA832" s="2" t="s">
        <v>6</v>
      </c>
      <c r="DB832" s="2" t="s">
        <v>6</v>
      </c>
      <c r="DD832" s="3"/>
      <c r="DE832" s="3"/>
      <c r="DF832" s="3"/>
      <c r="DG832" s="4"/>
      <c r="DH832" s="4"/>
      <c r="DI832" s="4"/>
      <c r="DJ832" s="3">
        <v>0</v>
      </c>
      <c r="DK832" s="4">
        <v>0</v>
      </c>
      <c r="DL832" t="b">
        <v>0</v>
      </c>
      <c r="DM832" s="6"/>
      <c r="DN832" s="3"/>
      <c r="DO832" s="3"/>
      <c r="DP832" s="3"/>
      <c r="DQ832" s="3"/>
      <c r="DR832" s="3"/>
      <c r="DS832" s="3"/>
      <c r="DT832" s="4"/>
      <c r="DU832" s="4"/>
      <c r="DV832" s="4"/>
      <c r="DW832" s="4"/>
      <c r="DX832" s="4"/>
      <c r="DY832" s="4"/>
      <c r="DZ832" s="2"/>
      <c r="EA832" s="7">
        <v>44689.586157407408</v>
      </c>
      <c r="EB832" s="2" t="s">
        <v>376</v>
      </c>
      <c r="EC832" s="8">
        <v>0</v>
      </c>
      <c r="ED832" t="b">
        <v>0</v>
      </c>
      <c r="EE832" t="s">
        <v>324</v>
      </c>
      <c r="EF832" s="2" t="s">
        <v>324</v>
      </c>
      <c r="EG832" s="2" t="s">
        <v>325</v>
      </c>
      <c r="EH832" s="1"/>
      <c r="EI832">
        <f t="shared" si="50"/>
        <v>0</v>
      </c>
      <c r="EJ832" t="str">
        <f t="shared" si="51"/>
        <v>no</v>
      </c>
      <c r="EL832" t="e">
        <f>VLOOKUP(D832,#REF!,2,0)</f>
        <v>#REF!</v>
      </c>
    </row>
    <row r="833" spans="1:142">
      <c r="A833" t="str">
        <f t="shared" si="52"/>
        <v>4469633994.22</v>
      </c>
      <c r="B833" t="str">
        <f t="shared" si="53"/>
        <v>4469633994.22168107</v>
      </c>
      <c r="C833" s="1">
        <v>44696</v>
      </c>
      <c r="D833" s="2" t="s">
        <v>149</v>
      </c>
      <c r="E833" s="2" t="s">
        <v>150</v>
      </c>
      <c r="F833" s="2" t="s">
        <v>41</v>
      </c>
      <c r="G833" s="1">
        <v>44650</v>
      </c>
      <c r="H833" s="2" t="s">
        <v>701</v>
      </c>
      <c r="I833" s="2" t="s">
        <v>702</v>
      </c>
      <c r="J833" s="1">
        <v>44672</v>
      </c>
      <c r="K833" s="1"/>
      <c r="L833" s="2" t="s">
        <v>6</v>
      </c>
      <c r="M833" t="b">
        <v>0</v>
      </c>
      <c r="N833" s="2"/>
      <c r="O833" s="2" t="s">
        <v>329</v>
      </c>
      <c r="P833" s="2" t="s">
        <v>538</v>
      </c>
      <c r="Q833" s="2"/>
      <c r="R833" s="2"/>
      <c r="S833" s="2"/>
      <c r="T833" s="2"/>
      <c r="U833" s="2"/>
      <c r="V833" s="2"/>
      <c r="W833" s="2" t="s">
        <v>1049</v>
      </c>
      <c r="X833" s="2"/>
      <c r="Y833" s="3"/>
      <c r="AA833" t="b">
        <v>0</v>
      </c>
      <c r="AE833" s="4"/>
      <c r="AF833" s="4"/>
      <c r="AG833" s="4"/>
      <c r="AH833" s="4"/>
      <c r="AM833" s="4"/>
      <c r="AN833" s="4"/>
      <c r="AO833" s="4"/>
      <c r="AP833" s="4"/>
      <c r="AU833" s="4"/>
      <c r="AV833" s="4"/>
      <c r="AW833" s="4"/>
      <c r="AX833" s="4"/>
      <c r="BC833" s="4"/>
      <c r="BD833" s="4"/>
      <c r="BE833" s="4"/>
      <c r="BF833" s="4"/>
      <c r="BK833" s="4"/>
      <c r="BL833" s="4"/>
      <c r="BM833" s="4"/>
      <c r="BN833" s="4"/>
      <c r="BS833" s="4"/>
      <c r="BT833" s="4"/>
      <c r="BU833" s="4"/>
      <c r="BV833" s="4"/>
      <c r="BW833" s="3"/>
      <c r="BX833" s="3"/>
      <c r="BY833" s="4">
        <v>0</v>
      </c>
      <c r="BZ833" s="5"/>
      <c r="CA833" s="3">
        <v>0</v>
      </c>
      <c r="CB833" s="4">
        <v>0</v>
      </c>
      <c r="CC833" s="5" t="s">
        <v>322</v>
      </c>
      <c r="CD833" s="3">
        <v>0</v>
      </c>
      <c r="CE833" s="4">
        <v>0</v>
      </c>
      <c r="CF833" s="5" t="s">
        <v>322</v>
      </c>
      <c r="CG833" s="3">
        <v>0</v>
      </c>
      <c r="CH833" s="4">
        <v>0</v>
      </c>
      <c r="CI833" s="5" t="s">
        <v>322</v>
      </c>
      <c r="CJ833" s="3">
        <v>0</v>
      </c>
      <c r="CK833" s="4">
        <v>0</v>
      </c>
      <c r="CL833" s="5" t="s">
        <v>322</v>
      </c>
      <c r="CM833" s="2">
        <v>0</v>
      </c>
      <c r="CN833" s="4">
        <v>0</v>
      </c>
      <c r="CO833" s="5" t="s">
        <v>322</v>
      </c>
      <c r="CP833" s="3"/>
      <c r="CQ833" s="4">
        <v>0</v>
      </c>
      <c r="CR833" s="3"/>
      <c r="CS833" s="3"/>
      <c r="CT833" s="3"/>
      <c r="CU833" s="3"/>
      <c r="CV833" s="4">
        <v>0</v>
      </c>
      <c r="CW833" s="4">
        <v>0</v>
      </c>
      <c r="CX833" t="b">
        <v>0</v>
      </c>
      <c r="CY833" t="b">
        <v>0</v>
      </c>
      <c r="CZ833" t="b">
        <v>0</v>
      </c>
      <c r="DA833" s="2" t="s">
        <v>703</v>
      </c>
      <c r="DB833" s="2" t="s">
        <v>704</v>
      </c>
      <c r="DD833" s="3"/>
      <c r="DE833" s="3"/>
      <c r="DF833" s="3"/>
      <c r="DG833" s="4"/>
      <c r="DH833" s="4"/>
      <c r="DI833" s="4"/>
      <c r="DJ833" s="3">
        <v>0</v>
      </c>
      <c r="DK833" s="4">
        <v>0</v>
      </c>
      <c r="DL833" t="b">
        <v>0</v>
      </c>
      <c r="DM833" s="6"/>
      <c r="DN833" s="3"/>
      <c r="DO833" s="3"/>
      <c r="DP833" s="3"/>
      <c r="DQ833" s="3"/>
      <c r="DR833" s="3"/>
      <c r="DS833" s="3"/>
      <c r="DT833" s="4"/>
      <c r="DU833" s="4"/>
      <c r="DV833" s="4"/>
      <c r="DW833" s="4"/>
      <c r="DX833" s="4"/>
      <c r="DY833" s="4"/>
      <c r="DZ833" s="2"/>
      <c r="EA833" s="7">
        <v>44754.657870370371</v>
      </c>
      <c r="EB833" s="2" t="s">
        <v>1050</v>
      </c>
      <c r="EC833" s="8">
        <v>0</v>
      </c>
      <c r="ED833" t="b">
        <v>0</v>
      </c>
      <c r="EE833" t="s">
        <v>324</v>
      </c>
      <c r="EF833" s="2" t="s">
        <v>324</v>
      </c>
      <c r="EG833" s="2" t="s">
        <v>325</v>
      </c>
      <c r="EH833" s="1"/>
      <c r="EI833">
        <f t="shared" si="50"/>
        <v>0</v>
      </c>
      <c r="EJ833" t="str">
        <f t="shared" si="51"/>
        <v>no</v>
      </c>
      <c r="EL833" t="e">
        <f>VLOOKUP(D833,#REF!,2,0)</f>
        <v>#REF!</v>
      </c>
    </row>
    <row r="834" spans="1:142">
      <c r="A834" t="str">
        <f t="shared" si="52"/>
        <v>4469626856.22</v>
      </c>
      <c r="B834" t="str">
        <f t="shared" si="53"/>
        <v>4469626856.22133119</v>
      </c>
      <c r="C834" s="1">
        <v>44696</v>
      </c>
      <c r="D834" s="2" t="s">
        <v>72</v>
      </c>
      <c r="E834" s="2" t="s">
        <v>37</v>
      </c>
      <c r="F834" s="2" t="s">
        <v>41</v>
      </c>
      <c r="G834" s="1">
        <v>44503</v>
      </c>
      <c r="H834" s="2" t="s">
        <v>73</v>
      </c>
      <c r="I834" s="2" t="s">
        <v>74</v>
      </c>
      <c r="J834" s="1">
        <v>44672</v>
      </c>
      <c r="K834" s="1"/>
      <c r="L834" s="2" t="s">
        <v>6</v>
      </c>
      <c r="M834" t="b">
        <v>0</v>
      </c>
      <c r="N834" s="2"/>
      <c r="O834" s="2" t="s">
        <v>329</v>
      </c>
      <c r="P834" s="2" t="s">
        <v>321</v>
      </c>
      <c r="Q834" s="2"/>
      <c r="R834" s="2"/>
      <c r="S834" s="2"/>
      <c r="T834" s="2"/>
      <c r="U834" s="2"/>
      <c r="V834" s="2"/>
      <c r="W834" s="2" t="s">
        <v>1051</v>
      </c>
      <c r="X834" s="2" t="s">
        <v>1051</v>
      </c>
      <c r="Y834" s="3"/>
      <c r="AA834" t="b">
        <v>0</v>
      </c>
      <c r="AE834" s="4"/>
      <c r="AF834" s="4"/>
      <c r="AG834" s="4"/>
      <c r="AH834" s="4"/>
      <c r="AM834" s="4"/>
      <c r="AN834" s="4"/>
      <c r="AO834" s="4"/>
      <c r="AP834" s="4"/>
      <c r="AU834" s="4"/>
      <c r="AV834" s="4"/>
      <c r="AW834" s="4"/>
      <c r="AX834" s="4"/>
      <c r="BC834" s="4"/>
      <c r="BD834" s="4"/>
      <c r="BE834" s="4"/>
      <c r="BF834" s="4"/>
      <c r="BK834" s="4"/>
      <c r="BL834" s="4"/>
      <c r="BM834" s="4"/>
      <c r="BN834" s="4"/>
      <c r="BS834" s="4"/>
      <c r="BT834" s="4"/>
      <c r="BU834" s="4"/>
      <c r="BV834" s="4"/>
      <c r="BW834" s="3"/>
      <c r="BX834" s="3"/>
      <c r="BY834" s="4">
        <v>0</v>
      </c>
      <c r="BZ834" s="5"/>
      <c r="CA834" s="3">
        <v>0</v>
      </c>
      <c r="CB834" s="4">
        <v>0</v>
      </c>
      <c r="CC834" s="5" t="s">
        <v>322</v>
      </c>
      <c r="CD834" s="3">
        <v>0</v>
      </c>
      <c r="CE834" s="4">
        <v>0</v>
      </c>
      <c r="CF834" s="5" t="s">
        <v>322</v>
      </c>
      <c r="CG834" s="3">
        <v>0</v>
      </c>
      <c r="CH834" s="4">
        <v>0</v>
      </c>
      <c r="CI834" s="5" t="s">
        <v>322</v>
      </c>
      <c r="CJ834" s="3">
        <v>0</v>
      </c>
      <c r="CK834" s="4">
        <v>0</v>
      </c>
      <c r="CL834" s="5" t="s">
        <v>322</v>
      </c>
      <c r="CM834" s="2">
        <v>0</v>
      </c>
      <c r="CN834" s="4">
        <v>0</v>
      </c>
      <c r="CO834" s="5" t="s">
        <v>322</v>
      </c>
      <c r="CP834" s="3"/>
      <c r="CQ834" s="4">
        <v>0</v>
      </c>
      <c r="CR834" s="3"/>
      <c r="CS834" s="3"/>
      <c r="CT834" s="3"/>
      <c r="CU834" s="3"/>
      <c r="CV834" s="4">
        <v>0</v>
      </c>
      <c r="CW834" s="4">
        <v>0</v>
      </c>
      <c r="CX834" t="b">
        <v>0</v>
      </c>
      <c r="CY834" t="b">
        <v>0</v>
      </c>
      <c r="CZ834" t="b">
        <v>0</v>
      </c>
      <c r="DA834" s="2" t="s">
        <v>6</v>
      </c>
      <c r="DB834" s="2" t="s">
        <v>6</v>
      </c>
      <c r="DD834" s="3"/>
      <c r="DE834" s="3"/>
      <c r="DF834" s="3"/>
      <c r="DG834" s="4"/>
      <c r="DH834" s="4"/>
      <c r="DI834" s="4"/>
      <c r="DJ834" s="3">
        <v>0</v>
      </c>
      <c r="DK834" s="4">
        <v>0</v>
      </c>
      <c r="DL834" t="b">
        <v>0</v>
      </c>
      <c r="DM834" s="6"/>
      <c r="DN834" s="3"/>
      <c r="DO834" s="3"/>
      <c r="DP834" s="3"/>
      <c r="DQ834" s="3"/>
      <c r="DR834" s="3"/>
      <c r="DS834" s="3"/>
      <c r="DT834" s="4"/>
      <c r="DU834" s="4"/>
      <c r="DV834" s="4"/>
      <c r="DW834" s="4"/>
      <c r="DX834" s="4"/>
      <c r="DY834" s="4"/>
      <c r="DZ834" s="2"/>
      <c r="EA834" s="7">
        <v>44693.450486111113</v>
      </c>
      <c r="EB834" s="2" t="s">
        <v>332</v>
      </c>
      <c r="EC834" s="8">
        <v>0</v>
      </c>
      <c r="ED834" t="b">
        <v>0</v>
      </c>
      <c r="EE834" t="s">
        <v>324</v>
      </c>
      <c r="EF834" s="2" t="s">
        <v>324</v>
      </c>
      <c r="EG834" s="2" t="s">
        <v>325</v>
      </c>
      <c r="EH834" s="1"/>
      <c r="EI834">
        <f t="shared" ref="EI834:EI897" si="54">AB834+AC834+AD834</f>
        <v>0</v>
      </c>
      <c r="EJ834" t="str">
        <f t="shared" ref="EJ834:EJ897" si="55">IF(H834&lt;1,"yes","no")</f>
        <v>no</v>
      </c>
      <c r="EL834" t="e">
        <f>VLOOKUP(D834,#REF!,2,0)</f>
        <v>#REF!</v>
      </c>
    </row>
    <row r="835" spans="1:142">
      <c r="A835" t="str">
        <f t="shared" si="52"/>
        <v>4469632792.22</v>
      </c>
      <c r="B835" t="str">
        <f t="shared" si="53"/>
        <v>4469632792.22141294</v>
      </c>
      <c r="C835" s="1">
        <v>44696</v>
      </c>
      <c r="D835" s="2" t="s">
        <v>124</v>
      </c>
      <c r="E835" s="2" t="s">
        <v>125</v>
      </c>
      <c r="F835" s="2" t="s">
        <v>41</v>
      </c>
      <c r="G835" s="1">
        <v>44503</v>
      </c>
      <c r="H835" s="2" t="s">
        <v>130</v>
      </c>
      <c r="I835" s="2" t="s">
        <v>131</v>
      </c>
      <c r="J835" s="1">
        <v>44672</v>
      </c>
      <c r="K835" s="1"/>
      <c r="L835" s="2" t="s">
        <v>6</v>
      </c>
      <c r="M835" t="b">
        <v>0</v>
      </c>
      <c r="N835" s="2"/>
      <c r="O835" s="2" t="s">
        <v>329</v>
      </c>
      <c r="P835" s="2" t="s">
        <v>321</v>
      </c>
      <c r="Q835" s="2"/>
      <c r="R835" s="2"/>
      <c r="S835" s="2"/>
      <c r="T835" s="2"/>
      <c r="U835" s="2"/>
      <c r="V835" s="2"/>
      <c r="W835" s="2" t="s">
        <v>1052</v>
      </c>
      <c r="X835" s="2" t="s">
        <v>1053</v>
      </c>
      <c r="Y835" s="3"/>
      <c r="AA835" t="b">
        <v>0</v>
      </c>
      <c r="AE835" s="4"/>
      <c r="AF835" s="4"/>
      <c r="AG835" s="4"/>
      <c r="AH835" s="4"/>
      <c r="AM835" s="4"/>
      <c r="AN835" s="4"/>
      <c r="AO835" s="4"/>
      <c r="AP835" s="4"/>
      <c r="AU835" s="4"/>
      <c r="AV835" s="4"/>
      <c r="AW835" s="4"/>
      <c r="AX835" s="4"/>
      <c r="BC835" s="4"/>
      <c r="BD835" s="4"/>
      <c r="BE835" s="4"/>
      <c r="BF835" s="4"/>
      <c r="BK835" s="4"/>
      <c r="BL835" s="4"/>
      <c r="BM835" s="4"/>
      <c r="BN835" s="4"/>
      <c r="BS835" s="4"/>
      <c r="BT835" s="4"/>
      <c r="BU835" s="4"/>
      <c r="BV835" s="4"/>
      <c r="BW835" s="3"/>
      <c r="BX835" s="3"/>
      <c r="BY835" s="4">
        <v>0</v>
      </c>
      <c r="BZ835" s="5"/>
      <c r="CA835" s="3">
        <v>0</v>
      </c>
      <c r="CB835" s="4">
        <v>0</v>
      </c>
      <c r="CC835" s="5" t="s">
        <v>322</v>
      </c>
      <c r="CD835" s="3">
        <v>0</v>
      </c>
      <c r="CE835" s="4">
        <v>0</v>
      </c>
      <c r="CF835" s="5" t="s">
        <v>322</v>
      </c>
      <c r="CG835" s="3">
        <v>0</v>
      </c>
      <c r="CH835" s="4">
        <v>0</v>
      </c>
      <c r="CI835" s="5" t="s">
        <v>322</v>
      </c>
      <c r="CJ835" s="3">
        <v>0</v>
      </c>
      <c r="CK835" s="4">
        <v>0</v>
      </c>
      <c r="CL835" s="5" t="s">
        <v>322</v>
      </c>
      <c r="CM835" s="2">
        <v>0</v>
      </c>
      <c r="CN835" s="4">
        <v>0</v>
      </c>
      <c r="CO835" s="5" t="s">
        <v>322</v>
      </c>
      <c r="CP835" s="3"/>
      <c r="CQ835" s="4">
        <v>0</v>
      </c>
      <c r="CR835" s="3"/>
      <c r="CS835" s="3"/>
      <c r="CT835" s="3"/>
      <c r="CU835" s="3"/>
      <c r="CV835" s="4">
        <v>0</v>
      </c>
      <c r="CW835" s="4">
        <v>0</v>
      </c>
      <c r="CX835" t="b">
        <v>0</v>
      </c>
      <c r="CY835" t="b">
        <v>0</v>
      </c>
      <c r="CZ835" t="b">
        <v>0</v>
      </c>
      <c r="DA835" s="2" t="s">
        <v>6</v>
      </c>
      <c r="DB835" s="2" t="s">
        <v>6</v>
      </c>
      <c r="DD835" s="3"/>
      <c r="DE835" s="3"/>
      <c r="DF835" s="3"/>
      <c r="DG835" s="4"/>
      <c r="DH835" s="4"/>
      <c r="DI835" s="4"/>
      <c r="DJ835" s="3">
        <v>0</v>
      </c>
      <c r="DK835" s="4">
        <v>0</v>
      </c>
      <c r="DL835" t="b">
        <v>0</v>
      </c>
      <c r="DM835" s="6"/>
      <c r="DN835" s="3"/>
      <c r="DO835" s="3"/>
      <c r="DP835" s="3"/>
      <c r="DQ835" s="3"/>
      <c r="DR835" s="3"/>
      <c r="DS835" s="3"/>
      <c r="DT835" s="4"/>
      <c r="DU835" s="4"/>
      <c r="DV835" s="4"/>
      <c r="DW835" s="4"/>
      <c r="DX835" s="4"/>
      <c r="DY835" s="4"/>
      <c r="DZ835" s="2"/>
      <c r="EA835" s="7">
        <v>44693.455416666664</v>
      </c>
      <c r="EB835" s="2" t="s">
        <v>332</v>
      </c>
      <c r="EC835" s="8">
        <v>0</v>
      </c>
      <c r="ED835" t="b">
        <v>0</v>
      </c>
      <c r="EE835" t="s">
        <v>324</v>
      </c>
      <c r="EF835" s="2" t="s">
        <v>324</v>
      </c>
      <c r="EG835" s="2" t="s">
        <v>325</v>
      </c>
      <c r="EH835" s="1"/>
      <c r="EI835">
        <f t="shared" si="54"/>
        <v>0</v>
      </c>
      <c r="EJ835" t="str">
        <f t="shared" si="55"/>
        <v>no</v>
      </c>
      <c r="EL835" t="e">
        <f>VLOOKUP(D835,#REF!,2,0)</f>
        <v>#REF!</v>
      </c>
    </row>
    <row r="836" spans="1:142">
      <c r="A836" t="str">
        <f t="shared" si="52"/>
        <v>4469632792.22</v>
      </c>
      <c r="B836" t="str">
        <f t="shared" si="53"/>
        <v>4469632792.22143873</v>
      </c>
      <c r="C836" s="1">
        <v>44696</v>
      </c>
      <c r="D836" s="2" t="s">
        <v>124</v>
      </c>
      <c r="E836" s="2" t="s">
        <v>125</v>
      </c>
      <c r="F836" s="2" t="s">
        <v>41</v>
      </c>
      <c r="G836" s="1">
        <v>44503</v>
      </c>
      <c r="H836" s="2" t="s">
        <v>514</v>
      </c>
      <c r="I836" s="2" t="s">
        <v>707</v>
      </c>
      <c r="J836" s="1">
        <v>44672</v>
      </c>
      <c r="K836" s="1"/>
      <c r="L836" s="2" t="s">
        <v>6</v>
      </c>
      <c r="M836" t="b">
        <v>0</v>
      </c>
      <c r="N836" s="2"/>
      <c r="O836" s="2" t="s">
        <v>329</v>
      </c>
      <c r="P836" s="2" t="s">
        <v>321</v>
      </c>
      <c r="Q836" s="2"/>
      <c r="R836" s="2"/>
      <c r="S836" s="2"/>
      <c r="T836" s="2"/>
      <c r="U836" s="2"/>
      <c r="V836" s="2"/>
      <c r="W836" s="2" t="s">
        <v>1054</v>
      </c>
      <c r="X836" s="2" t="s">
        <v>1054</v>
      </c>
      <c r="Y836" s="3"/>
      <c r="AA836" t="b">
        <v>0</v>
      </c>
      <c r="AE836" s="4"/>
      <c r="AF836" s="4"/>
      <c r="AG836" s="4"/>
      <c r="AH836" s="4"/>
      <c r="AM836" s="4"/>
      <c r="AN836" s="4"/>
      <c r="AO836" s="4"/>
      <c r="AP836" s="4"/>
      <c r="AU836" s="4"/>
      <c r="AV836" s="4"/>
      <c r="AW836" s="4"/>
      <c r="AX836" s="4"/>
      <c r="BC836" s="4"/>
      <c r="BD836" s="4"/>
      <c r="BE836" s="4"/>
      <c r="BF836" s="4"/>
      <c r="BK836" s="4"/>
      <c r="BL836" s="4"/>
      <c r="BM836" s="4"/>
      <c r="BN836" s="4"/>
      <c r="BS836" s="4"/>
      <c r="BT836" s="4"/>
      <c r="BU836" s="4"/>
      <c r="BV836" s="4"/>
      <c r="BW836" s="3"/>
      <c r="BX836" s="3"/>
      <c r="BY836" s="4">
        <v>0</v>
      </c>
      <c r="BZ836" s="5"/>
      <c r="CA836" s="3">
        <v>0</v>
      </c>
      <c r="CB836" s="4">
        <v>0</v>
      </c>
      <c r="CC836" s="5" t="s">
        <v>322</v>
      </c>
      <c r="CD836" s="3">
        <v>0</v>
      </c>
      <c r="CE836" s="4">
        <v>0</v>
      </c>
      <c r="CF836" s="5" t="s">
        <v>322</v>
      </c>
      <c r="CG836" s="3">
        <v>0</v>
      </c>
      <c r="CH836" s="4">
        <v>0</v>
      </c>
      <c r="CI836" s="5" t="s">
        <v>322</v>
      </c>
      <c r="CJ836" s="3">
        <v>0</v>
      </c>
      <c r="CK836" s="4">
        <v>0</v>
      </c>
      <c r="CL836" s="5" t="s">
        <v>322</v>
      </c>
      <c r="CM836" s="2">
        <v>0</v>
      </c>
      <c r="CN836" s="4">
        <v>0</v>
      </c>
      <c r="CO836" s="5" t="s">
        <v>322</v>
      </c>
      <c r="CP836" s="3"/>
      <c r="CQ836" s="4">
        <v>0</v>
      </c>
      <c r="CR836" s="3"/>
      <c r="CS836" s="3"/>
      <c r="CT836" s="3"/>
      <c r="CU836" s="3"/>
      <c r="CV836" s="4">
        <v>0</v>
      </c>
      <c r="CW836" s="4">
        <v>0</v>
      </c>
      <c r="CX836" t="b">
        <v>0</v>
      </c>
      <c r="CY836" t="b">
        <v>0</v>
      </c>
      <c r="CZ836" t="b">
        <v>0</v>
      </c>
      <c r="DA836" s="2" t="s">
        <v>708</v>
      </c>
      <c r="DB836" s="2" t="s">
        <v>6</v>
      </c>
      <c r="DD836" s="3"/>
      <c r="DE836" s="3"/>
      <c r="DF836" s="3"/>
      <c r="DG836" s="4"/>
      <c r="DH836" s="4"/>
      <c r="DI836" s="4"/>
      <c r="DJ836" s="3">
        <v>0</v>
      </c>
      <c r="DK836" s="4">
        <v>0</v>
      </c>
      <c r="DL836" t="b">
        <v>0</v>
      </c>
      <c r="DM836" s="6"/>
      <c r="DN836" s="3"/>
      <c r="DO836" s="3"/>
      <c r="DP836" s="3"/>
      <c r="DQ836" s="3"/>
      <c r="DR836" s="3"/>
      <c r="DS836" s="3"/>
      <c r="DT836" s="4"/>
      <c r="DU836" s="4"/>
      <c r="DV836" s="4"/>
      <c r="DW836" s="4"/>
      <c r="DX836" s="4"/>
      <c r="DY836" s="4"/>
      <c r="DZ836" s="2"/>
      <c r="EA836" s="7">
        <v>44693.455428240741</v>
      </c>
      <c r="EB836" s="2" t="s">
        <v>332</v>
      </c>
      <c r="EC836" s="8">
        <v>0</v>
      </c>
      <c r="ED836" t="b">
        <v>0</v>
      </c>
      <c r="EE836" t="s">
        <v>324</v>
      </c>
      <c r="EF836" s="2" t="s">
        <v>324</v>
      </c>
      <c r="EG836" s="2" t="s">
        <v>325</v>
      </c>
      <c r="EH836" s="1"/>
      <c r="EI836">
        <f t="shared" si="54"/>
        <v>0</v>
      </c>
      <c r="EJ836" t="str">
        <f t="shared" si="55"/>
        <v>no</v>
      </c>
      <c r="EL836" t="e">
        <f>VLOOKUP(D836,#REF!,2,0)</f>
        <v>#REF!</v>
      </c>
    </row>
    <row r="837" spans="1:142">
      <c r="A837" t="str">
        <f t="shared" si="52"/>
        <v>4469626856.22</v>
      </c>
      <c r="B837" t="str">
        <f t="shared" si="53"/>
        <v>4469626856.22167502</v>
      </c>
      <c r="C837" s="1">
        <v>44696</v>
      </c>
      <c r="D837" s="2" t="s">
        <v>72</v>
      </c>
      <c r="E837" s="2" t="s">
        <v>37</v>
      </c>
      <c r="F837" s="2" t="s">
        <v>41</v>
      </c>
      <c r="G837" s="1">
        <v>44503</v>
      </c>
      <c r="H837" s="2" t="s">
        <v>709</v>
      </c>
      <c r="I837" s="2" t="s">
        <v>710</v>
      </c>
      <c r="J837" s="1">
        <v>44672</v>
      </c>
      <c r="K837" s="1"/>
      <c r="L837" s="2" t="s">
        <v>6</v>
      </c>
      <c r="M837" t="b">
        <v>0</v>
      </c>
      <c r="N837" s="2"/>
      <c r="O837" s="2" t="s">
        <v>329</v>
      </c>
      <c r="P837" s="2" t="s">
        <v>321</v>
      </c>
      <c r="Q837" s="2"/>
      <c r="R837" s="2"/>
      <c r="S837" s="2"/>
      <c r="T837" s="2"/>
      <c r="U837" s="2"/>
      <c r="V837" s="2"/>
      <c r="W837" s="2" t="s">
        <v>1055</v>
      </c>
      <c r="X837" s="2" t="s">
        <v>1055</v>
      </c>
      <c r="Y837" s="3"/>
      <c r="AA837" t="b">
        <v>0</v>
      </c>
      <c r="AE837" s="4"/>
      <c r="AF837" s="4"/>
      <c r="AG837" s="4"/>
      <c r="AH837" s="4"/>
      <c r="AM837" s="4"/>
      <c r="AN837" s="4"/>
      <c r="AO837" s="4"/>
      <c r="AP837" s="4"/>
      <c r="AU837" s="4"/>
      <c r="AV837" s="4"/>
      <c r="AW837" s="4"/>
      <c r="AX837" s="4"/>
      <c r="BC837" s="4"/>
      <c r="BD837" s="4"/>
      <c r="BE837" s="4"/>
      <c r="BF837" s="4"/>
      <c r="BK837" s="4"/>
      <c r="BL837" s="4"/>
      <c r="BM837" s="4"/>
      <c r="BN837" s="4"/>
      <c r="BS837" s="4"/>
      <c r="BT837" s="4"/>
      <c r="BU837" s="4"/>
      <c r="BV837" s="4"/>
      <c r="BW837" s="3"/>
      <c r="BX837" s="3"/>
      <c r="BY837" s="4">
        <v>0</v>
      </c>
      <c r="BZ837" s="5"/>
      <c r="CA837" s="3">
        <v>0</v>
      </c>
      <c r="CB837" s="4">
        <v>0</v>
      </c>
      <c r="CC837" s="5" t="s">
        <v>322</v>
      </c>
      <c r="CD837" s="3">
        <v>0</v>
      </c>
      <c r="CE837" s="4">
        <v>0</v>
      </c>
      <c r="CF837" s="5" t="s">
        <v>322</v>
      </c>
      <c r="CG837" s="3">
        <v>0</v>
      </c>
      <c r="CH837" s="4">
        <v>0</v>
      </c>
      <c r="CI837" s="5" t="s">
        <v>322</v>
      </c>
      <c r="CJ837" s="3">
        <v>0</v>
      </c>
      <c r="CK837" s="4">
        <v>0</v>
      </c>
      <c r="CL837" s="5" t="s">
        <v>322</v>
      </c>
      <c r="CM837" s="2">
        <v>0</v>
      </c>
      <c r="CN837" s="4">
        <v>0</v>
      </c>
      <c r="CO837" s="5" t="s">
        <v>322</v>
      </c>
      <c r="CP837" s="3"/>
      <c r="CQ837" s="4">
        <v>0</v>
      </c>
      <c r="CR837" s="3"/>
      <c r="CS837" s="3"/>
      <c r="CT837" s="3"/>
      <c r="CU837" s="3"/>
      <c r="CV837" s="4">
        <v>0</v>
      </c>
      <c r="CW837" s="4">
        <v>0</v>
      </c>
      <c r="CX837" t="b">
        <v>0</v>
      </c>
      <c r="CY837" t="b">
        <v>0</v>
      </c>
      <c r="CZ837" t="b">
        <v>0</v>
      </c>
      <c r="DA837" s="2" t="s">
        <v>513</v>
      </c>
      <c r="DB837" s="2" t="s">
        <v>6</v>
      </c>
      <c r="DD837" s="3"/>
      <c r="DE837" s="3"/>
      <c r="DF837" s="3"/>
      <c r="DG837" s="4"/>
      <c r="DH837" s="4"/>
      <c r="DI837" s="4"/>
      <c r="DJ837" s="3">
        <v>0</v>
      </c>
      <c r="DK837" s="4">
        <v>0</v>
      </c>
      <c r="DL837" t="b">
        <v>0</v>
      </c>
      <c r="DM837" s="6"/>
      <c r="DN837" s="3"/>
      <c r="DO837" s="3"/>
      <c r="DP837" s="3"/>
      <c r="DQ837" s="3"/>
      <c r="DR837" s="3"/>
      <c r="DS837" s="3"/>
      <c r="DT837" s="4"/>
      <c r="DU837" s="4"/>
      <c r="DV837" s="4"/>
      <c r="DW837" s="4"/>
      <c r="DX837" s="4"/>
      <c r="DY837" s="4"/>
      <c r="DZ837" s="2"/>
      <c r="EA837" s="7">
        <v>44693.450497685182</v>
      </c>
      <c r="EB837" s="2" t="s">
        <v>332</v>
      </c>
      <c r="EC837" s="8">
        <v>0</v>
      </c>
      <c r="ED837" t="b">
        <v>0</v>
      </c>
      <c r="EE837" t="s">
        <v>324</v>
      </c>
      <c r="EF837" s="2" t="s">
        <v>324</v>
      </c>
      <c r="EG837" s="2" t="s">
        <v>325</v>
      </c>
      <c r="EH837" s="1"/>
      <c r="EI837">
        <f t="shared" si="54"/>
        <v>0</v>
      </c>
      <c r="EJ837" t="str">
        <f t="shared" si="55"/>
        <v>no</v>
      </c>
      <c r="EL837" t="e">
        <f>VLOOKUP(D837,#REF!,2,0)</f>
        <v>#REF!</v>
      </c>
    </row>
    <row r="838" spans="1:142">
      <c r="A838" t="str">
        <f t="shared" si="52"/>
        <v>4469633968.22</v>
      </c>
      <c r="B838" t="str">
        <f t="shared" si="53"/>
        <v>4469633968.22149191</v>
      </c>
      <c r="C838" s="1">
        <v>44696</v>
      </c>
      <c r="D838" s="2" t="s">
        <v>711</v>
      </c>
      <c r="E838" s="2" t="s">
        <v>712</v>
      </c>
      <c r="F838" s="2" t="s">
        <v>171</v>
      </c>
      <c r="G838" s="1">
        <v>44679</v>
      </c>
      <c r="H838" s="2" t="s">
        <v>713</v>
      </c>
      <c r="I838" s="2" t="s">
        <v>714</v>
      </c>
      <c r="J838" s="1">
        <v>44672</v>
      </c>
      <c r="K838" s="1"/>
      <c r="L838" s="2" t="s">
        <v>6</v>
      </c>
      <c r="M838" t="b">
        <v>0</v>
      </c>
      <c r="N838" s="2"/>
      <c r="O838" s="2" t="s">
        <v>534</v>
      </c>
      <c r="P838" s="2" t="s">
        <v>330</v>
      </c>
      <c r="Q838" s="2"/>
      <c r="R838" s="2"/>
      <c r="S838" s="2"/>
      <c r="T838" s="2"/>
      <c r="U838" s="2"/>
      <c r="V838" s="2"/>
      <c r="W838" s="2"/>
      <c r="X838" s="2"/>
      <c r="Y838" s="3"/>
      <c r="AA838" t="b">
        <v>0</v>
      </c>
      <c r="AC838">
        <v>3012</v>
      </c>
      <c r="AE838" s="4"/>
      <c r="AF838" s="4"/>
      <c r="AG838" s="4">
        <v>30700</v>
      </c>
      <c r="AH838" s="4"/>
      <c r="AM838" s="4"/>
      <c r="AN838" s="4"/>
      <c r="AO838" s="4"/>
      <c r="AP838" s="4"/>
      <c r="AU838" s="4"/>
      <c r="AV838" s="4"/>
      <c r="AW838" s="4"/>
      <c r="AX838" s="4"/>
      <c r="BC838" s="4"/>
      <c r="BD838" s="4"/>
      <c r="BE838" s="4"/>
      <c r="BF838" s="4"/>
      <c r="BK838" s="4"/>
      <c r="BL838" s="4"/>
      <c r="BM838" s="4"/>
      <c r="BN838" s="4"/>
      <c r="BS838" s="4"/>
      <c r="BT838" s="4"/>
      <c r="BU838" s="4"/>
      <c r="BV838" s="4"/>
      <c r="BW838" s="3"/>
      <c r="BX838" s="3"/>
      <c r="BY838" s="4">
        <v>30700</v>
      </c>
      <c r="BZ838" s="5"/>
      <c r="CA838" s="3">
        <v>0</v>
      </c>
      <c r="CB838" s="4">
        <v>0</v>
      </c>
      <c r="CC838" s="5" t="s">
        <v>322</v>
      </c>
      <c r="CD838" s="3">
        <v>0</v>
      </c>
      <c r="CE838" s="4">
        <v>0</v>
      </c>
      <c r="CF838" s="5" t="s">
        <v>322</v>
      </c>
      <c r="CG838" s="3">
        <v>0</v>
      </c>
      <c r="CH838" s="4">
        <v>0</v>
      </c>
      <c r="CI838" s="5" t="s">
        <v>322</v>
      </c>
      <c r="CJ838" s="3">
        <v>0</v>
      </c>
      <c r="CK838" s="4">
        <v>0</v>
      </c>
      <c r="CL838" s="5" t="s">
        <v>322</v>
      </c>
      <c r="CM838" s="2">
        <v>0</v>
      </c>
      <c r="CN838" s="4">
        <v>0</v>
      </c>
      <c r="CO838" s="5" t="s">
        <v>322</v>
      </c>
      <c r="CP838" s="3"/>
      <c r="CQ838" s="4">
        <v>30700</v>
      </c>
      <c r="CR838" s="3"/>
      <c r="CS838" s="3"/>
      <c r="CT838" s="3"/>
      <c r="CU838" s="3"/>
      <c r="CV838" s="4">
        <v>30700</v>
      </c>
      <c r="CW838" s="4">
        <v>30700</v>
      </c>
      <c r="CX838" t="b">
        <v>0</v>
      </c>
      <c r="CY838" t="b">
        <v>0</v>
      </c>
      <c r="CZ838" t="b">
        <v>0</v>
      </c>
      <c r="DA838" s="2" t="s">
        <v>6</v>
      </c>
      <c r="DB838" s="2" t="s">
        <v>6</v>
      </c>
      <c r="DD838" s="3"/>
      <c r="DE838" s="3"/>
      <c r="DF838" s="3"/>
      <c r="DG838" s="4"/>
      <c r="DH838" s="4"/>
      <c r="DI838" s="4"/>
      <c r="DJ838" s="3">
        <v>0</v>
      </c>
      <c r="DK838" s="4">
        <v>0</v>
      </c>
      <c r="DL838" t="b">
        <v>0</v>
      </c>
      <c r="DM838" s="6"/>
      <c r="DN838" s="3"/>
      <c r="DO838" s="3"/>
      <c r="DP838" s="3"/>
      <c r="DQ838" s="3"/>
      <c r="DR838" s="3"/>
      <c r="DS838" s="3"/>
      <c r="DT838" s="4"/>
      <c r="DU838" s="4"/>
      <c r="DV838" s="4"/>
      <c r="DW838" s="4"/>
      <c r="DX838" s="4"/>
      <c r="DY838" s="4"/>
      <c r="DZ838" s="2"/>
      <c r="EA838" s="7">
        <v>44690.561759259261</v>
      </c>
      <c r="EB838" s="2" t="s">
        <v>853</v>
      </c>
      <c r="EC838" s="8">
        <v>0</v>
      </c>
      <c r="ED838" t="b">
        <v>0</v>
      </c>
      <c r="EE838" t="s">
        <v>324</v>
      </c>
      <c r="EF838" s="2" t="s">
        <v>324</v>
      </c>
      <c r="EG838" s="2" t="s">
        <v>325</v>
      </c>
      <c r="EH838" s="1"/>
      <c r="EI838">
        <f t="shared" si="54"/>
        <v>3012</v>
      </c>
      <c r="EJ838" t="str">
        <f t="shared" si="55"/>
        <v>no</v>
      </c>
      <c r="EL838" t="e">
        <f>VLOOKUP(D838,#REF!,2,0)</f>
        <v>#REF!</v>
      </c>
    </row>
    <row r="839" spans="1:142">
      <c r="A839" t="str">
        <f t="shared" si="52"/>
        <v>4469637431.22</v>
      </c>
      <c r="B839" t="str">
        <f t="shared" si="53"/>
        <v>4469637431.22167581</v>
      </c>
      <c r="C839" s="1">
        <v>44696</v>
      </c>
      <c r="D839" s="2" t="s">
        <v>716</v>
      </c>
      <c r="E839" s="2" t="s">
        <v>717</v>
      </c>
      <c r="F839" s="2" t="s">
        <v>184</v>
      </c>
      <c r="G839" s="1">
        <v>44613</v>
      </c>
      <c r="H839" s="2" t="s">
        <v>718</v>
      </c>
      <c r="I839" s="2" t="s">
        <v>719</v>
      </c>
      <c r="J839" s="1">
        <v>44672</v>
      </c>
      <c r="K839" s="1"/>
      <c r="L839" s="2" t="s">
        <v>6</v>
      </c>
      <c r="M839" t="b">
        <v>0</v>
      </c>
      <c r="N839" s="2"/>
      <c r="O839" s="2" t="s">
        <v>534</v>
      </c>
      <c r="P839" s="2" t="s">
        <v>330</v>
      </c>
      <c r="Q839" s="2"/>
      <c r="R839" s="2"/>
      <c r="S839" s="2"/>
      <c r="T839" s="2"/>
      <c r="U839" s="2"/>
      <c r="V839" s="2"/>
      <c r="W839" s="2"/>
      <c r="X839" s="2"/>
      <c r="Y839" s="3"/>
      <c r="AA839" t="b">
        <v>0</v>
      </c>
      <c r="AC839">
        <v>723</v>
      </c>
      <c r="AE839" s="4"/>
      <c r="AF839" s="4"/>
      <c r="AG839" s="4">
        <v>3232</v>
      </c>
      <c r="AH839" s="4"/>
      <c r="AK839">
        <v>2564</v>
      </c>
      <c r="AM839" s="4"/>
      <c r="AN839" s="4"/>
      <c r="AO839" s="4">
        <v>9615</v>
      </c>
      <c r="AP839" s="4"/>
      <c r="AU839" s="4"/>
      <c r="AV839" s="4"/>
      <c r="AW839" s="4"/>
      <c r="AX839" s="4"/>
      <c r="BC839" s="4"/>
      <c r="BD839" s="4"/>
      <c r="BE839" s="4"/>
      <c r="BF839" s="4"/>
      <c r="BK839" s="4"/>
      <c r="BL839" s="4"/>
      <c r="BM839" s="4"/>
      <c r="BN839" s="4"/>
      <c r="BS839" s="4"/>
      <c r="BT839" s="4"/>
      <c r="BU839" s="4"/>
      <c r="BV839" s="4"/>
      <c r="BW839" s="3"/>
      <c r="BX839" s="3"/>
      <c r="BY839" s="4">
        <v>3232</v>
      </c>
      <c r="BZ839" s="5"/>
      <c r="CA839" s="3">
        <v>2564</v>
      </c>
      <c r="CB839" s="4">
        <v>9615</v>
      </c>
      <c r="CC839" s="5">
        <v>3.75</v>
      </c>
      <c r="CD839" s="3">
        <v>0</v>
      </c>
      <c r="CE839" s="4">
        <v>0</v>
      </c>
      <c r="CF839" s="5" t="s">
        <v>322</v>
      </c>
      <c r="CG839" s="3">
        <v>0</v>
      </c>
      <c r="CH839" s="4">
        <v>0</v>
      </c>
      <c r="CI839" s="5" t="s">
        <v>322</v>
      </c>
      <c r="CJ839" s="3">
        <v>0</v>
      </c>
      <c r="CK839" s="4">
        <v>0</v>
      </c>
      <c r="CL839" s="5" t="s">
        <v>322</v>
      </c>
      <c r="CM839" s="2">
        <v>0</v>
      </c>
      <c r="CN839" s="4">
        <v>0</v>
      </c>
      <c r="CO839" s="5" t="s">
        <v>322</v>
      </c>
      <c r="CP839" s="3"/>
      <c r="CQ839" s="4">
        <v>12847</v>
      </c>
      <c r="CR839" s="3"/>
      <c r="CS839" s="3"/>
      <c r="CT839" s="3"/>
      <c r="CU839" s="3"/>
      <c r="CV839" s="4">
        <v>12847</v>
      </c>
      <c r="CW839" s="4">
        <v>12847</v>
      </c>
      <c r="CX839" t="b">
        <v>0</v>
      </c>
      <c r="CY839" t="b">
        <v>0</v>
      </c>
      <c r="CZ839" t="b">
        <v>0</v>
      </c>
      <c r="DA839" s="2" t="s">
        <v>6</v>
      </c>
      <c r="DB839" s="2" t="s">
        <v>6</v>
      </c>
      <c r="DD839" s="3"/>
      <c r="DE839" s="3"/>
      <c r="DF839" s="3"/>
      <c r="DG839" s="4"/>
      <c r="DH839" s="4"/>
      <c r="DI839" s="4"/>
      <c r="DJ839" s="3">
        <v>0</v>
      </c>
      <c r="DK839" s="4">
        <v>0</v>
      </c>
      <c r="DL839" t="b">
        <v>0</v>
      </c>
      <c r="DM839" s="6"/>
      <c r="DN839" s="3"/>
      <c r="DO839" s="3"/>
      <c r="DP839" s="3"/>
      <c r="DQ839" s="3"/>
      <c r="DR839" s="3"/>
      <c r="DS839" s="3"/>
      <c r="DT839" s="4"/>
      <c r="DU839" s="4"/>
      <c r="DV839" s="4"/>
      <c r="DW839" s="4"/>
      <c r="DX839" s="4"/>
      <c r="DY839" s="4"/>
      <c r="DZ839" s="2"/>
      <c r="EA839" s="7">
        <v>44690.69462962963</v>
      </c>
      <c r="EB839" s="2" t="s">
        <v>854</v>
      </c>
      <c r="EC839" s="8">
        <v>0</v>
      </c>
      <c r="ED839" t="b">
        <v>0</v>
      </c>
      <c r="EE839" t="s">
        <v>324</v>
      </c>
      <c r="EF839" s="2" t="s">
        <v>324</v>
      </c>
      <c r="EG839" s="2" t="s">
        <v>325</v>
      </c>
      <c r="EH839" s="1"/>
      <c r="EI839">
        <f t="shared" si="54"/>
        <v>723</v>
      </c>
      <c r="EJ839" t="str">
        <f t="shared" si="55"/>
        <v>no</v>
      </c>
      <c r="EL839" t="e">
        <f>VLOOKUP(D839,#REF!,2,0)</f>
        <v>#REF!</v>
      </c>
    </row>
    <row r="840" spans="1:142">
      <c r="A840" t="str">
        <f t="shared" si="52"/>
        <v>4469628468.22</v>
      </c>
      <c r="B840" t="str">
        <f t="shared" si="53"/>
        <v>4469628468.22102189</v>
      </c>
      <c r="C840" s="1">
        <v>44696</v>
      </c>
      <c r="D840" s="2" t="s">
        <v>720</v>
      </c>
      <c r="E840" s="2" t="s">
        <v>721</v>
      </c>
      <c r="F840" s="2" t="s">
        <v>178</v>
      </c>
      <c r="G840" s="1">
        <v>44656</v>
      </c>
      <c r="H840" s="2" t="s">
        <v>722</v>
      </c>
      <c r="I840" s="2" t="s">
        <v>723</v>
      </c>
      <c r="J840" s="1">
        <v>44672</v>
      </c>
      <c r="K840" s="1"/>
      <c r="L840" s="2" t="s">
        <v>6</v>
      </c>
      <c r="M840" t="b">
        <v>0</v>
      </c>
      <c r="N840" s="2"/>
      <c r="O840" s="2" t="s">
        <v>365</v>
      </c>
      <c r="P840" s="2" t="s">
        <v>366</v>
      </c>
      <c r="Q840" s="2"/>
      <c r="R840" s="2"/>
      <c r="S840" s="2"/>
      <c r="T840" s="2"/>
      <c r="U840" s="2"/>
      <c r="V840" s="2"/>
      <c r="W840" s="2" t="s">
        <v>352</v>
      </c>
      <c r="X840" s="2" t="s">
        <v>352</v>
      </c>
      <c r="Y840" s="3"/>
      <c r="AA840" t="b">
        <v>0</v>
      </c>
      <c r="AE840" s="4"/>
      <c r="AF840" s="4"/>
      <c r="AG840" s="4"/>
      <c r="AH840" s="4"/>
      <c r="AM840" s="4"/>
      <c r="AN840" s="4"/>
      <c r="AO840" s="4"/>
      <c r="AP840" s="4"/>
      <c r="AU840" s="4"/>
      <c r="AV840" s="4"/>
      <c r="AW840" s="4"/>
      <c r="AX840" s="4"/>
      <c r="BC840" s="4"/>
      <c r="BD840" s="4"/>
      <c r="BE840" s="4"/>
      <c r="BF840" s="4"/>
      <c r="BK840" s="4"/>
      <c r="BL840" s="4"/>
      <c r="BM840" s="4"/>
      <c r="BN840" s="4"/>
      <c r="BS840" s="4"/>
      <c r="BT840" s="4"/>
      <c r="BU840" s="4"/>
      <c r="BV840" s="4"/>
      <c r="BW840" s="3"/>
      <c r="BX840" s="3"/>
      <c r="BY840" s="4">
        <v>0</v>
      </c>
      <c r="BZ840" s="5"/>
      <c r="CA840" s="3">
        <v>0</v>
      </c>
      <c r="CB840" s="4">
        <v>0</v>
      </c>
      <c r="CC840" s="5" t="s">
        <v>322</v>
      </c>
      <c r="CD840" s="3">
        <v>0</v>
      </c>
      <c r="CE840" s="4">
        <v>0</v>
      </c>
      <c r="CF840" s="5" t="s">
        <v>322</v>
      </c>
      <c r="CG840" s="3">
        <v>0</v>
      </c>
      <c r="CH840" s="4">
        <v>0</v>
      </c>
      <c r="CI840" s="5" t="s">
        <v>322</v>
      </c>
      <c r="CJ840" s="3">
        <v>0</v>
      </c>
      <c r="CK840" s="4">
        <v>0</v>
      </c>
      <c r="CL840" s="5" t="s">
        <v>322</v>
      </c>
      <c r="CM840" s="2">
        <v>0</v>
      </c>
      <c r="CN840" s="4">
        <v>0</v>
      </c>
      <c r="CO840" s="5" t="s">
        <v>322</v>
      </c>
      <c r="CP840" s="3"/>
      <c r="CQ840" s="4">
        <v>0</v>
      </c>
      <c r="CR840" s="3"/>
      <c r="CS840" s="3"/>
      <c r="CT840" s="3"/>
      <c r="CU840" s="3"/>
      <c r="CV840" s="4">
        <v>0</v>
      </c>
      <c r="CW840" s="4">
        <v>0</v>
      </c>
      <c r="CX840" t="b">
        <v>0</v>
      </c>
      <c r="CY840" t="b">
        <v>0</v>
      </c>
      <c r="CZ840" t="b">
        <v>0</v>
      </c>
      <c r="DA840" s="2" t="s">
        <v>352</v>
      </c>
      <c r="DB840" s="2" t="s">
        <v>6</v>
      </c>
      <c r="DD840" s="3"/>
      <c r="DE840" s="3"/>
      <c r="DF840" s="3"/>
      <c r="DG840" s="4"/>
      <c r="DH840" s="4"/>
      <c r="DI840" s="4"/>
      <c r="DJ840" s="3">
        <v>0</v>
      </c>
      <c r="DK840" s="4">
        <v>0</v>
      </c>
      <c r="DL840" t="b">
        <v>0</v>
      </c>
      <c r="DM840" s="6"/>
      <c r="DN840" s="3"/>
      <c r="DO840" s="3"/>
      <c r="DP840" s="3"/>
      <c r="DQ840" s="3"/>
      <c r="DR840" s="3"/>
      <c r="DS840" s="3"/>
      <c r="DT840" s="4"/>
      <c r="DU840" s="4"/>
      <c r="DV840" s="4"/>
      <c r="DW840" s="4"/>
      <c r="DX840" s="4"/>
      <c r="DY840" s="4"/>
      <c r="DZ840" s="2"/>
      <c r="EA840" s="7">
        <v>44692.396516203706</v>
      </c>
      <c r="EB840" s="2" t="s">
        <v>500</v>
      </c>
      <c r="EC840" s="8">
        <v>0</v>
      </c>
      <c r="ED840" t="b">
        <v>0</v>
      </c>
      <c r="EE840" t="s">
        <v>324</v>
      </c>
      <c r="EF840" s="2" t="s">
        <v>324</v>
      </c>
      <c r="EG840" s="2" t="s">
        <v>325</v>
      </c>
      <c r="EH840" s="1"/>
      <c r="EI840">
        <f t="shared" si="54"/>
        <v>0</v>
      </c>
      <c r="EJ840" t="str">
        <f t="shared" si="55"/>
        <v>no</v>
      </c>
      <c r="EL840" t="e">
        <f>VLOOKUP(D840,#REF!,2,0)</f>
        <v>#REF!</v>
      </c>
    </row>
    <row r="841" spans="1:142">
      <c r="A841" t="str">
        <f t="shared" si="52"/>
        <v>4469632884.22</v>
      </c>
      <c r="B841" t="str">
        <f t="shared" si="53"/>
        <v>4469632884.22107692</v>
      </c>
      <c r="C841" s="1">
        <v>44696</v>
      </c>
      <c r="D841" s="2" t="s">
        <v>771</v>
      </c>
      <c r="E841" s="2" t="s">
        <v>772</v>
      </c>
      <c r="F841" s="2" t="s">
        <v>178</v>
      </c>
      <c r="G841" s="1">
        <v>44593</v>
      </c>
      <c r="H841" s="2" t="s">
        <v>773</v>
      </c>
      <c r="I841" s="2" t="s">
        <v>774</v>
      </c>
      <c r="J841" s="1">
        <v>44672</v>
      </c>
      <c r="K841" s="1"/>
      <c r="L841" s="2" t="s">
        <v>6</v>
      </c>
      <c r="M841" t="b">
        <v>0</v>
      </c>
      <c r="N841" s="2"/>
      <c r="O841" s="2" t="s">
        <v>365</v>
      </c>
      <c r="P841" s="2" t="s">
        <v>366</v>
      </c>
      <c r="Q841" s="2"/>
      <c r="R841" s="2"/>
      <c r="S841" s="2"/>
      <c r="T841" s="2"/>
      <c r="U841" s="2"/>
      <c r="V841" s="2"/>
      <c r="W841" s="2" t="s">
        <v>1056</v>
      </c>
      <c r="X841" s="2" t="s">
        <v>1056</v>
      </c>
      <c r="Y841" s="3"/>
      <c r="AA841" t="b">
        <v>0</v>
      </c>
      <c r="AE841" s="4"/>
      <c r="AF841" s="4"/>
      <c r="AG841" s="4"/>
      <c r="AH841" s="4"/>
      <c r="AM841" s="4"/>
      <c r="AN841" s="4"/>
      <c r="AO841" s="4"/>
      <c r="AP841" s="4"/>
      <c r="AU841" s="4"/>
      <c r="AV841" s="4"/>
      <c r="AW841" s="4"/>
      <c r="AX841" s="4"/>
      <c r="BC841" s="4"/>
      <c r="BD841" s="4"/>
      <c r="BE841" s="4"/>
      <c r="BF841" s="4"/>
      <c r="BK841" s="4"/>
      <c r="BL841" s="4"/>
      <c r="BM841" s="4"/>
      <c r="BN841" s="4"/>
      <c r="BS841" s="4"/>
      <c r="BT841" s="4"/>
      <c r="BU841" s="4"/>
      <c r="BV841" s="4"/>
      <c r="BW841" s="3"/>
      <c r="BX841" s="3"/>
      <c r="BY841" s="4">
        <v>0</v>
      </c>
      <c r="BZ841" s="5"/>
      <c r="CA841" s="3">
        <v>0</v>
      </c>
      <c r="CB841" s="4">
        <v>0</v>
      </c>
      <c r="CC841" s="5" t="s">
        <v>322</v>
      </c>
      <c r="CD841" s="3">
        <v>0</v>
      </c>
      <c r="CE841" s="4">
        <v>0</v>
      </c>
      <c r="CF841" s="5" t="s">
        <v>322</v>
      </c>
      <c r="CG841" s="3">
        <v>0</v>
      </c>
      <c r="CH841" s="4">
        <v>0</v>
      </c>
      <c r="CI841" s="5" t="s">
        <v>322</v>
      </c>
      <c r="CJ841" s="3">
        <v>0</v>
      </c>
      <c r="CK841" s="4">
        <v>0</v>
      </c>
      <c r="CL841" s="5" t="s">
        <v>322</v>
      </c>
      <c r="CM841" s="2">
        <v>0</v>
      </c>
      <c r="CN841" s="4">
        <v>0</v>
      </c>
      <c r="CO841" s="5" t="s">
        <v>322</v>
      </c>
      <c r="CP841" s="3"/>
      <c r="CQ841" s="4">
        <v>0</v>
      </c>
      <c r="CR841" s="3"/>
      <c r="CS841" s="3"/>
      <c r="CT841" s="3"/>
      <c r="CU841" s="3"/>
      <c r="CV841" s="4">
        <v>0</v>
      </c>
      <c r="CW841" s="4">
        <v>0</v>
      </c>
      <c r="CX841" t="b">
        <v>0</v>
      </c>
      <c r="CY841" t="b">
        <v>0</v>
      </c>
      <c r="CZ841" t="b">
        <v>0</v>
      </c>
      <c r="DA841" s="2" t="s">
        <v>6</v>
      </c>
      <c r="DB841" s="2" t="s">
        <v>6</v>
      </c>
      <c r="DD841" s="3"/>
      <c r="DE841" s="3"/>
      <c r="DF841" s="3"/>
      <c r="DG841" s="4"/>
      <c r="DH841" s="4"/>
      <c r="DI841" s="4"/>
      <c r="DJ841" s="3">
        <v>0</v>
      </c>
      <c r="DK841" s="4">
        <v>0</v>
      </c>
      <c r="DL841" t="b">
        <v>0</v>
      </c>
      <c r="DM841" s="6"/>
      <c r="DN841" s="3"/>
      <c r="DO841" s="3"/>
      <c r="DP841" s="3"/>
      <c r="DQ841" s="3"/>
      <c r="DR841" s="3"/>
      <c r="DS841" s="3"/>
      <c r="DT841" s="4"/>
      <c r="DU841" s="4"/>
      <c r="DV841" s="4"/>
      <c r="DW841" s="4"/>
      <c r="DX841" s="4"/>
      <c r="DY841" s="4"/>
      <c r="DZ841" s="2"/>
      <c r="EA841" s="7">
        <v>44690.830729166664</v>
      </c>
      <c r="EB841" s="2" t="s">
        <v>500</v>
      </c>
      <c r="EC841" s="8">
        <v>0</v>
      </c>
      <c r="ED841" t="b">
        <v>0</v>
      </c>
      <c r="EE841" t="s">
        <v>324</v>
      </c>
      <c r="EF841" s="2" t="s">
        <v>324</v>
      </c>
      <c r="EG841" s="2" t="s">
        <v>325</v>
      </c>
      <c r="EH841" s="1"/>
      <c r="EI841">
        <f t="shared" si="54"/>
        <v>0</v>
      </c>
      <c r="EJ841" t="str">
        <f t="shared" si="55"/>
        <v>no</v>
      </c>
      <c r="EL841" t="e">
        <f>VLOOKUP(D841,#REF!,2,0)</f>
        <v>#REF!</v>
      </c>
    </row>
    <row r="842" spans="1:142">
      <c r="A842" t="str">
        <f t="shared" si="52"/>
        <v>4469628468.22</v>
      </c>
      <c r="B842" t="str">
        <f t="shared" si="53"/>
        <v>4469628468.22116564</v>
      </c>
      <c r="C842" s="1">
        <v>44696</v>
      </c>
      <c r="D842" s="2" t="s">
        <v>720</v>
      </c>
      <c r="E842" s="2" t="s">
        <v>721</v>
      </c>
      <c r="F842" s="2" t="s">
        <v>178</v>
      </c>
      <c r="G842" s="1">
        <v>44656</v>
      </c>
      <c r="H842" s="2" t="s">
        <v>724</v>
      </c>
      <c r="I842" s="2" t="s">
        <v>725</v>
      </c>
      <c r="J842" s="1">
        <v>44672</v>
      </c>
      <c r="K842" s="1"/>
      <c r="L842" s="2" t="s">
        <v>6</v>
      </c>
      <c r="M842" t="b">
        <v>0</v>
      </c>
      <c r="N842" s="2"/>
      <c r="O842" s="2" t="s">
        <v>365</v>
      </c>
      <c r="P842" s="2" t="s">
        <v>366</v>
      </c>
      <c r="Q842" s="2"/>
      <c r="R842" s="2"/>
      <c r="S842" s="2"/>
      <c r="T842" s="2"/>
      <c r="U842" s="2"/>
      <c r="V842" s="2"/>
      <c r="W842" s="2" t="s">
        <v>1056</v>
      </c>
      <c r="X842" s="2" t="s">
        <v>1056</v>
      </c>
      <c r="Y842" s="3"/>
      <c r="AA842" t="b">
        <v>0</v>
      </c>
      <c r="AE842" s="4"/>
      <c r="AF842" s="4"/>
      <c r="AG842" s="4"/>
      <c r="AH842" s="4"/>
      <c r="AM842" s="4"/>
      <c r="AN842" s="4"/>
      <c r="AO842" s="4"/>
      <c r="AP842" s="4"/>
      <c r="AU842" s="4"/>
      <c r="AV842" s="4"/>
      <c r="AW842" s="4"/>
      <c r="AX842" s="4"/>
      <c r="BC842" s="4"/>
      <c r="BD842" s="4"/>
      <c r="BE842" s="4"/>
      <c r="BF842" s="4"/>
      <c r="BK842" s="4"/>
      <c r="BL842" s="4"/>
      <c r="BM842" s="4"/>
      <c r="BN842" s="4"/>
      <c r="BS842" s="4"/>
      <c r="BT842" s="4"/>
      <c r="BU842" s="4"/>
      <c r="BV842" s="4"/>
      <c r="BW842" s="3"/>
      <c r="BX842" s="3"/>
      <c r="BY842" s="4">
        <v>0</v>
      </c>
      <c r="BZ842" s="5"/>
      <c r="CA842" s="3">
        <v>0</v>
      </c>
      <c r="CB842" s="4">
        <v>0</v>
      </c>
      <c r="CC842" s="5" t="s">
        <v>322</v>
      </c>
      <c r="CD842" s="3">
        <v>0</v>
      </c>
      <c r="CE842" s="4">
        <v>0</v>
      </c>
      <c r="CF842" s="5" t="s">
        <v>322</v>
      </c>
      <c r="CG842" s="3">
        <v>0</v>
      </c>
      <c r="CH842" s="4">
        <v>0</v>
      </c>
      <c r="CI842" s="5" t="s">
        <v>322</v>
      </c>
      <c r="CJ842" s="3">
        <v>0</v>
      </c>
      <c r="CK842" s="4">
        <v>0</v>
      </c>
      <c r="CL842" s="5" t="s">
        <v>322</v>
      </c>
      <c r="CM842" s="2">
        <v>0</v>
      </c>
      <c r="CN842" s="4">
        <v>0</v>
      </c>
      <c r="CO842" s="5" t="s">
        <v>322</v>
      </c>
      <c r="CP842" s="3"/>
      <c r="CQ842" s="4">
        <v>0</v>
      </c>
      <c r="CR842" s="3"/>
      <c r="CS842" s="3"/>
      <c r="CT842" s="3"/>
      <c r="CU842" s="3"/>
      <c r="CV842" s="4">
        <v>0</v>
      </c>
      <c r="CW842" s="4">
        <v>0</v>
      </c>
      <c r="CX842" t="b">
        <v>0</v>
      </c>
      <c r="CY842" t="b">
        <v>0</v>
      </c>
      <c r="CZ842" t="b">
        <v>0</v>
      </c>
      <c r="DA842" s="2" t="s">
        <v>6</v>
      </c>
      <c r="DB842" s="2" t="s">
        <v>6</v>
      </c>
      <c r="DD842" s="3"/>
      <c r="DE842" s="3"/>
      <c r="DF842" s="3"/>
      <c r="DG842" s="4"/>
      <c r="DH842" s="4"/>
      <c r="DI842" s="4"/>
      <c r="DJ842" s="3">
        <v>0</v>
      </c>
      <c r="DK842" s="4">
        <v>0</v>
      </c>
      <c r="DL842" t="b">
        <v>0</v>
      </c>
      <c r="DM842" s="6"/>
      <c r="DN842" s="3"/>
      <c r="DO842" s="3"/>
      <c r="DP842" s="3"/>
      <c r="DQ842" s="3"/>
      <c r="DR842" s="3"/>
      <c r="DS842" s="3"/>
      <c r="DT842" s="4"/>
      <c r="DU842" s="4"/>
      <c r="DV842" s="4"/>
      <c r="DW842" s="4"/>
      <c r="DX842" s="4"/>
      <c r="DY842" s="4"/>
      <c r="DZ842" s="2"/>
      <c r="EA842" s="7">
        <v>44693.4531712963</v>
      </c>
      <c r="EB842" s="2" t="s">
        <v>332</v>
      </c>
      <c r="EC842" s="8">
        <v>0</v>
      </c>
      <c r="ED842" t="b">
        <v>0</v>
      </c>
      <c r="EE842" t="s">
        <v>324</v>
      </c>
      <c r="EF842" s="2" t="s">
        <v>324</v>
      </c>
      <c r="EG842" s="2" t="s">
        <v>325</v>
      </c>
      <c r="EH842" s="1"/>
      <c r="EI842">
        <f t="shared" si="54"/>
        <v>0</v>
      </c>
      <c r="EJ842" t="str">
        <f t="shared" si="55"/>
        <v>no</v>
      </c>
      <c r="EL842" t="e">
        <f>VLOOKUP(D842,#REF!,2,0)</f>
        <v>#REF!</v>
      </c>
    </row>
    <row r="843" spans="1:142">
      <c r="A843" t="str">
        <f t="shared" si="52"/>
        <v>4469628468.22</v>
      </c>
      <c r="B843" t="str">
        <f t="shared" si="53"/>
        <v>4469628468.22116574</v>
      </c>
      <c r="C843" s="1">
        <v>44696</v>
      </c>
      <c r="D843" s="2" t="s">
        <v>720</v>
      </c>
      <c r="E843" s="2" t="s">
        <v>721</v>
      </c>
      <c r="F843" s="2" t="s">
        <v>178</v>
      </c>
      <c r="G843" s="1">
        <v>44656</v>
      </c>
      <c r="H843" s="2" t="s">
        <v>726</v>
      </c>
      <c r="I843" s="2" t="s">
        <v>727</v>
      </c>
      <c r="J843" s="1">
        <v>44672</v>
      </c>
      <c r="K843" s="1"/>
      <c r="L843" s="2" t="s">
        <v>6</v>
      </c>
      <c r="M843" t="b">
        <v>0</v>
      </c>
      <c r="N843" s="2"/>
      <c r="O843" s="2" t="s">
        <v>365</v>
      </c>
      <c r="P843" s="2" t="s">
        <v>366</v>
      </c>
      <c r="Q843" s="2"/>
      <c r="R843" s="2"/>
      <c r="S843" s="2"/>
      <c r="T843" s="2"/>
      <c r="U843" s="2"/>
      <c r="V843" s="2"/>
      <c r="W843" s="2" t="s">
        <v>1056</v>
      </c>
      <c r="X843" s="2" t="s">
        <v>1056</v>
      </c>
      <c r="Y843" s="3"/>
      <c r="AA843" t="b">
        <v>0</v>
      </c>
      <c r="AE843" s="4"/>
      <c r="AF843" s="4"/>
      <c r="AG843" s="4"/>
      <c r="AH843" s="4"/>
      <c r="AM843" s="4"/>
      <c r="AN843" s="4"/>
      <c r="AO843" s="4"/>
      <c r="AP843" s="4"/>
      <c r="AU843" s="4"/>
      <c r="AV843" s="4"/>
      <c r="AW843" s="4"/>
      <c r="AX843" s="4"/>
      <c r="BC843" s="4"/>
      <c r="BD843" s="4"/>
      <c r="BE843" s="4"/>
      <c r="BF843" s="4"/>
      <c r="BK843" s="4"/>
      <c r="BL843" s="4"/>
      <c r="BM843" s="4"/>
      <c r="BN843" s="4"/>
      <c r="BS843" s="4"/>
      <c r="BT843" s="4"/>
      <c r="BU843" s="4"/>
      <c r="BV843" s="4"/>
      <c r="BW843" s="3"/>
      <c r="BX843" s="3"/>
      <c r="BY843" s="4">
        <v>0</v>
      </c>
      <c r="BZ843" s="5"/>
      <c r="CA843" s="3">
        <v>0</v>
      </c>
      <c r="CB843" s="4">
        <v>0</v>
      </c>
      <c r="CC843" s="5" t="s">
        <v>322</v>
      </c>
      <c r="CD843" s="3">
        <v>0</v>
      </c>
      <c r="CE843" s="4">
        <v>0</v>
      </c>
      <c r="CF843" s="5" t="s">
        <v>322</v>
      </c>
      <c r="CG843" s="3">
        <v>0</v>
      </c>
      <c r="CH843" s="4">
        <v>0</v>
      </c>
      <c r="CI843" s="5" t="s">
        <v>322</v>
      </c>
      <c r="CJ843" s="3">
        <v>0</v>
      </c>
      <c r="CK843" s="4">
        <v>0</v>
      </c>
      <c r="CL843" s="5" t="s">
        <v>322</v>
      </c>
      <c r="CM843" s="2">
        <v>0</v>
      </c>
      <c r="CN843" s="4">
        <v>0</v>
      </c>
      <c r="CO843" s="5" t="s">
        <v>322</v>
      </c>
      <c r="CP843" s="3"/>
      <c r="CQ843" s="4">
        <v>0</v>
      </c>
      <c r="CR843" s="3"/>
      <c r="CS843" s="3"/>
      <c r="CT843" s="3"/>
      <c r="CU843" s="3"/>
      <c r="CV843" s="4">
        <v>0</v>
      </c>
      <c r="CW843" s="4">
        <v>0</v>
      </c>
      <c r="CX843" t="b">
        <v>0</v>
      </c>
      <c r="CY843" t="b">
        <v>0</v>
      </c>
      <c r="CZ843" t="b">
        <v>0</v>
      </c>
      <c r="DA843" s="2" t="s">
        <v>6</v>
      </c>
      <c r="DB843" s="2" t="s">
        <v>6</v>
      </c>
      <c r="DD843" s="3"/>
      <c r="DE843" s="3"/>
      <c r="DF843" s="3"/>
      <c r="DG843" s="4"/>
      <c r="DH843" s="4"/>
      <c r="DI843" s="4"/>
      <c r="DJ843" s="3">
        <v>0</v>
      </c>
      <c r="DK843" s="4">
        <v>0</v>
      </c>
      <c r="DL843" t="b">
        <v>0</v>
      </c>
      <c r="DM843" s="6"/>
      <c r="DN843" s="3"/>
      <c r="DO843" s="3"/>
      <c r="DP843" s="3"/>
      <c r="DQ843" s="3"/>
      <c r="DR843" s="3"/>
      <c r="DS843" s="3"/>
      <c r="DT843" s="4"/>
      <c r="DU843" s="4"/>
      <c r="DV843" s="4"/>
      <c r="DW843" s="4"/>
      <c r="DX843" s="4"/>
      <c r="DY843" s="4"/>
      <c r="DZ843" s="2"/>
      <c r="EA843" s="7">
        <v>44693.453182870369</v>
      </c>
      <c r="EB843" s="2" t="s">
        <v>332</v>
      </c>
      <c r="EC843" s="8">
        <v>0</v>
      </c>
      <c r="ED843" t="b">
        <v>0</v>
      </c>
      <c r="EE843" t="s">
        <v>324</v>
      </c>
      <c r="EF843" s="2" t="s">
        <v>324</v>
      </c>
      <c r="EG843" s="2" t="s">
        <v>325</v>
      </c>
      <c r="EH843" s="1"/>
      <c r="EI843">
        <f t="shared" si="54"/>
        <v>0</v>
      </c>
      <c r="EJ843" t="str">
        <f t="shared" si="55"/>
        <v>no</v>
      </c>
      <c r="EL843" t="e">
        <f>VLOOKUP(D843,#REF!,2,0)</f>
        <v>#REF!</v>
      </c>
    </row>
    <row r="844" spans="1:142">
      <c r="A844" t="str">
        <f t="shared" si="52"/>
        <v>4469631658.22</v>
      </c>
      <c r="B844" t="str">
        <f t="shared" si="53"/>
        <v>4469631658.22131758</v>
      </c>
      <c r="C844" s="1">
        <v>44696</v>
      </c>
      <c r="D844" s="2" t="s">
        <v>361</v>
      </c>
      <c r="E844" s="2" t="s">
        <v>362</v>
      </c>
      <c r="F844" s="2" t="s">
        <v>178</v>
      </c>
      <c r="G844" s="1">
        <v>44574</v>
      </c>
      <c r="H844" s="2" t="s">
        <v>728</v>
      </c>
      <c r="I844" s="2" t="s">
        <v>729</v>
      </c>
      <c r="J844" s="1">
        <v>44672</v>
      </c>
      <c r="K844" s="1">
        <v>44657</v>
      </c>
      <c r="L844" s="2" t="s">
        <v>6</v>
      </c>
      <c r="M844" t="b">
        <v>0</v>
      </c>
      <c r="N844" s="2"/>
      <c r="O844" s="2" t="s">
        <v>365</v>
      </c>
      <c r="P844" s="2" t="s">
        <v>366</v>
      </c>
      <c r="Q844" s="2"/>
      <c r="R844" s="2"/>
      <c r="S844" s="2"/>
      <c r="T844" s="2"/>
      <c r="U844" s="2"/>
      <c r="V844" s="2"/>
      <c r="W844" s="2" t="s">
        <v>1057</v>
      </c>
      <c r="X844" s="2" t="s">
        <v>1057</v>
      </c>
      <c r="Y844" s="3"/>
      <c r="AA844" t="b">
        <v>0</v>
      </c>
      <c r="AB844">
        <v>245.87</v>
      </c>
      <c r="AC844">
        <v>737.6</v>
      </c>
      <c r="AD844">
        <v>245.87</v>
      </c>
      <c r="AE844" s="4"/>
      <c r="AF844" s="4">
        <v>1190</v>
      </c>
      <c r="AG844" s="4">
        <v>3570</v>
      </c>
      <c r="AH844" s="4">
        <v>1190</v>
      </c>
      <c r="AJ844">
        <v>689.66</v>
      </c>
      <c r="AK844">
        <v>2068.9899999999998</v>
      </c>
      <c r="AL844">
        <v>689.66</v>
      </c>
      <c r="AM844" s="4"/>
      <c r="AN844" s="4">
        <v>2241</v>
      </c>
      <c r="AO844" s="4">
        <v>6724</v>
      </c>
      <c r="AP844" s="4">
        <v>2241</v>
      </c>
      <c r="AU844" s="4"/>
      <c r="AV844" s="4"/>
      <c r="AW844" s="4"/>
      <c r="AX844" s="4"/>
      <c r="BC844" s="4"/>
      <c r="BD844" s="4"/>
      <c r="BE844" s="4"/>
      <c r="BF844" s="4"/>
      <c r="BK844" s="4"/>
      <c r="BL844" s="4"/>
      <c r="BM844" s="4"/>
      <c r="BN844" s="4"/>
      <c r="BS844" s="4"/>
      <c r="BT844" s="4"/>
      <c r="BU844" s="4"/>
      <c r="BV844" s="4"/>
      <c r="BW844" s="3"/>
      <c r="BX844" s="3"/>
      <c r="BY844" s="4">
        <v>5950</v>
      </c>
      <c r="BZ844" s="5"/>
      <c r="CA844" s="3">
        <v>3448.31</v>
      </c>
      <c r="CB844" s="4">
        <v>11206</v>
      </c>
      <c r="CC844" s="5">
        <v>3.2497078278924998</v>
      </c>
      <c r="CD844" s="3">
        <v>0</v>
      </c>
      <c r="CE844" s="4">
        <v>0</v>
      </c>
      <c r="CF844" s="5" t="s">
        <v>322</v>
      </c>
      <c r="CG844" s="3">
        <v>0</v>
      </c>
      <c r="CH844" s="4">
        <v>0</v>
      </c>
      <c r="CI844" s="5" t="s">
        <v>322</v>
      </c>
      <c r="CJ844" s="3">
        <v>0</v>
      </c>
      <c r="CK844" s="4">
        <v>0</v>
      </c>
      <c r="CL844" s="5" t="s">
        <v>322</v>
      </c>
      <c r="CM844" s="2">
        <v>0</v>
      </c>
      <c r="CN844" s="4">
        <v>0</v>
      </c>
      <c r="CO844" s="5" t="s">
        <v>322</v>
      </c>
      <c r="CP844" s="3"/>
      <c r="CQ844" s="4">
        <v>17156</v>
      </c>
      <c r="CR844" s="3"/>
      <c r="CS844" s="3"/>
      <c r="CT844" s="3"/>
      <c r="CU844" s="3"/>
      <c r="CV844" s="4">
        <v>17156</v>
      </c>
      <c r="CW844" s="4">
        <v>17156</v>
      </c>
      <c r="CX844" t="b">
        <v>0</v>
      </c>
      <c r="CY844" t="b">
        <v>0</v>
      </c>
      <c r="CZ844" t="b">
        <v>0</v>
      </c>
      <c r="DA844" s="2" t="s">
        <v>6</v>
      </c>
      <c r="DB844" s="2" t="s">
        <v>6</v>
      </c>
      <c r="DD844" s="3"/>
      <c r="DE844" s="3"/>
      <c r="DF844" s="3"/>
      <c r="DG844" s="4"/>
      <c r="DH844" s="4"/>
      <c r="DI844" s="4"/>
      <c r="DJ844" s="3">
        <v>0</v>
      </c>
      <c r="DK844" s="4">
        <v>0</v>
      </c>
      <c r="DL844" t="b">
        <v>0</v>
      </c>
      <c r="DM844" s="6"/>
      <c r="DN844" s="3"/>
      <c r="DO844" s="3"/>
      <c r="DP844" s="3"/>
      <c r="DQ844" s="3"/>
      <c r="DR844" s="3"/>
      <c r="DS844" s="3"/>
      <c r="DT844" s="4"/>
      <c r="DU844" s="4"/>
      <c r="DV844" s="4"/>
      <c r="DW844" s="4"/>
      <c r="DX844" s="4"/>
      <c r="DY844" s="4"/>
      <c r="DZ844" s="2"/>
      <c r="EA844" s="7">
        <v>44778.524988425925</v>
      </c>
      <c r="EB844" s="2" t="s">
        <v>332</v>
      </c>
      <c r="EC844" s="8">
        <v>0</v>
      </c>
      <c r="ED844" t="b">
        <v>0</v>
      </c>
      <c r="EE844" t="s">
        <v>324</v>
      </c>
      <c r="EF844" s="2" t="s">
        <v>324</v>
      </c>
      <c r="EG844" s="2" t="s">
        <v>325</v>
      </c>
      <c r="EH844" s="1"/>
      <c r="EI844">
        <f t="shared" si="54"/>
        <v>1229.3400000000001</v>
      </c>
      <c r="EJ844" t="str">
        <f t="shared" si="55"/>
        <v>no</v>
      </c>
      <c r="EL844" t="e">
        <f>VLOOKUP(D844,#REF!,2,0)</f>
        <v>#REF!</v>
      </c>
    </row>
    <row r="845" spans="1:142">
      <c r="A845" t="str">
        <f t="shared" si="52"/>
        <v>4469632884.22</v>
      </c>
      <c r="B845" t="str">
        <f t="shared" si="53"/>
        <v>4469632884.22143131</v>
      </c>
      <c r="C845" s="1">
        <v>44696</v>
      </c>
      <c r="D845" s="2" t="s">
        <v>771</v>
      </c>
      <c r="E845" s="2" t="s">
        <v>772</v>
      </c>
      <c r="F845" s="2" t="s">
        <v>178</v>
      </c>
      <c r="G845" s="1">
        <v>44593</v>
      </c>
      <c r="H845" s="2" t="s">
        <v>775</v>
      </c>
      <c r="I845" s="2" t="s">
        <v>776</v>
      </c>
      <c r="J845" s="1">
        <v>44672</v>
      </c>
      <c r="K845" s="1"/>
      <c r="L845" s="2" t="s">
        <v>6</v>
      </c>
      <c r="M845" t="b">
        <v>0</v>
      </c>
      <c r="N845" s="2"/>
      <c r="O845" s="2" t="s">
        <v>365</v>
      </c>
      <c r="P845" s="2" t="s">
        <v>366</v>
      </c>
      <c r="Q845" s="2"/>
      <c r="R845" s="2"/>
      <c r="S845" s="2"/>
      <c r="T845" s="2"/>
      <c r="U845" s="2"/>
      <c r="V845" s="2"/>
      <c r="W845" s="2" t="s">
        <v>1056</v>
      </c>
      <c r="X845" s="2" t="s">
        <v>1056</v>
      </c>
      <c r="Y845" s="3"/>
      <c r="AA845" t="b">
        <v>0</v>
      </c>
      <c r="AE845" s="4"/>
      <c r="AF845" s="4"/>
      <c r="AG845" s="4"/>
      <c r="AH845" s="4"/>
      <c r="AM845" s="4"/>
      <c r="AN845" s="4"/>
      <c r="AO845" s="4"/>
      <c r="AP845" s="4"/>
      <c r="AU845" s="4"/>
      <c r="AV845" s="4"/>
      <c r="AW845" s="4"/>
      <c r="AX845" s="4"/>
      <c r="BC845" s="4"/>
      <c r="BD845" s="4"/>
      <c r="BE845" s="4"/>
      <c r="BF845" s="4"/>
      <c r="BK845" s="4"/>
      <c r="BL845" s="4"/>
      <c r="BM845" s="4"/>
      <c r="BN845" s="4"/>
      <c r="BS845" s="4"/>
      <c r="BT845" s="4"/>
      <c r="BU845" s="4"/>
      <c r="BV845" s="4"/>
      <c r="BW845" s="3"/>
      <c r="BX845" s="3"/>
      <c r="BY845" s="4">
        <v>0</v>
      </c>
      <c r="BZ845" s="5"/>
      <c r="CA845" s="3">
        <v>0</v>
      </c>
      <c r="CB845" s="4">
        <v>0</v>
      </c>
      <c r="CC845" s="5" t="s">
        <v>322</v>
      </c>
      <c r="CD845" s="3">
        <v>0</v>
      </c>
      <c r="CE845" s="4">
        <v>0</v>
      </c>
      <c r="CF845" s="5" t="s">
        <v>322</v>
      </c>
      <c r="CG845" s="3">
        <v>0</v>
      </c>
      <c r="CH845" s="4">
        <v>0</v>
      </c>
      <c r="CI845" s="5" t="s">
        <v>322</v>
      </c>
      <c r="CJ845" s="3">
        <v>0</v>
      </c>
      <c r="CK845" s="4">
        <v>0</v>
      </c>
      <c r="CL845" s="5" t="s">
        <v>322</v>
      </c>
      <c r="CM845" s="2">
        <v>0</v>
      </c>
      <c r="CN845" s="4">
        <v>0</v>
      </c>
      <c r="CO845" s="5" t="s">
        <v>322</v>
      </c>
      <c r="CP845" s="3"/>
      <c r="CQ845" s="4">
        <v>0</v>
      </c>
      <c r="CR845" s="3"/>
      <c r="CS845" s="3"/>
      <c r="CT845" s="3"/>
      <c r="CU845" s="3"/>
      <c r="CV845" s="4">
        <v>0</v>
      </c>
      <c r="CW845" s="4">
        <v>0</v>
      </c>
      <c r="CX845" t="b">
        <v>0</v>
      </c>
      <c r="CY845" t="b">
        <v>0</v>
      </c>
      <c r="CZ845" t="b">
        <v>0</v>
      </c>
      <c r="DA845" s="2" t="s">
        <v>6</v>
      </c>
      <c r="DB845" s="2" t="s">
        <v>6</v>
      </c>
      <c r="DD845" s="3"/>
      <c r="DE845" s="3"/>
      <c r="DF845" s="3"/>
      <c r="DG845" s="4"/>
      <c r="DH845" s="4"/>
      <c r="DI845" s="4"/>
      <c r="DJ845" s="3">
        <v>0</v>
      </c>
      <c r="DK845" s="4">
        <v>0</v>
      </c>
      <c r="DL845" t="b">
        <v>0</v>
      </c>
      <c r="DM845" s="6"/>
      <c r="DN845" s="3"/>
      <c r="DO845" s="3"/>
      <c r="DP845" s="3"/>
      <c r="DQ845" s="3"/>
      <c r="DR845" s="3"/>
      <c r="DS845" s="3"/>
      <c r="DT845" s="4"/>
      <c r="DU845" s="4"/>
      <c r="DV845" s="4"/>
      <c r="DW845" s="4"/>
      <c r="DX845" s="4"/>
      <c r="DY845" s="4"/>
      <c r="DZ845" s="2"/>
      <c r="EA845" s="7">
        <v>44690.830729166664</v>
      </c>
      <c r="EB845" s="2" t="s">
        <v>500</v>
      </c>
      <c r="EC845" s="8">
        <v>0</v>
      </c>
      <c r="ED845" t="b">
        <v>0</v>
      </c>
      <c r="EE845" t="s">
        <v>324</v>
      </c>
      <c r="EF845" s="2" t="s">
        <v>324</v>
      </c>
      <c r="EG845" s="2" t="s">
        <v>325</v>
      </c>
      <c r="EH845" s="1"/>
      <c r="EI845">
        <f t="shared" si="54"/>
        <v>0</v>
      </c>
      <c r="EJ845" t="str">
        <f t="shared" si="55"/>
        <v>no</v>
      </c>
      <c r="EL845" t="e">
        <f>VLOOKUP(D845,#REF!,2,0)</f>
        <v>#REF!</v>
      </c>
    </row>
    <row r="846" spans="1:142">
      <c r="A846" t="str">
        <f t="shared" si="52"/>
        <v>4469631788.22</v>
      </c>
      <c r="B846" t="str">
        <f t="shared" si="53"/>
        <v>4469631788.22148066</v>
      </c>
      <c r="C846" s="1">
        <v>44696</v>
      </c>
      <c r="D846" s="2" t="s">
        <v>490</v>
      </c>
      <c r="E846" s="2" t="s">
        <v>491</v>
      </c>
      <c r="F846" s="2" t="s">
        <v>175</v>
      </c>
      <c r="G846" s="1">
        <v>44474</v>
      </c>
      <c r="H846" s="2" t="s">
        <v>730</v>
      </c>
      <c r="I846" s="2" t="s">
        <v>731</v>
      </c>
      <c r="J846" s="1">
        <v>44672</v>
      </c>
      <c r="K846" s="1"/>
      <c r="L846" s="2" t="s">
        <v>6</v>
      </c>
      <c r="M846" t="b">
        <v>0</v>
      </c>
      <c r="N846" s="2"/>
      <c r="O846" s="2" t="s">
        <v>365</v>
      </c>
      <c r="P846" s="2" t="s">
        <v>373</v>
      </c>
      <c r="Q846" s="2"/>
      <c r="R846" s="2"/>
      <c r="S846" s="2"/>
      <c r="T846" s="2"/>
      <c r="U846" s="2"/>
      <c r="V846" s="2"/>
      <c r="W846" s="2" t="s">
        <v>995</v>
      </c>
      <c r="X846" s="2"/>
      <c r="Y846" s="3"/>
      <c r="AA846" t="b">
        <v>0</v>
      </c>
      <c r="AE846" s="4"/>
      <c r="AF846" s="4"/>
      <c r="AG846" s="4"/>
      <c r="AH846" s="4"/>
      <c r="AM846" s="4"/>
      <c r="AN846" s="4"/>
      <c r="AO846" s="4"/>
      <c r="AP846" s="4"/>
      <c r="AU846" s="4"/>
      <c r="AV846" s="4"/>
      <c r="AW846" s="4"/>
      <c r="AX846" s="4"/>
      <c r="BC846" s="4"/>
      <c r="BD846" s="4"/>
      <c r="BE846" s="4"/>
      <c r="BF846" s="4"/>
      <c r="BK846" s="4"/>
      <c r="BL846" s="4"/>
      <c r="BM846" s="4"/>
      <c r="BN846" s="4"/>
      <c r="BS846" s="4"/>
      <c r="BT846" s="4"/>
      <c r="BU846" s="4"/>
      <c r="BV846" s="4"/>
      <c r="BW846" s="3"/>
      <c r="BX846" s="3"/>
      <c r="BY846" s="4">
        <v>0</v>
      </c>
      <c r="BZ846" s="5"/>
      <c r="CA846" s="3">
        <v>0</v>
      </c>
      <c r="CB846" s="4">
        <v>0</v>
      </c>
      <c r="CC846" s="5" t="s">
        <v>322</v>
      </c>
      <c r="CD846" s="3">
        <v>0</v>
      </c>
      <c r="CE846" s="4">
        <v>0</v>
      </c>
      <c r="CF846" s="5" t="s">
        <v>322</v>
      </c>
      <c r="CG846" s="3">
        <v>0</v>
      </c>
      <c r="CH846" s="4">
        <v>0</v>
      </c>
      <c r="CI846" s="5" t="s">
        <v>322</v>
      </c>
      <c r="CJ846" s="3">
        <v>0</v>
      </c>
      <c r="CK846" s="4">
        <v>0</v>
      </c>
      <c r="CL846" s="5" t="s">
        <v>322</v>
      </c>
      <c r="CM846" s="2">
        <v>0</v>
      </c>
      <c r="CN846" s="4">
        <v>0</v>
      </c>
      <c r="CO846" s="5" t="s">
        <v>322</v>
      </c>
      <c r="CP846" s="3"/>
      <c r="CQ846" s="4">
        <v>0</v>
      </c>
      <c r="CR846" s="3"/>
      <c r="CS846" s="3"/>
      <c r="CT846" s="3"/>
      <c r="CU846" s="3"/>
      <c r="CV846" s="4">
        <v>0</v>
      </c>
      <c r="CW846" s="4">
        <v>0</v>
      </c>
      <c r="CX846" t="b">
        <v>0</v>
      </c>
      <c r="CY846" t="b">
        <v>0</v>
      </c>
      <c r="CZ846" t="b">
        <v>0</v>
      </c>
      <c r="DA846" s="2" t="s">
        <v>6</v>
      </c>
      <c r="DB846" s="2" t="s">
        <v>6</v>
      </c>
      <c r="DD846" s="3"/>
      <c r="DE846" s="3"/>
      <c r="DF846" s="3"/>
      <c r="DG846" s="4"/>
      <c r="DH846" s="4"/>
      <c r="DI846" s="4"/>
      <c r="DJ846" s="3">
        <v>0</v>
      </c>
      <c r="DK846" s="4">
        <v>0</v>
      </c>
      <c r="DL846" t="b">
        <v>0</v>
      </c>
      <c r="DM846" s="6"/>
      <c r="DN846" s="3"/>
      <c r="DO846" s="3"/>
      <c r="DP846" s="3"/>
      <c r="DQ846" s="3"/>
      <c r="DR846" s="3"/>
      <c r="DS846" s="3"/>
      <c r="DT846" s="4"/>
      <c r="DU846" s="4"/>
      <c r="DV846" s="4"/>
      <c r="DW846" s="4"/>
      <c r="DX846" s="4"/>
      <c r="DY846" s="4"/>
      <c r="DZ846" s="2"/>
      <c r="EA846" s="7">
        <v>44690.575324074074</v>
      </c>
      <c r="EB846" s="2" t="s">
        <v>406</v>
      </c>
      <c r="EC846" s="8">
        <v>0</v>
      </c>
      <c r="ED846" t="b">
        <v>0</v>
      </c>
      <c r="EE846" t="s">
        <v>324</v>
      </c>
      <c r="EF846" s="2" t="s">
        <v>324</v>
      </c>
      <c r="EG846" s="2" t="s">
        <v>325</v>
      </c>
      <c r="EH846" s="1"/>
      <c r="EI846">
        <f t="shared" si="54"/>
        <v>0</v>
      </c>
      <c r="EJ846" t="str">
        <f t="shared" si="55"/>
        <v>no</v>
      </c>
      <c r="EL846" t="e">
        <f>VLOOKUP(D846,#REF!,2,0)</f>
        <v>#REF!</v>
      </c>
    </row>
    <row r="847" spans="1:142">
      <c r="A847" t="str">
        <f t="shared" si="52"/>
        <v>4469631788.22</v>
      </c>
      <c r="B847" t="str">
        <f t="shared" si="53"/>
        <v>4469631788.22148067</v>
      </c>
      <c r="C847" s="1">
        <v>44696</v>
      </c>
      <c r="D847" s="2" t="s">
        <v>490</v>
      </c>
      <c r="E847" s="2" t="s">
        <v>491</v>
      </c>
      <c r="F847" s="2" t="s">
        <v>175</v>
      </c>
      <c r="G847" s="1">
        <v>44474</v>
      </c>
      <c r="H847" s="2" t="s">
        <v>732</v>
      </c>
      <c r="I847" s="2" t="s">
        <v>733</v>
      </c>
      <c r="J847" s="1">
        <v>44672</v>
      </c>
      <c r="K847" s="1"/>
      <c r="L847" s="2" t="s">
        <v>6</v>
      </c>
      <c r="M847" t="b">
        <v>0</v>
      </c>
      <c r="N847" s="2"/>
      <c r="O847" s="2" t="s">
        <v>365</v>
      </c>
      <c r="P847" s="2" t="s">
        <v>373</v>
      </c>
      <c r="Q847" s="2"/>
      <c r="R847" s="2"/>
      <c r="S847" s="2"/>
      <c r="T847" s="2"/>
      <c r="U847" s="2"/>
      <c r="V847" s="2"/>
      <c r="W847" s="2" t="s">
        <v>995</v>
      </c>
      <c r="X847" s="2"/>
      <c r="Y847" s="3"/>
      <c r="AA847" t="b">
        <v>0</v>
      </c>
      <c r="AE847" s="4"/>
      <c r="AF847" s="4"/>
      <c r="AG847" s="4"/>
      <c r="AH847" s="4"/>
      <c r="AM847" s="4"/>
      <c r="AN847" s="4"/>
      <c r="AO847" s="4"/>
      <c r="AP847" s="4"/>
      <c r="AU847" s="4"/>
      <c r="AV847" s="4"/>
      <c r="AW847" s="4"/>
      <c r="AX847" s="4"/>
      <c r="BC847" s="4"/>
      <c r="BD847" s="4"/>
      <c r="BE847" s="4"/>
      <c r="BF847" s="4"/>
      <c r="BK847" s="4"/>
      <c r="BL847" s="4"/>
      <c r="BM847" s="4"/>
      <c r="BN847" s="4"/>
      <c r="BS847" s="4"/>
      <c r="BT847" s="4"/>
      <c r="BU847" s="4"/>
      <c r="BV847" s="4"/>
      <c r="BW847" s="3"/>
      <c r="BX847" s="3"/>
      <c r="BY847" s="4">
        <v>0</v>
      </c>
      <c r="BZ847" s="5"/>
      <c r="CA847" s="3">
        <v>0</v>
      </c>
      <c r="CB847" s="4">
        <v>0</v>
      </c>
      <c r="CC847" s="5" t="s">
        <v>322</v>
      </c>
      <c r="CD847" s="3">
        <v>0</v>
      </c>
      <c r="CE847" s="4">
        <v>0</v>
      </c>
      <c r="CF847" s="5" t="s">
        <v>322</v>
      </c>
      <c r="CG847" s="3">
        <v>0</v>
      </c>
      <c r="CH847" s="4">
        <v>0</v>
      </c>
      <c r="CI847" s="5" t="s">
        <v>322</v>
      </c>
      <c r="CJ847" s="3">
        <v>0</v>
      </c>
      <c r="CK847" s="4">
        <v>0</v>
      </c>
      <c r="CL847" s="5" t="s">
        <v>322</v>
      </c>
      <c r="CM847" s="2">
        <v>0</v>
      </c>
      <c r="CN847" s="4">
        <v>0</v>
      </c>
      <c r="CO847" s="5" t="s">
        <v>322</v>
      </c>
      <c r="CP847" s="3"/>
      <c r="CQ847" s="4">
        <v>0</v>
      </c>
      <c r="CR847" s="3"/>
      <c r="CS847" s="3"/>
      <c r="CT847" s="3"/>
      <c r="CU847" s="3"/>
      <c r="CV847" s="4">
        <v>0</v>
      </c>
      <c r="CW847" s="4">
        <v>0</v>
      </c>
      <c r="CX847" t="b">
        <v>0</v>
      </c>
      <c r="CY847" t="b">
        <v>0</v>
      </c>
      <c r="CZ847" t="b">
        <v>0</v>
      </c>
      <c r="DA847" s="2" t="s">
        <v>6</v>
      </c>
      <c r="DB847" s="2" t="s">
        <v>6</v>
      </c>
      <c r="DD847" s="3"/>
      <c r="DE847" s="3"/>
      <c r="DF847" s="3"/>
      <c r="DG847" s="4"/>
      <c r="DH847" s="4"/>
      <c r="DI847" s="4"/>
      <c r="DJ847" s="3">
        <v>0</v>
      </c>
      <c r="DK847" s="4">
        <v>0</v>
      </c>
      <c r="DL847" t="b">
        <v>0</v>
      </c>
      <c r="DM847" s="6"/>
      <c r="DN847" s="3"/>
      <c r="DO847" s="3"/>
      <c r="DP847" s="3"/>
      <c r="DQ847" s="3"/>
      <c r="DR847" s="3"/>
      <c r="DS847" s="3"/>
      <c r="DT847" s="4"/>
      <c r="DU847" s="4"/>
      <c r="DV847" s="4"/>
      <c r="DW847" s="4"/>
      <c r="DX847" s="4"/>
      <c r="DY847" s="4"/>
      <c r="DZ847" s="2"/>
      <c r="EA847" s="7">
        <v>44690.575324074074</v>
      </c>
      <c r="EB847" s="2" t="s">
        <v>406</v>
      </c>
      <c r="EC847" s="8">
        <v>0</v>
      </c>
      <c r="ED847" t="b">
        <v>0</v>
      </c>
      <c r="EE847" t="s">
        <v>324</v>
      </c>
      <c r="EF847" s="2" t="s">
        <v>324</v>
      </c>
      <c r="EG847" s="2" t="s">
        <v>325</v>
      </c>
      <c r="EH847" s="1"/>
      <c r="EI847">
        <f t="shared" si="54"/>
        <v>0</v>
      </c>
      <c r="EJ847" t="str">
        <f t="shared" si="55"/>
        <v>no</v>
      </c>
      <c r="EL847" t="e">
        <f>VLOOKUP(D847,#REF!,2,0)</f>
        <v>#REF!</v>
      </c>
    </row>
    <row r="848" spans="1:142">
      <c r="A848" t="str">
        <f t="shared" si="52"/>
        <v>4469631788.22</v>
      </c>
      <c r="B848" t="str">
        <f t="shared" si="53"/>
        <v>4469631788.22149409</v>
      </c>
      <c r="C848" s="1">
        <v>44696</v>
      </c>
      <c r="D848" s="2" t="s">
        <v>490</v>
      </c>
      <c r="E848" s="2" t="s">
        <v>491</v>
      </c>
      <c r="F848" s="2" t="s">
        <v>175</v>
      </c>
      <c r="G848" s="1">
        <v>44474</v>
      </c>
      <c r="H848" s="2" t="s">
        <v>734</v>
      </c>
      <c r="I848" s="2" t="s">
        <v>735</v>
      </c>
      <c r="J848" s="1">
        <v>44672</v>
      </c>
      <c r="K848" s="1"/>
      <c r="L848" s="2" t="s">
        <v>6</v>
      </c>
      <c r="M848" t="b">
        <v>0</v>
      </c>
      <c r="N848" s="2"/>
      <c r="O848" s="2" t="s">
        <v>365</v>
      </c>
      <c r="P848" s="2" t="s">
        <v>373</v>
      </c>
      <c r="Q848" s="2"/>
      <c r="R848" s="2"/>
      <c r="S848" s="2"/>
      <c r="T848" s="2"/>
      <c r="U848" s="2"/>
      <c r="V848" s="2"/>
      <c r="W848" s="2" t="s">
        <v>995</v>
      </c>
      <c r="X848" s="2"/>
      <c r="Y848" s="3"/>
      <c r="AA848" t="b">
        <v>0</v>
      </c>
      <c r="AE848" s="4"/>
      <c r="AF848" s="4"/>
      <c r="AG848" s="4"/>
      <c r="AH848" s="4"/>
      <c r="AM848" s="4"/>
      <c r="AN848" s="4"/>
      <c r="AO848" s="4"/>
      <c r="AP848" s="4"/>
      <c r="AU848" s="4"/>
      <c r="AV848" s="4"/>
      <c r="AW848" s="4"/>
      <c r="AX848" s="4"/>
      <c r="BC848" s="4"/>
      <c r="BD848" s="4"/>
      <c r="BE848" s="4"/>
      <c r="BF848" s="4"/>
      <c r="BK848" s="4"/>
      <c r="BL848" s="4"/>
      <c r="BM848" s="4"/>
      <c r="BN848" s="4"/>
      <c r="BS848" s="4"/>
      <c r="BT848" s="4"/>
      <c r="BU848" s="4"/>
      <c r="BV848" s="4"/>
      <c r="BW848" s="3"/>
      <c r="BX848" s="3"/>
      <c r="BY848" s="4">
        <v>0</v>
      </c>
      <c r="BZ848" s="5"/>
      <c r="CA848" s="3">
        <v>0</v>
      </c>
      <c r="CB848" s="4">
        <v>0</v>
      </c>
      <c r="CC848" s="5" t="s">
        <v>322</v>
      </c>
      <c r="CD848" s="3">
        <v>0</v>
      </c>
      <c r="CE848" s="4">
        <v>0</v>
      </c>
      <c r="CF848" s="5" t="s">
        <v>322</v>
      </c>
      <c r="CG848" s="3">
        <v>0</v>
      </c>
      <c r="CH848" s="4">
        <v>0</v>
      </c>
      <c r="CI848" s="5" t="s">
        <v>322</v>
      </c>
      <c r="CJ848" s="3">
        <v>0</v>
      </c>
      <c r="CK848" s="4">
        <v>0</v>
      </c>
      <c r="CL848" s="5" t="s">
        <v>322</v>
      </c>
      <c r="CM848" s="2">
        <v>0</v>
      </c>
      <c r="CN848" s="4">
        <v>0</v>
      </c>
      <c r="CO848" s="5" t="s">
        <v>322</v>
      </c>
      <c r="CP848" s="3"/>
      <c r="CQ848" s="4">
        <v>0</v>
      </c>
      <c r="CR848" s="3"/>
      <c r="CS848" s="3"/>
      <c r="CT848" s="3"/>
      <c r="CU848" s="3"/>
      <c r="CV848" s="4">
        <v>0</v>
      </c>
      <c r="CW848" s="4">
        <v>0</v>
      </c>
      <c r="CX848" t="b">
        <v>0</v>
      </c>
      <c r="CY848" t="b">
        <v>0</v>
      </c>
      <c r="CZ848" t="b">
        <v>0</v>
      </c>
      <c r="DA848" s="2" t="s">
        <v>6</v>
      </c>
      <c r="DB848" s="2" t="s">
        <v>6</v>
      </c>
      <c r="DD848" s="3"/>
      <c r="DE848" s="3"/>
      <c r="DF848" s="3"/>
      <c r="DG848" s="4"/>
      <c r="DH848" s="4"/>
      <c r="DI848" s="4"/>
      <c r="DJ848" s="3">
        <v>0</v>
      </c>
      <c r="DK848" s="4">
        <v>0</v>
      </c>
      <c r="DL848" t="b">
        <v>0</v>
      </c>
      <c r="DM848" s="6"/>
      <c r="DN848" s="3"/>
      <c r="DO848" s="3"/>
      <c r="DP848" s="3"/>
      <c r="DQ848" s="3"/>
      <c r="DR848" s="3"/>
      <c r="DS848" s="3"/>
      <c r="DT848" s="4"/>
      <c r="DU848" s="4"/>
      <c r="DV848" s="4"/>
      <c r="DW848" s="4"/>
      <c r="DX848" s="4"/>
      <c r="DY848" s="4"/>
      <c r="DZ848" s="2"/>
      <c r="EA848" s="7">
        <v>44690.575335648151</v>
      </c>
      <c r="EB848" s="2" t="s">
        <v>406</v>
      </c>
      <c r="EC848" s="8">
        <v>0</v>
      </c>
      <c r="ED848" t="b">
        <v>0</v>
      </c>
      <c r="EE848" t="s">
        <v>324</v>
      </c>
      <c r="EF848" s="2" t="s">
        <v>324</v>
      </c>
      <c r="EG848" s="2" t="s">
        <v>325</v>
      </c>
      <c r="EH848" s="1"/>
      <c r="EI848">
        <f t="shared" si="54"/>
        <v>0</v>
      </c>
      <c r="EJ848" t="str">
        <f t="shared" si="55"/>
        <v>no</v>
      </c>
      <c r="EL848" t="e">
        <f>VLOOKUP(D848,#REF!,2,0)</f>
        <v>#REF!</v>
      </c>
    </row>
    <row r="849" spans="1:142">
      <c r="A849" t="str">
        <f t="shared" si="52"/>
        <v>4469631788.22</v>
      </c>
      <c r="B849" t="str">
        <f t="shared" si="53"/>
        <v>4469631788.22154587</v>
      </c>
      <c r="C849" s="1">
        <v>44696</v>
      </c>
      <c r="D849" s="2" t="s">
        <v>490</v>
      </c>
      <c r="E849" s="2" t="s">
        <v>491</v>
      </c>
      <c r="F849" s="2" t="s">
        <v>175</v>
      </c>
      <c r="G849" s="1">
        <v>44474</v>
      </c>
      <c r="H849" s="2" t="s">
        <v>736</v>
      </c>
      <c r="I849" s="2" t="s">
        <v>737</v>
      </c>
      <c r="J849" s="1">
        <v>44672</v>
      </c>
      <c r="K849" s="1"/>
      <c r="L849" s="2" t="s">
        <v>6</v>
      </c>
      <c r="M849" t="b">
        <v>0</v>
      </c>
      <c r="N849" s="2"/>
      <c r="O849" s="2" t="s">
        <v>365</v>
      </c>
      <c r="P849" s="2" t="s">
        <v>373</v>
      </c>
      <c r="Q849" s="2"/>
      <c r="R849" s="2"/>
      <c r="S849" s="2"/>
      <c r="T849" s="2"/>
      <c r="U849" s="2"/>
      <c r="V849" s="2"/>
      <c r="W849" s="2" t="s">
        <v>995</v>
      </c>
      <c r="X849" s="2"/>
      <c r="Y849" s="3"/>
      <c r="AA849" t="b">
        <v>0</v>
      </c>
      <c r="AE849" s="4"/>
      <c r="AF849" s="4"/>
      <c r="AG849" s="4"/>
      <c r="AH849" s="4"/>
      <c r="AM849" s="4"/>
      <c r="AN849" s="4"/>
      <c r="AO849" s="4"/>
      <c r="AP849" s="4"/>
      <c r="AU849" s="4"/>
      <c r="AV849" s="4"/>
      <c r="AW849" s="4"/>
      <c r="AX849" s="4"/>
      <c r="BC849" s="4"/>
      <c r="BD849" s="4"/>
      <c r="BE849" s="4"/>
      <c r="BF849" s="4"/>
      <c r="BK849" s="4"/>
      <c r="BL849" s="4"/>
      <c r="BM849" s="4"/>
      <c r="BN849" s="4"/>
      <c r="BS849" s="4"/>
      <c r="BT849" s="4"/>
      <c r="BU849" s="4"/>
      <c r="BV849" s="4"/>
      <c r="BW849" s="3"/>
      <c r="BX849" s="3"/>
      <c r="BY849" s="4">
        <v>0</v>
      </c>
      <c r="BZ849" s="5"/>
      <c r="CA849" s="3">
        <v>0</v>
      </c>
      <c r="CB849" s="4">
        <v>0</v>
      </c>
      <c r="CC849" s="5" t="s">
        <v>322</v>
      </c>
      <c r="CD849" s="3">
        <v>0</v>
      </c>
      <c r="CE849" s="4">
        <v>0</v>
      </c>
      <c r="CF849" s="5" t="s">
        <v>322</v>
      </c>
      <c r="CG849" s="3">
        <v>0</v>
      </c>
      <c r="CH849" s="4">
        <v>0</v>
      </c>
      <c r="CI849" s="5" t="s">
        <v>322</v>
      </c>
      <c r="CJ849" s="3">
        <v>0</v>
      </c>
      <c r="CK849" s="4">
        <v>0</v>
      </c>
      <c r="CL849" s="5" t="s">
        <v>322</v>
      </c>
      <c r="CM849" s="2">
        <v>0</v>
      </c>
      <c r="CN849" s="4">
        <v>0</v>
      </c>
      <c r="CO849" s="5" t="s">
        <v>322</v>
      </c>
      <c r="CP849" s="3"/>
      <c r="CQ849" s="4">
        <v>0</v>
      </c>
      <c r="CR849" s="3"/>
      <c r="CS849" s="3"/>
      <c r="CT849" s="3"/>
      <c r="CU849" s="3"/>
      <c r="CV849" s="4">
        <v>0</v>
      </c>
      <c r="CW849" s="4">
        <v>0</v>
      </c>
      <c r="CX849" t="b">
        <v>0</v>
      </c>
      <c r="CY849" t="b">
        <v>0</v>
      </c>
      <c r="CZ849" t="b">
        <v>0</v>
      </c>
      <c r="DA849" s="2" t="s">
        <v>6</v>
      </c>
      <c r="DB849" s="2" t="s">
        <v>6</v>
      </c>
      <c r="DD849" s="3"/>
      <c r="DE849" s="3"/>
      <c r="DF849" s="3"/>
      <c r="DG849" s="4"/>
      <c r="DH849" s="4"/>
      <c r="DI849" s="4"/>
      <c r="DJ849" s="3">
        <v>0</v>
      </c>
      <c r="DK849" s="4">
        <v>0</v>
      </c>
      <c r="DL849" t="b">
        <v>0</v>
      </c>
      <c r="DM849" s="6"/>
      <c r="DN849" s="3"/>
      <c r="DO849" s="3"/>
      <c r="DP849" s="3"/>
      <c r="DQ849" s="3"/>
      <c r="DR849" s="3"/>
      <c r="DS849" s="3"/>
      <c r="DT849" s="4"/>
      <c r="DU849" s="4"/>
      <c r="DV849" s="4"/>
      <c r="DW849" s="4"/>
      <c r="DX849" s="4"/>
      <c r="DY849" s="4"/>
      <c r="DZ849" s="2"/>
      <c r="EA849" s="7">
        <v>44690.575370370374</v>
      </c>
      <c r="EB849" s="2" t="s">
        <v>406</v>
      </c>
      <c r="EC849" s="8">
        <v>0</v>
      </c>
      <c r="ED849" t="b">
        <v>0</v>
      </c>
      <c r="EE849" t="s">
        <v>324</v>
      </c>
      <c r="EF849" s="2" t="s">
        <v>324</v>
      </c>
      <c r="EG849" s="2" t="s">
        <v>325</v>
      </c>
      <c r="EH849" s="1"/>
      <c r="EI849">
        <f t="shared" si="54"/>
        <v>0</v>
      </c>
      <c r="EJ849" t="str">
        <f t="shared" si="55"/>
        <v>no</v>
      </c>
      <c r="EL849" t="e">
        <f>VLOOKUP(D849,#REF!,2,0)</f>
        <v>#REF!</v>
      </c>
    </row>
    <row r="850" spans="1:142">
      <c r="A850" t="str">
        <f t="shared" si="52"/>
        <v>4469631788.22</v>
      </c>
      <c r="B850" t="str">
        <f t="shared" si="53"/>
        <v>4469631788.22155722</v>
      </c>
      <c r="C850" s="1">
        <v>44696</v>
      </c>
      <c r="D850" s="2" t="s">
        <v>490</v>
      </c>
      <c r="E850" s="2" t="s">
        <v>491</v>
      </c>
      <c r="F850" s="2" t="s">
        <v>175</v>
      </c>
      <c r="G850" s="1">
        <v>44474</v>
      </c>
      <c r="H850" s="2" t="s">
        <v>738</v>
      </c>
      <c r="I850" s="2" t="s">
        <v>739</v>
      </c>
      <c r="J850" s="1">
        <v>44672</v>
      </c>
      <c r="K850" s="1"/>
      <c r="L850" s="2" t="s">
        <v>6</v>
      </c>
      <c r="M850" t="b">
        <v>0</v>
      </c>
      <c r="N850" s="2"/>
      <c r="O850" s="2" t="s">
        <v>365</v>
      </c>
      <c r="P850" s="2" t="s">
        <v>373</v>
      </c>
      <c r="Q850" s="2"/>
      <c r="R850" s="2"/>
      <c r="S850" s="2"/>
      <c r="T850" s="2"/>
      <c r="U850" s="2"/>
      <c r="V850" s="2"/>
      <c r="W850" s="2" t="s">
        <v>995</v>
      </c>
      <c r="X850" s="2"/>
      <c r="Y850" s="3"/>
      <c r="AA850" t="b">
        <v>0</v>
      </c>
      <c r="AE850" s="4"/>
      <c r="AF850" s="4"/>
      <c r="AG850" s="4"/>
      <c r="AH850" s="4"/>
      <c r="AM850" s="4"/>
      <c r="AN850" s="4"/>
      <c r="AO850" s="4"/>
      <c r="AP850" s="4"/>
      <c r="AU850" s="4"/>
      <c r="AV850" s="4"/>
      <c r="AW850" s="4"/>
      <c r="AX850" s="4"/>
      <c r="BC850" s="4"/>
      <c r="BD850" s="4"/>
      <c r="BE850" s="4"/>
      <c r="BF850" s="4"/>
      <c r="BK850" s="4"/>
      <c r="BL850" s="4"/>
      <c r="BM850" s="4"/>
      <c r="BN850" s="4"/>
      <c r="BS850" s="4"/>
      <c r="BT850" s="4"/>
      <c r="BU850" s="4"/>
      <c r="BV850" s="4"/>
      <c r="BW850" s="3"/>
      <c r="BX850" s="3"/>
      <c r="BY850" s="4">
        <v>0</v>
      </c>
      <c r="BZ850" s="5"/>
      <c r="CA850" s="3">
        <v>0</v>
      </c>
      <c r="CB850" s="4">
        <v>0</v>
      </c>
      <c r="CC850" s="5" t="s">
        <v>322</v>
      </c>
      <c r="CD850" s="3">
        <v>0</v>
      </c>
      <c r="CE850" s="4">
        <v>0</v>
      </c>
      <c r="CF850" s="5" t="s">
        <v>322</v>
      </c>
      <c r="CG850" s="3">
        <v>0</v>
      </c>
      <c r="CH850" s="4">
        <v>0</v>
      </c>
      <c r="CI850" s="5" t="s">
        <v>322</v>
      </c>
      <c r="CJ850" s="3">
        <v>0</v>
      </c>
      <c r="CK850" s="4">
        <v>0</v>
      </c>
      <c r="CL850" s="5" t="s">
        <v>322</v>
      </c>
      <c r="CM850" s="2">
        <v>0</v>
      </c>
      <c r="CN850" s="4">
        <v>0</v>
      </c>
      <c r="CO850" s="5" t="s">
        <v>322</v>
      </c>
      <c r="CP850" s="3"/>
      <c r="CQ850" s="4">
        <v>0</v>
      </c>
      <c r="CR850" s="3"/>
      <c r="CS850" s="3"/>
      <c r="CT850" s="3"/>
      <c r="CU850" s="3"/>
      <c r="CV850" s="4">
        <v>0</v>
      </c>
      <c r="CW850" s="4">
        <v>0</v>
      </c>
      <c r="CX850" t="b">
        <v>0</v>
      </c>
      <c r="CY850" t="b">
        <v>0</v>
      </c>
      <c r="CZ850" t="b">
        <v>0</v>
      </c>
      <c r="DA850" s="2" t="s">
        <v>6</v>
      </c>
      <c r="DB850" s="2" t="s">
        <v>6</v>
      </c>
      <c r="DD850" s="3"/>
      <c r="DE850" s="3"/>
      <c r="DF850" s="3"/>
      <c r="DG850" s="4"/>
      <c r="DH850" s="4"/>
      <c r="DI850" s="4"/>
      <c r="DJ850" s="3">
        <v>0</v>
      </c>
      <c r="DK850" s="4">
        <v>0</v>
      </c>
      <c r="DL850" t="b">
        <v>0</v>
      </c>
      <c r="DM850" s="6"/>
      <c r="DN850" s="3"/>
      <c r="DO850" s="3"/>
      <c r="DP850" s="3"/>
      <c r="DQ850" s="3"/>
      <c r="DR850" s="3"/>
      <c r="DS850" s="3"/>
      <c r="DT850" s="4"/>
      <c r="DU850" s="4"/>
      <c r="DV850" s="4"/>
      <c r="DW850" s="4"/>
      <c r="DX850" s="4"/>
      <c r="DY850" s="4"/>
      <c r="DZ850" s="2"/>
      <c r="EA850" s="7">
        <v>44690.575370370374</v>
      </c>
      <c r="EB850" s="2" t="s">
        <v>406</v>
      </c>
      <c r="EC850" s="8">
        <v>0</v>
      </c>
      <c r="ED850" t="b">
        <v>0</v>
      </c>
      <c r="EE850" t="s">
        <v>324</v>
      </c>
      <c r="EF850" s="2" t="s">
        <v>324</v>
      </c>
      <c r="EG850" s="2" t="s">
        <v>325</v>
      </c>
      <c r="EH850" s="1"/>
      <c r="EI850">
        <f t="shared" si="54"/>
        <v>0</v>
      </c>
      <c r="EJ850" t="str">
        <f t="shared" si="55"/>
        <v>no</v>
      </c>
      <c r="EL850" t="e">
        <f>VLOOKUP(D850,#REF!,2,0)</f>
        <v>#REF!</v>
      </c>
    </row>
    <row r="851" spans="1:142">
      <c r="A851" t="str">
        <f t="shared" si="52"/>
        <v>4469631788.22</v>
      </c>
      <c r="B851" t="str">
        <f t="shared" si="53"/>
        <v>4469631788.22159417</v>
      </c>
      <c r="C851" s="1">
        <v>44696</v>
      </c>
      <c r="D851" s="2" t="s">
        <v>490</v>
      </c>
      <c r="E851" s="2" t="s">
        <v>491</v>
      </c>
      <c r="F851" s="2" t="s">
        <v>175</v>
      </c>
      <c r="G851" s="1">
        <v>44474</v>
      </c>
      <c r="H851" s="2" t="s">
        <v>740</v>
      </c>
      <c r="I851" s="2" t="s">
        <v>741</v>
      </c>
      <c r="J851" s="1">
        <v>44672</v>
      </c>
      <c r="K851" s="1"/>
      <c r="L851" s="2" t="s">
        <v>6</v>
      </c>
      <c r="M851" t="b">
        <v>0</v>
      </c>
      <c r="N851" s="2"/>
      <c r="O851" s="2" t="s">
        <v>365</v>
      </c>
      <c r="P851" s="2" t="s">
        <v>373</v>
      </c>
      <c r="Q851" s="2"/>
      <c r="R851" s="2"/>
      <c r="S851" s="2"/>
      <c r="T851" s="2"/>
      <c r="U851" s="2"/>
      <c r="V851" s="2"/>
      <c r="W851" s="2" t="s">
        <v>995</v>
      </c>
      <c r="X851" s="2"/>
      <c r="Y851" s="3"/>
      <c r="AA851" t="b">
        <v>0</v>
      </c>
      <c r="AE851" s="4"/>
      <c r="AF851" s="4"/>
      <c r="AG851" s="4"/>
      <c r="AH851" s="4"/>
      <c r="AM851" s="4"/>
      <c r="AN851" s="4"/>
      <c r="AO851" s="4"/>
      <c r="AP851" s="4"/>
      <c r="AU851" s="4"/>
      <c r="AV851" s="4"/>
      <c r="AW851" s="4"/>
      <c r="AX851" s="4"/>
      <c r="BC851" s="4"/>
      <c r="BD851" s="4"/>
      <c r="BE851" s="4"/>
      <c r="BF851" s="4"/>
      <c r="BK851" s="4"/>
      <c r="BL851" s="4"/>
      <c r="BM851" s="4"/>
      <c r="BN851" s="4"/>
      <c r="BS851" s="4"/>
      <c r="BT851" s="4"/>
      <c r="BU851" s="4"/>
      <c r="BV851" s="4"/>
      <c r="BW851" s="3"/>
      <c r="BX851" s="3"/>
      <c r="BY851" s="4">
        <v>0</v>
      </c>
      <c r="BZ851" s="5"/>
      <c r="CA851" s="3">
        <v>0</v>
      </c>
      <c r="CB851" s="4">
        <v>0</v>
      </c>
      <c r="CC851" s="5" t="s">
        <v>322</v>
      </c>
      <c r="CD851" s="3">
        <v>0</v>
      </c>
      <c r="CE851" s="4">
        <v>0</v>
      </c>
      <c r="CF851" s="5" t="s">
        <v>322</v>
      </c>
      <c r="CG851" s="3">
        <v>0</v>
      </c>
      <c r="CH851" s="4">
        <v>0</v>
      </c>
      <c r="CI851" s="5" t="s">
        <v>322</v>
      </c>
      <c r="CJ851" s="3">
        <v>0</v>
      </c>
      <c r="CK851" s="4">
        <v>0</v>
      </c>
      <c r="CL851" s="5" t="s">
        <v>322</v>
      </c>
      <c r="CM851" s="2">
        <v>0</v>
      </c>
      <c r="CN851" s="4">
        <v>0</v>
      </c>
      <c r="CO851" s="5" t="s">
        <v>322</v>
      </c>
      <c r="CP851" s="3"/>
      <c r="CQ851" s="4">
        <v>0</v>
      </c>
      <c r="CR851" s="3"/>
      <c r="CS851" s="3"/>
      <c r="CT851" s="3"/>
      <c r="CU851" s="3"/>
      <c r="CV851" s="4">
        <v>0</v>
      </c>
      <c r="CW851" s="4">
        <v>0</v>
      </c>
      <c r="CX851" t="b">
        <v>0</v>
      </c>
      <c r="CY851" t="b">
        <v>0</v>
      </c>
      <c r="CZ851" t="b">
        <v>0</v>
      </c>
      <c r="DA851" s="2" t="s">
        <v>6</v>
      </c>
      <c r="DB851" s="2" t="s">
        <v>6</v>
      </c>
      <c r="DD851" s="3"/>
      <c r="DE851" s="3"/>
      <c r="DF851" s="3"/>
      <c r="DG851" s="4"/>
      <c r="DH851" s="4"/>
      <c r="DI851" s="4"/>
      <c r="DJ851" s="3">
        <v>0</v>
      </c>
      <c r="DK851" s="4">
        <v>0</v>
      </c>
      <c r="DL851" t="b">
        <v>0</v>
      </c>
      <c r="DM851" s="6"/>
      <c r="DN851" s="3"/>
      <c r="DO851" s="3"/>
      <c r="DP851" s="3"/>
      <c r="DQ851" s="3"/>
      <c r="DR851" s="3"/>
      <c r="DS851" s="3"/>
      <c r="DT851" s="4"/>
      <c r="DU851" s="4"/>
      <c r="DV851" s="4"/>
      <c r="DW851" s="4"/>
      <c r="DX851" s="4"/>
      <c r="DY851" s="4"/>
      <c r="DZ851" s="2"/>
      <c r="EA851" s="7">
        <v>44690.57539351852</v>
      </c>
      <c r="EB851" s="2" t="s">
        <v>406</v>
      </c>
      <c r="EC851" s="8">
        <v>0</v>
      </c>
      <c r="ED851" t="b">
        <v>0</v>
      </c>
      <c r="EE851" t="s">
        <v>324</v>
      </c>
      <c r="EF851" s="2" t="s">
        <v>324</v>
      </c>
      <c r="EG851" s="2" t="s">
        <v>325</v>
      </c>
      <c r="EH851" s="1"/>
      <c r="EI851">
        <f t="shared" si="54"/>
        <v>0</v>
      </c>
      <c r="EJ851" t="str">
        <f t="shared" si="55"/>
        <v>no</v>
      </c>
      <c r="EL851" t="e">
        <f>VLOOKUP(D851,#REF!,2,0)</f>
        <v>#REF!</v>
      </c>
    </row>
    <row r="852" spans="1:142">
      <c r="A852" t="str">
        <f t="shared" si="52"/>
        <v>4469631788.22</v>
      </c>
      <c r="B852" t="str">
        <f t="shared" si="53"/>
        <v>4469631788.22159418</v>
      </c>
      <c r="C852" s="1">
        <v>44696</v>
      </c>
      <c r="D852" s="2" t="s">
        <v>490</v>
      </c>
      <c r="E852" s="2" t="s">
        <v>491</v>
      </c>
      <c r="F852" s="2" t="s">
        <v>175</v>
      </c>
      <c r="G852" s="1">
        <v>44474</v>
      </c>
      <c r="H852" s="2" t="s">
        <v>742</v>
      </c>
      <c r="I852" s="2" t="s">
        <v>743</v>
      </c>
      <c r="J852" s="1">
        <v>44672</v>
      </c>
      <c r="K852" s="1"/>
      <c r="L852" s="2" t="s">
        <v>6</v>
      </c>
      <c r="M852" t="b">
        <v>0</v>
      </c>
      <c r="N852" s="2"/>
      <c r="O852" s="2" t="s">
        <v>365</v>
      </c>
      <c r="P852" s="2" t="s">
        <v>373</v>
      </c>
      <c r="Q852" s="2"/>
      <c r="R852" s="2"/>
      <c r="S852" s="2"/>
      <c r="T852" s="2"/>
      <c r="U852" s="2"/>
      <c r="V852" s="2"/>
      <c r="W852" s="2" t="s">
        <v>995</v>
      </c>
      <c r="X852" s="2"/>
      <c r="Y852" s="3"/>
      <c r="AA852" t="b">
        <v>0</v>
      </c>
      <c r="AE852" s="4"/>
      <c r="AF852" s="4"/>
      <c r="AG852" s="4"/>
      <c r="AH852" s="4"/>
      <c r="AM852" s="4"/>
      <c r="AN852" s="4"/>
      <c r="AO852" s="4"/>
      <c r="AP852" s="4"/>
      <c r="AU852" s="4"/>
      <c r="AV852" s="4"/>
      <c r="AW852" s="4"/>
      <c r="AX852" s="4"/>
      <c r="BC852" s="4"/>
      <c r="BD852" s="4"/>
      <c r="BE852" s="4"/>
      <c r="BF852" s="4"/>
      <c r="BK852" s="4"/>
      <c r="BL852" s="4"/>
      <c r="BM852" s="4"/>
      <c r="BN852" s="4"/>
      <c r="BS852" s="4"/>
      <c r="BT852" s="4"/>
      <c r="BU852" s="4"/>
      <c r="BV852" s="4"/>
      <c r="BW852" s="3"/>
      <c r="BX852" s="3"/>
      <c r="BY852" s="4">
        <v>0</v>
      </c>
      <c r="BZ852" s="5"/>
      <c r="CA852" s="3">
        <v>0</v>
      </c>
      <c r="CB852" s="4">
        <v>0</v>
      </c>
      <c r="CC852" s="5" t="s">
        <v>322</v>
      </c>
      <c r="CD852" s="3">
        <v>0</v>
      </c>
      <c r="CE852" s="4">
        <v>0</v>
      </c>
      <c r="CF852" s="5" t="s">
        <v>322</v>
      </c>
      <c r="CG852" s="3">
        <v>0</v>
      </c>
      <c r="CH852" s="4">
        <v>0</v>
      </c>
      <c r="CI852" s="5" t="s">
        <v>322</v>
      </c>
      <c r="CJ852" s="3">
        <v>0</v>
      </c>
      <c r="CK852" s="4">
        <v>0</v>
      </c>
      <c r="CL852" s="5" t="s">
        <v>322</v>
      </c>
      <c r="CM852" s="2">
        <v>0</v>
      </c>
      <c r="CN852" s="4">
        <v>0</v>
      </c>
      <c r="CO852" s="5" t="s">
        <v>322</v>
      </c>
      <c r="CP852" s="3"/>
      <c r="CQ852" s="4">
        <v>0</v>
      </c>
      <c r="CR852" s="3"/>
      <c r="CS852" s="3"/>
      <c r="CT852" s="3"/>
      <c r="CU852" s="3"/>
      <c r="CV852" s="4">
        <v>0</v>
      </c>
      <c r="CW852" s="4">
        <v>0</v>
      </c>
      <c r="CX852" t="b">
        <v>0</v>
      </c>
      <c r="CY852" t="b">
        <v>0</v>
      </c>
      <c r="CZ852" t="b">
        <v>0</v>
      </c>
      <c r="DA852" s="2" t="s">
        <v>6</v>
      </c>
      <c r="DB852" s="2" t="s">
        <v>6</v>
      </c>
      <c r="DD852" s="3"/>
      <c r="DE852" s="3"/>
      <c r="DF852" s="3"/>
      <c r="DG852" s="4"/>
      <c r="DH852" s="4"/>
      <c r="DI852" s="4"/>
      <c r="DJ852" s="3">
        <v>0</v>
      </c>
      <c r="DK852" s="4">
        <v>0</v>
      </c>
      <c r="DL852" t="b">
        <v>0</v>
      </c>
      <c r="DM852" s="6"/>
      <c r="DN852" s="3"/>
      <c r="DO852" s="3"/>
      <c r="DP852" s="3"/>
      <c r="DQ852" s="3"/>
      <c r="DR852" s="3"/>
      <c r="DS852" s="3"/>
      <c r="DT852" s="4"/>
      <c r="DU852" s="4"/>
      <c r="DV852" s="4"/>
      <c r="DW852" s="4"/>
      <c r="DX852" s="4"/>
      <c r="DY852" s="4"/>
      <c r="DZ852" s="2"/>
      <c r="EA852" s="7">
        <v>44690.57540509259</v>
      </c>
      <c r="EB852" s="2" t="s">
        <v>406</v>
      </c>
      <c r="EC852" s="8">
        <v>0</v>
      </c>
      <c r="ED852" t="b">
        <v>0</v>
      </c>
      <c r="EE852" t="s">
        <v>324</v>
      </c>
      <c r="EF852" s="2" t="s">
        <v>324</v>
      </c>
      <c r="EG852" s="2" t="s">
        <v>325</v>
      </c>
      <c r="EH852" s="1"/>
      <c r="EI852">
        <f t="shared" si="54"/>
        <v>0</v>
      </c>
      <c r="EJ852" t="str">
        <f t="shared" si="55"/>
        <v>no</v>
      </c>
      <c r="EL852" t="e">
        <f>VLOOKUP(D852,#REF!,2,0)</f>
        <v>#REF!</v>
      </c>
    </row>
    <row r="853" spans="1:142">
      <c r="A853" t="str">
        <f t="shared" si="52"/>
        <v>4469628301.22</v>
      </c>
      <c r="B853" t="str">
        <f t="shared" si="53"/>
        <v>4469628301.2291738</v>
      </c>
      <c r="C853" s="1">
        <v>44696</v>
      </c>
      <c r="D853" s="2" t="s">
        <v>530</v>
      </c>
      <c r="E853" s="2" t="s">
        <v>531</v>
      </c>
      <c r="F853" s="2" t="s">
        <v>177</v>
      </c>
      <c r="G853" s="1">
        <v>44549</v>
      </c>
      <c r="H853" s="2" t="s">
        <v>532</v>
      </c>
      <c r="I853" s="2" t="s">
        <v>533</v>
      </c>
      <c r="J853" s="1">
        <v>44672</v>
      </c>
      <c r="K853" s="1"/>
      <c r="L853" s="2" t="s">
        <v>6</v>
      </c>
      <c r="M853" t="b">
        <v>0</v>
      </c>
      <c r="N853" s="2"/>
      <c r="O853" s="2" t="s">
        <v>534</v>
      </c>
      <c r="P853" s="2" t="s">
        <v>343</v>
      </c>
      <c r="Q853" s="2"/>
      <c r="R853" s="2"/>
      <c r="S853" s="2"/>
      <c r="T853" s="2"/>
      <c r="U853" s="2"/>
      <c r="V853" s="2"/>
      <c r="W853" s="2"/>
      <c r="X853" s="2"/>
      <c r="Y853" s="3"/>
      <c r="AA853" t="b">
        <v>0</v>
      </c>
      <c r="AB853">
        <v>3189</v>
      </c>
      <c r="AE853" s="4"/>
      <c r="AF853" s="4">
        <v>19708</v>
      </c>
      <c r="AG853" s="4"/>
      <c r="AH853" s="4"/>
      <c r="AJ853">
        <v>4051</v>
      </c>
      <c r="AM853" s="4"/>
      <c r="AN853" s="4">
        <v>18108</v>
      </c>
      <c r="AO853" s="4"/>
      <c r="AP853" s="4"/>
      <c r="AU853" s="4"/>
      <c r="AV853" s="4"/>
      <c r="AW853" s="4"/>
      <c r="AX853" s="4"/>
      <c r="BC853" s="4"/>
      <c r="BD853" s="4"/>
      <c r="BE853" s="4"/>
      <c r="BF853" s="4"/>
      <c r="BK853" s="4"/>
      <c r="BL853" s="4"/>
      <c r="BM853" s="4"/>
      <c r="BN853" s="4"/>
      <c r="BS853" s="4"/>
      <c r="BT853" s="4"/>
      <c r="BU853" s="4"/>
      <c r="BV853" s="4"/>
      <c r="BW853" s="3"/>
      <c r="BX853" s="3"/>
      <c r="BY853" s="4">
        <v>19708</v>
      </c>
      <c r="BZ853" s="5"/>
      <c r="CA853" s="3">
        <v>4051</v>
      </c>
      <c r="CB853" s="4">
        <v>18108</v>
      </c>
      <c r="CC853" s="5">
        <v>4.4700074055788699</v>
      </c>
      <c r="CD853" s="3">
        <v>0</v>
      </c>
      <c r="CE853" s="4">
        <v>0</v>
      </c>
      <c r="CF853" s="5" t="s">
        <v>322</v>
      </c>
      <c r="CG853" s="3">
        <v>0</v>
      </c>
      <c r="CH853" s="4">
        <v>0</v>
      </c>
      <c r="CI853" s="5" t="s">
        <v>322</v>
      </c>
      <c r="CJ853" s="3">
        <v>0</v>
      </c>
      <c r="CK853" s="4">
        <v>0</v>
      </c>
      <c r="CL853" s="5" t="s">
        <v>322</v>
      </c>
      <c r="CM853" s="2">
        <v>0</v>
      </c>
      <c r="CN853" s="4">
        <v>0</v>
      </c>
      <c r="CO853" s="5" t="s">
        <v>322</v>
      </c>
      <c r="CP853" s="3"/>
      <c r="CQ853" s="4">
        <v>37816</v>
      </c>
      <c r="CR853" s="3"/>
      <c r="CS853" s="3"/>
      <c r="CT853" s="3"/>
      <c r="CU853" s="3"/>
      <c r="CV853" s="4">
        <v>37816</v>
      </c>
      <c r="CW853" s="4">
        <v>37816</v>
      </c>
      <c r="CX853" t="b">
        <v>0</v>
      </c>
      <c r="CY853" t="b">
        <v>0</v>
      </c>
      <c r="CZ853" t="b">
        <v>0</v>
      </c>
      <c r="DA853" s="2" t="s">
        <v>6</v>
      </c>
      <c r="DB853" s="2" t="s">
        <v>6</v>
      </c>
      <c r="DD853" s="3"/>
      <c r="DE853" s="3"/>
      <c r="DF853" s="3"/>
      <c r="DG853" s="4"/>
      <c r="DH853" s="4"/>
      <c r="DI853" s="4"/>
      <c r="DJ853" s="3">
        <v>0</v>
      </c>
      <c r="DK853" s="4">
        <v>0</v>
      </c>
      <c r="DL853" t="b">
        <v>0</v>
      </c>
      <c r="DM853" s="6"/>
      <c r="DN853" s="3"/>
      <c r="DO853" s="3"/>
      <c r="DP853" s="3"/>
      <c r="DQ853" s="3"/>
      <c r="DR853" s="3"/>
      <c r="DS853" s="3"/>
      <c r="DT853" s="4"/>
      <c r="DU853" s="4"/>
      <c r="DV853" s="4"/>
      <c r="DW853" s="4"/>
      <c r="DX853" s="4"/>
      <c r="DY853" s="4"/>
      <c r="DZ853" s="2"/>
      <c r="EA853" s="7">
        <v>44693.886956018519</v>
      </c>
      <c r="EB853" s="2" t="s">
        <v>344</v>
      </c>
      <c r="EC853" s="8">
        <v>0</v>
      </c>
      <c r="ED853" t="b">
        <v>0</v>
      </c>
      <c r="EE853" t="s">
        <v>324</v>
      </c>
      <c r="EF853" s="2" t="s">
        <v>324</v>
      </c>
      <c r="EG853" s="2" t="s">
        <v>325</v>
      </c>
      <c r="EH853" s="1"/>
      <c r="EI853">
        <f t="shared" si="54"/>
        <v>3189</v>
      </c>
      <c r="EJ853" t="str">
        <f t="shared" si="55"/>
        <v>no</v>
      </c>
      <c r="EL853" t="e">
        <f>VLOOKUP(D853,#REF!,2,0)</f>
        <v>#REF!</v>
      </c>
    </row>
    <row r="854" spans="1:142">
      <c r="A854" t="str">
        <f t="shared" si="52"/>
        <v>4469633978.22</v>
      </c>
      <c r="B854" t="str">
        <f t="shared" si="53"/>
        <v>4469633978.22143445</v>
      </c>
      <c r="C854" s="1">
        <v>44696</v>
      </c>
      <c r="D854" s="2" t="s">
        <v>524</v>
      </c>
      <c r="E854" s="2" t="s">
        <v>525</v>
      </c>
      <c r="F854" s="2" t="s">
        <v>177</v>
      </c>
      <c r="G854" s="1">
        <v>44503</v>
      </c>
      <c r="H854" s="2" t="s">
        <v>535</v>
      </c>
      <c r="I854" s="2" t="s">
        <v>536</v>
      </c>
      <c r="J854" s="1">
        <v>44672</v>
      </c>
      <c r="K854" s="1"/>
      <c r="L854" s="2" t="s">
        <v>6</v>
      </c>
      <c r="M854" t="b">
        <v>0</v>
      </c>
      <c r="N854" s="2"/>
      <c r="O854" s="2" t="s">
        <v>329</v>
      </c>
      <c r="P854" s="2" t="s">
        <v>343</v>
      </c>
      <c r="Q854" s="2"/>
      <c r="R854" s="2"/>
      <c r="S854" s="2"/>
      <c r="T854" s="2"/>
      <c r="U854" s="2"/>
      <c r="V854" s="2"/>
      <c r="W854" s="2"/>
      <c r="X854" s="2"/>
      <c r="Y854" s="3"/>
      <c r="AA854" t="b">
        <v>0</v>
      </c>
      <c r="AC854">
        <v>727</v>
      </c>
      <c r="AE854" s="4"/>
      <c r="AF854" s="4"/>
      <c r="AG854" s="4">
        <v>4493</v>
      </c>
      <c r="AH854" s="4"/>
      <c r="AK854">
        <v>970</v>
      </c>
      <c r="AM854" s="4"/>
      <c r="AN854" s="4"/>
      <c r="AO854" s="4">
        <v>4336</v>
      </c>
      <c r="AP854" s="4"/>
      <c r="AU854" s="4"/>
      <c r="AV854" s="4"/>
      <c r="AW854" s="4"/>
      <c r="AX854" s="4"/>
      <c r="BC854" s="4"/>
      <c r="BD854" s="4"/>
      <c r="BE854" s="4"/>
      <c r="BF854" s="4"/>
      <c r="BK854" s="4"/>
      <c r="BL854" s="4"/>
      <c r="BM854" s="4"/>
      <c r="BN854" s="4"/>
      <c r="BS854" s="4"/>
      <c r="BT854" s="4"/>
      <c r="BU854" s="4"/>
      <c r="BV854" s="4"/>
      <c r="BW854" s="3"/>
      <c r="BX854" s="3"/>
      <c r="BY854" s="4">
        <v>4493</v>
      </c>
      <c r="BZ854" s="5"/>
      <c r="CA854" s="3">
        <v>970</v>
      </c>
      <c r="CB854" s="4">
        <v>4336</v>
      </c>
      <c r="CC854" s="5">
        <v>4.4701030927835097</v>
      </c>
      <c r="CD854" s="3">
        <v>0</v>
      </c>
      <c r="CE854" s="4">
        <v>0</v>
      </c>
      <c r="CF854" s="5" t="s">
        <v>322</v>
      </c>
      <c r="CG854" s="3">
        <v>0</v>
      </c>
      <c r="CH854" s="4">
        <v>0</v>
      </c>
      <c r="CI854" s="5" t="s">
        <v>322</v>
      </c>
      <c r="CJ854" s="3">
        <v>0</v>
      </c>
      <c r="CK854" s="4">
        <v>0</v>
      </c>
      <c r="CL854" s="5" t="s">
        <v>322</v>
      </c>
      <c r="CM854" s="2">
        <v>0</v>
      </c>
      <c r="CN854" s="4">
        <v>0</v>
      </c>
      <c r="CO854" s="5" t="s">
        <v>322</v>
      </c>
      <c r="CP854" s="3"/>
      <c r="CQ854" s="4">
        <v>8829</v>
      </c>
      <c r="CR854" s="3"/>
      <c r="CS854" s="3"/>
      <c r="CT854" s="3"/>
      <c r="CU854" s="3"/>
      <c r="CV854" s="4">
        <v>8829</v>
      </c>
      <c r="CW854" s="4">
        <v>8829</v>
      </c>
      <c r="CX854" t="b">
        <v>0</v>
      </c>
      <c r="CY854" t="b">
        <v>0</v>
      </c>
      <c r="CZ854" t="b">
        <v>0</v>
      </c>
      <c r="DA854" s="2" t="s">
        <v>6</v>
      </c>
      <c r="DB854" s="2" t="s">
        <v>6</v>
      </c>
      <c r="DD854" s="3"/>
      <c r="DE854" s="3"/>
      <c r="DF854" s="3"/>
      <c r="DG854" s="4"/>
      <c r="DH854" s="4"/>
      <c r="DI854" s="4"/>
      <c r="DJ854" s="3">
        <v>0</v>
      </c>
      <c r="DK854" s="4">
        <v>0</v>
      </c>
      <c r="DL854" t="b">
        <v>0</v>
      </c>
      <c r="DM854" s="6"/>
      <c r="DN854" s="3"/>
      <c r="DO854" s="3"/>
      <c r="DP854" s="3"/>
      <c r="DQ854" s="3"/>
      <c r="DR854" s="3"/>
      <c r="DS854" s="3"/>
      <c r="DT854" s="4"/>
      <c r="DU854" s="4"/>
      <c r="DV854" s="4"/>
      <c r="DW854" s="4"/>
      <c r="DX854" s="4"/>
      <c r="DY854" s="4"/>
      <c r="DZ854" s="2"/>
      <c r="EA854" s="7">
        <v>44693.969224537039</v>
      </c>
      <c r="EB854" s="2" t="s">
        <v>344</v>
      </c>
      <c r="EC854" s="8">
        <v>0</v>
      </c>
      <c r="ED854" t="b">
        <v>0</v>
      </c>
      <c r="EE854" t="s">
        <v>324</v>
      </c>
      <c r="EF854" s="2" t="s">
        <v>324</v>
      </c>
      <c r="EG854" s="2" t="s">
        <v>325</v>
      </c>
      <c r="EH854" s="1"/>
      <c r="EI854">
        <f t="shared" si="54"/>
        <v>727</v>
      </c>
      <c r="EJ854" t="str">
        <f t="shared" si="55"/>
        <v>no</v>
      </c>
      <c r="EL854" t="e">
        <f>VLOOKUP(D854,#REF!,2,0)</f>
        <v>#REF!</v>
      </c>
    </row>
    <row r="855" spans="1:142">
      <c r="A855" t="str">
        <f t="shared" ref="A855:A918" si="56">C855&amp;D855</f>
        <v>4469633978.22</v>
      </c>
      <c r="B855" t="str">
        <f t="shared" ref="B855:B918" si="57">C855&amp;D855&amp;H855</f>
        <v>4469633978.22144191</v>
      </c>
      <c r="C855" s="1">
        <v>44696</v>
      </c>
      <c r="D855" s="2" t="s">
        <v>524</v>
      </c>
      <c r="E855" s="2" t="s">
        <v>525</v>
      </c>
      <c r="F855" s="2" t="s">
        <v>177</v>
      </c>
      <c r="G855" s="1">
        <v>44503</v>
      </c>
      <c r="H855" s="2" t="s">
        <v>528</v>
      </c>
      <c r="I855" s="2" t="s">
        <v>529</v>
      </c>
      <c r="J855" s="1">
        <v>44672</v>
      </c>
      <c r="K855" s="1"/>
      <c r="L855" s="2" t="s">
        <v>6</v>
      </c>
      <c r="M855" t="b">
        <v>0</v>
      </c>
      <c r="N855" s="2"/>
      <c r="O855" s="2" t="s">
        <v>329</v>
      </c>
      <c r="P855" s="2" t="s">
        <v>343</v>
      </c>
      <c r="Q855" s="2"/>
      <c r="R855" s="2"/>
      <c r="S855" s="2"/>
      <c r="T855" s="2"/>
      <c r="U855" s="2"/>
      <c r="V855" s="2"/>
      <c r="W855" s="2"/>
      <c r="X855" s="2"/>
      <c r="Y855" s="3"/>
      <c r="AA855" t="b">
        <v>0</v>
      </c>
      <c r="AC855">
        <v>58</v>
      </c>
      <c r="AE855" s="4"/>
      <c r="AF855" s="4"/>
      <c r="AG855" s="4">
        <v>181</v>
      </c>
      <c r="AH855" s="4"/>
      <c r="AM855" s="4"/>
      <c r="AN855" s="4"/>
      <c r="AO855" s="4"/>
      <c r="AP855" s="4"/>
      <c r="AU855" s="4"/>
      <c r="AV855" s="4"/>
      <c r="AW855" s="4"/>
      <c r="AX855" s="4"/>
      <c r="BC855" s="4"/>
      <c r="BD855" s="4"/>
      <c r="BE855" s="4"/>
      <c r="BF855" s="4"/>
      <c r="BK855" s="4"/>
      <c r="BL855" s="4"/>
      <c r="BM855" s="4"/>
      <c r="BN855" s="4"/>
      <c r="BS855" s="4"/>
      <c r="BT855" s="4"/>
      <c r="BU855" s="4"/>
      <c r="BV855" s="4"/>
      <c r="BW855" s="3"/>
      <c r="BX855" s="3"/>
      <c r="BY855" s="4">
        <v>181</v>
      </c>
      <c r="BZ855" s="5"/>
      <c r="CA855" s="3">
        <v>0</v>
      </c>
      <c r="CB855" s="4">
        <v>0</v>
      </c>
      <c r="CC855" s="5" t="s">
        <v>322</v>
      </c>
      <c r="CD855" s="3">
        <v>0</v>
      </c>
      <c r="CE855" s="4">
        <v>0</v>
      </c>
      <c r="CF855" s="5" t="s">
        <v>322</v>
      </c>
      <c r="CG855" s="3">
        <v>0</v>
      </c>
      <c r="CH855" s="4">
        <v>0</v>
      </c>
      <c r="CI855" s="5" t="s">
        <v>322</v>
      </c>
      <c r="CJ855" s="3">
        <v>0</v>
      </c>
      <c r="CK855" s="4">
        <v>0</v>
      </c>
      <c r="CL855" s="5" t="s">
        <v>322</v>
      </c>
      <c r="CM855" s="2">
        <v>0</v>
      </c>
      <c r="CN855" s="4">
        <v>0</v>
      </c>
      <c r="CO855" s="5" t="s">
        <v>322</v>
      </c>
      <c r="CP855" s="3"/>
      <c r="CQ855" s="4">
        <v>181</v>
      </c>
      <c r="CR855" s="3"/>
      <c r="CS855" s="3"/>
      <c r="CT855" s="3"/>
      <c r="CU855" s="3"/>
      <c r="CV855" s="4">
        <v>181</v>
      </c>
      <c r="CW855" s="4">
        <v>181</v>
      </c>
      <c r="CX855" t="b">
        <v>0</v>
      </c>
      <c r="CY855" t="b">
        <v>0</v>
      </c>
      <c r="CZ855" t="b">
        <v>0</v>
      </c>
      <c r="DA855" s="2" t="s">
        <v>6</v>
      </c>
      <c r="DB855" s="2" t="s">
        <v>6</v>
      </c>
      <c r="DD855" s="3"/>
      <c r="DE855" s="3"/>
      <c r="DF855" s="3"/>
      <c r="DG855" s="4"/>
      <c r="DH855" s="4"/>
      <c r="DI855" s="4"/>
      <c r="DJ855" s="3">
        <v>0</v>
      </c>
      <c r="DK855" s="4">
        <v>0</v>
      </c>
      <c r="DL855" t="b">
        <v>0</v>
      </c>
      <c r="DM855" s="6"/>
      <c r="DN855" s="3"/>
      <c r="DO855" s="3"/>
      <c r="DP855" s="3"/>
      <c r="DQ855" s="3"/>
      <c r="DR855" s="3"/>
      <c r="DS855" s="3"/>
      <c r="DT855" s="4"/>
      <c r="DU855" s="4"/>
      <c r="DV855" s="4"/>
      <c r="DW855" s="4"/>
      <c r="DX855" s="4"/>
      <c r="DY855" s="4"/>
      <c r="DZ855" s="2"/>
      <c r="EA855" s="7">
        <v>44693.897615740738</v>
      </c>
      <c r="EB855" s="2" t="s">
        <v>344</v>
      </c>
      <c r="EC855" s="8">
        <v>0</v>
      </c>
      <c r="ED855" t="b">
        <v>0</v>
      </c>
      <c r="EE855" t="s">
        <v>324</v>
      </c>
      <c r="EF855" s="2" t="s">
        <v>324</v>
      </c>
      <c r="EG855" s="2" t="s">
        <v>325</v>
      </c>
      <c r="EH855" s="1"/>
      <c r="EI855">
        <f t="shared" si="54"/>
        <v>58</v>
      </c>
      <c r="EJ855" t="str">
        <f t="shared" si="55"/>
        <v>no</v>
      </c>
      <c r="EL855" t="e">
        <f>VLOOKUP(D855,#REF!,2,0)</f>
        <v>#REF!</v>
      </c>
    </row>
    <row r="856" spans="1:142">
      <c r="A856" t="str">
        <f t="shared" si="56"/>
        <v>4469633994.22</v>
      </c>
      <c r="B856" t="str">
        <f t="shared" si="57"/>
        <v>4469633994.22168111</v>
      </c>
      <c r="C856" s="1">
        <v>44696</v>
      </c>
      <c r="D856" s="2" t="s">
        <v>149</v>
      </c>
      <c r="E856" s="2" t="s">
        <v>150</v>
      </c>
      <c r="F856" s="2" t="s">
        <v>41</v>
      </c>
      <c r="G856" s="1">
        <v>44650</v>
      </c>
      <c r="H856" s="2" t="s">
        <v>153</v>
      </c>
      <c r="I856" s="2" t="s">
        <v>154</v>
      </c>
      <c r="J856" s="1">
        <v>44672</v>
      </c>
      <c r="K856" s="1"/>
      <c r="L856" s="2" t="s">
        <v>6</v>
      </c>
      <c r="M856" t="b">
        <v>0</v>
      </c>
      <c r="N856" s="2"/>
      <c r="O856" s="2" t="s">
        <v>329</v>
      </c>
      <c r="P856" s="2" t="s">
        <v>538</v>
      </c>
      <c r="Q856" s="2"/>
      <c r="R856" s="2"/>
      <c r="S856" s="2"/>
      <c r="T856" s="2"/>
      <c r="U856" s="2"/>
      <c r="V856" s="2"/>
      <c r="W856" s="2" t="s">
        <v>1058</v>
      </c>
      <c r="X856" s="2"/>
      <c r="Y856" s="3"/>
      <c r="AA856" t="b">
        <v>0</v>
      </c>
      <c r="AB856">
        <v>237</v>
      </c>
      <c r="AC856">
        <v>465</v>
      </c>
      <c r="AD856">
        <v>176</v>
      </c>
      <c r="AE856" s="4"/>
      <c r="AF856" s="4">
        <v>1230</v>
      </c>
      <c r="AG856" s="4">
        <v>2414</v>
      </c>
      <c r="AH856" s="4">
        <v>911</v>
      </c>
      <c r="AJ856">
        <v>-2</v>
      </c>
      <c r="AK856">
        <v>-4</v>
      </c>
      <c r="AL856">
        <v>-2</v>
      </c>
      <c r="AM856" s="4"/>
      <c r="AN856" s="4">
        <v>-8</v>
      </c>
      <c r="AO856" s="4">
        <v>-15</v>
      </c>
      <c r="AP856" s="4">
        <v>-6</v>
      </c>
      <c r="AU856" s="4"/>
      <c r="AV856" s="4"/>
      <c r="AW856" s="4"/>
      <c r="AX856" s="4"/>
      <c r="BC856" s="4"/>
      <c r="BD856" s="4"/>
      <c r="BE856" s="4"/>
      <c r="BF856" s="4"/>
      <c r="BK856" s="4"/>
      <c r="BL856" s="4"/>
      <c r="BM856" s="4"/>
      <c r="BN856" s="4"/>
      <c r="BS856" s="4"/>
      <c r="BT856" s="4"/>
      <c r="BU856" s="4"/>
      <c r="BV856" s="4"/>
      <c r="BW856" s="3"/>
      <c r="BX856" s="3"/>
      <c r="BY856" s="4">
        <v>4555</v>
      </c>
      <c r="BZ856" s="5"/>
      <c r="CA856" s="3">
        <v>-8</v>
      </c>
      <c r="CB856" s="4">
        <v>-29</v>
      </c>
      <c r="CC856" s="5" t="s">
        <v>322</v>
      </c>
      <c r="CD856" s="3">
        <v>0</v>
      </c>
      <c r="CE856" s="4">
        <v>0</v>
      </c>
      <c r="CF856" s="5" t="s">
        <v>322</v>
      </c>
      <c r="CG856" s="3">
        <v>0</v>
      </c>
      <c r="CH856" s="4">
        <v>0</v>
      </c>
      <c r="CI856" s="5" t="s">
        <v>322</v>
      </c>
      <c r="CJ856" s="3">
        <v>0</v>
      </c>
      <c r="CK856" s="4">
        <v>0</v>
      </c>
      <c r="CL856" s="5" t="s">
        <v>322</v>
      </c>
      <c r="CM856" s="2">
        <v>0</v>
      </c>
      <c r="CN856" s="4">
        <v>0</v>
      </c>
      <c r="CO856" s="5" t="s">
        <v>322</v>
      </c>
      <c r="CP856" s="3"/>
      <c r="CQ856" s="4">
        <v>4526</v>
      </c>
      <c r="CR856" s="3"/>
      <c r="CS856" s="3"/>
      <c r="CT856" s="3"/>
      <c r="CU856" s="3"/>
      <c r="CV856" s="4">
        <v>4526</v>
      </c>
      <c r="CW856" s="4">
        <v>4526</v>
      </c>
      <c r="CX856" t="b">
        <v>0</v>
      </c>
      <c r="CY856" t="b">
        <v>0</v>
      </c>
      <c r="CZ856" t="b">
        <v>0</v>
      </c>
      <c r="DA856" s="2" t="s">
        <v>6</v>
      </c>
      <c r="DB856" s="2" t="s">
        <v>6</v>
      </c>
      <c r="DD856" s="3"/>
      <c r="DE856" s="3"/>
      <c r="DF856" s="3"/>
      <c r="DG856" s="4"/>
      <c r="DH856" s="4"/>
      <c r="DI856" s="4"/>
      <c r="DJ856" s="3">
        <v>0</v>
      </c>
      <c r="DK856" s="4">
        <v>0</v>
      </c>
      <c r="DL856" t="b">
        <v>0</v>
      </c>
      <c r="DM856" s="6"/>
      <c r="DN856" s="3"/>
      <c r="DO856" s="3"/>
      <c r="DP856" s="3"/>
      <c r="DQ856" s="3"/>
      <c r="DR856" s="3"/>
      <c r="DS856" s="3"/>
      <c r="DT856" s="4"/>
      <c r="DU856" s="4"/>
      <c r="DV856" s="4"/>
      <c r="DW856" s="4"/>
      <c r="DX856" s="4"/>
      <c r="DY856" s="4"/>
      <c r="DZ856" s="2"/>
      <c r="EA856" s="7">
        <v>44754.665023148147</v>
      </c>
      <c r="EB856" s="2" t="s">
        <v>1050</v>
      </c>
      <c r="EC856" s="8">
        <v>0</v>
      </c>
      <c r="ED856" t="b">
        <v>0</v>
      </c>
      <c r="EE856" t="s">
        <v>324</v>
      </c>
      <c r="EF856" s="2" t="s">
        <v>324</v>
      </c>
      <c r="EG856" s="2" t="s">
        <v>325</v>
      </c>
      <c r="EH856" s="1"/>
      <c r="EI856">
        <f t="shared" si="54"/>
        <v>878</v>
      </c>
      <c r="EJ856" t="str">
        <f t="shared" si="55"/>
        <v>no</v>
      </c>
      <c r="EL856" t="e">
        <f>VLOOKUP(D856,#REF!,2,0)</f>
        <v>#REF!</v>
      </c>
    </row>
    <row r="857" spans="1:142">
      <c r="A857" t="str">
        <f t="shared" si="56"/>
        <v>4469633994.22</v>
      </c>
      <c r="B857" t="str">
        <f t="shared" si="57"/>
        <v>4469633994.22168118</v>
      </c>
      <c r="C857" s="1">
        <v>44696</v>
      </c>
      <c r="D857" s="2" t="s">
        <v>149</v>
      </c>
      <c r="E857" s="2" t="s">
        <v>150</v>
      </c>
      <c r="F857" s="2" t="s">
        <v>41</v>
      </c>
      <c r="G857" s="1">
        <v>44650</v>
      </c>
      <c r="H857" s="2" t="s">
        <v>155</v>
      </c>
      <c r="I857" s="2" t="s">
        <v>156</v>
      </c>
      <c r="J857" s="1">
        <v>44672</v>
      </c>
      <c r="K857" s="1"/>
      <c r="L857" s="2" t="s">
        <v>6</v>
      </c>
      <c r="M857" t="b">
        <v>0</v>
      </c>
      <c r="N857" s="2"/>
      <c r="O857" s="2" t="s">
        <v>329</v>
      </c>
      <c r="P857" s="2" t="s">
        <v>538</v>
      </c>
      <c r="Q857" s="2"/>
      <c r="R857" s="2"/>
      <c r="S857" s="2"/>
      <c r="T857" s="2"/>
      <c r="U857" s="2"/>
      <c r="V857" s="2"/>
      <c r="W857" s="2" t="s">
        <v>1059</v>
      </c>
      <c r="X857" s="2" t="s">
        <v>1059</v>
      </c>
      <c r="Y857" s="3"/>
      <c r="AA857" t="b">
        <v>0</v>
      </c>
      <c r="AE857" s="4"/>
      <c r="AF857" s="4"/>
      <c r="AG857" s="4"/>
      <c r="AH857" s="4"/>
      <c r="AM857" s="4"/>
      <c r="AN857" s="4"/>
      <c r="AO857" s="4"/>
      <c r="AP857" s="4"/>
      <c r="AU857" s="4"/>
      <c r="AV857" s="4"/>
      <c r="AW857" s="4"/>
      <c r="AX857" s="4"/>
      <c r="BC857" s="4"/>
      <c r="BD857" s="4"/>
      <c r="BE857" s="4"/>
      <c r="BF857" s="4"/>
      <c r="BK857" s="4"/>
      <c r="BL857" s="4"/>
      <c r="BM857" s="4"/>
      <c r="BN857" s="4"/>
      <c r="BS857" s="4"/>
      <c r="BT857" s="4"/>
      <c r="BU857" s="4"/>
      <c r="BV857" s="4"/>
      <c r="BW857" s="3"/>
      <c r="BX857" s="3"/>
      <c r="BY857" s="4">
        <v>0</v>
      </c>
      <c r="BZ857" s="5"/>
      <c r="CA857" s="3">
        <v>0</v>
      </c>
      <c r="CB857" s="4">
        <v>0</v>
      </c>
      <c r="CC857" s="5" t="s">
        <v>322</v>
      </c>
      <c r="CD857" s="3">
        <v>0</v>
      </c>
      <c r="CE857" s="4">
        <v>0</v>
      </c>
      <c r="CF857" s="5" t="s">
        <v>322</v>
      </c>
      <c r="CG857" s="3">
        <v>0</v>
      </c>
      <c r="CH857" s="4">
        <v>0</v>
      </c>
      <c r="CI857" s="5" t="s">
        <v>322</v>
      </c>
      <c r="CJ857" s="3">
        <v>0</v>
      </c>
      <c r="CK857" s="4">
        <v>0</v>
      </c>
      <c r="CL857" s="5" t="s">
        <v>322</v>
      </c>
      <c r="CM857" s="2">
        <v>0</v>
      </c>
      <c r="CN857" s="4">
        <v>0</v>
      </c>
      <c r="CO857" s="5" t="s">
        <v>322</v>
      </c>
      <c r="CP857" s="3"/>
      <c r="CQ857" s="4">
        <v>0</v>
      </c>
      <c r="CR857" s="3"/>
      <c r="CS857" s="3"/>
      <c r="CT857" s="3"/>
      <c r="CU857" s="3"/>
      <c r="CV857" s="4">
        <v>0</v>
      </c>
      <c r="CW857" s="4">
        <v>0</v>
      </c>
      <c r="CX857" t="b">
        <v>0</v>
      </c>
      <c r="CY857" t="b">
        <v>0</v>
      </c>
      <c r="CZ857" t="b">
        <v>0</v>
      </c>
      <c r="DA857" s="2" t="s">
        <v>6</v>
      </c>
      <c r="DB857" s="2" t="s">
        <v>6</v>
      </c>
      <c r="DD857" s="3"/>
      <c r="DE857" s="3"/>
      <c r="DF857" s="3"/>
      <c r="DG857" s="4"/>
      <c r="DH857" s="4"/>
      <c r="DI857" s="4"/>
      <c r="DJ857" s="3">
        <v>0</v>
      </c>
      <c r="DK857" s="4">
        <v>0</v>
      </c>
      <c r="DL857" t="b">
        <v>0</v>
      </c>
      <c r="DM857" s="6"/>
      <c r="DN857" s="3"/>
      <c r="DO857" s="3"/>
      <c r="DP857" s="3"/>
      <c r="DQ857" s="3"/>
      <c r="DR857" s="3"/>
      <c r="DS857" s="3"/>
      <c r="DT857" s="4"/>
      <c r="DU857" s="4"/>
      <c r="DV857" s="4"/>
      <c r="DW857" s="4"/>
      <c r="DX857" s="4"/>
      <c r="DY857" s="4"/>
      <c r="DZ857" s="2"/>
      <c r="EA857" s="7">
        <v>44689.509629629632</v>
      </c>
      <c r="EB857" s="2" t="s">
        <v>1050</v>
      </c>
      <c r="EC857" s="8">
        <v>0</v>
      </c>
      <c r="ED857" t="b">
        <v>0</v>
      </c>
      <c r="EE857" t="s">
        <v>324</v>
      </c>
      <c r="EF857" s="2" t="s">
        <v>324</v>
      </c>
      <c r="EG857" s="2" t="s">
        <v>325</v>
      </c>
      <c r="EH857" s="1"/>
      <c r="EI857">
        <f t="shared" si="54"/>
        <v>0</v>
      </c>
      <c r="EJ857" t="str">
        <f t="shared" si="55"/>
        <v>no</v>
      </c>
      <c r="EL857" t="e">
        <f>VLOOKUP(D857,#REF!,2,0)</f>
        <v>#REF!</v>
      </c>
    </row>
    <row r="858" spans="1:142">
      <c r="A858" t="str">
        <f t="shared" si="56"/>
        <v>44696Webbrowse020.21</v>
      </c>
      <c r="B858" t="str">
        <f t="shared" si="57"/>
        <v>44696Webbrowse020.21</v>
      </c>
      <c r="C858" s="1">
        <v>44696</v>
      </c>
      <c r="D858" s="2" t="s">
        <v>819</v>
      </c>
      <c r="E858" s="2" t="s">
        <v>541</v>
      </c>
      <c r="F858" s="2" t="s">
        <v>171</v>
      </c>
      <c r="G858" s="1">
        <v>44407</v>
      </c>
      <c r="H858" s="2"/>
      <c r="I858" s="2"/>
      <c r="J858" s="1"/>
      <c r="K858" s="1"/>
      <c r="L858" s="2"/>
      <c r="M858" t="b">
        <v>0</v>
      </c>
      <c r="N858" s="2"/>
      <c r="O858" s="2" t="s">
        <v>320</v>
      </c>
      <c r="P858" s="2" t="s">
        <v>337</v>
      </c>
      <c r="Q858" s="2"/>
      <c r="R858" s="2"/>
      <c r="S858" s="2"/>
      <c r="T858" s="2"/>
      <c r="U858" s="2"/>
      <c r="V858" s="2"/>
      <c r="W858" s="2"/>
      <c r="X858" s="2" t="s">
        <v>861</v>
      </c>
      <c r="Y858" s="3"/>
      <c r="AA858" t="b">
        <v>0</v>
      </c>
      <c r="AE858" s="4"/>
      <c r="AF858" s="4"/>
      <c r="AG858" s="4"/>
      <c r="AH858" s="4"/>
      <c r="AM858" s="4"/>
      <c r="AN858" s="4"/>
      <c r="AO858" s="4"/>
      <c r="AP858" s="4"/>
      <c r="AS858">
        <v>2649</v>
      </c>
      <c r="AU858" s="4"/>
      <c r="AV858" s="4"/>
      <c r="AW858" s="4">
        <v>41717</v>
      </c>
      <c r="AX858" s="4"/>
      <c r="BC858" s="4"/>
      <c r="BD858" s="4"/>
      <c r="BE858" s="4"/>
      <c r="BF858" s="4"/>
      <c r="BK858" s="4"/>
      <c r="BL858" s="4"/>
      <c r="BM858" s="4"/>
      <c r="BN858" s="4"/>
      <c r="BS858" s="4"/>
      <c r="BT858" s="4"/>
      <c r="BU858" s="4"/>
      <c r="BV858" s="4"/>
      <c r="BW858" s="3"/>
      <c r="BX858" s="3"/>
      <c r="BY858" s="4">
        <v>0</v>
      </c>
      <c r="BZ858" s="5"/>
      <c r="CA858" s="3">
        <v>0</v>
      </c>
      <c r="CB858" s="4">
        <v>0</v>
      </c>
      <c r="CC858" s="5" t="s">
        <v>322</v>
      </c>
      <c r="CD858" s="3">
        <v>2649</v>
      </c>
      <c r="CE858" s="4">
        <v>41717</v>
      </c>
      <c r="CF858" s="5">
        <v>15.748206870517199</v>
      </c>
      <c r="CG858" s="3">
        <v>0</v>
      </c>
      <c r="CH858" s="4">
        <v>0</v>
      </c>
      <c r="CI858" s="5" t="s">
        <v>322</v>
      </c>
      <c r="CJ858" s="3">
        <v>0</v>
      </c>
      <c r="CK858" s="4">
        <v>0</v>
      </c>
      <c r="CL858" s="5" t="s">
        <v>322</v>
      </c>
      <c r="CM858" s="2">
        <v>0</v>
      </c>
      <c r="CN858" s="4">
        <v>0</v>
      </c>
      <c r="CO858" s="5" t="s">
        <v>322</v>
      </c>
      <c r="CP858" s="3"/>
      <c r="CQ858" s="4">
        <v>0</v>
      </c>
      <c r="CR858" s="3"/>
      <c r="CS858" s="3"/>
      <c r="CT858" s="3"/>
      <c r="CU858" s="3"/>
      <c r="CV858" s="4">
        <v>41717</v>
      </c>
      <c r="CW858" s="4">
        <v>41717</v>
      </c>
      <c r="CX858" t="b">
        <v>0</v>
      </c>
      <c r="CY858" t="b">
        <v>1</v>
      </c>
      <c r="CZ858" t="b">
        <v>0</v>
      </c>
      <c r="DA858" s="2" t="s">
        <v>6</v>
      </c>
      <c r="DB858" s="2" t="s">
        <v>6</v>
      </c>
      <c r="DD858" s="3"/>
      <c r="DE858" s="3"/>
      <c r="DF858" s="3"/>
      <c r="DG858" s="4"/>
      <c r="DH858" s="4"/>
      <c r="DI858" s="4"/>
      <c r="DJ858" s="3">
        <v>0</v>
      </c>
      <c r="DK858" s="4">
        <v>0</v>
      </c>
      <c r="DL858" t="b">
        <v>0</v>
      </c>
      <c r="DM858" s="6"/>
      <c r="DN858" s="3"/>
      <c r="DO858" s="3"/>
      <c r="DP858" s="3"/>
      <c r="DQ858" s="3"/>
      <c r="DR858" s="3"/>
      <c r="DS858" s="3"/>
      <c r="DT858" s="4"/>
      <c r="DU858" s="4"/>
      <c r="DV858" s="4"/>
      <c r="DW858" s="4"/>
      <c r="DX858" s="4"/>
      <c r="DY858" s="4"/>
      <c r="DZ858" s="2"/>
      <c r="EA858" s="7">
        <v>44788.408206018517</v>
      </c>
      <c r="EB858" s="2" t="s">
        <v>332</v>
      </c>
      <c r="EC858" s="8">
        <v>0</v>
      </c>
      <c r="ED858" t="b">
        <v>0</v>
      </c>
      <c r="EE858" t="s">
        <v>324</v>
      </c>
      <c r="EF858" s="2" t="s">
        <v>324</v>
      </c>
      <c r="EG858" s="2" t="s">
        <v>325</v>
      </c>
      <c r="EH858" s="1"/>
      <c r="EI858">
        <f t="shared" si="54"/>
        <v>0</v>
      </c>
      <c r="EJ858" t="str">
        <f t="shared" si="55"/>
        <v>yes</v>
      </c>
      <c r="EL858" t="e">
        <f>VLOOKUP(D858,#REF!,2,0)</f>
        <v>#REF!</v>
      </c>
    </row>
    <row r="859" spans="1:142">
      <c r="A859" t="str">
        <f t="shared" si="56"/>
        <v>44696WF-296219.21</v>
      </c>
      <c r="B859" t="str">
        <f t="shared" si="57"/>
        <v>44696WF-296219.21</v>
      </c>
      <c r="C859" s="1">
        <v>44696</v>
      </c>
      <c r="D859" s="2" t="s">
        <v>1060</v>
      </c>
      <c r="E859" s="2" t="s">
        <v>1061</v>
      </c>
      <c r="F859" s="2" t="s">
        <v>41</v>
      </c>
      <c r="G859" s="1">
        <v>44256</v>
      </c>
      <c r="H859" s="2"/>
      <c r="I859" s="2"/>
      <c r="J859" s="1">
        <v>44256</v>
      </c>
      <c r="K859" s="1"/>
      <c r="L859" s="2" t="s">
        <v>6</v>
      </c>
      <c r="M859" t="b">
        <v>0</v>
      </c>
      <c r="N859" s="2"/>
      <c r="O859" s="2" t="s">
        <v>320</v>
      </c>
      <c r="P859" s="2" t="s">
        <v>321</v>
      </c>
      <c r="Q859" s="2"/>
      <c r="R859" s="2"/>
      <c r="S859" s="2"/>
      <c r="T859" s="2"/>
      <c r="U859" s="2"/>
      <c r="V859" s="2"/>
      <c r="W859" s="2" t="s">
        <v>1062</v>
      </c>
      <c r="X859" s="2" t="s">
        <v>1062</v>
      </c>
      <c r="Y859" s="3"/>
      <c r="AA859" t="b">
        <v>0</v>
      </c>
      <c r="AE859" s="4"/>
      <c r="AF859" s="4"/>
      <c r="AG859" s="4">
        <v>0</v>
      </c>
      <c r="AH859" s="4"/>
      <c r="AK859">
        <v>0</v>
      </c>
      <c r="AM859" s="4"/>
      <c r="AN859" s="4"/>
      <c r="AO859" s="4">
        <v>0</v>
      </c>
      <c r="AP859" s="4"/>
      <c r="AU859" s="4"/>
      <c r="AV859" s="4"/>
      <c r="AW859" s="4"/>
      <c r="AX859" s="4"/>
      <c r="BC859" s="4"/>
      <c r="BD859" s="4"/>
      <c r="BE859" s="4"/>
      <c r="BF859" s="4"/>
      <c r="BK859" s="4"/>
      <c r="BL859" s="4"/>
      <c r="BM859" s="4"/>
      <c r="BN859" s="4"/>
      <c r="BS859" s="4"/>
      <c r="BT859" s="4"/>
      <c r="BU859" s="4"/>
      <c r="BV859" s="4"/>
      <c r="BW859" s="3"/>
      <c r="BX859" s="3"/>
      <c r="BY859" s="4">
        <v>0</v>
      </c>
      <c r="BZ859" s="5"/>
      <c r="CA859" s="3">
        <v>0</v>
      </c>
      <c r="CB859" s="4">
        <v>0</v>
      </c>
      <c r="CC859" s="5" t="s">
        <v>322</v>
      </c>
      <c r="CD859" s="3">
        <v>0</v>
      </c>
      <c r="CE859" s="4">
        <v>0</v>
      </c>
      <c r="CF859" s="5" t="s">
        <v>322</v>
      </c>
      <c r="CG859" s="3">
        <v>0</v>
      </c>
      <c r="CH859" s="4">
        <v>0</v>
      </c>
      <c r="CI859" s="5" t="s">
        <v>322</v>
      </c>
      <c r="CJ859" s="3">
        <v>0</v>
      </c>
      <c r="CK859" s="4">
        <v>0</v>
      </c>
      <c r="CL859" s="5" t="s">
        <v>322</v>
      </c>
      <c r="CM859" s="2">
        <v>0</v>
      </c>
      <c r="CN859" s="4">
        <v>0</v>
      </c>
      <c r="CO859" s="5" t="s">
        <v>322</v>
      </c>
      <c r="CP859" s="3"/>
      <c r="CQ859" s="4">
        <v>0</v>
      </c>
      <c r="CR859" s="3"/>
      <c r="CS859" s="3"/>
      <c r="CT859" s="3"/>
      <c r="CU859" s="3"/>
      <c r="CV859" s="4">
        <v>0</v>
      </c>
      <c r="CW859" s="4">
        <v>0</v>
      </c>
      <c r="CX859" t="b">
        <v>0</v>
      </c>
      <c r="CY859" t="b">
        <v>1</v>
      </c>
      <c r="CZ859" t="b">
        <v>0</v>
      </c>
      <c r="DA859" s="2" t="s">
        <v>422</v>
      </c>
      <c r="DB859" s="2" t="s">
        <v>867</v>
      </c>
      <c r="DC859">
        <v>29080</v>
      </c>
      <c r="DD859" s="3"/>
      <c r="DE859" s="3"/>
      <c r="DF859" s="3"/>
      <c r="DG859" s="4"/>
      <c r="DH859" s="4"/>
      <c r="DI859" s="4"/>
      <c r="DJ859" s="3">
        <v>0</v>
      </c>
      <c r="DK859" s="4">
        <v>0</v>
      </c>
      <c r="DL859" t="b">
        <v>0</v>
      </c>
      <c r="DM859" s="6"/>
      <c r="DN859" s="3"/>
      <c r="DO859" s="3"/>
      <c r="DP859" s="3"/>
      <c r="DQ859" s="3"/>
      <c r="DR859" s="3"/>
      <c r="DS859" s="3"/>
      <c r="DT859" s="4"/>
      <c r="DU859" s="4"/>
      <c r="DV859" s="4"/>
      <c r="DW859" s="4"/>
      <c r="DX859" s="4"/>
      <c r="DY859" s="4"/>
      <c r="DZ859" s="2" t="s">
        <v>6</v>
      </c>
      <c r="EA859" s="7">
        <v>44697.596944444442</v>
      </c>
      <c r="EB859" s="2" t="s">
        <v>332</v>
      </c>
      <c r="EC859" s="8"/>
      <c r="ED859" t="b">
        <v>0</v>
      </c>
      <c r="EE859" t="s">
        <v>324</v>
      </c>
      <c r="EF859" s="2" t="s">
        <v>324</v>
      </c>
      <c r="EG859" s="2" t="s">
        <v>325</v>
      </c>
      <c r="EH859" s="1"/>
      <c r="EI859">
        <f t="shared" si="54"/>
        <v>0</v>
      </c>
      <c r="EJ859" t="str">
        <f t="shared" si="55"/>
        <v>yes</v>
      </c>
      <c r="EL859" t="e">
        <f>VLOOKUP(D859,#REF!,2,0)</f>
        <v>#REF!</v>
      </c>
    </row>
    <row r="860" spans="1:142">
      <c r="A860" t="str">
        <f t="shared" si="56"/>
        <v>446669888.21</v>
      </c>
      <c r="B860" t="str">
        <f t="shared" si="57"/>
        <v>446669888.21</v>
      </c>
      <c r="C860" s="1">
        <v>44666</v>
      </c>
      <c r="D860" s="2" t="s">
        <v>1063</v>
      </c>
      <c r="E860" s="2" t="s">
        <v>1064</v>
      </c>
      <c r="F860" s="2" t="s">
        <v>181</v>
      </c>
      <c r="G860" s="1">
        <v>44197</v>
      </c>
      <c r="H860" s="2"/>
      <c r="I860" s="2"/>
      <c r="J860" s="1"/>
      <c r="K860" s="1"/>
      <c r="L860" s="2"/>
      <c r="M860" t="b">
        <v>0</v>
      </c>
      <c r="N860" s="2"/>
      <c r="O860" s="2" t="s">
        <v>320</v>
      </c>
      <c r="P860" s="2" t="s">
        <v>330</v>
      </c>
      <c r="Q860" s="2"/>
      <c r="R860" s="2"/>
      <c r="S860" s="2"/>
      <c r="T860" s="2"/>
      <c r="U860" s="2"/>
      <c r="V860" s="2"/>
      <c r="W860" s="2"/>
      <c r="X860" s="2" t="s">
        <v>861</v>
      </c>
      <c r="Y860" s="3"/>
      <c r="AA860" t="b">
        <v>0</v>
      </c>
      <c r="AB860">
        <v>0</v>
      </c>
      <c r="AC860">
        <v>-4246</v>
      </c>
      <c r="AD860">
        <v>0</v>
      </c>
      <c r="AE860" s="4"/>
      <c r="AF860" s="4">
        <v>0</v>
      </c>
      <c r="AG860" s="4">
        <v>-18978.900000000001</v>
      </c>
      <c r="AH860" s="4">
        <v>0</v>
      </c>
      <c r="AJ860">
        <v>0</v>
      </c>
      <c r="AK860">
        <v>11747</v>
      </c>
      <c r="AL860">
        <v>0</v>
      </c>
      <c r="AM860" s="4"/>
      <c r="AN860" s="4">
        <v>0</v>
      </c>
      <c r="AO860" s="4">
        <v>44050.59</v>
      </c>
      <c r="AP860" s="4">
        <v>0</v>
      </c>
      <c r="AR860">
        <v>0</v>
      </c>
      <c r="AS860">
        <v>0</v>
      </c>
      <c r="AT860">
        <v>0</v>
      </c>
      <c r="AU860" s="4"/>
      <c r="AV860" s="4">
        <v>0</v>
      </c>
      <c r="AW860" s="4">
        <v>0</v>
      </c>
      <c r="AX860" s="4">
        <v>0</v>
      </c>
      <c r="AZ860">
        <v>0</v>
      </c>
      <c r="BA860">
        <v>0</v>
      </c>
      <c r="BB860">
        <v>0</v>
      </c>
      <c r="BC860" s="4"/>
      <c r="BD860" s="4">
        <v>0</v>
      </c>
      <c r="BE860" s="4">
        <v>0</v>
      </c>
      <c r="BF860" s="4">
        <v>0</v>
      </c>
      <c r="BH860">
        <v>0</v>
      </c>
      <c r="BI860">
        <v>0</v>
      </c>
      <c r="BJ860">
        <v>0</v>
      </c>
      <c r="BK860" s="4"/>
      <c r="BL860" s="4">
        <v>0</v>
      </c>
      <c r="BM860" s="4">
        <v>0</v>
      </c>
      <c r="BN860" s="4">
        <v>0</v>
      </c>
      <c r="BP860">
        <v>0</v>
      </c>
      <c r="BQ860">
        <v>0</v>
      </c>
      <c r="BR860">
        <v>0</v>
      </c>
      <c r="BS860" s="4"/>
      <c r="BT860" s="4">
        <v>0</v>
      </c>
      <c r="BU860" s="4">
        <v>0</v>
      </c>
      <c r="BV860" s="4">
        <v>0</v>
      </c>
      <c r="BW860" s="3"/>
      <c r="BX860" s="3"/>
      <c r="BY860" s="4">
        <v>-18978.900000000001</v>
      </c>
      <c r="BZ860" s="5"/>
      <c r="CA860" s="3">
        <v>11747</v>
      </c>
      <c r="CB860" s="4">
        <v>44050.59</v>
      </c>
      <c r="CC860" s="5">
        <v>3.74994381544224</v>
      </c>
      <c r="CD860" s="3">
        <v>0</v>
      </c>
      <c r="CE860" s="4">
        <v>0</v>
      </c>
      <c r="CF860" s="5" t="s">
        <v>322</v>
      </c>
      <c r="CG860" s="3">
        <v>0</v>
      </c>
      <c r="CH860" s="4">
        <v>0</v>
      </c>
      <c r="CI860" s="5" t="s">
        <v>322</v>
      </c>
      <c r="CJ860" s="3">
        <v>0</v>
      </c>
      <c r="CK860" s="4">
        <v>0</v>
      </c>
      <c r="CL860" s="5" t="s">
        <v>322</v>
      </c>
      <c r="CM860" s="2">
        <v>0</v>
      </c>
      <c r="CN860" s="4">
        <v>0</v>
      </c>
      <c r="CO860" s="5" t="s">
        <v>322</v>
      </c>
      <c r="CP860" s="3"/>
      <c r="CQ860" s="4">
        <v>25071.69</v>
      </c>
      <c r="CR860" s="3"/>
      <c r="CS860" s="3"/>
      <c r="CT860" s="3"/>
      <c r="CU860" s="3"/>
      <c r="CV860" s="4">
        <v>25071.69</v>
      </c>
      <c r="CW860" s="4">
        <v>25071.69</v>
      </c>
      <c r="CX860" t="b">
        <v>0</v>
      </c>
      <c r="CY860" t="b">
        <v>1</v>
      </c>
      <c r="CZ860" t="b">
        <v>0</v>
      </c>
      <c r="DA860" s="2" t="s">
        <v>422</v>
      </c>
      <c r="DB860" s="2" t="s">
        <v>6</v>
      </c>
      <c r="DD860" s="3"/>
      <c r="DE860" s="3"/>
      <c r="DF860" s="3"/>
      <c r="DG860" s="4"/>
      <c r="DH860" s="4"/>
      <c r="DI860" s="4"/>
      <c r="DJ860" s="3">
        <v>0</v>
      </c>
      <c r="DK860" s="4">
        <v>0</v>
      </c>
      <c r="DL860" t="b">
        <v>0</v>
      </c>
      <c r="DM860" s="6"/>
      <c r="DN860" s="3"/>
      <c r="DO860" s="3"/>
      <c r="DP860" s="3"/>
      <c r="DQ860" s="3"/>
      <c r="DR860" s="3"/>
      <c r="DS860" s="3"/>
      <c r="DT860" s="4"/>
      <c r="DU860" s="4"/>
      <c r="DV860" s="4"/>
      <c r="DW860" s="4"/>
      <c r="DX860" s="4"/>
      <c r="DY860" s="4"/>
      <c r="DZ860" s="2"/>
      <c r="EA860" s="7">
        <v>44788.408009259256</v>
      </c>
      <c r="EB860" s="2" t="s">
        <v>332</v>
      </c>
      <c r="EC860" s="8">
        <v>0</v>
      </c>
      <c r="ED860" t="b">
        <v>0</v>
      </c>
      <c r="EE860" t="s">
        <v>324</v>
      </c>
      <c r="EF860" s="2" t="s">
        <v>324</v>
      </c>
      <c r="EG860" s="2" t="s">
        <v>325</v>
      </c>
      <c r="EH860" s="1"/>
      <c r="EI860">
        <f t="shared" si="54"/>
        <v>-4246</v>
      </c>
      <c r="EJ860" t="str">
        <f t="shared" si="55"/>
        <v>yes</v>
      </c>
      <c r="EL860" t="e">
        <f>VLOOKUP(D860,#REF!,2,0)</f>
        <v>#REF!</v>
      </c>
    </row>
    <row r="861" spans="1:142">
      <c r="A861" t="str">
        <f t="shared" si="56"/>
        <v>4466612362.21</v>
      </c>
      <c r="B861" t="str">
        <f t="shared" si="57"/>
        <v>4466612362.21</v>
      </c>
      <c r="C861" s="1">
        <v>44666</v>
      </c>
      <c r="D861" s="2" t="s">
        <v>1065</v>
      </c>
      <c r="E861" s="2" t="s">
        <v>1066</v>
      </c>
      <c r="F861" s="2" t="s">
        <v>41</v>
      </c>
      <c r="G861" s="1">
        <v>44197</v>
      </c>
      <c r="H861" s="2"/>
      <c r="I861" s="2"/>
      <c r="J861" s="1"/>
      <c r="K861" s="1"/>
      <c r="L861" s="2" t="s">
        <v>867</v>
      </c>
      <c r="M861" t="b">
        <v>0</v>
      </c>
      <c r="N861" s="2"/>
      <c r="O861" s="2" t="s">
        <v>1067</v>
      </c>
      <c r="P861" s="2" t="s">
        <v>321</v>
      </c>
      <c r="Q861" s="2"/>
      <c r="R861" s="2"/>
      <c r="S861" s="2"/>
      <c r="T861" s="2"/>
      <c r="U861" s="2"/>
      <c r="V861" s="2"/>
      <c r="W861" s="2"/>
      <c r="X861" s="2" t="s">
        <v>861</v>
      </c>
      <c r="Y861" s="3"/>
      <c r="AA861" t="b">
        <v>0</v>
      </c>
      <c r="AB861">
        <v>0</v>
      </c>
      <c r="AC861">
        <v>0</v>
      </c>
      <c r="AD861">
        <v>0</v>
      </c>
      <c r="AE861" s="4"/>
      <c r="AF861" s="4">
        <v>0</v>
      </c>
      <c r="AG861" s="4">
        <v>0</v>
      </c>
      <c r="AH861" s="4">
        <v>0</v>
      </c>
      <c r="AJ861">
        <v>0</v>
      </c>
      <c r="AK861">
        <v>0</v>
      </c>
      <c r="AL861">
        <v>0</v>
      </c>
      <c r="AM861" s="4"/>
      <c r="AN861" s="4">
        <v>0</v>
      </c>
      <c r="AO861" s="4">
        <v>0</v>
      </c>
      <c r="AP861" s="4">
        <v>0</v>
      </c>
      <c r="AR861">
        <v>0</v>
      </c>
      <c r="AS861">
        <v>0</v>
      </c>
      <c r="AT861">
        <v>0</v>
      </c>
      <c r="AU861" s="4"/>
      <c r="AV861" s="4">
        <v>0</v>
      </c>
      <c r="AW861" s="4">
        <v>0</v>
      </c>
      <c r="AX861" s="4">
        <v>0</v>
      </c>
      <c r="AZ861">
        <v>0</v>
      </c>
      <c r="BA861">
        <v>0</v>
      </c>
      <c r="BB861">
        <v>0</v>
      </c>
      <c r="BC861" s="4"/>
      <c r="BD861" s="4">
        <v>0</v>
      </c>
      <c r="BE861" s="4">
        <v>0</v>
      </c>
      <c r="BF861" s="4">
        <v>0</v>
      </c>
      <c r="BH861">
        <v>0</v>
      </c>
      <c r="BI861">
        <v>0</v>
      </c>
      <c r="BJ861">
        <v>0</v>
      </c>
      <c r="BK861" s="4"/>
      <c r="BL861" s="4">
        <v>0</v>
      </c>
      <c r="BM861" s="4">
        <v>0</v>
      </c>
      <c r="BN861" s="4">
        <v>0</v>
      </c>
      <c r="BP861">
        <v>0</v>
      </c>
      <c r="BQ861">
        <v>0</v>
      </c>
      <c r="BR861">
        <v>0</v>
      </c>
      <c r="BS861" s="4"/>
      <c r="BT861" s="4">
        <v>0</v>
      </c>
      <c r="BU861" s="4">
        <v>0</v>
      </c>
      <c r="BV861" s="4">
        <v>0</v>
      </c>
      <c r="BW861" s="3"/>
      <c r="BX861" s="3"/>
      <c r="BY861" s="4">
        <v>0</v>
      </c>
      <c r="BZ861" s="5"/>
      <c r="CA861" s="3">
        <v>0</v>
      </c>
      <c r="CB861" s="4">
        <v>0</v>
      </c>
      <c r="CC861" s="5" t="s">
        <v>322</v>
      </c>
      <c r="CD861" s="3">
        <v>0</v>
      </c>
      <c r="CE861" s="4">
        <v>0</v>
      </c>
      <c r="CF861" s="5" t="s">
        <v>322</v>
      </c>
      <c r="CG861" s="3">
        <v>0</v>
      </c>
      <c r="CH861" s="4">
        <v>0</v>
      </c>
      <c r="CI861" s="5" t="s">
        <v>322</v>
      </c>
      <c r="CJ861" s="3">
        <v>0</v>
      </c>
      <c r="CK861" s="4">
        <v>0</v>
      </c>
      <c r="CL861" s="5" t="s">
        <v>322</v>
      </c>
      <c r="CM861" s="2">
        <v>0</v>
      </c>
      <c r="CN861" s="4">
        <v>0</v>
      </c>
      <c r="CO861" s="5" t="s">
        <v>322</v>
      </c>
      <c r="CP861" s="3"/>
      <c r="CQ861" s="4">
        <v>0</v>
      </c>
      <c r="CR861" s="3"/>
      <c r="CS861" s="3"/>
      <c r="CT861" s="3"/>
      <c r="CU861" s="3"/>
      <c r="CV861" s="4">
        <v>0</v>
      </c>
      <c r="CW861" s="4">
        <v>0</v>
      </c>
      <c r="CX861" t="b">
        <v>0</v>
      </c>
      <c r="CY861" t="b">
        <v>1</v>
      </c>
      <c r="CZ861" t="b">
        <v>0</v>
      </c>
      <c r="DA861" s="2" t="s">
        <v>422</v>
      </c>
      <c r="DB861" s="2" t="s">
        <v>6</v>
      </c>
      <c r="DD861" s="3"/>
      <c r="DE861" s="3"/>
      <c r="DF861" s="3"/>
      <c r="DG861" s="4"/>
      <c r="DH861" s="4"/>
      <c r="DI861" s="4"/>
      <c r="DJ861" s="3">
        <v>0</v>
      </c>
      <c r="DK861" s="4">
        <v>0</v>
      </c>
      <c r="DL861" t="b">
        <v>0</v>
      </c>
      <c r="DM861" s="6"/>
      <c r="DN861" s="3"/>
      <c r="DO861" s="3"/>
      <c r="DP861" s="3"/>
      <c r="DQ861" s="3"/>
      <c r="DR861" s="3"/>
      <c r="DS861" s="3"/>
      <c r="DT861" s="4"/>
      <c r="DU861" s="4"/>
      <c r="DV861" s="4"/>
      <c r="DW861" s="4"/>
      <c r="DX861" s="4"/>
      <c r="DY861" s="4"/>
      <c r="DZ861" s="2"/>
      <c r="EA861" s="7">
        <v>44693.507199074076</v>
      </c>
      <c r="EB861" s="2" t="s">
        <v>332</v>
      </c>
      <c r="EC861" s="8">
        <v>0</v>
      </c>
      <c r="ED861" t="b">
        <v>0</v>
      </c>
      <c r="EE861" t="s">
        <v>324</v>
      </c>
      <c r="EF861" s="2" t="s">
        <v>324</v>
      </c>
      <c r="EG861" s="2" t="s">
        <v>325</v>
      </c>
      <c r="EH861" s="1"/>
      <c r="EI861">
        <f t="shared" si="54"/>
        <v>0</v>
      </c>
      <c r="EJ861" t="str">
        <f t="shared" si="55"/>
        <v>yes</v>
      </c>
      <c r="EL861" t="e">
        <f>VLOOKUP(D861,#REF!,2,0)</f>
        <v>#REF!</v>
      </c>
    </row>
    <row r="862" spans="1:142">
      <c r="A862" t="str">
        <f t="shared" si="56"/>
        <v>4466612860.21</v>
      </c>
      <c r="B862" t="str">
        <f t="shared" si="57"/>
        <v>4466612860.21</v>
      </c>
      <c r="C862" s="1">
        <v>44666</v>
      </c>
      <c r="D862" s="2" t="s">
        <v>1068</v>
      </c>
      <c r="E862" s="2" t="s">
        <v>1069</v>
      </c>
      <c r="F862" s="2" t="s">
        <v>181</v>
      </c>
      <c r="G862" s="1">
        <v>44152</v>
      </c>
      <c r="H862" s="2"/>
      <c r="I862" s="2"/>
      <c r="J862" s="1"/>
      <c r="K862" s="1"/>
      <c r="L862" s="2"/>
      <c r="M862" t="b">
        <v>0</v>
      </c>
      <c r="N862" s="2"/>
      <c r="O862" s="2" t="s">
        <v>1070</v>
      </c>
      <c r="P862" s="2" t="s">
        <v>330</v>
      </c>
      <c r="Q862" s="2"/>
      <c r="R862" s="2"/>
      <c r="S862" s="2"/>
      <c r="T862" s="2"/>
      <c r="U862" s="2"/>
      <c r="V862" s="2"/>
      <c r="W862" s="2"/>
      <c r="X862" s="2" t="s">
        <v>861</v>
      </c>
      <c r="Y862" s="3"/>
      <c r="AA862" t="b">
        <v>0</v>
      </c>
      <c r="AB862">
        <v>0</v>
      </c>
      <c r="AC862">
        <v>0</v>
      </c>
      <c r="AD862">
        <v>0</v>
      </c>
      <c r="AE862" s="4"/>
      <c r="AF862" s="4">
        <v>0</v>
      </c>
      <c r="AG862" s="4">
        <v>0</v>
      </c>
      <c r="AH862" s="4">
        <v>0</v>
      </c>
      <c r="AJ862">
        <v>0</v>
      </c>
      <c r="AK862">
        <v>0</v>
      </c>
      <c r="AL862">
        <v>0</v>
      </c>
      <c r="AM862" s="4"/>
      <c r="AN862" s="4">
        <v>0</v>
      </c>
      <c r="AO862" s="4">
        <v>0</v>
      </c>
      <c r="AP862" s="4">
        <v>0</v>
      </c>
      <c r="AR862">
        <v>0</v>
      </c>
      <c r="AS862">
        <v>0</v>
      </c>
      <c r="AT862">
        <v>0</v>
      </c>
      <c r="AU862" s="4"/>
      <c r="AV862" s="4">
        <v>0</v>
      </c>
      <c r="AW862" s="4">
        <v>0</v>
      </c>
      <c r="AX862" s="4">
        <v>0</v>
      </c>
      <c r="AZ862">
        <v>0</v>
      </c>
      <c r="BA862">
        <v>0</v>
      </c>
      <c r="BB862">
        <v>0</v>
      </c>
      <c r="BC862" s="4"/>
      <c r="BD862" s="4">
        <v>0</v>
      </c>
      <c r="BE862" s="4">
        <v>0</v>
      </c>
      <c r="BF862" s="4">
        <v>0</v>
      </c>
      <c r="BH862">
        <v>0</v>
      </c>
      <c r="BI862">
        <v>0</v>
      </c>
      <c r="BJ862">
        <v>0</v>
      </c>
      <c r="BK862" s="4"/>
      <c r="BL862" s="4">
        <v>0</v>
      </c>
      <c r="BM862" s="4">
        <v>0</v>
      </c>
      <c r="BN862" s="4">
        <v>0</v>
      </c>
      <c r="BP862">
        <v>0</v>
      </c>
      <c r="BQ862">
        <v>0</v>
      </c>
      <c r="BR862">
        <v>0</v>
      </c>
      <c r="BS862" s="4"/>
      <c r="BT862" s="4">
        <v>0</v>
      </c>
      <c r="BU862" s="4">
        <v>0</v>
      </c>
      <c r="BV862" s="4">
        <v>0</v>
      </c>
      <c r="BW862" s="3"/>
      <c r="BX862" s="3"/>
      <c r="BY862" s="4">
        <v>0</v>
      </c>
      <c r="BZ862" s="5"/>
      <c r="CA862" s="3">
        <v>0</v>
      </c>
      <c r="CB862" s="4">
        <v>0</v>
      </c>
      <c r="CC862" s="5" t="s">
        <v>322</v>
      </c>
      <c r="CD862" s="3">
        <v>0</v>
      </c>
      <c r="CE862" s="4">
        <v>0</v>
      </c>
      <c r="CF862" s="5" t="s">
        <v>322</v>
      </c>
      <c r="CG862" s="3">
        <v>0</v>
      </c>
      <c r="CH862" s="4">
        <v>0</v>
      </c>
      <c r="CI862" s="5" t="s">
        <v>322</v>
      </c>
      <c r="CJ862" s="3">
        <v>0</v>
      </c>
      <c r="CK862" s="4">
        <v>0</v>
      </c>
      <c r="CL862" s="5" t="s">
        <v>322</v>
      </c>
      <c r="CM862" s="2">
        <v>0</v>
      </c>
      <c r="CN862" s="4">
        <v>0</v>
      </c>
      <c r="CO862" s="5" t="s">
        <v>322</v>
      </c>
      <c r="CP862" s="3"/>
      <c r="CQ862" s="4">
        <v>0</v>
      </c>
      <c r="CR862" s="3"/>
      <c r="CS862" s="3"/>
      <c r="CT862" s="3"/>
      <c r="CU862" s="3"/>
      <c r="CV862" s="4">
        <v>0</v>
      </c>
      <c r="CW862" s="4">
        <v>0</v>
      </c>
      <c r="CX862" t="b">
        <v>0</v>
      </c>
      <c r="CY862" t="b">
        <v>0</v>
      </c>
      <c r="CZ862" t="b">
        <v>0</v>
      </c>
      <c r="DA862" s="2" t="s">
        <v>422</v>
      </c>
      <c r="DB862" s="2" t="s">
        <v>6</v>
      </c>
      <c r="DD862" s="3"/>
      <c r="DE862" s="3"/>
      <c r="DF862" s="3"/>
      <c r="DG862" s="4"/>
      <c r="DH862" s="4"/>
      <c r="DI862" s="4"/>
      <c r="DJ862" s="3">
        <v>0</v>
      </c>
      <c r="DK862" s="4">
        <v>0</v>
      </c>
      <c r="DL862" t="b">
        <v>0</v>
      </c>
      <c r="DM862" s="6"/>
      <c r="DN862" s="3"/>
      <c r="DO862" s="3"/>
      <c r="DP862" s="3"/>
      <c r="DQ862" s="3"/>
      <c r="DR862" s="3"/>
      <c r="DS862" s="3"/>
      <c r="DT862" s="4"/>
      <c r="DU862" s="4"/>
      <c r="DV862" s="4"/>
      <c r="DW862" s="4"/>
      <c r="DX862" s="4"/>
      <c r="DY862" s="4"/>
      <c r="DZ862" s="2"/>
      <c r="EA862" s="7">
        <v>44693.507280092592</v>
      </c>
      <c r="EB862" s="2" t="s">
        <v>332</v>
      </c>
      <c r="EC862" s="8">
        <v>0</v>
      </c>
      <c r="ED862" t="b">
        <v>0</v>
      </c>
      <c r="EE862" t="s">
        <v>324</v>
      </c>
      <c r="EF862" s="2" t="s">
        <v>324</v>
      </c>
      <c r="EG862" s="2" t="s">
        <v>325</v>
      </c>
      <c r="EH862" s="1"/>
      <c r="EI862">
        <f t="shared" si="54"/>
        <v>0</v>
      </c>
      <c r="EJ862" t="str">
        <f t="shared" si="55"/>
        <v>yes</v>
      </c>
      <c r="EL862" t="e">
        <f>VLOOKUP(D862,#REF!,2,0)</f>
        <v>#REF!</v>
      </c>
    </row>
    <row r="863" spans="1:142">
      <c r="A863" t="str">
        <f t="shared" si="56"/>
        <v>4466617304.21</v>
      </c>
      <c r="B863" t="str">
        <f t="shared" si="57"/>
        <v>4466617304.21</v>
      </c>
      <c r="C863" s="1">
        <v>44666</v>
      </c>
      <c r="D863" s="2" t="s">
        <v>864</v>
      </c>
      <c r="E863" s="2" t="s">
        <v>865</v>
      </c>
      <c r="F863" s="2" t="s">
        <v>866</v>
      </c>
      <c r="G863" s="1">
        <v>44237</v>
      </c>
      <c r="H863" s="2"/>
      <c r="I863" s="2"/>
      <c r="J863" s="1"/>
      <c r="K863" s="1"/>
      <c r="L863" s="2" t="s">
        <v>867</v>
      </c>
      <c r="M863" t="b">
        <v>0</v>
      </c>
      <c r="N863" s="2"/>
      <c r="O863" s="2" t="s">
        <v>868</v>
      </c>
      <c r="P863" s="2" t="s">
        <v>343</v>
      </c>
      <c r="Q863" s="2"/>
      <c r="R863" s="2"/>
      <c r="S863" s="2"/>
      <c r="T863" s="2"/>
      <c r="U863" s="2"/>
      <c r="V863" s="2"/>
      <c r="W863" s="2" t="s">
        <v>1071</v>
      </c>
      <c r="X863" s="2" t="s">
        <v>861</v>
      </c>
      <c r="Y863" s="3"/>
      <c r="AA863" t="b">
        <v>0</v>
      </c>
      <c r="AB863">
        <v>3425</v>
      </c>
      <c r="AC863">
        <v>6723</v>
      </c>
      <c r="AD863">
        <v>2537</v>
      </c>
      <c r="AE863" s="4"/>
      <c r="AF863" s="4">
        <v>17774</v>
      </c>
      <c r="AG863" s="4">
        <v>34890</v>
      </c>
      <c r="AH863" s="4">
        <v>13166</v>
      </c>
      <c r="AJ863">
        <v>0</v>
      </c>
      <c r="AK863">
        <v>0</v>
      </c>
      <c r="AL863">
        <v>0</v>
      </c>
      <c r="AM863" s="4"/>
      <c r="AN863" s="4">
        <v>0</v>
      </c>
      <c r="AO863" s="4">
        <v>0</v>
      </c>
      <c r="AP863" s="4">
        <v>0</v>
      </c>
      <c r="AR863">
        <v>0</v>
      </c>
      <c r="AS863">
        <v>0</v>
      </c>
      <c r="AT863">
        <v>0</v>
      </c>
      <c r="AU863" s="4"/>
      <c r="AV863" s="4">
        <v>0</v>
      </c>
      <c r="AW863" s="4">
        <v>0</v>
      </c>
      <c r="AX863" s="4">
        <v>0</v>
      </c>
      <c r="AZ863">
        <v>0</v>
      </c>
      <c r="BA863">
        <v>0</v>
      </c>
      <c r="BB863">
        <v>0</v>
      </c>
      <c r="BC863" s="4"/>
      <c r="BD863" s="4">
        <v>0</v>
      </c>
      <c r="BE863" s="4">
        <v>0</v>
      </c>
      <c r="BF863" s="4">
        <v>0</v>
      </c>
      <c r="BH863">
        <v>0</v>
      </c>
      <c r="BI863">
        <v>0</v>
      </c>
      <c r="BJ863">
        <v>0</v>
      </c>
      <c r="BK863" s="4"/>
      <c r="BL863" s="4">
        <v>0</v>
      </c>
      <c r="BM863" s="4">
        <v>0</v>
      </c>
      <c r="BN863" s="4">
        <v>0</v>
      </c>
      <c r="BP863">
        <v>0</v>
      </c>
      <c r="BQ863">
        <v>0</v>
      </c>
      <c r="BR863">
        <v>0</v>
      </c>
      <c r="BS863" s="4"/>
      <c r="BT863" s="4">
        <v>0</v>
      </c>
      <c r="BU863" s="4">
        <v>0</v>
      </c>
      <c r="BV863" s="4">
        <v>0</v>
      </c>
      <c r="BW863" s="3"/>
      <c r="BX863" s="3"/>
      <c r="BY863" s="4">
        <v>65830</v>
      </c>
      <c r="BZ863" s="5"/>
      <c r="CA863" s="3">
        <v>0</v>
      </c>
      <c r="CB863" s="4">
        <v>0</v>
      </c>
      <c r="CC863" s="5" t="s">
        <v>322</v>
      </c>
      <c r="CD863" s="3">
        <v>0</v>
      </c>
      <c r="CE863" s="4">
        <v>0</v>
      </c>
      <c r="CF863" s="5" t="s">
        <v>322</v>
      </c>
      <c r="CG863" s="3">
        <v>0</v>
      </c>
      <c r="CH863" s="4">
        <v>0</v>
      </c>
      <c r="CI863" s="5" t="s">
        <v>322</v>
      </c>
      <c r="CJ863" s="3">
        <v>0</v>
      </c>
      <c r="CK863" s="4">
        <v>0</v>
      </c>
      <c r="CL863" s="5" t="s">
        <v>322</v>
      </c>
      <c r="CM863" s="2">
        <v>0</v>
      </c>
      <c r="CN863" s="4">
        <v>0</v>
      </c>
      <c r="CO863" s="5" t="s">
        <v>322</v>
      </c>
      <c r="CP863" s="3"/>
      <c r="CQ863" s="4">
        <v>65830</v>
      </c>
      <c r="CR863" s="3"/>
      <c r="CS863" s="3"/>
      <c r="CT863" s="3"/>
      <c r="CU863" s="3"/>
      <c r="CV863" s="4">
        <v>65830</v>
      </c>
      <c r="CW863" s="4">
        <v>65830</v>
      </c>
      <c r="CX863" t="b">
        <v>0</v>
      </c>
      <c r="CY863" t="b">
        <v>1</v>
      </c>
      <c r="CZ863" t="b">
        <v>0</v>
      </c>
      <c r="DA863" s="2" t="s">
        <v>867</v>
      </c>
      <c r="DB863" s="2" t="s">
        <v>867</v>
      </c>
      <c r="DD863" s="3"/>
      <c r="DE863" s="3"/>
      <c r="DF863" s="3"/>
      <c r="DG863" s="4"/>
      <c r="DH863" s="4"/>
      <c r="DI863" s="4"/>
      <c r="DJ863" s="3">
        <v>0</v>
      </c>
      <c r="DK863" s="4">
        <v>0</v>
      </c>
      <c r="DL863" t="b">
        <v>0</v>
      </c>
      <c r="DM863" s="6"/>
      <c r="DN863" s="3"/>
      <c r="DO863" s="3"/>
      <c r="DP863" s="3"/>
      <c r="DQ863" s="3"/>
      <c r="DR863" s="3"/>
      <c r="DS863" s="3"/>
      <c r="DT863" s="4"/>
      <c r="DU863" s="4"/>
      <c r="DV863" s="4"/>
      <c r="DW863" s="4"/>
      <c r="DX863" s="4"/>
      <c r="DY863" s="4"/>
      <c r="DZ863" s="2"/>
      <c r="EA863" s="7">
        <v>44693.507418981484</v>
      </c>
      <c r="EB863" s="2" t="s">
        <v>332</v>
      </c>
      <c r="EC863" s="8">
        <v>0</v>
      </c>
      <c r="ED863" t="b">
        <v>0</v>
      </c>
      <c r="EE863" t="s">
        <v>324</v>
      </c>
      <c r="EF863" s="2" t="s">
        <v>324</v>
      </c>
      <c r="EG863" s="2" t="s">
        <v>325</v>
      </c>
      <c r="EH863" s="1"/>
      <c r="EI863">
        <f t="shared" si="54"/>
        <v>12685</v>
      </c>
      <c r="EJ863" t="str">
        <f t="shared" si="55"/>
        <v>yes</v>
      </c>
      <c r="EL863" t="e">
        <f>VLOOKUP(D863,#REF!,2,0)</f>
        <v>#REF!</v>
      </c>
    </row>
    <row r="864" spans="1:142">
      <c r="A864" t="str">
        <f t="shared" si="56"/>
        <v>4466618450.21</v>
      </c>
      <c r="B864" t="str">
        <f t="shared" si="57"/>
        <v>4466618450.21</v>
      </c>
      <c r="C864" s="1">
        <v>44666</v>
      </c>
      <c r="D864" s="2" t="s">
        <v>1072</v>
      </c>
      <c r="E864" s="2" t="s">
        <v>1073</v>
      </c>
      <c r="F864" s="2" t="s">
        <v>179</v>
      </c>
      <c r="G864" s="1">
        <v>44206</v>
      </c>
      <c r="H864" s="2"/>
      <c r="I864" s="2"/>
      <c r="J864" s="1"/>
      <c r="K864" s="1"/>
      <c r="L864" s="2"/>
      <c r="M864" t="b">
        <v>0</v>
      </c>
      <c r="N864" s="2"/>
      <c r="O864" s="2" t="s">
        <v>1074</v>
      </c>
      <c r="P864" s="2" t="s">
        <v>330</v>
      </c>
      <c r="Q864" s="2"/>
      <c r="R864" s="2"/>
      <c r="S864" s="2"/>
      <c r="T864" s="2"/>
      <c r="U864" s="2"/>
      <c r="V864" s="2"/>
      <c r="W864" s="2" t="s">
        <v>1075</v>
      </c>
      <c r="X864" s="2" t="s">
        <v>861</v>
      </c>
      <c r="Y864" s="3"/>
      <c r="AA864" t="b">
        <v>0</v>
      </c>
      <c r="AB864">
        <v>0</v>
      </c>
      <c r="AC864">
        <v>0</v>
      </c>
      <c r="AD864">
        <v>0</v>
      </c>
      <c r="AE864" s="4"/>
      <c r="AF864" s="4">
        <v>0</v>
      </c>
      <c r="AG864" s="4">
        <v>0</v>
      </c>
      <c r="AH864" s="4">
        <v>0</v>
      </c>
      <c r="AJ864">
        <v>0</v>
      </c>
      <c r="AK864">
        <v>0</v>
      </c>
      <c r="AL864">
        <v>0</v>
      </c>
      <c r="AM864" s="4"/>
      <c r="AN864" s="4">
        <v>0</v>
      </c>
      <c r="AO864" s="4">
        <v>0</v>
      </c>
      <c r="AP864" s="4">
        <v>0</v>
      </c>
      <c r="AR864">
        <v>0</v>
      </c>
      <c r="AS864">
        <v>0</v>
      </c>
      <c r="AT864">
        <v>0</v>
      </c>
      <c r="AU864" s="4"/>
      <c r="AV864" s="4">
        <v>0</v>
      </c>
      <c r="AW864" s="4">
        <v>0</v>
      </c>
      <c r="AX864" s="4">
        <v>0</v>
      </c>
      <c r="AZ864">
        <v>0</v>
      </c>
      <c r="BA864">
        <v>0</v>
      </c>
      <c r="BB864">
        <v>0</v>
      </c>
      <c r="BC864" s="4"/>
      <c r="BD864" s="4">
        <v>0</v>
      </c>
      <c r="BE864" s="4">
        <v>0</v>
      </c>
      <c r="BF864" s="4">
        <v>0</v>
      </c>
      <c r="BH864">
        <v>0</v>
      </c>
      <c r="BI864">
        <v>0</v>
      </c>
      <c r="BJ864">
        <v>0</v>
      </c>
      <c r="BK864" s="4"/>
      <c r="BL864" s="4">
        <v>0</v>
      </c>
      <c r="BM864" s="4">
        <v>0</v>
      </c>
      <c r="BN864" s="4">
        <v>0</v>
      </c>
      <c r="BP864">
        <v>0</v>
      </c>
      <c r="BQ864">
        <v>0</v>
      </c>
      <c r="BR864">
        <v>0</v>
      </c>
      <c r="BS864" s="4"/>
      <c r="BT864" s="4">
        <v>0</v>
      </c>
      <c r="BU864" s="4">
        <v>0</v>
      </c>
      <c r="BV864" s="4">
        <v>0</v>
      </c>
      <c r="BW864" s="3"/>
      <c r="BX864" s="3"/>
      <c r="BY864" s="4">
        <v>0</v>
      </c>
      <c r="BZ864" s="5"/>
      <c r="CA864" s="3">
        <v>0</v>
      </c>
      <c r="CB864" s="4">
        <v>0</v>
      </c>
      <c r="CC864" s="5" t="s">
        <v>322</v>
      </c>
      <c r="CD864" s="3">
        <v>0</v>
      </c>
      <c r="CE864" s="4">
        <v>0</v>
      </c>
      <c r="CF864" s="5" t="s">
        <v>322</v>
      </c>
      <c r="CG864" s="3">
        <v>0</v>
      </c>
      <c r="CH864" s="4">
        <v>0</v>
      </c>
      <c r="CI864" s="5" t="s">
        <v>322</v>
      </c>
      <c r="CJ864" s="3">
        <v>0</v>
      </c>
      <c r="CK864" s="4">
        <v>0</v>
      </c>
      <c r="CL864" s="5" t="s">
        <v>322</v>
      </c>
      <c r="CM864" s="2">
        <v>0</v>
      </c>
      <c r="CN864" s="4">
        <v>0</v>
      </c>
      <c r="CO864" s="5" t="s">
        <v>322</v>
      </c>
      <c r="CP864" s="3"/>
      <c r="CQ864" s="4">
        <v>0</v>
      </c>
      <c r="CR864" s="3"/>
      <c r="CS864" s="3"/>
      <c r="CT864" s="3"/>
      <c r="CU864" s="3"/>
      <c r="CV864" s="4">
        <v>0</v>
      </c>
      <c r="CW864" s="4">
        <v>0</v>
      </c>
      <c r="CX864" t="b">
        <v>0</v>
      </c>
      <c r="CY864" t="b">
        <v>1</v>
      </c>
      <c r="CZ864" t="b">
        <v>0</v>
      </c>
      <c r="DA864" s="2" t="s">
        <v>422</v>
      </c>
      <c r="DB864" s="2" t="s">
        <v>6</v>
      </c>
      <c r="DD864" s="3"/>
      <c r="DE864" s="3"/>
      <c r="DF864" s="3"/>
      <c r="DG864" s="4"/>
      <c r="DH864" s="4"/>
      <c r="DI864" s="4"/>
      <c r="DJ864" s="3">
        <v>0</v>
      </c>
      <c r="DK864" s="4">
        <v>0</v>
      </c>
      <c r="DL864" t="b">
        <v>0</v>
      </c>
      <c r="DM864" s="6"/>
      <c r="DN864" s="3"/>
      <c r="DO864" s="3"/>
      <c r="DP864" s="3"/>
      <c r="DQ864" s="3"/>
      <c r="DR864" s="3"/>
      <c r="DS864" s="3"/>
      <c r="DT864" s="4"/>
      <c r="DU864" s="4"/>
      <c r="DV864" s="4"/>
      <c r="DW864" s="4"/>
      <c r="DX864" s="4"/>
      <c r="DY864" s="4"/>
      <c r="DZ864" s="2"/>
      <c r="EA864" s="7">
        <v>44693.507534722223</v>
      </c>
      <c r="EB864" s="2" t="s">
        <v>332</v>
      </c>
      <c r="EC864" s="8">
        <v>0</v>
      </c>
      <c r="ED864" t="b">
        <v>0</v>
      </c>
      <c r="EE864" t="s">
        <v>324</v>
      </c>
      <c r="EF864" s="2" t="s">
        <v>324</v>
      </c>
      <c r="EG864" s="2" t="s">
        <v>325</v>
      </c>
      <c r="EH864" s="1"/>
      <c r="EI864">
        <f t="shared" si="54"/>
        <v>0</v>
      </c>
      <c r="EJ864" t="str">
        <f t="shared" si="55"/>
        <v>yes</v>
      </c>
      <c r="EL864" t="e">
        <f>VLOOKUP(D864,#REF!,2,0)</f>
        <v>#REF!</v>
      </c>
    </row>
    <row r="865" spans="1:142">
      <c r="A865" t="str">
        <f t="shared" si="56"/>
        <v>4466618499.21</v>
      </c>
      <c r="B865" t="str">
        <f t="shared" si="57"/>
        <v>4466618499.21</v>
      </c>
      <c r="C865" s="1">
        <v>44666</v>
      </c>
      <c r="D865" s="2" t="s">
        <v>1076</v>
      </c>
      <c r="E865" s="2" t="s">
        <v>1077</v>
      </c>
      <c r="F865" s="2" t="s">
        <v>181</v>
      </c>
      <c r="G865" s="1">
        <v>44419</v>
      </c>
      <c r="H865" s="2"/>
      <c r="I865" s="2"/>
      <c r="J865" s="1"/>
      <c r="K865" s="1"/>
      <c r="L865" s="2"/>
      <c r="M865" t="b">
        <v>0</v>
      </c>
      <c r="N865" s="2"/>
      <c r="O865" s="2" t="s">
        <v>320</v>
      </c>
      <c r="P865" s="2" t="s">
        <v>330</v>
      </c>
      <c r="Q865" s="2"/>
      <c r="R865" s="2"/>
      <c r="S865" s="2"/>
      <c r="T865" s="2"/>
      <c r="U865" s="2"/>
      <c r="V865" s="2"/>
      <c r="W865" s="2" t="s">
        <v>1078</v>
      </c>
      <c r="X865" s="2" t="s">
        <v>861</v>
      </c>
      <c r="Y865" s="3"/>
      <c r="AA865" t="b">
        <v>0</v>
      </c>
      <c r="AB865">
        <v>0</v>
      </c>
      <c r="AC865">
        <v>0</v>
      </c>
      <c r="AD865">
        <v>0</v>
      </c>
      <c r="AE865" s="4"/>
      <c r="AF865" s="4">
        <v>0</v>
      </c>
      <c r="AG865" s="4">
        <v>0</v>
      </c>
      <c r="AH865" s="4">
        <v>0</v>
      </c>
      <c r="AJ865">
        <v>0</v>
      </c>
      <c r="AK865">
        <v>0</v>
      </c>
      <c r="AL865">
        <v>0</v>
      </c>
      <c r="AM865" s="4"/>
      <c r="AN865" s="4">
        <v>0</v>
      </c>
      <c r="AO865" s="4">
        <v>0</v>
      </c>
      <c r="AP865" s="4">
        <v>0</v>
      </c>
      <c r="AR865">
        <v>0</v>
      </c>
      <c r="AS865">
        <v>0</v>
      </c>
      <c r="AT865">
        <v>0</v>
      </c>
      <c r="AU865" s="4"/>
      <c r="AV865" s="4">
        <v>0</v>
      </c>
      <c r="AW865" s="4">
        <v>0</v>
      </c>
      <c r="AX865" s="4">
        <v>0</v>
      </c>
      <c r="AZ865">
        <v>0</v>
      </c>
      <c r="BA865">
        <v>0</v>
      </c>
      <c r="BB865">
        <v>0</v>
      </c>
      <c r="BC865" s="4"/>
      <c r="BD865" s="4">
        <v>0</v>
      </c>
      <c r="BE865" s="4">
        <v>0</v>
      </c>
      <c r="BF865" s="4">
        <v>0</v>
      </c>
      <c r="BH865">
        <v>0</v>
      </c>
      <c r="BI865">
        <v>0</v>
      </c>
      <c r="BJ865">
        <v>0</v>
      </c>
      <c r="BK865" s="4"/>
      <c r="BL865" s="4">
        <v>0</v>
      </c>
      <c r="BM865" s="4">
        <v>0</v>
      </c>
      <c r="BN865" s="4">
        <v>0</v>
      </c>
      <c r="BP865">
        <v>0</v>
      </c>
      <c r="BQ865">
        <v>0</v>
      </c>
      <c r="BR865">
        <v>0</v>
      </c>
      <c r="BS865" s="4"/>
      <c r="BT865" s="4">
        <v>0</v>
      </c>
      <c r="BU865" s="4">
        <v>0</v>
      </c>
      <c r="BV865" s="4">
        <v>0</v>
      </c>
      <c r="BW865" s="3"/>
      <c r="BX865" s="3"/>
      <c r="BY865" s="4">
        <v>0</v>
      </c>
      <c r="BZ865" s="5"/>
      <c r="CA865" s="3">
        <v>0</v>
      </c>
      <c r="CB865" s="4">
        <v>0</v>
      </c>
      <c r="CC865" s="5" t="s">
        <v>322</v>
      </c>
      <c r="CD865" s="3">
        <v>0</v>
      </c>
      <c r="CE865" s="4">
        <v>0</v>
      </c>
      <c r="CF865" s="5" t="s">
        <v>322</v>
      </c>
      <c r="CG865" s="3">
        <v>0</v>
      </c>
      <c r="CH865" s="4">
        <v>0</v>
      </c>
      <c r="CI865" s="5" t="s">
        <v>322</v>
      </c>
      <c r="CJ865" s="3">
        <v>0</v>
      </c>
      <c r="CK865" s="4">
        <v>0</v>
      </c>
      <c r="CL865" s="5" t="s">
        <v>322</v>
      </c>
      <c r="CM865" s="2">
        <v>0</v>
      </c>
      <c r="CN865" s="4">
        <v>0</v>
      </c>
      <c r="CO865" s="5" t="s">
        <v>322</v>
      </c>
      <c r="CP865" s="3"/>
      <c r="CQ865" s="4">
        <v>0</v>
      </c>
      <c r="CR865" s="3"/>
      <c r="CS865" s="3"/>
      <c r="CT865" s="3"/>
      <c r="CU865" s="3"/>
      <c r="CV865" s="4">
        <v>0</v>
      </c>
      <c r="CW865" s="4">
        <v>0</v>
      </c>
      <c r="CX865" t="b">
        <v>0</v>
      </c>
      <c r="CY865" t="b">
        <v>1</v>
      </c>
      <c r="CZ865" t="b">
        <v>0</v>
      </c>
      <c r="DA865" s="2" t="s">
        <v>422</v>
      </c>
      <c r="DB865" s="2" t="s">
        <v>6</v>
      </c>
      <c r="DD865" s="3"/>
      <c r="DE865" s="3"/>
      <c r="DF865" s="3"/>
      <c r="DG865" s="4"/>
      <c r="DH865" s="4"/>
      <c r="DI865" s="4"/>
      <c r="DJ865" s="3">
        <v>0</v>
      </c>
      <c r="DK865" s="4">
        <v>0</v>
      </c>
      <c r="DL865" t="b">
        <v>0</v>
      </c>
      <c r="DM865" s="6"/>
      <c r="DN865" s="3"/>
      <c r="DO865" s="3"/>
      <c r="DP865" s="3"/>
      <c r="DQ865" s="3"/>
      <c r="DR865" s="3"/>
      <c r="DS865" s="3"/>
      <c r="DT865" s="4"/>
      <c r="DU865" s="4"/>
      <c r="DV865" s="4"/>
      <c r="DW865" s="4"/>
      <c r="DX865" s="4"/>
      <c r="DY865" s="4"/>
      <c r="DZ865" s="2"/>
      <c r="EA865" s="7">
        <v>44693.507662037038</v>
      </c>
      <c r="EB865" s="2" t="s">
        <v>332</v>
      </c>
      <c r="EC865" s="8">
        <v>0</v>
      </c>
      <c r="ED865" t="b">
        <v>0</v>
      </c>
      <c r="EE865" t="s">
        <v>324</v>
      </c>
      <c r="EF865" s="2" t="s">
        <v>324</v>
      </c>
      <c r="EG865" s="2" t="s">
        <v>325</v>
      </c>
      <c r="EH865" s="1"/>
      <c r="EI865">
        <f t="shared" si="54"/>
        <v>0</v>
      </c>
      <c r="EJ865" t="str">
        <f t="shared" si="55"/>
        <v>yes</v>
      </c>
      <c r="EL865" t="e">
        <f>VLOOKUP(D865,#REF!,2,0)</f>
        <v>#REF!</v>
      </c>
    </row>
    <row r="866" spans="1:142">
      <c r="A866" t="str">
        <f t="shared" si="56"/>
        <v>4466618542.21</v>
      </c>
      <c r="B866" t="str">
        <f t="shared" si="57"/>
        <v>4466618542.21</v>
      </c>
      <c r="C866" s="1">
        <v>44666</v>
      </c>
      <c r="D866" s="2" t="s">
        <v>1079</v>
      </c>
      <c r="E866" s="2" t="s">
        <v>1080</v>
      </c>
      <c r="F866" s="2" t="s">
        <v>181</v>
      </c>
      <c r="G866" s="1">
        <v>44208</v>
      </c>
      <c r="H866" s="2"/>
      <c r="I866" s="2" t="s">
        <v>1081</v>
      </c>
      <c r="J866" s="1"/>
      <c r="K866" s="1"/>
      <c r="L866" s="2"/>
      <c r="M866" t="b">
        <v>0</v>
      </c>
      <c r="N866" s="2"/>
      <c r="O866" s="2" t="s">
        <v>320</v>
      </c>
      <c r="P866" s="2" t="s">
        <v>330</v>
      </c>
      <c r="Q866" s="2"/>
      <c r="R866" s="2"/>
      <c r="S866" s="2"/>
      <c r="T866" s="2"/>
      <c r="U866" s="2"/>
      <c r="V866" s="2"/>
      <c r="W866" s="2" t="s">
        <v>861</v>
      </c>
      <c r="X866" s="2" t="s">
        <v>861</v>
      </c>
      <c r="Y866" s="3"/>
      <c r="AA866" t="b">
        <v>0</v>
      </c>
      <c r="AB866">
        <v>0</v>
      </c>
      <c r="AC866">
        <v>0</v>
      </c>
      <c r="AD866">
        <v>0</v>
      </c>
      <c r="AE866" s="4"/>
      <c r="AF866" s="4">
        <v>0</v>
      </c>
      <c r="AG866" s="4">
        <v>0</v>
      </c>
      <c r="AH866" s="4">
        <v>0</v>
      </c>
      <c r="AJ866">
        <v>0</v>
      </c>
      <c r="AK866">
        <v>0</v>
      </c>
      <c r="AL866">
        <v>0</v>
      </c>
      <c r="AM866" s="4"/>
      <c r="AN866" s="4">
        <v>0</v>
      </c>
      <c r="AO866" s="4">
        <v>0</v>
      </c>
      <c r="AP866" s="4">
        <v>0</v>
      </c>
      <c r="AR866">
        <v>0</v>
      </c>
      <c r="AS866">
        <v>0</v>
      </c>
      <c r="AT866">
        <v>0</v>
      </c>
      <c r="AU866" s="4"/>
      <c r="AV866" s="4">
        <v>0</v>
      </c>
      <c r="AW866" s="4">
        <v>0</v>
      </c>
      <c r="AX866" s="4">
        <v>0</v>
      </c>
      <c r="AZ866">
        <v>0</v>
      </c>
      <c r="BA866">
        <v>0</v>
      </c>
      <c r="BB866">
        <v>0</v>
      </c>
      <c r="BC866" s="4"/>
      <c r="BD866" s="4">
        <v>0</v>
      </c>
      <c r="BE866" s="4">
        <v>0</v>
      </c>
      <c r="BF866" s="4">
        <v>0</v>
      </c>
      <c r="BH866">
        <v>0</v>
      </c>
      <c r="BI866">
        <v>0</v>
      </c>
      <c r="BJ866">
        <v>0</v>
      </c>
      <c r="BK866" s="4"/>
      <c r="BL866" s="4">
        <v>0</v>
      </c>
      <c r="BM866" s="4">
        <v>0</v>
      </c>
      <c r="BN866" s="4">
        <v>0</v>
      </c>
      <c r="BP866">
        <v>0</v>
      </c>
      <c r="BQ866">
        <v>0</v>
      </c>
      <c r="BR866">
        <v>0</v>
      </c>
      <c r="BS866" s="4"/>
      <c r="BT866" s="4">
        <v>0</v>
      </c>
      <c r="BU866" s="4">
        <v>0</v>
      </c>
      <c r="BV866" s="4">
        <v>0</v>
      </c>
      <c r="BW866" s="3"/>
      <c r="BX866" s="3"/>
      <c r="BY866" s="4">
        <v>0</v>
      </c>
      <c r="BZ866" s="5"/>
      <c r="CA866" s="3">
        <v>0</v>
      </c>
      <c r="CB866" s="4">
        <v>0</v>
      </c>
      <c r="CC866" s="5" t="s">
        <v>322</v>
      </c>
      <c r="CD866" s="3">
        <v>0</v>
      </c>
      <c r="CE866" s="4">
        <v>0</v>
      </c>
      <c r="CF866" s="5" t="s">
        <v>322</v>
      </c>
      <c r="CG866" s="3">
        <v>0</v>
      </c>
      <c r="CH866" s="4">
        <v>0</v>
      </c>
      <c r="CI866" s="5" t="s">
        <v>322</v>
      </c>
      <c r="CJ866" s="3">
        <v>0</v>
      </c>
      <c r="CK866" s="4">
        <v>0</v>
      </c>
      <c r="CL866" s="5" t="s">
        <v>322</v>
      </c>
      <c r="CM866" s="2">
        <v>0</v>
      </c>
      <c r="CN866" s="4">
        <v>0</v>
      </c>
      <c r="CO866" s="5" t="s">
        <v>322</v>
      </c>
      <c r="CP866" s="3"/>
      <c r="CQ866" s="4">
        <v>0</v>
      </c>
      <c r="CR866" s="3"/>
      <c r="CS866" s="3"/>
      <c r="CT866" s="3"/>
      <c r="CU866" s="3"/>
      <c r="CV866" s="4">
        <v>0</v>
      </c>
      <c r="CW866" s="4">
        <v>0</v>
      </c>
      <c r="CX866" t="b">
        <v>0</v>
      </c>
      <c r="CY866" t="b">
        <v>1</v>
      </c>
      <c r="CZ866" t="b">
        <v>0</v>
      </c>
      <c r="DA866" s="2" t="s">
        <v>422</v>
      </c>
      <c r="DB866" s="2" t="s">
        <v>6</v>
      </c>
      <c r="DD866" s="3"/>
      <c r="DE866" s="3"/>
      <c r="DF866" s="3"/>
      <c r="DG866" s="4"/>
      <c r="DH866" s="4"/>
      <c r="DI866" s="4"/>
      <c r="DJ866" s="3">
        <v>0</v>
      </c>
      <c r="DK866" s="4">
        <v>0</v>
      </c>
      <c r="DL866" t="b">
        <v>0</v>
      </c>
      <c r="DM866" s="6"/>
      <c r="DN866" s="3"/>
      <c r="DO866" s="3"/>
      <c r="DP866" s="3"/>
      <c r="DQ866" s="3"/>
      <c r="DR866" s="3"/>
      <c r="DS866" s="3"/>
      <c r="DT866" s="4"/>
      <c r="DU866" s="4"/>
      <c r="DV866" s="4"/>
      <c r="DW866" s="4"/>
      <c r="DX866" s="4"/>
      <c r="DY866" s="4"/>
      <c r="DZ866" s="2"/>
      <c r="EA866" s="7">
        <v>44788.408009259256</v>
      </c>
      <c r="EB866" s="2" t="s">
        <v>332</v>
      </c>
      <c r="EC866" s="8">
        <v>0</v>
      </c>
      <c r="ED866" t="b">
        <v>0</v>
      </c>
      <c r="EE866" t="s">
        <v>324</v>
      </c>
      <c r="EF866" s="2" t="s">
        <v>324</v>
      </c>
      <c r="EG866" s="2" t="s">
        <v>325</v>
      </c>
      <c r="EH866" s="1"/>
      <c r="EI866">
        <f t="shared" si="54"/>
        <v>0</v>
      </c>
      <c r="EJ866" t="str">
        <f t="shared" si="55"/>
        <v>yes</v>
      </c>
      <c r="EL866" t="e">
        <f>VLOOKUP(D866,#REF!,2,0)</f>
        <v>#REF!</v>
      </c>
    </row>
    <row r="867" spans="1:142">
      <c r="A867" t="str">
        <f t="shared" si="56"/>
        <v>4466618542.21</v>
      </c>
      <c r="B867" t="str">
        <f t="shared" si="57"/>
        <v>4466618542.21</v>
      </c>
      <c r="C867" s="1">
        <v>44666</v>
      </c>
      <c r="D867" s="2" t="s">
        <v>1079</v>
      </c>
      <c r="E867" s="2" t="s">
        <v>1080</v>
      </c>
      <c r="F867" s="2" t="s">
        <v>181</v>
      </c>
      <c r="G867" s="1">
        <v>44208</v>
      </c>
      <c r="H867" s="2"/>
      <c r="I867" s="2" t="s">
        <v>1082</v>
      </c>
      <c r="J867" s="1"/>
      <c r="K867" s="1"/>
      <c r="L867" s="2"/>
      <c r="M867" t="b">
        <v>0</v>
      </c>
      <c r="N867" s="2"/>
      <c r="O867" s="2" t="s">
        <v>320</v>
      </c>
      <c r="P867" s="2" t="s">
        <v>330</v>
      </c>
      <c r="Q867" s="2"/>
      <c r="R867" s="2"/>
      <c r="S867" s="2"/>
      <c r="T867" s="2"/>
      <c r="U867" s="2"/>
      <c r="V867" s="2"/>
      <c r="W867" s="2" t="s">
        <v>861</v>
      </c>
      <c r="X867" s="2" t="s">
        <v>861</v>
      </c>
      <c r="Y867" s="3"/>
      <c r="AA867" t="b">
        <v>0</v>
      </c>
      <c r="AB867">
        <v>0</v>
      </c>
      <c r="AC867">
        <v>0</v>
      </c>
      <c r="AD867">
        <v>0</v>
      </c>
      <c r="AE867" s="4"/>
      <c r="AF867" s="4">
        <v>0</v>
      </c>
      <c r="AG867" s="4">
        <v>0</v>
      </c>
      <c r="AH867" s="4">
        <v>0</v>
      </c>
      <c r="AJ867">
        <v>0</v>
      </c>
      <c r="AK867">
        <v>0</v>
      </c>
      <c r="AL867">
        <v>0</v>
      </c>
      <c r="AM867" s="4"/>
      <c r="AN867" s="4">
        <v>0</v>
      </c>
      <c r="AO867" s="4">
        <v>0</v>
      </c>
      <c r="AP867" s="4">
        <v>0</v>
      </c>
      <c r="AR867">
        <v>0</v>
      </c>
      <c r="AS867">
        <v>0</v>
      </c>
      <c r="AT867">
        <v>0</v>
      </c>
      <c r="AU867" s="4"/>
      <c r="AV867" s="4">
        <v>0</v>
      </c>
      <c r="AW867" s="4">
        <v>0</v>
      </c>
      <c r="AX867" s="4">
        <v>0</v>
      </c>
      <c r="AZ867">
        <v>0</v>
      </c>
      <c r="BA867">
        <v>0</v>
      </c>
      <c r="BB867">
        <v>0</v>
      </c>
      <c r="BC867" s="4"/>
      <c r="BD867" s="4">
        <v>0</v>
      </c>
      <c r="BE867" s="4">
        <v>0</v>
      </c>
      <c r="BF867" s="4">
        <v>0</v>
      </c>
      <c r="BH867">
        <v>0</v>
      </c>
      <c r="BI867">
        <v>0</v>
      </c>
      <c r="BJ867">
        <v>0</v>
      </c>
      <c r="BK867" s="4"/>
      <c r="BL867" s="4">
        <v>0</v>
      </c>
      <c r="BM867" s="4">
        <v>0</v>
      </c>
      <c r="BN867" s="4">
        <v>0</v>
      </c>
      <c r="BP867">
        <v>0</v>
      </c>
      <c r="BQ867">
        <v>0</v>
      </c>
      <c r="BR867">
        <v>0</v>
      </c>
      <c r="BS867" s="4"/>
      <c r="BT867" s="4">
        <v>0</v>
      </c>
      <c r="BU867" s="4">
        <v>0</v>
      </c>
      <c r="BV867" s="4">
        <v>0</v>
      </c>
      <c r="BW867" s="3"/>
      <c r="BX867" s="3"/>
      <c r="BY867" s="4">
        <v>0</v>
      </c>
      <c r="BZ867" s="5"/>
      <c r="CA867" s="3">
        <v>0</v>
      </c>
      <c r="CB867" s="4">
        <v>0</v>
      </c>
      <c r="CC867" s="5" t="s">
        <v>322</v>
      </c>
      <c r="CD867" s="3">
        <v>0</v>
      </c>
      <c r="CE867" s="4">
        <v>0</v>
      </c>
      <c r="CF867" s="5" t="s">
        <v>322</v>
      </c>
      <c r="CG867" s="3">
        <v>0</v>
      </c>
      <c r="CH867" s="4">
        <v>0</v>
      </c>
      <c r="CI867" s="5" t="s">
        <v>322</v>
      </c>
      <c r="CJ867" s="3">
        <v>0</v>
      </c>
      <c r="CK867" s="4">
        <v>0</v>
      </c>
      <c r="CL867" s="5" t="s">
        <v>322</v>
      </c>
      <c r="CM867" s="2">
        <v>0</v>
      </c>
      <c r="CN867" s="4">
        <v>0</v>
      </c>
      <c r="CO867" s="5" t="s">
        <v>322</v>
      </c>
      <c r="CP867" s="3"/>
      <c r="CQ867" s="4">
        <v>0</v>
      </c>
      <c r="CR867" s="3"/>
      <c r="CS867" s="3"/>
      <c r="CT867" s="3"/>
      <c r="CU867" s="3"/>
      <c r="CV867" s="4">
        <v>0</v>
      </c>
      <c r="CW867" s="4">
        <v>0</v>
      </c>
      <c r="CX867" t="b">
        <v>0</v>
      </c>
      <c r="CY867" t="b">
        <v>1</v>
      </c>
      <c r="CZ867" t="b">
        <v>0</v>
      </c>
      <c r="DA867" s="2" t="s">
        <v>422</v>
      </c>
      <c r="DB867" s="2" t="s">
        <v>6</v>
      </c>
      <c r="DD867" s="3"/>
      <c r="DE867" s="3"/>
      <c r="DF867" s="3"/>
      <c r="DG867" s="4"/>
      <c r="DH867" s="4"/>
      <c r="DI867" s="4"/>
      <c r="DJ867" s="3">
        <v>0</v>
      </c>
      <c r="DK867" s="4">
        <v>0</v>
      </c>
      <c r="DL867" t="b">
        <v>0</v>
      </c>
      <c r="DM867" s="6"/>
      <c r="DN867" s="3"/>
      <c r="DO867" s="3"/>
      <c r="DP867" s="3"/>
      <c r="DQ867" s="3"/>
      <c r="DR867" s="3"/>
      <c r="DS867" s="3"/>
      <c r="DT867" s="4"/>
      <c r="DU867" s="4"/>
      <c r="DV867" s="4"/>
      <c r="DW867" s="4"/>
      <c r="DX867" s="4"/>
      <c r="DY867" s="4"/>
      <c r="DZ867" s="2"/>
      <c r="EA867" s="7">
        <v>44693.507824074077</v>
      </c>
      <c r="EB867" s="2" t="s">
        <v>332</v>
      </c>
      <c r="EC867" s="8">
        <v>0</v>
      </c>
      <c r="ED867" t="b">
        <v>0</v>
      </c>
      <c r="EE867" t="s">
        <v>324</v>
      </c>
      <c r="EF867" s="2" t="s">
        <v>324</v>
      </c>
      <c r="EG867" s="2" t="s">
        <v>325</v>
      </c>
      <c r="EH867" s="1"/>
      <c r="EI867">
        <f t="shared" si="54"/>
        <v>0</v>
      </c>
      <c r="EJ867" t="str">
        <f t="shared" si="55"/>
        <v>yes</v>
      </c>
      <c r="EL867" t="e">
        <f>VLOOKUP(D867,#REF!,2,0)</f>
        <v>#REF!</v>
      </c>
    </row>
    <row r="868" spans="1:142">
      <c r="A868" t="str">
        <f t="shared" si="56"/>
        <v>4466618542.21</v>
      </c>
      <c r="B868" t="str">
        <f t="shared" si="57"/>
        <v>4466618542.21</v>
      </c>
      <c r="C868" s="1">
        <v>44666</v>
      </c>
      <c r="D868" s="2" t="s">
        <v>1079</v>
      </c>
      <c r="E868" s="2" t="s">
        <v>1080</v>
      </c>
      <c r="F868" s="2" t="s">
        <v>181</v>
      </c>
      <c r="G868" s="1">
        <v>44208</v>
      </c>
      <c r="H868" s="2"/>
      <c r="I868" s="2" t="s">
        <v>1083</v>
      </c>
      <c r="J868" s="1"/>
      <c r="K868" s="1"/>
      <c r="L868" s="2"/>
      <c r="M868" t="b">
        <v>0</v>
      </c>
      <c r="N868" s="2"/>
      <c r="O868" s="2" t="s">
        <v>320</v>
      </c>
      <c r="P868" s="2" t="s">
        <v>330</v>
      </c>
      <c r="Q868" s="2"/>
      <c r="R868" s="2"/>
      <c r="S868" s="2"/>
      <c r="T868" s="2"/>
      <c r="U868" s="2"/>
      <c r="V868" s="2"/>
      <c r="W868" s="2" t="s">
        <v>861</v>
      </c>
      <c r="X868" s="2" t="s">
        <v>861</v>
      </c>
      <c r="Y868" s="3"/>
      <c r="AA868" t="b">
        <v>0</v>
      </c>
      <c r="AB868">
        <v>0</v>
      </c>
      <c r="AC868">
        <v>0</v>
      </c>
      <c r="AD868">
        <v>0</v>
      </c>
      <c r="AE868" s="4"/>
      <c r="AF868" s="4">
        <v>0</v>
      </c>
      <c r="AG868" s="4">
        <v>0</v>
      </c>
      <c r="AH868" s="4">
        <v>0</v>
      </c>
      <c r="AJ868">
        <v>0</v>
      </c>
      <c r="AK868">
        <v>0</v>
      </c>
      <c r="AL868">
        <v>0</v>
      </c>
      <c r="AM868" s="4"/>
      <c r="AN868" s="4">
        <v>0</v>
      </c>
      <c r="AO868" s="4">
        <v>0</v>
      </c>
      <c r="AP868" s="4">
        <v>0</v>
      </c>
      <c r="AR868">
        <v>0</v>
      </c>
      <c r="AS868">
        <v>0</v>
      </c>
      <c r="AT868">
        <v>0</v>
      </c>
      <c r="AU868" s="4"/>
      <c r="AV868" s="4">
        <v>0</v>
      </c>
      <c r="AW868" s="4">
        <v>0</v>
      </c>
      <c r="AX868" s="4">
        <v>0</v>
      </c>
      <c r="AZ868">
        <v>0</v>
      </c>
      <c r="BA868">
        <v>0</v>
      </c>
      <c r="BB868">
        <v>0</v>
      </c>
      <c r="BC868" s="4"/>
      <c r="BD868" s="4">
        <v>0</v>
      </c>
      <c r="BE868" s="4">
        <v>0</v>
      </c>
      <c r="BF868" s="4">
        <v>0</v>
      </c>
      <c r="BH868">
        <v>0</v>
      </c>
      <c r="BI868">
        <v>0</v>
      </c>
      <c r="BJ868">
        <v>0</v>
      </c>
      <c r="BK868" s="4"/>
      <c r="BL868" s="4">
        <v>0</v>
      </c>
      <c r="BM868" s="4">
        <v>0</v>
      </c>
      <c r="BN868" s="4">
        <v>0</v>
      </c>
      <c r="BP868">
        <v>0</v>
      </c>
      <c r="BQ868">
        <v>0</v>
      </c>
      <c r="BR868">
        <v>0</v>
      </c>
      <c r="BS868" s="4"/>
      <c r="BT868" s="4">
        <v>0</v>
      </c>
      <c r="BU868" s="4">
        <v>0</v>
      </c>
      <c r="BV868" s="4">
        <v>0</v>
      </c>
      <c r="BW868" s="3"/>
      <c r="BX868" s="3"/>
      <c r="BY868" s="4">
        <v>0</v>
      </c>
      <c r="BZ868" s="5"/>
      <c r="CA868" s="3">
        <v>0</v>
      </c>
      <c r="CB868" s="4">
        <v>0</v>
      </c>
      <c r="CC868" s="5" t="s">
        <v>322</v>
      </c>
      <c r="CD868" s="3">
        <v>0</v>
      </c>
      <c r="CE868" s="4">
        <v>0</v>
      </c>
      <c r="CF868" s="5" t="s">
        <v>322</v>
      </c>
      <c r="CG868" s="3">
        <v>0</v>
      </c>
      <c r="CH868" s="4">
        <v>0</v>
      </c>
      <c r="CI868" s="5" t="s">
        <v>322</v>
      </c>
      <c r="CJ868" s="3">
        <v>0</v>
      </c>
      <c r="CK868" s="4">
        <v>0</v>
      </c>
      <c r="CL868" s="5" t="s">
        <v>322</v>
      </c>
      <c r="CM868" s="2">
        <v>0</v>
      </c>
      <c r="CN868" s="4">
        <v>0</v>
      </c>
      <c r="CO868" s="5" t="s">
        <v>322</v>
      </c>
      <c r="CP868" s="3"/>
      <c r="CQ868" s="4">
        <v>0</v>
      </c>
      <c r="CR868" s="3"/>
      <c r="CS868" s="3"/>
      <c r="CT868" s="3"/>
      <c r="CU868" s="3"/>
      <c r="CV868" s="4">
        <v>0</v>
      </c>
      <c r="CW868" s="4">
        <v>0</v>
      </c>
      <c r="CX868" t="b">
        <v>0</v>
      </c>
      <c r="CY868" t="b">
        <v>1</v>
      </c>
      <c r="CZ868" t="b">
        <v>0</v>
      </c>
      <c r="DA868" s="2" t="s">
        <v>422</v>
      </c>
      <c r="DB868" s="2" t="s">
        <v>6</v>
      </c>
      <c r="DD868" s="3"/>
      <c r="DE868" s="3"/>
      <c r="DF868" s="3"/>
      <c r="DG868" s="4"/>
      <c r="DH868" s="4"/>
      <c r="DI868" s="4"/>
      <c r="DJ868" s="3">
        <v>0</v>
      </c>
      <c r="DK868" s="4">
        <v>0</v>
      </c>
      <c r="DL868" t="b">
        <v>0</v>
      </c>
      <c r="DM868" s="6"/>
      <c r="DN868" s="3"/>
      <c r="DO868" s="3"/>
      <c r="DP868" s="3"/>
      <c r="DQ868" s="3"/>
      <c r="DR868" s="3"/>
      <c r="DS868" s="3"/>
      <c r="DT868" s="4"/>
      <c r="DU868" s="4"/>
      <c r="DV868" s="4"/>
      <c r="DW868" s="4"/>
      <c r="DX868" s="4"/>
      <c r="DY868" s="4"/>
      <c r="DZ868" s="2"/>
      <c r="EA868" s="7">
        <v>44693.507800925923</v>
      </c>
      <c r="EB868" s="2" t="s">
        <v>332</v>
      </c>
      <c r="EC868" s="8">
        <v>0</v>
      </c>
      <c r="ED868" t="b">
        <v>0</v>
      </c>
      <c r="EE868" t="s">
        <v>324</v>
      </c>
      <c r="EF868" s="2" t="s">
        <v>324</v>
      </c>
      <c r="EG868" s="2" t="s">
        <v>325</v>
      </c>
      <c r="EH868" s="1"/>
      <c r="EI868">
        <f t="shared" si="54"/>
        <v>0</v>
      </c>
      <c r="EJ868" t="str">
        <f t="shared" si="55"/>
        <v>yes</v>
      </c>
      <c r="EL868" t="e">
        <f>VLOOKUP(D868,#REF!,2,0)</f>
        <v>#REF!</v>
      </c>
    </row>
    <row r="869" spans="1:142">
      <c r="A869" t="str">
        <f t="shared" si="56"/>
        <v>4466618542.21</v>
      </c>
      <c r="B869" t="str">
        <f t="shared" si="57"/>
        <v>4466618542.21</v>
      </c>
      <c r="C869" s="1">
        <v>44666</v>
      </c>
      <c r="D869" s="2" t="s">
        <v>1079</v>
      </c>
      <c r="E869" s="2" t="s">
        <v>1080</v>
      </c>
      <c r="F869" s="2" t="s">
        <v>181</v>
      </c>
      <c r="G869" s="1">
        <v>44208</v>
      </c>
      <c r="H869" s="2"/>
      <c r="I869" s="2" t="s">
        <v>1084</v>
      </c>
      <c r="J869" s="1"/>
      <c r="K869" s="1"/>
      <c r="L869" s="2"/>
      <c r="M869" t="b">
        <v>0</v>
      </c>
      <c r="N869" s="2"/>
      <c r="O869" s="2" t="s">
        <v>320</v>
      </c>
      <c r="P869" s="2" t="s">
        <v>330</v>
      </c>
      <c r="Q869" s="2"/>
      <c r="R869" s="2"/>
      <c r="S869" s="2"/>
      <c r="T869" s="2"/>
      <c r="U869" s="2"/>
      <c r="V869" s="2"/>
      <c r="W869" s="2" t="s">
        <v>1085</v>
      </c>
      <c r="X869" s="2" t="s">
        <v>861</v>
      </c>
      <c r="Y869" s="3"/>
      <c r="AA869" t="b">
        <v>0</v>
      </c>
      <c r="AB869">
        <v>0</v>
      </c>
      <c r="AC869">
        <v>0</v>
      </c>
      <c r="AD869">
        <v>0</v>
      </c>
      <c r="AE869" s="4"/>
      <c r="AF869" s="4">
        <v>0</v>
      </c>
      <c r="AG869" s="4">
        <v>0</v>
      </c>
      <c r="AH869" s="4">
        <v>0</v>
      </c>
      <c r="AJ869">
        <v>0</v>
      </c>
      <c r="AK869">
        <v>0</v>
      </c>
      <c r="AL869">
        <v>0</v>
      </c>
      <c r="AM869" s="4"/>
      <c r="AN869" s="4">
        <v>0</v>
      </c>
      <c r="AO869" s="4">
        <v>0</v>
      </c>
      <c r="AP869" s="4">
        <v>0</v>
      </c>
      <c r="AR869">
        <v>0</v>
      </c>
      <c r="AS869">
        <v>0</v>
      </c>
      <c r="AT869">
        <v>0</v>
      </c>
      <c r="AU869" s="4"/>
      <c r="AV869" s="4">
        <v>0</v>
      </c>
      <c r="AW869" s="4">
        <v>0</v>
      </c>
      <c r="AX869" s="4">
        <v>0</v>
      </c>
      <c r="AZ869">
        <v>0</v>
      </c>
      <c r="BA869">
        <v>0</v>
      </c>
      <c r="BB869">
        <v>0</v>
      </c>
      <c r="BC869" s="4"/>
      <c r="BD869" s="4">
        <v>0</v>
      </c>
      <c r="BE869" s="4">
        <v>0</v>
      </c>
      <c r="BF869" s="4">
        <v>0</v>
      </c>
      <c r="BH869">
        <v>0</v>
      </c>
      <c r="BI869">
        <v>0</v>
      </c>
      <c r="BJ869">
        <v>0</v>
      </c>
      <c r="BK869" s="4"/>
      <c r="BL869" s="4">
        <v>0</v>
      </c>
      <c r="BM869" s="4">
        <v>0</v>
      </c>
      <c r="BN869" s="4">
        <v>0</v>
      </c>
      <c r="BP869">
        <v>0</v>
      </c>
      <c r="BQ869">
        <v>0</v>
      </c>
      <c r="BR869">
        <v>0</v>
      </c>
      <c r="BS869" s="4"/>
      <c r="BT869" s="4">
        <v>0</v>
      </c>
      <c r="BU869" s="4">
        <v>0</v>
      </c>
      <c r="BV869" s="4">
        <v>0</v>
      </c>
      <c r="BW869" s="3"/>
      <c r="BX869" s="3"/>
      <c r="BY869" s="4">
        <v>0</v>
      </c>
      <c r="BZ869" s="5"/>
      <c r="CA869" s="3">
        <v>0</v>
      </c>
      <c r="CB869" s="4">
        <v>0</v>
      </c>
      <c r="CC869" s="5" t="s">
        <v>322</v>
      </c>
      <c r="CD869" s="3">
        <v>0</v>
      </c>
      <c r="CE869" s="4">
        <v>0</v>
      </c>
      <c r="CF869" s="5" t="s">
        <v>322</v>
      </c>
      <c r="CG869" s="3">
        <v>0</v>
      </c>
      <c r="CH869" s="4">
        <v>0</v>
      </c>
      <c r="CI869" s="5" t="s">
        <v>322</v>
      </c>
      <c r="CJ869" s="3">
        <v>0</v>
      </c>
      <c r="CK869" s="4">
        <v>0</v>
      </c>
      <c r="CL869" s="5" t="s">
        <v>322</v>
      </c>
      <c r="CM869" s="2">
        <v>0</v>
      </c>
      <c r="CN869" s="4">
        <v>0</v>
      </c>
      <c r="CO869" s="5" t="s">
        <v>322</v>
      </c>
      <c r="CP869" s="3"/>
      <c r="CQ869" s="4">
        <v>0</v>
      </c>
      <c r="CR869" s="3"/>
      <c r="CS869" s="3"/>
      <c r="CT869" s="3"/>
      <c r="CU869" s="3"/>
      <c r="CV869" s="4">
        <v>0</v>
      </c>
      <c r="CW869" s="4">
        <v>0</v>
      </c>
      <c r="CX869" t="b">
        <v>0</v>
      </c>
      <c r="CY869" t="b">
        <v>1</v>
      </c>
      <c r="CZ869" t="b">
        <v>0</v>
      </c>
      <c r="DA869" s="2" t="s">
        <v>422</v>
      </c>
      <c r="DB869" s="2" t="s">
        <v>6</v>
      </c>
      <c r="DD869" s="3"/>
      <c r="DE869" s="3"/>
      <c r="DF869" s="3"/>
      <c r="DG869" s="4"/>
      <c r="DH869" s="4"/>
      <c r="DI869" s="4"/>
      <c r="DJ869" s="3">
        <v>0</v>
      </c>
      <c r="DK869" s="4">
        <v>0</v>
      </c>
      <c r="DL869" t="b">
        <v>0</v>
      </c>
      <c r="DM869" s="6"/>
      <c r="DN869" s="3"/>
      <c r="DO869" s="3"/>
      <c r="DP869" s="3"/>
      <c r="DQ869" s="3"/>
      <c r="DR869" s="3"/>
      <c r="DS869" s="3"/>
      <c r="DT869" s="4"/>
      <c r="DU869" s="4"/>
      <c r="DV869" s="4"/>
      <c r="DW869" s="4"/>
      <c r="DX869" s="4"/>
      <c r="DY869" s="4"/>
      <c r="DZ869" s="2"/>
      <c r="EA869" s="7">
        <v>44693.507800925923</v>
      </c>
      <c r="EB869" s="2" t="s">
        <v>332</v>
      </c>
      <c r="EC869" s="8">
        <v>0</v>
      </c>
      <c r="ED869" t="b">
        <v>0</v>
      </c>
      <c r="EE869" t="s">
        <v>324</v>
      </c>
      <c r="EF869" s="2" t="s">
        <v>324</v>
      </c>
      <c r="EG869" s="2" t="s">
        <v>325</v>
      </c>
      <c r="EH869" s="1"/>
      <c r="EI869">
        <f t="shared" si="54"/>
        <v>0</v>
      </c>
      <c r="EJ869" t="str">
        <f t="shared" si="55"/>
        <v>yes</v>
      </c>
      <c r="EL869" t="e">
        <f>VLOOKUP(D869,#REF!,2,0)</f>
        <v>#REF!</v>
      </c>
    </row>
    <row r="870" spans="1:142">
      <c r="A870" t="str">
        <f t="shared" si="56"/>
        <v>4466619468.21</v>
      </c>
      <c r="B870" t="str">
        <f t="shared" si="57"/>
        <v>4466619468.21</v>
      </c>
      <c r="C870" s="1">
        <v>44666</v>
      </c>
      <c r="D870" s="2" t="s">
        <v>869</v>
      </c>
      <c r="E870" s="2" t="s">
        <v>870</v>
      </c>
      <c r="F870" s="2" t="s">
        <v>177</v>
      </c>
      <c r="G870" s="1">
        <v>44224</v>
      </c>
      <c r="H870" s="2"/>
      <c r="I870" s="2"/>
      <c r="J870" s="1"/>
      <c r="K870" s="1"/>
      <c r="L870" s="2"/>
      <c r="M870" t="b">
        <v>0</v>
      </c>
      <c r="N870" s="2"/>
      <c r="O870" s="2" t="s">
        <v>871</v>
      </c>
      <c r="P870" s="2" t="s">
        <v>343</v>
      </c>
      <c r="Q870" s="2"/>
      <c r="R870" s="2"/>
      <c r="S870" s="2"/>
      <c r="T870" s="2"/>
      <c r="U870" s="2"/>
      <c r="V870" s="2"/>
      <c r="W870" s="2" t="s">
        <v>861</v>
      </c>
      <c r="X870" s="2" t="s">
        <v>861</v>
      </c>
      <c r="Y870" s="3"/>
      <c r="AA870" t="b">
        <v>0</v>
      </c>
      <c r="AB870">
        <v>0</v>
      </c>
      <c r="AC870">
        <v>23614</v>
      </c>
      <c r="AD870">
        <v>0</v>
      </c>
      <c r="AE870" s="4"/>
      <c r="AF870" s="4">
        <v>0</v>
      </c>
      <c r="AG870" s="4">
        <v>145937</v>
      </c>
      <c r="AH870" s="4">
        <v>0</v>
      </c>
      <c r="AJ870">
        <v>0</v>
      </c>
      <c r="AK870">
        <v>10908</v>
      </c>
      <c r="AL870">
        <v>0</v>
      </c>
      <c r="AM870" s="4"/>
      <c r="AN870" s="4">
        <v>0</v>
      </c>
      <c r="AO870" s="4">
        <v>48761</v>
      </c>
      <c r="AP870" s="4">
        <v>0</v>
      </c>
      <c r="AR870">
        <v>0</v>
      </c>
      <c r="AS870">
        <v>0</v>
      </c>
      <c r="AT870">
        <v>0</v>
      </c>
      <c r="AU870" s="4"/>
      <c r="AV870" s="4">
        <v>0</v>
      </c>
      <c r="AW870" s="4">
        <v>0</v>
      </c>
      <c r="AX870" s="4">
        <v>0</v>
      </c>
      <c r="AZ870">
        <v>0</v>
      </c>
      <c r="BA870">
        <v>0</v>
      </c>
      <c r="BB870">
        <v>0</v>
      </c>
      <c r="BC870" s="4"/>
      <c r="BD870" s="4">
        <v>0</v>
      </c>
      <c r="BE870" s="4">
        <v>0</v>
      </c>
      <c r="BF870" s="4">
        <v>0</v>
      </c>
      <c r="BH870">
        <v>0</v>
      </c>
      <c r="BI870">
        <v>0</v>
      </c>
      <c r="BJ870">
        <v>0</v>
      </c>
      <c r="BK870" s="4"/>
      <c r="BL870" s="4">
        <v>0</v>
      </c>
      <c r="BM870" s="4">
        <v>0</v>
      </c>
      <c r="BN870" s="4">
        <v>0</v>
      </c>
      <c r="BP870">
        <v>0</v>
      </c>
      <c r="BQ870">
        <v>0</v>
      </c>
      <c r="BR870">
        <v>0</v>
      </c>
      <c r="BS870" s="4"/>
      <c r="BT870" s="4">
        <v>0</v>
      </c>
      <c r="BU870" s="4">
        <v>0</v>
      </c>
      <c r="BV870" s="4">
        <v>0</v>
      </c>
      <c r="BW870" s="3"/>
      <c r="BX870" s="3"/>
      <c r="BY870" s="4">
        <v>145937</v>
      </c>
      <c r="BZ870" s="5"/>
      <c r="CA870" s="3">
        <v>10908</v>
      </c>
      <c r="CB870" s="4">
        <v>48761</v>
      </c>
      <c r="CC870" s="5">
        <v>4.4702053538687201</v>
      </c>
      <c r="CD870" s="3">
        <v>0</v>
      </c>
      <c r="CE870" s="4">
        <v>0</v>
      </c>
      <c r="CF870" s="5" t="s">
        <v>322</v>
      </c>
      <c r="CG870" s="3">
        <v>0</v>
      </c>
      <c r="CH870" s="4">
        <v>0</v>
      </c>
      <c r="CI870" s="5" t="s">
        <v>322</v>
      </c>
      <c r="CJ870" s="3">
        <v>0</v>
      </c>
      <c r="CK870" s="4">
        <v>0</v>
      </c>
      <c r="CL870" s="5" t="s">
        <v>322</v>
      </c>
      <c r="CM870" s="2">
        <v>0</v>
      </c>
      <c r="CN870" s="4">
        <v>0</v>
      </c>
      <c r="CO870" s="5" t="s">
        <v>322</v>
      </c>
      <c r="CP870" s="3"/>
      <c r="CQ870" s="4">
        <v>194698</v>
      </c>
      <c r="CR870" s="3"/>
      <c r="CS870" s="3"/>
      <c r="CT870" s="3"/>
      <c r="CU870" s="3"/>
      <c r="CV870" s="4">
        <v>194698</v>
      </c>
      <c r="CW870" s="4">
        <v>194698</v>
      </c>
      <c r="CX870" t="b">
        <v>0</v>
      </c>
      <c r="CY870" t="b">
        <v>1</v>
      </c>
      <c r="CZ870" t="b">
        <v>0</v>
      </c>
      <c r="DA870" s="2" t="s">
        <v>6</v>
      </c>
      <c r="DB870" s="2" t="s">
        <v>867</v>
      </c>
      <c r="DD870" s="3"/>
      <c r="DE870" s="3"/>
      <c r="DF870" s="3"/>
      <c r="DG870" s="4"/>
      <c r="DH870" s="4"/>
      <c r="DI870" s="4"/>
      <c r="DJ870" s="3">
        <v>0</v>
      </c>
      <c r="DK870" s="4">
        <v>0</v>
      </c>
      <c r="DL870" t="b">
        <v>0</v>
      </c>
      <c r="DM870" s="6"/>
      <c r="DN870" s="3"/>
      <c r="DO870" s="3"/>
      <c r="DP870" s="3"/>
      <c r="DQ870" s="3"/>
      <c r="DR870" s="3"/>
      <c r="DS870" s="3"/>
      <c r="DT870" s="4"/>
      <c r="DU870" s="4"/>
      <c r="DV870" s="4"/>
      <c r="DW870" s="4"/>
      <c r="DX870" s="4"/>
      <c r="DY870" s="4"/>
      <c r="DZ870" s="2"/>
      <c r="EA870" s="7">
        <v>44713.515914351854</v>
      </c>
      <c r="EB870" s="2" t="s">
        <v>332</v>
      </c>
      <c r="EC870" s="8">
        <v>0</v>
      </c>
      <c r="ED870" t="b">
        <v>0</v>
      </c>
      <c r="EE870" t="s">
        <v>324</v>
      </c>
      <c r="EF870" s="2" t="s">
        <v>324</v>
      </c>
      <c r="EG870" s="2" t="s">
        <v>325</v>
      </c>
      <c r="EH870" s="1"/>
      <c r="EI870">
        <f t="shared" si="54"/>
        <v>23614</v>
      </c>
      <c r="EJ870" t="str">
        <f t="shared" si="55"/>
        <v>yes</v>
      </c>
      <c r="EL870" t="e">
        <f>VLOOKUP(D870,#REF!,2,0)</f>
        <v>#REF!</v>
      </c>
    </row>
    <row r="871" spans="1:142">
      <c r="A871" t="str">
        <f t="shared" si="56"/>
        <v>4466620041.21</v>
      </c>
      <c r="B871" t="str">
        <f t="shared" si="57"/>
        <v>4466620041.21</v>
      </c>
      <c r="C871" s="1">
        <v>44666</v>
      </c>
      <c r="D871" s="2" t="s">
        <v>1086</v>
      </c>
      <c r="E871" s="2" t="s">
        <v>1087</v>
      </c>
      <c r="F871" s="2" t="s">
        <v>177</v>
      </c>
      <c r="G871" s="1">
        <v>44285</v>
      </c>
      <c r="H871" s="2"/>
      <c r="I871" s="2"/>
      <c r="J871" s="1"/>
      <c r="K871" s="1"/>
      <c r="L871" s="2"/>
      <c r="M871" t="b">
        <v>0</v>
      </c>
      <c r="N871" s="2"/>
      <c r="O871" s="2" t="s">
        <v>320</v>
      </c>
      <c r="P871" s="2" t="s">
        <v>337</v>
      </c>
      <c r="Q871" s="2"/>
      <c r="R871" s="2"/>
      <c r="S871" s="2"/>
      <c r="T871" s="2"/>
      <c r="U871" s="2"/>
      <c r="V871" s="2"/>
      <c r="W871" s="2" t="s">
        <v>861</v>
      </c>
      <c r="X871" s="2" t="s">
        <v>861</v>
      </c>
      <c r="Y871" s="3"/>
      <c r="AA871" t="b">
        <v>0</v>
      </c>
      <c r="AB871">
        <v>0</v>
      </c>
      <c r="AC871">
        <v>0</v>
      </c>
      <c r="AD871">
        <v>0</v>
      </c>
      <c r="AE871" s="4"/>
      <c r="AF871" s="4">
        <v>0</v>
      </c>
      <c r="AG871" s="4">
        <v>0</v>
      </c>
      <c r="AH871" s="4">
        <v>0</v>
      </c>
      <c r="AJ871">
        <v>0</v>
      </c>
      <c r="AK871">
        <v>0</v>
      </c>
      <c r="AL871">
        <v>0</v>
      </c>
      <c r="AM871" s="4"/>
      <c r="AN871" s="4">
        <v>0</v>
      </c>
      <c r="AO871" s="4">
        <v>0</v>
      </c>
      <c r="AP871" s="4">
        <v>0</v>
      </c>
      <c r="AR871">
        <v>0</v>
      </c>
      <c r="AS871">
        <v>0</v>
      </c>
      <c r="AT871">
        <v>0</v>
      </c>
      <c r="AU871" s="4"/>
      <c r="AV871" s="4">
        <v>0</v>
      </c>
      <c r="AW871" s="4">
        <v>0</v>
      </c>
      <c r="AX871" s="4">
        <v>0</v>
      </c>
      <c r="AZ871">
        <v>0</v>
      </c>
      <c r="BA871">
        <v>0</v>
      </c>
      <c r="BB871">
        <v>0</v>
      </c>
      <c r="BC871" s="4"/>
      <c r="BD871" s="4">
        <v>0</v>
      </c>
      <c r="BE871" s="4">
        <v>0</v>
      </c>
      <c r="BF871" s="4">
        <v>0</v>
      </c>
      <c r="BH871">
        <v>0</v>
      </c>
      <c r="BI871">
        <v>0</v>
      </c>
      <c r="BJ871">
        <v>0</v>
      </c>
      <c r="BK871" s="4"/>
      <c r="BL871" s="4">
        <v>0</v>
      </c>
      <c r="BM871" s="4">
        <v>0</v>
      </c>
      <c r="BN871" s="4">
        <v>0</v>
      </c>
      <c r="BP871">
        <v>0</v>
      </c>
      <c r="BQ871">
        <v>0</v>
      </c>
      <c r="BR871">
        <v>0</v>
      </c>
      <c r="BS871" s="4"/>
      <c r="BT871" s="4">
        <v>0</v>
      </c>
      <c r="BU871" s="4">
        <v>0</v>
      </c>
      <c r="BV871" s="4">
        <v>0</v>
      </c>
      <c r="BW871" s="3"/>
      <c r="BX871" s="3"/>
      <c r="BY871" s="4">
        <v>0</v>
      </c>
      <c r="BZ871" s="5"/>
      <c r="CA871" s="3">
        <v>0</v>
      </c>
      <c r="CB871" s="4">
        <v>0</v>
      </c>
      <c r="CC871" s="5" t="s">
        <v>322</v>
      </c>
      <c r="CD871" s="3">
        <v>0</v>
      </c>
      <c r="CE871" s="4">
        <v>0</v>
      </c>
      <c r="CF871" s="5" t="s">
        <v>322</v>
      </c>
      <c r="CG871" s="3">
        <v>0</v>
      </c>
      <c r="CH871" s="4">
        <v>0</v>
      </c>
      <c r="CI871" s="5" t="s">
        <v>322</v>
      </c>
      <c r="CJ871" s="3">
        <v>0</v>
      </c>
      <c r="CK871" s="4">
        <v>0</v>
      </c>
      <c r="CL871" s="5" t="s">
        <v>322</v>
      </c>
      <c r="CM871" s="2">
        <v>0</v>
      </c>
      <c r="CN871" s="4">
        <v>0</v>
      </c>
      <c r="CO871" s="5" t="s">
        <v>322</v>
      </c>
      <c r="CP871" s="3"/>
      <c r="CQ871" s="4">
        <v>0</v>
      </c>
      <c r="CR871" s="3"/>
      <c r="CS871" s="3"/>
      <c r="CT871" s="3"/>
      <c r="CU871" s="3"/>
      <c r="CV871" s="4">
        <v>0</v>
      </c>
      <c r="CW871" s="4">
        <v>0</v>
      </c>
      <c r="CX871" t="b">
        <v>0</v>
      </c>
      <c r="CY871" t="b">
        <v>1</v>
      </c>
      <c r="CZ871" t="b">
        <v>0</v>
      </c>
      <c r="DA871" s="2" t="s">
        <v>422</v>
      </c>
      <c r="DB871" s="2" t="s">
        <v>6</v>
      </c>
      <c r="DD871" s="3"/>
      <c r="DE871" s="3"/>
      <c r="DF871" s="3"/>
      <c r="DG871" s="4"/>
      <c r="DH871" s="4"/>
      <c r="DI871" s="4"/>
      <c r="DJ871" s="3">
        <v>0</v>
      </c>
      <c r="DK871" s="4">
        <v>0</v>
      </c>
      <c r="DL871" t="b">
        <v>0</v>
      </c>
      <c r="DM871" s="6"/>
      <c r="DN871" s="3"/>
      <c r="DO871" s="3"/>
      <c r="DP871" s="3"/>
      <c r="DQ871" s="3"/>
      <c r="DR871" s="3"/>
      <c r="DS871" s="3"/>
      <c r="DT871" s="4"/>
      <c r="DU871" s="4"/>
      <c r="DV871" s="4"/>
      <c r="DW871" s="4"/>
      <c r="DX871" s="4"/>
      <c r="DY871" s="4"/>
      <c r="DZ871" s="2"/>
      <c r="EA871" s="7">
        <v>44788.408009259256</v>
      </c>
      <c r="EB871" s="2" t="s">
        <v>332</v>
      </c>
      <c r="EC871" s="8">
        <v>0</v>
      </c>
      <c r="ED871" t="b">
        <v>0</v>
      </c>
      <c r="EE871" t="s">
        <v>324</v>
      </c>
      <c r="EF871" s="2" t="s">
        <v>324</v>
      </c>
      <c r="EG871" s="2" t="s">
        <v>325</v>
      </c>
      <c r="EH871" s="1"/>
      <c r="EI871">
        <f t="shared" si="54"/>
        <v>0</v>
      </c>
      <c r="EJ871" t="str">
        <f t="shared" si="55"/>
        <v>yes</v>
      </c>
      <c r="EL871" t="e">
        <f>VLOOKUP(D871,#REF!,2,0)</f>
        <v>#REF!</v>
      </c>
    </row>
    <row r="872" spans="1:142">
      <c r="A872" t="str">
        <f t="shared" si="56"/>
        <v>4466620185.22</v>
      </c>
      <c r="B872" t="str">
        <f t="shared" si="57"/>
        <v>4466620185.2264288</v>
      </c>
      <c r="C872" s="1">
        <v>44666</v>
      </c>
      <c r="D872" s="2" t="s">
        <v>388</v>
      </c>
      <c r="E872" s="2" t="s">
        <v>389</v>
      </c>
      <c r="F872" s="2" t="s">
        <v>184</v>
      </c>
      <c r="G872" s="1">
        <v>44440</v>
      </c>
      <c r="H872" s="2" t="s">
        <v>390</v>
      </c>
      <c r="I872" s="2" t="s">
        <v>391</v>
      </c>
      <c r="J872" s="1"/>
      <c r="K872" s="1"/>
      <c r="L872" s="2"/>
      <c r="M872" t="b">
        <v>0</v>
      </c>
      <c r="N872" s="2"/>
      <c r="O872" s="2" t="s">
        <v>320</v>
      </c>
      <c r="P872" s="2" t="s">
        <v>330</v>
      </c>
      <c r="Q872" s="2"/>
      <c r="R872" s="2"/>
      <c r="S872" s="2"/>
      <c r="T872" s="2"/>
      <c r="U872" s="2"/>
      <c r="V872" s="2"/>
      <c r="W872" s="2" t="s">
        <v>1088</v>
      </c>
      <c r="X872" s="2" t="s">
        <v>1089</v>
      </c>
      <c r="Y872" s="3"/>
      <c r="AA872" t="b">
        <v>0</v>
      </c>
      <c r="AB872">
        <v>0</v>
      </c>
      <c r="AC872">
        <v>0</v>
      </c>
      <c r="AD872">
        <v>0</v>
      </c>
      <c r="AE872" s="4"/>
      <c r="AF872" s="4">
        <v>0</v>
      </c>
      <c r="AG872" s="4">
        <v>0</v>
      </c>
      <c r="AH872" s="4">
        <v>0</v>
      </c>
      <c r="AJ872">
        <v>0</v>
      </c>
      <c r="AK872">
        <v>0</v>
      </c>
      <c r="AL872">
        <v>0</v>
      </c>
      <c r="AM872" s="4"/>
      <c r="AN872" s="4">
        <v>0</v>
      </c>
      <c r="AO872" s="4">
        <v>0</v>
      </c>
      <c r="AP872" s="4">
        <v>0</v>
      </c>
      <c r="AR872">
        <v>0</v>
      </c>
      <c r="AS872">
        <v>0</v>
      </c>
      <c r="AT872">
        <v>0</v>
      </c>
      <c r="AU872" s="4"/>
      <c r="AV872" s="4">
        <v>0</v>
      </c>
      <c r="AW872" s="4">
        <v>0</v>
      </c>
      <c r="AX872" s="4">
        <v>0</v>
      </c>
      <c r="AZ872">
        <v>0</v>
      </c>
      <c r="BA872">
        <v>0</v>
      </c>
      <c r="BB872">
        <v>0</v>
      </c>
      <c r="BC872" s="4"/>
      <c r="BD872" s="4">
        <v>0</v>
      </c>
      <c r="BE872" s="4">
        <v>0</v>
      </c>
      <c r="BF872" s="4">
        <v>0</v>
      </c>
      <c r="BH872">
        <v>0</v>
      </c>
      <c r="BI872">
        <v>0</v>
      </c>
      <c r="BJ872">
        <v>0</v>
      </c>
      <c r="BK872" s="4"/>
      <c r="BL872" s="4">
        <v>0</v>
      </c>
      <c r="BM872" s="4">
        <v>0</v>
      </c>
      <c r="BN872" s="4">
        <v>0</v>
      </c>
      <c r="BP872">
        <v>0</v>
      </c>
      <c r="BQ872">
        <v>0</v>
      </c>
      <c r="BR872">
        <v>0</v>
      </c>
      <c r="BS872" s="4"/>
      <c r="BT872" s="4">
        <v>0</v>
      </c>
      <c r="BU872" s="4">
        <v>0</v>
      </c>
      <c r="BV872" s="4">
        <v>0</v>
      </c>
      <c r="BW872" s="3"/>
      <c r="BX872" s="3"/>
      <c r="BY872" s="4">
        <v>0</v>
      </c>
      <c r="BZ872" s="5"/>
      <c r="CA872" s="3">
        <v>0</v>
      </c>
      <c r="CB872" s="4">
        <v>0</v>
      </c>
      <c r="CC872" s="5" t="s">
        <v>322</v>
      </c>
      <c r="CD872" s="3">
        <v>0</v>
      </c>
      <c r="CE872" s="4">
        <v>0</v>
      </c>
      <c r="CF872" s="5" t="s">
        <v>322</v>
      </c>
      <c r="CG872" s="3">
        <v>0</v>
      </c>
      <c r="CH872" s="4">
        <v>0</v>
      </c>
      <c r="CI872" s="5" t="s">
        <v>322</v>
      </c>
      <c r="CJ872" s="3">
        <v>0</v>
      </c>
      <c r="CK872" s="4">
        <v>0</v>
      </c>
      <c r="CL872" s="5" t="s">
        <v>322</v>
      </c>
      <c r="CM872" s="2">
        <v>0</v>
      </c>
      <c r="CN872" s="4">
        <v>0</v>
      </c>
      <c r="CO872" s="5" t="s">
        <v>322</v>
      </c>
      <c r="CP872" s="3"/>
      <c r="CQ872" s="4">
        <v>0</v>
      </c>
      <c r="CR872" s="3"/>
      <c r="CS872" s="3"/>
      <c r="CT872" s="3"/>
      <c r="CU872" s="3"/>
      <c r="CV872" s="4">
        <v>0</v>
      </c>
      <c r="CW872" s="4">
        <v>0</v>
      </c>
      <c r="CX872" t="b">
        <v>0</v>
      </c>
      <c r="CY872" t="b">
        <v>0</v>
      </c>
      <c r="CZ872" t="b">
        <v>0</v>
      </c>
      <c r="DA872" s="2" t="s">
        <v>6</v>
      </c>
      <c r="DB872" s="2" t="s">
        <v>6</v>
      </c>
      <c r="DD872" s="3"/>
      <c r="DE872" s="3"/>
      <c r="DF872" s="3"/>
      <c r="DG872" s="4"/>
      <c r="DH872" s="4"/>
      <c r="DI872" s="4"/>
      <c r="DJ872" s="3">
        <v>0</v>
      </c>
      <c r="DK872" s="4">
        <v>0</v>
      </c>
      <c r="DL872" t="b">
        <v>0</v>
      </c>
      <c r="DM872" s="6"/>
      <c r="DN872" s="3"/>
      <c r="DO872" s="3"/>
      <c r="DP872" s="3"/>
      <c r="DQ872" s="3"/>
      <c r="DR872" s="3"/>
      <c r="DS872" s="3"/>
      <c r="DT872" s="4"/>
      <c r="DU872" s="4"/>
      <c r="DV872" s="4"/>
      <c r="DW872" s="4"/>
      <c r="DX872" s="4"/>
      <c r="DY872" s="4"/>
      <c r="DZ872" s="2"/>
      <c r="EA872" s="7">
        <v>44788.408009259256</v>
      </c>
      <c r="EB872" s="2" t="s">
        <v>332</v>
      </c>
      <c r="EC872" s="8">
        <v>0</v>
      </c>
      <c r="ED872" t="b">
        <v>0</v>
      </c>
      <c r="EE872" t="s">
        <v>324</v>
      </c>
      <c r="EF872" s="2" t="s">
        <v>324</v>
      </c>
      <c r="EG872" s="2" t="s">
        <v>325</v>
      </c>
      <c r="EH872" s="1"/>
      <c r="EI872">
        <f t="shared" si="54"/>
        <v>0</v>
      </c>
      <c r="EJ872" t="str">
        <f t="shared" si="55"/>
        <v>no</v>
      </c>
      <c r="EL872" t="e">
        <f>VLOOKUP(D872,#REF!,2,0)</f>
        <v>#REF!</v>
      </c>
    </row>
    <row r="873" spans="1:142">
      <c r="A873" t="str">
        <f t="shared" si="56"/>
        <v>4466628301.22</v>
      </c>
      <c r="B873" t="str">
        <f t="shared" si="57"/>
        <v>4466628301.2291738</v>
      </c>
      <c r="C873" s="1">
        <v>44666</v>
      </c>
      <c r="D873" s="2" t="s">
        <v>530</v>
      </c>
      <c r="E873" s="2" t="s">
        <v>531</v>
      </c>
      <c r="F873" s="2" t="s">
        <v>177</v>
      </c>
      <c r="G873" s="1">
        <v>44549</v>
      </c>
      <c r="H873" s="2" t="s">
        <v>532</v>
      </c>
      <c r="I873" s="2" t="s">
        <v>533</v>
      </c>
      <c r="J873" s="1"/>
      <c r="K873" s="1"/>
      <c r="L873" s="2" t="s">
        <v>6</v>
      </c>
      <c r="M873" t="b">
        <v>0</v>
      </c>
      <c r="N873" s="2"/>
      <c r="O873" s="2" t="s">
        <v>534</v>
      </c>
      <c r="P873" s="2" t="s">
        <v>343</v>
      </c>
      <c r="Q873" s="2"/>
      <c r="R873" s="2"/>
      <c r="S873" s="2"/>
      <c r="T873" s="2"/>
      <c r="U873" s="2"/>
      <c r="V873" s="2"/>
      <c r="W873" s="2"/>
      <c r="X873" s="2" t="s">
        <v>861</v>
      </c>
      <c r="Y873" s="3"/>
      <c r="AA873" t="b">
        <v>0</v>
      </c>
      <c r="AB873">
        <v>7344</v>
      </c>
      <c r="AC873">
        <v>0</v>
      </c>
      <c r="AD873">
        <v>0</v>
      </c>
      <c r="AE873" s="4"/>
      <c r="AF873" s="4">
        <v>45386</v>
      </c>
      <c r="AG873" s="4">
        <v>0</v>
      </c>
      <c r="AH873" s="4">
        <v>0</v>
      </c>
      <c r="AJ873">
        <v>9202</v>
      </c>
      <c r="AK873">
        <v>41133</v>
      </c>
      <c r="AL873">
        <v>0</v>
      </c>
      <c r="AM873" s="4"/>
      <c r="AN873" s="4">
        <v>0</v>
      </c>
      <c r="AO873" s="4">
        <v>0</v>
      </c>
      <c r="AP873" s="4">
        <v>0</v>
      </c>
      <c r="AR873">
        <v>0</v>
      </c>
      <c r="AS873">
        <v>0</v>
      </c>
      <c r="AT873">
        <v>0</v>
      </c>
      <c r="AU873" s="4"/>
      <c r="AV873" s="4">
        <v>0</v>
      </c>
      <c r="AW873" s="4">
        <v>0</v>
      </c>
      <c r="AX873" s="4">
        <v>0</v>
      </c>
      <c r="AZ873">
        <v>0</v>
      </c>
      <c r="BA873">
        <v>0</v>
      </c>
      <c r="BB873">
        <v>0</v>
      </c>
      <c r="BC873" s="4"/>
      <c r="BD873" s="4">
        <v>0</v>
      </c>
      <c r="BE873" s="4">
        <v>0</v>
      </c>
      <c r="BF873" s="4">
        <v>0</v>
      </c>
      <c r="BH873">
        <v>0</v>
      </c>
      <c r="BI873">
        <v>0</v>
      </c>
      <c r="BJ873">
        <v>0</v>
      </c>
      <c r="BK873" s="4"/>
      <c r="BL873" s="4">
        <v>0</v>
      </c>
      <c r="BM873" s="4">
        <v>0</v>
      </c>
      <c r="BN873" s="4">
        <v>0</v>
      </c>
      <c r="BP873">
        <v>0</v>
      </c>
      <c r="BQ873">
        <v>0</v>
      </c>
      <c r="BR873">
        <v>0</v>
      </c>
      <c r="BS873" s="4"/>
      <c r="BT873" s="4">
        <v>0</v>
      </c>
      <c r="BU873" s="4">
        <v>0</v>
      </c>
      <c r="BV873" s="4">
        <v>0</v>
      </c>
      <c r="BW873" s="3"/>
      <c r="BX873" s="3"/>
      <c r="BY873" s="4">
        <v>45386</v>
      </c>
      <c r="BZ873" s="5"/>
      <c r="CA873" s="3">
        <v>50335</v>
      </c>
      <c r="CB873" s="4">
        <v>0</v>
      </c>
      <c r="CC873" s="5">
        <v>0</v>
      </c>
      <c r="CD873" s="3">
        <v>0</v>
      </c>
      <c r="CE873" s="4">
        <v>0</v>
      </c>
      <c r="CF873" s="5" t="s">
        <v>322</v>
      </c>
      <c r="CG873" s="3">
        <v>0</v>
      </c>
      <c r="CH873" s="4">
        <v>0</v>
      </c>
      <c r="CI873" s="5" t="s">
        <v>322</v>
      </c>
      <c r="CJ873" s="3">
        <v>0</v>
      </c>
      <c r="CK873" s="4">
        <v>0</v>
      </c>
      <c r="CL873" s="5" t="s">
        <v>322</v>
      </c>
      <c r="CM873" s="2">
        <v>0</v>
      </c>
      <c r="CN873" s="4">
        <v>0</v>
      </c>
      <c r="CO873" s="5" t="s">
        <v>322</v>
      </c>
      <c r="CP873" s="3"/>
      <c r="CQ873" s="4">
        <v>45386</v>
      </c>
      <c r="CR873" s="3"/>
      <c r="CS873" s="3"/>
      <c r="CT873" s="3"/>
      <c r="CU873" s="3"/>
      <c r="CV873" s="4">
        <v>45386</v>
      </c>
      <c r="CW873" s="4">
        <v>45386</v>
      </c>
      <c r="CX873" t="b">
        <v>0</v>
      </c>
      <c r="CY873" t="b">
        <v>0</v>
      </c>
      <c r="CZ873" t="b">
        <v>0</v>
      </c>
      <c r="DA873" s="2" t="s">
        <v>6</v>
      </c>
      <c r="DB873" s="2" t="s">
        <v>6</v>
      </c>
      <c r="DD873" s="3"/>
      <c r="DE873" s="3"/>
      <c r="DF873" s="3"/>
      <c r="DG873" s="4"/>
      <c r="DH873" s="4"/>
      <c r="DI873" s="4"/>
      <c r="DJ873" s="3">
        <v>0</v>
      </c>
      <c r="DK873" s="4">
        <v>0</v>
      </c>
      <c r="DL873" t="b">
        <v>0</v>
      </c>
      <c r="DM873" s="6"/>
      <c r="DN873" s="3"/>
      <c r="DO873" s="3"/>
      <c r="DP873" s="3"/>
      <c r="DQ873" s="3"/>
      <c r="DR873" s="3"/>
      <c r="DS873" s="3"/>
      <c r="DT873" s="4"/>
      <c r="DU873" s="4"/>
      <c r="DV873" s="4"/>
      <c r="DW873" s="4"/>
      <c r="DX873" s="4"/>
      <c r="DY873" s="4"/>
      <c r="DZ873" s="2"/>
      <c r="EA873" s="7">
        <v>44693.502546296295</v>
      </c>
      <c r="EB873" s="2" t="s">
        <v>332</v>
      </c>
      <c r="EC873" s="8">
        <v>0</v>
      </c>
      <c r="ED873" t="b">
        <v>0</v>
      </c>
      <c r="EE873" t="s">
        <v>324</v>
      </c>
      <c r="EF873" s="2" t="s">
        <v>324</v>
      </c>
      <c r="EG873" s="2" t="s">
        <v>325</v>
      </c>
      <c r="EH873" s="1"/>
      <c r="EI873">
        <f t="shared" si="54"/>
        <v>7344</v>
      </c>
      <c r="EJ873" t="str">
        <f t="shared" si="55"/>
        <v>no</v>
      </c>
      <c r="EL873" t="e">
        <f>VLOOKUP(D873,#REF!,2,0)</f>
        <v>#REF!</v>
      </c>
    </row>
    <row r="874" spans="1:142">
      <c r="A874" t="str">
        <f t="shared" si="56"/>
        <v>4466620341.21</v>
      </c>
      <c r="B874" t="str">
        <f t="shared" si="57"/>
        <v>4466620341.21</v>
      </c>
      <c r="C874" s="1">
        <v>44666</v>
      </c>
      <c r="D874" s="2" t="s">
        <v>1090</v>
      </c>
      <c r="E874" s="2" t="s">
        <v>1091</v>
      </c>
      <c r="F874" s="2" t="s">
        <v>178</v>
      </c>
      <c r="G874" s="1">
        <v>44020</v>
      </c>
      <c r="H874" s="2"/>
      <c r="I874" s="2"/>
      <c r="J874" s="1"/>
      <c r="K874" s="1"/>
      <c r="L874" s="2"/>
      <c r="M874" t="b">
        <v>0</v>
      </c>
      <c r="N874" s="2"/>
      <c r="O874" s="2" t="s">
        <v>320</v>
      </c>
      <c r="P874" s="2" t="s">
        <v>373</v>
      </c>
      <c r="Q874" s="2"/>
      <c r="R874" s="2"/>
      <c r="S874" s="2"/>
      <c r="T874" s="2"/>
      <c r="U874" s="2"/>
      <c r="V874" s="2"/>
      <c r="W874" s="2" t="s">
        <v>1092</v>
      </c>
      <c r="X874" s="2" t="s">
        <v>861</v>
      </c>
      <c r="Y874" s="3"/>
      <c r="AA874" t="b">
        <v>0</v>
      </c>
      <c r="AB874">
        <v>0</v>
      </c>
      <c r="AC874">
        <v>0</v>
      </c>
      <c r="AD874">
        <v>0</v>
      </c>
      <c r="AE874" s="4"/>
      <c r="AF874" s="4">
        <v>0</v>
      </c>
      <c r="AG874" s="4">
        <v>0</v>
      </c>
      <c r="AH874" s="4">
        <v>0</v>
      </c>
      <c r="AJ874">
        <v>0</v>
      </c>
      <c r="AK874">
        <v>0</v>
      </c>
      <c r="AL874">
        <v>0</v>
      </c>
      <c r="AM874" s="4"/>
      <c r="AN874" s="4">
        <v>0</v>
      </c>
      <c r="AO874" s="4">
        <v>0</v>
      </c>
      <c r="AP874" s="4">
        <v>0</v>
      </c>
      <c r="AR874">
        <v>0</v>
      </c>
      <c r="AS874">
        <v>0</v>
      </c>
      <c r="AT874">
        <v>0</v>
      </c>
      <c r="AU874" s="4"/>
      <c r="AV874" s="4">
        <v>0</v>
      </c>
      <c r="AW874" s="4">
        <v>0</v>
      </c>
      <c r="AX874" s="4">
        <v>0</v>
      </c>
      <c r="AZ874">
        <v>0</v>
      </c>
      <c r="BA874">
        <v>0</v>
      </c>
      <c r="BB874">
        <v>0</v>
      </c>
      <c r="BC874" s="4"/>
      <c r="BD874" s="4">
        <v>0</v>
      </c>
      <c r="BE874" s="4">
        <v>0</v>
      </c>
      <c r="BF874" s="4">
        <v>0</v>
      </c>
      <c r="BH874">
        <v>0</v>
      </c>
      <c r="BI874">
        <v>0</v>
      </c>
      <c r="BJ874">
        <v>0</v>
      </c>
      <c r="BK874" s="4"/>
      <c r="BL874" s="4">
        <v>0</v>
      </c>
      <c r="BM874" s="4">
        <v>0</v>
      </c>
      <c r="BN874" s="4">
        <v>0</v>
      </c>
      <c r="BP874">
        <v>0</v>
      </c>
      <c r="BQ874">
        <v>0</v>
      </c>
      <c r="BR874">
        <v>0</v>
      </c>
      <c r="BS874" s="4"/>
      <c r="BT874" s="4">
        <v>0</v>
      </c>
      <c r="BU874" s="4">
        <v>0</v>
      </c>
      <c r="BV874" s="4">
        <v>0</v>
      </c>
      <c r="BW874" s="3"/>
      <c r="BX874" s="3"/>
      <c r="BY874" s="4">
        <v>0</v>
      </c>
      <c r="BZ874" s="5"/>
      <c r="CA874" s="3">
        <v>0</v>
      </c>
      <c r="CB874" s="4">
        <v>0</v>
      </c>
      <c r="CC874" s="5" t="s">
        <v>322</v>
      </c>
      <c r="CD874" s="3">
        <v>0</v>
      </c>
      <c r="CE874" s="4">
        <v>0</v>
      </c>
      <c r="CF874" s="5" t="s">
        <v>322</v>
      </c>
      <c r="CG874" s="3">
        <v>0</v>
      </c>
      <c r="CH874" s="4">
        <v>0</v>
      </c>
      <c r="CI874" s="5" t="s">
        <v>322</v>
      </c>
      <c r="CJ874" s="3">
        <v>0</v>
      </c>
      <c r="CK874" s="4">
        <v>0</v>
      </c>
      <c r="CL874" s="5" t="s">
        <v>322</v>
      </c>
      <c r="CM874" s="2">
        <v>0</v>
      </c>
      <c r="CN874" s="4">
        <v>0</v>
      </c>
      <c r="CO874" s="5" t="s">
        <v>322</v>
      </c>
      <c r="CP874" s="3"/>
      <c r="CQ874" s="4">
        <v>0</v>
      </c>
      <c r="CR874" s="3"/>
      <c r="CS874" s="3"/>
      <c r="CT874" s="3"/>
      <c r="CU874" s="3"/>
      <c r="CV874" s="4">
        <v>0</v>
      </c>
      <c r="CW874" s="4">
        <v>0</v>
      </c>
      <c r="CX874" t="b">
        <v>0</v>
      </c>
      <c r="CY874" t="b">
        <v>1</v>
      </c>
      <c r="CZ874" t="b">
        <v>0</v>
      </c>
      <c r="DA874" s="2" t="s">
        <v>422</v>
      </c>
      <c r="DB874" s="2" t="s">
        <v>6</v>
      </c>
      <c r="DD874" s="3"/>
      <c r="DE874" s="3"/>
      <c r="DF874" s="3"/>
      <c r="DG874" s="4"/>
      <c r="DH874" s="4"/>
      <c r="DI874" s="4"/>
      <c r="DJ874" s="3">
        <v>0</v>
      </c>
      <c r="DK874" s="4">
        <v>0</v>
      </c>
      <c r="DL874" t="b">
        <v>0</v>
      </c>
      <c r="DM874" s="6"/>
      <c r="DN874" s="3"/>
      <c r="DO874" s="3"/>
      <c r="DP874" s="3"/>
      <c r="DQ874" s="3"/>
      <c r="DR874" s="3"/>
      <c r="DS874" s="3"/>
      <c r="DT874" s="4"/>
      <c r="DU874" s="4"/>
      <c r="DV874" s="4"/>
      <c r="DW874" s="4"/>
      <c r="DX874" s="4"/>
      <c r="DY874" s="4"/>
      <c r="DZ874" s="2"/>
      <c r="EA874" s="7">
        <v>44788.408009259256</v>
      </c>
      <c r="EB874" s="2" t="s">
        <v>332</v>
      </c>
      <c r="EC874" s="8">
        <v>0</v>
      </c>
      <c r="ED874" t="b">
        <v>0</v>
      </c>
      <c r="EE874" t="s">
        <v>324</v>
      </c>
      <c r="EF874" s="2" t="s">
        <v>324</v>
      </c>
      <c r="EG874" s="2" t="s">
        <v>325</v>
      </c>
      <c r="EH874" s="1"/>
      <c r="EI874">
        <f t="shared" si="54"/>
        <v>0</v>
      </c>
      <c r="EJ874" t="str">
        <f t="shared" si="55"/>
        <v>yes</v>
      </c>
      <c r="EL874" t="e">
        <f>VLOOKUP(D874,#REF!,2,0)</f>
        <v>#REF!</v>
      </c>
    </row>
    <row r="875" spans="1:142">
      <c r="A875" t="str">
        <f t="shared" si="56"/>
        <v>4466620368</v>
      </c>
      <c r="B875" t="str">
        <f t="shared" si="57"/>
        <v>4466620368</v>
      </c>
      <c r="C875" s="1">
        <v>44666</v>
      </c>
      <c r="D875" s="2" t="s">
        <v>1093</v>
      </c>
      <c r="E875" s="2" t="s">
        <v>1094</v>
      </c>
      <c r="F875" s="2" t="s">
        <v>1095</v>
      </c>
      <c r="G875" s="1">
        <v>44019</v>
      </c>
      <c r="H875" s="2"/>
      <c r="I875" s="2"/>
      <c r="J875" s="1"/>
      <c r="K875" s="1"/>
      <c r="L875" s="2"/>
      <c r="M875" t="b">
        <v>0</v>
      </c>
      <c r="N875" s="2"/>
      <c r="O875" s="2" t="s">
        <v>320</v>
      </c>
      <c r="P875" s="2" t="s">
        <v>1096</v>
      </c>
      <c r="Q875" s="2"/>
      <c r="R875" s="2"/>
      <c r="S875" s="2"/>
      <c r="T875" s="2"/>
      <c r="U875" s="2"/>
      <c r="V875" s="2"/>
      <c r="W875" s="2"/>
      <c r="X875" s="2" t="s">
        <v>861</v>
      </c>
      <c r="Y875" s="3"/>
      <c r="AA875" t="b">
        <v>0</v>
      </c>
      <c r="AB875">
        <v>0</v>
      </c>
      <c r="AC875">
        <v>0</v>
      </c>
      <c r="AD875">
        <v>0</v>
      </c>
      <c r="AE875" s="4"/>
      <c r="AF875" s="4">
        <v>0</v>
      </c>
      <c r="AG875" s="4">
        <v>0</v>
      </c>
      <c r="AH875" s="4">
        <v>0</v>
      </c>
      <c r="AJ875">
        <v>0</v>
      </c>
      <c r="AK875">
        <v>0</v>
      </c>
      <c r="AL875">
        <v>0</v>
      </c>
      <c r="AM875" s="4"/>
      <c r="AN875" s="4">
        <v>0</v>
      </c>
      <c r="AO875" s="4">
        <v>0</v>
      </c>
      <c r="AP875" s="4">
        <v>0</v>
      </c>
      <c r="AR875">
        <v>0</v>
      </c>
      <c r="AS875">
        <v>0</v>
      </c>
      <c r="AT875">
        <v>0</v>
      </c>
      <c r="AU875" s="4"/>
      <c r="AV875" s="4">
        <v>0</v>
      </c>
      <c r="AW875" s="4">
        <v>0</v>
      </c>
      <c r="AX875" s="4">
        <v>0</v>
      </c>
      <c r="AZ875">
        <v>0</v>
      </c>
      <c r="BA875">
        <v>0</v>
      </c>
      <c r="BB875">
        <v>0</v>
      </c>
      <c r="BC875" s="4"/>
      <c r="BD875" s="4">
        <v>0</v>
      </c>
      <c r="BE875" s="4">
        <v>0</v>
      </c>
      <c r="BF875" s="4">
        <v>0</v>
      </c>
      <c r="BH875">
        <v>0</v>
      </c>
      <c r="BI875">
        <v>0</v>
      </c>
      <c r="BJ875">
        <v>0</v>
      </c>
      <c r="BK875" s="4"/>
      <c r="BL875" s="4">
        <v>0</v>
      </c>
      <c r="BM875" s="4">
        <v>0</v>
      </c>
      <c r="BN875" s="4">
        <v>0</v>
      </c>
      <c r="BP875">
        <v>0</v>
      </c>
      <c r="BQ875">
        <v>0</v>
      </c>
      <c r="BR875">
        <v>0</v>
      </c>
      <c r="BS875" s="4"/>
      <c r="BT875" s="4">
        <v>0</v>
      </c>
      <c r="BU875" s="4">
        <v>0</v>
      </c>
      <c r="BV875" s="4">
        <v>0</v>
      </c>
      <c r="BW875" s="3"/>
      <c r="BX875" s="3"/>
      <c r="BY875" s="4">
        <v>0</v>
      </c>
      <c r="BZ875" s="5"/>
      <c r="CA875" s="3">
        <v>0</v>
      </c>
      <c r="CB875" s="4">
        <v>0</v>
      </c>
      <c r="CC875" s="5" t="s">
        <v>322</v>
      </c>
      <c r="CD875" s="3">
        <v>0</v>
      </c>
      <c r="CE875" s="4">
        <v>0</v>
      </c>
      <c r="CF875" s="5" t="s">
        <v>322</v>
      </c>
      <c r="CG875" s="3">
        <v>0</v>
      </c>
      <c r="CH875" s="4">
        <v>0</v>
      </c>
      <c r="CI875" s="5" t="s">
        <v>322</v>
      </c>
      <c r="CJ875" s="3">
        <v>0</v>
      </c>
      <c r="CK875" s="4">
        <v>0</v>
      </c>
      <c r="CL875" s="5" t="s">
        <v>322</v>
      </c>
      <c r="CM875" s="2">
        <v>0</v>
      </c>
      <c r="CN875" s="4">
        <v>0</v>
      </c>
      <c r="CO875" s="5" t="s">
        <v>322</v>
      </c>
      <c r="CP875" s="3"/>
      <c r="CQ875" s="4">
        <v>0</v>
      </c>
      <c r="CR875" s="3"/>
      <c r="CS875" s="3"/>
      <c r="CT875" s="3"/>
      <c r="CU875" s="3"/>
      <c r="CV875" s="4">
        <v>0</v>
      </c>
      <c r="CW875" s="4">
        <v>0</v>
      </c>
      <c r="CX875" t="b">
        <v>0</v>
      </c>
      <c r="CY875" t="b">
        <v>1</v>
      </c>
      <c r="CZ875" t="b">
        <v>0</v>
      </c>
      <c r="DA875" s="2" t="s">
        <v>422</v>
      </c>
      <c r="DB875" s="2" t="s">
        <v>6</v>
      </c>
      <c r="DD875" s="3"/>
      <c r="DE875" s="3"/>
      <c r="DF875" s="3"/>
      <c r="DG875" s="4"/>
      <c r="DH875" s="4"/>
      <c r="DI875" s="4"/>
      <c r="DJ875" s="3">
        <v>0</v>
      </c>
      <c r="DK875" s="4">
        <v>0</v>
      </c>
      <c r="DL875" t="b">
        <v>0</v>
      </c>
      <c r="DM875" s="6"/>
      <c r="DN875" s="3"/>
      <c r="DO875" s="3"/>
      <c r="DP875" s="3"/>
      <c r="DQ875" s="3"/>
      <c r="DR875" s="3"/>
      <c r="DS875" s="3"/>
      <c r="DT875" s="4"/>
      <c r="DU875" s="4"/>
      <c r="DV875" s="4"/>
      <c r="DW875" s="4"/>
      <c r="DX875" s="4"/>
      <c r="DY875" s="4"/>
      <c r="DZ875" s="2"/>
      <c r="EA875" s="7">
        <v>44788.408009259256</v>
      </c>
      <c r="EB875" s="2" t="s">
        <v>332</v>
      </c>
      <c r="EC875" s="8">
        <v>0</v>
      </c>
      <c r="ED875" t="b">
        <v>0</v>
      </c>
      <c r="EE875" t="s">
        <v>324</v>
      </c>
      <c r="EF875" s="2" t="s">
        <v>324</v>
      </c>
      <c r="EG875" s="2" t="s">
        <v>325</v>
      </c>
      <c r="EH875" s="1"/>
      <c r="EI875">
        <f t="shared" si="54"/>
        <v>0</v>
      </c>
      <c r="EJ875" t="str">
        <f t="shared" si="55"/>
        <v>yes</v>
      </c>
      <c r="EL875" t="e">
        <f>VLOOKUP(D875,#REF!,2,0)</f>
        <v>#REF!</v>
      </c>
    </row>
    <row r="876" spans="1:142">
      <c r="A876" t="str">
        <f t="shared" si="56"/>
        <v>4466620420.21</v>
      </c>
      <c r="B876" t="str">
        <f t="shared" si="57"/>
        <v>4466620420.21</v>
      </c>
      <c r="C876" s="1">
        <v>44666</v>
      </c>
      <c r="D876" s="2" t="s">
        <v>1097</v>
      </c>
      <c r="E876" s="2" t="s">
        <v>845</v>
      </c>
      <c r="F876" s="2" t="s">
        <v>178</v>
      </c>
      <c r="G876" s="1">
        <v>44062</v>
      </c>
      <c r="H876" s="2"/>
      <c r="I876" s="2"/>
      <c r="J876" s="1"/>
      <c r="K876" s="1"/>
      <c r="L876" s="2"/>
      <c r="M876" t="b">
        <v>0</v>
      </c>
      <c r="N876" s="2"/>
      <c r="O876" s="2" t="s">
        <v>320</v>
      </c>
      <c r="P876" s="2" t="s">
        <v>337</v>
      </c>
      <c r="Q876" s="2"/>
      <c r="R876" s="2"/>
      <c r="S876" s="2"/>
      <c r="T876" s="2"/>
      <c r="U876" s="2"/>
      <c r="V876" s="2"/>
      <c r="W876" s="2" t="s">
        <v>1092</v>
      </c>
      <c r="X876" s="2" t="s">
        <v>861</v>
      </c>
      <c r="Y876" s="3"/>
      <c r="AA876" t="b">
        <v>0</v>
      </c>
      <c r="AB876">
        <v>0</v>
      </c>
      <c r="AC876">
        <v>0</v>
      </c>
      <c r="AD876">
        <v>0</v>
      </c>
      <c r="AE876" s="4"/>
      <c r="AF876" s="4">
        <v>0</v>
      </c>
      <c r="AG876" s="4">
        <v>0</v>
      </c>
      <c r="AH876" s="4">
        <v>0</v>
      </c>
      <c r="AJ876">
        <v>0</v>
      </c>
      <c r="AK876">
        <v>0</v>
      </c>
      <c r="AL876">
        <v>0</v>
      </c>
      <c r="AM876" s="4"/>
      <c r="AN876" s="4">
        <v>0</v>
      </c>
      <c r="AO876" s="4">
        <v>0</v>
      </c>
      <c r="AP876" s="4">
        <v>0</v>
      </c>
      <c r="AR876">
        <v>0</v>
      </c>
      <c r="AS876">
        <v>0</v>
      </c>
      <c r="AT876">
        <v>0</v>
      </c>
      <c r="AU876" s="4"/>
      <c r="AV876" s="4">
        <v>0</v>
      </c>
      <c r="AW876" s="4">
        <v>0</v>
      </c>
      <c r="AX876" s="4">
        <v>0</v>
      </c>
      <c r="AZ876">
        <v>0</v>
      </c>
      <c r="BA876">
        <v>0</v>
      </c>
      <c r="BB876">
        <v>0</v>
      </c>
      <c r="BC876" s="4"/>
      <c r="BD876" s="4">
        <v>0</v>
      </c>
      <c r="BE876" s="4">
        <v>0</v>
      </c>
      <c r="BF876" s="4">
        <v>0</v>
      </c>
      <c r="BH876">
        <v>0</v>
      </c>
      <c r="BI876">
        <v>0</v>
      </c>
      <c r="BJ876">
        <v>0</v>
      </c>
      <c r="BK876" s="4"/>
      <c r="BL876" s="4">
        <v>0</v>
      </c>
      <c r="BM876" s="4">
        <v>0</v>
      </c>
      <c r="BN876" s="4">
        <v>0</v>
      </c>
      <c r="BP876">
        <v>0</v>
      </c>
      <c r="BQ876">
        <v>0</v>
      </c>
      <c r="BR876">
        <v>0</v>
      </c>
      <c r="BS876" s="4"/>
      <c r="BT876" s="4">
        <v>0</v>
      </c>
      <c r="BU876" s="4">
        <v>0</v>
      </c>
      <c r="BV876" s="4">
        <v>0</v>
      </c>
      <c r="BW876" s="3"/>
      <c r="BX876" s="3"/>
      <c r="BY876" s="4">
        <v>0</v>
      </c>
      <c r="BZ876" s="5"/>
      <c r="CA876" s="3">
        <v>0</v>
      </c>
      <c r="CB876" s="4">
        <v>0</v>
      </c>
      <c r="CC876" s="5" t="s">
        <v>322</v>
      </c>
      <c r="CD876" s="3">
        <v>0</v>
      </c>
      <c r="CE876" s="4">
        <v>0</v>
      </c>
      <c r="CF876" s="5" t="s">
        <v>322</v>
      </c>
      <c r="CG876" s="3">
        <v>0</v>
      </c>
      <c r="CH876" s="4">
        <v>0</v>
      </c>
      <c r="CI876" s="5" t="s">
        <v>322</v>
      </c>
      <c r="CJ876" s="3">
        <v>0</v>
      </c>
      <c r="CK876" s="4">
        <v>0</v>
      </c>
      <c r="CL876" s="5" t="s">
        <v>322</v>
      </c>
      <c r="CM876" s="2">
        <v>0</v>
      </c>
      <c r="CN876" s="4">
        <v>0</v>
      </c>
      <c r="CO876" s="5" t="s">
        <v>322</v>
      </c>
      <c r="CP876" s="3"/>
      <c r="CQ876" s="4">
        <v>0</v>
      </c>
      <c r="CR876" s="3"/>
      <c r="CS876" s="3"/>
      <c r="CT876" s="3"/>
      <c r="CU876" s="3"/>
      <c r="CV876" s="4">
        <v>0</v>
      </c>
      <c r="CW876" s="4">
        <v>0</v>
      </c>
      <c r="CX876" t="b">
        <v>0</v>
      </c>
      <c r="CY876" t="b">
        <v>1</v>
      </c>
      <c r="CZ876" t="b">
        <v>0</v>
      </c>
      <c r="DA876" s="2" t="s">
        <v>422</v>
      </c>
      <c r="DB876" s="2" t="s">
        <v>6</v>
      </c>
      <c r="DD876" s="3"/>
      <c r="DE876" s="3"/>
      <c r="DF876" s="3"/>
      <c r="DG876" s="4"/>
      <c r="DH876" s="4"/>
      <c r="DI876" s="4"/>
      <c r="DJ876" s="3">
        <v>0</v>
      </c>
      <c r="DK876" s="4">
        <v>0</v>
      </c>
      <c r="DL876" t="b">
        <v>0</v>
      </c>
      <c r="DM876" s="6"/>
      <c r="DN876" s="3"/>
      <c r="DO876" s="3"/>
      <c r="DP876" s="3"/>
      <c r="DQ876" s="3"/>
      <c r="DR876" s="3"/>
      <c r="DS876" s="3"/>
      <c r="DT876" s="4"/>
      <c r="DU876" s="4"/>
      <c r="DV876" s="4"/>
      <c r="DW876" s="4"/>
      <c r="DX876" s="4"/>
      <c r="DY876" s="4"/>
      <c r="DZ876" s="2"/>
      <c r="EA876" s="7">
        <v>44788.408009259256</v>
      </c>
      <c r="EB876" s="2" t="s">
        <v>332</v>
      </c>
      <c r="EC876" s="8">
        <v>0</v>
      </c>
      <c r="ED876" t="b">
        <v>0</v>
      </c>
      <c r="EE876" t="s">
        <v>324</v>
      </c>
      <c r="EF876" s="2" t="s">
        <v>324</v>
      </c>
      <c r="EG876" s="2" t="s">
        <v>325</v>
      </c>
      <c r="EH876" s="1"/>
      <c r="EI876">
        <f t="shared" si="54"/>
        <v>0</v>
      </c>
      <c r="EJ876" t="str">
        <f t="shared" si="55"/>
        <v>yes</v>
      </c>
      <c r="EL876" t="e">
        <f>VLOOKUP(D876,#REF!,2,0)</f>
        <v>#REF!</v>
      </c>
    </row>
    <row r="877" spans="1:142">
      <c r="A877" t="str">
        <f t="shared" si="56"/>
        <v>4466620705.21</v>
      </c>
      <c r="B877" t="str">
        <f t="shared" si="57"/>
        <v>4466620705.21</v>
      </c>
      <c r="C877" s="1">
        <v>44666</v>
      </c>
      <c r="D877" s="2" t="s">
        <v>876</v>
      </c>
      <c r="E877" s="2" t="s">
        <v>877</v>
      </c>
      <c r="F877" s="2" t="s">
        <v>177</v>
      </c>
      <c r="G877" s="1">
        <v>44224</v>
      </c>
      <c r="H877" s="2"/>
      <c r="I877" s="2"/>
      <c r="J877" s="1"/>
      <c r="K877" s="1"/>
      <c r="L877" s="2"/>
      <c r="M877" t="b">
        <v>0</v>
      </c>
      <c r="N877" s="2"/>
      <c r="O877" s="2" t="s">
        <v>320</v>
      </c>
      <c r="P877" s="2" t="s">
        <v>343</v>
      </c>
      <c r="Q877" s="2"/>
      <c r="R877" s="2"/>
      <c r="S877" s="2"/>
      <c r="T877" s="2"/>
      <c r="U877" s="2"/>
      <c r="V877" s="2"/>
      <c r="W877" s="2" t="s">
        <v>861</v>
      </c>
      <c r="X877" s="2" t="s">
        <v>861</v>
      </c>
      <c r="Y877" s="3"/>
      <c r="AA877" t="b">
        <v>0</v>
      </c>
      <c r="AB877">
        <v>0</v>
      </c>
      <c r="AC877">
        <v>23614</v>
      </c>
      <c r="AD877">
        <v>0</v>
      </c>
      <c r="AE877" s="4"/>
      <c r="AF877" s="4">
        <v>0</v>
      </c>
      <c r="AG877" s="4">
        <v>145937</v>
      </c>
      <c r="AH877" s="4">
        <v>0</v>
      </c>
      <c r="AJ877">
        <v>0</v>
      </c>
      <c r="AK877">
        <v>10908</v>
      </c>
      <c r="AL877">
        <v>0</v>
      </c>
      <c r="AM877" s="4"/>
      <c r="AN877" s="4">
        <v>0</v>
      </c>
      <c r="AO877" s="4">
        <v>48761</v>
      </c>
      <c r="AP877" s="4">
        <v>0</v>
      </c>
      <c r="AR877">
        <v>0</v>
      </c>
      <c r="AS877">
        <v>0</v>
      </c>
      <c r="AT877">
        <v>0</v>
      </c>
      <c r="AU877" s="4"/>
      <c r="AV877" s="4">
        <v>0</v>
      </c>
      <c r="AW877" s="4">
        <v>0</v>
      </c>
      <c r="AX877" s="4">
        <v>0</v>
      </c>
      <c r="AZ877">
        <v>0</v>
      </c>
      <c r="BA877">
        <v>0</v>
      </c>
      <c r="BB877">
        <v>0</v>
      </c>
      <c r="BC877" s="4"/>
      <c r="BD877" s="4">
        <v>0</v>
      </c>
      <c r="BE877" s="4">
        <v>0</v>
      </c>
      <c r="BF877" s="4">
        <v>0</v>
      </c>
      <c r="BH877">
        <v>0</v>
      </c>
      <c r="BI877">
        <v>0</v>
      </c>
      <c r="BJ877">
        <v>0</v>
      </c>
      <c r="BK877" s="4"/>
      <c r="BL877" s="4">
        <v>0</v>
      </c>
      <c r="BM877" s="4">
        <v>0</v>
      </c>
      <c r="BN877" s="4">
        <v>0</v>
      </c>
      <c r="BP877">
        <v>0</v>
      </c>
      <c r="BQ877">
        <v>0</v>
      </c>
      <c r="BR877">
        <v>0</v>
      </c>
      <c r="BS877" s="4"/>
      <c r="BT877" s="4">
        <v>0</v>
      </c>
      <c r="BU877" s="4">
        <v>0</v>
      </c>
      <c r="BV877" s="4">
        <v>0</v>
      </c>
      <c r="BW877" s="3"/>
      <c r="BX877" s="3"/>
      <c r="BY877" s="4">
        <v>145937</v>
      </c>
      <c r="BZ877" s="5"/>
      <c r="CA877" s="3">
        <v>10908</v>
      </c>
      <c r="CB877" s="4">
        <v>48761</v>
      </c>
      <c r="CC877" s="5">
        <v>4.4702053538687201</v>
      </c>
      <c r="CD877" s="3">
        <v>0</v>
      </c>
      <c r="CE877" s="4">
        <v>0</v>
      </c>
      <c r="CF877" s="5" t="s">
        <v>322</v>
      </c>
      <c r="CG877" s="3">
        <v>0</v>
      </c>
      <c r="CH877" s="4">
        <v>0</v>
      </c>
      <c r="CI877" s="5" t="s">
        <v>322</v>
      </c>
      <c r="CJ877" s="3">
        <v>0</v>
      </c>
      <c r="CK877" s="4">
        <v>0</v>
      </c>
      <c r="CL877" s="5" t="s">
        <v>322</v>
      </c>
      <c r="CM877" s="2">
        <v>0</v>
      </c>
      <c r="CN877" s="4">
        <v>0</v>
      </c>
      <c r="CO877" s="5" t="s">
        <v>322</v>
      </c>
      <c r="CP877" s="3"/>
      <c r="CQ877" s="4">
        <v>194698</v>
      </c>
      <c r="CR877" s="3"/>
      <c r="CS877" s="3"/>
      <c r="CT877" s="3"/>
      <c r="CU877" s="3"/>
      <c r="CV877" s="4">
        <v>194698</v>
      </c>
      <c r="CW877" s="4">
        <v>194698</v>
      </c>
      <c r="CX877" t="b">
        <v>0</v>
      </c>
      <c r="CY877" t="b">
        <v>1</v>
      </c>
      <c r="CZ877" t="b">
        <v>0</v>
      </c>
      <c r="DA877" s="2" t="s">
        <v>6</v>
      </c>
      <c r="DB877" s="2" t="s">
        <v>6</v>
      </c>
      <c r="DD877" s="3"/>
      <c r="DE877" s="3"/>
      <c r="DF877" s="3"/>
      <c r="DG877" s="4"/>
      <c r="DH877" s="4"/>
      <c r="DI877" s="4"/>
      <c r="DJ877" s="3">
        <v>0</v>
      </c>
      <c r="DK877" s="4">
        <v>0</v>
      </c>
      <c r="DL877" t="b">
        <v>0</v>
      </c>
      <c r="DM877" s="6"/>
      <c r="DN877" s="3"/>
      <c r="DO877" s="3"/>
      <c r="DP877" s="3"/>
      <c r="DQ877" s="3"/>
      <c r="DR877" s="3"/>
      <c r="DS877" s="3"/>
      <c r="DT877" s="4"/>
      <c r="DU877" s="4"/>
      <c r="DV877" s="4"/>
      <c r="DW877" s="4"/>
      <c r="DX877" s="4"/>
      <c r="DY877" s="4"/>
      <c r="DZ877" s="2"/>
      <c r="EA877" s="7">
        <v>44788.408009259256</v>
      </c>
      <c r="EB877" s="2" t="s">
        <v>332</v>
      </c>
      <c r="EC877" s="8">
        <v>0</v>
      </c>
      <c r="ED877" t="b">
        <v>0</v>
      </c>
      <c r="EE877" t="s">
        <v>324</v>
      </c>
      <c r="EF877" s="2" t="s">
        <v>324</v>
      </c>
      <c r="EG877" s="2" t="s">
        <v>325</v>
      </c>
      <c r="EH877" s="1"/>
      <c r="EI877">
        <f t="shared" si="54"/>
        <v>23614</v>
      </c>
      <c r="EJ877" t="str">
        <f t="shared" si="55"/>
        <v>yes</v>
      </c>
      <c r="EL877" t="e">
        <f>VLOOKUP(D877,#REF!,2,0)</f>
        <v>#REF!</v>
      </c>
    </row>
    <row r="878" spans="1:142">
      <c r="A878" t="str">
        <f t="shared" si="56"/>
        <v>4466621425.21</v>
      </c>
      <c r="B878" t="str">
        <f t="shared" si="57"/>
        <v>4466621425.21</v>
      </c>
      <c r="C878" s="1">
        <v>44666</v>
      </c>
      <c r="D878" s="2" t="s">
        <v>1098</v>
      </c>
      <c r="E878" s="2" t="s">
        <v>1099</v>
      </c>
      <c r="F878" s="2" t="s">
        <v>178</v>
      </c>
      <c r="G878" s="1">
        <v>44090</v>
      </c>
      <c r="H878" s="2"/>
      <c r="I878" s="2"/>
      <c r="J878" s="1"/>
      <c r="K878" s="1"/>
      <c r="L878" s="2"/>
      <c r="M878" t="b">
        <v>0</v>
      </c>
      <c r="N878" s="2"/>
      <c r="O878" s="2" t="s">
        <v>320</v>
      </c>
      <c r="P878" s="2" t="s">
        <v>1100</v>
      </c>
      <c r="Q878" s="2"/>
      <c r="R878" s="2"/>
      <c r="S878" s="2"/>
      <c r="T878" s="2"/>
      <c r="U878" s="2"/>
      <c r="V878" s="2"/>
      <c r="W878" s="2" t="s">
        <v>1092</v>
      </c>
      <c r="X878" s="2" t="s">
        <v>861</v>
      </c>
      <c r="Y878" s="3"/>
      <c r="AA878" t="b">
        <v>0</v>
      </c>
      <c r="AB878">
        <v>0</v>
      </c>
      <c r="AC878">
        <v>0</v>
      </c>
      <c r="AD878">
        <v>0</v>
      </c>
      <c r="AE878" s="4"/>
      <c r="AF878" s="4">
        <v>0</v>
      </c>
      <c r="AG878" s="4">
        <v>0</v>
      </c>
      <c r="AH878" s="4">
        <v>0</v>
      </c>
      <c r="AJ878">
        <v>0</v>
      </c>
      <c r="AK878">
        <v>0</v>
      </c>
      <c r="AL878">
        <v>0</v>
      </c>
      <c r="AM878" s="4"/>
      <c r="AN878" s="4">
        <v>0</v>
      </c>
      <c r="AO878" s="4">
        <v>0</v>
      </c>
      <c r="AP878" s="4">
        <v>0</v>
      </c>
      <c r="AR878">
        <v>0</v>
      </c>
      <c r="AS878">
        <v>0</v>
      </c>
      <c r="AT878">
        <v>0</v>
      </c>
      <c r="AU878" s="4"/>
      <c r="AV878" s="4">
        <v>0</v>
      </c>
      <c r="AW878" s="4">
        <v>0</v>
      </c>
      <c r="AX878" s="4">
        <v>0</v>
      </c>
      <c r="AZ878">
        <v>0</v>
      </c>
      <c r="BA878">
        <v>0</v>
      </c>
      <c r="BB878">
        <v>0</v>
      </c>
      <c r="BC878" s="4"/>
      <c r="BD878" s="4">
        <v>0</v>
      </c>
      <c r="BE878" s="4">
        <v>0</v>
      </c>
      <c r="BF878" s="4">
        <v>0</v>
      </c>
      <c r="BH878">
        <v>0</v>
      </c>
      <c r="BI878">
        <v>0</v>
      </c>
      <c r="BJ878">
        <v>0</v>
      </c>
      <c r="BK878" s="4"/>
      <c r="BL878" s="4">
        <v>0</v>
      </c>
      <c r="BM878" s="4">
        <v>0</v>
      </c>
      <c r="BN878" s="4">
        <v>0</v>
      </c>
      <c r="BP878">
        <v>0</v>
      </c>
      <c r="BQ878">
        <v>0</v>
      </c>
      <c r="BR878">
        <v>0</v>
      </c>
      <c r="BS878" s="4"/>
      <c r="BT878" s="4">
        <v>0</v>
      </c>
      <c r="BU878" s="4">
        <v>0</v>
      </c>
      <c r="BV878" s="4">
        <v>0</v>
      </c>
      <c r="BW878" s="3"/>
      <c r="BX878" s="3"/>
      <c r="BY878" s="4">
        <v>0</v>
      </c>
      <c r="BZ878" s="5"/>
      <c r="CA878" s="3">
        <v>0</v>
      </c>
      <c r="CB878" s="4">
        <v>0</v>
      </c>
      <c r="CC878" s="5" t="s">
        <v>322</v>
      </c>
      <c r="CD878" s="3">
        <v>0</v>
      </c>
      <c r="CE878" s="4">
        <v>0</v>
      </c>
      <c r="CF878" s="5" t="s">
        <v>322</v>
      </c>
      <c r="CG878" s="3">
        <v>0</v>
      </c>
      <c r="CH878" s="4">
        <v>0</v>
      </c>
      <c r="CI878" s="5" t="s">
        <v>322</v>
      </c>
      <c r="CJ878" s="3">
        <v>0</v>
      </c>
      <c r="CK878" s="4">
        <v>0</v>
      </c>
      <c r="CL878" s="5" t="s">
        <v>322</v>
      </c>
      <c r="CM878" s="2">
        <v>0</v>
      </c>
      <c r="CN878" s="4">
        <v>0</v>
      </c>
      <c r="CO878" s="5" t="s">
        <v>322</v>
      </c>
      <c r="CP878" s="3"/>
      <c r="CQ878" s="4">
        <v>0</v>
      </c>
      <c r="CR878" s="3"/>
      <c r="CS878" s="3"/>
      <c r="CT878" s="3"/>
      <c r="CU878" s="3"/>
      <c r="CV878" s="4">
        <v>0</v>
      </c>
      <c r="CW878" s="4">
        <v>0</v>
      </c>
      <c r="CX878" t="b">
        <v>0</v>
      </c>
      <c r="CY878" t="b">
        <v>1</v>
      </c>
      <c r="CZ878" t="b">
        <v>0</v>
      </c>
      <c r="DA878" s="2" t="s">
        <v>422</v>
      </c>
      <c r="DB878" s="2" t="s">
        <v>6</v>
      </c>
      <c r="DD878" s="3"/>
      <c r="DE878" s="3"/>
      <c r="DF878" s="3"/>
      <c r="DG878" s="4"/>
      <c r="DH878" s="4"/>
      <c r="DI878" s="4"/>
      <c r="DJ878" s="3">
        <v>0</v>
      </c>
      <c r="DK878" s="4">
        <v>0</v>
      </c>
      <c r="DL878" t="b">
        <v>0</v>
      </c>
      <c r="DM878" s="6"/>
      <c r="DN878" s="3"/>
      <c r="DO878" s="3"/>
      <c r="DP878" s="3"/>
      <c r="DQ878" s="3"/>
      <c r="DR878" s="3"/>
      <c r="DS878" s="3"/>
      <c r="DT878" s="4"/>
      <c r="DU878" s="4"/>
      <c r="DV878" s="4"/>
      <c r="DW878" s="4"/>
      <c r="DX878" s="4"/>
      <c r="DY878" s="4"/>
      <c r="DZ878" s="2"/>
      <c r="EA878" s="7">
        <v>44788.408009259256</v>
      </c>
      <c r="EB878" s="2" t="s">
        <v>332</v>
      </c>
      <c r="EC878" s="8">
        <v>0</v>
      </c>
      <c r="ED878" t="b">
        <v>0</v>
      </c>
      <c r="EE878" t="s">
        <v>324</v>
      </c>
      <c r="EF878" s="2" t="s">
        <v>324</v>
      </c>
      <c r="EG878" s="2" t="s">
        <v>325</v>
      </c>
      <c r="EH878" s="1"/>
      <c r="EI878">
        <f t="shared" si="54"/>
        <v>0</v>
      </c>
      <c r="EJ878" t="str">
        <f t="shared" si="55"/>
        <v>yes</v>
      </c>
      <c r="EL878" t="e">
        <f>VLOOKUP(D878,#REF!,2,0)</f>
        <v>#REF!</v>
      </c>
    </row>
    <row r="879" spans="1:142">
      <c r="A879" t="str">
        <f t="shared" si="56"/>
        <v>4466621738.21</v>
      </c>
      <c r="B879" t="str">
        <f t="shared" si="57"/>
        <v>4466621738.21</v>
      </c>
      <c r="C879" s="1">
        <v>44666</v>
      </c>
      <c r="D879" s="2" t="s">
        <v>1101</v>
      </c>
      <c r="E879" s="2" t="s">
        <v>1102</v>
      </c>
      <c r="F879" s="2" t="s">
        <v>178</v>
      </c>
      <c r="G879" s="1">
        <v>44098</v>
      </c>
      <c r="H879" s="2"/>
      <c r="I879" s="2"/>
      <c r="J879" s="1"/>
      <c r="K879" s="1"/>
      <c r="L879" s="2"/>
      <c r="M879" t="b">
        <v>0</v>
      </c>
      <c r="N879" s="2"/>
      <c r="O879" s="2" t="s">
        <v>320</v>
      </c>
      <c r="P879" s="2" t="s">
        <v>373</v>
      </c>
      <c r="Q879" s="2"/>
      <c r="R879" s="2"/>
      <c r="S879" s="2"/>
      <c r="T879" s="2"/>
      <c r="U879" s="2"/>
      <c r="V879" s="2"/>
      <c r="W879" s="2" t="s">
        <v>1092</v>
      </c>
      <c r="X879" s="2" t="s">
        <v>861</v>
      </c>
      <c r="Y879" s="3"/>
      <c r="AA879" t="b">
        <v>0</v>
      </c>
      <c r="AB879">
        <v>0</v>
      </c>
      <c r="AC879">
        <v>0</v>
      </c>
      <c r="AD879">
        <v>0</v>
      </c>
      <c r="AE879" s="4"/>
      <c r="AF879" s="4">
        <v>0</v>
      </c>
      <c r="AG879" s="4">
        <v>0</v>
      </c>
      <c r="AH879" s="4">
        <v>0</v>
      </c>
      <c r="AJ879">
        <v>0</v>
      </c>
      <c r="AK879">
        <v>0</v>
      </c>
      <c r="AL879">
        <v>0</v>
      </c>
      <c r="AM879" s="4"/>
      <c r="AN879" s="4">
        <v>0</v>
      </c>
      <c r="AO879" s="4">
        <v>0</v>
      </c>
      <c r="AP879" s="4">
        <v>0</v>
      </c>
      <c r="AR879">
        <v>0</v>
      </c>
      <c r="AS879">
        <v>0</v>
      </c>
      <c r="AT879">
        <v>0</v>
      </c>
      <c r="AU879" s="4"/>
      <c r="AV879" s="4">
        <v>0</v>
      </c>
      <c r="AW879" s="4">
        <v>0</v>
      </c>
      <c r="AX879" s="4">
        <v>0</v>
      </c>
      <c r="AZ879">
        <v>0</v>
      </c>
      <c r="BA879">
        <v>0</v>
      </c>
      <c r="BB879">
        <v>0</v>
      </c>
      <c r="BC879" s="4"/>
      <c r="BD879" s="4">
        <v>0</v>
      </c>
      <c r="BE879" s="4">
        <v>0</v>
      </c>
      <c r="BF879" s="4">
        <v>0</v>
      </c>
      <c r="BH879">
        <v>0</v>
      </c>
      <c r="BI879">
        <v>0</v>
      </c>
      <c r="BJ879">
        <v>0</v>
      </c>
      <c r="BK879" s="4"/>
      <c r="BL879" s="4">
        <v>0</v>
      </c>
      <c r="BM879" s="4">
        <v>0</v>
      </c>
      <c r="BN879" s="4">
        <v>0</v>
      </c>
      <c r="BP879">
        <v>0</v>
      </c>
      <c r="BQ879">
        <v>0</v>
      </c>
      <c r="BR879">
        <v>0</v>
      </c>
      <c r="BS879" s="4"/>
      <c r="BT879" s="4">
        <v>0</v>
      </c>
      <c r="BU879" s="4">
        <v>0</v>
      </c>
      <c r="BV879" s="4">
        <v>0</v>
      </c>
      <c r="BW879" s="3"/>
      <c r="BX879" s="3"/>
      <c r="BY879" s="4">
        <v>0</v>
      </c>
      <c r="BZ879" s="5"/>
      <c r="CA879" s="3">
        <v>0</v>
      </c>
      <c r="CB879" s="4">
        <v>0</v>
      </c>
      <c r="CC879" s="5" t="s">
        <v>322</v>
      </c>
      <c r="CD879" s="3">
        <v>0</v>
      </c>
      <c r="CE879" s="4">
        <v>0</v>
      </c>
      <c r="CF879" s="5" t="s">
        <v>322</v>
      </c>
      <c r="CG879" s="3">
        <v>0</v>
      </c>
      <c r="CH879" s="4">
        <v>0</v>
      </c>
      <c r="CI879" s="5" t="s">
        <v>322</v>
      </c>
      <c r="CJ879" s="3">
        <v>0</v>
      </c>
      <c r="CK879" s="4">
        <v>0</v>
      </c>
      <c r="CL879" s="5" t="s">
        <v>322</v>
      </c>
      <c r="CM879" s="2">
        <v>0</v>
      </c>
      <c r="CN879" s="4">
        <v>0</v>
      </c>
      <c r="CO879" s="5" t="s">
        <v>322</v>
      </c>
      <c r="CP879" s="3"/>
      <c r="CQ879" s="4">
        <v>0</v>
      </c>
      <c r="CR879" s="3"/>
      <c r="CS879" s="3"/>
      <c r="CT879" s="3"/>
      <c r="CU879" s="3"/>
      <c r="CV879" s="4">
        <v>0</v>
      </c>
      <c r="CW879" s="4">
        <v>0</v>
      </c>
      <c r="CX879" t="b">
        <v>0</v>
      </c>
      <c r="CY879" t="b">
        <v>1</v>
      </c>
      <c r="CZ879" t="b">
        <v>0</v>
      </c>
      <c r="DA879" s="2" t="s">
        <v>422</v>
      </c>
      <c r="DB879" s="2" t="s">
        <v>6</v>
      </c>
      <c r="DD879" s="3"/>
      <c r="DE879" s="3"/>
      <c r="DF879" s="3"/>
      <c r="DG879" s="4"/>
      <c r="DH879" s="4"/>
      <c r="DI879" s="4"/>
      <c r="DJ879" s="3">
        <v>0</v>
      </c>
      <c r="DK879" s="4">
        <v>0</v>
      </c>
      <c r="DL879" t="b">
        <v>0</v>
      </c>
      <c r="DM879" s="6"/>
      <c r="DN879" s="3"/>
      <c r="DO879" s="3"/>
      <c r="DP879" s="3"/>
      <c r="DQ879" s="3"/>
      <c r="DR879" s="3"/>
      <c r="DS879" s="3"/>
      <c r="DT879" s="4"/>
      <c r="DU879" s="4"/>
      <c r="DV879" s="4"/>
      <c r="DW879" s="4"/>
      <c r="DX879" s="4"/>
      <c r="DY879" s="4"/>
      <c r="DZ879" s="2"/>
      <c r="EA879" s="7">
        <v>44788.408009259256</v>
      </c>
      <c r="EB879" s="2" t="s">
        <v>332</v>
      </c>
      <c r="EC879" s="8">
        <v>0</v>
      </c>
      <c r="ED879" t="b">
        <v>0</v>
      </c>
      <c r="EE879" t="s">
        <v>324</v>
      </c>
      <c r="EF879" s="2" t="s">
        <v>324</v>
      </c>
      <c r="EG879" s="2" t="s">
        <v>325</v>
      </c>
      <c r="EH879" s="1"/>
      <c r="EI879">
        <f t="shared" si="54"/>
        <v>0</v>
      </c>
      <c r="EJ879" t="str">
        <f t="shared" si="55"/>
        <v>yes</v>
      </c>
      <c r="EL879" t="e">
        <f>VLOOKUP(D879,#REF!,2,0)</f>
        <v>#REF!</v>
      </c>
    </row>
    <row r="880" spans="1:142">
      <c r="A880" t="str">
        <f t="shared" si="56"/>
        <v>4466621824.21</v>
      </c>
      <c r="B880" t="str">
        <f t="shared" si="57"/>
        <v>4466621824.21</v>
      </c>
      <c r="C880" s="1">
        <v>44666</v>
      </c>
      <c r="D880" s="2" t="s">
        <v>1103</v>
      </c>
      <c r="E880" s="2" t="s">
        <v>1104</v>
      </c>
      <c r="F880" s="2" t="s">
        <v>178</v>
      </c>
      <c r="G880" s="1">
        <v>44034</v>
      </c>
      <c r="H880" s="2"/>
      <c r="I880" s="2"/>
      <c r="J880" s="1"/>
      <c r="K880" s="1"/>
      <c r="L880" s="2"/>
      <c r="M880" t="b">
        <v>0</v>
      </c>
      <c r="N880" s="2"/>
      <c r="O880" s="2" t="s">
        <v>320</v>
      </c>
      <c r="P880" s="2" t="s">
        <v>337</v>
      </c>
      <c r="Q880" s="2"/>
      <c r="R880" s="2"/>
      <c r="S880" s="2"/>
      <c r="T880" s="2"/>
      <c r="U880" s="2"/>
      <c r="V880" s="2"/>
      <c r="W880" s="2" t="s">
        <v>1092</v>
      </c>
      <c r="X880" s="2" t="s">
        <v>861</v>
      </c>
      <c r="Y880" s="3"/>
      <c r="AA880" t="b">
        <v>0</v>
      </c>
      <c r="AB880">
        <v>0</v>
      </c>
      <c r="AC880">
        <v>0</v>
      </c>
      <c r="AD880">
        <v>0</v>
      </c>
      <c r="AE880" s="4"/>
      <c r="AF880" s="4">
        <v>0</v>
      </c>
      <c r="AG880" s="4">
        <v>0</v>
      </c>
      <c r="AH880" s="4">
        <v>0</v>
      </c>
      <c r="AJ880">
        <v>0</v>
      </c>
      <c r="AK880">
        <v>0</v>
      </c>
      <c r="AL880">
        <v>0</v>
      </c>
      <c r="AM880" s="4"/>
      <c r="AN880" s="4">
        <v>0</v>
      </c>
      <c r="AO880" s="4">
        <v>0</v>
      </c>
      <c r="AP880" s="4">
        <v>0</v>
      </c>
      <c r="AR880">
        <v>0</v>
      </c>
      <c r="AS880">
        <v>0</v>
      </c>
      <c r="AT880">
        <v>0</v>
      </c>
      <c r="AU880" s="4"/>
      <c r="AV880" s="4">
        <v>0</v>
      </c>
      <c r="AW880" s="4">
        <v>0</v>
      </c>
      <c r="AX880" s="4">
        <v>0</v>
      </c>
      <c r="AZ880">
        <v>0</v>
      </c>
      <c r="BA880">
        <v>0</v>
      </c>
      <c r="BB880">
        <v>0</v>
      </c>
      <c r="BC880" s="4"/>
      <c r="BD880" s="4">
        <v>0</v>
      </c>
      <c r="BE880" s="4">
        <v>0</v>
      </c>
      <c r="BF880" s="4">
        <v>0</v>
      </c>
      <c r="BH880">
        <v>0</v>
      </c>
      <c r="BI880">
        <v>0</v>
      </c>
      <c r="BJ880">
        <v>0</v>
      </c>
      <c r="BK880" s="4"/>
      <c r="BL880" s="4">
        <v>0</v>
      </c>
      <c r="BM880" s="4">
        <v>0</v>
      </c>
      <c r="BN880" s="4">
        <v>0</v>
      </c>
      <c r="BP880">
        <v>0</v>
      </c>
      <c r="BQ880">
        <v>0</v>
      </c>
      <c r="BR880">
        <v>0</v>
      </c>
      <c r="BS880" s="4"/>
      <c r="BT880" s="4">
        <v>0</v>
      </c>
      <c r="BU880" s="4">
        <v>0</v>
      </c>
      <c r="BV880" s="4">
        <v>0</v>
      </c>
      <c r="BW880" s="3"/>
      <c r="BX880" s="3"/>
      <c r="BY880" s="4">
        <v>0</v>
      </c>
      <c r="BZ880" s="5"/>
      <c r="CA880" s="3">
        <v>0</v>
      </c>
      <c r="CB880" s="4">
        <v>0</v>
      </c>
      <c r="CC880" s="5" t="s">
        <v>322</v>
      </c>
      <c r="CD880" s="3">
        <v>0</v>
      </c>
      <c r="CE880" s="4">
        <v>0</v>
      </c>
      <c r="CF880" s="5" t="s">
        <v>322</v>
      </c>
      <c r="CG880" s="3">
        <v>0</v>
      </c>
      <c r="CH880" s="4">
        <v>0</v>
      </c>
      <c r="CI880" s="5" t="s">
        <v>322</v>
      </c>
      <c r="CJ880" s="3">
        <v>0</v>
      </c>
      <c r="CK880" s="4">
        <v>0</v>
      </c>
      <c r="CL880" s="5" t="s">
        <v>322</v>
      </c>
      <c r="CM880" s="2">
        <v>0</v>
      </c>
      <c r="CN880" s="4">
        <v>0</v>
      </c>
      <c r="CO880" s="5" t="s">
        <v>322</v>
      </c>
      <c r="CP880" s="3"/>
      <c r="CQ880" s="4">
        <v>0</v>
      </c>
      <c r="CR880" s="3"/>
      <c r="CS880" s="3"/>
      <c r="CT880" s="3"/>
      <c r="CU880" s="3"/>
      <c r="CV880" s="4">
        <v>0</v>
      </c>
      <c r="CW880" s="4">
        <v>0</v>
      </c>
      <c r="CX880" t="b">
        <v>0</v>
      </c>
      <c r="CY880" t="b">
        <v>1</v>
      </c>
      <c r="CZ880" t="b">
        <v>0</v>
      </c>
      <c r="DA880" s="2" t="s">
        <v>422</v>
      </c>
      <c r="DB880" s="2" t="s">
        <v>6</v>
      </c>
      <c r="DD880" s="3"/>
      <c r="DE880" s="3"/>
      <c r="DF880" s="3"/>
      <c r="DG880" s="4"/>
      <c r="DH880" s="4"/>
      <c r="DI880" s="4"/>
      <c r="DJ880" s="3">
        <v>0</v>
      </c>
      <c r="DK880" s="4">
        <v>0</v>
      </c>
      <c r="DL880" t="b">
        <v>0</v>
      </c>
      <c r="DM880" s="6"/>
      <c r="DN880" s="3"/>
      <c r="DO880" s="3"/>
      <c r="DP880" s="3"/>
      <c r="DQ880" s="3"/>
      <c r="DR880" s="3"/>
      <c r="DS880" s="3"/>
      <c r="DT880" s="4"/>
      <c r="DU880" s="4"/>
      <c r="DV880" s="4"/>
      <c r="DW880" s="4"/>
      <c r="DX880" s="4"/>
      <c r="DY880" s="4"/>
      <c r="DZ880" s="2"/>
      <c r="EA880" s="7">
        <v>44788.408009259256</v>
      </c>
      <c r="EB880" s="2" t="s">
        <v>332</v>
      </c>
      <c r="EC880" s="8">
        <v>0</v>
      </c>
      <c r="ED880" t="b">
        <v>0</v>
      </c>
      <c r="EE880" t="s">
        <v>324</v>
      </c>
      <c r="EF880" s="2" t="s">
        <v>324</v>
      </c>
      <c r="EG880" s="2" t="s">
        <v>325</v>
      </c>
      <c r="EH880" s="1"/>
      <c r="EI880">
        <f t="shared" si="54"/>
        <v>0</v>
      </c>
      <c r="EJ880" t="str">
        <f t="shared" si="55"/>
        <v>yes</v>
      </c>
      <c r="EL880" t="e">
        <f>VLOOKUP(D880,#REF!,2,0)</f>
        <v>#REF!</v>
      </c>
    </row>
    <row r="881" spans="1:142">
      <c r="A881" t="str">
        <f t="shared" si="56"/>
        <v>4466622022.21</v>
      </c>
      <c r="B881" t="str">
        <f t="shared" si="57"/>
        <v>4466622022.21</v>
      </c>
      <c r="C881" s="1">
        <v>44666</v>
      </c>
      <c r="D881" s="2" t="s">
        <v>878</v>
      </c>
      <c r="E881" s="2" t="s">
        <v>879</v>
      </c>
      <c r="F881" s="2" t="s">
        <v>177</v>
      </c>
      <c r="G881" s="1">
        <v>44224</v>
      </c>
      <c r="H881" s="2"/>
      <c r="I881" s="2"/>
      <c r="J881" s="1"/>
      <c r="K881" s="1"/>
      <c r="L881" s="2"/>
      <c r="M881" t="b">
        <v>0</v>
      </c>
      <c r="N881" s="2"/>
      <c r="O881" s="2" t="s">
        <v>320</v>
      </c>
      <c r="P881" s="2" t="s">
        <v>343</v>
      </c>
      <c r="Q881" s="2"/>
      <c r="R881" s="2"/>
      <c r="S881" s="2"/>
      <c r="T881" s="2"/>
      <c r="U881" s="2"/>
      <c r="V881" s="2"/>
      <c r="W881" s="2" t="s">
        <v>861</v>
      </c>
      <c r="X881" s="2" t="s">
        <v>861</v>
      </c>
      <c r="Y881" s="3"/>
      <c r="AA881" t="b">
        <v>0</v>
      </c>
      <c r="AB881">
        <v>0</v>
      </c>
      <c r="AC881">
        <v>23614</v>
      </c>
      <c r="AD881">
        <v>0</v>
      </c>
      <c r="AE881" s="4"/>
      <c r="AF881" s="4">
        <v>0</v>
      </c>
      <c r="AG881" s="4">
        <v>145937</v>
      </c>
      <c r="AH881" s="4">
        <v>0</v>
      </c>
      <c r="AJ881">
        <v>0</v>
      </c>
      <c r="AK881">
        <v>10908</v>
      </c>
      <c r="AL881">
        <v>0</v>
      </c>
      <c r="AM881" s="4"/>
      <c r="AN881" s="4">
        <v>0</v>
      </c>
      <c r="AO881" s="4">
        <v>48761</v>
      </c>
      <c r="AP881" s="4">
        <v>0</v>
      </c>
      <c r="AR881">
        <v>0</v>
      </c>
      <c r="AS881">
        <v>0</v>
      </c>
      <c r="AT881">
        <v>0</v>
      </c>
      <c r="AU881" s="4"/>
      <c r="AV881" s="4">
        <v>0</v>
      </c>
      <c r="AW881" s="4">
        <v>0</v>
      </c>
      <c r="AX881" s="4">
        <v>0</v>
      </c>
      <c r="AZ881">
        <v>0</v>
      </c>
      <c r="BA881">
        <v>0</v>
      </c>
      <c r="BB881">
        <v>0</v>
      </c>
      <c r="BC881" s="4"/>
      <c r="BD881" s="4">
        <v>0</v>
      </c>
      <c r="BE881" s="4">
        <v>0</v>
      </c>
      <c r="BF881" s="4">
        <v>0</v>
      </c>
      <c r="BH881">
        <v>0</v>
      </c>
      <c r="BI881">
        <v>0</v>
      </c>
      <c r="BJ881">
        <v>0</v>
      </c>
      <c r="BK881" s="4"/>
      <c r="BL881" s="4">
        <v>0</v>
      </c>
      <c r="BM881" s="4">
        <v>0</v>
      </c>
      <c r="BN881" s="4">
        <v>0</v>
      </c>
      <c r="BP881">
        <v>0</v>
      </c>
      <c r="BQ881">
        <v>0</v>
      </c>
      <c r="BR881">
        <v>0</v>
      </c>
      <c r="BS881" s="4"/>
      <c r="BT881" s="4">
        <v>0</v>
      </c>
      <c r="BU881" s="4">
        <v>0</v>
      </c>
      <c r="BV881" s="4">
        <v>0</v>
      </c>
      <c r="BW881" s="3"/>
      <c r="BX881" s="3"/>
      <c r="BY881" s="4">
        <v>145937</v>
      </c>
      <c r="BZ881" s="5"/>
      <c r="CA881" s="3">
        <v>10908</v>
      </c>
      <c r="CB881" s="4">
        <v>48761</v>
      </c>
      <c r="CC881" s="5">
        <v>4.4702053538687201</v>
      </c>
      <c r="CD881" s="3">
        <v>0</v>
      </c>
      <c r="CE881" s="4">
        <v>0</v>
      </c>
      <c r="CF881" s="5" t="s">
        <v>322</v>
      </c>
      <c r="CG881" s="3">
        <v>0</v>
      </c>
      <c r="CH881" s="4">
        <v>0</v>
      </c>
      <c r="CI881" s="5" t="s">
        <v>322</v>
      </c>
      <c r="CJ881" s="3">
        <v>0</v>
      </c>
      <c r="CK881" s="4">
        <v>0</v>
      </c>
      <c r="CL881" s="5" t="s">
        <v>322</v>
      </c>
      <c r="CM881" s="2">
        <v>0</v>
      </c>
      <c r="CN881" s="4">
        <v>0</v>
      </c>
      <c r="CO881" s="5" t="s">
        <v>322</v>
      </c>
      <c r="CP881" s="3"/>
      <c r="CQ881" s="4">
        <v>194698</v>
      </c>
      <c r="CR881" s="3"/>
      <c r="CS881" s="3"/>
      <c r="CT881" s="3"/>
      <c r="CU881" s="3"/>
      <c r="CV881" s="4">
        <v>194698</v>
      </c>
      <c r="CW881" s="4">
        <v>194698</v>
      </c>
      <c r="CX881" t="b">
        <v>0</v>
      </c>
      <c r="CY881" t="b">
        <v>1</v>
      </c>
      <c r="CZ881" t="b">
        <v>0</v>
      </c>
      <c r="DA881" s="2" t="s">
        <v>6</v>
      </c>
      <c r="DB881" s="2" t="s">
        <v>6</v>
      </c>
      <c r="DD881" s="3"/>
      <c r="DE881" s="3"/>
      <c r="DF881" s="3"/>
      <c r="DG881" s="4"/>
      <c r="DH881" s="4"/>
      <c r="DI881" s="4"/>
      <c r="DJ881" s="3">
        <v>0</v>
      </c>
      <c r="DK881" s="4">
        <v>0</v>
      </c>
      <c r="DL881" t="b">
        <v>0</v>
      </c>
      <c r="DM881" s="6"/>
      <c r="DN881" s="3"/>
      <c r="DO881" s="3"/>
      <c r="DP881" s="3"/>
      <c r="DQ881" s="3"/>
      <c r="DR881" s="3"/>
      <c r="DS881" s="3"/>
      <c r="DT881" s="4"/>
      <c r="DU881" s="4"/>
      <c r="DV881" s="4"/>
      <c r="DW881" s="4"/>
      <c r="DX881" s="4"/>
      <c r="DY881" s="4"/>
      <c r="DZ881" s="2"/>
      <c r="EA881" s="7">
        <v>44788.408009259256</v>
      </c>
      <c r="EB881" s="2" t="s">
        <v>332</v>
      </c>
      <c r="EC881" s="8">
        <v>0</v>
      </c>
      <c r="ED881" t="b">
        <v>0</v>
      </c>
      <c r="EE881" t="s">
        <v>324</v>
      </c>
      <c r="EF881" s="2" t="s">
        <v>324</v>
      </c>
      <c r="EG881" s="2" t="s">
        <v>325</v>
      </c>
      <c r="EH881" s="1"/>
      <c r="EI881">
        <f t="shared" si="54"/>
        <v>23614</v>
      </c>
      <c r="EJ881" t="str">
        <f t="shared" si="55"/>
        <v>yes</v>
      </c>
      <c r="EL881" t="e">
        <f>VLOOKUP(D881,#REF!,2,0)</f>
        <v>#REF!</v>
      </c>
    </row>
    <row r="882" spans="1:142">
      <c r="A882" t="str">
        <f t="shared" si="56"/>
        <v>4466622070.21</v>
      </c>
      <c r="B882" t="str">
        <f t="shared" si="57"/>
        <v>4466622070.21</v>
      </c>
      <c r="C882" s="1">
        <v>44666</v>
      </c>
      <c r="D882" s="2" t="s">
        <v>880</v>
      </c>
      <c r="E882" s="2" t="s">
        <v>881</v>
      </c>
      <c r="F882" s="2" t="s">
        <v>177</v>
      </c>
      <c r="G882" s="1">
        <v>44224</v>
      </c>
      <c r="H882" s="2"/>
      <c r="I882" s="2"/>
      <c r="J882" s="1"/>
      <c r="K882" s="1"/>
      <c r="L882" s="2"/>
      <c r="M882" t="b">
        <v>0</v>
      </c>
      <c r="N882" s="2"/>
      <c r="O882" s="2" t="s">
        <v>320</v>
      </c>
      <c r="P882" s="2" t="s">
        <v>882</v>
      </c>
      <c r="Q882" s="2"/>
      <c r="R882" s="2"/>
      <c r="S882" s="2"/>
      <c r="T882" s="2"/>
      <c r="U882" s="2"/>
      <c r="V882" s="2"/>
      <c r="W882" s="2" t="s">
        <v>861</v>
      </c>
      <c r="X882" s="2" t="s">
        <v>861</v>
      </c>
      <c r="Y882" s="3"/>
      <c r="AA882" t="b">
        <v>0</v>
      </c>
      <c r="AB882">
        <v>0</v>
      </c>
      <c r="AC882">
        <v>23614</v>
      </c>
      <c r="AD882">
        <v>0</v>
      </c>
      <c r="AE882" s="4"/>
      <c r="AF882" s="4">
        <v>0</v>
      </c>
      <c r="AG882" s="4">
        <v>145937</v>
      </c>
      <c r="AH882" s="4">
        <v>0</v>
      </c>
      <c r="AJ882">
        <v>0</v>
      </c>
      <c r="AK882">
        <v>10908</v>
      </c>
      <c r="AL882">
        <v>0</v>
      </c>
      <c r="AM882" s="4"/>
      <c r="AN882" s="4">
        <v>0</v>
      </c>
      <c r="AO882" s="4">
        <v>48761</v>
      </c>
      <c r="AP882" s="4">
        <v>0</v>
      </c>
      <c r="AR882">
        <v>0</v>
      </c>
      <c r="AS882">
        <v>0</v>
      </c>
      <c r="AT882">
        <v>0</v>
      </c>
      <c r="AU882" s="4"/>
      <c r="AV882" s="4">
        <v>0</v>
      </c>
      <c r="AW882" s="4">
        <v>0</v>
      </c>
      <c r="AX882" s="4">
        <v>0</v>
      </c>
      <c r="AZ882">
        <v>0</v>
      </c>
      <c r="BA882">
        <v>0</v>
      </c>
      <c r="BB882">
        <v>0</v>
      </c>
      <c r="BC882" s="4"/>
      <c r="BD882" s="4">
        <v>0</v>
      </c>
      <c r="BE882" s="4">
        <v>0</v>
      </c>
      <c r="BF882" s="4">
        <v>0</v>
      </c>
      <c r="BH882">
        <v>0</v>
      </c>
      <c r="BI882">
        <v>0</v>
      </c>
      <c r="BJ882">
        <v>0</v>
      </c>
      <c r="BK882" s="4"/>
      <c r="BL882" s="4">
        <v>0</v>
      </c>
      <c r="BM882" s="4">
        <v>0</v>
      </c>
      <c r="BN882" s="4">
        <v>0</v>
      </c>
      <c r="BP882">
        <v>0</v>
      </c>
      <c r="BQ882">
        <v>0</v>
      </c>
      <c r="BR882">
        <v>0</v>
      </c>
      <c r="BS882" s="4"/>
      <c r="BT882" s="4">
        <v>0</v>
      </c>
      <c r="BU882" s="4">
        <v>0</v>
      </c>
      <c r="BV882" s="4">
        <v>0</v>
      </c>
      <c r="BW882" s="3"/>
      <c r="BX882" s="3"/>
      <c r="BY882" s="4">
        <v>145937</v>
      </c>
      <c r="BZ882" s="5"/>
      <c r="CA882" s="3">
        <v>10908</v>
      </c>
      <c r="CB882" s="4">
        <v>48761</v>
      </c>
      <c r="CC882" s="5">
        <v>4.4702053538687201</v>
      </c>
      <c r="CD882" s="3">
        <v>0</v>
      </c>
      <c r="CE882" s="4">
        <v>0</v>
      </c>
      <c r="CF882" s="5" t="s">
        <v>322</v>
      </c>
      <c r="CG882" s="3">
        <v>0</v>
      </c>
      <c r="CH882" s="4">
        <v>0</v>
      </c>
      <c r="CI882" s="5" t="s">
        <v>322</v>
      </c>
      <c r="CJ882" s="3">
        <v>0</v>
      </c>
      <c r="CK882" s="4">
        <v>0</v>
      </c>
      <c r="CL882" s="5" t="s">
        <v>322</v>
      </c>
      <c r="CM882" s="2">
        <v>0</v>
      </c>
      <c r="CN882" s="4">
        <v>0</v>
      </c>
      <c r="CO882" s="5" t="s">
        <v>322</v>
      </c>
      <c r="CP882" s="3"/>
      <c r="CQ882" s="4">
        <v>194698</v>
      </c>
      <c r="CR882" s="3"/>
      <c r="CS882" s="3"/>
      <c r="CT882" s="3"/>
      <c r="CU882" s="3"/>
      <c r="CV882" s="4">
        <v>194698</v>
      </c>
      <c r="CW882" s="4">
        <v>194698</v>
      </c>
      <c r="CX882" t="b">
        <v>0</v>
      </c>
      <c r="CY882" t="b">
        <v>1</v>
      </c>
      <c r="CZ882" t="b">
        <v>0</v>
      </c>
      <c r="DA882" s="2" t="s">
        <v>6</v>
      </c>
      <c r="DB882" s="2" t="s">
        <v>6</v>
      </c>
      <c r="DD882" s="3"/>
      <c r="DE882" s="3"/>
      <c r="DF882" s="3"/>
      <c r="DG882" s="4"/>
      <c r="DH882" s="4"/>
      <c r="DI882" s="4"/>
      <c r="DJ882" s="3">
        <v>0</v>
      </c>
      <c r="DK882" s="4">
        <v>0</v>
      </c>
      <c r="DL882" t="b">
        <v>0</v>
      </c>
      <c r="DM882" s="6"/>
      <c r="DN882" s="3"/>
      <c r="DO882" s="3"/>
      <c r="DP882" s="3"/>
      <c r="DQ882" s="3"/>
      <c r="DR882" s="3"/>
      <c r="DS882" s="3"/>
      <c r="DT882" s="4"/>
      <c r="DU882" s="4"/>
      <c r="DV882" s="4"/>
      <c r="DW882" s="4"/>
      <c r="DX882" s="4"/>
      <c r="DY882" s="4"/>
      <c r="DZ882" s="2"/>
      <c r="EA882" s="7">
        <v>44788.408009259256</v>
      </c>
      <c r="EB882" s="2" t="s">
        <v>332</v>
      </c>
      <c r="EC882" s="8">
        <v>0</v>
      </c>
      <c r="ED882" t="b">
        <v>0</v>
      </c>
      <c r="EE882" t="s">
        <v>324</v>
      </c>
      <c r="EF882" s="2" t="s">
        <v>324</v>
      </c>
      <c r="EG882" s="2" t="s">
        <v>325</v>
      </c>
      <c r="EH882" s="1"/>
      <c r="EI882">
        <f t="shared" si="54"/>
        <v>23614</v>
      </c>
      <c r="EJ882" t="str">
        <f t="shared" si="55"/>
        <v>yes</v>
      </c>
      <c r="EL882" t="e">
        <f>VLOOKUP(D882,#REF!,2,0)</f>
        <v>#REF!</v>
      </c>
    </row>
    <row r="883" spans="1:142">
      <c r="A883" t="str">
        <f t="shared" si="56"/>
        <v>4466626818.21</v>
      </c>
      <c r="B883" t="str">
        <f t="shared" si="57"/>
        <v>4466626818.21107728</v>
      </c>
      <c r="C883" s="1">
        <v>44666</v>
      </c>
      <c r="D883" s="2" t="s">
        <v>883</v>
      </c>
      <c r="E883" s="2" t="s">
        <v>884</v>
      </c>
      <c r="F883" s="2" t="s">
        <v>177</v>
      </c>
      <c r="G883" s="1">
        <v>44256</v>
      </c>
      <c r="H883" s="2" t="s">
        <v>885</v>
      </c>
      <c r="I883" s="2" t="s">
        <v>886</v>
      </c>
      <c r="J883" s="1"/>
      <c r="K883" s="1"/>
      <c r="L883" s="2"/>
      <c r="M883" t="b">
        <v>0</v>
      </c>
      <c r="N883" s="2"/>
      <c r="O883" s="2" t="s">
        <v>320</v>
      </c>
      <c r="P883" s="2" t="s">
        <v>337</v>
      </c>
      <c r="Q883" s="2"/>
      <c r="R883" s="2"/>
      <c r="S883" s="2"/>
      <c r="T883" s="2"/>
      <c r="U883" s="2"/>
      <c r="V883" s="2"/>
      <c r="W883" s="2" t="s">
        <v>861</v>
      </c>
      <c r="X883" s="2" t="s">
        <v>861</v>
      </c>
      <c r="Y883" s="3"/>
      <c r="AA883" t="b">
        <v>0</v>
      </c>
      <c r="AB883">
        <v>0</v>
      </c>
      <c r="AC883">
        <v>0</v>
      </c>
      <c r="AD883">
        <v>0</v>
      </c>
      <c r="AE883" s="4"/>
      <c r="AF883" s="4">
        <v>0</v>
      </c>
      <c r="AG883" s="4">
        <v>0</v>
      </c>
      <c r="AH883" s="4">
        <v>0</v>
      </c>
      <c r="AJ883">
        <v>0</v>
      </c>
      <c r="AK883">
        <v>0</v>
      </c>
      <c r="AL883">
        <v>0</v>
      </c>
      <c r="AM883" s="4"/>
      <c r="AN883" s="4">
        <v>0</v>
      </c>
      <c r="AO883" s="4">
        <v>0</v>
      </c>
      <c r="AP883" s="4">
        <v>0</v>
      </c>
      <c r="AR883">
        <v>0</v>
      </c>
      <c r="AS883">
        <v>0</v>
      </c>
      <c r="AT883">
        <v>0</v>
      </c>
      <c r="AU883" s="4"/>
      <c r="AV883" s="4">
        <v>0</v>
      </c>
      <c r="AW883" s="4">
        <v>0</v>
      </c>
      <c r="AX883" s="4">
        <v>0</v>
      </c>
      <c r="AZ883">
        <v>0</v>
      </c>
      <c r="BA883">
        <v>0</v>
      </c>
      <c r="BB883">
        <v>0</v>
      </c>
      <c r="BC883" s="4"/>
      <c r="BD883" s="4">
        <v>0</v>
      </c>
      <c r="BE883" s="4">
        <v>0</v>
      </c>
      <c r="BF883" s="4">
        <v>0</v>
      </c>
      <c r="BH883">
        <v>0</v>
      </c>
      <c r="BI883">
        <v>0</v>
      </c>
      <c r="BJ883">
        <v>0</v>
      </c>
      <c r="BK883" s="4"/>
      <c r="BL883" s="4">
        <v>0</v>
      </c>
      <c r="BM883" s="4">
        <v>0</v>
      </c>
      <c r="BN883" s="4">
        <v>0</v>
      </c>
      <c r="BP883">
        <v>0</v>
      </c>
      <c r="BQ883">
        <v>0</v>
      </c>
      <c r="BR883">
        <v>0</v>
      </c>
      <c r="BS883" s="4"/>
      <c r="BT883" s="4">
        <v>0</v>
      </c>
      <c r="BU883" s="4">
        <v>0</v>
      </c>
      <c r="BV883" s="4">
        <v>0</v>
      </c>
      <c r="BW883" s="3"/>
      <c r="BX883" s="3"/>
      <c r="BY883" s="4">
        <v>0</v>
      </c>
      <c r="BZ883" s="5"/>
      <c r="CA883" s="3">
        <v>0</v>
      </c>
      <c r="CB883" s="4">
        <v>0</v>
      </c>
      <c r="CC883" s="5" t="s">
        <v>322</v>
      </c>
      <c r="CD883" s="3">
        <v>0</v>
      </c>
      <c r="CE883" s="4">
        <v>0</v>
      </c>
      <c r="CF883" s="5" t="s">
        <v>322</v>
      </c>
      <c r="CG883" s="3">
        <v>0</v>
      </c>
      <c r="CH883" s="4">
        <v>0</v>
      </c>
      <c r="CI883" s="5" t="s">
        <v>322</v>
      </c>
      <c r="CJ883" s="3">
        <v>0</v>
      </c>
      <c r="CK883" s="4">
        <v>0</v>
      </c>
      <c r="CL883" s="5" t="s">
        <v>322</v>
      </c>
      <c r="CM883" s="2">
        <v>0</v>
      </c>
      <c r="CN883" s="4">
        <v>0</v>
      </c>
      <c r="CO883" s="5" t="s">
        <v>322</v>
      </c>
      <c r="CP883" s="3"/>
      <c r="CQ883" s="4">
        <v>0</v>
      </c>
      <c r="CR883" s="3"/>
      <c r="CS883" s="3"/>
      <c r="CT883" s="3"/>
      <c r="CU883" s="3"/>
      <c r="CV883" s="4">
        <v>0</v>
      </c>
      <c r="CW883" s="4">
        <v>0</v>
      </c>
      <c r="CX883" t="b">
        <v>0</v>
      </c>
      <c r="CY883" t="b">
        <v>1</v>
      </c>
      <c r="CZ883" t="b">
        <v>0</v>
      </c>
      <c r="DA883" s="2" t="s">
        <v>6</v>
      </c>
      <c r="DB883" s="2" t="s">
        <v>6</v>
      </c>
      <c r="DD883" s="3"/>
      <c r="DE883" s="3"/>
      <c r="DF883" s="3"/>
      <c r="DG883" s="4"/>
      <c r="DH883" s="4"/>
      <c r="DI883" s="4"/>
      <c r="DJ883" s="3">
        <v>0</v>
      </c>
      <c r="DK883" s="4">
        <v>0</v>
      </c>
      <c r="DL883" t="b">
        <v>0</v>
      </c>
      <c r="DM883" s="6"/>
      <c r="DN883" s="3"/>
      <c r="DO883" s="3"/>
      <c r="DP883" s="3"/>
      <c r="DQ883" s="3"/>
      <c r="DR883" s="3"/>
      <c r="DS883" s="3"/>
      <c r="DT883" s="4"/>
      <c r="DU883" s="4"/>
      <c r="DV883" s="4"/>
      <c r="DW883" s="4"/>
      <c r="DX883" s="4"/>
      <c r="DY883" s="4"/>
      <c r="DZ883" s="2"/>
      <c r="EA883" s="7">
        <v>44788.408009259256</v>
      </c>
      <c r="EB883" s="2" t="s">
        <v>332</v>
      </c>
      <c r="EC883" s="8">
        <v>0</v>
      </c>
      <c r="ED883" t="b">
        <v>0</v>
      </c>
      <c r="EE883" t="s">
        <v>324</v>
      </c>
      <c r="EF883" s="2" t="s">
        <v>324</v>
      </c>
      <c r="EG883" s="2" t="s">
        <v>325</v>
      </c>
      <c r="EH883" s="1"/>
      <c r="EI883">
        <f t="shared" si="54"/>
        <v>0</v>
      </c>
      <c r="EJ883" t="str">
        <f t="shared" si="55"/>
        <v>no</v>
      </c>
      <c r="EL883" t="e">
        <f>VLOOKUP(D883,#REF!,2,0)</f>
        <v>#REF!</v>
      </c>
    </row>
    <row r="884" spans="1:142">
      <c r="A884" t="str">
        <f t="shared" si="56"/>
        <v>4466626818.21</v>
      </c>
      <c r="B884" t="str">
        <f t="shared" si="57"/>
        <v>4466626818.21114430</v>
      </c>
      <c r="C884" s="1">
        <v>44666</v>
      </c>
      <c r="D884" s="2" t="s">
        <v>883</v>
      </c>
      <c r="E884" s="2" t="s">
        <v>884</v>
      </c>
      <c r="F884" s="2" t="s">
        <v>177</v>
      </c>
      <c r="G884" s="1">
        <v>44256</v>
      </c>
      <c r="H884" s="2" t="s">
        <v>887</v>
      </c>
      <c r="I884" s="2" t="s">
        <v>888</v>
      </c>
      <c r="J884" s="1"/>
      <c r="K884" s="1"/>
      <c r="L884" s="2"/>
      <c r="M884" t="b">
        <v>0</v>
      </c>
      <c r="N884" s="2"/>
      <c r="O884" s="2" t="s">
        <v>320</v>
      </c>
      <c r="P884" s="2" t="s">
        <v>337</v>
      </c>
      <c r="Q884" s="2"/>
      <c r="R884" s="2"/>
      <c r="S884" s="2"/>
      <c r="T884" s="2"/>
      <c r="U884" s="2"/>
      <c r="V884" s="2"/>
      <c r="W884" s="2" t="s">
        <v>1105</v>
      </c>
      <c r="X884" s="2" t="s">
        <v>861</v>
      </c>
      <c r="Y884" s="3"/>
      <c r="AA884" t="b">
        <v>0</v>
      </c>
      <c r="AB884">
        <v>0</v>
      </c>
      <c r="AC884">
        <v>0</v>
      </c>
      <c r="AD884">
        <v>0</v>
      </c>
      <c r="AE884" s="4"/>
      <c r="AF884" s="4">
        <v>0</v>
      </c>
      <c r="AG884" s="4">
        <v>0</v>
      </c>
      <c r="AH884" s="4">
        <v>0</v>
      </c>
      <c r="AJ884">
        <v>0</v>
      </c>
      <c r="AK884">
        <v>0</v>
      </c>
      <c r="AL884">
        <v>0</v>
      </c>
      <c r="AM884" s="4"/>
      <c r="AN884" s="4">
        <v>0</v>
      </c>
      <c r="AO884" s="4">
        <v>0</v>
      </c>
      <c r="AP884" s="4">
        <v>0</v>
      </c>
      <c r="AR884">
        <v>0</v>
      </c>
      <c r="AS884">
        <v>0</v>
      </c>
      <c r="AT884">
        <v>0</v>
      </c>
      <c r="AU884" s="4"/>
      <c r="AV884" s="4">
        <v>0</v>
      </c>
      <c r="AW884" s="4">
        <v>0</v>
      </c>
      <c r="AX884" s="4">
        <v>0</v>
      </c>
      <c r="AZ884">
        <v>0</v>
      </c>
      <c r="BA884">
        <v>0</v>
      </c>
      <c r="BB884">
        <v>0</v>
      </c>
      <c r="BC884" s="4"/>
      <c r="BD884" s="4">
        <v>0</v>
      </c>
      <c r="BE884" s="4">
        <v>0</v>
      </c>
      <c r="BF884" s="4">
        <v>0</v>
      </c>
      <c r="BH884">
        <v>0</v>
      </c>
      <c r="BI884">
        <v>0</v>
      </c>
      <c r="BJ884">
        <v>0</v>
      </c>
      <c r="BK884" s="4"/>
      <c r="BL884" s="4">
        <v>0</v>
      </c>
      <c r="BM884" s="4">
        <v>0</v>
      </c>
      <c r="BN884" s="4">
        <v>0</v>
      </c>
      <c r="BP884">
        <v>0</v>
      </c>
      <c r="BQ884">
        <v>0</v>
      </c>
      <c r="BR884">
        <v>0</v>
      </c>
      <c r="BS884" s="4"/>
      <c r="BT884" s="4">
        <v>0</v>
      </c>
      <c r="BU884" s="4">
        <v>0</v>
      </c>
      <c r="BV884" s="4">
        <v>0</v>
      </c>
      <c r="BW884" s="3"/>
      <c r="BX884" s="3"/>
      <c r="BY884" s="4">
        <v>0</v>
      </c>
      <c r="BZ884" s="5"/>
      <c r="CA884" s="3">
        <v>0</v>
      </c>
      <c r="CB884" s="4">
        <v>0</v>
      </c>
      <c r="CC884" s="5" t="s">
        <v>322</v>
      </c>
      <c r="CD884" s="3">
        <v>0</v>
      </c>
      <c r="CE884" s="4">
        <v>0</v>
      </c>
      <c r="CF884" s="5" t="s">
        <v>322</v>
      </c>
      <c r="CG884" s="3">
        <v>0</v>
      </c>
      <c r="CH884" s="4">
        <v>0</v>
      </c>
      <c r="CI884" s="5" t="s">
        <v>322</v>
      </c>
      <c r="CJ884" s="3">
        <v>0</v>
      </c>
      <c r="CK884" s="4">
        <v>0</v>
      </c>
      <c r="CL884" s="5" t="s">
        <v>322</v>
      </c>
      <c r="CM884" s="2">
        <v>0</v>
      </c>
      <c r="CN884" s="4">
        <v>0</v>
      </c>
      <c r="CO884" s="5" t="s">
        <v>322</v>
      </c>
      <c r="CP884" s="3"/>
      <c r="CQ884" s="4">
        <v>0</v>
      </c>
      <c r="CR884" s="3"/>
      <c r="CS884" s="3"/>
      <c r="CT884" s="3"/>
      <c r="CU884" s="3"/>
      <c r="CV884" s="4">
        <v>0</v>
      </c>
      <c r="CW884" s="4">
        <v>0</v>
      </c>
      <c r="CX884" t="b">
        <v>0</v>
      </c>
      <c r="CY884" t="b">
        <v>1</v>
      </c>
      <c r="CZ884" t="b">
        <v>0</v>
      </c>
      <c r="DA884" s="2" t="s">
        <v>6</v>
      </c>
      <c r="DB884" s="2" t="s">
        <v>6</v>
      </c>
      <c r="DD884" s="3"/>
      <c r="DE884" s="3"/>
      <c r="DF884" s="3"/>
      <c r="DG884" s="4"/>
      <c r="DH884" s="4"/>
      <c r="DI884" s="4"/>
      <c r="DJ884" s="3">
        <v>0</v>
      </c>
      <c r="DK884" s="4">
        <v>0</v>
      </c>
      <c r="DL884" t="b">
        <v>0</v>
      </c>
      <c r="DM884" s="6"/>
      <c r="DN884" s="3"/>
      <c r="DO884" s="3"/>
      <c r="DP884" s="3"/>
      <c r="DQ884" s="3"/>
      <c r="DR884" s="3"/>
      <c r="DS884" s="3"/>
      <c r="DT884" s="4"/>
      <c r="DU884" s="4"/>
      <c r="DV884" s="4"/>
      <c r="DW884" s="4"/>
      <c r="DX884" s="4"/>
      <c r="DY884" s="4"/>
      <c r="DZ884" s="2"/>
      <c r="EA884" s="7">
        <v>44788.408009259256</v>
      </c>
      <c r="EB884" s="2" t="s">
        <v>332</v>
      </c>
      <c r="EC884" s="8">
        <v>0</v>
      </c>
      <c r="ED884" t="b">
        <v>0</v>
      </c>
      <c r="EE884" t="s">
        <v>324</v>
      </c>
      <c r="EF884" s="2" t="s">
        <v>324</v>
      </c>
      <c r="EG884" s="2" t="s">
        <v>325</v>
      </c>
      <c r="EH884" s="1"/>
      <c r="EI884">
        <f t="shared" si="54"/>
        <v>0</v>
      </c>
      <c r="EJ884" t="str">
        <f t="shared" si="55"/>
        <v>no</v>
      </c>
      <c r="EL884" t="e">
        <f>VLOOKUP(D884,#REF!,2,0)</f>
        <v>#REF!</v>
      </c>
    </row>
    <row r="885" spans="1:142">
      <c r="A885" t="str">
        <f t="shared" si="56"/>
        <v>4466626818.21</v>
      </c>
      <c r="B885" t="str">
        <f t="shared" si="57"/>
        <v>4466626818.21107731</v>
      </c>
      <c r="C885" s="1">
        <v>44666</v>
      </c>
      <c r="D885" s="2" t="s">
        <v>883</v>
      </c>
      <c r="E885" s="2" t="s">
        <v>884</v>
      </c>
      <c r="F885" s="2" t="s">
        <v>177</v>
      </c>
      <c r="G885" s="1">
        <v>44256</v>
      </c>
      <c r="H885" s="2" t="s">
        <v>889</v>
      </c>
      <c r="I885" s="2" t="s">
        <v>890</v>
      </c>
      <c r="J885" s="1"/>
      <c r="K885" s="1"/>
      <c r="L885" s="2"/>
      <c r="M885" t="b">
        <v>0</v>
      </c>
      <c r="N885" s="2"/>
      <c r="O885" s="2" t="s">
        <v>320</v>
      </c>
      <c r="P885" s="2" t="s">
        <v>337</v>
      </c>
      <c r="Q885" s="2"/>
      <c r="R885" s="2"/>
      <c r="S885" s="2"/>
      <c r="T885" s="2"/>
      <c r="U885" s="2"/>
      <c r="V885" s="2"/>
      <c r="W885" s="2" t="s">
        <v>1105</v>
      </c>
      <c r="X885" s="2" t="s">
        <v>861</v>
      </c>
      <c r="Y885" s="3"/>
      <c r="AA885" t="b">
        <v>0</v>
      </c>
      <c r="AB885">
        <v>0</v>
      </c>
      <c r="AC885">
        <v>0</v>
      </c>
      <c r="AD885">
        <v>0</v>
      </c>
      <c r="AE885" s="4"/>
      <c r="AF885" s="4">
        <v>0</v>
      </c>
      <c r="AG885" s="4">
        <v>0</v>
      </c>
      <c r="AH885" s="4">
        <v>0</v>
      </c>
      <c r="AJ885">
        <v>0</v>
      </c>
      <c r="AK885">
        <v>0</v>
      </c>
      <c r="AL885">
        <v>0</v>
      </c>
      <c r="AM885" s="4"/>
      <c r="AN885" s="4">
        <v>0</v>
      </c>
      <c r="AO885" s="4">
        <v>0</v>
      </c>
      <c r="AP885" s="4">
        <v>0</v>
      </c>
      <c r="AR885">
        <v>0</v>
      </c>
      <c r="AS885">
        <v>0</v>
      </c>
      <c r="AT885">
        <v>0</v>
      </c>
      <c r="AU885" s="4"/>
      <c r="AV885" s="4">
        <v>0</v>
      </c>
      <c r="AW885" s="4">
        <v>0</v>
      </c>
      <c r="AX885" s="4">
        <v>0</v>
      </c>
      <c r="AZ885">
        <v>0</v>
      </c>
      <c r="BA885">
        <v>0</v>
      </c>
      <c r="BB885">
        <v>0</v>
      </c>
      <c r="BC885" s="4"/>
      <c r="BD885" s="4">
        <v>0</v>
      </c>
      <c r="BE885" s="4">
        <v>0</v>
      </c>
      <c r="BF885" s="4">
        <v>0</v>
      </c>
      <c r="BH885">
        <v>0</v>
      </c>
      <c r="BI885">
        <v>0</v>
      </c>
      <c r="BJ885">
        <v>0</v>
      </c>
      <c r="BK885" s="4"/>
      <c r="BL885" s="4">
        <v>0</v>
      </c>
      <c r="BM885" s="4">
        <v>0</v>
      </c>
      <c r="BN885" s="4">
        <v>0</v>
      </c>
      <c r="BP885">
        <v>0</v>
      </c>
      <c r="BQ885">
        <v>0</v>
      </c>
      <c r="BR885">
        <v>0</v>
      </c>
      <c r="BS885" s="4"/>
      <c r="BT885" s="4">
        <v>0</v>
      </c>
      <c r="BU885" s="4">
        <v>0</v>
      </c>
      <c r="BV885" s="4">
        <v>0</v>
      </c>
      <c r="BW885" s="3"/>
      <c r="BX885" s="3"/>
      <c r="BY885" s="4">
        <v>0</v>
      </c>
      <c r="BZ885" s="5"/>
      <c r="CA885" s="3">
        <v>0</v>
      </c>
      <c r="CB885" s="4">
        <v>0</v>
      </c>
      <c r="CC885" s="5" t="s">
        <v>322</v>
      </c>
      <c r="CD885" s="3">
        <v>0</v>
      </c>
      <c r="CE885" s="4">
        <v>0</v>
      </c>
      <c r="CF885" s="5" t="s">
        <v>322</v>
      </c>
      <c r="CG885" s="3">
        <v>0</v>
      </c>
      <c r="CH885" s="4">
        <v>0</v>
      </c>
      <c r="CI885" s="5" t="s">
        <v>322</v>
      </c>
      <c r="CJ885" s="3">
        <v>0</v>
      </c>
      <c r="CK885" s="4">
        <v>0</v>
      </c>
      <c r="CL885" s="5" t="s">
        <v>322</v>
      </c>
      <c r="CM885" s="2">
        <v>0</v>
      </c>
      <c r="CN885" s="4">
        <v>0</v>
      </c>
      <c r="CO885" s="5" t="s">
        <v>322</v>
      </c>
      <c r="CP885" s="3"/>
      <c r="CQ885" s="4">
        <v>0</v>
      </c>
      <c r="CR885" s="3"/>
      <c r="CS885" s="3"/>
      <c r="CT885" s="3"/>
      <c r="CU885" s="3"/>
      <c r="CV885" s="4">
        <v>0</v>
      </c>
      <c r="CW885" s="4">
        <v>0</v>
      </c>
      <c r="CX885" t="b">
        <v>0</v>
      </c>
      <c r="CY885" t="b">
        <v>1</v>
      </c>
      <c r="CZ885" t="b">
        <v>0</v>
      </c>
      <c r="DA885" s="2" t="s">
        <v>6</v>
      </c>
      <c r="DB885" s="2" t="s">
        <v>6</v>
      </c>
      <c r="DD885" s="3"/>
      <c r="DE885" s="3"/>
      <c r="DF885" s="3"/>
      <c r="DG885" s="4"/>
      <c r="DH885" s="4"/>
      <c r="DI885" s="4"/>
      <c r="DJ885" s="3">
        <v>0</v>
      </c>
      <c r="DK885" s="4">
        <v>0</v>
      </c>
      <c r="DL885" t="b">
        <v>0</v>
      </c>
      <c r="DM885" s="6"/>
      <c r="DN885" s="3"/>
      <c r="DO885" s="3"/>
      <c r="DP885" s="3"/>
      <c r="DQ885" s="3"/>
      <c r="DR885" s="3"/>
      <c r="DS885" s="3"/>
      <c r="DT885" s="4"/>
      <c r="DU885" s="4"/>
      <c r="DV885" s="4"/>
      <c r="DW885" s="4"/>
      <c r="DX885" s="4"/>
      <c r="DY885" s="4"/>
      <c r="DZ885" s="2"/>
      <c r="EA885" s="7">
        <v>44788.408020833333</v>
      </c>
      <c r="EB885" s="2" t="s">
        <v>332</v>
      </c>
      <c r="EC885" s="8">
        <v>0</v>
      </c>
      <c r="ED885" t="b">
        <v>0</v>
      </c>
      <c r="EE885" t="s">
        <v>324</v>
      </c>
      <c r="EF885" s="2" t="s">
        <v>324</v>
      </c>
      <c r="EG885" s="2" t="s">
        <v>325</v>
      </c>
      <c r="EH885" s="1"/>
      <c r="EI885">
        <f t="shared" si="54"/>
        <v>0</v>
      </c>
      <c r="EJ885" t="str">
        <f t="shared" si="55"/>
        <v>no</v>
      </c>
      <c r="EL885" t="e">
        <f>VLOOKUP(D885,#REF!,2,0)</f>
        <v>#REF!</v>
      </c>
    </row>
    <row r="886" spans="1:142">
      <c r="A886" t="str">
        <f t="shared" si="56"/>
        <v>4466626818.21</v>
      </c>
      <c r="B886" t="str">
        <f t="shared" si="57"/>
        <v>4466626818.21105922</v>
      </c>
      <c r="C886" s="1">
        <v>44666</v>
      </c>
      <c r="D886" s="2" t="s">
        <v>883</v>
      </c>
      <c r="E886" s="2" t="s">
        <v>884</v>
      </c>
      <c r="F886" s="2" t="s">
        <v>177</v>
      </c>
      <c r="G886" s="1">
        <v>44256</v>
      </c>
      <c r="H886" s="2" t="s">
        <v>891</v>
      </c>
      <c r="I886" s="2" t="s">
        <v>892</v>
      </c>
      <c r="J886" s="1"/>
      <c r="K886" s="1"/>
      <c r="L886" s="2"/>
      <c r="M886" t="b">
        <v>0</v>
      </c>
      <c r="N886" s="2"/>
      <c r="O886" s="2" t="s">
        <v>320</v>
      </c>
      <c r="P886" s="2" t="s">
        <v>337</v>
      </c>
      <c r="Q886" s="2"/>
      <c r="R886" s="2"/>
      <c r="S886" s="2"/>
      <c r="T886" s="2"/>
      <c r="U886" s="2"/>
      <c r="V886" s="2"/>
      <c r="W886" s="2" t="s">
        <v>1105</v>
      </c>
      <c r="X886" s="2" t="s">
        <v>861</v>
      </c>
      <c r="Y886" s="3"/>
      <c r="AA886" t="b">
        <v>0</v>
      </c>
      <c r="AB886">
        <v>0</v>
      </c>
      <c r="AC886">
        <v>0</v>
      </c>
      <c r="AD886">
        <v>0</v>
      </c>
      <c r="AE886" s="4"/>
      <c r="AF886" s="4">
        <v>0</v>
      </c>
      <c r="AG886" s="4">
        <v>0</v>
      </c>
      <c r="AH886" s="4">
        <v>0</v>
      </c>
      <c r="AJ886">
        <v>0</v>
      </c>
      <c r="AK886">
        <v>0</v>
      </c>
      <c r="AL886">
        <v>0</v>
      </c>
      <c r="AM886" s="4"/>
      <c r="AN886" s="4">
        <v>0</v>
      </c>
      <c r="AO886" s="4">
        <v>0</v>
      </c>
      <c r="AP886" s="4">
        <v>0</v>
      </c>
      <c r="AR886">
        <v>0</v>
      </c>
      <c r="AS886">
        <v>0</v>
      </c>
      <c r="AT886">
        <v>0</v>
      </c>
      <c r="AU886" s="4"/>
      <c r="AV886" s="4">
        <v>0</v>
      </c>
      <c r="AW886" s="4">
        <v>0</v>
      </c>
      <c r="AX886" s="4">
        <v>0</v>
      </c>
      <c r="AZ886">
        <v>0</v>
      </c>
      <c r="BA886">
        <v>0</v>
      </c>
      <c r="BB886">
        <v>0</v>
      </c>
      <c r="BC886" s="4"/>
      <c r="BD886" s="4">
        <v>0</v>
      </c>
      <c r="BE886" s="4">
        <v>0</v>
      </c>
      <c r="BF886" s="4">
        <v>0</v>
      </c>
      <c r="BH886">
        <v>0</v>
      </c>
      <c r="BI886">
        <v>0</v>
      </c>
      <c r="BJ886">
        <v>0</v>
      </c>
      <c r="BK886" s="4"/>
      <c r="BL886" s="4">
        <v>0</v>
      </c>
      <c r="BM886" s="4">
        <v>0</v>
      </c>
      <c r="BN886" s="4">
        <v>0</v>
      </c>
      <c r="BP886">
        <v>0</v>
      </c>
      <c r="BQ886">
        <v>0</v>
      </c>
      <c r="BR886">
        <v>0</v>
      </c>
      <c r="BS886" s="4"/>
      <c r="BT886" s="4">
        <v>0</v>
      </c>
      <c r="BU886" s="4">
        <v>0</v>
      </c>
      <c r="BV886" s="4">
        <v>0</v>
      </c>
      <c r="BW886" s="3"/>
      <c r="BX886" s="3"/>
      <c r="BY886" s="4">
        <v>0</v>
      </c>
      <c r="BZ886" s="5"/>
      <c r="CA886" s="3">
        <v>0</v>
      </c>
      <c r="CB886" s="4">
        <v>0</v>
      </c>
      <c r="CC886" s="5" t="s">
        <v>322</v>
      </c>
      <c r="CD886" s="3">
        <v>0</v>
      </c>
      <c r="CE886" s="4">
        <v>0</v>
      </c>
      <c r="CF886" s="5" t="s">
        <v>322</v>
      </c>
      <c r="CG886" s="3">
        <v>0</v>
      </c>
      <c r="CH886" s="4">
        <v>0</v>
      </c>
      <c r="CI886" s="5" t="s">
        <v>322</v>
      </c>
      <c r="CJ886" s="3">
        <v>0</v>
      </c>
      <c r="CK886" s="4">
        <v>0</v>
      </c>
      <c r="CL886" s="5" t="s">
        <v>322</v>
      </c>
      <c r="CM886" s="2">
        <v>0</v>
      </c>
      <c r="CN886" s="4">
        <v>0</v>
      </c>
      <c r="CO886" s="5" t="s">
        <v>322</v>
      </c>
      <c r="CP886" s="3"/>
      <c r="CQ886" s="4">
        <v>0</v>
      </c>
      <c r="CR886" s="3"/>
      <c r="CS886" s="3"/>
      <c r="CT886" s="3"/>
      <c r="CU886" s="3"/>
      <c r="CV886" s="4">
        <v>0</v>
      </c>
      <c r="CW886" s="4">
        <v>0</v>
      </c>
      <c r="CX886" t="b">
        <v>0</v>
      </c>
      <c r="CY886" t="b">
        <v>1</v>
      </c>
      <c r="CZ886" t="b">
        <v>0</v>
      </c>
      <c r="DA886" s="2" t="s">
        <v>6</v>
      </c>
      <c r="DB886" s="2" t="s">
        <v>6</v>
      </c>
      <c r="DD886" s="3"/>
      <c r="DE886" s="3"/>
      <c r="DF886" s="3"/>
      <c r="DG886" s="4"/>
      <c r="DH886" s="4"/>
      <c r="DI886" s="4"/>
      <c r="DJ886" s="3">
        <v>0</v>
      </c>
      <c r="DK886" s="4">
        <v>0</v>
      </c>
      <c r="DL886" t="b">
        <v>0</v>
      </c>
      <c r="DM886" s="6"/>
      <c r="DN886" s="3"/>
      <c r="DO886" s="3"/>
      <c r="DP886" s="3"/>
      <c r="DQ886" s="3"/>
      <c r="DR886" s="3"/>
      <c r="DS886" s="3"/>
      <c r="DT886" s="4"/>
      <c r="DU886" s="4"/>
      <c r="DV886" s="4"/>
      <c r="DW886" s="4"/>
      <c r="DX886" s="4"/>
      <c r="DY886" s="4"/>
      <c r="DZ886" s="2"/>
      <c r="EA886" s="7">
        <v>44788.408020833333</v>
      </c>
      <c r="EB886" s="2" t="s">
        <v>332</v>
      </c>
      <c r="EC886" s="8">
        <v>0</v>
      </c>
      <c r="ED886" t="b">
        <v>0</v>
      </c>
      <c r="EE886" t="s">
        <v>324</v>
      </c>
      <c r="EF886" s="2" t="s">
        <v>324</v>
      </c>
      <c r="EG886" s="2" t="s">
        <v>325</v>
      </c>
      <c r="EH886" s="1"/>
      <c r="EI886">
        <f t="shared" si="54"/>
        <v>0</v>
      </c>
      <c r="EJ886" t="str">
        <f t="shared" si="55"/>
        <v>no</v>
      </c>
      <c r="EL886" t="e">
        <f>VLOOKUP(D886,#REF!,2,0)</f>
        <v>#REF!</v>
      </c>
    </row>
    <row r="887" spans="1:142">
      <c r="A887" t="str">
        <f t="shared" si="56"/>
        <v>4466626821.21</v>
      </c>
      <c r="B887" t="str">
        <f t="shared" si="57"/>
        <v>4466626821.2198645</v>
      </c>
      <c r="C887" s="1">
        <v>44666</v>
      </c>
      <c r="D887" s="2" t="s">
        <v>685</v>
      </c>
      <c r="E887" s="2" t="s">
        <v>686</v>
      </c>
      <c r="F887" s="2" t="s">
        <v>178</v>
      </c>
      <c r="G887" s="1">
        <v>44317</v>
      </c>
      <c r="H887" s="2" t="s">
        <v>758</v>
      </c>
      <c r="I887" s="2" t="s">
        <v>759</v>
      </c>
      <c r="J887" s="1"/>
      <c r="K887" s="1"/>
      <c r="L887" s="2"/>
      <c r="M887" t="b">
        <v>0</v>
      </c>
      <c r="N887" s="2"/>
      <c r="O887" s="2" t="s">
        <v>320</v>
      </c>
      <c r="P887" s="2" t="s">
        <v>373</v>
      </c>
      <c r="Q887" s="2"/>
      <c r="R887" s="2"/>
      <c r="S887" s="2"/>
      <c r="T887" s="2"/>
      <c r="U887" s="2"/>
      <c r="V887" s="2"/>
      <c r="W887" s="2" t="s">
        <v>1106</v>
      </c>
      <c r="X887" s="2" t="s">
        <v>861</v>
      </c>
      <c r="Y887" s="3"/>
      <c r="AA887" t="b">
        <v>0</v>
      </c>
      <c r="AB887">
        <v>1116</v>
      </c>
      <c r="AC887">
        <v>2107</v>
      </c>
      <c r="AD887">
        <v>0</v>
      </c>
      <c r="AE887" s="4"/>
      <c r="AF887" s="4">
        <v>5423</v>
      </c>
      <c r="AG887" s="4">
        <v>14919</v>
      </c>
      <c r="AH887" s="4">
        <v>0</v>
      </c>
      <c r="AJ887">
        <v>1855</v>
      </c>
      <c r="AK887">
        <v>3503</v>
      </c>
      <c r="AL887">
        <v>0</v>
      </c>
      <c r="AM887" s="4"/>
      <c r="AN887" s="4">
        <v>9016</v>
      </c>
      <c r="AO887" s="4">
        <v>13137</v>
      </c>
      <c r="AP887" s="4">
        <v>0</v>
      </c>
      <c r="AR887">
        <v>0</v>
      </c>
      <c r="AS887">
        <v>0</v>
      </c>
      <c r="AT887">
        <v>0</v>
      </c>
      <c r="AU887" s="4"/>
      <c r="AV887" s="4">
        <v>0</v>
      </c>
      <c r="AW887" s="4">
        <v>0</v>
      </c>
      <c r="AX887" s="4">
        <v>0</v>
      </c>
      <c r="AZ887">
        <v>0</v>
      </c>
      <c r="BA887">
        <v>0</v>
      </c>
      <c r="BB887">
        <v>0</v>
      </c>
      <c r="BC887" s="4"/>
      <c r="BD887" s="4">
        <v>0</v>
      </c>
      <c r="BE887" s="4">
        <v>0</v>
      </c>
      <c r="BF887" s="4">
        <v>0</v>
      </c>
      <c r="BH887">
        <v>0</v>
      </c>
      <c r="BI887">
        <v>0</v>
      </c>
      <c r="BJ887">
        <v>0</v>
      </c>
      <c r="BK887" s="4"/>
      <c r="BL887" s="4">
        <v>0</v>
      </c>
      <c r="BM887" s="4">
        <v>0</v>
      </c>
      <c r="BN887" s="4">
        <v>0</v>
      </c>
      <c r="BP887">
        <v>0</v>
      </c>
      <c r="BQ887">
        <v>0</v>
      </c>
      <c r="BR887">
        <v>0</v>
      </c>
      <c r="BS887" s="4"/>
      <c r="BT887" s="4">
        <v>0</v>
      </c>
      <c r="BU887" s="4">
        <v>0</v>
      </c>
      <c r="BV887" s="4">
        <v>0</v>
      </c>
      <c r="BW887" s="3"/>
      <c r="BX887" s="3"/>
      <c r="BY887" s="4">
        <v>20342</v>
      </c>
      <c r="BZ887" s="5"/>
      <c r="CA887" s="3">
        <v>5358</v>
      </c>
      <c r="CB887" s="4">
        <v>22153</v>
      </c>
      <c r="CC887" s="5">
        <v>4.1345651362448699</v>
      </c>
      <c r="CD887" s="3">
        <v>0</v>
      </c>
      <c r="CE887" s="4">
        <v>0</v>
      </c>
      <c r="CF887" s="5" t="s">
        <v>322</v>
      </c>
      <c r="CG887" s="3">
        <v>0</v>
      </c>
      <c r="CH887" s="4">
        <v>0</v>
      </c>
      <c r="CI887" s="5" t="s">
        <v>322</v>
      </c>
      <c r="CJ887" s="3">
        <v>0</v>
      </c>
      <c r="CK887" s="4">
        <v>0</v>
      </c>
      <c r="CL887" s="5" t="s">
        <v>322</v>
      </c>
      <c r="CM887" s="2">
        <v>0</v>
      </c>
      <c r="CN887" s="4">
        <v>0</v>
      </c>
      <c r="CO887" s="5" t="s">
        <v>322</v>
      </c>
      <c r="CP887" s="3"/>
      <c r="CQ887" s="4">
        <v>42495</v>
      </c>
      <c r="CR887" s="3"/>
      <c r="CS887" s="3"/>
      <c r="CT887" s="3"/>
      <c r="CU887" s="3"/>
      <c r="CV887" s="4">
        <v>42495</v>
      </c>
      <c r="CW887" s="4">
        <v>42495</v>
      </c>
      <c r="CX887" t="b">
        <v>0</v>
      </c>
      <c r="CY887" t="b">
        <v>1</v>
      </c>
      <c r="CZ887" t="b">
        <v>0</v>
      </c>
      <c r="DA887" s="2" t="s">
        <v>6</v>
      </c>
      <c r="DB887" s="2" t="s">
        <v>6</v>
      </c>
      <c r="DD887" s="3"/>
      <c r="DE887" s="3"/>
      <c r="DF887" s="3"/>
      <c r="DG887" s="4"/>
      <c r="DH887" s="4"/>
      <c r="DI887" s="4"/>
      <c r="DJ887" s="3">
        <v>0</v>
      </c>
      <c r="DK887" s="4">
        <v>0</v>
      </c>
      <c r="DL887" t="b">
        <v>0</v>
      </c>
      <c r="DM887" s="6"/>
      <c r="DN887" s="3"/>
      <c r="DO887" s="3"/>
      <c r="DP887" s="3"/>
      <c r="DQ887" s="3"/>
      <c r="DR887" s="3"/>
      <c r="DS887" s="3"/>
      <c r="DT887" s="4"/>
      <c r="DU887" s="4"/>
      <c r="DV887" s="4"/>
      <c r="DW887" s="4"/>
      <c r="DX887" s="4"/>
      <c r="DY887" s="4"/>
      <c r="DZ887" s="2"/>
      <c r="EA887" s="7">
        <v>44788.408020833333</v>
      </c>
      <c r="EB887" s="2" t="s">
        <v>332</v>
      </c>
      <c r="EC887" s="8">
        <v>1</v>
      </c>
      <c r="ED887" t="b">
        <v>0</v>
      </c>
      <c r="EE887" t="s">
        <v>324</v>
      </c>
      <c r="EF887" s="2" t="s">
        <v>324</v>
      </c>
      <c r="EG887" s="2" t="s">
        <v>325</v>
      </c>
      <c r="EH887" s="1"/>
      <c r="EI887">
        <f t="shared" si="54"/>
        <v>3223</v>
      </c>
      <c r="EJ887" t="str">
        <f t="shared" si="55"/>
        <v>no</v>
      </c>
      <c r="EL887" t="e">
        <f>VLOOKUP(D887,#REF!,2,0)</f>
        <v>#REF!</v>
      </c>
    </row>
    <row r="888" spans="1:142">
      <c r="A888" t="str">
        <f t="shared" si="56"/>
        <v>4466626821.21</v>
      </c>
      <c r="B888" t="str">
        <f t="shared" si="57"/>
        <v>4466626821.21103735</v>
      </c>
      <c r="C888" s="1">
        <v>44666</v>
      </c>
      <c r="D888" s="2" t="s">
        <v>685</v>
      </c>
      <c r="E888" s="2" t="s">
        <v>686</v>
      </c>
      <c r="F888" s="2" t="s">
        <v>178</v>
      </c>
      <c r="G888" s="1">
        <v>44317</v>
      </c>
      <c r="H888" s="2" t="s">
        <v>687</v>
      </c>
      <c r="I888" s="2" t="s">
        <v>688</v>
      </c>
      <c r="J888" s="1"/>
      <c r="K888" s="1"/>
      <c r="L888" s="2"/>
      <c r="M888" t="b">
        <v>0</v>
      </c>
      <c r="N888" s="2"/>
      <c r="O888" s="2" t="s">
        <v>320</v>
      </c>
      <c r="P888" s="2" t="s">
        <v>373</v>
      </c>
      <c r="Q888" s="2"/>
      <c r="R888" s="2"/>
      <c r="S888" s="2"/>
      <c r="T888" s="2"/>
      <c r="U888" s="2"/>
      <c r="V888" s="2"/>
      <c r="W888" s="2" t="s">
        <v>1106</v>
      </c>
      <c r="X888" s="2" t="s">
        <v>861</v>
      </c>
      <c r="Y888" s="3"/>
      <c r="AA888" t="b">
        <v>0</v>
      </c>
      <c r="AB888">
        <v>1116</v>
      </c>
      <c r="AC888">
        <v>2107</v>
      </c>
      <c r="AD888">
        <v>0</v>
      </c>
      <c r="AE888" s="4"/>
      <c r="AF888" s="4">
        <v>5423</v>
      </c>
      <c r="AG888" s="4">
        <v>14919</v>
      </c>
      <c r="AH888" s="4">
        <v>0</v>
      </c>
      <c r="AJ888">
        <v>1855</v>
      </c>
      <c r="AK888">
        <v>3503</v>
      </c>
      <c r="AL888">
        <v>0</v>
      </c>
      <c r="AM888" s="4"/>
      <c r="AN888" s="4">
        <v>9016</v>
      </c>
      <c r="AO888" s="4">
        <v>13137</v>
      </c>
      <c r="AP888" s="4">
        <v>0</v>
      </c>
      <c r="AR888">
        <v>0</v>
      </c>
      <c r="AS888">
        <v>0</v>
      </c>
      <c r="AT888">
        <v>0</v>
      </c>
      <c r="AU888" s="4"/>
      <c r="AV888" s="4">
        <v>0</v>
      </c>
      <c r="AW888" s="4">
        <v>0</v>
      </c>
      <c r="AX888" s="4">
        <v>0</v>
      </c>
      <c r="AZ888">
        <v>0</v>
      </c>
      <c r="BA888">
        <v>0</v>
      </c>
      <c r="BB888">
        <v>0</v>
      </c>
      <c r="BC888" s="4"/>
      <c r="BD888" s="4">
        <v>0</v>
      </c>
      <c r="BE888" s="4">
        <v>0</v>
      </c>
      <c r="BF888" s="4">
        <v>0</v>
      </c>
      <c r="BH888">
        <v>0</v>
      </c>
      <c r="BI888">
        <v>0</v>
      </c>
      <c r="BJ888">
        <v>0</v>
      </c>
      <c r="BK888" s="4"/>
      <c r="BL888" s="4">
        <v>0</v>
      </c>
      <c r="BM888" s="4">
        <v>0</v>
      </c>
      <c r="BN888" s="4">
        <v>0</v>
      </c>
      <c r="BP888">
        <v>0</v>
      </c>
      <c r="BQ888">
        <v>0</v>
      </c>
      <c r="BR888">
        <v>0</v>
      </c>
      <c r="BS888" s="4"/>
      <c r="BT888" s="4">
        <v>0</v>
      </c>
      <c r="BU888" s="4">
        <v>0</v>
      </c>
      <c r="BV888" s="4">
        <v>0</v>
      </c>
      <c r="BW888" s="3"/>
      <c r="BX888" s="3"/>
      <c r="BY888" s="4">
        <v>20342</v>
      </c>
      <c r="BZ888" s="5"/>
      <c r="CA888" s="3">
        <v>5358</v>
      </c>
      <c r="CB888" s="4">
        <v>22153</v>
      </c>
      <c r="CC888" s="5">
        <v>4.1345651362448699</v>
      </c>
      <c r="CD888" s="3">
        <v>0</v>
      </c>
      <c r="CE888" s="4">
        <v>0</v>
      </c>
      <c r="CF888" s="5" t="s">
        <v>322</v>
      </c>
      <c r="CG888" s="3">
        <v>0</v>
      </c>
      <c r="CH888" s="4">
        <v>0</v>
      </c>
      <c r="CI888" s="5" t="s">
        <v>322</v>
      </c>
      <c r="CJ888" s="3">
        <v>0</v>
      </c>
      <c r="CK888" s="4">
        <v>0</v>
      </c>
      <c r="CL888" s="5" t="s">
        <v>322</v>
      </c>
      <c r="CM888" s="2">
        <v>0</v>
      </c>
      <c r="CN888" s="4">
        <v>0</v>
      </c>
      <c r="CO888" s="5" t="s">
        <v>322</v>
      </c>
      <c r="CP888" s="3"/>
      <c r="CQ888" s="4">
        <v>42495</v>
      </c>
      <c r="CR888" s="3"/>
      <c r="CS888" s="3"/>
      <c r="CT888" s="3"/>
      <c r="CU888" s="3"/>
      <c r="CV888" s="4">
        <v>42495</v>
      </c>
      <c r="CW888" s="4">
        <v>42495</v>
      </c>
      <c r="CX888" t="b">
        <v>0</v>
      </c>
      <c r="CY888" t="b">
        <v>1</v>
      </c>
      <c r="CZ888" t="b">
        <v>0</v>
      </c>
      <c r="DA888" s="2" t="s">
        <v>6</v>
      </c>
      <c r="DB888" s="2" t="s">
        <v>6</v>
      </c>
      <c r="DD888" s="3"/>
      <c r="DE888" s="3"/>
      <c r="DF888" s="3"/>
      <c r="DG888" s="4"/>
      <c r="DH888" s="4"/>
      <c r="DI888" s="4"/>
      <c r="DJ888" s="3">
        <v>0</v>
      </c>
      <c r="DK888" s="4">
        <v>0</v>
      </c>
      <c r="DL888" t="b">
        <v>0</v>
      </c>
      <c r="DM888" s="6"/>
      <c r="DN888" s="3"/>
      <c r="DO888" s="3"/>
      <c r="DP888" s="3"/>
      <c r="DQ888" s="3"/>
      <c r="DR888" s="3"/>
      <c r="DS888" s="3"/>
      <c r="DT888" s="4"/>
      <c r="DU888" s="4"/>
      <c r="DV888" s="4"/>
      <c r="DW888" s="4"/>
      <c r="DX888" s="4"/>
      <c r="DY888" s="4"/>
      <c r="DZ888" s="2"/>
      <c r="EA888" s="7">
        <v>44788.408020833333</v>
      </c>
      <c r="EB888" s="2" t="s">
        <v>332</v>
      </c>
      <c r="EC888" s="8">
        <v>1</v>
      </c>
      <c r="ED888" t="b">
        <v>0</v>
      </c>
      <c r="EE888" t="s">
        <v>324</v>
      </c>
      <c r="EF888" s="2" t="s">
        <v>324</v>
      </c>
      <c r="EG888" s="2" t="s">
        <v>325</v>
      </c>
      <c r="EH888" s="1"/>
      <c r="EI888">
        <f t="shared" si="54"/>
        <v>3223</v>
      </c>
      <c r="EJ888" t="str">
        <f t="shared" si="55"/>
        <v>no</v>
      </c>
      <c r="EL888" t="e">
        <f>VLOOKUP(D888,#REF!,2,0)</f>
        <v>#REF!</v>
      </c>
    </row>
    <row r="889" spans="1:142">
      <c r="A889" t="str">
        <f t="shared" si="56"/>
        <v>4466626821.21</v>
      </c>
      <c r="B889" t="str">
        <f t="shared" si="57"/>
        <v>4466626821.21103737</v>
      </c>
      <c r="C889" s="1">
        <v>44666</v>
      </c>
      <c r="D889" s="2" t="s">
        <v>685</v>
      </c>
      <c r="E889" s="2" t="s">
        <v>686</v>
      </c>
      <c r="F889" s="2" t="s">
        <v>178</v>
      </c>
      <c r="G889" s="1">
        <v>44317</v>
      </c>
      <c r="H889" s="2" t="s">
        <v>691</v>
      </c>
      <c r="I889" s="2" t="s">
        <v>692</v>
      </c>
      <c r="J889" s="1"/>
      <c r="K889" s="1"/>
      <c r="L889" s="2"/>
      <c r="M889" t="b">
        <v>0</v>
      </c>
      <c r="N889" s="2"/>
      <c r="O889" s="2" t="s">
        <v>320</v>
      </c>
      <c r="P889" s="2" t="s">
        <v>373</v>
      </c>
      <c r="Q889" s="2"/>
      <c r="R889" s="2"/>
      <c r="S889" s="2"/>
      <c r="T889" s="2"/>
      <c r="U889" s="2"/>
      <c r="V889" s="2"/>
      <c r="W889" s="2" t="s">
        <v>1106</v>
      </c>
      <c r="X889" s="2" t="s">
        <v>861</v>
      </c>
      <c r="Y889" s="3"/>
      <c r="AA889" t="b">
        <v>0</v>
      </c>
      <c r="AB889">
        <v>1116</v>
      </c>
      <c r="AC889">
        <v>2107</v>
      </c>
      <c r="AD889">
        <v>0</v>
      </c>
      <c r="AE889" s="4"/>
      <c r="AF889" s="4">
        <v>5423</v>
      </c>
      <c r="AG889" s="4">
        <v>14919</v>
      </c>
      <c r="AH889" s="4">
        <v>0</v>
      </c>
      <c r="AJ889">
        <v>1855</v>
      </c>
      <c r="AK889">
        <v>3503</v>
      </c>
      <c r="AL889">
        <v>0</v>
      </c>
      <c r="AM889" s="4"/>
      <c r="AN889" s="4">
        <v>9016</v>
      </c>
      <c r="AO889" s="4">
        <v>13137</v>
      </c>
      <c r="AP889" s="4">
        <v>0</v>
      </c>
      <c r="AR889">
        <v>0</v>
      </c>
      <c r="AS889">
        <v>0</v>
      </c>
      <c r="AT889">
        <v>0</v>
      </c>
      <c r="AU889" s="4"/>
      <c r="AV889" s="4">
        <v>0</v>
      </c>
      <c r="AW889" s="4">
        <v>0</v>
      </c>
      <c r="AX889" s="4">
        <v>0</v>
      </c>
      <c r="AZ889">
        <v>0</v>
      </c>
      <c r="BA889">
        <v>0</v>
      </c>
      <c r="BB889">
        <v>0</v>
      </c>
      <c r="BC889" s="4"/>
      <c r="BD889" s="4">
        <v>0</v>
      </c>
      <c r="BE889" s="4">
        <v>0</v>
      </c>
      <c r="BF889" s="4">
        <v>0</v>
      </c>
      <c r="BH889">
        <v>0</v>
      </c>
      <c r="BI889">
        <v>0</v>
      </c>
      <c r="BJ889">
        <v>0</v>
      </c>
      <c r="BK889" s="4"/>
      <c r="BL889" s="4">
        <v>0</v>
      </c>
      <c r="BM889" s="4">
        <v>0</v>
      </c>
      <c r="BN889" s="4">
        <v>0</v>
      </c>
      <c r="BP889">
        <v>0</v>
      </c>
      <c r="BQ889">
        <v>0</v>
      </c>
      <c r="BR889">
        <v>0</v>
      </c>
      <c r="BS889" s="4"/>
      <c r="BT889" s="4">
        <v>0</v>
      </c>
      <c r="BU889" s="4">
        <v>0</v>
      </c>
      <c r="BV889" s="4">
        <v>0</v>
      </c>
      <c r="BW889" s="3"/>
      <c r="BX889" s="3"/>
      <c r="BY889" s="4">
        <v>20342</v>
      </c>
      <c r="BZ889" s="5"/>
      <c r="CA889" s="3">
        <v>5358</v>
      </c>
      <c r="CB889" s="4">
        <v>22153</v>
      </c>
      <c r="CC889" s="5">
        <v>4.1345651362448699</v>
      </c>
      <c r="CD889" s="3">
        <v>0</v>
      </c>
      <c r="CE889" s="4">
        <v>0</v>
      </c>
      <c r="CF889" s="5" t="s">
        <v>322</v>
      </c>
      <c r="CG889" s="3">
        <v>0</v>
      </c>
      <c r="CH889" s="4">
        <v>0</v>
      </c>
      <c r="CI889" s="5" t="s">
        <v>322</v>
      </c>
      <c r="CJ889" s="3">
        <v>0</v>
      </c>
      <c r="CK889" s="4">
        <v>0</v>
      </c>
      <c r="CL889" s="5" t="s">
        <v>322</v>
      </c>
      <c r="CM889" s="2">
        <v>0</v>
      </c>
      <c r="CN889" s="4">
        <v>0</v>
      </c>
      <c r="CO889" s="5" t="s">
        <v>322</v>
      </c>
      <c r="CP889" s="3"/>
      <c r="CQ889" s="4">
        <v>42495</v>
      </c>
      <c r="CR889" s="3"/>
      <c r="CS889" s="3"/>
      <c r="CT889" s="3"/>
      <c r="CU889" s="3"/>
      <c r="CV889" s="4">
        <v>42495</v>
      </c>
      <c r="CW889" s="4">
        <v>42495</v>
      </c>
      <c r="CX889" t="b">
        <v>0</v>
      </c>
      <c r="CY889" t="b">
        <v>1</v>
      </c>
      <c r="CZ889" t="b">
        <v>0</v>
      </c>
      <c r="DA889" s="2" t="s">
        <v>6</v>
      </c>
      <c r="DB889" s="2" t="s">
        <v>6</v>
      </c>
      <c r="DD889" s="3"/>
      <c r="DE889" s="3"/>
      <c r="DF889" s="3"/>
      <c r="DG889" s="4"/>
      <c r="DH889" s="4"/>
      <c r="DI889" s="4"/>
      <c r="DJ889" s="3">
        <v>0</v>
      </c>
      <c r="DK889" s="4">
        <v>0</v>
      </c>
      <c r="DL889" t="b">
        <v>0</v>
      </c>
      <c r="DM889" s="6"/>
      <c r="DN889" s="3"/>
      <c r="DO889" s="3"/>
      <c r="DP889" s="3"/>
      <c r="DQ889" s="3"/>
      <c r="DR889" s="3"/>
      <c r="DS889" s="3"/>
      <c r="DT889" s="4"/>
      <c r="DU889" s="4"/>
      <c r="DV889" s="4"/>
      <c r="DW889" s="4"/>
      <c r="DX889" s="4"/>
      <c r="DY889" s="4"/>
      <c r="DZ889" s="2"/>
      <c r="EA889" s="7">
        <v>44788.408020833333</v>
      </c>
      <c r="EB889" s="2" t="s">
        <v>332</v>
      </c>
      <c r="EC889" s="8">
        <v>1</v>
      </c>
      <c r="ED889" t="b">
        <v>0</v>
      </c>
      <c r="EE889" t="s">
        <v>324</v>
      </c>
      <c r="EF889" s="2" t="s">
        <v>324</v>
      </c>
      <c r="EG889" s="2" t="s">
        <v>325</v>
      </c>
      <c r="EH889" s="1"/>
      <c r="EI889">
        <f t="shared" si="54"/>
        <v>3223</v>
      </c>
      <c r="EJ889" t="str">
        <f t="shared" si="55"/>
        <v>no</v>
      </c>
      <c r="EL889" t="e">
        <f>VLOOKUP(D889,#REF!,2,0)</f>
        <v>#REF!</v>
      </c>
    </row>
    <row r="890" spans="1:142">
      <c r="A890" t="str">
        <f t="shared" si="56"/>
        <v>4466626821.21</v>
      </c>
      <c r="B890" t="str">
        <f t="shared" si="57"/>
        <v>4466626821.21103738</v>
      </c>
      <c r="C890" s="1">
        <v>44666</v>
      </c>
      <c r="D890" s="2" t="s">
        <v>685</v>
      </c>
      <c r="E890" s="2" t="s">
        <v>686</v>
      </c>
      <c r="F890" s="2" t="s">
        <v>178</v>
      </c>
      <c r="G890" s="1">
        <v>44317</v>
      </c>
      <c r="H890" s="2" t="s">
        <v>693</v>
      </c>
      <c r="I890" s="2" t="s">
        <v>694</v>
      </c>
      <c r="J890" s="1"/>
      <c r="K890" s="1"/>
      <c r="L890" s="2"/>
      <c r="M890" t="b">
        <v>0</v>
      </c>
      <c r="N890" s="2"/>
      <c r="O890" s="2" t="s">
        <v>320</v>
      </c>
      <c r="P890" s="2" t="s">
        <v>373</v>
      </c>
      <c r="Q890" s="2"/>
      <c r="R890" s="2"/>
      <c r="S890" s="2"/>
      <c r="T890" s="2"/>
      <c r="U890" s="2"/>
      <c r="V890" s="2"/>
      <c r="W890" s="2" t="s">
        <v>1106</v>
      </c>
      <c r="X890" s="2" t="s">
        <v>861</v>
      </c>
      <c r="Y890" s="3"/>
      <c r="AA890" t="b">
        <v>0</v>
      </c>
      <c r="AB890">
        <v>1116</v>
      </c>
      <c r="AC890">
        <v>2107</v>
      </c>
      <c r="AD890">
        <v>0</v>
      </c>
      <c r="AE890" s="4"/>
      <c r="AF890" s="4">
        <v>5423</v>
      </c>
      <c r="AG890" s="4">
        <v>14919</v>
      </c>
      <c r="AH890" s="4">
        <v>0</v>
      </c>
      <c r="AJ890">
        <v>1855</v>
      </c>
      <c r="AK890">
        <v>3503</v>
      </c>
      <c r="AL890">
        <v>0</v>
      </c>
      <c r="AM890" s="4"/>
      <c r="AN890" s="4">
        <v>9016</v>
      </c>
      <c r="AO890" s="4">
        <v>13137</v>
      </c>
      <c r="AP890" s="4">
        <v>0</v>
      </c>
      <c r="AR890">
        <v>0</v>
      </c>
      <c r="AS890">
        <v>0</v>
      </c>
      <c r="AT890">
        <v>0</v>
      </c>
      <c r="AU890" s="4"/>
      <c r="AV890" s="4">
        <v>0</v>
      </c>
      <c r="AW890" s="4">
        <v>0</v>
      </c>
      <c r="AX890" s="4">
        <v>0</v>
      </c>
      <c r="AZ890">
        <v>0</v>
      </c>
      <c r="BA890">
        <v>0</v>
      </c>
      <c r="BB890">
        <v>0</v>
      </c>
      <c r="BC890" s="4"/>
      <c r="BD890" s="4">
        <v>0</v>
      </c>
      <c r="BE890" s="4">
        <v>0</v>
      </c>
      <c r="BF890" s="4">
        <v>0</v>
      </c>
      <c r="BH890">
        <v>0</v>
      </c>
      <c r="BI890">
        <v>0</v>
      </c>
      <c r="BJ890">
        <v>0</v>
      </c>
      <c r="BK890" s="4"/>
      <c r="BL890" s="4">
        <v>0</v>
      </c>
      <c r="BM890" s="4">
        <v>0</v>
      </c>
      <c r="BN890" s="4">
        <v>0</v>
      </c>
      <c r="BP890">
        <v>0</v>
      </c>
      <c r="BQ890">
        <v>0</v>
      </c>
      <c r="BR890">
        <v>0</v>
      </c>
      <c r="BS890" s="4"/>
      <c r="BT890" s="4">
        <v>0</v>
      </c>
      <c r="BU890" s="4">
        <v>0</v>
      </c>
      <c r="BV890" s="4">
        <v>0</v>
      </c>
      <c r="BW890" s="3"/>
      <c r="BX890" s="3"/>
      <c r="BY890" s="4">
        <v>20342</v>
      </c>
      <c r="BZ890" s="5"/>
      <c r="CA890" s="3">
        <v>5358</v>
      </c>
      <c r="CB890" s="4">
        <v>22153</v>
      </c>
      <c r="CC890" s="5">
        <v>4.1345651362448699</v>
      </c>
      <c r="CD890" s="3">
        <v>0</v>
      </c>
      <c r="CE890" s="4">
        <v>0</v>
      </c>
      <c r="CF890" s="5" t="s">
        <v>322</v>
      </c>
      <c r="CG890" s="3">
        <v>0</v>
      </c>
      <c r="CH890" s="4">
        <v>0</v>
      </c>
      <c r="CI890" s="5" t="s">
        <v>322</v>
      </c>
      <c r="CJ890" s="3">
        <v>0</v>
      </c>
      <c r="CK890" s="4">
        <v>0</v>
      </c>
      <c r="CL890" s="5" t="s">
        <v>322</v>
      </c>
      <c r="CM890" s="2">
        <v>0</v>
      </c>
      <c r="CN890" s="4">
        <v>0</v>
      </c>
      <c r="CO890" s="5" t="s">
        <v>322</v>
      </c>
      <c r="CP890" s="3"/>
      <c r="CQ890" s="4">
        <v>42495</v>
      </c>
      <c r="CR890" s="3"/>
      <c r="CS890" s="3"/>
      <c r="CT890" s="3"/>
      <c r="CU890" s="3"/>
      <c r="CV890" s="4">
        <v>42495</v>
      </c>
      <c r="CW890" s="4">
        <v>42495</v>
      </c>
      <c r="CX890" t="b">
        <v>0</v>
      </c>
      <c r="CY890" t="b">
        <v>1</v>
      </c>
      <c r="CZ890" t="b">
        <v>0</v>
      </c>
      <c r="DA890" s="2" t="s">
        <v>6</v>
      </c>
      <c r="DB890" s="2" t="s">
        <v>6</v>
      </c>
      <c r="DD890" s="3"/>
      <c r="DE890" s="3"/>
      <c r="DF890" s="3"/>
      <c r="DG890" s="4"/>
      <c r="DH890" s="4"/>
      <c r="DI890" s="4"/>
      <c r="DJ890" s="3">
        <v>0</v>
      </c>
      <c r="DK890" s="4">
        <v>0</v>
      </c>
      <c r="DL890" t="b">
        <v>0</v>
      </c>
      <c r="DM890" s="6"/>
      <c r="DN890" s="3"/>
      <c r="DO890" s="3"/>
      <c r="DP890" s="3"/>
      <c r="DQ890" s="3"/>
      <c r="DR890" s="3"/>
      <c r="DS890" s="3"/>
      <c r="DT890" s="4"/>
      <c r="DU890" s="4"/>
      <c r="DV890" s="4"/>
      <c r="DW890" s="4"/>
      <c r="DX890" s="4"/>
      <c r="DY890" s="4"/>
      <c r="DZ890" s="2"/>
      <c r="EA890" s="7">
        <v>44788.408020833333</v>
      </c>
      <c r="EB890" s="2" t="s">
        <v>332</v>
      </c>
      <c r="EC890" s="8">
        <v>1</v>
      </c>
      <c r="ED890" t="b">
        <v>0</v>
      </c>
      <c r="EE890" t="s">
        <v>324</v>
      </c>
      <c r="EF890" s="2" t="s">
        <v>324</v>
      </c>
      <c r="EG890" s="2" t="s">
        <v>325</v>
      </c>
      <c r="EH890" s="1"/>
      <c r="EI890">
        <f t="shared" si="54"/>
        <v>3223</v>
      </c>
      <c r="EJ890" t="str">
        <f t="shared" si="55"/>
        <v>no</v>
      </c>
      <c r="EL890" t="e">
        <f>VLOOKUP(D890,#REF!,2,0)</f>
        <v>#REF!</v>
      </c>
    </row>
    <row r="891" spans="1:142">
      <c r="A891" t="str">
        <f t="shared" si="56"/>
        <v>4466626821.21</v>
      </c>
      <c r="B891" t="str">
        <f t="shared" si="57"/>
        <v>4466626821.21103739</v>
      </c>
      <c r="C891" s="1">
        <v>44666</v>
      </c>
      <c r="D891" s="2" t="s">
        <v>685</v>
      </c>
      <c r="E891" s="2" t="s">
        <v>686</v>
      </c>
      <c r="F891" s="2" t="s">
        <v>178</v>
      </c>
      <c r="G891" s="1">
        <v>44317</v>
      </c>
      <c r="H891" s="2" t="s">
        <v>695</v>
      </c>
      <c r="I891" s="2" t="s">
        <v>696</v>
      </c>
      <c r="J891" s="1"/>
      <c r="K891" s="1"/>
      <c r="L891" s="2"/>
      <c r="M891" t="b">
        <v>0</v>
      </c>
      <c r="N891" s="2"/>
      <c r="O891" s="2" t="s">
        <v>320</v>
      </c>
      <c r="P891" s="2" t="s">
        <v>373</v>
      </c>
      <c r="Q891" s="2"/>
      <c r="R891" s="2"/>
      <c r="S891" s="2"/>
      <c r="T891" s="2"/>
      <c r="U891" s="2"/>
      <c r="V891" s="2"/>
      <c r="W891" s="2" t="s">
        <v>1106</v>
      </c>
      <c r="X891" s="2" t="s">
        <v>861</v>
      </c>
      <c r="Y891" s="3"/>
      <c r="AA891" t="b">
        <v>0</v>
      </c>
      <c r="AB891">
        <v>1116</v>
      </c>
      <c r="AC891">
        <v>2107</v>
      </c>
      <c r="AD891">
        <v>0</v>
      </c>
      <c r="AE891" s="4"/>
      <c r="AF891" s="4">
        <v>5423</v>
      </c>
      <c r="AG891" s="4">
        <v>14919</v>
      </c>
      <c r="AH891" s="4">
        <v>0</v>
      </c>
      <c r="AJ891">
        <v>1855</v>
      </c>
      <c r="AK891">
        <v>3503</v>
      </c>
      <c r="AL891">
        <v>0</v>
      </c>
      <c r="AM891" s="4"/>
      <c r="AN891" s="4">
        <v>9016</v>
      </c>
      <c r="AO891" s="4">
        <v>13137</v>
      </c>
      <c r="AP891" s="4">
        <v>0</v>
      </c>
      <c r="AR891">
        <v>0</v>
      </c>
      <c r="AS891">
        <v>0</v>
      </c>
      <c r="AT891">
        <v>0</v>
      </c>
      <c r="AU891" s="4"/>
      <c r="AV891" s="4">
        <v>0</v>
      </c>
      <c r="AW891" s="4">
        <v>0</v>
      </c>
      <c r="AX891" s="4">
        <v>0</v>
      </c>
      <c r="AZ891">
        <v>0</v>
      </c>
      <c r="BA891">
        <v>0</v>
      </c>
      <c r="BB891">
        <v>0</v>
      </c>
      <c r="BC891" s="4"/>
      <c r="BD891" s="4">
        <v>0</v>
      </c>
      <c r="BE891" s="4">
        <v>0</v>
      </c>
      <c r="BF891" s="4">
        <v>0</v>
      </c>
      <c r="BH891">
        <v>0</v>
      </c>
      <c r="BI891">
        <v>0</v>
      </c>
      <c r="BJ891">
        <v>0</v>
      </c>
      <c r="BK891" s="4"/>
      <c r="BL891" s="4">
        <v>0</v>
      </c>
      <c r="BM891" s="4">
        <v>0</v>
      </c>
      <c r="BN891" s="4">
        <v>0</v>
      </c>
      <c r="BP891">
        <v>0</v>
      </c>
      <c r="BQ891">
        <v>0</v>
      </c>
      <c r="BR891">
        <v>0</v>
      </c>
      <c r="BS891" s="4"/>
      <c r="BT891" s="4">
        <v>0</v>
      </c>
      <c r="BU891" s="4">
        <v>0</v>
      </c>
      <c r="BV891" s="4">
        <v>0</v>
      </c>
      <c r="BW891" s="3"/>
      <c r="BX891" s="3"/>
      <c r="BY891" s="4">
        <v>20342</v>
      </c>
      <c r="BZ891" s="5"/>
      <c r="CA891" s="3">
        <v>5358</v>
      </c>
      <c r="CB891" s="4">
        <v>22153</v>
      </c>
      <c r="CC891" s="5">
        <v>4.1345651362448699</v>
      </c>
      <c r="CD891" s="3">
        <v>0</v>
      </c>
      <c r="CE891" s="4">
        <v>0</v>
      </c>
      <c r="CF891" s="5" t="s">
        <v>322</v>
      </c>
      <c r="CG891" s="3">
        <v>0</v>
      </c>
      <c r="CH891" s="4">
        <v>0</v>
      </c>
      <c r="CI891" s="5" t="s">
        <v>322</v>
      </c>
      <c r="CJ891" s="3">
        <v>0</v>
      </c>
      <c r="CK891" s="4">
        <v>0</v>
      </c>
      <c r="CL891" s="5" t="s">
        <v>322</v>
      </c>
      <c r="CM891" s="2">
        <v>0</v>
      </c>
      <c r="CN891" s="4">
        <v>0</v>
      </c>
      <c r="CO891" s="5" t="s">
        <v>322</v>
      </c>
      <c r="CP891" s="3"/>
      <c r="CQ891" s="4">
        <v>42495</v>
      </c>
      <c r="CR891" s="3"/>
      <c r="CS891" s="3"/>
      <c r="CT891" s="3"/>
      <c r="CU891" s="3"/>
      <c r="CV891" s="4">
        <v>42495</v>
      </c>
      <c r="CW891" s="4">
        <v>42495</v>
      </c>
      <c r="CX891" t="b">
        <v>0</v>
      </c>
      <c r="CY891" t="b">
        <v>1</v>
      </c>
      <c r="CZ891" t="b">
        <v>0</v>
      </c>
      <c r="DA891" s="2" t="s">
        <v>6</v>
      </c>
      <c r="DB891" s="2" t="s">
        <v>6</v>
      </c>
      <c r="DD891" s="3"/>
      <c r="DE891" s="3"/>
      <c r="DF891" s="3"/>
      <c r="DG891" s="4"/>
      <c r="DH891" s="4"/>
      <c r="DI891" s="4"/>
      <c r="DJ891" s="3">
        <v>0</v>
      </c>
      <c r="DK891" s="4">
        <v>0</v>
      </c>
      <c r="DL891" t="b">
        <v>0</v>
      </c>
      <c r="DM891" s="6"/>
      <c r="DN891" s="3"/>
      <c r="DO891" s="3"/>
      <c r="DP891" s="3"/>
      <c r="DQ891" s="3"/>
      <c r="DR891" s="3"/>
      <c r="DS891" s="3"/>
      <c r="DT891" s="4"/>
      <c r="DU891" s="4"/>
      <c r="DV891" s="4"/>
      <c r="DW891" s="4"/>
      <c r="DX891" s="4"/>
      <c r="DY891" s="4"/>
      <c r="DZ891" s="2"/>
      <c r="EA891" s="7">
        <v>44788.408020833333</v>
      </c>
      <c r="EB891" s="2" t="s">
        <v>332</v>
      </c>
      <c r="EC891" s="8">
        <v>1</v>
      </c>
      <c r="ED891" t="b">
        <v>0</v>
      </c>
      <c r="EE891" t="s">
        <v>324</v>
      </c>
      <c r="EF891" s="2" t="s">
        <v>324</v>
      </c>
      <c r="EG891" s="2" t="s">
        <v>325</v>
      </c>
      <c r="EH891" s="1"/>
      <c r="EI891">
        <f t="shared" si="54"/>
        <v>3223</v>
      </c>
      <c r="EJ891" t="str">
        <f t="shared" si="55"/>
        <v>no</v>
      </c>
      <c r="EL891" t="e">
        <f>VLOOKUP(D891,#REF!,2,0)</f>
        <v>#REF!</v>
      </c>
    </row>
    <row r="892" spans="1:142">
      <c r="A892" t="str">
        <f t="shared" si="56"/>
        <v>4466626821.21</v>
      </c>
      <c r="B892" t="str">
        <f t="shared" si="57"/>
        <v>4466626821.21103740</v>
      </c>
      <c r="C892" s="1">
        <v>44666</v>
      </c>
      <c r="D892" s="2" t="s">
        <v>685</v>
      </c>
      <c r="E892" s="2" t="s">
        <v>686</v>
      </c>
      <c r="F892" s="2" t="s">
        <v>178</v>
      </c>
      <c r="G892" s="1">
        <v>44317</v>
      </c>
      <c r="H892" s="2" t="s">
        <v>697</v>
      </c>
      <c r="I892" s="2" t="s">
        <v>698</v>
      </c>
      <c r="J892" s="1"/>
      <c r="K892" s="1"/>
      <c r="L892" s="2"/>
      <c r="M892" t="b">
        <v>0</v>
      </c>
      <c r="N892" s="2"/>
      <c r="O892" s="2" t="s">
        <v>320</v>
      </c>
      <c r="P892" s="2" t="s">
        <v>373</v>
      </c>
      <c r="Q892" s="2"/>
      <c r="R892" s="2"/>
      <c r="S892" s="2"/>
      <c r="T892" s="2"/>
      <c r="U892" s="2"/>
      <c r="V892" s="2"/>
      <c r="W892" s="2" t="s">
        <v>1106</v>
      </c>
      <c r="X892" s="2" t="s">
        <v>861</v>
      </c>
      <c r="Y892" s="3"/>
      <c r="AA892" t="b">
        <v>0</v>
      </c>
      <c r="AB892">
        <v>1116</v>
      </c>
      <c r="AC892">
        <v>2107</v>
      </c>
      <c r="AD892">
        <v>0</v>
      </c>
      <c r="AE892" s="4"/>
      <c r="AF892" s="4">
        <v>5423</v>
      </c>
      <c r="AG892" s="4">
        <v>14919</v>
      </c>
      <c r="AH892" s="4">
        <v>0</v>
      </c>
      <c r="AJ892">
        <v>1855</v>
      </c>
      <c r="AK892">
        <v>3503</v>
      </c>
      <c r="AL892">
        <v>0</v>
      </c>
      <c r="AM892" s="4"/>
      <c r="AN892" s="4">
        <v>9016</v>
      </c>
      <c r="AO892" s="4">
        <v>13137</v>
      </c>
      <c r="AP892" s="4">
        <v>0</v>
      </c>
      <c r="AR892">
        <v>0</v>
      </c>
      <c r="AS892">
        <v>0</v>
      </c>
      <c r="AT892">
        <v>0</v>
      </c>
      <c r="AU892" s="4"/>
      <c r="AV892" s="4">
        <v>0</v>
      </c>
      <c r="AW892" s="4">
        <v>0</v>
      </c>
      <c r="AX892" s="4">
        <v>0</v>
      </c>
      <c r="AZ892">
        <v>0</v>
      </c>
      <c r="BA892">
        <v>0</v>
      </c>
      <c r="BB892">
        <v>0</v>
      </c>
      <c r="BC892" s="4"/>
      <c r="BD892" s="4">
        <v>0</v>
      </c>
      <c r="BE892" s="4">
        <v>0</v>
      </c>
      <c r="BF892" s="4">
        <v>0</v>
      </c>
      <c r="BH892">
        <v>0</v>
      </c>
      <c r="BI892">
        <v>0</v>
      </c>
      <c r="BJ892">
        <v>0</v>
      </c>
      <c r="BK892" s="4"/>
      <c r="BL892" s="4">
        <v>0</v>
      </c>
      <c r="BM892" s="4">
        <v>0</v>
      </c>
      <c r="BN892" s="4">
        <v>0</v>
      </c>
      <c r="BP892">
        <v>0</v>
      </c>
      <c r="BQ892">
        <v>0</v>
      </c>
      <c r="BR892">
        <v>0</v>
      </c>
      <c r="BS892" s="4"/>
      <c r="BT892" s="4">
        <v>0</v>
      </c>
      <c r="BU892" s="4">
        <v>0</v>
      </c>
      <c r="BV892" s="4">
        <v>0</v>
      </c>
      <c r="BW892" s="3"/>
      <c r="BX892" s="3"/>
      <c r="BY892" s="4">
        <v>20342</v>
      </c>
      <c r="BZ892" s="5"/>
      <c r="CA892" s="3">
        <v>5358</v>
      </c>
      <c r="CB892" s="4">
        <v>22153</v>
      </c>
      <c r="CC892" s="5">
        <v>4.1345651362448699</v>
      </c>
      <c r="CD892" s="3">
        <v>0</v>
      </c>
      <c r="CE892" s="4">
        <v>0</v>
      </c>
      <c r="CF892" s="5" t="s">
        <v>322</v>
      </c>
      <c r="CG892" s="3">
        <v>0</v>
      </c>
      <c r="CH892" s="4">
        <v>0</v>
      </c>
      <c r="CI892" s="5" t="s">
        <v>322</v>
      </c>
      <c r="CJ892" s="3">
        <v>0</v>
      </c>
      <c r="CK892" s="4">
        <v>0</v>
      </c>
      <c r="CL892" s="5" t="s">
        <v>322</v>
      </c>
      <c r="CM892" s="2">
        <v>0</v>
      </c>
      <c r="CN892" s="4">
        <v>0</v>
      </c>
      <c r="CO892" s="5" t="s">
        <v>322</v>
      </c>
      <c r="CP892" s="3"/>
      <c r="CQ892" s="4">
        <v>42495</v>
      </c>
      <c r="CR892" s="3"/>
      <c r="CS892" s="3"/>
      <c r="CT892" s="3"/>
      <c r="CU892" s="3"/>
      <c r="CV892" s="4">
        <v>42495</v>
      </c>
      <c r="CW892" s="4">
        <v>42495</v>
      </c>
      <c r="CX892" t="b">
        <v>0</v>
      </c>
      <c r="CY892" t="b">
        <v>1</v>
      </c>
      <c r="CZ892" t="b">
        <v>0</v>
      </c>
      <c r="DA892" s="2" t="s">
        <v>6</v>
      </c>
      <c r="DB892" s="2" t="s">
        <v>6</v>
      </c>
      <c r="DD892" s="3"/>
      <c r="DE892" s="3"/>
      <c r="DF892" s="3"/>
      <c r="DG892" s="4"/>
      <c r="DH892" s="4"/>
      <c r="DI892" s="4"/>
      <c r="DJ892" s="3">
        <v>0</v>
      </c>
      <c r="DK892" s="4">
        <v>0</v>
      </c>
      <c r="DL892" t="b">
        <v>0</v>
      </c>
      <c r="DM892" s="6"/>
      <c r="DN892" s="3"/>
      <c r="DO892" s="3"/>
      <c r="DP892" s="3"/>
      <c r="DQ892" s="3"/>
      <c r="DR892" s="3"/>
      <c r="DS892" s="3"/>
      <c r="DT892" s="4"/>
      <c r="DU892" s="4"/>
      <c r="DV892" s="4"/>
      <c r="DW892" s="4"/>
      <c r="DX892" s="4"/>
      <c r="DY892" s="4"/>
      <c r="DZ892" s="2"/>
      <c r="EA892" s="7">
        <v>44788.408020833333</v>
      </c>
      <c r="EB892" s="2" t="s">
        <v>332</v>
      </c>
      <c r="EC892" s="8">
        <v>1</v>
      </c>
      <c r="ED892" t="b">
        <v>0</v>
      </c>
      <c r="EE892" t="s">
        <v>324</v>
      </c>
      <c r="EF892" s="2" t="s">
        <v>324</v>
      </c>
      <c r="EG892" s="2" t="s">
        <v>325</v>
      </c>
      <c r="EH892" s="1"/>
      <c r="EI892">
        <f t="shared" si="54"/>
        <v>3223</v>
      </c>
      <c r="EJ892" t="str">
        <f t="shared" si="55"/>
        <v>no</v>
      </c>
      <c r="EL892" t="e">
        <f>VLOOKUP(D892,#REF!,2,0)</f>
        <v>#REF!</v>
      </c>
    </row>
    <row r="893" spans="1:142">
      <c r="A893" t="str">
        <f t="shared" si="56"/>
        <v>4466626821.21</v>
      </c>
      <c r="B893" t="str">
        <f t="shared" si="57"/>
        <v>4466626821.21103736</v>
      </c>
      <c r="C893" s="1">
        <v>44666</v>
      </c>
      <c r="D893" s="2" t="s">
        <v>685</v>
      </c>
      <c r="E893" s="2" t="s">
        <v>686</v>
      </c>
      <c r="F893" s="2" t="s">
        <v>178</v>
      </c>
      <c r="G893" s="1">
        <v>44317</v>
      </c>
      <c r="H893" s="2" t="s">
        <v>689</v>
      </c>
      <c r="I893" s="2" t="s">
        <v>690</v>
      </c>
      <c r="J893" s="1"/>
      <c r="K893" s="1"/>
      <c r="L893" s="2"/>
      <c r="M893" t="b">
        <v>0</v>
      </c>
      <c r="N893" s="2"/>
      <c r="O893" s="2" t="s">
        <v>320</v>
      </c>
      <c r="P893" s="2" t="s">
        <v>373</v>
      </c>
      <c r="Q893" s="2"/>
      <c r="R893" s="2"/>
      <c r="S893" s="2"/>
      <c r="T893" s="2"/>
      <c r="U893" s="2"/>
      <c r="V893" s="2"/>
      <c r="W893" s="2" t="s">
        <v>1106</v>
      </c>
      <c r="X893" s="2" t="s">
        <v>861</v>
      </c>
      <c r="Y893" s="3"/>
      <c r="AA893" t="b">
        <v>0</v>
      </c>
      <c r="AB893">
        <v>1116</v>
      </c>
      <c r="AC893">
        <v>2107</v>
      </c>
      <c r="AD893">
        <v>0</v>
      </c>
      <c r="AE893" s="4"/>
      <c r="AF893" s="4">
        <v>5423</v>
      </c>
      <c r="AG893" s="4">
        <v>14919</v>
      </c>
      <c r="AH893" s="4">
        <v>0</v>
      </c>
      <c r="AJ893">
        <v>1855</v>
      </c>
      <c r="AK893">
        <v>3503</v>
      </c>
      <c r="AL893">
        <v>0</v>
      </c>
      <c r="AM893" s="4"/>
      <c r="AN893" s="4">
        <v>9016</v>
      </c>
      <c r="AO893" s="4">
        <v>13137</v>
      </c>
      <c r="AP893" s="4">
        <v>0</v>
      </c>
      <c r="AR893">
        <v>0</v>
      </c>
      <c r="AS893">
        <v>0</v>
      </c>
      <c r="AT893">
        <v>0</v>
      </c>
      <c r="AU893" s="4"/>
      <c r="AV893" s="4">
        <v>0</v>
      </c>
      <c r="AW893" s="4">
        <v>0</v>
      </c>
      <c r="AX893" s="4">
        <v>0</v>
      </c>
      <c r="AZ893">
        <v>0</v>
      </c>
      <c r="BA893">
        <v>0</v>
      </c>
      <c r="BB893">
        <v>0</v>
      </c>
      <c r="BC893" s="4"/>
      <c r="BD893" s="4">
        <v>0</v>
      </c>
      <c r="BE893" s="4">
        <v>0</v>
      </c>
      <c r="BF893" s="4">
        <v>0</v>
      </c>
      <c r="BH893">
        <v>0</v>
      </c>
      <c r="BI893">
        <v>0</v>
      </c>
      <c r="BJ893">
        <v>0</v>
      </c>
      <c r="BK893" s="4"/>
      <c r="BL893" s="4">
        <v>0</v>
      </c>
      <c r="BM893" s="4">
        <v>0</v>
      </c>
      <c r="BN893" s="4">
        <v>0</v>
      </c>
      <c r="BP893">
        <v>0</v>
      </c>
      <c r="BQ893">
        <v>0</v>
      </c>
      <c r="BR893">
        <v>0</v>
      </c>
      <c r="BS893" s="4"/>
      <c r="BT893" s="4">
        <v>0</v>
      </c>
      <c r="BU893" s="4">
        <v>0</v>
      </c>
      <c r="BV893" s="4">
        <v>0</v>
      </c>
      <c r="BW893" s="3"/>
      <c r="BX893" s="3"/>
      <c r="BY893" s="4">
        <v>20342</v>
      </c>
      <c r="BZ893" s="5"/>
      <c r="CA893" s="3">
        <v>5358</v>
      </c>
      <c r="CB893" s="4">
        <v>22153</v>
      </c>
      <c r="CC893" s="5">
        <v>4.1345651362448699</v>
      </c>
      <c r="CD893" s="3">
        <v>0</v>
      </c>
      <c r="CE893" s="4">
        <v>0</v>
      </c>
      <c r="CF893" s="5" t="s">
        <v>322</v>
      </c>
      <c r="CG893" s="3">
        <v>0</v>
      </c>
      <c r="CH893" s="4">
        <v>0</v>
      </c>
      <c r="CI893" s="5" t="s">
        <v>322</v>
      </c>
      <c r="CJ893" s="3">
        <v>0</v>
      </c>
      <c r="CK893" s="4">
        <v>0</v>
      </c>
      <c r="CL893" s="5" t="s">
        <v>322</v>
      </c>
      <c r="CM893" s="2">
        <v>0</v>
      </c>
      <c r="CN893" s="4">
        <v>0</v>
      </c>
      <c r="CO893" s="5" t="s">
        <v>322</v>
      </c>
      <c r="CP893" s="3"/>
      <c r="CQ893" s="4">
        <v>42495</v>
      </c>
      <c r="CR893" s="3"/>
      <c r="CS893" s="3"/>
      <c r="CT893" s="3"/>
      <c r="CU893" s="3"/>
      <c r="CV893" s="4">
        <v>42495</v>
      </c>
      <c r="CW893" s="4">
        <v>42495</v>
      </c>
      <c r="CX893" t="b">
        <v>0</v>
      </c>
      <c r="CY893" t="b">
        <v>1</v>
      </c>
      <c r="CZ893" t="b">
        <v>0</v>
      </c>
      <c r="DA893" s="2" t="s">
        <v>6</v>
      </c>
      <c r="DB893" s="2" t="s">
        <v>6</v>
      </c>
      <c r="DD893" s="3"/>
      <c r="DE893" s="3"/>
      <c r="DF893" s="3"/>
      <c r="DG893" s="4"/>
      <c r="DH893" s="4"/>
      <c r="DI893" s="4"/>
      <c r="DJ893" s="3">
        <v>0</v>
      </c>
      <c r="DK893" s="4">
        <v>0</v>
      </c>
      <c r="DL893" t="b">
        <v>0</v>
      </c>
      <c r="DM893" s="6"/>
      <c r="DN893" s="3"/>
      <c r="DO893" s="3"/>
      <c r="DP893" s="3"/>
      <c r="DQ893" s="3"/>
      <c r="DR893" s="3"/>
      <c r="DS893" s="3"/>
      <c r="DT893" s="4"/>
      <c r="DU893" s="4"/>
      <c r="DV893" s="4"/>
      <c r="DW893" s="4"/>
      <c r="DX893" s="4"/>
      <c r="DY893" s="4"/>
      <c r="DZ893" s="2"/>
      <c r="EA893" s="7">
        <v>44788.408020833333</v>
      </c>
      <c r="EB893" s="2" t="s">
        <v>332</v>
      </c>
      <c r="EC893" s="8">
        <v>1</v>
      </c>
      <c r="ED893" t="b">
        <v>0</v>
      </c>
      <c r="EE893" t="s">
        <v>324</v>
      </c>
      <c r="EF893" s="2" t="s">
        <v>324</v>
      </c>
      <c r="EG893" s="2" t="s">
        <v>325</v>
      </c>
      <c r="EH893" s="1"/>
      <c r="EI893">
        <f t="shared" si="54"/>
        <v>3223</v>
      </c>
      <c r="EJ893" t="str">
        <f t="shared" si="55"/>
        <v>no</v>
      </c>
      <c r="EL893" t="e">
        <f>VLOOKUP(D893,#REF!,2,0)</f>
        <v>#REF!</v>
      </c>
    </row>
    <row r="894" spans="1:142">
      <c r="A894" t="str">
        <f t="shared" si="56"/>
        <v>4466626821.21</v>
      </c>
      <c r="B894" t="str">
        <f t="shared" si="57"/>
        <v>4466626821.2198643</v>
      </c>
      <c r="C894" s="1">
        <v>44666</v>
      </c>
      <c r="D894" s="2" t="s">
        <v>685</v>
      </c>
      <c r="E894" s="2" t="s">
        <v>686</v>
      </c>
      <c r="F894" s="2" t="s">
        <v>178</v>
      </c>
      <c r="G894" s="1">
        <v>44317</v>
      </c>
      <c r="H894" s="2" t="s">
        <v>699</v>
      </c>
      <c r="I894" s="2" t="s">
        <v>700</v>
      </c>
      <c r="J894" s="1"/>
      <c r="K894" s="1"/>
      <c r="L894" s="2"/>
      <c r="M894" t="b">
        <v>0</v>
      </c>
      <c r="N894" s="2"/>
      <c r="O894" s="2" t="s">
        <v>320</v>
      </c>
      <c r="P894" s="2" t="s">
        <v>373</v>
      </c>
      <c r="Q894" s="2"/>
      <c r="R894" s="2"/>
      <c r="S894" s="2"/>
      <c r="T894" s="2"/>
      <c r="U894" s="2"/>
      <c r="V894" s="2"/>
      <c r="W894" s="2" t="s">
        <v>1106</v>
      </c>
      <c r="X894" s="2" t="s">
        <v>861</v>
      </c>
      <c r="Y894" s="3"/>
      <c r="AA894" t="b">
        <v>0</v>
      </c>
      <c r="AB894">
        <v>1116</v>
      </c>
      <c r="AC894">
        <v>2107</v>
      </c>
      <c r="AD894">
        <v>0</v>
      </c>
      <c r="AE894" s="4"/>
      <c r="AF894" s="4">
        <v>5423</v>
      </c>
      <c r="AG894" s="4">
        <v>14919</v>
      </c>
      <c r="AH894" s="4">
        <v>0</v>
      </c>
      <c r="AJ894">
        <v>1855</v>
      </c>
      <c r="AK894">
        <v>3503</v>
      </c>
      <c r="AL894">
        <v>0</v>
      </c>
      <c r="AM894" s="4"/>
      <c r="AN894" s="4">
        <v>9016</v>
      </c>
      <c r="AO894" s="4">
        <v>13137</v>
      </c>
      <c r="AP894" s="4">
        <v>0</v>
      </c>
      <c r="AR894">
        <v>0</v>
      </c>
      <c r="AS894">
        <v>0</v>
      </c>
      <c r="AT894">
        <v>0</v>
      </c>
      <c r="AU894" s="4"/>
      <c r="AV894" s="4">
        <v>0</v>
      </c>
      <c r="AW894" s="4">
        <v>0</v>
      </c>
      <c r="AX894" s="4">
        <v>0</v>
      </c>
      <c r="AZ894">
        <v>0</v>
      </c>
      <c r="BA894">
        <v>0</v>
      </c>
      <c r="BB894">
        <v>0</v>
      </c>
      <c r="BC894" s="4"/>
      <c r="BD894" s="4">
        <v>0</v>
      </c>
      <c r="BE894" s="4">
        <v>0</v>
      </c>
      <c r="BF894" s="4">
        <v>0</v>
      </c>
      <c r="BH894">
        <v>0</v>
      </c>
      <c r="BI894">
        <v>0</v>
      </c>
      <c r="BJ894">
        <v>0</v>
      </c>
      <c r="BK894" s="4"/>
      <c r="BL894" s="4">
        <v>0</v>
      </c>
      <c r="BM894" s="4">
        <v>0</v>
      </c>
      <c r="BN894" s="4">
        <v>0</v>
      </c>
      <c r="BP894">
        <v>0</v>
      </c>
      <c r="BQ894">
        <v>0</v>
      </c>
      <c r="BR894">
        <v>0</v>
      </c>
      <c r="BS894" s="4"/>
      <c r="BT894" s="4">
        <v>0</v>
      </c>
      <c r="BU894" s="4">
        <v>0</v>
      </c>
      <c r="BV894" s="4">
        <v>0</v>
      </c>
      <c r="BW894" s="3"/>
      <c r="BX894" s="3"/>
      <c r="BY894" s="4">
        <v>20342</v>
      </c>
      <c r="BZ894" s="5"/>
      <c r="CA894" s="3">
        <v>5358</v>
      </c>
      <c r="CB894" s="4">
        <v>22153</v>
      </c>
      <c r="CC894" s="5">
        <v>4.1345651362448699</v>
      </c>
      <c r="CD894" s="3">
        <v>0</v>
      </c>
      <c r="CE894" s="4">
        <v>0</v>
      </c>
      <c r="CF894" s="5" t="s">
        <v>322</v>
      </c>
      <c r="CG894" s="3">
        <v>0</v>
      </c>
      <c r="CH894" s="4">
        <v>0</v>
      </c>
      <c r="CI894" s="5" t="s">
        <v>322</v>
      </c>
      <c r="CJ894" s="3">
        <v>0</v>
      </c>
      <c r="CK894" s="4">
        <v>0</v>
      </c>
      <c r="CL894" s="5" t="s">
        <v>322</v>
      </c>
      <c r="CM894" s="2">
        <v>0</v>
      </c>
      <c r="CN894" s="4">
        <v>0</v>
      </c>
      <c r="CO894" s="5" t="s">
        <v>322</v>
      </c>
      <c r="CP894" s="3"/>
      <c r="CQ894" s="4">
        <v>42495</v>
      </c>
      <c r="CR894" s="3"/>
      <c r="CS894" s="3"/>
      <c r="CT894" s="3"/>
      <c r="CU894" s="3"/>
      <c r="CV894" s="4">
        <v>42495</v>
      </c>
      <c r="CW894" s="4">
        <v>42495</v>
      </c>
      <c r="CX894" t="b">
        <v>0</v>
      </c>
      <c r="CY894" t="b">
        <v>1</v>
      </c>
      <c r="CZ894" t="b">
        <v>0</v>
      </c>
      <c r="DA894" s="2" t="s">
        <v>6</v>
      </c>
      <c r="DB894" s="2" t="s">
        <v>6</v>
      </c>
      <c r="DD894" s="3"/>
      <c r="DE894" s="3"/>
      <c r="DF894" s="3"/>
      <c r="DG894" s="4"/>
      <c r="DH894" s="4"/>
      <c r="DI894" s="4"/>
      <c r="DJ894" s="3">
        <v>0</v>
      </c>
      <c r="DK894" s="4">
        <v>0</v>
      </c>
      <c r="DL894" t="b">
        <v>0</v>
      </c>
      <c r="DM894" s="6"/>
      <c r="DN894" s="3"/>
      <c r="DO894" s="3"/>
      <c r="DP894" s="3"/>
      <c r="DQ894" s="3"/>
      <c r="DR894" s="3"/>
      <c r="DS894" s="3"/>
      <c r="DT894" s="4"/>
      <c r="DU894" s="4"/>
      <c r="DV894" s="4"/>
      <c r="DW894" s="4"/>
      <c r="DX894" s="4"/>
      <c r="DY894" s="4"/>
      <c r="DZ894" s="2"/>
      <c r="EA894" s="7">
        <v>44788.408020833333</v>
      </c>
      <c r="EB894" s="2" t="s">
        <v>332</v>
      </c>
      <c r="EC894" s="8">
        <v>1</v>
      </c>
      <c r="ED894" t="b">
        <v>0</v>
      </c>
      <c r="EE894" t="s">
        <v>324</v>
      </c>
      <c r="EF894" s="2" t="s">
        <v>324</v>
      </c>
      <c r="EG894" s="2" t="s">
        <v>325</v>
      </c>
      <c r="EH894" s="1"/>
      <c r="EI894">
        <f t="shared" si="54"/>
        <v>3223</v>
      </c>
      <c r="EJ894" t="str">
        <f t="shared" si="55"/>
        <v>no</v>
      </c>
      <c r="EL894" t="e">
        <f>VLOOKUP(D894,#REF!,2,0)</f>
        <v>#REF!</v>
      </c>
    </row>
    <row r="895" spans="1:142">
      <c r="A895" t="str">
        <f t="shared" si="56"/>
        <v>4466626822.21</v>
      </c>
      <c r="B895" t="str">
        <f t="shared" si="57"/>
        <v>4466626822.2174102</v>
      </c>
      <c r="C895" s="1">
        <v>44666</v>
      </c>
      <c r="D895" s="2" t="s">
        <v>393</v>
      </c>
      <c r="E895" s="2" t="s">
        <v>394</v>
      </c>
      <c r="F895" s="2" t="s">
        <v>184</v>
      </c>
      <c r="G895" s="1">
        <v>44409</v>
      </c>
      <c r="H895" s="2" t="s">
        <v>395</v>
      </c>
      <c r="I895" s="2" t="s">
        <v>396</v>
      </c>
      <c r="J895" s="1"/>
      <c r="K895" s="1"/>
      <c r="L895" s="2"/>
      <c r="M895" t="b">
        <v>0</v>
      </c>
      <c r="N895" s="2"/>
      <c r="O895" s="2" t="s">
        <v>320</v>
      </c>
      <c r="P895" s="2" t="s">
        <v>330</v>
      </c>
      <c r="Q895" s="2"/>
      <c r="R895" s="2"/>
      <c r="S895" s="2"/>
      <c r="T895" s="2"/>
      <c r="U895" s="2"/>
      <c r="V895" s="2"/>
      <c r="W895" s="2" t="s">
        <v>861</v>
      </c>
      <c r="X895" s="2" t="s">
        <v>861</v>
      </c>
      <c r="Y895" s="3"/>
      <c r="AA895" t="b">
        <v>0</v>
      </c>
      <c r="AB895">
        <v>0</v>
      </c>
      <c r="AC895">
        <v>9021</v>
      </c>
      <c r="AD895">
        <v>0</v>
      </c>
      <c r="AE895" s="4"/>
      <c r="AF895" s="4">
        <v>0</v>
      </c>
      <c r="AG895" s="4">
        <v>40321</v>
      </c>
      <c r="AH895" s="4">
        <v>0</v>
      </c>
      <c r="AJ895">
        <v>0</v>
      </c>
      <c r="AK895">
        <v>10427</v>
      </c>
      <c r="AL895">
        <v>0</v>
      </c>
      <c r="AM895" s="4"/>
      <c r="AN895" s="4">
        <v>0</v>
      </c>
      <c r="AO895" s="4">
        <v>39101</v>
      </c>
      <c r="AP895" s="4">
        <v>0</v>
      </c>
      <c r="AR895">
        <v>0</v>
      </c>
      <c r="AS895">
        <v>0</v>
      </c>
      <c r="AT895">
        <v>0</v>
      </c>
      <c r="AU895" s="4"/>
      <c r="AV895" s="4">
        <v>0</v>
      </c>
      <c r="AW895" s="4">
        <v>0</v>
      </c>
      <c r="AX895" s="4">
        <v>0</v>
      </c>
      <c r="AZ895">
        <v>0</v>
      </c>
      <c r="BA895">
        <v>0</v>
      </c>
      <c r="BB895">
        <v>0</v>
      </c>
      <c r="BC895" s="4"/>
      <c r="BD895" s="4">
        <v>0</v>
      </c>
      <c r="BE895" s="4">
        <v>0</v>
      </c>
      <c r="BF895" s="4">
        <v>0</v>
      </c>
      <c r="BH895">
        <v>0</v>
      </c>
      <c r="BI895">
        <v>0</v>
      </c>
      <c r="BJ895">
        <v>0</v>
      </c>
      <c r="BK895" s="4"/>
      <c r="BL895" s="4">
        <v>0</v>
      </c>
      <c r="BM895" s="4">
        <v>0</v>
      </c>
      <c r="BN895" s="4">
        <v>0</v>
      </c>
      <c r="BP895">
        <v>0</v>
      </c>
      <c r="BQ895">
        <v>0</v>
      </c>
      <c r="BR895">
        <v>0</v>
      </c>
      <c r="BS895" s="4"/>
      <c r="BT895" s="4">
        <v>0</v>
      </c>
      <c r="BU895" s="4">
        <v>0</v>
      </c>
      <c r="BV895" s="4">
        <v>0</v>
      </c>
      <c r="BW895" s="3"/>
      <c r="BX895" s="3"/>
      <c r="BY895" s="4">
        <v>40321</v>
      </c>
      <c r="BZ895" s="5"/>
      <c r="CA895" s="3">
        <v>10427</v>
      </c>
      <c r="CB895" s="4">
        <v>39101</v>
      </c>
      <c r="CC895" s="5">
        <v>3.7499760237844102</v>
      </c>
      <c r="CD895" s="3">
        <v>0</v>
      </c>
      <c r="CE895" s="4">
        <v>0</v>
      </c>
      <c r="CF895" s="5" t="s">
        <v>322</v>
      </c>
      <c r="CG895" s="3">
        <v>0</v>
      </c>
      <c r="CH895" s="4">
        <v>0</v>
      </c>
      <c r="CI895" s="5" t="s">
        <v>322</v>
      </c>
      <c r="CJ895" s="3">
        <v>0</v>
      </c>
      <c r="CK895" s="4">
        <v>0</v>
      </c>
      <c r="CL895" s="5" t="s">
        <v>322</v>
      </c>
      <c r="CM895" s="2">
        <v>0</v>
      </c>
      <c r="CN895" s="4">
        <v>0</v>
      </c>
      <c r="CO895" s="5" t="s">
        <v>322</v>
      </c>
      <c r="CP895" s="3"/>
      <c r="CQ895" s="4">
        <v>79422</v>
      </c>
      <c r="CR895" s="3"/>
      <c r="CS895" s="3"/>
      <c r="CT895" s="3"/>
      <c r="CU895" s="3"/>
      <c r="CV895" s="4">
        <v>79422</v>
      </c>
      <c r="CW895" s="4">
        <v>79422</v>
      </c>
      <c r="CX895" t="b">
        <v>0</v>
      </c>
      <c r="CY895" t="b">
        <v>1</v>
      </c>
      <c r="CZ895" t="b">
        <v>0</v>
      </c>
      <c r="DA895" s="2" t="s">
        <v>6</v>
      </c>
      <c r="DB895" s="2" t="s">
        <v>6</v>
      </c>
      <c r="DD895" s="3"/>
      <c r="DE895" s="3"/>
      <c r="DF895" s="3"/>
      <c r="DG895" s="4"/>
      <c r="DH895" s="4"/>
      <c r="DI895" s="4"/>
      <c r="DJ895" s="3">
        <v>0</v>
      </c>
      <c r="DK895" s="4">
        <v>0</v>
      </c>
      <c r="DL895" t="b">
        <v>0</v>
      </c>
      <c r="DM895" s="6"/>
      <c r="DN895" s="3"/>
      <c r="DO895" s="3"/>
      <c r="DP895" s="3"/>
      <c r="DQ895" s="3"/>
      <c r="DR895" s="3"/>
      <c r="DS895" s="3"/>
      <c r="DT895" s="4"/>
      <c r="DU895" s="4"/>
      <c r="DV895" s="4"/>
      <c r="DW895" s="4"/>
      <c r="DX895" s="4"/>
      <c r="DY895" s="4"/>
      <c r="DZ895" s="2"/>
      <c r="EA895" s="7">
        <v>44788.408020833333</v>
      </c>
      <c r="EB895" s="2" t="s">
        <v>332</v>
      </c>
      <c r="EC895" s="8">
        <v>1</v>
      </c>
      <c r="ED895" t="b">
        <v>0</v>
      </c>
      <c r="EE895" t="s">
        <v>324</v>
      </c>
      <c r="EF895" s="2" t="s">
        <v>324</v>
      </c>
      <c r="EG895" s="2" t="s">
        <v>325</v>
      </c>
      <c r="EH895" s="1"/>
      <c r="EI895">
        <f t="shared" si="54"/>
        <v>9021</v>
      </c>
      <c r="EJ895" t="str">
        <f t="shared" si="55"/>
        <v>no</v>
      </c>
      <c r="EL895" t="e">
        <f>VLOOKUP(D895,#REF!,2,0)</f>
        <v>#REF!</v>
      </c>
    </row>
    <row r="896" spans="1:142">
      <c r="A896" t="str">
        <f t="shared" si="56"/>
        <v>4466626822.22</v>
      </c>
      <c r="B896" t="str">
        <f t="shared" si="57"/>
        <v>4466626822.22145856</v>
      </c>
      <c r="C896" s="1">
        <v>44666</v>
      </c>
      <c r="D896" s="2" t="s">
        <v>397</v>
      </c>
      <c r="E896" s="2" t="s">
        <v>394</v>
      </c>
      <c r="F896" s="2" t="s">
        <v>184</v>
      </c>
      <c r="G896" s="1">
        <v>44593</v>
      </c>
      <c r="H896" s="2" t="s">
        <v>398</v>
      </c>
      <c r="I896" s="2" t="s">
        <v>399</v>
      </c>
      <c r="J896" s="1"/>
      <c r="K896" s="1"/>
      <c r="L896" s="2"/>
      <c r="M896" t="b">
        <v>0</v>
      </c>
      <c r="N896" s="2"/>
      <c r="O896" s="2" t="s">
        <v>320</v>
      </c>
      <c r="P896" s="2" t="s">
        <v>330</v>
      </c>
      <c r="Q896" s="2"/>
      <c r="R896" s="2"/>
      <c r="S896" s="2"/>
      <c r="T896" s="2"/>
      <c r="U896" s="2"/>
      <c r="V896" s="2"/>
      <c r="W896" s="2" t="s">
        <v>1107</v>
      </c>
      <c r="X896" s="2" t="s">
        <v>861</v>
      </c>
      <c r="Y896" s="3"/>
      <c r="AA896" t="b">
        <v>0</v>
      </c>
      <c r="AB896">
        <v>0</v>
      </c>
      <c r="AC896">
        <v>0</v>
      </c>
      <c r="AD896">
        <v>0</v>
      </c>
      <c r="AE896" s="4"/>
      <c r="AF896" s="4">
        <v>0</v>
      </c>
      <c r="AG896" s="4">
        <v>0</v>
      </c>
      <c r="AH896" s="4">
        <v>0</v>
      </c>
      <c r="AJ896">
        <v>0</v>
      </c>
      <c r="AK896">
        <v>0</v>
      </c>
      <c r="AL896">
        <v>0</v>
      </c>
      <c r="AM896" s="4"/>
      <c r="AN896" s="4">
        <v>0</v>
      </c>
      <c r="AO896" s="4">
        <v>0</v>
      </c>
      <c r="AP896" s="4">
        <v>0</v>
      </c>
      <c r="AR896">
        <v>0</v>
      </c>
      <c r="AS896">
        <v>0</v>
      </c>
      <c r="AT896">
        <v>0</v>
      </c>
      <c r="AU896" s="4"/>
      <c r="AV896" s="4">
        <v>0</v>
      </c>
      <c r="AW896" s="4">
        <v>0</v>
      </c>
      <c r="AX896" s="4">
        <v>0</v>
      </c>
      <c r="AZ896">
        <v>0</v>
      </c>
      <c r="BA896">
        <v>0</v>
      </c>
      <c r="BB896">
        <v>0</v>
      </c>
      <c r="BC896" s="4"/>
      <c r="BD896" s="4">
        <v>0</v>
      </c>
      <c r="BE896" s="4">
        <v>0</v>
      </c>
      <c r="BF896" s="4">
        <v>0</v>
      </c>
      <c r="BH896">
        <v>0</v>
      </c>
      <c r="BI896">
        <v>0</v>
      </c>
      <c r="BJ896">
        <v>0</v>
      </c>
      <c r="BK896" s="4"/>
      <c r="BL896" s="4">
        <v>0</v>
      </c>
      <c r="BM896" s="4">
        <v>0</v>
      </c>
      <c r="BN896" s="4">
        <v>0</v>
      </c>
      <c r="BP896">
        <v>0</v>
      </c>
      <c r="BQ896">
        <v>0</v>
      </c>
      <c r="BR896">
        <v>0</v>
      </c>
      <c r="BS896" s="4"/>
      <c r="BT896" s="4">
        <v>0</v>
      </c>
      <c r="BU896" s="4">
        <v>0</v>
      </c>
      <c r="BV896" s="4">
        <v>0</v>
      </c>
      <c r="BW896" s="3"/>
      <c r="BX896" s="3"/>
      <c r="BY896" s="4">
        <v>0</v>
      </c>
      <c r="BZ896" s="5"/>
      <c r="CA896" s="3">
        <v>0</v>
      </c>
      <c r="CB896" s="4">
        <v>0</v>
      </c>
      <c r="CC896" s="5" t="s">
        <v>322</v>
      </c>
      <c r="CD896" s="3">
        <v>0</v>
      </c>
      <c r="CE896" s="4">
        <v>0</v>
      </c>
      <c r="CF896" s="5" t="s">
        <v>322</v>
      </c>
      <c r="CG896" s="3">
        <v>0</v>
      </c>
      <c r="CH896" s="4">
        <v>0</v>
      </c>
      <c r="CI896" s="5" t="s">
        <v>322</v>
      </c>
      <c r="CJ896" s="3">
        <v>0</v>
      </c>
      <c r="CK896" s="4">
        <v>0</v>
      </c>
      <c r="CL896" s="5" t="s">
        <v>322</v>
      </c>
      <c r="CM896" s="2">
        <v>0</v>
      </c>
      <c r="CN896" s="4">
        <v>0</v>
      </c>
      <c r="CO896" s="5" t="s">
        <v>322</v>
      </c>
      <c r="CP896" s="3"/>
      <c r="CQ896" s="4">
        <v>0</v>
      </c>
      <c r="CR896" s="3"/>
      <c r="CS896" s="3"/>
      <c r="CT896" s="3"/>
      <c r="CU896" s="3"/>
      <c r="CV896" s="4">
        <v>0</v>
      </c>
      <c r="CW896" s="4">
        <v>0</v>
      </c>
      <c r="CX896" t="b">
        <v>0</v>
      </c>
      <c r="CY896" t="b">
        <v>0</v>
      </c>
      <c r="CZ896" t="b">
        <v>0</v>
      </c>
      <c r="DA896" s="2" t="s">
        <v>6</v>
      </c>
      <c r="DB896" s="2" t="s">
        <v>6</v>
      </c>
      <c r="DD896" s="3"/>
      <c r="DE896" s="3"/>
      <c r="DF896" s="3"/>
      <c r="DG896" s="4"/>
      <c r="DH896" s="4"/>
      <c r="DI896" s="4"/>
      <c r="DJ896" s="3">
        <v>0</v>
      </c>
      <c r="DK896" s="4">
        <v>0</v>
      </c>
      <c r="DL896" t="b">
        <v>0</v>
      </c>
      <c r="DM896" s="6"/>
      <c r="DN896" s="3"/>
      <c r="DO896" s="3"/>
      <c r="DP896" s="3"/>
      <c r="DQ896" s="3"/>
      <c r="DR896" s="3"/>
      <c r="DS896" s="3"/>
      <c r="DT896" s="4"/>
      <c r="DU896" s="4"/>
      <c r="DV896" s="4"/>
      <c r="DW896" s="4"/>
      <c r="DX896" s="4"/>
      <c r="DY896" s="4"/>
      <c r="DZ896" s="2"/>
      <c r="EA896" s="7">
        <v>44788.408020833333</v>
      </c>
      <c r="EB896" s="2" t="s">
        <v>332</v>
      </c>
      <c r="EC896" s="8">
        <v>1</v>
      </c>
      <c r="ED896" t="b">
        <v>0</v>
      </c>
      <c r="EE896" t="s">
        <v>324</v>
      </c>
      <c r="EF896" s="2" t="s">
        <v>324</v>
      </c>
      <c r="EG896" s="2" t="s">
        <v>325</v>
      </c>
      <c r="EH896" s="1"/>
      <c r="EI896">
        <f t="shared" si="54"/>
        <v>0</v>
      </c>
      <c r="EJ896" t="str">
        <f t="shared" si="55"/>
        <v>no</v>
      </c>
      <c r="EL896" t="e">
        <f>VLOOKUP(D896,#REF!,2,0)</f>
        <v>#REF!</v>
      </c>
    </row>
    <row r="897" spans="1:142">
      <c r="A897" t="str">
        <f t="shared" si="56"/>
        <v>4466626831.21</v>
      </c>
      <c r="B897" t="str">
        <f t="shared" si="57"/>
        <v>4466626831.21</v>
      </c>
      <c r="C897" s="1">
        <v>44666</v>
      </c>
      <c r="D897" s="2" t="s">
        <v>1108</v>
      </c>
      <c r="E897" s="2" t="s">
        <v>1109</v>
      </c>
      <c r="F897" s="2" t="s">
        <v>176</v>
      </c>
      <c r="G897" s="1">
        <v>44208</v>
      </c>
      <c r="H897" s="2"/>
      <c r="I897" s="2"/>
      <c r="J897" s="1"/>
      <c r="K897" s="1"/>
      <c r="L897" s="2"/>
      <c r="M897" t="b">
        <v>0</v>
      </c>
      <c r="N897" s="2"/>
      <c r="O897" s="2" t="s">
        <v>320</v>
      </c>
      <c r="P897" s="2" t="s">
        <v>337</v>
      </c>
      <c r="Q897" s="2"/>
      <c r="R897" s="2"/>
      <c r="S897" s="2"/>
      <c r="T897" s="2"/>
      <c r="U897" s="2"/>
      <c r="V897" s="2"/>
      <c r="W897" s="2" t="s">
        <v>422</v>
      </c>
      <c r="X897" s="2" t="s">
        <v>861</v>
      </c>
      <c r="Y897" s="3"/>
      <c r="AA897" t="b">
        <v>0</v>
      </c>
      <c r="AB897">
        <v>0</v>
      </c>
      <c r="AC897">
        <v>0</v>
      </c>
      <c r="AD897">
        <v>0</v>
      </c>
      <c r="AE897" s="4"/>
      <c r="AF897" s="4">
        <v>0</v>
      </c>
      <c r="AG897" s="4">
        <v>0</v>
      </c>
      <c r="AH897" s="4">
        <v>0</v>
      </c>
      <c r="AJ897">
        <v>0</v>
      </c>
      <c r="AK897">
        <v>0</v>
      </c>
      <c r="AL897">
        <v>0</v>
      </c>
      <c r="AM897" s="4"/>
      <c r="AN897" s="4">
        <v>0</v>
      </c>
      <c r="AO897" s="4">
        <v>0</v>
      </c>
      <c r="AP897" s="4">
        <v>0</v>
      </c>
      <c r="AR897">
        <v>0</v>
      </c>
      <c r="AS897">
        <v>0</v>
      </c>
      <c r="AT897">
        <v>0</v>
      </c>
      <c r="AU897" s="4"/>
      <c r="AV897" s="4">
        <v>0</v>
      </c>
      <c r="AW897" s="4">
        <v>0</v>
      </c>
      <c r="AX897" s="4">
        <v>0</v>
      </c>
      <c r="AZ897">
        <v>0</v>
      </c>
      <c r="BA897">
        <v>0</v>
      </c>
      <c r="BB897">
        <v>0</v>
      </c>
      <c r="BC897" s="4"/>
      <c r="BD897" s="4">
        <v>0</v>
      </c>
      <c r="BE897" s="4">
        <v>0</v>
      </c>
      <c r="BF897" s="4">
        <v>0</v>
      </c>
      <c r="BH897">
        <v>0</v>
      </c>
      <c r="BI897">
        <v>0</v>
      </c>
      <c r="BJ897">
        <v>0</v>
      </c>
      <c r="BK897" s="4"/>
      <c r="BL897" s="4">
        <v>0</v>
      </c>
      <c r="BM897" s="4">
        <v>0</v>
      </c>
      <c r="BN897" s="4">
        <v>0</v>
      </c>
      <c r="BP897">
        <v>0</v>
      </c>
      <c r="BQ897">
        <v>0</v>
      </c>
      <c r="BR897">
        <v>0</v>
      </c>
      <c r="BS897" s="4"/>
      <c r="BT897" s="4">
        <v>0</v>
      </c>
      <c r="BU897" s="4">
        <v>0</v>
      </c>
      <c r="BV897" s="4">
        <v>0</v>
      </c>
      <c r="BW897" s="3"/>
      <c r="BX897" s="3"/>
      <c r="BY897" s="4">
        <v>0</v>
      </c>
      <c r="BZ897" s="5"/>
      <c r="CA897" s="3">
        <v>0</v>
      </c>
      <c r="CB897" s="4">
        <v>0</v>
      </c>
      <c r="CC897" s="5" t="s">
        <v>322</v>
      </c>
      <c r="CD897" s="3">
        <v>0</v>
      </c>
      <c r="CE897" s="4">
        <v>0</v>
      </c>
      <c r="CF897" s="5" t="s">
        <v>322</v>
      </c>
      <c r="CG897" s="3">
        <v>0</v>
      </c>
      <c r="CH897" s="4">
        <v>0</v>
      </c>
      <c r="CI897" s="5" t="s">
        <v>322</v>
      </c>
      <c r="CJ897" s="3">
        <v>0</v>
      </c>
      <c r="CK897" s="4">
        <v>0</v>
      </c>
      <c r="CL897" s="5" t="s">
        <v>322</v>
      </c>
      <c r="CM897" s="2">
        <v>0</v>
      </c>
      <c r="CN897" s="4">
        <v>0</v>
      </c>
      <c r="CO897" s="5" t="s">
        <v>322</v>
      </c>
      <c r="CP897" s="3"/>
      <c r="CQ897" s="4">
        <v>0</v>
      </c>
      <c r="CR897" s="3"/>
      <c r="CS897" s="3"/>
      <c r="CT897" s="3"/>
      <c r="CU897" s="3"/>
      <c r="CV897" s="4">
        <v>0</v>
      </c>
      <c r="CW897" s="4">
        <v>0</v>
      </c>
      <c r="CX897" t="b">
        <v>0</v>
      </c>
      <c r="CY897" t="b">
        <v>1</v>
      </c>
      <c r="CZ897" t="b">
        <v>0</v>
      </c>
      <c r="DA897" s="2" t="s">
        <v>422</v>
      </c>
      <c r="DB897" s="2" t="s">
        <v>6</v>
      </c>
      <c r="DD897" s="3"/>
      <c r="DE897" s="3"/>
      <c r="DF897" s="3"/>
      <c r="DG897" s="4"/>
      <c r="DH897" s="4"/>
      <c r="DI897" s="4"/>
      <c r="DJ897" s="3">
        <v>0</v>
      </c>
      <c r="DK897" s="4">
        <v>0</v>
      </c>
      <c r="DL897" t="b">
        <v>0</v>
      </c>
      <c r="DM897" s="6"/>
      <c r="DN897" s="3"/>
      <c r="DO897" s="3"/>
      <c r="DP897" s="3"/>
      <c r="DQ897" s="3"/>
      <c r="DR897" s="3"/>
      <c r="DS897" s="3"/>
      <c r="DT897" s="4"/>
      <c r="DU897" s="4"/>
      <c r="DV897" s="4"/>
      <c r="DW897" s="4"/>
      <c r="DX897" s="4"/>
      <c r="DY897" s="4"/>
      <c r="DZ897" s="2"/>
      <c r="EA897" s="7">
        <v>44788.408020833333</v>
      </c>
      <c r="EB897" s="2" t="s">
        <v>332</v>
      </c>
      <c r="EC897" s="8">
        <v>0</v>
      </c>
      <c r="ED897" t="b">
        <v>0</v>
      </c>
      <c r="EE897" t="s">
        <v>324</v>
      </c>
      <c r="EF897" s="2" t="s">
        <v>324</v>
      </c>
      <c r="EG897" s="2" t="s">
        <v>325</v>
      </c>
      <c r="EH897" s="1"/>
      <c r="EI897">
        <f t="shared" si="54"/>
        <v>0</v>
      </c>
      <c r="EJ897" t="str">
        <f t="shared" si="55"/>
        <v>yes</v>
      </c>
      <c r="EL897" t="e">
        <f>VLOOKUP(D897,#REF!,2,0)</f>
        <v>#REF!</v>
      </c>
    </row>
    <row r="898" spans="1:142">
      <c r="A898" t="str">
        <f t="shared" si="56"/>
        <v>4466626856.21</v>
      </c>
      <c r="B898" t="str">
        <f t="shared" si="57"/>
        <v>4466626856.2189474</v>
      </c>
      <c r="C898" s="1">
        <v>44666</v>
      </c>
      <c r="D898" s="2" t="s">
        <v>36</v>
      </c>
      <c r="E898" s="2" t="s">
        <v>37</v>
      </c>
      <c r="F898" s="2" t="s">
        <v>41</v>
      </c>
      <c r="G898" s="1">
        <v>44409</v>
      </c>
      <c r="H898" s="2" t="s">
        <v>60</v>
      </c>
      <c r="I898" s="2" t="s">
        <v>61</v>
      </c>
      <c r="J898" s="1"/>
      <c r="K898" s="1"/>
      <c r="L898" s="2"/>
      <c r="M898" t="b">
        <v>0</v>
      </c>
      <c r="N898" s="2"/>
      <c r="O898" s="2" t="s">
        <v>320</v>
      </c>
      <c r="P898" s="2" t="s">
        <v>321</v>
      </c>
      <c r="Q898" s="2"/>
      <c r="R898" s="2"/>
      <c r="S898" s="2"/>
      <c r="T898" s="2"/>
      <c r="U898" s="2"/>
      <c r="V898" s="2"/>
      <c r="W898" s="2" t="s">
        <v>1110</v>
      </c>
      <c r="X898" s="2" t="s">
        <v>861</v>
      </c>
      <c r="Y898" s="3"/>
      <c r="AA898" t="b">
        <v>0</v>
      </c>
      <c r="AB898">
        <v>56671</v>
      </c>
      <c r="AC898">
        <v>111242</v>
      </c>
      <c r="AD898">
        <v>41978</v>
      </c>
      <c r="AE898" s="4"/>
      <c r="AF898" s="4">
        <v>294121</v>
      </c>
      <c r="AG898" s="4">
        <v>577348</v>
      </c>
      <c r="AH898" s="4">
        <v>217867</v>
      </c>
      <c r="AJ898">
        <v>30037</v>
      </c>
      <c r="AK898">
        <v>58961</v>
      </c>
      <c r="AL898">
        <v>22250</v>
      </c>
      <c r="AM898" s="4"/>
      <c r="AN898" s="4">
        <v>112639</v>
      </c>
      <c r="AO898" s="4">
        <v>221106</v>
      </c>
      <c r="AP898" s="4">
        <v>83436</v>
      </c>
      <c r="AR898">
        <v>0</v>
      </c>
      <c r="AS898">
        <v>0</v>
      </c>
      <c r="AT898">
        <v>0</v>
      </c>
      <c r="AU898" s="4"/>
      <c r="AV898" s="4">
        <v>0</v>
      </c>
      <c r="AW898" s="4">
        <v>0</v>
      </c>
      <c r="AX898" s="4">
        <v>0</v>
      </c>
      <c r="AZ898">
        <v>0</v>
      </c>
      <c r="BA898">
        <v>0</v>
      </c>
      <c r="BB898">
        <v>0</v>
      </c>
      <c r="BC898" s="4"/>
      <c r="BD898" s="4">
        <v>0</v>
      </c>
      <c r="BE898" s="4">
        <v>0</v>
      </c>
      <c r="BF898" s="4">
        <v>0</v>
      </c>
      <c r="BH898">
        <v>0</v>
      </c>
      <c r="BI898">
        <v>0</v>
      </c>
      <c r="BJ898">
        <v>0</v>
      </c>
      <c r="BK898" s="4"/>
      <c r="BL898" s="4">
        <v>0</v>
      </c>
      <c r="BM898" s="4">
        <v>0</v>
      </c>
      <c r="BN898" s="4">
        <v>0</v>
      </c>
      <c r="BP898">
        <v>0</v>
      </c>
      <c r="BQ898">
        <v>0</v>
      </c>
      <c r="BR898">
        <v>0</v>
      </c>
      <c r="BS898" s="4"/>
      <c r="BT898" s="4">
        <v>0</v>
      </c>
      <c r="BU898" s="4">
        <v>0</v>
      </c>
      <c r="BV898" s="4">
        <v>0</v>
      </c>
      <c r="BW898" s="3"/>
      <c r="BX898" s="3"/>
      <c r="BY898" s="4">
        <v>1089336</v>
      </c>
      <c r="BZ898" s="5"/>
      <c r="CA898" s="3">
        <v>111248</v>
      </c>
      <c r="CB898" s="4">
        <v>417181</v>
      </c>
      <c r="CC898" s="5">
        <v>3.7500089889256398</v>
      </c>
      <c r="CD898" s="3">
        <v>0</v>
      </c>
      <c r="CE898" s="4">
        <v>0</v>
      </c>
      <c r="CF898" s="5" t="s">
        <v>322</v>
      </c>
      <c r="CG898" s="3">
        <v>0</v>
      </c>
      <c r="CH898" s="4">
        <v>0</v>
      </c>
      <c r="CI898" s="5" t="s">
        <v>322</v>
      </c>
      <c r="CJ898" s="3">
        <v>0</v>
      </c>
      <c r="CK898" s="4">
        <v>0</v>
      </c>
      <c r="CL898" s="5" t="s">
        <v>322</v>
      </c>
      <c r="CM898" s="2">
        <v>0</v>
      </c>
      <c r="CN898" s="4">
        <v>0</v>
      </c>
      <c r="CO898" s="5" t="s">
        <v>322</v>
      </c>
      <c r="CP898" s="3"/>
      <c r="CQ898" s="4">
        <v>1506517</v>
      </c>
      <c r="CR898" s="3"/>
      <c r="CS898" s="3"/>
      <c r="CT898" s="3"/>
      <c r="CU898" s="3"/>
      <c r="CV898" s="4">
        <v>1506517</v>
      </c>
      <c r="CW898" s="4">
        <v>1506517</v>
      </c>
      <c r="CX898" t="b">
        <v>0</v>
      </c>
      <c r="CY898" t="b">
        <v>1</v>
      </c>
      <c r="CZ898" t="b">
        <v>0</v>
      </c>
      <c r="DA898" s="2" t="s">
        <v>6</v>
      </c>
      <c r="DB898" s="2" t="s">
        <v>6</v>
      </c>
      <c r="DD898" s="3"/>
      <c r="DE898" s="3"/>
      <c r="DF898" s="3"/>
      <c r="DG898" s="4"/>
      <c r="DH898" s="4"/>
      <c r="DI898" s="4"/>
      <c r="DJ898" s="3">
        <v>0</v>
      </c>
      <c r="DK898" s="4">
        <v>0</v>
      </c>
      <c r="DL898" t="b">
        <v>0</v>
      </c>
      <c r="DM898" s="6"/>
      <c r="DN898" s="3"/>
      <c r="DO898" s="3"/>
      <c r="DP898" s="3"/>
      <c r="DQ898" s="3"/>
      <c r="DR898" s="3"/>
      <c r="DS898" s="3"/>
      <c r="DT898" s="4"/>
      <c r="DU898" s="4"/>
      <c r="DV898" s="4"/>
      <c r="DW898" s="4"/>
      <c r="DX898" s="4"/>
      <c r="DY898" s="4"/>
      <c r="DZ898" s="2"/>
      <c r="EA898" s="7">
        <v>44788.408020833333</v>
      </c>
      <c r="EB898" s="2" t="s">
        <v>332</v>
      </c>
      <c r="EC898" s="8">
        <v>0</v>
      </c>
      <c r="ED898" t="b">
        <v>0</v>
      </c>
      <c r="EE898" t="s">
        <v>324</v>
      </c>
      <c r="EF898" s="2" t="s">
        <v>324</v>
      </c>
      <c r="EG898" s="2" t="s">
        <v>325</v>
      </c>
      <c r="EH898" s="1"/>
      <c r="EI898">
        <f t="shared" ref="EI898:EI961" si="58">AB898+AC898+AD898</f>
        <v>209891</v>
      </c>
      <c r="EJ898" t="str">
        <f t="shared" ref="EJ898:EJ961" si="59">IF(H898&lt;1,"yes","no")</f>
        <v>no</v>
      </c>
      <c r="EL898" t="e">
        <f>VLOOKUP(D898,#REF!,2,0)</f>
        <v>#REF!</v>
      </c>
    </row>
    <row r="899" spans="1:142">
      <c r="A899" t="str">
        <f t="shared" si="56"/>
        <v>4466626856.21</v>
      </c>
      <c r="B899" t="str">
        <f t="shared" si="57"/>
        <v>4466626856.2199460</v>
      </c>
      <c r="C899" s="1">
        <v>44666</v>
      </c>
      <c r="D899" s="2" t="s">
        <v>36</v>
      </c>
      <c r="E899" s="2" t="s">
        <v>37</v>
      </c>
      <c r="F899" s="2" t="s">
        <v>41</v>
      </c>
      <c r="G899" s="1">
        <v>44409</v>
      </c>
      <c r="H899" s="2" t="s">
        <v>62</v>
      </c>
      <c r="I899" s="2" t="s">
        <v>63</v>
      </c>
      <c r="J899" s="1"/>
      <c r="K899" s="1"/>
      <c r="L899" s="2"/>
      <c r="M899" t="b">
        <v>0</v>
      </c>
      <c r="N899" s="2"/>
      <c r="O899" s="2" t="s">
        <v>320</v>
      </c>
      <c r="P899" s="2" t="s">
        <v>321</v>
      </c>
      <c r="Q899" s="2"/>
      <c r="R899" s="2"/>
      <c r="S899" s="2"/>
      <c r="T899" s="2"/>
      <c r="U899" s="2"/>
      <c r="V899" s="2"/>
      <c r="W899" s="2" t="s">
        <v>1111</v>
      </c>
      <c r="X899" s="2" t="s">
        <v>861</v>
      </c>
      <c r="Y899" s="3"/>
      <c r="AA899" t="b">
        <v>0</v>
      </c>
      <c r="AB899">
        <v>0</v>
      </c>
      <c r="AC899">
        <v>0</v>
      </c>
      <c r="AD899">
        <v>0</v>
      </c>
      <c r="AE899" s="4"/>
      <c r="AF899" s="4">
        <v>0</v>
      </c>
      <c r="AG899" s="4">
        <v>0</v>
      </c>
      <c r="AH899" s="4">
        <v>0</v>
      </c>
      <c r="AJ899">
        <v>0</v>
      </c>
      <c r="AK899">
        <v>0</v>
      </c>
      <c r="AL899">
        <v>0</v>
      </c>
      <c r="AM899" s="4"/>
      <c r="AN899" s="4">
        <v>0</v>
      </c>
      <c r="AO899" s="4">
        <v>0</v>
      </c>
      <c r="AP899" s="4">
        <v>0</v>
      </c>
      <c r="AR899">
        <v>0</v>
      </c>
      <c r="AS899">
        <v>0</v>
      </c>
      <c r="AT899">
        <v>0</v>
      </c>
      <c r="AU899" s="4"/>
      <c r="AV899" s="4">
        <v>0</v>
      </c>
      <c r="AW899" s="4">
        <v>0</v>
      </c>
      <c r="AX899" s="4">
        <v>0</v>
      </c>
      <c r="AZ899">
        <v>0</v>
      </c>
      <c r="BA899">
        <v>0</v>
      </c>
      <c r="BB899">
        <v>0</v>
      </c>
      <c r="BC899" s="4"/>
      <c r="BD899" s="4">
        <v>0</v>
      </c>
      <c r="BE899" s="4">
        <v>0</v>
      </c>
      <c r="BF899" s="4">
        <v>0</v>
      </c>
      <c r="BH899">
        <v>0</v>
      </c>
      <c r="BI899">
        <v>0</v>
      </c>
      <c r="BJ899">
        <v>0</v>
      </c>
      <c r="BK899" s="4"/>
      <c r="BL899" s="4">
        <v>0</v>
      </c>
      <c r="BM899" s="4">
        <v>0</v>
      </c>
      <c r="BN899" s="4">
        <v>0</v>
      </c>
      <c r="BP899">
        <v>0</v>
      </c>
      <c r="BQ899">
        <v>0</v>
      </c>
      <c r="BR899">
        <v>0</v>
      </c>
      <c r="BS899" s="4"/>
      <c r="BT899" s="4">
        <v>0</v>
      </c>
      <c r="BU899" s="4">
        <v>0</v>
      </c>
      <c r="BV899" s="4">
        <v>0</v>
      </c>
      <c r="BW899" s="3"/>
      <c r="BX899" s="3"/>
      <c r="BY899" s="4">
        <v>0</v>
      </c>
      <c r="BZ899" s="5"/>
      <c r="CA899" s="3">
        <v>0</v>
      </c>
      <c r="CB899" s="4">
        <v>0</v>
      </c>
      <c r="CC899" s="5" t="s">
        <v>322</v>
      </c>
      <c r="CD899" s="3">
        <v>0</v>
      </c>
      <c r="CE899" s="4">
        <v>0</v>
      </c>
      <c r="CF899" s="5" t="s">
        <v>322</v>
      </c>
      <c r="CG899" s="3">
        <v>0</v>
      </c>
      <c r="CH899" s="4">
        <v>0</v>
      </c>
      <c r="CI899" s="5" t="s">
        <v>322</v>
      </c>
      <c r="CJ899" s="3">
        <v>0</v>
      </c>
      <c r="CK899" s="4">
        <v>0</v>
      </c>
      <c r="CL899" s="5" t="s">
        <v>322</v>
      </c>
      <c r="CM899" s="2">
        <v>0</v>
      </c>
      <c r="CN899" s="4">
        <v>0</v>
      </c>
      <c r="CO899" s="5" t="s">
        <v>322</v>
      </c>
      <c r="CP899" s="3"/>
      <c r="CQ899" s="4">
        <v>0</v>
      </c>
      <c r="CR899" s="3"/>
      <c r="CS899" s="3"/>
      <c r="CT899" s="3"/>
      <c r="CU899" s="3"/>
      <c r="CV899" s="4">
        <v>0</v>
      </c>
      <c r="CW899" s="4">
        <v>0</v>
      </c>
      <c r="CX899" t="b">
        <v>0</v>
      </c>
      <c r="CY899" t="b">
        <v>1</v>
      </c>
      <c r="CZ899" t="b">
        <v>0</v>
      </c>
      <c r="DA899" s="2" t="s">
        <v>6</v>
      </c>
      <c r="DB899" s="2" t="s">
        <v>6</v>
      </c>
      <c r="DD899" s="3"/>
      <c r="DE899" s="3"/>
      <c r="DF899" s="3"/>
      <c r="DG899" s="4"/>
      <c r="DH899" s="4"/>
      <c r="DI899" s="4"/>
      <c r="DJ899" s="3">
        <v>0</v>
      </c>
      <c r="DK899" s="4">
        <v>0</v>
      </c>
      <c r="DL899" t="b">
        <v>0</v>
      </c>
      <c r="DM899" s="6"/>
      <c r="DN899" s="3"/>
      <c r="DO899" s="3"/>
      <c r="DP899" s="3"/>
      <c r="DQ899" s="3"/>
      <c r="DR899" s="3"/>
      <c r="DS899" s="3"/>
      <c r="DT899" s="4"/>
      <c r="DU899" s="4"/>
      <c r="DV899" s="4"/>
      <c r="DW899" s="4"/>
      <c r="DX899" s="4"/>
      <c r="DY899" s="4"/>
      <c r="DZ899" s="2"/>
      <c r="EA899" s="7">
        <v>44788.408020833333</v>
      </c>
      <c r="EB899" s="2" t="s">
        <v>332</v>
      </c>
      <c r="EC899" s="8">
        <v>0</v>
      </c>
      <c r="ED899" t="b">
        <v>0</v>
      </c>
      <c r="EE899" t="s">
        <v>324</v>
      </c>
      <c r="EF899" s="2" t="s">
        <v>324</v>
      </c>
      <c r="EG899" s="2" t="s">
        <v>325</v>
      </c>
      <c r="EH899" s="1"/>
      <c r="EI899">
        <f t="shared" si="58"/>
        <v>0</v>
      </c>
      <c r="EJ899" t="str">
        <f t="shared" si="59"/>
        <v>no</v>
      </c>
      <c r="EL899" t="e">
        <f>VLOOKUP(D899,#REF!,2,0)</f>
        <v>#REF!</v>
      </c>
    </row>
    <row r="900" spans="1:142">
      <c r="A900" t="str">
        <f t="shared" si="56"/>
        <v>4466626856.21</v>
      </c>
      <c r="B900" t="str">
        <f t="shared" si="57"/>
        <v>4466626856.2199463</v>
      </c>
      <c r="C900" s="1">
        <v>44666</v>
      </c>
      <c r="D900" s="2" t="s">
        <v>36</v>
      </c>
      <c r="E900" s="2" t="s">
        <v>37</v>
      </c>
      <c r="F900" s="2" t="s">
        <v>41</v>
      </c>
      <c r="G900" s="1">
        <v>44409</v>
      </c>
      <c r="H900" s="2" t="s">
        <v>64</v>
      </c>
      <c r="I900" s="2" t="s">
        <v>65</v>
      </c>
      <c r="J900" s="1"/>
      <c r="K900" s="1"/>
      <c r="L900" s="2"/>
      <c r="M900" t="b">
        <v>0</v>
      </c>
      <c r="N900" s="2"/>
      <c r="O900" s="2" t="s">
        <v>320</v>
      </c>
      <c r="P900" s="2" t="s">
        <v>321</v>
      </c>
      <c r="Q900" s="2"/>
      <c r="R900" s="2"/>
      <c r="S900" s="2"/>
      <c r="T900" s="2"/>
      <c r="U900" s="2"/>
      <c r="V900" s="2"/>
      <c r="W900" s="2" t="s">
        <v>861</v>
      </c>
      <c r="X900" s="2" t="s">
        <v>861</v>
      </c>
      <c r="Y900" s="3"/>
      <c r="AA900" t="b">
        <v>0</v>
      </c>
      <c r="AB900">
        <v>0</v>
      </c>
      <c r="AC900">
        <v>0</v>
      </c>
      <c r="AD900">
        <v>0</v>
      </c>
      <c r="AE900" s="4"/>
      <c r="AF900" s="4">
        <v>0</v>
      </c>
      <c r="AG900" s="4">
        <v>0</v>
      </c>
      <c r="AH900" s="4">
        <v>0</v>
      </c>
      <c r="AJ900">
        <v>0</v>
      </c>
      <c r="AK900">
        <v>0</v>
      </c>
      <c r="AL900">
        <v>0</v>
      </c>
      <c r="AM900" s="4"/>
      <c r="AN900" s="4">
        <v>0</v>
      </c>
      <c r="AO900" s="4">
        <v>0</v>
      </c>
      <c r="AP900" s="4">
        <v>0</v>
      </c>
      <c r="AR900">
        <v>0</v>
      </c>
      <c r="AS900">
        <v>0</v>
      </c>
      <c r="AT900">
        <v>0</v>
      </c>
      <c r="AU900" s="4"/>
      <c r="AV900" s="4">
        <v>0</v>
      </c>
      <c r="AW900" s="4">
        <v>0</v>
      </c>
      <c r="AX900" s="4">
        <v>0</v>
      </c>
      <c r="AZ900">
        <v>0</v>
      </c>
      <c r="BA900">
        <v>0</v>
      </c>
      <c r="BB900">
        <v>0</v>
      </c>
      <c r="BC900" s="4"/>
      <c r="BD900" s="4">
        <v>0</v>
      </c>
      <c r="BE900" s="4">
        <v>0</v>
      </c>
      <c r="BF900" s="4">
        <v>0</v>
      </c>
      <c r="BH900">
        <v>0</v>
      </c>
      <c r="BI900">
        <v>0</v>
      </c>
      <c r="BJ900">
        <v>0</v>
      </c>
      <c r="BK900" s="4"/>
      <c r="BL900" s="4">
        <v>0</v>
      </c>
      <c r="BM900" s="4">
        <v>0</v>
      </c>
      <c r="BN900" s="4">
        <v>0</v>
      </c>
      <c r="BP900">
        <v>0</v>
      </c>
      <c r="BQ900">
        <v>0</v>
      </c>
      <c r="BR900">
        <v>0</v>
      </c>
      <c r="BS900" s="4"/>
      <c r="BT900" s="4">
        <v>0</v>
      </c>
      <c r="BU900" s="4">
        <v>0</v>
      </c>
      <c r="BV900" s="4">
        <v>0</v>
      </c>
      <c r="BW900" s="3"/>
      <c r="BX900" s="3"/>
      <c r="BY900" s="4">
        <v>0</v>
      </c>
      <c r="BZ900" s="5"/>
      <c r="CA900" s="3">
        <v>0</v>
      </c>
      <c r="CB900" s="4">
        <v>0</v>
      </c>
      <c r="CC900" s="5" t="s">
        <v>322</v>
      </c>
      <c r="CD900" s="3">
        <v>0</v>
      </c>
      <c r="CE900" s="4">
        <v>0</v>
      </c>
      <c r="CF900" s="5" t="s">
        <v>322</v>
      </c>
      <c r="CG900" s="3">
        <v>0</v>
      </c>
      <c r="CH900" s="4">
        <v>0</v>
      </c>
      <c r="CI900" s="5" t="s">
        <v>322</v>
      </c>
      <c r="CJ900" s="3">
        <v>0</v>
      </c>
      <c r="CK900" s="4">
        <v>0</v>
      </c>
      <c r="CL900" s="5" t="s">
        <v>322</v>
      </c>
      <c r="CM900" s="2">
        <v>0</v>
      </c>
      <c r="CN900" s="4">
        <v>0</v>
      </c>
      <c r="CO900" s="5" t="s">
        <v>322</v>
      </c>
      <c r="CP900" s="3"/>
      <c r="CQ900" s="4">
        <v>0</v>
      </c>
      <c r="CR900" s="3"/>
      <c r="CS900" s="3"/>
      <c r="CT900" s="3"/>
      <c r="CU900" s="3"/>
      <c r="CV900" s="4">
        <v>0</v>
      </c>
      <c r="CW900" s="4">
        <v>0</v>
      </c>
      <c r="CX900" t="b">
        <v>0</v>
      </c>
      <c r="CY900" t="b">
        <v>1</v>
      </c>
      <c r="CZ900" t="b">
        <v>0</v>
      </c>
      <c r="DA900" s="2" t="s">
        <v>6</v>
      </c>
      <c r="DB900" s="2" t="s">
        <v>6</v>
      </c>
      <c r="DD900" s="3"/>
      <c r="DE900" s="3"/>
      <c r="DF900" s="3"/>
      <c r="DG900" s="4"/>
      <c r="DH900" s="4"/>
      <c r="DI900" s="4"/>
      <c r="DJ900" s="3">
        <v>0</v>
      </c>
      <c r="DK900" s="4">
        <v>0</v>
      </c>
      <c r="DL900" t="b">
        <v>0</v>
      </c>
      <c r="DM900" s="6"/>
      <c r="DN900" s="3"/>
      <c r="DO900" s="3"/>
      <c r="DP900" s="3"/>
      <c r="DQ900" s="3"/>
      <c r="DR900" s="3"/>
      <c r="DS900" s="3"/>
      <c r="DT900" s="4"/>
      <c r="DU900" s="4"/>
      <c r="DV900" s="4"/>
      <c r="DW900" s="4"/>
      <c r="DX900" s="4"/>
      <c r="DY900" s="4"/>
      <c r="DZ900" s="2"/>
      <c r="EA900" s="7">
        <v>44788.408020833333</v>
      </c>
      <c r="EB900" s="2" t="s">
        <v>332</v>
      </c>
      <c r="EC900" s="8">
        <v>0</v>
      </c>
      <c r="ED900" t="b">
        <v>0</v>
      </c>
      <c r="EE900" t="s">
        <v>324</v>
      </c>
      <c r="EF900" s="2" t="s">
        <v>324</v>
      </c>
      <c r="EG900" s="2" t="s">
        <v>325</v>
      </c>
      <c r="EH900" s="1"/>
      <c r="EI900">
        <f t="shared" si="58"/>
        <v>0</v>
      </c>
      <c r="EJ900" t="str">
        <f t="shared" si="59"/>
        <v>no</v>
      </c>
      <c r="EL900" t="e">
        <f>VLOOKUP(D900,#REF!,2,0)</f>
        <v>#REF!</v>
      </c>
    </row>
    <row r="901" spans="1:142">
      <c r="A901" t="str">
        <f t="shared" si="56"/>
        <v>4466626856.21</v>
      </c>
      <c r="B901" t="str">
        <f t="shared" si="57"/>
        <v>4466626856.2199466</v>
      </c>
      <c r="C901" s="1">
        <v>44666</v>
      </c>
      <c r="D901" s="2" t="s">
        <v>36</v>
      </c>
      <c r="E901" s="2" t="s">
        <v>37</v>
      </c>
      <c r="F901" s="2" t="s">
        <v>41</v>
      </c>
      <c r="G901" s="1">
        <v>44409</v>
      </c>
      <c r="H901" s="2" t="s">
        <v>66</v>
      </c>
      <c r="I901" s="2" t="s">
        <v>67</v>
      </c>
      <c r="J901" s="1"/>
      <c r="K901" s="1"/>
      <c r="L901" s="2"/>
      <c r="M901" t="b">
        <v>0</v>
      </c>
      <c r="N901" s="2"/>
      <c r="O901" s="2" t="s">
        <v>320</v>
      </c>
      <c r="P901" s="2" t="s">
        <v>321</v>
      </c>
      <c r="Q901" s="2"/>
      <c r="R901" s="2"/>
      <c r="S901" s="2"/>
      <c r="T901" s="2"/>
      <c r="U901" s="2"/>
      <c r="V901" s="2"/>
      <c r="W901" s="2" t="s">
        <v>1110</v>
      </c>
      <c r="X901" s="2" t="s">
        <v>861</v>
      </c>
      <c r="Y901" s="3"/>
      <c r="AA901" t="b">
        <v>0</v>
      </c>
      <c r="AB901">
        <v>8175</v>
      </c>
      <c r="AC901">
        <v>16046</v>
      </c>
      <c r="AD901">
        <v>6055</v>
      </c>
      <c r="AE901" s="4"/>
      <c r="AF901" s="4">
        <v>42426</v>
      </c>
      <c r="AG901" s="4">
        <v>83281</v>
      </c>
      <c r="AH901" s="4">
        <v>31427</v>
      </c>
      <c r="AJ901">
        <v>9672</v>
      </c>
      <c r="AK901">
        <v>18986</v>
      </c>
      <c r="AL901">
        <v>7165</v>
      </c>
      <c r="AM901" s="4"/>
      <c r="AN901" s="4">
        <v>36271</v>
      </c>
      <c r="AO901" s="4">
        <v>71199</v>
      </c>
      <c r="AP901" s="4">
        <v>26868</v>
      </c>
      <c r="AR901">
        <v>0</v>
      </c>
      <c r="AS901">
        <v>0</v>
      </c>
      <c r="AT901">
        <v>0</v>
      </c>
      <c r="AU901" s="4"/>
      <c r="AV901" s="4">
        <v>0</v>
      </c>
      <c r="AW901" s="4">
        <v>0</v>
      </c>
      <c r="AX901" s="4">
        <v>0</v>
      </c>
      <c r="AZ901">
        <v>0</v>
      </c>
      <c r="BA901">
        <v>0</v>
      </c>
      <c r="BB901">
        <v>0</v>
      </c>
      <c r="BC901" s="4"/>
      <c r="BD901" s="4">
        <v>0</v>
      </c>
      <c r="BE901" s="4">
        <v>0</v>
      </c>
      <c r="BF901" s="4">
        <v>0</v>
      </c>
      <c r="BH901">
        <v>0</v>
      </c>
      <c r="BI901">
        <v>0</v>
      </c>
      <c r="BJ901">
        <v>0</v>
      </c>
      <c r="BK901" s="4"/>
      <c r="BL901" s="4">
        <v>0</v>
      </c>
      <c r="BM901" s="4">
        <v>0</v>
      </c>
      <c r="BN901" s="4">
        <v>0</v>
      </c>
      <c r="BP901">
        <v>0</v>
      </c>
      <c r="BQ901">
        <v>0</v>
      </c>
      <c r="BR901">
        <v>0</v>
      </c>
      <c r="BS901" s="4"/>
      <c r="BT901" s="4">
        <v>0</v>
      </c>
      <c r="BU901" s="4">
        <v>0</v>
      </c>
      <c r="BV901" s="4">
        <v>0</v>
      </c>
      <c r="BW901" s="3"/>
      <c r="BX901" s="3"/>
      <c r="BY901" s="4">
        <v>157134</v>
      </c>
      <c r="BZ901" s="5"/>
      <c r="CA901" s="3">
        <v>35823</v>
      </c>
      <c r="CB901" s="4">
        <v>134338</v>
      </c>
      <c r="CC901" s="5">
        <v>3.7500488512966501</v>
      </c>
      <c r="CD901" s="3">
        <v>0</v>
      </c>
      <c r="CE901" s="4">
        <v>0</v>
      </c>
      <c r="CF901" s="5" t="s">
        <v>322</v>
      </c>
      <c r="CG901" s="3">
        <v>0</v>
      </c>
      <c r="CH901" s="4">
        <v>0</v>
      </c>
      <c r="CI901" s="5" t="s">
        <v>322</v>
      </c>
      <c r="CJ901" s="3">
        <v>0</v>
      </c>
      <c r="CK901" s="4">
        <v>0</v>
      </c>
      <c r="CL901" s="5" t="s">
        <v>322</v>
      </c>
      <c r="CM901" s="2">
        <v>0</v>
      </c>
      <c r="CN901" s="4">
        <v>0</v>
      </c>
      <c r="CO901" s="5" t="s">
        <v>322</v>
      </c>
      <c r="CP901" s="3"/>
      <c r="CQ901" s="4">
        <v>291472</v>
      </c>
      <c r="CR901" s="3"/>
      <c r="CS901" s="3"/>
      <c r="CT901" s="3"/>
      <c r="CU901" s="3"/>
      <c r="CV901" s="4">
        <v>291472</v>
      </c>
      <c r="CW901" s="4">
        <v>291472</v>
      </c>
      <c r="CX901" t="b">
        <v>0</v>
      </c>
      <c r="CY901" t="b">
        <v>1</v>
      </c>
      <c r="CZ901" t="b">
        <v>0</v>
      </c>
      <c r="DA901" s="2" t="s">
        <v>6</v>
      </c>
      <c r="DB901" s="2" t="s">
        <v>6</v>
      </c>
      <c r="DD901" s="3"/>
      <c r="DE901" s="3"/>
      <c r="DF901" s="3"/>
      <c r="DG901" s="4"/>
      <c r="DH901" s="4"/>
      <c r="DI901" s="4"/>
      <c r="DJ901" s="3">
        <v>0</v>
      </c>
      <c r="DK901" s="4">
        <v>0</v>
      </c>
      <c r="DL901" t="b">
        <v>0</v>
      </c>
      <c r="DM901" s="6"/>
      <c r="DN901" s="3"/>
      <c r="DO901" s="3"/>
      <c r="DP901" s="3"/>
      <c r="DQ901" s="3"/>
      <c r="DR901" s="3"/>
      <c r="DS901" s="3"/>
      <c r="DT901" s="4"/>
      <c r="DU901" s="4"/>
      <c r="DV901" s="4"/>
      <c r="DW901" s="4"/>
      <c r="DX901" s="4"/>
      <c r="DY901" s="4"/>
      <c r="DZ901" s="2"/>
      <c r="EA901" s="7">
        <v>44788.408020833333</v>
      </c>
      <c r="EB901" s="2" t="s">
        <v>332</v>
      </c>
      <c r="EC901" s="8">
        <v>0</v>
      </c>
      <c r="ED901" t="b">
        <v>0</v>
      </c>
      <c r="EE901" t="s">
        <v>324</v>
      </c>
      <c r="EF901" s="2" t="s">
        <v>324</v>
      </c>
      <c r="EG901" s="2" t="s">
        <v>325</v>
      </c>
      <c r="EH901" s="1"/>
      <c r="EI901">
        <f t="shared" si="58"/>
        <v>30276</v>
      </c>
      <c r="EJ901" t="str">
        <f t="shared" si="59"/>
        <v>no</v>
      </c>
      <c r="EL901" t="e">
        <f>VLOOKUP(D901,#REF!,2,0)</f>
        <v>#REF!</v>
      </c>
    </row>
    <row r="902" spans="1:142">
      <c r="A902" t="str">
        <f t="shared" si="56"/>
        <v>4466626856.21</v>
      </c>
      <c r="B902" t="str">
        <f t="shared" si="57"/>
        <v>4466626856.2199468</v>
      </c>
      <c r="C902" s="1">
        <v>44666</v>
      </c>
      <c r="D902" s="2" t="s">
        <v>36</v>
      </c>
      <c r="E902" s="2" t="s">
        <v>37</v>
      </c>
      <c r="F902" s="2" t="s">
        <v>41</v>
      </c>
      <c r="G902" s="1">
        <v>44409</v>
      </c>
      <c r="H902" s="2" t="s">
        <v>68</v>
      </c>
      <c r="I902" s="2" t="s">
        <v>69</v>
      </c>
      <c r="J902" s="1"/>
      <c r="K902" s="1"/>
      <c r="L902" s="2"/>
      <c r="M902" t="b">
        <v>0</v>
      </c>
      <c r="N902" s="2"/>
      <c r="O902" s="2" t="s">
        <v>320</v>
      </c>
      <c r="P902" s="2" t="s">
        <v>321</v>
      </c>
      <c r="Q902" s="2"/>
      <c r="R902" s="2"/>
      <c r="S902" s="2"/>
      <c r="T902" s="2"/>
      <c r="U902" s="2"/>
      <c r="V902" s="2"/>
      <c r="W902" s="2" t="s">
        <v>861</v>
      </c>
      <c r="X902" s="2" t="s">
        <v>861</v>
      </c>
      <c r="Y902" s="3"/>
      <c r="AA902" t="b">
        <v>0</v>
      </c>
      <c r="AB902">
        <v>0</v>
      </c>
      <c r="AC902">
        <v>0</v>
      </c>
      <c r="AD902">
        <v>0</v>
      </c>
      <c r="AE902" s="4"/>
      <c r="AF902" s="4">
        <v>0</v>
      </c>
      <c r="AG902" s="4">
        <v>0</v>
      </c>
      <c r="AH902" s="4">
        <v>0</v>
      </c>
      <c r="AJ902">
        <v>0</v>
      </c>
      <c r="AK902">
        <v>0</v>
      </c>
      <c r="AL902">
        <v>0</v>
      </c>
      <c r="AM902" s="4"/>
      <c r="AN902" s="4">
        <v>0</v>
      </c>
      <c r="AO902" s="4">
        <v>0</v>
      </c>
      <c r="AP902" s="4">
        <v>0</v>
      </c>
      <c r="AR902">
        <v>0</v>
      </c>
      <c r="AS902">
        <v>0</v>
      </c>
      <c r="AT902">
        <v>0</v>
      </c>
      <c r="AU902" s="4"/>
      <c r="AV902" s="4">
        <v>0</v>
      </c>
      <c r="AW902" s="4">
        <v>0</v>
      </c>
      <c r="AX902" s="4">
        <v>0</v>
      </c>
      <c r="AZ902">
        <v>0</v>
      </c>
      <c r="BA902">
        <v>0</v>
      </c>
      <c r="BB902">
        <v>0</v>
      </c>
      <c r="BC902" s="4"/>
      <c r="BD902" s="4">
        <v>0</v>
      </c>
      <c r="BE902" s="4">
        <v>0</v>
      </c>
      <c r="BF902" s="4">
        <v>0</v>
      </c>
      <c r="BH902">
        <v>0</v>
      </c>
      <c r="BI902">
        <v>0</v>
      </c>
      <c r="BJ902">
        <v>0</v>
      </c>
      <c r="BK902" s="4"/>
      <c r="BL902" s="4">
        <v>0</v>
      </c>
      <c r="BM902" s="4">
        <v>0</v>
      </c>
      <c r="BN902" s="4">
        <v>0</v>
      </c>
      <c r="BP902">
        <v>0</v>
      </c>
      <c r="BQ902">
        <v>0</v>
      </c>
      <c r="BR902">
        <v>0</v>
      </c>
      <c r="BS902" s="4"/>
      <c r="BT902" s="4">
        <v>0</v>
      </c>
      <c r="BU902" s="4">
        <v>0</v>
      </c>
      <c r="BV902" s="4">
        <v>0</v>
      </c>
      <c r="BW902" s="3"/>
      <c r="BX902" s="3"/>
      <c r="BY902" s="4">
        <v>0</v>
      </c>
      <c r="BZ902" s="5"/>
      <c r="CA902" s="3">
        <v>0</v>
      </c>
      <c r="CB902" s="4">
        <v>0</v>
      </c>
      <c r="CC902" s="5" t="s">
        <v>322</v>
      </c>
      <c r="CD902" s="3">
        <v>0</v>
      </c>
      <c r="CE902" s="4">
        <v>0</v>
      </c>
      <c r="CF902" s="5" t="s">
        <v>322</v>
      </c>
      <c r="CG902" s="3">
        <v>0</v>
      </c>
      <c r="CH902" s="4">
        <v>0</v>
      </c>
      <c r="CI902" s="5" t="s">
        <v>322</v>
      </c>
      <c r="CJ902" s="3">
        <v>0</v>
      </c>
      <c r="CK902" s="4">
        <v>0</v>
      </c>
      <c r="CL902" s="5" t="s">
        <v>322</v>
      </c>
      <c r="CM902" s="2">
        <v>0</v>
      </c>
      <c r="CN902" s="4">
        <v>0</v>
      </c>
      <c r="CO902" s="5" t="s">
        <v>322</v>
      </c>
      <c r="CP902" s="3"/>
      <c r="CQ902" s="4">
        <v>0</v>
      </c>
      <c r="CR902" s="3"/>
      <c r="CS902" s="3"/>
      <c r="CT902" s="3"/>
      <c r="CU902" s="3"/>
      <c r="CV902" s="4">
        <v>0</v>
      </c>
      <c r="CW902" s="4">
        <v>0</v>
      </c>
      <c r="CX902" t="b">
        <v>0</v>
      </c>
      <c r="CY902" t="b">
        <v>1</v>
      </c>
      <c r="CZ902" t="b">
        <v>0</v>
      </c>
      <c r="DA902" s="2" t="s">
        <v>6</v>
      </c>
      <c r="DB902" s="2" t="s">
        <v>6</v>
      </c>
      <c r="DD902" s="3"/>
      <c r="DE902" s="3"/>
      <c r="DF902" s="3"/>
      <c r="DG902" s="4"/>
      <c r="DH902" s="4"/>
      <c r="DI902" s="4"/>
      <c r="DJ902" s="3">
        <v>0</v>
      </c>
      <c r="DK902" s="4">
        <v>0</v>
      </c>
      <c r="DL902" t="b">
        <v>0</v>
      </c>
      <c r="DM902" s="6"/>
      <c r="DN902" s="3"/>
      <c r="DO902" s="3"/>
      <c r="DP902" s="3"/>
      <c r="DQ902" s="3"/>
      <c r="DR902" s="3"/>
      <c r="DS902" s="3"/>
      <c r="DT902" s="4"/>
      <c r="DU902" s="4"/>
      <c r="DV902" s="4"/>
      <c r="DW902" s="4"/>
      <c r="DX902" s="4"/>
      <c r="DY902" s="4"/>
      <c r="DZ902" s="2"/>
      <c r="EA902" s="7">
        <v>44788.408020833333</v>
      </c>
      <c r="EB902" s="2" t="s">
        <v>332</v>
      </c>
      <c r="EC902" s="8">
        <v>0</v>
      </c>
      <c r="ED902" t="b">
        <v>0</v>
      </c>
      <c r="EE902" t="s">
        <v>324</v>
      </c>
      <c r="EF902" s="2" t="s">
        <v>324</v>
      </c>
      <c r="EG902" s="2" t="s">
        <v>325</v>
      </c>
      <c r="EH902" s="1"/>
      <c r="EI902">
        <f t="shared" si="58"/>
        <v>0</v>
      </c>
      <c r="EJ902" t="str">
        <f t="shared" si="59"/>
        <v>no</v>
      </c>
      <c r="EL902" t="e">
        <f>VLOOKUP(D902,#REF!,2,0)</f>
        <v>#REF!</v>
      </c>
    </row>
    <row r="903" spans="1:142">
      <c r="A903" t="str">
        <f t="shared" si="56"/>
        <v>4466626856.21</v>
      </c>
      <c r="B903" t="str">
        <f t="shared" si="57"/>
        <v>4466626856.2199480</v>
      </c>
      <c r="C903" s="1">
        <v>44666</v>
      </c>
      <c r="D903" s="2" t="s">
        <v>36</v>
      </c>
      <c r="E903" s="2" t="s">
        <v>37</v>
      </c>
      <c r="F903" s="2" t="s">
        <v>41</v>
      </c>
      <c r="G903" s="1">
        <v>44409</v>
      </c>
      <c r="H903" s="2" t="s">
        <v>70</v>
      </c>
      <c r="I903" s="2" t="s">
        <v>71</v>
      </c>
      <c r="J903" s="1"/>
      <c r="K903" s="1"/>
      <c r="L903" s="2"/>
      <c r="M903" t="b">
        <v>0</v>
      </c>
      <c r="N903" s="2"/>
      <c r="O903" s="2" t="s">
        <v>320</v>
      </c>
      <c r="P903" s="2" t="s">
        <v>321</v>
      </c>
      <c r="Q903" s="2"/>
      <c r="R903" s="2"/>
      <c r="S903" s="2"/>
      <c r="T903" s="2"/>
      <c r="U903" s="2"/>
      <c r="V903" s="2"/>
      <c r="W903" s="2" t="s">
        <v>861</v>
      </c>
      <c r="X903" s="2" t="s">
        <v>861</v>
      </c>
      <c r="Y903" s="3"/>
      <c r="AA903" t="b">
        <v>0</v>
      </c>
      <c r="AB903">
        <v>0</v>
      </c>
      <c r="AC903">
        <v>0</v>
      </c>
      <c r="AD903">
        <v>0</v>
      </c>
      <c r="AE903" s="4"/>
      <c r="AF903" s="4">
        <v>0</v>
      </c>
      <c r="AG903" s="4">
        <v>0</v>
      </c>
      <c r="AH903" s="4">
        <v>0</v>
      </c>
      <c r="AJ903">
        <v>0</v>
      </c>
      <c r="AK903">
        <v>0</v>
      </c>
      <c r="AL903">
        <v>0</v>
      </c>
      <c r="AM903" s="4"/>
      <c r="AN903" s="4">
        <v>0</v>
      </c>
      <c r="AO903" s="4">
        <v>0</v>
      </c>
      <c r="AP903" s="4">
        <v>0</v>
      </c>
      <c r="AR903">
        <v>0</v>
      </c>
      <c r="AS903">
        <v>0</v>
      </c>
      <c r="AT903">
        <v>0</v>
      </c>
      <c r="AU903" s="4"/>
      <c r="AV903" s="4">
        <v>0</v>
      </c>
      <c r="AW903" s="4">
        <v>0</v>
      </c>
      <c r="AX903" s="4">
        <v>0</v>
      </c>
      <c r="AZ903">
        <v>0</v>
      </c>
      <c r="BA903">
        <v>0</v>
      </c>
      <c r="BB903">
        <v>0</v>
      </c>
      <c r="BC903" s="4"/>
      <c r="BD903" s="4">
        <v>0</v>
      </c>
      <c r="BE903" s="4">
        <v>0</v>
      </c>
      <c r="BF903" s="4">
        <v>0</v>
      </c>
      <c r="BH903">
        <v>0</v>
      </c>
      <c r="BI903">
        <v>0</v>
      </c>
      <c r="BJ903">
        <v>0</v>
      </c>
      <c r="BK903" s="4"/>
      <c r="BL903" s="4">
        <v>0</v>
      </c>
      <c r="BM903" s="4">
        <v>0</v>
      </c>
      <c r="BN903" s="4">
        <v>0</v>
      </c>
      <c r="BP903">
        <v>0</v>
      </c>
      <c r="BQ903">
        <v>0</v>
      </c>
      <c r="BR903">
        <v>0</v>
      </c>
      <c r="BS903" s="4"/>
      <c r="BT903" s="4">
        <v>0</v>
      </c>
      <c r="BU903" s="4">
        <v>0</v>
      </c>
      <c r="BV903" s="4">
        <v>0</v>
      </c>
      <c r="BW903" s="3"/>
      <c r="BX903" s="3"/>
      <c r="BY903" s="4">
        <v>0</v>
      </c>
      <c r="BZ903" s="5"/>
      <c r="CA903" s="3">
        <v>0</v>
      </c>
      <c r="CB903" s="4">
        <v>0</v>
      </c>
      <c r="CC903" s="5" t="s">
        <v>322</v>
      </c>
      <c r="CD903" s="3">
        <v>0</v>
      </c>
      <c r="CE903" s="4">
        <v>0</v>
      </c>
      <c r="CF903" s="5" t="s">
        <v>322</v>
      </c>
      <c r="CG903" s="3">
        <v>0</v>
      </c>
      <c r="CH903" s="4">
        <v>0</v>
      </c>
      <c r="CI903" s="5" t="s">
        <v>322</v>
      </c>
      <c r="CJ903" s="3">
        <v>0</v>
      </c>
      <c r="CK903" s="4">
        <v>0</v>
      </c>
      <c r="CL903" s="5" t="s">
        <v>322</v>
      </c>
      <c r="CM903" s="2">
        <v>0</v>
      </c>
      <c r="CN903" s="4">
        <v>0</v>
      </c>
      <c r="CO903" s="5" t="s">
        <v>322</v>
      </c>
      <c r="CP903" s="3"/>
      <c r="CQ903" s="4">
        <v>0</v>
      </c>
      <c r="CR903" s="3"/>
      <c r="CS903" s="3"/>
      <c r="CT903" s="3"/>
      <c r="CU903" s="3"/>
      <c r="CV903" s="4">
        <v>0</v>
      </c>
      <c r="CW903" s="4">
        <v>0</v>
      </c>
      <c r="CX903" t="b">
        <v>0</v>
      </c>
      <c r="CY903" t="b">
        <v>1</v>
      </c>
      <c r="CZ903" t="b">
        <v>0</v>
      </c>
      <c r="DA903" s="2" t="s">
        <v>6</v>
      </c>
      <c r="DB903" s="2" t="s">
        <v>6</v>
      </c>
      <c r="DD903" s="3"/>
      <c r="DE903" s="3"/>
      <c r="DF903" s="3"/>
      <c r="DG903" s="4"/>
      <c r="DH903" s="4"/>
      <c r="DI903" s="4"/>
      <c r="DJ903" s="3">
        <v>0</v>
      </c>
      <c r="DK903" s="4">
        <v>0</v>
      </c>
      <c r="DL903" t="b">
        <v>0</v>
      </c>
      <c r="DM903" s="6"/>
      <c r="DN903" s="3"/>
      <c r="DO903" s="3"/>
      <c r="DP903" s="3"/>
      <c r="DQ903" s="3"/>
      <c r="DR903" s="3"/>
      <c r="DS903" s="3"/>
      <c r="DT903" s="4"/>
      <c r="DU903" s="4"/>
      <c r="DV903" s="4"/>
      <c r="DW903" s="4"/>
      <c r="DX903" s="4"/>
      <c r="DY903" s="4"/>
      <c r="DZ903" s="2"/>
      <c r="EA903" s="7">
        <v>44788.408020833333</v>
      </c>
      <c r="EB903" s="2" t="s">
        <v>332</v>
      </c>
      <c r="EC903" s="8">
        <v>0</v>
      </c>
      <c r="ED903" t="b">
        <v>0</v>
      </c>
      <c r="EE903" t="s">
        <v>324</v>
      </c>
      <c r="EF903" s="2" t="s">
        <v>324</v>
      </c>
      <c r="EG903" s="2" t="s">
        <v>325</v>
      </c>
      <c r="EH903" s="1"/>
      <c r="EI903">
        <f t="shared" si="58"/>
        <v>0</v>
      </c>
      <c r="EJ903" t="str">
        <f t="shared" si="59"/>
        <v>no</v>
      </c>
      <c r="EL903" t="e">
        <f>VLOOKUP(D903,#REF!,2,0)</f>
        <v>#REF!</v>
      </c>
    </row>
    <row r="904" spans="1:142">
      <c r="A904" t="str">
        <f t="shared" si="56"/>
        <v>4466626856.21</v>
      </c>
      <c r="B904" t="str">
        <f t="shared" si="57"/>
        <v>4466626856.21104679</v>
      </c>
      <c r="C904" s="1">
        <v>44666</v>
      </c>
      <c r="D904" s="2" t="s">
        <v>36</v>
      </c>
      <c r="E904" s="2" t="s">
        <v>37</v>
      </c>
      <c r="F904" s="2" t="s">
        <v>41</v>
      </c>
      <c r="G904" s="1">
        <v>44409</v>
      </c>
      <c r="H904" s="2" t="s">
        <v>38</v>
      </c>
      <c r="I904" s="2" t="s">
        <v>402</v>
      </c>
      <c r="J904" s="1"/>
      <c r="K904" s="1"/>
      <c r="L904" s="2"/>
      <c r="M904" t="b">
        <v>0</v>
      </c>
      <c r="N904" s="2"/>
      <c r="O904" s="2" t="s">
        <v>320</v>
      </c>
      <c r="P904" s="2" t="s">
        <v>321</v>
      </c>
      <c r="Q904" s="2"/>
      <c r="R904" s="2"/>
      <c r="S904" s="2"/>
      <c r="T904" s="2"/>
      <c r="U904" s="2"/>
      <c r="V904" s="2"/>
      <c r="W904" s="2" t="s">
        <v>861</v>
      </c>
      <c r="X904" s="2" t="s">
        <v>861</v>
      </c>
      <c r="Y904" s="3"/>
      <c r="AA904" t="b">
        <v>0</v>
      </c>
      <c r="AB904">
        <v>0</v>
      </c>
      <c r="AC904">
        <v>0</v>
      </c>
      <c r="AD904">
        <v>0</v>
      </c>
      <c r="AE904" s="4"/>
      <c r="AF904" s="4">
        <v>0</v>
      </c>
      <c r="AG904" s="4">
        <v>0</v>
      </c>
      <c r="AH904" s="4">
        <v>0</v>
      </c>
      <c r="AJ904">
        <v>0</v>
      </c>
      <c r="AK904">
        <v>0</v>
      </c>
      <c r="AL904">
        <v>0</v>
      </c>
      <c r="AM904" s="4"/>
      <c r="AN904" s="4">
        <v>0</v>
      </c>
      <c r="AO904" s="4">
        <v>0</v>
      </c>
      <c r="AP904" s="4">
        <v>0</v>
      </c>
      <c r="AR904">
        <v>0</v>
      </c>
      <c r="AS904">
        <v>0</v>
      </c>
      <c r="AT904">
        <v>0</v>
      </c>
      <c r="AU904" s="4"/>
      <c r="AV904" s="4">
        <v>0</v>
      </c>
      <c r="AW904" s="4">
        <v>0</v>
      </c>
      <c r="AX904" s="4">
        <v>0</v>
      </c>
      <c r="AZ904">
        <v>0</v>
      </c>
      <c r="BA904">
        <v>0</v>
      </c>
      <c r="BB904">
        <v>0</v>
      </c>
      <c r="BC904" s="4"/>
      <c r="BD904" s="4">
        <v>0</v>
      </c>
      <c r="BE904" s="4">
        <v>0</v>
      </c>
      <c r="BF904" s="4">
        <v>0</v>
      </c>
      <c r="BH904">
        <v>0</v>
      </c>
      <c r="BI904">
        <v>0</v>
      </c>
      <c r="BJ904">
        <v>0</v>
      </c>
      <c r="BK904" s="4"/>
      <c r="BL904" s="4">
        <v>0</v>
      </c>
      <c r="BM904" s="4">
        <v>0</v>
      </c>
      <c r="BN904" s="4">
        <v>0</v>
      </c>
      <c r="BP904">
        <v>0</v>
      </c>
      <c r="BQ904">
        <v>0</v>
      </c>
      <c r="BR904">
        <v>0</v>
      </c>
      <c r="BS904" s="4"/>
      <c r="BT904" s="4">
        <v>0</v>
      </c>
      <c r="BU904" s="4">
        <v>0</v>
      </c>
      <c r="BV904" s="4">
        <v>0</v>
      </c>
      <c r="BW904" s="3"/>
      <c r="BX904" s="3"/>
      <c r="BY904" s="4">
        <v>0</v>
      </c>
      <c r="BZ904" s="5"/>
      <c r="CA904" s="3">
        <v>0</v>
      </c>
      <c r="CB904" s="4">
        <v>0</v>
      </c>
      <c r="CC904" s="5" t="s">
        <v>322</v>
      </c>
      <c r="CD904" s="3">
        <v>0</v>
      </c>
      <c r="CE904" s="4">
        <v>0</v>
      </c>
      <c r="CF904" s="5" t="s">
        <v>322</v>
      </c>
      <c r="CG904" s="3">
        <v>0</v>
      </c>
      <c r="CH904" s="4">
        <v>0</v>
      </c>
      <c r="CI904" s="5" t="s">
        <v>322</v>
      </c>
      <c r="CJ904" s="3">
        <v>0</v>
      </c>
      <c r="CK904" s="4">
        <v>0</v>
      </c>
      <c r="CL904" s="5" t="s">
        <v>322</v>
      </c>
      <c r="CM904" s="2">
        <v>0</v>
      </c>
      <c r="CN904" s="4">
        <v>0</v>
      </c>
      <c r="CO904" s="5" t="s">
        <v>322</v>
      </c>
      <c r="CP904" s="3"/>
      <c r="CQ904" s="4">
        <v>0</v>
      </c>
      <c r="CR904" s="3"/>
      <c r="CS904" s="3"/>
      <c r="CT904" s="3"/>
      <c r="CU904" s="3"/>
      <c r="CV904" s="4">
        <v>0</v>
      </c>
      <c r="CW904" s="4">
        <v>0</v>
      </c>
      <c r="CX904" t="b">
        <v>0</v>
      </c>
      <c r="CY904" t="b">
        <v>1</v>
      </c>
      <c r="CZ904" t="b">
        <v>0</v>
      </c>
      <c r="DA904" s="2" t="s">
        <v>6</v>
      </c>
      <c r="DB904" s="2" t="s">
        <v>6</v>
      </c>
      <c r="DD904" s="3"/>
      <c r="DE904" s="3"/>
      <c r="DF904" s="3"/>
      <c r="DG904" s="4"/>
      <c r="DH904" s="4"/>
      <c r="DI904" s="4"/>
      <c r="DJ904" s="3">
        <v>0</v>
      </c>
      <c r="DK904" s="4">
        <v>0</v>
      </c>
      <c r="DL904" t="b">
        <v>0</v>
      </c>
      <c r="DM904" s="6"/>
      <c r="DN904" s="3"/>
      <c r="DO904" s="3"/>
      <c r="DP904" s="3"/>
      <c r="DQ904" s="3"/>
      <c r="DR904" s="3"/>
      <c r="DS904" s="3"/>
      <c r="DT904" s="4"/>
      <c r="DU904" s="4"/>
      <c r="DV904" s="4"/>
      <c r="DW904" s="4"/>
      <c r="DX904" s="4"/>
      <c r="DY904" s="4"/>
      <c r="DZ904" s="2"/>
      <c r="EA904" s="7">
        <v>44788.408020833333</v>
      </c>
      <c r="EB904" s="2" t="s">
        <v>332</v>
      </c>
      <c r="EC904" s="8">
        <v>0</v>
      </c>
      <c r="ED904" t="b">
        <v>0</v>
      </c>
      <c r="EE904" t="s">
        <v>324</v>
      </c>
      <c r="EF904" s="2" t="s">
        <v>324</v>
      </c>
      <c r="EG904" s="2" t="s">
        <v>325</v>
      </c>
      <c r="EH904" s="1"/>
      <c r="EI904">
        <f t="shared" si="58"/>
        <v>0</v>
      </c>
      <c r="EJ904" t="str">
        <f t="shared" si="59"/>
        <v>no</v>
      </c>
      <c r="EL904" t="e">
        <f>VLOOKUP(D904,#REF!,2,0)</f>
        <v>#REF!</v>
      </c>
    </row>
    <row r="905" spans="1:142">
      <c r="A905" t="str">
        <f t="shared" si="56"/>
        <v>4466626856.21</v>
      </c>
      <c r="B905" t="str">
        <f t="shared" si="57"/>
        <v>4466626856.21110840</v>
      </c>
      <c r="C905" s="1">
        <v>44666</v>
      </c>
      <c r="D905" s="2" t="s">
        <v>36</v>
      </c>
      <c r="E905" s="2" t="s">
        <v>37</v>
      </c>
      <c r="F905" s="2" t="s">
        <v>41</v>
      </c>
      <c r="G905" s="1">
        <v>44409</v>
      </c>
      <c r="H905" s="2" t="s">
        <v>44</v>
      </c>
      <c r="I905" s="2" t="s">
        <v>45</v>
      </c>
      <c r="J905" s="1"/>
      <c r="K905" s="1"/>
      <c r="L905" s="2"/>
      <c r="M905" t="b">
        <v>0</v>
      </c>
      <c r="N905" s="2"/>
      <c r="O905" s="2" t="s">
        <v>320</v>
      </c>
      <c r="P905" s="2" t="s">
        <v>321</v>
      </c>
      <c r="Q905" s="2"/>
      <c r="R905" s="2"/>
      <c r="S905" s="2"/>
      <c r="T905" s="2"/>
      <c r="U905" s="2"/>
      <c r="V905" s="2"/>
      <c r="W905" s="2" t="s">
        <v>861</v>
      </c>
      <c r="X905" s="2" t="s">
        <v>861</v>
      </c>
      <c r="Y905" s="3"/>
      <c r="AA905" t="b">
        <v>0</v>
      </c>
      <c r="AB905">
        <v>0</v>
      </c>
      <c r="AC905">
        <v>0</v>
      </c>
      <c r="AD905">
        <v>0</v>
      </c>
      <c r="AE905" s="4"/>
      <c r="AF905" s="4">
        <v>0</v>
      </c>
      <c r="AG905" s="4">
        <v>0</v>
      </c>
      <c r="AH905" s="4">
        <v>0</v>
      </c>
      <c r="AJ905">
        <v>0</v>
      </c>
      <c r="AK905">
        <v>0</v>
      </c>
      <c r="AL905">
        <v>0</v>
      </c>
      <c r="AM905" s="4"/>
      <c r="AN905" s="4">
        <v>0</v>
      </c>
      <c r="AO905" s="4">
        <v>0</v>
      </c>
      <c r="AP905" s="4">
        <v>0</v>
      </c>
      <c r="AR905">
        <v>0</v>
      </c>
      <c r="AS905">
        <v>0</v>
      </c>
      <c r="AT905">
        <v>0</v>
      </c>
      <c r="AU905" s="4"/>
      <c r="AV905" s="4">
        <v>0</v>
      </c>
      <c r="AW905" s="4">
        <v>0</v>
      </c>
      <c r="AX905" s="4">
        <v>0</v>
      </c>
      <c r="AZ905">
        <v>0</v>
      </c>
      <c r="BA905">
        <v>0</v>
      </c>
      <c r="BB905">
        <v>0</v>
      </c>
      <c r="BC905" s="4"/>
      <c r="BD905" s="4">
        <v>0</v>
      </c>
      <c r="BE905" s="4">
        <v>0</v>
      </c>
      <c r="BF905" s="4">
        <v>0</v>
      </c>
      <c r="BH905">
        <v>0</v>
      </c>
      <c r="BI905">
        <v>0</v>
      </c>
      <c r="BJ905">
        <v>0</v>
      </c>
      <c r="BK905" s="4"/>
      <c r="BL905" s="4">
        <v>0</v>
      </c>
      <c r="BM905" s="4">
        <v>0</v>
      </c>
      <c r="BN905" s="4">
        <v>0</v>
      </c>
      <c r="BP905">
        <v>0</v>
      </c>
      <c r="BQ905">
        <v>0</v>
      </c>
      <c r="BR905">
        <v>0</v>
      </c>
      <c r="BS905" s="4"/>
      <c r="BT905" s="4">
        <v>0</v>
      </c>
      <c r="BU905" s="4">
        <v>0</v>
      </c>
      <c r="BV905" s="4">
        <v>0</v>
      </c>
      <c r="BW905" s="3"/>
      <c r="BX905" s="3"/>
      <c r="BY905" s="4">
        <v>0</v>
      </c>
      <c r="BZ905" s="5"/>
      <c r="CA905" s="3">
        <v>0</v>
      </c>
      <c r="CB905" s="4">
        <v>0</v>
      </c>
      <c r="CC905" s="5" t="s">
        <v>322</v>
      </c>
      <c r="CD905" s="3">
        <v>0</v>
      </c>
      <c r="CE905" s="4">
        <v>0</v>
      </c>
      <c r="CF905" s="5" t="s">
        <v>322</v>
      </c>
      <c r="CG905" s="3">
        <v>0</v>
      </c>
      <c r="CH905" s="4">
        <v>0</v>
      </c>
      <c r="CI905" s="5" t="s">
        <v>322</v>
      </c>
      <c r="CJ905" s="3">
        <v>0</v>
      </c>
      <c r="CK905" s="4">
        <v>0</v>
      </c>
      <c r="CL905" s="5" t="s">
        <v>322</v>
      </c>
      <c r="CM905" s="2">
        <v>0</v>
      </c>
      <c r="CN905" s="4">
        <v>0</v>
      </c>
      <c r="CO905" s="5" t="s">
        <v>322</v>
      </c>
      <c r="CP905" s="3"/>
      <c r="CQ905" s="4">
        <v>0</v>
      </c>
      <c r="CR905" s="3"/>
      <c r="CS905" s="3"/>
      <c r="CT905" s="3"/>
      <c r="CU905" s="3"/>
      <c r="CV905" s="4">
        <v>0</v>
      </c>
      <c r="CW905" s="4">
        <v>0</v>
      </c>
      <c r="CX905" t="b">
        <v>0</v>
      </c>
      <c r="CY905" t="b">
        <v>1</v>
      </c>
      <c r="CZ905" t="b">
        <v>0</v>
      </c>
      <c r="DA905" s="2" t="s">
        <v>6</v>
      </c>
      <c r="DB905" s="2" t="s">
        <v>6</v>
      </c>
      <c r="DD905" s="3"/>
      <c r="DE905" s="3"/>
      <c r="DF905" s="3"/>
      <c r="DG905" s="4"/>
      <c r="DH905" s="4"/>
      <c r="DI905" s="4"/>
      <c r="DJ905" s="3">
        <v>0</v>
      </c>
      <c r="DK905" s="4">
        <v>0</v>
      </c>
      <c r="DL905" t="b">
        <v>0</v>
      </c>
      <c r="DM905" s="6"/>
      <c r="DN905" s="3"/>
      <c r="DO905" s="3"/>
      <c r="DP905" s="3"/>
      <c r="DQ905" s="3"/>
      <c r="DR905" s="3"/>
      <c r="DS905" s="3"/>
      <c r="DT905" s="4"/>
      <c r="DU905" s="4"/>
      <c r="DV905" s="4"/>
      <c r="DW905" s="4"/>
      <c r="DX905" s="4"/>
      <c r="DY905" s="4"/>
      <c r="DZ905" s="2"/>
      <c r="EA905" s="7">
        <v>44788.408020833333</v>
      </c>
      <c r="EB905" s="2" t="s">
        <v>332</v>
      </c>
      <c r="EC905" s="8">
        <v>0</v>
      </c>
      <c r="ED905" t="b">
        <v>0</v>
      </c>
      <c r="EE905" t="s">
        <v>324</v>
      </c>
      <c r="EF905" s="2" t="s">
        <v>324</v>
      </c>
      <c r="EG905" s="2" t="s">
        <v>325</v>
      </c>
      <c r="EH905" s="1"/>
      <c r="EI905">
        <f t="shared" si="58"/>
        <v>0</v>
      </c>
      <c r="EJ905" t="str">
        <f t="shared" si="59"/>
        <v>no</v>
      </c>
      <c r="EL905" t="e">
        <f>VLOOKUP(D905,#REF!,2,0)</f>
        <v>#REF!</v>
      </c>
    </row>
    <row r="906" spans="1:142">
      <c r="A906" t="str">
        <f t="shared" si="56"/>
        <v>4466626856.21</v>
      </c>
      <c r="B906" t="str">
        <f t="shared" si="57"/>
        <v>4466626856.21110842</v>
      </c>
      <c r="C906" s="1">
        <v>44666</v>
      </c>
      <c r="D906" s="2" t="s">
        <v>36</v>
      </c>
      <c r="E906" s="2" t="s">
        <v>37</v>
      </c>
      <c r="F906" s="2" t="s">
        <v>41</v>
      </c>
      <c r="G906" s="1">
        <v>44409</v>
      </c>
      <c r="H906" s="2" t="s">
        <v>46</v>
      </c>
      <c r="I906" s="2" t="s">
        <v>47</v>
      </c>
      <c r="J906" s="1"/>
      <c r="K906" s="1"/>
      <c r="L906" s="2"/>
      <c r="M906" t="b">
        <v>0</v>
      </c>
      <c r="N906" s="2"/>
      <c r="O906" s="2" t="s">
        <v>320</v>
      </c>
      <c r="P906" s="2" t="s">
        <v>321</v>
      </c>
      <c r="Q906" s="2"/>
      <c r="R906" s="2"/>
      <c r="S906" s="2"/>
      <c r="T906" s="2"/>
      <c r="U906" s="2"/>
      <c r="V906" s="2"/>
      <c r="W906" s="2" t="s">
        <v>861</v>
      </c>
      <c r="X906" s="2" t="s">
        <v>861</v>
      </c>
      <c r="Y906" s="3"/>
      <c r="AA906" t="b">
        <v>0</v>
      </c>
      <c r="AB906">
        <v>0</v>
      </c>
      <c r="AC906">
        <v>0</v>
      </c>
      <c r="AD906">
        <v>0</v>
      </c>
      <c r="AE906" s="4"/>
      <c r="AF906" s="4">
        <v>0</v>
      </c>
      <c r="AG906" s="4">
        <v>0</v>
      </c>
      <c r="AH906" s="4">
        <v>0</v>
      </c>
      <c r="AJ906">
        <v>0</v>
      </c>
      <c r="AK906">
        <v>0</v>
      </c>
      <c r="AL906">
        <v>0</v>
      </c>
      <c r="AM906" s="4"/>
      <c r="AN906" s="4">
        <v>0</v>
      </c>
      <c r="AO906" s="4">
        <v>0</v>
      </c>
      <c r="AP906" s="4">
        <v>0</v>
      </c>
      <c r="AR906">
        <v>0</v>
      </c>
      <c r="AS906">
        <v>0</v>
      </c>
      <c r="AT906">
        <v>0</v>
      </c>
      <c r="AU906" s="4"/>
      <c r="AV906" s="4">
        <v>0</v>
      </c>
      <c r="AW906" s="4">
        <v>0</v>
      </c>
      <c r="AX906" s="4">
        <v>0</v>
      </c>
      <c r="AZ906">
        <v>0</v>
      </c>
      <c r="BA906">
        <v>0</v>
      </c>
      <c r="BB906">
        <v>0</v>
      </c>
      <c r="BC906" s="4"/>
      <c r="BD906" s="4">
        <v>0</v>
      </c>
      <c r="BE906" s="4">
        <v>0</v>
      </c>
      <c r="BF906" s="4">
        <v>0</v>
      </c>
      <c r="BH906">
        <v>0</v>
      </c>
      <c r="BI906">
        <v>0</v>
      </c>
      <c r="BJ906">
        <v>0</v>
      </c>
      <c r="BK906" s="4"/>
      <c r="BL906" s="4">
        <v>0</v>
      </c>
      <c r="BM906" s="4">
        <v>0</v>
      </c>
      <c r="BN906" s="4">
        <v>0</v>
      </c>
      <c r="BP906">
        <v>0</v>
      </c>
      <c r="BQ906">
        <v>0</v>
      </c>
      <c r="BR906">
        <v>0</v>
      </c>
      <c r="BS906" s="4"/>
      <c r="BT906" s="4">
        <v>0</v>
      </c>
      <c r="BU906" s="4">
        <v>0</v>
      </c>
      <c r="BV906" s="4">
        <v>0</v>
      </c>
      <c r="BW906" s="3"/>
      <c r="BX906" s="3"/>
      <c r="BY906" s="4">
        <v>0</v>
      </c>
      <c r="BZ906" s="5"/>
      <c r="CA906" s="3">
        <v>0</v>
      </c>
      <c r="CB906" s="4">
        <v>0</v>
      </c>
      <c r="CC906" s="5" t="s">
        <v>322</v>
      </c>
      <c r="CD906" s="3">
        <v>0</v>
      </c>
      <c r="CE906" s="4">
        <v>0</v>
      </c>
      <c r="CF906" s="5" t="s">
        <v>322</v>
      </c>
      <c r="CG906" s="3">
        <v>0</v>
      </c>
      <c r="CH906" s="4">
        <v>0</v>
      </c>
      <c r="CI906" s="5" t="s">
        <v>322</v>
      </c>
      <c r="CJ906" s="3">
        <v>0</v>
      </c>
      <c r="CK906" s="4">
        <v>0</v>
      </c>
      <c r="CL906" s="5" t="s">
        <v>322</v>
      </c>
      <c r="CM906" s="2">
        <v>0</v>
      </c>
      <c r="CN906" s="4">
        <v>0</v>
      </c>
      <c r="CO906" s="5" t="s">
        <v>322</v>
      </c>
      <c r="CP906" s="3"/>
      <c r="CQ906" s="4">
        <v>0</v>
      </c>
      <c r="CR906" s="3"/>
      <c r="CS906" s="3"/>
      <c r="CT906" s="3"/>
      <c r="CU906" s="3"/>
      <c r="CV906" s="4">
        <v>0</v>
      </c>
      <c r="CW906" s="4">
        <v>0</v>
      </c>
      <c r="CX906" t="b">
        <v>0</v>
      </c>
      <c r="CY906" t="b">
        <v>1</v>
      </c>
      <c r="CZ906" t="b">
        <v>0</v>
      </c>
      <c r="DA906" s="2" t="s">
        <v>6</v>
      </c>
      <c r="DB906" s="2" t="s">
        <v>6</v>
      </c>
      <c r="DD906" s="3"/>
      <c r="DE906" s="3"/>
      <c r="DF906" s="3"/>
      <c r="DG906" s="4"/>
      <c r="DH906" s="4"/>
      <c r="DI906" s="4"/>
      <c r="DJ906" s="3">
        <v>0</v>
      </c>
      <c r="DK906" s="4">
        <v>0</v>
      </c>
      <c r="DL906" t="b">
        <v>0</v>
      </c>
      <c r="DM906" s="6"/>
      <c r="DN906" s="3"/>
      <c r="DO906" s="3"/>
      <c r="DP906" s="3"/>
      <c r="DQ906" s="3"/>
      <c r="DR906" s="3"/>
      <c r="DS906" s="3"/>
      <c r="DT906" s="4"/>
      <c r="DU906" s="4"/>
      <c r="DV906" s="4"/>
      <c r="DW906" s="4"/>
      <c r="DX906" s="4"/>
      <c r="DY906" s="4"/>
      <c r="DZ906" s="2"/>
      <c r="EA906" s="7">
        <v>44788.408020833333</v>
      </c>
      <c r="EB906" s="2" t="s">
        <v>332</v>
      </c>
      <c r="EC906" s="8">
        <v>0</v>
      </c>
      <c r="ED906" t="b">
        <v>0</v>
      </c>
      <c r="EE906" t="s">
        <v>324</v>
      </c>
      <c r="EF906" s="2" t="s">
        <v>324</v>
      </c>
      <c r="EG906" s="2" t="s">
        <v>325</v>
      </c>
      <c r="EH906" s="1"/>
      <c r="EI906">
        <f t="shared" si="58"/>
        <v>0</v>
      </c>
      <c r="EJ906" t="str">
        <f t="shared" si="59"/>
        <v>no</v>
      </c>
      <c r="EL906" t="e">
        <f>VLOOKUP(D906,#REF!,2,0)</f>
        <v>#REF!</v>
      </c>
    </row>
    <row r="907" spans="1:142">
      <c r="A907" t="str">
        <f t="shared" si="56"/>
        <v>4466626856.21</v>
      </c>
      <c r="B907" t="str">
        <f t="shared" si="57"/>
        <v>4466626856.21112330</v>
      </c>
      <c r="C907" s="1">
        <v>44666</v>
      </c>
      <c r="D907" s="2" t="s">
        <v>36</v>
      </c>
      <c r="E907" s="2" t="s">
        <v>37</v>
      </c>
      <c r="F907" s="2" t="s">
        <v>41</v>
      </c>
      <c r="G907" s="1">
        <v>44409</v>
      </c>
      <c r="H907" s="2" t="s">
        <v>48</v>
      </c>
      <c r="I907" s="2" t="s">
        <v>49</v>
      </c>
      <c r="J907" s="1"/>
      <c r="K907" s="1"/>
      <c r="L907" s="2"/>
      <c r="M907" t="b">
        <v>0</v>
      </c>
      <c r="N907" s="2"/>
      <c r="O907" s="2" t="s">
        <v>320</v>
      </c>
      <c r="P907" s="2" t="s">
        <v>321</v>
      </c>
      <c r="Q907" s="2"/>
      <c r="R907" s="2"/>
      <c r="S907" s="2"/>
      <c r="T907" s="2"/>
      <c r="U907" s="2"/>
      <c r="V907" s="2"/>
      <c r="W907" s="2" t="s">
        <v>1110</v>
      </c>
      <c r="X907" s="2" t="s">
        <v>861</v>
      </c>
      <c r="Y907" s="3"/>
      <c r="AA907" t="b">
        <v>0</v>
      </c>
      <c r="AB907">
        <v>39</v>
      </c>
      <c r="AC907">
        <v>76</v>
      </c>
      <c r="AD907">
        <v>29</v>
      </c>
      <c r="AE907" s="4"/>
      <c r="AF907" s="4">
        <v>202</v>
      </c>
      <c r="AG907" s="4">
        <v>396</v>
      </c>
      <c r="AH907" s="4">
        <v>149</v>
      </c>
      <c r="AJ907">
        <v>149</v>
      </c>
      <c r="AK907">
        <v>292</v>
      </c>
      <c r="AL907">
        <v>110</v>
      </c>
      <c r="AM907" s="4"/>
      <c r="AN907" s="4">
        <v>558</v>
      </c>
      <c r="AO907" s="4">
        <v>1095</v>
      </c>
      <c r="AP907" s="4">
        <v>413</v>
      </c>
      <c r="AR907">
        <v>0</v>
      </c>
      <c r="AS907">
        <v>0</v>
      </c>
      <c r="AT907">
        <v>0</v>
      </c>
      <c r="AU907" s="4"/>
      <c r="AV907" s="4">
        <v>0</v>
      </c>
      <c r="AW907" s="4">
        <v>0</v>
      </c>
      <c r="AX907" s="4">
        <v>0</v>
      </c>
      <c r="AZ907">
        <v>0</v>
      </c>
      <c r="BA907">
        <v>0</v>
      </c>
      <c r="BB907">
        <v>0</v>
      </c>
      <c r="BC907" s="4"/>
      <c r="BD907" s="4">
        <v>0</v>
      </c>
      <c r="BE907" s="4">
        <v>0</v>
      </c>
      <c r="BF907" s="4">
        <v>0</v>
      </c>
      <c r="BH907">
        <v>0</v>
      </c>
      <c r="BI907">
        <v>0</v>
      </c>
      <c r="BJ907">
        <v>0</v>
      </c>
      <c r="BK907" s="4"/>
      <c r="BL907" s="4">
        <v>0</v>
      </c>
      <c r="BM907" s="4">
        <v>0</v>
      </c>
      <c r="BN907" s="4">
        <v>0</v>
      </c>
      <c r="BP907">
        <v>0</v>
      </c>
      <c r="BQ907">
        <v>0</v>
      </c>
      <c r="BR907">
        <v>0</v>
      </c>
      <c r="BS907" s="4"/>
      <c r="BT907" s="4">
        <v>0</v>
      </c>
      <c r="BU907" s="4">
        <v>0</v>
      </c>
      <c r="BV907" s="4">
        <v>0</v>
      </c>
      <c r="BW907" s="3"/>
      <c r="BX907" s="3"/>
      <c r="BY907" s="4">
        <v>747</v>
      </c>
      <c r="BZ907" s="5"/>
      <c r="CA907" s="3">
        <v>551</v>
      </c>
      <c r="CB907" s="4">
        <v>2066</v>
      </c>
      <c r="CC907" s="5">
        <v>3.7495462794918302</v>
      </c>
      <c r="CD907" s="3">
        <v>0</v>
      </c>
      <c r="CE907" s="4">
        <v>0</v>
      </c>
      <c r="CF907" s="5" t="s">
        <v>322</v>
      </c>
      <c r="CG907" s="3">
        <v>0</v>
      </c>
      <c r="CH907" s="4">
        <v>0</v>
      </c>
      <c r="CI907" s="5" t="s">
        <v>322</v>
      </c>
      <c r="CJ907" s="3">
        <v>0</v>
      </c>
      <c r="CK907" s="4">
        <v>0</v>
      </c>
      <c r="CL907" s="5" t="s">
        <v>322</v>
      </c>
      <c r="CM907" s="2">
        <v>0</v>
      </c>
      <c r="CN907" s="4">
        <v>0</v>
      </c>
      <c r="CO907" s="5" t="s">
        <v>322</v>
      </c>
      <c r="CP907" s="3"/>
      <c r="CQ907" s="4">
        <v>2813</v>
      </c>
      <c r="CR907" s="3"/>
      <c r="CS907" s="3"/>
      <c r="CT907" s="3"/>
      <c r="CU907" s="3"/>
      <c r="CV907" s="4">
        <v>2813</v>
      </c>
      <c r="CW907" s="4">
        <v>2813</v>
      </c>
      <c r="CX907" t="b">
        <v>0</v>
      </c>
      <c r="CY907" t="b">
        <v>1</v>
      </c>
      <c r="CZ907" t="b">
        <v>0</v>
      </c>
      <c r="DA907" s="2" t="s">
        <v>6</v>
      </c>
      <c r="DB907" s="2" t="s">
        <v>6</v>
      </c>
      <c r="DD907" s="3"/>
      <c r="DE907" s="3"/>
      <c r="DF907" s="3"/>
      <c r="DG907" s="4"/>
      <c r="DH907" s="4"/>
      <c r="DI907" s="4"/>
      <c r="DJ907" s="3">
        <v>0</v>
      </c>
      <c r="DK907" s="4">
        <v>0</v>
      </c>
      <c r="DL907" t="b">
        <v>0</v>
      </c>
      <c r="DM907" s="6"/>
      <c r="DN907" s="3"/>
      <c r="DO907" s="3"/>
      <c r="DP907" s="3"/>
      <c r="DQ907" s="3"/>
      <c r="DR907" s="3"/>
      <c r="DS907" s="3"/>
      <c r="DT907" s="4"/>
      <c r="DU907" s="4"/>
      <c r="DV907" s="4"/>
      <c r="DW907" s="4"/>
      <c r="DX907" s="4"/>
      <c r="DY907" s="4"/>
      <c r="DZ907" s="2"/>
      <c r="EA907" s="7">
        <v>44788.408020833333</v>
      </c>
      <c r="EB907" s="2" t="s">
        <v>332</v>
      </c>
      <c r="EC907" s="8">
        <v>0</v>
      </c>
      <c r="ED907" t="b">
        <v>0</v>
      </c>
      <c r="EE907" t="s">
        <v>324</v>
      </c>
      <c r="EF907" s="2" t="s">
        <v>324</v>
      </c>
      <c r="EG907" s="2" t="s">
        <v>325</v>
      </c>
      <c r="EH907" s="1"/>
      <c r="EI907">
        <f t="shared" si="58"/>
        <v>144</v>
      </c>
      <c r="EJ907" t="str">
        <f t="shared" si="59"/>
        <v>no</v>
      </c>
      <c r="EL907" t="e">
        <f>VLOOKUP(D907,#REF!,2,0)</f>
        <v>#REF!</v>
      </c>
    </row>
    <row r="908" spans="1:142">
      <c r="A908" t="str">
        <f t="shared" si="56"/>
        <v>4466626856.21</v>
      </c>
      <c r="B908" t="str">
        <f t="shared" si="57"/>
        <v>4466626856.21112842</v>
      </c>
      <c r="C908" s="1">
        <v>44666</v>
      </c>
      <c r="D908" s="2" t="s">
        <v>36</v>
      </c>
      <c r="E908" s="2" t="s">
        <v>37</v>
      </c>
      <c r="F908" s="2" t="s">
        <v>41</v>
      </c>
      <c r="G908" s="1">
        <v>44409</v>
      </c>
      <c r="H908" s="2" t="s">
        <v>50</v>
      </c>
      <c r="I908" s="2" t="s">
        <v>51</v>
      </c>
      <c r="J908" s="1"/>
      <c r="K908" s="1"/>
      <c r="L908" s="2"/>
      <c r="M908" t="b">
        <v>0</v>
      </c>
      <c r="N908" s="2"/>
      <c r="O908" s="2" t="s">
        <v>320</v>
      </c>
      <c r="P908" s="2" t="s">
        <v>321</v>
      </c>
      <c r="Q908" s="2"/>
      <c r="R908" s="2"/>
      <c r="S908" s="2"/>
      <c r="T908" s="2"/>
      <c r="U908" s="2"/>
      <c r="V908" s="2"/>
      <c r="W908" s="2" t="s">
        <v>861</v>
      </c>
      <c r="X908" s="2" t="s">
        <v>861</v>
      </c>
      <c r="Y908" s="3"/>
      <c r="AA908" t="b">
        <v>0</v>
      </c>
      <c r="AB908">
        <v>0</v>
      </c>
      <c r="AC908">
        <v>0</v>
      </c>
      <c r="AD908">
        <v>0</v>
      </c>
      <c r="AE908" s="4"/>
      <c r="AF908" s="4">
        <v>0</v>
      </c>
      <c r="AG908" s="4">
        <v>0</v>
      </c>
      <c r="AH908" s="4">
        <v>0</v>
      </c>
      <c r="AJ908">
        <v>0</v>
      </c>
      <c r="AK908">
        <v>0</v>
      </c>
      <c r="AL908">
        <v>0</v>
      </c>
      <c r="AM908" s="4"/>
      <c r="AN908" s="4">
        <v>0</v>
      </c>
      <c r="AO908" s="4">
        <v>0</v>
      </c>
      <c r="AP908" s="4">
        <v>0</v>
      </c>
      <c r="AR908">
        <v>0</v>
      </c>
      <c r="AS908">
        <v>0</v>
      </c>
      <c r="AT908">
        <v>0</v>
      </c>
      <c r="AU908" s="4"/>
      <c r="AV908" s="4">
        <v>0</v>
      </c>
      <c r="AW908" s="4">
        <v>0</v>
      </c>
      <c r="AX908" s="4">
        <v>0</v>
      </c>
      <c r="AZ908">
        <v>0</v>
      </c>
      <c r="BA908">
        <v>0</v>
      </c>
      <c r="BB908">
        <v>0</v>
      </c>
      <c r="BC908" s="4"/>
      <c r="BD908" s="4">
        <v>0</v>
      </c>
      <c r="BE908" s="4">
        <v>0</v>
      </c>
      <c r="BF908" s="4">
        <v>0</v>
      </c>
      <c r="BH908">
        <v>0</v>
      </c>
      <c r="BI908">
        <v>0</v>
      </c>
      <c r="BJ908">
        <v>0</v>
      </c>
      <c r="BK908" s="4"/>
      <c r="BL908" s="4">
        <v>0</v>
      </c>
      <c r="BM908" s="4">
        <v>0</v>
      </c>
      <c r="BN908" s="4">
        <v>0</v>
      </c>
      <c r="BP908">
        <v>0</v>
      </c>
      <c r="BQ908">
        <v>0</v>
      </c>
      <c r="BR908">
        <v>0</v>
      </c>
      <c r="BS908" s="4"/>
      <c r="BT908" s="4">
        <v>0</v>
      </c>
      <c r="BU908" s="4">
        <v>0</v>
      </c>
      <c r="BV908" s="4">
        <v>0</v>
      </c>
      <c r="BW908" s="3"/>
      <c r="BX908" s="3"/>
      <c r="BY908" s="4">
        <v>0</v>
      </c>
      <c r="BZ908" s="5"/>
      <c r="CA908" s="3">
        <v>0</v>
      </c>
      <c r="CB908" s="4">
        <v>0</v>
      </c>
      <c r="CC908" s="5" t="s">
        <v>322</v>
      </c>
      <c r="CD908" s="3">
        <v>0</v>
      </c>
      <c r="CE908" s="4">
        <v>0</v>
      </c>
      <c r="CF908" s="5" t="s">
        <v>322</v>
      </c>
      <c r="CG908" s="3">
        <v>0</v>
      </c>
      <c r="CH908" s="4">
        <v>0</v>
      </c>
      <c r="CI908" s="5" t="s">
        <v>322</v>
      </c>
      <c r="CJ908" s="3">
        <v>0</v>
      </c>
      <c r="CK908" s="4">
        <v>0</v>
      </c>
      <c r="CL908" s="5" t="s">
        <v>322</v>
      </c>
      <c r="CM908" s="2">
        <v>0</v>
      </c>
      <c r="CN908" s="4">
        <v>0</v>
      </c>
      <c r="CO908" s="5" t="s">
        <v>322</v>
      </c>
      <c r="CP908" s="3"/>
      <c r="CQ908" s="4">
        <v>0</v>
      </c>
      <c r="CR908" s="3"/>
      <c r="CS908" s="3"/>
      <c r="CT908" s="3"/>
      <c r="CU908" s="3"/>
      <c r="CV908" s="4">
        <v>0</v>
      </c>
      <c r="CW908" s="4">
        <v>0</v>
      </c>
      <c r="CX908" t="b">
        <v>0</v>
      </c>
      <c r="CY908" t="b">
        <v>1</v>
      </c>
      <c r="CZ908" t="b">
        <v>0</v>
      </c>
      <c r="DA908" s="2" t="s">
        <v>6</v>
      </c>
      <c r="DB908" s="2" t="s">
        <v>6</v>
      </c>
      <c r="DD908" s="3"/>
      <c r="DE908" s="3"/>
      <c r="DF908" s="3"/>
      <c r="DG908" s="4"/>
      <c r="DH908" s="4"/>
      <c r="DI908" s="4"/>
      <c r="DJ908" s="3">
        <v>0</v>
      </c>
      <c r="DK908" s="4">
        <v>0</v>
      </c>
      <c r="DL908" t="b">
        <v>0</v>
      </c>
      <c r="DM908" s="6"/>
      <c r="DN908" s="3"/>
      <c r="DO908" s="3"/>
      <c r="DP908" s="3"/>
      <c r="DQ908" s="3"/>
      <c r="DR908" s="3"/>
      <c r="DS908" s="3"/>
      <c r="DT908" s="4"/>
      <c r="DU908" s="4"/>
      <c r="DV908" s="4"/>
      <c r="DW908" s="4"/>
      <c r="DX908" s="4"/>
      <c r="DY908" s="4"/>
      <c r="DZ908" s="2"/>
      <c r="EA908" s="7">
        <v>44788.408020833333</v>
      </c>
      <c r="EB908" s="2" t="s">
        <v>332</v>
      </c>
      <c r="EC908" s="8">
        <v>0</v>
      </c>
      <c r="ED908" t="b">
        <v>0</v>
      </c>
      <c r="EE908" t="s">
        <v>324</v>
      </c>
      <c r="EF908" s="2" t="s">
        <v>324</v>
      </c>
      <c r="EG908" s="2" t="s">
        <v>325</v>
      </c>
      <c r="EH908" s="1"/>
      <c r="EI908">
        <f t="shared" si="58"/>
        <v>0</v>
      </c>
      <c r="EJ908" t="str">
        <f t="shared" si="59"/>
        <v>no</v>
      </c>
      <c r="EL908" t="e">
        <f>VLOOKUP(D908,#REF!,2,0)</f>
        <v>#REF!</v>
      </c>
    </row>
    <row r="909" spans="1:142">
      <c r="A909" t="str">
        <f t="shared" si="56"/>
        <v>4466626856.21</v>
      </c>
      <c r="B909" t="str">
        <f t="shared" si="57"/>
        <v>4466626856.21112848</v>
      </c>
      <c r="C909" s="1">
        <v>44666</v>
      </c>
      <c r="D909" s="2" t="s">
        <v>36</v>
      </c>
      <c r="E909" s="2" t="s">
        <v>37</v>
      </c>
      <c r="F909" s="2" t="s">
        <v>41</v>
      </c>
      <c r="G909" s="1">
        <v>44409</v>
      </c>
      <c r="H909" s="2" t="s">
        <v>52</v>
      </c>
      <c r="I909" s="2" t="s">
        <v>53</v>
      </c>
      <c r="J909" s="1"/>
      <c r="K909" s="1"/>
      <c r="L909" s="2"/>
      <c r="M909" t="b">
        <v>0</v>
      </c>
      <c r="N909" s="2"/>
      <c r="O909" s="2" t="s">
        <v>320</v>
      </c>
      <c r="P909" s="2" t="s">
        <v>321</v>
      </c>
      <c r="Q909" s="2"/>
      <c r="R909" s="2"/>
      <c r="S909" s="2"/>
      <c r="T909" s="2"/>
      <c r="U909" s="2"/>
      <c r="V909" s="2"/>
      <c r="W909" s="2" t="s">
        <v>861</v>
      </c>
      <c r="X909" s="2" t="s">
        <v>861</v>
      </c>
      <c r="Y909" s="3"/>
      <c r="AA909" t="b">
        <v>0</v>
      </c>
      <c r="AB909">
        <v>0</v>
      </c>
      <c r="AC909">
        <v>0</v>
      </c>
      <c r="AD909">
        <v>0</v>
      </c>
      <c r="AE909" s="4"/>
      <c r="AF909" s="4">
        <v>0</v>
      </c>
      <c r="AG909" s="4">
        <v>0</v>
      </c>
      <c r="AH909" s="4">
        <v>0</v>
      </c>
      <c r="AJ909">
        <v>0</v>
      </c>
      <c r="AK909">
        <v>0</v>
      </c>
      <c r="AL909">
        <v>0</v>
      </c>
      <c r="AM909" s="4"/>
      <c r="AN909" s="4">
        <v>0</v>
      </c>
      <c r="AO909" s="4">
        <v>0</v>
      </c>
      <c r="AP909" s="4">
        <v>0</v>
      </c>
      <c r="AR909">
        <v>0</v>
      </c>
      <c r="AS909">
        <v>0</v>
      </c>
      <c r="AT909">
        <v>0</v>
      </c>
      <c r="AU909" s="4"/>
      <c r="AV909" s="4">
        <v>0</v>
      </c>
      <c r="AW909" s="4">
        <v>0</v>
      </c>
      <c r="AX909" s="4">
        <v>0</v>
      </c>
      <c r="AZ909">
        <v>0</v>
      </c>
      <c r="BA909">
        <v>0</v>
      </c>
      <c r="BB909">
        <v>0</v>
      </c>
      <c r="BC909" s="4"/>
      <c r="BD909" s="4">
        <v>0</v>
      </c>
      <c r="BE909" s="4">
        <v>0</v>
      </c>
      <c r="BF909" s="4">
        <v>0</v>
      </c>
      <c r="BH909">
        <v>0</v>
      </c>
      <c r="BI909">
        <v>0</v>
      </c>
      <c r="BJ909">
        <v>0</v>
      </c>
      <c r="BK909" s="4"/>
      <c r="BL909" s="4">
        <v>0</v>
      </c>
      <c r="BM909" s="4">
        <v>0</v>
      </c>
      <c r="BN909" s="4">
        <v>0</v>
      </c>
      <c r="BP909">
        <v>0</v>
      </c>
      <c r="BQ909">
        <v>0</v>
      </c>
      <c r="BR909">
        <v>0</v>
      </c>
      <c r="BS909" s="4"/>
      <c r="BT909" s="4">
        <v>0</v>
      </c>
      <c r="BU909" s="4">
        <v>0</v>
      </c>
      <c r="BV909" s="4">
        <v>0</v>
      </c>
      <c r="BW909" s="3"/>
      <c r="BX909" s="3"/>
      <c r="BY909" s="4">
        <v>0</v>
      </c>
      <c r="BZ909" s="5"/>
      <c r="CA909" s="3">
        <v>0</v>
      </c>
      <c r="CB909" s="4">
        <v>0</v>
      </c>
      <c r="CC909" s="5" t="s">
        <v>322</v>
      </c>
      <c r="CD909" s="3">
        <v>0</v>
      </c>
      <c r="CE909" s="4">
        <v>0</v>
      </c>
      <c r="CF909" s="5" t="s">
        <v>322</v>
      </c>
      <c r="CG909" s="3">
        <v>0</v>
      </c>
      <c r="CH909" s="4">
        <v>0</v>
      </c>
      <c r="CI909" s="5" t="s">
        <v>322</v>
      </c>
      <c r="CJ909" s="3">
        <v>0</v>
      </c>
      <c r="CK909" s="4">
        <v>0</v>
      </c>
      <c r="CL909" s="5" t="s">
        <v>322</v>
      </c>
      <c r="CM909" s="2">
        <v>0</v>
      </c>
      <c r="CN909" s="4">
        <v>0</v>
      </c>
      <c r="CO909" s="5" t="s">
        <v>322</v>
      </c>
      <c r="CP909" s="3"/>
      <c r="CQ909" s="4">
        <v>0</v>
      </c>
      <c r="CR909" s="3"/>
      <c r="CS909" s="3"/>
      <c r="CT909" s="3"/>
      <c r="CU909" s="3"/>
      <c r="CV909" s="4">
        <v>0</v>
      </c>
      <c r="CW909" s="4">
        <v>0</v>
      </c>
      <c r="CX909" t="b">
        <v>0</v>
      </c>
      <c r="CY909" t="b">
        <v>1</v>
      </c>
      <c r="CZ909" t="b">
        <v>0</v>
      </c>
      <c r="DA909" s="2" t="s">
        <v>6</v>
      </c>
      <c r="DB909" s="2" t="s">
        <v>6</v>
      </c>
      <c r="DD909" s="3"/>
      <c r="DE909" s="3"/>
      <c r="DF909" s="3"/>
      <c r="DG909" s="4"/>
      <c r="DH909" s="4"/>
      <c r="DI909" s="4"/>
      <c r="DJ909" s="3">
        <v>0</v>
      </c>
      <c r="DK909" s="4">
        <v>0</v>
      </c>
      <c r="DL909" t="b">
        <v>0</v>
      </c>
      <c r="DM909" s="6"/>
      <c r="DN909" s="3"/>
      <c r="DO909" s="3"/>
      <c r="DP909" s="3"/>
      <c r="DQ909" s="3"/>
      <c r="DR909" s="3"/>
      <c r="DS909" s="3"/>
      <c r="DT909" s="4"/>
      <c r="DU909" s="4"/>
      <c r="DV909" s="4"/>
      <c r="DW909" s="4"/>
      <c r="DX909" s="4"/>
      <c r="DY909" s="4"/>
      <c r="DZ909" s="2"/>
      <c r="EA909" s="7">
        <v>44788.408020833333</v>
      </c>
      <c r="EB909" s="2" t="s">
        <v>332</v>
      </c>
      <c r="EC909" s="8">
        <v>0</v>
      </c>
      <c r="ED909" t="b">
        <v>0</v>
      </c>
      <c r="EE909" t="s">
        <v>324</v>
      </c>
      <c r="EF909" s="2" t="s">
        <v>324</v>
      </c>
      <c r="EG909" s="2" t="s">
        <v>325</v>
      </c>
      <c r="EH909" s="1"/>
      <c r="EI909">
        <f t="shared" si="58"/>
        <v>0</v>
      </c>
      <c r="EJ909" t="str">
        <f t="shared" si="59"/>
        <v>no</v>
      </c>
      <c r="EL909" t="e">
        <f>VLOOKUP(D909,#REF!,2,0)</f>
        <v>#REF!</v>
      </c>
    </row>
    <row r="910" spans="1:142">
      <c r="A910" t="str">
        <f t="shared" si="56"/>
        <v>4466626856.21</v>
      </c>
      <c r="B910" t="str">
        <f t="shared" si="57"/>
        <v>4466626856.21106688</v>
      </c>
      <c r="C910" s="1">
        <v>44666</v>
      </c>
      <c r="D910" s="2" t="s">
        <v>36</v>
      </c>
      <c r="E910" s="2" t="s">
        <v>37</v>
      </c>
      <c r="F910" s="2" t="s">
        <v>41</v>
      </c>
      <c r="G910" s="1">
        <v>44409</v>
      </c>
      <c r="H910" s="2" t="s">
        <v>39</v>
      </c>
      <c r="I910" s="2" t="s">
        <v>40</v>
      </c>
      <c r="J910" s="1"/>
      <c r="K910" s="1"/>
      <c r="L910" s="2"/>
      <c r="M910" t="b">
        <v>0</v>
      </c>
      <c r="N910" s="2"/>
      <c r="O910" s="2" t="s">
        <v>320</v>
      </c>
      <c r="P910" s="2" t="s">
        <v>321</v>
      </c>
      <c r="Q910" s="2"/>
      <c r="R910" s="2"/>
      <c r="S910" s="2"/>
      <c r="T910" s="2"/>
      <c r="U910" s="2"/>
      <c r="V910" s="2"/>
      <c r="W910" s="2" t="s">
        <v>861</v>
      </c>
      <c r="X910" s="2" t="s">
        <v>861</v>
      </c>
      <c r="Y910" s="3"/>
      <c r="AA910" t="b">
        <v>0</v>
      </c>
      <c r="AB910">
        <v>0</v>
      </c>
      <c r="AC910">
        <v>0</v>
      </c>
      <c r="AD910">
        <v>0</v>
      </c>
      <c r="AE910" s="4"/>
      <c r="AF910" s="4">
        <v>0</v>
      </c>
      <c r="AG910" s="4">
        <v>0</v>
      </c>
      <c r="AH910" s="4">
        <v>0</v>
      </c>
      <c r="AJ910">
        <v>0</v>
      </c>
      <c r="AK910">
        <v>0</v>
      </c>
      <c r="AL910">
        <v>0</v>
      </c>
      <c r="AM910" s="4"/>
      <c r="AN910" s="4">
        <v>0</v>
      </c>
      <c r="AO910" s="4">
        <v>0</v>
      </c>
      <c r="AP910" s="4">
        <v>0</v>
      </c>
      <c r="AR910">
        <v>0</v>
      </c>
      <c r="AS910">
        <v>0</v>
      </c>
      <c r="AT910">
        <v>0</v>
      </c>
      <c r="AU910" s="4"/>
      <c r="AV910" s="4">
        <v>0</v>
      </c>
      <c r="AW910" s="4">
        <v>0</v>
      </c>
      <c r="AX910" s="4">
        <v>0</v>
      </c>
      <c r="AZ910">
        <v>0</v>
      </c>
      <c r="BA910">
        <v>0</v>
      </c>
      <c r="BB910">
        <v>0</v>
      </c>
      <c r="BC910" s="4"/>
      <c r="BD910" s="4">
        <v>0</v>
      </c>
      <c r="BE910" s="4">
        <v>0</v>
      </c>
      <c r="BF910" s="4">
        <v>0</v>
      </c>
      <c r="BH910">
        <v>0</v>
      </c>
      <c r="BI910">
        <v>0</v>
      </c>
      <c r="BJ910">
        <v>0</v>
      </c>
      <c r="BK910" s="4"/>
      <c r="BL910" s="4">
        <v>0</v>
      </c>
      <c r="BM910" s="4">
        <v>0</v>
      </c>
      <c r="BN910" s="4">
        <v>0</v>
      </c>
      <c r="BP910">
        <v>0</v>
      </c>
      <c r="BQ910">
        <v>0</v>
      </c>
      <c r="BR910">
        <v>0</v>
      </c>
      <c r="BS910" s="4"/>
      <c r="BT910" s="4">
        <v>0</v>
      </c>
      <c r="BU910" s="4">
        <v>0</v>
      </c>
      <c r="BV910" s="4">
        <v>0</v>
      </c>
      <c r="BW910" s="3"/>
      <c r="BX910" s="3"/>
      <c r="BY910" s="4">
        <v>0</v>
      </c>
      <c r="BZ910" s="5"/>
      <c r="CA910" s="3">
        <v>0</v>
      </c>
      <c r="CB910" s="4">
        <v>0</v>
      </c>
      <c r="CC910" s="5" t="s">
        <v>322</v>
      </c>
      <c r="CD910" s="3">
        <v>0</v>
      </c>
      <c r="CE910" s="4">
        <v>0</v>
      </c>
      <c r="CF910" s="5" t="s">
        <v>322</v>
      </c>
      <c r="CG910" s="3">
        <v>0</v>
      </c>
      <c r="CH910" s="4">
        <v>0</v>
      </c>
      <c r="CI910" s="5" t="s">
        <v>322</v>
      </c>
      <c r="CJ910" s="3">
        <v>0</v>
      </c>
      <c r="CK910" s="4">
        <v>0</v>
      </c>
      <c r="CL910" s="5" t="s">
        <v>322</v>
      </c>
      <c r="CM910" s="2">
        <v>0</v>
      </c>
      <c r="CN910" s="4">
        <v>0</v>
      </c>
      <c r="CO910" s="5" t="s">
        <v>322</v>
      </c>
      <c r="CP910" s="3"/>
      <c r="CQ910" s="4">
        <v>0</v>
      </c>
      <c r="CR910" s="3"/>
      <c r="CS910" s="3"/>
      <c r="CT910" s="3"/>
      <c r="CU910" s="3"/>
      <c r="CV910" s="4">
        <v>0</v>
      </c>
      <c r="CW910" s="4">
        <v>0</v>
      </c>
      <c r="CX910" t="b">
        <v>0</v>
      </c>
      <c r="CY910" t="b">
        <v>1</v>
      </c>
      <c r="CZ910" t="b">
        <v>0</v>
      </c>
      <c r="DA910" s="2" t="s">
        <v>6</v>
      </c>
      <c r="DB910" s="2" t="s">
        <v>6</v>
      </c>
      <c r="DD910" s="3"/>
      <c r="DE910" s="3"/>
      <c r="DF910" s="3"/>
      <c r="DG910" s="4"/>
      <c r="DH910" s="4"/>
      <c r="DI910" s="4"/>
      <c r="DJ910" s="3">
        <v>0</v>
      </c>
      <c r="DK910" s="4">
        <v>0</v>
      </c>
      <c r="DL910" t="b">
        <v>0</v>
      </c>
      <c r="DM910" s="6"/>
      <c r="DN910" s="3"/>
      <c r="DO910" s="3"/>
      <c r="DP910" s="3"/>
      <c r="DQ910" s="3"/>
      <c r="DR910" s="3"/>
      <c r="DS910" s="3"/>
      <c r="DT910" s="4"/>
      <c r="DU910" s="4"/>
      <c r="DV910" s="4"/>
      <c r="DW910" s="4"/>
      <c r="DX910" s="4"/>
      <c r="DY910" s="4"/>
      <c r="DZ910" s="2"/>
      <c r="EA910" s="7">
        <v>44788.408020833333</v>
      </c>
      <c r="EB910" s="2" t="s">
        <v>332</v>
      </c>
      <c r="EC910" s="8">
        <v>0</v>
      </c>
      <c r="ED910" t="b">
        <v>0</v>
      </c>
      <c r="EE910" t="s">
        <v>324</v>
      </c>
      <c r="EF910" s="2" t="s">
        <v>324</v>
      </c>
      <c r="EG910" s="2" t="s">
        <v>325</v>
      </c>
      <c r="EH910" s="1"/>
      <c r="EI910">
        <f t="shared" si="58"/>
        <v>0</v>
      </c>
      <c r="EJ910" t="str">
        <f t="shared" si="59"/>
        <v>no</v>
      </c>
      <c r="EL910" t="e">
        <f>VLOOKUP(D910,#REF!,2,0)</f>
        <v>#REF!</v>
      </c>
    </row>
    <row r="911" spans="1:142">
      <c r="A911" t="str">
        <f t="shared" si="56"/>
        <v>4466626856.21</v>
      </c>
      <c r="B911" t="str">
        <f t="shared" si="57"/>
        <v>4466626856.21125766</v>
      </c>
      <c r="C911" s="1">
        <v>44666</v>
      </c>
      <c r="D911" s="2" t="s">
        <v>36</v>
      </c>
      <c r="E911" s="2" t="s">
        <v>37</v>
      </c>
      <c r="F911" s="2" t="s">
        <v>41</v>
      </c>
      <c r="G911" s="1">
        <v>44409</v>
      </c>
      <c r="H911" s="2" t="s">
        <v>58</v>
      </c>
      <c r="I911" s="2" t="s">
        <v>59</v>
      </c>
      <c r="J911" s="1"/>
      <c r="K911" s="1"/>
      <c r="L911" s="2"/>
      <c r="M911" t="b">
        <v>0</v>
      </c>
      <c r="N911" s="2"/>
      <c r="O911" s="2" t="s">
        <v>320</v>
      </c>
      <c r="P911" s="2" t="s">
        <v>321</v>
      </c>
      <c r="Q911" s="2"/>
      <c r="R911" s="2"/>
      <c r="S911" s="2"/>
      <c r="T911" s="2"/>
      <c r="U911" s="2"/>
      <c r="V911" s="2"/>
      <c r="W911" s="2" t="s">
        <v>1110</v>
      </c>
      <c r="X911" s="2" t="s">
        <v>861</v>
      </c>
      <c r="Y911" s="3"/>
      <c r="AA911" t="b">
        <v>0</v>
      </c>
      <c r="AB911">
        <v>-996</v>
      </c>
      <c r="AC911">
        <v>-1956</v>
      </c>
      <c r="AD911">
        <v>-738</v>
      </c>
      <c r="AE911" s="4"/>
      <c r="AF911" s="4">
        <v>-5171</v>
      </c>
      <c r="AG911" s="4">
        <v>-10150</v>
      </c>
      <c r="AH911" s="4">
        <v>-3830</v>
      </c>
      <c r="AJ911">
        <v>802</v>
      </c>
      <c r="AK911">
        <v>1573</v>
      </c>
      <c r="AL911">
        <v>594</v>
      </c>
      <c r="AM911" s="4"/>
      <c r="AN911" s="4">
        <v>3006</v>
      </c>
      <c r="AO911" s="4">
        <v>5900</v>
      </c>
      <c r="AP911" s="4">
        <v>2226</v>
      </c>
      <c r="AR911">
        <v>0</v>
      </c>
      <c r="AS911">
        <v>0</v>
      </c>
      <c r="AT911">
        <v>0</v>
      </c>
      <c r="AU911" s="4"/>
      <c r="AV911" s="4">
        <v>0</v>
      </c>
      <c r="AW911" s="4">
        <v>0</v>
      </c>
      <c r="AX911" s="4">
        <v>0</v>
      </c>
      <c r="AZ911">
        <v>0</v>
      </c>
      <c r="BA911">
        <v>0</v>
      </c>
      <c r="BB911">
        <v>0</v>
      </c>
      <c r="BC911" s="4"/>
      <c r="BD911" s="4">
        <v>0</v>
      </c>
      <c r="BE911" s="4">
        <v>0</v>
      </c>
      <c r="BF911" s="4">
        <v>0</v>
      </c>
      <c r="BH911">
        <v>0</v>
      </c>
      <c r="BI911">
        <v>0</v>
      </c>
      <c r="BJ911">
        <v>0</v>
      </c>
      <c r="BK911" s="4"/>
      <c r="BL911" s="4">
        <v>0</v>
      </c>
      <c r="BM911" s="4">
        <v>0</v>
      </c>
      <c r="BN911" s="4">
        <v>0</v>
      </c>
      <c r="BP911">
        <v>0</v>
      </c>
      <c r="BQ911">
        <v>0</v>
      </c>
      <c r="BR911">
        <v>0</v>
      </c>
      <c r="BS911" s="4"/>
      <c r="BT911" s="4">
        <v>0</v>
      </c>
      <c r="BU911" s="4">
        <v>0</v>
      </c>
      <c r="BV911" s="4">
        <v>0</v>
      </c>
      <c r="BW911" s="3"/>
      <c r="BX911" s="3"/>
      <c r="BY911" s="4">
        <v>-19151</v>
      </c>
      <c r="BZ911" s="5"/>
      <c r="CA911" s="3">
        <v>2969</v>
      </c>
      <c r="CB911" s="4">
        <v>11132</v>
      </c>
      <c r="CC911" s="5">
        <v>3.7494105759515</v>
      </c>
      <c r="CD911" s="3">
        <v>0</v>
      </c>
      <c r="CE911" s="4">
        <v>0</v>
      </c>
      <c r="CF911" s="5" t="s">
        <v>322</v>
      </c>
      <c r="CG911" s="3">
        <v>0</v>
      </c>
      <c r="CH911" s="4">
        <v>0</v>
      </c>
      <c r="CI911" s="5" t="s">
        <v>322</v>
      </c>
      <c r="CJ911" s="3">
        <v>0</v>
      </c>
      <c r="CK911" s="4">
        <v>0</v>
      </c>
      <c r="CL911" s="5" t="s">
        <v>322</v>
      </c>
      <c r="CM911" s="2">
        <v>0</v>
      </c>
      <c r="CN911" s="4">
        <v>0</v>
      </c>
      <c r="CO911" s="5" t="s">
        <v>322</v>
      </c>
      <c r="CP911" s="3"/>
      <c r="CQ911" s="4">
        <v>-8019</v>
      </c>
      <c r="CR911" s="3"/>
      <c r="CS911" s="3"/>
      <c r="CT911" s="3"/>
      <c r="CU911" s="3"/>
      <c r="CV911" s="4">
        <v>-8019</v>
      </c>
      <c r="CW911" s="4">
        <v>-8019</v>
      </c>
      <c r="CX911" t="b">
        <v>0</v>
      </c>
      <c r="CY911" t="b">
        <v>1</v>
      </c>
      <c r="CZ911" t="b">
        <v>0</v>
      </c>
      <c r="DA911" s="2" t="s">
        <v>6</v>
      </c>
      <c r="DB911" s="2" t="s">
        <v>6</v>
      </c>
      <c r="DD911" s="3"/>
      <c r="DE911" s="3"/>
      <c r="DF911" s="3"/>
      <c r="DG911" s="4"/>
      <c r="DH911" s="4"/>
      <c r="DI911" s="4"/>
      <c r="DJ911" s="3">
        <v>0</v>
      </c>
      <c r="DK911" s="4">
        <v>0</v>
      </c>
      <c r="DL911" t="b">
        <v>0</v>
      </c>
      <c r="DM911" s="6"/>
      <c r="DN911" s="3"/>
      <c r="DO911" s="3"/>
      <c r="DP911" s="3"/>
      <c r="DQ911" s="3"/>
      <c r="DR911" s="3"/>
      <c r="DS911" s="3"/>
      <c r="DT911" s="4"/>
      <c r="DU911" s="4"/>
      <c r="DV911" s="4"/>
      <c r="DW911" s="4"/>
      <c r="DX911" s="4"/>
      <c r="DY911" s="4"/>
      <c r="DZ911" s="2"/>
      <c r="EA911" s="7">
        <v>44788.408020833333</v>
      </c>
      <c r="EB911" s="2" t="s">
        <v>332</v>
      </c>
      <c r="EC911" s="8">
        <v>0</v>
      </c>
      <c r="ED911" t="b">
        <v>0</v>
      </c>
      <c r="EE911" t="s">
        <v>324</v>
      </c>
      <c r="EF911" s="2" t="s">
        <v>324</v>
      </c>
      <c r="EG911" s="2" t="s">
        <v>325</v>
      </c>
      <c r="EH911" s="1"/>
      <c r="EI911">
        <f t="shared" si="58"/>
        <v>-3690</v>
      </c>
      <c r="EJ911" t="str">
        <f t="shared" si="59"/>
        <v>no</v>
      </c>
      <c r="EL911" t="e">
        <f>VLOOKUP(D911,#REF!,2,0)</f>
        <v>#REF!</v>
      </c>
    </row>
    <row r="912" spans="1:142">
      <c r="A912" t="str">
        <f t="shared" si="56"/>
        <v>4466626856.21</v>
      </c>
      <c r="B912" t="str">
        <f t="shared" si="57"/>
        <v>4466626856.21110677</v>
      </c>
      <c r="C912" s="1">
        <v>44666</v>
      </c>
      <c r="D912" s="2" t="s">
        <v>36</v>
      </c>
      <c r="E912" s="2" t="s">
        <v>37</v>
      </c>
      <c r="F912" s="2" t="s">
        <v>41</v>
      </c>
      <c r="G912" s="1">
        <v>44409</v>
      </c>
      <c r="H912" s="2" t="s">
        <v>42</v>
      </c>
      <c r="I912" s="2" t="s">
        <v>43</v>
      </c>
      <c r="J912" s="1"/>
      <c r="K912" s="1"/>
      <c r="L912" s="2"/>
      <c r="M912" t="b">
        <v>0</v>
      </c>
      <c r="N912" s="2"/>
      <c r="O912" s="2" t="s">
        <v>320</v>
      </c>
      <c r="P912" s="2" t="s">
        <v>321</v>
      </c>
      <c r="Q912" s="2"/>
      <c r="R912" s="2"/>
      <c r="S912" s="2"/>
      <c r="T912" s="2"/>
      <c r="U912" s="2"/>
      <c r="V912" s="2"/>
      <c r="W912" s="2" t="s">
        <v>861</v>
      </c>
      <c r="X912" s="2" t="s">
        <v>861</v>
      </c>
      <c r="Y912" s="3"/>
      <c r="AA912" t="b">
        <v>0</v>
      </c>
      <c r="AB912">
        <v>0</v>
      </c>
      <c r="AC912">
        <v>0</v>
      </c>
      <c r="AD912">
        <v>0</v>
      </c>
      <c r="AE912" s="4"/>
      <c r="AF912" s="4">
        <v>0</v>
      </c>
      <c r="AG912" s="4">
        <v>0</v>
      </c>
      <c r="AH912" s="4">
        <v>0</v>
      </c>
      <c r="AJ912">
        <v>0</v>
      </c>
      <c r="AK912">
        <v>0</v>
      </c>
      <c r="AL912">
        <v>0</v>
      </c>
      <c r="AM912" s="4"/>
      <c r="AN912" s="4">
        <v>0</v>
      </c>
      <c r="AO912" s="4">
        <v>0</v>
      </c>
      <c r="AP912" s="4">
        <v>0</v>
      </c>
      <c r="AR912">
        <v>0</v>
      </c>
      <c r="AS912">
        <v>0</v>
      </c>
      <c r="AT912">
        <v>0</v>
      </c>
      <c r="AU912" s="4"/>
      <c r="AV912" s="4">
        <v>0</v>
      </c>
      <c r="AW912" s="4">
        <v>0</v>
      </c>
      <c r="AX912" s="4">
        <v>0</v>
      </c>
      <c r="AZ912">
        <v>0</v>
      </c>
      <c r="BA912">
        <v>0</v>
      </c>
      <c r="BB912">
        <v>0</v>
      </c>
      <c r="BC912" s="4"/>
      <c r="BD912" s="4">
        <v>0</v>
      </c>
      <c r="BE912" s="4">
        <v>0</v>
      </c>
      <c r="BF912" s="4">
        <v>0</v>
      </c>
      <c r="BH912">
        <v>0</v>
      </c>
      <c r="BI912">
        <v>0</v>
      </c>
      <c r="BJ912">
        <v>0</v>
      </c>
      <c r="BK912" s="4"/>
      <c r="BL912" s="4">
        <v>0</v>
      </c>
      <c r="BM912" s="4">
        <v>0</v>
      </c>
      <c r="BN912" s="4">
        <v>0</v>
      </c>
      <c r="BP912">
        <v>0</v>
      </c>
      <c r="BQ912">
        <v>0</v>
      </c>
      <c r="BR912">
        <v>0</v>
      </c>
      <c r="BS912" s="4"/>
      <c r="BT912" s="4">
        <v>0</v>
      </c>
      <c r="BU912" s="4">
        <v>0</v>
      </c>
      <c r="BV912" s="4">
        <v>0</v>
      </c>
      <c r="BW912" s="3"/>
      <c r="BX912" s="3"/>
      <c r="BY912" s="4">
        <v>0</v>
      </c>
      <c r="BZ912" s="5"/>
      <c r="CA912" s="3">
        <v>0</v>
      </c>
      <c r="CB912" s="4">
        <v>0</v>
      </c>
      <c r="CC912" s="5" t="s">
        <v>322</v>
      </c>
      <c r="CD912" s="3">
        <v>0</v>
      </c>
      <c r="CE912" s="4">
        <v>0</v>
      </c>
      <c r="CF912" s="5" t="s">
        <v>322</v>
      </c>
      <c r="CG912" s="3">
        <v>0</v>
      </c>
      <c r="CH912" s="4">
        <v>0</v>
      </c>
      <c r="CI912" s="5" t="s">
        <v>322</v>
      </c>
      <c r="CJ912" s="3">
        <v>0</v>
      </c>
      <c r="CK912" s="4">
        <v>0</v>
      </c>
      <c r="CL912" s="5" t="s">
        <v>322</v>
      </c>
      <c r="CM912" s="2">
        <v>0</v>
      </c>
      <c r="CN912" s="4">
        <v>0</v>
      </c>
      <c r="CO912" s="5" t="s">
        <v>322</v>
      </c>
      <c r="CP912" s="3"/>
      <c r="CQ912" s="4">
        <v>0</v>
      </c>
      <c r="CR912" s="3"/>
      <c r="CS912" s="3"/>
      <c r="CT912" s="3"/>
      <c r="CU912" s="3"/>
      <c r="CV912" s="4">
        <v>0</v>
      </c>
      <c r="CW912" s="4">
        <v>0</v>
      </c>
      <c r="CX912" t="b">
        <v>0</v>
      </c>
      <c r="CY912" t="b">
        <v>1</v>
      </c>
      <c r="CZ912" t="b">
        <v>0</v>
      </c>
      <c r="DA912" s="2" t="s">
        <v>6</v>
      </c>
      <c r="DB912" s="2" t="s">
        <v>6</v>
      </c>
      <c r="DD912" s="3"/>
      <c r="DE912" s="3"/>
      <c r="DF912" s="3"/>
      <c r="DG912" s="4"/>
      <c r="DH912" s="4"/>
      <c r="DI912" s="4"/>
      <c r="DJ912" s="3">
        <v>0</v>
      </c>
      <c r="DK912" s="4">
        <v>0</v>
      </c>
      <c r="DL912" t="b">
        <v>0</v>
      </c>
      <c r="DM912" s="6"/>
      <c r="DN912" s="3"/>
      <c r="DO912" s="3"/>
      <c r="DP912" s="3"/>
      <c r="DQ912" s="3"/>
      <c r="DR912" s="3"/>
      <c r="DS912" s="3"/>
      <c r="DT912" s="4"/>
      <c r="DU912" s="4"/>
      <c r="DV912" s="4"/>
      <c r="DW912" s="4"/>
      <c r="DX912" s="4"/>
      <c r="DY912" s="4"/>
      <c r="DZ912" s="2"/>
      <c r="EA912" s="7">
        <v>44788.408020833333</v>
      </c>
      <c r="EB912" s="2" t="s">
        <v>332</v>
      </c>
      <c r="EC912" s="8">
        <v>0</v>
      </c>
      <c r="ED912" t="b">
        <v>0</v>
      </c>
      <c r="EE912" t="s">
        <v>324</v>
      </c>
      <c r="EF912" s="2" t="s">
        <v>324</v>
      </c>
      <c r="EG912" s="2" t="s">
        <v>325</v>
      </c>
      <c r="EH912" s="1"/>
      <c r="EI912">
        <f t="shared" si="58"/>
        <v>0</v>
      </c>
      <c r="EJ912" t="str">
        <f t="shared" si="59"/>
        <v>no</v>
      </c>
      <c r="EL912" t="e">
        <f>VLOOKUP(D912,#REF!,2,0)</f>
        <v>#REF!</v>
      </c>
    </row>
    <row r="913" spans="1:142">
      <c r="A913" t="str">
        <f t="shared" si="56"/>
        <v>4466626856.21</v>
      </c>
      <c r="B913" t="str">
        <f t="shared" si="57"/>
        <v>4466626856.21113754</v>
      </c>
      <c r="C913" s="1">
        <v>44666</v>
      </c>
      <c r="D913" s="2" t="s">
        <v>36</v>
      </c>
      <c r="E913" s="2" t="s">
        <v>37</v>
      </c>
      <c r="F913" s="2" t="s">
        <v>41</v>
      </c>
      <c r="G913" s="1">
        <v>44409</v>
      </c>
      <c r="H913" s="2" t="s">
        <v>54</v>
      </c>
      <c r="I913" s="2" t="s">
        <v>55</v>
      </c>
      <c r="J913" s="1"/>
      <c r="K913" s="1"/>
      <c r="L913" s="2"/>
      <c r="M913" t="b">
        <v>0</v>
      </c>
      <c r="N913" s="2"/>
      <c r="O913" s="2" t="s">
        <v>320</v>
      </c>
      <c r="P913" s="2" t="s">
        <v>321</v>
      </c>
      <c r="Q913" s="2"/>
      <c r="R913" s="2"/>
      <c r="S913" s="2"/>
      <c r="T913" s="2"/>
      <c r="U913" s="2"/>
      <c r="V913" s="2"/>
      <c r="W913" s="2" t="s">
        <v>861</v>
      </c>
      <c r="X913" s="2" t="s">
        <v>861</v>
      </c>
      <c r="Y913" s="3"/>
      <c r="AA913" t="b">
        <v>0</v>
      </c>
      <c r="AB913">
        <v>0</v>
      </c>
      <c r="AC913">
        <v>0</v>
      </c>
      <c r="AD913">
        <v>0</v>
      </c>
      <c r="AE913" s="4"/>
      <c r="AF913" s="4">
        <v>0</v>
      </c>
      <c r="AG913" s="4">
        <v>0</v>
      </c>
      <c r="AH913" s="4">
        <v>0</v>
      </c>
      <c r="AJ913">
        <v>0</v>
      </c>
      <c r="AK913">
        <v>0</v>
      </c>
      <c r="AL913">
        <v>0</v>
      </c>
      <c r="AM913" s="4"/>
      <c r="AN913" s="4">
        <v>0</v>
      </c>
      <c r="AO913" s="4">
        <v>0</v>
      </c>
      <c r="AP913" s="4">
        <v>0</v>
      </c>
      <c r="AR913">
        <v>0</v>
      </c>
      <c r="AS913">
        <v>0</v>
      </c>
      <c r="AT913">
        <v>0</v>
      </c>
      <c r="AU913" s="4"/>
      <c r="AV913" s="4">
        <v>0</v>
      </c>
      <c r="AW913" s="4">
        <v>0</v>
      </c>
      <c r="AX913" s="4">
        <v>0</v>
      </c>
      <c r="AZ913">
        <v>0</v>
      </c>
      <c r="BA913">
        <v>0</v>
      </c>
      <c r="BB913">
        <v>0</v>
      </c>
      <c r="BC913" s="4"/>
      <c r="BD913" s="4">
        <v>0</v>
      </c>
      <c r="BE913" s="4">
        <v>0</v>
      </c>
      <c r="BF913" s="4">
        <v>0</v>
      </c>
      <c r="BH913">
        <v>0</v>
      </c>
      <c r="BI913">
        <v>0</v>
      </c>
      <c r="BJ913">
        <v>0</v>
      </c>
      <c r="BK913" s="4"/>
      <c r="BL913" s="4">
        <v>0</v>
      </c>
      <c r="BM913" s="4">
        <v>0</v>
      </c>
      <c r="BN913" s="4">
        <v>0</v>
      </c>
      <c r="BP913">
        <v>0</v>
      </c>
      <c r="BQ913">
        <v>0</v>
      </c>
      <c r="BR913">
        <v>0</v>
      </c>
      <c r="BS913" s="4"/>
      <c r="BT913" s="4">
        <v>0</v>
      </c>
      <c r="BU913" s="4">
        <v>0</v>
      </c>
      <c r="BV913" s="4">
        <v>0</v>
      </c>
      <c r="BW913" s="3"/>
      <c r="BX913" s="3"/>
      <c r="BY913" s="4">
        <v>0</v>
      </c>
      <c r="BZ913" s="5"/>
      <c r="CA913" s="3">
        <v>0</v>
      </c>
      <c r="CB913" s="4">
        <v>0</v>
      </c>
      <c r="CC913" s="5" t="s">
        <v>322</v>
      </c>
      <c r="CD913" s="3">
        <v>0</v>
      </c>
      <c r="CE913" s="4">
        <v>0</v>
      </c>
      <c r="CF913" s="5" t="s">
        <v>322</v>
      </c>
      <c r="CG913" s="3">
        <v>0</v>
      </c>
      <c r="CH913" s="4">
        <v>0</v>
      </c>
      <c r="CI913" s="5" t="s">
        <v>322</v>
      </c>
      <c r="CJ913" s="3">
        <v>0</v>
      </c>
      <c r="CK913" s="4">
        <v>0</v>
      </c>
      <c r="CL913" s="5" t="s">
        <v>322</v>
      </c>
      <c r="CM913" s="2">
        <v>0</v>
      </c>
      <c r="CN913" s="4">
        <v>0</v>
      </c>
      <c r="CO913" s="5" t="s">
        <v>322</v>
      </c>
      <c r="CP913" s="3"/>
      <c r="CQ913" s="4">
        <v>0</v>
      </c>
      <c r="CR913" s="3"/>
      <c r="CS913" s="3"/>
      <c r="CT913" s="3"/>
      <c r="CU913" s="3"/>
      <c r="CV913" s="4">
        <v>0</v>
      </c>
      <c r="CW913" s="4">
        <v>0</v>
      </c>
      <c r="CX913" t="b">
        <v>0</v>
      </c>
      <c r="CY913" t="b">
        <v>1</v>
      </c>
      <c r="CZ913" t="b">
        <v>0</v>
      </c>
      <c r="DA913" s="2" t="s">
        <v>6</v>
      </c>
      <c r="DB913" s="2" t="s">
        <v>6</v>
      </c>
      <c r="DD913" s="3"/>
      <c r="DE913" s="3"/>
      <c r="DF913" s="3"/>
      <c r="DG913" s="4"/>
      <c r="DH913" s="4"/>
      <c r="DI913" s="4"/>
      <c r="DJ913" s="3">
        <v>0</v>
      </c>
      <c r="DK913" s="4">
        <v>0</v>
      </c>
      <c r="DL913" t="b">
        <v>0</v>
      </c>
      <c r="DM913" s="6"/>
      <c r="DN913" s="3"/>
      <c r="DO913" s="3"/>
      <c r="DP913" s="3"/>
      <c r="DQ913" s="3"/>
      <c r="DR913" s="3"/>
      <c r="DS913" s="3"/>
      <c r="DT913" s="4"/>
      <c r="DU913" s="4"/>
      <c r="DV913" s="4"/>
      <c r="DW913" s="4"/>
      <c r="DX913" s="4"/>
      <c r="DY913" s="4"/>
      <c r="DZ913" s="2"/>
      <c r="EA913" s="7">
        <v>44788.408020833333</v>
      </c>
      <c r="EB913" s="2" t="s">
        <v>332</v>
      </c>
      <c r="EC913" s="8">
        <v>0</v>
      </c>
      <c r="ED913" t="b">
        <v>0</v>
      </c>
      <c r="EE913" t="s">
        <v>324</v>
      </c>
      <c r="EF913" s="2" t="s">
        <v>324</v>
      </c>
      <c r="EG913" s="2" t="s">
        <v>325</v>
      </c>
      <c r="EH913" s="1"/>
      <c r="EI913">
        <f t="shared" si="58"/>
        <v>0</v>
      </c>
      <c r="EJ913" t="str">
        <f t="shared" si="59"/>
        <v>no</v>
      </c>
      <c r="EL913" t="e">
        <f>VLOOKUP(D913,#REF!,2,0)</f>
        <v>#REF!</v>
      </c>
    </row>
    <row r="914" spans="1:142">
      <c r="A914" t="str">
        <f t="shared" si="56"/>
        <v>4466626856.21</v>
      </c>
      <c r="B914" t="str">
        <f t="shared" si="57"/>
        <v>4466626856.21117407</v>
      </c>
      <c r="C914" s="1">
        <v>44666</v>
      </c>
      <c r="D914" s="2" t="s">
        <v>36</v>
      </c>
      <c r="E914" s="2" t="s">
        <v>37</v>
      </c>
      <c r="F914" s="2" t="s">
        <v>41</v>
      </c>
      <c r="G914" s="1">
        <v>44409</v>
      </c>
      <c r="H914" s="2" t="s">
        <v>56</v>
      </c>
      <c r="I914" s="2" t="s">
        <v>57</v>
      </c>
      <c r="J914" s="1"/>
      <c r="K914" s="1"/>
      <c r="L914" s="2"/>
      <c r="M914" t="b">
        <v>0</v>
      </c>
      <c r="N914" s="2"/>
      <c r="O914" s="2" t="s">
        <v>320</v>
      </c>
      <c r="P914" s="2" t="s">
        <v>321</v>
      </c>
      <c r="Q914" s="2"/>
      <c r="R914" s="2"/>
      <c r="S914" s="2"/>
      <c r="T914" s="2"/>
      <c r="U914" s="2"/>
      <c r="V914" s="2"/>
      <c r="W914" s="2" t="s">
        <v>861</v>
      </c>
      <c r="X914" s="2" t="s">
        <v>861</v>
      </c>
      <c r="Y914" s="3"/>
      <c r="AA914" t="b">
        <v>0</v>
      </c>
      <c r="AB914">
        <v>0</v>
      </c>
      <c r="AC914">
        <v>0</v>
      </c>
      <c r="AD914">
        <v>0</v>
      </c>
      <c r="AE914" s="4"/>
      <c r="AF914" s="4">
        <v>0</v>
      </c>
      <c r="AG914" s="4">
        <v>0</v>
      </c>
      <c r="AH914" s="4">
        <v>0</v>
      </c>
      <c r="AJ914">
        <v>0</v>
      </c>
      <c r="AK914">
        <v>0</v>
      </c>
      <c r="AL914">
        <v>0</v>
      </c>
      <c r="AM914" s="4"/>
      <c r="AN914" s="4">
        <v>0</v>
      </c>
      <c r="AO914" s="4">
        <v>0</v>
      </c>
      <c r="AP914" s="4">
        <v>0</v>
      </c>
      <c r="AR914">
        <v>0</v>
      </c>
      <c r="AS914">
        <v>0</v>
      </c>
      <c r="AT914">
        <v>0</v>
      </c>
      <c r="AU914" s="4"/>
      <c r="AV914" s="4">
        <v>0</v>
      </c>
      <c r="AW914" s="4">
        <v>0</v>
      </c>
      <c r="AX914" s="4">
        <v>0</v>
      </c>
      <c r="AZ914">
        <v>0</v>
      </c>
      <c r="BA914">
        <v>0</v>
      </c>
      <c r="BB914">
        <v>0</v>
      </c>
      <c r="BC914" s="4"/>
      <c r="BD914" s="4">
        <v>0</v>
      </c>
      <c r="BE914" s="4">
        <v>0</v>
      </c>
      <c r="BF914" s="4">
        <v>0</v>
      </c>
      <c r="BH914">
        <v>0</v>
      </c>
      <c r="BI914">
        <v>0</v>
      </c>
      <c r="BJ914">
        <v>0</v>
      </c>
      <c r="BK914" s="4"/>
      <c r="BL914" s="4">
        <v>0</v>
      </c>
      <c r="BM914" s="4">
        <v>0</v>
      </c>
      <c r="BN914" s="4">
        <v>0</v>
      </c>
      <c r="BP914">
        <v>0</v>
      </c>
      <c r="BQ914">
        <v>0</v>
      </c>
      <c r="BR914">
        <v>0</v>
      </c>
      <c r="BS914" s="4"/>
      <c r="BT914" s="4">
        <v>0</v>
      </c>
      <c r="BU914" s="4">
        <v>0</v>
      </c>
      <c r="BV914" s="4">
        <v>0</v>
      </c>
      <c r="BW914" s="3"/>
      <c r="BX914" s="3"/>
      <c r="BY914" s="4">
        <v>0</v>
      </c>
      <c r="BZ914" s="5"/>
      <c r="CA914" s="3">
        <v>0</v>
      </c>
      <c r="CB914" s="4">
        <v>0</v>
      </c>
      <c r="CC914" s="5" t="s">
        <v>322</v>
      </c>
      <c r="CD914" s="3">
        <v>0</v>
      </c>
      <c r="CE914" s="4">
        <v>0</v>
      </c>
      <c r="CF914" s="5" t="s">
        <v>322</v>
      </c>
      <c r="CG914" s="3">
        <v>0</v>
      </c>
      <c r="CH914" s="4">
        <v>0</v>
      </c>
      <c r="CI914" s="5" t="s">
        <v>322</v>
      </c>
      <c r="CJ914" s="3">
        <v>0</v>
      </c>
      <c r="CK914" s="4">
        <v>0</v>
      </c>
      <c r="CL914" s="5" t="s">
        <v>322</v>
      </c>
      <c r="CM914" s="2">
        <v>0</v>
      </c>
      <c r="CN914" s="4">
        <v>0</v>
      </c>
      <c r="CO914" s="5" t="s">
        <v>322</v>
      </c>
      <c r="CP914" s="3"/>
      <c r="CQ914" s="4">
        <v>0</v>
      </c>
      <c r="CR914" s="3"/>
      <c r="CS914" s="3"/>
      <c r="CT914" s="3"/>
      <c r="CU914" s="3"/>
      <c r="CV914" s="4">
        <v>0</v>
      </c>
      <c r="CW914" s="4">
        <v>0</v>
      </c>
      <c r="CX914" t="b">
        <v>0</v>
      </c>
      <c r="CY914" t="b">
        <v>1</v>
      </c>
      <c r="CZ914" t="b">
        <v>0</v>
      </c>
      <c r="DA914" s="2" t="s">
        <v>6</v>
      </c>
      <c r="DB914" s="2" t="s">
        <v>6</v>
      </c>
      <c r="DD914" s="3"/>
      <c r="DE914" s="3"/>
      <c r="DF914" s="3"/>
      <c r="DG914" s="4"/>
      <c r="DH914" s="4"/>
      <c r="DI914" s="4"/>
      <c r="DJ914" s="3">
        <v>0</v>
      </c>
      <c r="DK914" s="4">
        <v>0</v>
      </c>
      <c r="DL914" t="b">
        <v>0</v>
      </c>
      <c r="DM914" s="6"/>
      <c r="DN914" s="3"/>
      <c r="DO914" s="3"/>
      <c r="DP914" s="3"/>
      <c r="DQ914" s="3"/>
      <c r="DR914" s="3"/>
      <c r="DS914" s="3"/>
      <c r="DT914" s="4"/>
      <c r="DU914" s="4"/>
      <c r="DV914" s="4"/>
      <c r="DW914" s="4"/>
      <c r="DX914" s="4"/>
      <c r="DY914" s="4"/>
      <c r="DZ914" s="2"/>
      <c r="EA914" s="7">
        <v>44788.408020833333</v>
      </c>
      <c r="EB914" s="2" t="s">
        <v>332</v>
      </c>
      <c r="EC914" s="8">
        <v>0</v>
      </c>
      <c r="ED914" t="b">
        <v>0</v>
      </c>
      <c r="EE914" t="s">
        <v>324</v>
      </c>
      <c r="EF914" s="2" t="s">
        <v>324</v>
      </c>
      <c r="EG914" s="2" t="s">
        <v>325</v>
      </c>
      <c r="EH914" s="1"/>
      <c r="EI914">
        <f t="shared" si="58"/>
        <v>0</v>
      </c>
      <c r="EJ914" t="str">
        <f t="shared" si="59"/>
        <v>no</v>
      </c>
      <c r="EL914" t="e">
        <f>VLOOKUP(D914,#REF!,2,0)</f>
        <v>#REF!</v>
      </c>
    </row>
    <row r="915" spans="1:142">
      <c r="A915" t="str">
        <f t="shared" si="56"/>
        <v>4466626856.22</v>
      </c>
      <c r="B915" t="str">
        <f t="shared" si="57"/>
        <v>4466626856.22151597</v>
      </c>
      <c r="C915" s="1">
        <v>44666</v>
      </c>
      <c r="D915" s="2" t="s">
        <v>72</v>
      </c>
      <c r="E915" s="2" t="s">
        <v>37</v>
      </c>
      <c r="F915" s="2" t="s">
        <v>41</v>
      </c>
      <c r="G915" s="1">
        <v>44503</v>
      </c>
      <c r="H915" s="2" t="s">
        <v>75</v>
      </c>
      <c r="I915" s="2" t="s">
        <v>76</v>
      </c>
      <c r="J915" s="1"/>
      <c r="K915" s="1"/>
      <c r="L915" s="2"/>
      <c r="M915" t="b">
        <v>0</v>
      </c>
      <c r="N915" s="2"/>
      <c r="O915" s="2" t="s">
        <v>320</v>
      </c>
      <c r="P915" s="2" t="s">
        <v>321</v>
      </c>
      <c r="Q915" s="2"/>
      <c r="R915" s="2"/>
      <c r="S915" s="2"/>
      <c r="T915" s="2"/>
      <c r="U915" s="2"/>
      <c r="V915" s="2"/>
      <c r="W915" s="2" t="s">
        <v>1110</v>
      </c>
      <c r="X915" s="2" t="s">
        <v>861</v>
      </c>
      <c r="Y915" s="3"/>
      <c r="AA915" t="b">
        <v>0</v>
      </c>
      <c r="AB915">
        <v>29</v>
      </c>
      <c r="AC915">
        <v>57</v>
      </c>
      <c r="AD915">
        <v>21</v>
      </c>
      <c r="AE915" s="4"/>
      <c r="AF915" s="4">
        <v>150</v>
      </c>
      <c r="AG915" s="4">
        <v>294</v>
      </c>
      <c r="AH915" s="4">
        <v>111</v>
      </c>
      <c r="AJ915">
        <v>10</v>
      </c>
      <c r="AK915">
        <v>20</v>
      </c>
      <c r="AL915">
        <v>8</v>
      </c>
      <c r="AM915" s="4"/>
      <c r="AN915" s="4">
        <v>38</v>
      </c>
      <c r="AO915" s="4">
        <v>75</v>
      </c>
      <c r="AP915" s="4">
        <v>28</v>
      </c>
      <c r="AR915">
        <v>0</v>
      </c>
      <c r="AS915">
        <v>0</v>
      </c>
      <c r="AT915">
        <v>0</v>
      </c>
      <c r="AU915" s="4"/>
      <c r="AV915" s="4">
        <v>0</v>
      </c>
      <c r="AW915" s="4">
        <v>0</v>
      </c>
      <c r="AX915" s="4">
        <v>0</v>
      </c>
      <c r="AZ915">
        <v>0</v>
      </c>
      <c r="BA915">
        <v>0</v>
      </c>
      <c r="BB915">
        <v>0</v>
      </c>
      <c r="BC915" s="4"/>
      <c r="BD915" s="4">
        <v>0</v>
      </c>
      <c r="BE915" s="4">
        <v>0</v>
      </c>
      <c r="BF915" s="4">
        <v>0</v>
      </c>
      <c r="BH915">
        <v>0</v>
      </c>
      <c r="BI915">
        <v>0</v>
      </c>
      <c r="BJ915">
        <v>0</v>
      </c>
      <c r="BK915" s="4"/>
      <c r="BL915" s="4">
        <v>0</v>
      </c>
      <c r="BM915" s="4">
        <v>0</v>
      </c>
      <c r="BN915" s="4">
        <v>0</v>
      </c>
      <c r="BP915">
        <v>0</v>
      </c>
      <c r="BQ915">
        <v>0</v>
      </c>
      <c r="BR915">
        <v>0</v>
      </c>
      <c r="BS915" s="4"/>
      <c r="BT915" s="4">
        <v>0</v>
      </c>
      <c r="BU915" s="4">
        <v>0</v>
      </c>
      <c r="BV915" s="4">
        <v>0</v>
      </c>
      <c r="BW915" s="3"/>
      <c r="BX915" s="3"/>
      <c r="BY915" s="4">
        <v>555</v>
      </c>
      <c r="BZ915" s="5"/>
      <c r="CA915" s="3">
        <v>38</v>
      </c>
      <c r="CB915" s="4">
        <v>141</v>
      </c>
      <c r="CC915" s="5">
        <v>3.7105263157894699</v>
      </c>
      <c r="CD915" s="3">
        <v>0</v>
      </c>
      <c r="CE915" s="4">
        <v>0</v>
      </c>
      <c r="CF915" s="5" t="s">
        <v>322</v>
      </c>
      <c r="CG915" s="3">
        <v>0</v>
      </c>
      <c r="CH915" s="4">
        <v>0</v>
      </c>
      <c r="CI915" s="5" t="s">
        <v>322</v>
      </c>
      <c r="CJ915" s="3">
        <v>0</v>
      </c>
      <c r="CK915" s="4">
        <v>0</v>
      </c>
      <c r="CL915" s="5" t="s">
        <v>322</v>
      </c>
      <c r="CM915" s="2">
        <v>0</v>
      </c>
      <c r="CN915" s="4">
        <v>0</v>
      </c>
      <c r="CO915" s="5" t="s">
        <v>322</v>
      </c>
      <c r="CP915" s="3"/>
      <c r="CQ915" s="4">
        <v>696</v>
      </c>
      <c r="CR915" s="3"/>
      <c r="CS915" s="3"/>
      <c r="CT915" s="3"/>
      <c r="CU915" s="3"/>
      <c r="CV915" s="4">
        <v>696</v>
      </c>
      <c r="CW915" s="4">
        <v>696</v>
      </c>
      <c r="CX915" t="b">
        <v>0</v>
      </c>
      <c r="CY915" t="b">
        <v>0</v>
      </c>
      <c r="CZ915" t="b">
        <v>0</v>
      </c>
      <c r="DA915" s="2" t="s">
        <v>6</v>
      </c>
      <c r="DB915" s="2" t="s">
        <v>6</v>
      </c>
      <c r="DD915" s="3"/>
      <c r="DE915" s="3"/>
      <c r="DF915" s="3"/>
      <c r="DG915" s="4"/>
      <c r="DH915" s="4"/>
      <c r="DI915" s="4"/>
      <c r="DJ915" s="3">
        <v>0</v>
      </c>
      <c r="DK915" s="4">
        <v>0</v>
      </c>
      <c r="DL915" t="b">
        <v>0</v>
      </c>
      <c r="DM915" s="6"/>
      <c r="DN915" s="3"/>
      <c r="DO915" s="3"/>
      <c r="DP915" s="3"/>
      <c r="DQ915" s="3"/>
      <c r="DR915" s="3"/>
      <c r="DS915" s="3"/>
      <c r="DT915" s="4"/>
      <c r="DU915" s="4"/>
      <c r="DV915" s="4"/>
      <c r="DW915" s="4"/>
      <c r="DX915" s="4"/>
      <c r="DY915" s="4"/>
      <c r="DZ915" s="2"/>
      <c r="EA915" s="7">
        <v>44788.408020833333</v>
      </c>
      <c r="EB915" s="2" t="s">
        <v>332</v>
      </c>
      <c r="EC915" s="8">
        <v>0</v>
      </c>
      <c r="ED915" t="b">
        <v>0</v>
      </c>
      <c r="EE915" t="s">
        <v>324</v>
      </c>
      <c r="EF915" s="2" t="s">
        <v>324</v>
      </c>
      <c r="EG915" s="2" t="s">
        <v>325</v>
      </c>
      <c r="EH915" s="1"/>
      <c r="EI915">
        <f t="shared" si="58"/>
        <v>107</v>
      </c>
      <c r="EJ915" t="str">
        <f t="shared" si="59"/>
        <v>no</v>
      </c>
      <c r="EL915" t="e">
        <f>VLOOKUP(D915,#REF!,2,0)</f>
        <v>#REF!</v>
      </c>
    </row>
    <row r="916" spans="1:142">
      <c r="A916" t="str">
        <f t="shared" si="56"/>
        <v>4466626857.21</v>
      </c>
      <c r="B916" t="str">
        <f t="shared" si="57"/>
        <v>4466626857.21</v>
      </c>
      <c r="C916" s="1">
        <v>44666</v>
      </c>
      <c r="D916" s="2" t="s">
        <v>1112</v>
      </c>
      <c r="E916" s="2" t="s">
        <v>1113</v>
      </c>
      <c r="F916" s="2" t="s">
        <v>41</v>
      </c>
      <c r="G916" s="1">
        <v>44212</v>
      </c>
      <c r="H916" s="2"/>
      <c r="I916" s="2" t="s">
        <v>1114</v>
      </c>
      <c r="J916" s="1"/>
      <c r="K916" s="1"/>
      <c r="L916" s="2"/>
      <c r="M916" t="b">
        <v>0</v>
      </c>
      <c r="N916" s="2"/>
      <c r="O916" s="2" t="s">
        <v>320</v>
      </c>
      <c r="P916" s="2" t="s">
        <v>321</v>
      </c>
      <c r="Q916" s="2"/>
      <c r="R916" s="2"/>
      <c r="S916" s="2"/>
      <c r="T916" s="2"/>
      <c r="U916" s="2"/>
      <c r="V916" s="2"/>
      <c r="W916" s="2" t="s">
        <v>861</v>
      </c>
      <c r="X916" s="2" t="s">
        <v>861</v>
      </c>
      <c r="Y916" s="3"/>
      <c r="AA916" t="b">
        <v>0</v>
      </c>
      <c r="AB916">
        <v>0</v>
      </c>
      <c r="AC916">
        <v>0</v>
      </c>
      <c r="AD916">
        <v>0</v>
      </c>
      <c r="AE916" s="4"/>
      <c r="AF916" s="4">
        <v>0</v>
      </c>
      <c r="AG916" s="4">
        <v>0</v>
      </c>
      <c r="AH916" s="4">
        <v>0</v>
      </c>
      <c r="AJ916">
        <v>0</v>
      </c>
      <c r="AK916">
        <v>0</v>
      </c>
      <c r="AL916">
        <v>0</v>
      </c>
      <c r="AM916" s="4"/>
      <c r="AN916" s="4">
        <v>0</v>
      </c>
      <c r="AO916" s="4">
        <v>0</v>
      </c>
      <c r="AP916" s="4">
        <v>0</v>
      </c>
      <c r="AR916">
        <v>0</v>
      </c>
      <c r="AS916">
        <v>0</v>
      </c>
      <c r="AT916">
        <v>0</v>
      </c>
      <c r="AU916" s="4"/>
      <c r="AV916" s="4">
        <v>0</v>
      </c>
      <c r="AW916" s="4">
        <v>0</v>
      </c>
      <c r="AX916" s="4">
        <v>0</v>
      </c>
      <c r="AZ916">
        <v>0</v>
      </c>
      <c r="BA916">
        <v>0</v>
      </c>
      <c r="BB916">
        <v>0</v>
      </c>
      <c r="BC916" s="4"/>
      <c r="BD916" s="4">
        <v>0</v>
      </c>
      <c r="BE916" s="4">
        <v>0</v>
      </c>
      <c r="BF916" s="4">
        <v>0</v>
      </c>
      <c r="BH916">
        <v>0</v>
      </c>
      <c r="BI916">
        <v>0</v>
      </c>
      <c r="BJ916">
        <v>0</v>
      </c>
      <c r="BK916" s="4"/>
      <c r="BL916" s="4">
        <v>0</v>
      </c>
      <c r="BM916" s="4">
        <v>0</v>
      </c>
      <c r="BN916" s="4">
        <v>0</v>
      </c>
      <c r="BP916">
        <v>0</v>
      </c>
      <c r="BQ916">
        <v>0</v>
      </c>
      <c r="BR916">
        <v>0</v>
      </c>
      <c r="BS916" s="4"/>
      <c r="BT916" s="4">
        <v>0</v>
      </c>
      <c r="BU916" s="4">
        <v>0</v>
      </c>
      <c r="BV916" s="4">
        <v>0</v>
      </c>
      <c r="BW916" s="3"/>
      <c r="BX916" s="3"/>
      <c r="BY916" s="4">
        <v>0</v>
      </c>
      <c r="BZ916" s="5"/>
      <c r="CA916" s="3">
        <v>0</v>
      </c>
      <c r="CB916" s="4">
        <v>0</v>
      </c>
      <c r="CC916" s="5" t="s">
        <v>322</v>
      </c>
      <c r="CD916" s="3">
        <v>0</v>
      </c>
      <c r="CE916" s="4">
        <v>0</v>
      </c>
      <c r="CF916" s="5" t="s">
        <v>322</v>
      </c>
      <c r="CG916" s="3">
        <v>0</v>
      </c>
      <c r="CH916" s="4">
        <v>0</v>
      </c>
      <c r="CI916" s="5" t="s">
        <v>322</v>
      </c>
      <c r="CJ916" s="3">
        <v>0</v>
      </c>
      <c r="CK916" s="4">
        <v>0</v>
      </c>
      <c r="CL916" s="5" t="s">
        <v>322</v>
      </c>
      <c r="CM916" s="2">
        <v>0</v>
      </c>
      <c r="CN916" s="4">
        <v>0</v>
      </c>
      <c r="CO916" s="5" t="s">
        <v>322</v>
      </c>
      <c r="CP916" s="3"/>
      <c r="CQ916" s="4">
        <v>0</v>
      </c>
      <c r="CR916" s="3"/>
      <c r="CS916" s="3"/>
      <c r="CT916" s="3"/>
      <c r="CU916" s="3"/>
      <c r="CV916" s="4">
        <v>0</v>
      </c>
      <c r="CW916" s="4">
        <v>0</v>
      </c>
      <c r="CX916" t="b">
        <v>0</v>
      </c>
      <c r="CY916" t="b">
        <v>1</v>
      </c>
      <c r="CZ916" t="b">
        <v>0</v>
      </c>
      <c r="DA916" s="2" t="s">
        <v>422</v>
      </c>
      <c r="DB916" s="2" t="s">
        <v>6</v>
      </c>
      <c r="DD916" s="3"/>
      <c r="DE916" s="3"/>
      <c r="DF916" s="3"/>
      <c r="DG916" s="4"/>
      <c r="DH916" s="4"/>
      <c r="DI916" s="4"/>
      <c r="DJ916" s="3">
        <v>0</v>
      </c>
      <c r="DK916" s="4">
        <v>0</v>
      </c>
      <c r="DL916" t="b">
        <v>0</v>
      </c>
      <c r="DM916" s="6"/>
      <c r="DN916" s="3"/>
      <c r="DO916" s="3"/>
      <c r="DP916" s="3"/>
      <c r="DQ916" s="3"/>
      <c r="DR916" s="3"/>
      <c r="DS916" s="3"/>
      <c r="DT916" s="4"/>
      <c r="DU916" s="4"/>
      <c r="DV916" s="4"/>
      <c r="DW916" s="4"/>
      <c r="DX916" s="4"/>
      <c r="DY916" s="4"/>
      <c r="DZ916" s="2"/>
      <c r="EA916" s="7">
        <v>44788.408020833333</v>
      </c>
      <c r="EB916" s="2" t="s">
        <v>332</v>
      </c>
      <c r="EC916" s="8">
        <v>0</v>
      </c>
      <c r="ED916" t="b">
        <v>0</v>
      </c>
      <c r="EE916" t="s">
        <v>324</v>
      </c>
      <c r="EF916" s="2" t="s">
        <v>324</v>
      </c>
      <c r="EG916" s="2" t="s">
        <v>325</v>
      </c>
      <c r="EH916" s="1"/>
      <c r="EI916">
        <f t="shared" si="58"/>
        <v>0</v>
      </c>
      <c r="EJ916" t="str">
        <f t="shared" si="59"/>
        <v>yes</v>
      </c>
      <c r="EL916" t="e">
        <f>VLOOKUP(D916,#REF!,2,0)</f>
        <v>#REF!</v>
      </c>
    </row>
    <row r="917" spans="1:142">
      <c r="A917" t="str">
        <f t="shared" si="56"/>
        <v>4466626857.21</v>
      </c>
      <c r="B917" t="str">
        <f t="shared" si="57"/>
        <v>4466626857.21</v>
      </c>
      <c r="C917" s="1">
        <v>44666</v>
      </c>
      <c r="D917" s="2" t="s">
        <v>1112</v>
      </c>
      <c r="E917" s="2" t="s">
        <v>1113</v>
      </c>
      <c r="F917" s="2" t="s">
        <v>41</v>
      </c>
      <c r="G917" s="1">
        <v>44212</v>
      </c>
      <c r="H917" s="2"/>
      <c r="I917" s="2" t="s">
        <v>1115</v>
      </c>
      <c r="J917" s="1"/>
      <c r="K917" s="1"/>
      <c r="L917" s="2"/>
      <c r="M917" t="b">
        <v>0</v>
      </c>
      <c r="N917" s="2"/>
      <c r="O917" s="2" t="s">
        <v>320</v>
      </c>
      <c r="P917" s="2" t="s">
        <v>321</v>
      </c>
      <c r="Q917" s="2"/>
      <c r="R917" s="2"/>
      <c r="S917" s="2"/>
      <c r="T917" s="2"/>
      <c r="U917" s="2"/>
      <c r="V917" s="2"/>
      <c r="W917" s="2" t="s">
        <v>422</v>
      </c>
      <c r="X917" s="2" t="s">
        <v>861</v>
      </c>
      <c r="Y917" s="3"/>
      <c r="AA917" t="b">
        <v>0</v>
      </c>
      <c r="AB917">
        <v>0</v>
      </c>
      <c r="AC917">
        <v>0</v>
      </c>
      <c r="AD917">
        <v>0</v>
      </c>
      <c r="AE917" s="4"/>
      <c r="AF917" s="4">
        <v>0</v>
      </c>
      <c r="AG917" s="4">
        <v>0</v>
      </c>
      <c r="AH917" s="4">
        <v>0</v>
      </c>
      <c r="AJ917">
        <v>0</v>
      </c>
      <c r="AK917">
        <v>0</v>
      </c>
      <c r="AL917">
        <v>0</v>
      </c>
      <c r="AM917" s="4"/>
      <c r="AN917" s="4">
        <v>0</v>
      </c>
      <c r="AO917" s="4">
        <v>0</v>
      </c>
      <c r="AP917" s="4">
        <v>0</v>
      </c>
      <c r="AR917">
        <v>0</v>
      </c>
      <c r="AS917">
        <v>0</v>
      </c>
      <c r="AT917">
        <v>0</v>
      </c>
      <c r="AU917" s="4"/>
      <c r="AV917" s="4">
        <v>0</v>
      </c>
      <c r="AW917" s="4">
        <v>0</v>
      </c>
      <c r="AX917" s="4">
        <v>0</v>
      </c>
      <c r="AZ917">
        <v>0</v>
      </c>
      <c r="BA917">
        <v>0</v>
      </c>
      <c r="BB917">
        <v>0</v>
      </c>
      <c r="BC917" s="4"/>
      <c r="BD917" s="4">
        <v>0</v>
      </c>
      <c r="BE917" s="4">
        <v>0</v>
      </c>
      <c r="BF917" s="4">
        <v>0</v>
      </c>
      <c r="BH917">
        <v>0</v>
      </c>
      <c r="BI917">
        <v>0</v>
      </c>
      <c r="BJ917">
        <v>0</v>
      </c>
      <c r="BK917" s="4"/>
      <c r="BL917" s="4">
        <v>0</v>
      </c>
      <c r="BM917" s="4">
        <v>0</v>
      </c>
      <c r="BN917" s="4">
        <v>0</v>
      </c>
      <c r="BP917">
        <v>0</v>
      </c>
      <c r="BQ917">
        <v>0</v>
      </c>
      <c r="BR917">
        <v>0</v>
      </c>
      <c r="BS917" s="4"/>
      <c r="BT917" s="4">
        <v>0</v>
      </c>
      <c r="BU917" s="4">
        <v>0</v>
      </c>
      <c r="BV917" s="4">
        <v>0</v>
      </c>
      <c r="BW917" s="3"/>
      <c r="BX917" s="3"/>
      <c r="BY917" s="4">
        <v>0</v>
      </c>
      <c r="BZ917" s="5"/>
      <c r="CA917" s="3">
        <v>0</v>
      </c>
      <c r="CB917" s="4">
        <v>0</v>
      </c>
      <c r="CC917" s="5" t="s">
        <v>322</v>
      </c>
      <c r="CD917" s="3">
        <v>0</v>
      </c>
      <c r="CE917" s="4">
        <v>0</v>
      </c>
      <c r="CF917" s="5" t="s">
        <v>322</v>
      </c>
      <c r="CG917" s="3">
        <v>0</v>
      </c>
      <c r="CH917" s="4">
        <v>0</v>
      </c>
      <c r="CI917" s="5" t="s">
        <v>322</v>
      </c>
      <c r="CJ917" s="3">
        <v>0</v>
      </c>
      <c r="CK917" s="4">
        <v>0</v>
      </c>
      <c r="CL917" s="5" t="s">
        <v>322</v>
      </c>
      <c r="CM917" s="2">
        <v>0</v>
      </c>
      <c r="CN917" s="4">
        <v>0</v>
      </c>
      <c r="CO917" s="5" t="s">
        <v>322</v>
      </c>
      <c r="CP917" s="3"/>
      <c r="CQ917" s="4">
        <v>0</v>
      </c>
      <c r="CR917" s="3"/>
      <c r="CS917" s="3"/>
      <c r="CT917" s="3"/>
      <c r="CU917" s="3"/>
      <c r="CV917" s="4">
        <v>0</v>
      </c>
      <c r="CW917" s="4">
        <v>0</v>
      </c>
      <c r="CX917" t="b">
        <v>0</v>
      </c>
      <c r="CY917" t="b">
        <v>1</v>
      </c>
      <c r="CZ917" t="b">
        <v>0</v>
      </c>
      <c r="DA917" s="2" t="s">
        <v>422</v>
      </c>
      <c r="DB917" s="2" t="s">
        <v>6</v>
      </c>
      <c r="DD917" s="3"/>
      <c r="DE917" s="3"/>
      <c r="DF917" s="3"/>
      <c r="DG917" s="4"/>
      <c r="DH917" s="4"/>
      <c r="DI917" s="4"/>
      <c r="DJ917" s="3">
        <v>0</v>
      </c>
      <c r="DK917" s="4">
        <v>0</v>
      </c>
      <c r="DL917" t="b">
        <v>0</v>
      </c>
      <c r="DM917" s="6"/>
      <c r="DN917" s="3"/>
      <c r="DO917" s="3"/>
      <c r="DP917" s="3"/>
      <c r="DQ917" s="3"/>
      <c r="DR917" s="3"/>
      <c r="DS917" s="3"/>
      <c r="DT917" s="4"/>
      <c r="DU917" s="4"/>
      <c r="DV917" s="4"/>
      <c r="DW917" s="4"/>
      <c r="DX917" s="4"/>
      <c r="DY917" s="4"/>
      <c r="DZ917" s="2"/>
      <c r="EA917" s="7">
        <v>44788.408020833333</v>
      </c>
      <c r="EB917" s="2" t="s">
        <v>332</v>
      </c>
      <c r="EC917" s="8">
        <v>0</v>
      </c>
      <c r="ED917" t="b">
        <v>0</v>
      </c>
      <c r="EE917" t="s">
        <v>324</v>
      </c>
      <c r="EF917" s="2" t="s">
        <v>324</v>
      </c>
      <c r="EG917" s="2" t="s">
        <v>325</v>
      </c>
      <c r="EH917" s="1"/>
      <c r="EI917">
        <f t="shared" si="58"/>
        <v>0</v>
      </c>
      <c r="EJ917" t="str">
        <f t="shared" si="59"/>
        <v>yes</v>
      </c>
      <c r="EL917" t="e">
        <f>VLOOKUP(D917,#REF!,2,0)</f>
        <v>#REF!</v>
      </c>
    </row>
    <row r="918" spans="1:142">
      <c r="A918" t="str">
        <f t="shared" si="56"/>
        <v>4466626863.21</v>
      </c>
      <c r="B918" t="str">
        <f t="shared" si="57"/>
        <v>4466626863.21</v>
      </c>
      <c r="C918" s="1">
        <v>44666</v>
      </c>
      <c r="D918" s="2" t="s">
        <v>894</v>
      </c>
      <c r="E918" s="2" t="s">
        <v>895</v>
      </c>
      <c r="F918" s="2" t="s">
        <v>181</v>
      </c>
      <c r="G918" s="1">
        <v>44317</v>
      </c>
      <c r="H918" s="2"/>
      <c r="I918" s="2"/>
      <c r="J918" s="1"/>
      <c r="K918" s="1"/>
      <c r="L918" s="2"/>
      <c r="M918" t="b">
        <v>0</v>
      </c>
      <c r="N918" s="2"/>
      <c r="O918" s="2" t="s">
        <v>320</v>
      </c>
      <c r="P918" s="2" t="s">
        <v>330</v>
      </c>
      <c r="Q918" s="2"/>
      <c r="R918" s="2"/>
      <c r="S918" s="2"/>
      <c r="T918" s="2"/>
      <c r="U918" s="2"/>
      <c r="V918" s="2"/>
      <c r="W918" s="2" t="s">
        <v>1116</v>
      </c>
      <c r="X918" s="2" t="s">
        <v>861</v>
      </c>
      <c r="Y918" s="3"/>
      <c r="AA918" t="b">
        <v>0</v>
      </c>
      <c r="AB918">
        <v>0</v>
      </c>
      <c r="AC918">
        <v>0</v>
      </c>
      <c r="AD918">
        <v>0</v>
      </c>
      <c r="AE918" s="4"/>
      <c r="AF918" s="4">
        <v>0</v>
      </c>
      <c r="AG918" s="4">
        <v>0</v>
      </c>
      <c r="AH918" s="4">
        <v>0</v>
      </c>
      <c r="AJ918">
        <v>0</v>
      </c>
      <c r="AK918">
        <v>0</v>
      </c>
      <c r="AL918">
        <v>0</v>
      </c>
      <c r="AM918" s="4"/>
      <c r="AN918" s="4">
        <v>0</v>
      </c>
      <c r="AO918" s="4">
        <v>0</v>
      </c>
      <c r="AP918" s="4">
        <v>0</v>
      </c>
      <c r="AR918">
        <v>0</v>
      </c>
      <c r="AS918">
        <v>0</v>
      </c>
      <c r="AT918">
        <v>0</v>
      </c>
      <c r="AU918" s="4"/>
      <c r="AV918" s="4">
        <v>0</v>
      </c>
      <c r="AW918" s="4">
        <v>0</v>
      </c>
      <c r="AX918" s="4">
        <v>0</v>
      </c>
      <c r="AZ918">
        <v>0</v>
      </c>
      <c r="BA918">
        <v>0</v>
      </c>
      <c r="BB918">
        <v>0</v>
      </c>
      <c r="BC918" s="4"/>
      <c r="BD918" s="4">
        <v>0</v>
      </c>
      <c r="BE918" s="4">
        <v>0</v>
      </c>
      <c r="BF918" s="4">
        <v>0</v>
      </c>
      <c r="BH918">
        <v>0</v>
      </c>
      <c r="BI918">
        <v>0</v>
      </c>
      <c r="BJ918">
        <v>0</v>
      </c>
      <c r="BK918" s="4"/>
      <c r="BL918" s="4">
        <v>0</v>
      </c>
      <c r="BM918" s="4">
        <v>0</v>
      </c>
      <c r="BN918" s="4">
        <v>0</v>
      </c>
      <c r="BP918">
        <v>0</v>
      </c>
      <c r="BQ918">
        <v>0</v>
      </c>
      <c r="BR918">
        <v>0</v>
      </c>
      <c r="BS918" s="4"/>
      <c r="BT918" s="4">
        <v>0</v>
      </c>
      <c r="BU918" s="4">
        <v>0</v>
      </c>
      <c r="BV918" s="4">
        <v>0</v>
      </c>
      <c r="BW918" s="3"/>
      <c r="BX918" s="3"/>
      <c r="BY918" s="4">
        <v>0</v>
      </c>
      <c r="BZ918" s="5"/>
      <c r="CA918" s="3">
        <v>0</v>
      </c>
      <c r="CB918" s="4">
        <v>0</v>
      </c>
      <c r="CC918" s="5" t="s">
        <v>322</v>
      </c>
      <c r="CD918" s="3">
        <v>0</v>
      </c>
      <c r="CE918" s="4">
        <v>0</v>
      </c>
      <c r="CF918" s="5" t="s">
        <v>322</v>
      </c>
      <c r="CG918" s="3">
        <v>0</v>
      </c>
      <c r="CH918" s="4">
        <v>0</v>
      </c>
      <c r="CI918" s="5" t="s">
        <v>322</v>
      </c>
      <c r="CJ918" s="3">
        <v>0</v>
      </c>
      <c r="CK918" s="4">
        <v>0</v>
      </c>
      <c r="CL918" s="5" t="s">
        <v>322</v>
      </c>
      <c r="CM918" s="2">
        <v>0</v>
      </c>
      <c r="CN918" s="4">
        <v>0</v>
      </c>
      <c r="CO918" s="5" t="s">
        <v>322</v>
      </c>
      <c r="CP918" s="3"/>
      <c r="CQ918" s="4">
        <v>0</v>
      </c>
      <c r="CR918" s="3"/>
      <c r="CS918" s="3"/>
      <c r="CT918" s="3"/>
      <c r="CU918" s="3"/>
      <c r="CV918" s="4">
        <v>0</v>
      </c>
      <c r="CW918" s="4">
        <v>0</v>
      </c>
      <c r="CX918" t="b">
        <v>0</v>
      </c>
      <c r="CY918" t="b">
        <v>1</v>
      </c>
      <c r="CZ918" t="b">
        <v>0</v>
      </c>
      <c r="DA918" s="2" t="s">
        <v>352</v>
      </c>
      <c r="DB918" s="2" t="s">
        <v>6</v>
      </c>
      <c r="DD918" s="3"/>
      <c r="DE918" s="3"/>
      <c r="DF918" s="3"/>
      <c r="DG918" s="4"/>
      <c r="DH918" s="4"/>
      <c r="DI918" s="4"/>
      <c r="DJ918" s="3">
        <v>0</v>
      </c>
      <c r="DK918" s="4">
        <v>0</v>
      </c>
      <c r="DL918" t="b">
        <v>0</v>
      </c>
      <c r="DM918" s="6"/>
      <c r="DN918" s="3"/>
      <c r="DO918" s="3"/>
      <c r="DP918" s="3"/>
      <c r="DQ918" s="3"/>
      <c r="DR918" s="3"/>
      <c r="DS918" s="3"/>
      <c r="DT918" s="4"/>
      <c r="DU918" s="4"/>
      <c r="DV918" s="4"/>
      <c r="DW918" s="4"/>
      <c r="DX918" s="4"/>
      <c r="DY918" s="4"/>
      <c r="DZ918" s="2"/>
      <c r="EA918" s="7">
        <v>44788.408020833333</v>
      </c>
      <c r="EB918" s="2" t="s">
        <v>332</v>
      </c>
      <c r="EC918" s="8">
        <v>0</v>
      </c>
      <c r="ED918" t="b">
        <v>0</v>
      </c>
      <c r="EE918" t="s">
        <v>324</v>
      </c>
      <c r="EF918" s="2" t="s">
        <v>324</v>
      </c>
      <c r="EG918" s="2" t="s">
        <v>325</v>
      </c>
      <c r="EH918" s="1"/>
      <c r="EI918">
        <f t="shared" si="58"/>
        <v>0</v>
      </c>
      <c r="EJ918" t="str">
        <f t="shared" si="59"/>
        <v>yes</v>
      </c>
      <c r="EL918" t="e">
        <f>VLOOKUP(D918,#REF!,2,0)</f>
        <v>#REF!</v>
      </c>
    </row>
    <row r="919" spans="1:142">
      <c r="A919" t="e">
        <f>#REF!&amp;#REF!</f>
        <v>#REF!</v>
      </c>
      <c r="B919" t="e">
        <f>#REF!&amp;#REF!&amp;#REF!</f>
        <v>#REF!</v>
      </c>
      <c r="C919" s="1">
        <v>44666</v>
      </c>
      <c r="D919" s="2" t="s">
        <v>1117</v>
      </c>
      <c r="E919" s="2" t="s">
        <v>1118</v>
      </c>
      <c r="F919" s="2" t="s">
        <v>181</v>
      </c>
      <c r="G919" s="1">
        <v>44197</v>
      </c>
      <c r="H919" s="2"/>
      <c r="I919" s="2" t="s">
        <v>1119</v>
      </c>
      <c r="J919" s="1"/>
      <c r="K919" s="1"/>
      <c r="L919" s="2"/>
      <c r="M919" t="b">
        <v>0</v>
      </c>
      <c r="N919" s="2"/>
      <c r="O919" s="2" t="s">
        <v>320</v>
      </c>
      <c r="P919" s="2" t="s">
        <v>330</v>
      </c>
      <c r="Q919" s="2"/>
      <c r="R919" s="2"/>
      <c r="S919" s="2"/>
      <c r="T919" s="2"/>
      <c r="U919" s="2"/>
      <c r="V919" s="2"/>
      <c r="W919" s="2" t="s">
        <v>1105</v>
      </c>
      <c r="X919" s="2" t="s">
        <v>861</v>
      </c>
      <c r="Y919" s="3"/>
      <c r="AA919" t="b">
        <v>0</v>
      </c>
      <c r="AB919">
        <v>0</v>
      </c>
      <c r="AC919">
        <v>0</v>
      </c>
      <c r="AD919">
        <v>0</v>
      </c>
      <c r="AE919" s="4"/>
      <c r="AF919" s="4">
        <v>0</v>
      </c>
      <c r="AG919" s="4">
        <v>0</v>
      </c>
      <c r="AH919" s="4">
        <v>0</v>
      </c>
      <c r="AJ919">
        <v>0</v>
      </c>
      <c r="AK919">
        <v>0</v>
      </c>
      <c r="AL919">
        <v>0</v>
      </c>
      <c r="AM919" s="4"/>
      <c r="AN919" s="4">
        <v>0</v>
      </c>
      <c r="AO919" s="4">
        <v>0</v>
      </c>
      <c r="AP919" s="4">
        <v>0</v>
      </c>
      <c r="AR919">
        <v>0</v>
      </c>
      <c r="AS919">
        <v>0</v>
      </c>
      <c r="AT919">
        <v>0</v>
      </c>
      <c r="AU919" s="4"/>
      <c r="AV919" s="4">
        <v>0</v>
      </c>
      <c r="AW919" s="4">
        <v>0</v>
      </c>
      <c r="AX919" s="4">
        <v>0</v>
      </c>
      <c r="AZ919">
        <v>0</v>
      </c>
      <c r="BA919">
        <v>0</v>
      </c>
      <c r="BB919">
        <v>0</v>
      </c>
      <c r="BC919" s="4"/>
      <c r="BD919" s="4">
        <v>0</v>
      </c>
      <c r="BE919" s="4">
        <v>0</v>
      </c>
      <c r="BF919" s="4">
        <v>0</v>
      </c>
      <c r="BH919">
        <v>0</v>
      </c>
      <c r="BI919">
        <v>0</v>
      </c>
      <c r="BJ919">
        <v>0</v>
      </c>
      <c r="BK919" s="4"/>
      <c r="BL919" s="4">
        <v>0</v>
      </c>
      <c r="BM919" s="4">
        <v>0</v>
      </c>
      <c r="BN919" s="4">
        <v>0</v>
      </c>
      <c r="BP919">
        <v>0</v>
      </c>
      <c r="BQ919">
        <v>0</v>
      </c>
      <c r="BR919">
        <v>0</v>
      </c>
      <c r="BS919" s="4"/>
      <c r="BT919" s="4">
        <v>0</v>
      </c>
      <c r="BU919" s="4">
        <v>0</v>
      </c>
      <c r="BV919" s="4">
        <v>0</v>
      </c>
      <c r="BW919" s="3"/>
      <c r="BX919" s="3"/>
      <c r="BY919" s="4">
        <v>0</v>
      </c>
      <c r="BZ919" s="5"/>
      <c r="CA919" s="3">
        <v>0</v>
      </c>
      <c r="CB919" s="4">
        <v>0</v>
      </c>
      <c r="CC919" s="5" t="s">
        <v>322</v>
      </c>
      <c r="CD919" s="3">
        <v>0</v>
      </c>
      <c r="CE919" s="4">
        <v>0</v>
      </c>
      <c r="CF919" s="5" t="s">
        <v>322</v>
      </c>
      <c r="CG919" s="3">
        <v>0</v>
      </c>
      <c r="CH919" s="4">
        <v>0</v>
      </c>
      <c r="CI919" s="5" t="s">
        <v>322</v>
      </c>
      <c r="CJ919" s="3">
        <v>0</v>
      </c>
      <c r="CK919" s="4">
        <v>0</v>
      </c>
      <c r="CL919" s="5" t="s">
        <v>322</v>
      </c>
      <c r="CM919" s="2">
        <v>0</v>
      </c>
      <c r="CN919" s="4">
        <v>0</v>
      </c>
      <c r="CO919" s="5" t="s">
        <v>322</v>
      </c>
      <c r="CP919" s="3"/>
      <c r="CQ919" s="4">
        <v>0</v>
      </c>
      <c r="CR919" s="3"/>
      <c r="CS919" s="3"/>
      <c r="CT919" s="3"/>
      <c r="CU919" s="3"/>
      <c r="CV919" s="4">
        <v>0</v>
      </c>
      <c r="CW919" s="4">
        <v>0</v>
      </c>
      <c r="CX919" t="b">
        <v>0</v>
      </c>
      <c r="CY919" t="b">
        <v>1</v>
      </c>
      <c r="CZ919" t="b">
        <v>0</v>
      </c>
      <c r="DA919" s="2" t="s">
        <v>422</v>
      </c>
      <c r="DB919" s="2" t="s">
        <v>422</v>
      </c>
      <c r="DD919" s="3"/>
      <c r="DE919" s="3"/>
      <c r="DF919" s="3"/>
      <c r="DG919" s="4"/>
      <c r="DH919" s="4"/>
      <c r="DI919" s="4"/>
      <c r="DJ919" s="3">
        <v>0</v>
      </c>
      <c r="DK919" s="4">
        <v>0</v>
      </c>
      <c r="DL919" t="b">
        <v>0</v>
      </c>
      <c r="DM919" s="6"/>
      <c r="DN919" s="3"/>
      <c r="DO919" s="3"/>
      <c r="DP919" s="3"/>
      <c r="DQ919" s="3"/>
      <c r="DR919" s="3"/>
      <c r="DS919" s="3"/>
      <c r="DT919" s="4"/>
      <c r="DU919" s="4"/>
      <c r="DV919" s="4"/>
      <c r="DW919" s="4"/>
      <c r="DX919" s="4"/>
      <c r="DY919" s="4"/>
      <c r="DZ919" s="2"/>
      <c r="EA919" s="7">
        <v>44788.408020833333</v>
      </c>
      <c r="EB919" s="2" t="s">
        <v>332</v>
      </c>
      <c r="EC919" s="8">
        <v>0</v>
      </c>
      <c r="ED919" t="b">
        <v>0</v>
      </c>
      <c r="EE919" t="s">
        <v>324</v>
      </c>
      <c r="EF919" s="2" t="s">
        <v>324</v>
      </c>
      <c r="EG919" s="2" t="s">
        <v>325</v>
      </c>
      <c r="EH919" s="1"/>
      <c r="EI919">
        <f t="shared" si="58"/>
        <v>0</v>
      </c>
      <c r="EJ919" t="str">
        <f t="shared" si="59"/>
        <v>yes</v>
      </c>
      <c r="EL919" t="e">
        <f>VLOOKUP(D1547,#REF!,2,0)</f>
        <v>#REF!</v>
      </c>
    </row>
    <row r="920" spans="1:142">
      <c r="A920" t="e">
        <f>#REF!&amp;#REF!</f>
        <v>#REF!</v>
      </c>
      <c r="B920" t="e">
        <f>#REF!&amp;#REF!&amp;#REF!</f>
        <v>#REF!</v>
      </c>
      <c r="C920" s="1">
        <v>44666</v>
      </c>
      <c r="D920" s="2" t="s">
        <v>1117</v>
      </c>
      <c r="E920" s="2" t="s">
        <v>1118</v>
      </c>
      <c r="F920" s="2" t="s">
        <v>181</v>
      </c>
      <c r="G920" s="1">
        <v>44197</v>
      </c>
      <c r="H920" s="2"/>
      <c r="I920" s="2" t="s">
        <v>1120</v>
      </c>
      <c r="J920" s="1"/>
      <c r="K920" s="1"/>
      <c r="L920" s="2"/>
      <c r="M920" t="b">
        <v>0</v>
      </c>
      <c r="N920" s="2"/>
      <c r="O920" s="2" t="s">
        <v>320</v>
      </c>
      <c r="P920" s="2" t="s">
        <v>330</v>
      </c>
      <c r="Q920" s="2"/>
      <c r="R920" s="2"/>
      <c r="S920" s="2"/>
      <c r="T920" s="2"/>
      <c r="U920" s="2"/>
      <c r="V920" s="2"/>
      <c r="W920" s="2" t="s">
        <v>1105</v>
      </c>
      <c r="X920" s="2" t="s">
        <v>861</v>
      </c>
      <c r="Y920" s="3"/>
      <c r="AA920" t="b">
        <v>0</v>
      </c>
      <c r="AB920">
        <v>0</v>
      </c>
      <c r="AC920">
        <v>0</v>
      </c>
      <c r="AD920">
        <v>0</v>
      </c>
      <c r="AE920" s="4"/>
      <c r="AF920" s="4">
        <v>0</v>
      </c>
      <c r="AG920" s="4">
        <v>0</v>
      </c>
      <c r="AH920" s="4">
        <v>0</v>
      </c>
      <c r="AJ920">
        <v>0</v>
      </c>
      <c r="AK920">
        <v>0</v>
      </c>
      <c r="AL920">
        <v>0</v>
      </c>
      <c r="AM920" s="4"/>
      <c r="AN920" s="4">
        <v>0</v>
      </c>
      <c r="AO920" s="4">
        <v>0</v>
      </c>
      <c r="AP920" s="4">
        <v>0</v>
      </c>
      <c r="AR920">
        <v>0</v>
      </c>
      <c r="AS920">
        <v>0</v>
      </c>
      <c r="AT920">
        <v>0</v>
      </c>
      <c r="AU920" s="4"/>
      <c r="AV920" s="4">
        <v>0</v>
      </c>
      <c r="AW920" s="4">
        <v>0</v>
      </c>
      <c r="AX920" s="4">
        <v>0</v>
      </c>
      <c r="AZ920">
        <v>0</v>
      </c>
      <c r="BA920">
        <v>0</v>
      </c>
      <c r="BB920">
        <v>0</v>
      </c>
      <c r="BC920" s="4"/>
      <c r="BD920" s="4">
        <v>0</v>
      </c>
      <c r="BE920" s="4">
        <v>0</v>
      </c>
      <c r="BF920" s="4">
        <v>0</v>
      </c>
      <c r="BH920">
        <v>0</v>
      </c>
      <c r="BI920">
        <v>0</v>
      </c>
      <c r="BJ920">
        <v>0</v>
      </c>
      <c r="BK920" s="4"/>
      <c r="BL920" s="4">
        <v>0</v>
      </c>
      <c r="BM920" s="4">
        <v>0</v>
      </c>
      <c r="BN920" s="4">
        <v>0</v>
      </c>
      <c r="BP920">
        <v>0</v>
      </c>
      <c r="BQ920">
        <v>0</v>
      </c>
      <c r="BR920">
        <v>0</v>
      </c>
      <c r="BS920" s="4"/>
      <c r="BT920" s="4">
        <v>0</v>
      </c>
      <c r="BU920" s="4">
        <v>0</v>
      </c>
      <c r="BV920" s="4">
        <v>0</v>
      </c>
      <c r="BW920" s="3"/>
      <c r="BX920" s="3"/>
      <c r="BY920" s="4">
        <v>0</v>
      </c>
      <c r="BZ920" s="5"/>
      <c r="CA920" s="3">
        <v>0</v>
      </c>
      <c r="CB920" s="4">
        <v>0</v>
      </c>
      <c r="CC920" s="5" t="s">
        <v>322</v>
      </c>
      <c r="CD920" s="3">
        <v>0</v>
      </c>
      <c r="CE920" s="4">
        <v>0</v>
      </c>
      <c r="CF920" s="5" t="s">
        <v>322</v>
      </c>
      <c r="CG920" s="3">
        <v>0</v>
      </c>
      <c r="CH920" s="4">
        <v>0</v>
      </c>
      <c r="CI920" s="5" t="s">
        <v>322</v>
      </c>
      <c r="CJ920" s="3">
        <v>0</v>
      </c>
      <c r="CK920" s="4">
        <v>0</v>
      </c>
      <c r="CL920" s="5" t="s">
        <v>322</v>
      </c>
      <c r="CM920" s="2">
        <v>0</v>
      </c>
      <c r="CN920" s="4">
        <v>0</v>
      </c>
      <c r="CO920" s="5" t="s">
        <v>322</v>
      </c>
      <c r="CP920" s="3"/>
      <c r="CQ920" s="4">
        <v>0</v>
      </c>
      <c r="CR920" s="3"/>
      <c r="CS920" s="3"/>
      <c r="CT920" s="3"/>
      <c r="CU920" s="3"/>
      <c r="CV920" s="4">
        <v>0</v>
      </c>
      <c r="CW920" s="4">
        <v>0</v>
      </c>
      <c r="CX920" t="b">
        <v>0</v>
      </c>
      <c r="CY920" t="b">
        <v>1</v>
      </c>
      <c r="CZ920" t="b">
        <v>0</v>
      </c>
      <c r="DA920" s="2" t="s">
        <v>422</v>
      </c>
      <c r="DB920" s="2" t="s">
        <v>422</v>
      </c>
      <c r="DD920" s="3"/>
      <c r="DE920" s="3"/>
      <c r="DF920" s="3"/>
      <c r="DG920" s="4"/>
      <c r="DH920" s="4"/>
      <c r="DI920" s="4"/>
      <c r="DJ920" s="3">
        <v>0</v>
      </c>
      <c r="DK920" s="4">
        <v>0</v>
      </c>
      <c r="DL920" t="b">
        <v>0</v>
      </c>
      <c r="DM920" s="6"/>
      <c r="DN920" s="3"/>
      <c r="DO920" s="3"/>
      <c r="DP920" s="3"/>
      <c r="DQ920" s="3"/>
      <c r="DR920" s="3"/>
      <c r="DS920" s="3"/>
      <c r="DT920" s="4"/>
      <c r="DU920" s="4"/>
      <c r="DV920" s="4"/>
      <c r="DW920" s="4"/>
      <c r="DX920" s="4"/>
      <c r="DY920" s="4"/>
      <c r="DZ920" s="2"/>
      <c r="EA920" s="7">
        <v>44788.408020833333</v>
      </c>
      <c r="EB920" s="2" t="s">
        <v>332</v>
      </c>
      <c r="EC920" s="8">
        <v>0</v>
      </c>
      <c r="ED920" t="b">
        <v>0</v>
      </c>
      <c r="EE920" t="s">
        <v>324</v>
      </c>
      <c r="EF920" s="2" t="s">
        <v>324</v>
      </c>
      <c r="EG920" s="2" t="s">
        <v>325</v>
      </c>
      <c r="EH920" s="1"/>
      <c r="EI920">
        <f t="shared" si="58"/>
        <v>0</v>
      </c>
      <c r="EJ920" t="str">
        <f t="shared" si="59"/>
        <v>yes</v>
      </c>
    </row>
    <row r="921" spans="1:142">
      <c r="A921" t="e">
        <f>#REF!&amp;#REF!</f>
        <v>#REF!</v>
      </c>
      <c r="B921" t="e">
        <f>#REF!&amp;#REF!&amp;#REF!</f>
        <v>#REF!</v>
      </c>
      <c r="C921" s="1">
        <v>44666</v>
      </c>
      <c r="D921" s="2" t="s">
        <v>1117</v>
      </c>
      <c r="E921" s="2" t="s">
        <v>1118</v>
      </c>
      <c r="F921" s="2" t="s">
        <v>181</v>
      </c>
      <c r="G921" s="1">
        <v>44197</v>
      </c>
      <c r="H921" s="2"/>
      <c r="I921" s="2" t="s">
        <v>1121</v>
      </c>
      <c r="J921" s="1"/>
      <c r="K921" s="1"/>
      <c r="L921" s="2"/>
      <c r="M921" t="b">
        <v>0</v>
      </c>
      <c r="N921" s="2"/>
      <c r="O921" s="2" t="s">
        <v>320</v>
      </c>
      <c r="P921" s="2" t="s">
        <v>330</v>
      </c>
      <c r="Q921" s="2"/>
      <c r="R921" s="2"/>
      <c r="S921" s="2"/>
      <c r="T921" s="2"/>
      <c r="U921" s="2"/>
      <c r="V921" s="2"/>
      <c r="W921" s="2" t="s">
        <v>1105</v>
      </c>
      <c r="X921" s="2" t="s">
        <v>861</v>
      </c>
      <c r="Y921" s="3"/>
      <c r="AA921" t="b">
        <v>0</v>
      </c>
      <c r="AB921">
        <v>0</v>
      </c>
      <c r="AC921">
        <v>0</v>
      </c>
      <c r="AD921">
        <v>0</v>
      </c>
      <c r="AE921" s="4"/>
      <c r="AF921" s="4">
        <v>0</v>
      </c>
      <c r="AG921" s="4">
        <v>0</v>
      </c>
      <c r="AH921" s="4">
        <v>0</v>
      </c>
      <c r="AJ921">
        <v>0</v>
      </c>
      <c r="AK921">
        <v>0</v>
      </c>
      <c r="AL921">
        <v>0</v>
      </c>
      <c r="AM921" s="4"/>
      <c r="AN921" s="4">
        <v>0</v>
      </c>
      <c r="AO921" s="4">
        <v>0</v>
      </c>
      <c r="AP921" s="4">
        <v>0</v>
      </c>
      <c r="AR921">
        <v>0</v>
      </c>
      <c r="AS921">
        <v>0</v>
      </c>
      <c r="AT921">
        <v>0</v>
      </c>
      <c r="AU921" s="4"/>
      <c r="AV921" s="4">
        <v>0</v>
      </c>
      <c r="AW921" s="4">
        <v>0</v>
      </c>
      <c r="AX921" s="4">
        <v>0</v>
      </c>
      <c r="AZ921">
        <v>0</v>
      </c>
      <c r="BA921">
        <v>0</v>
      </c>
      <c r="BB921">
        <v>0</v>
      </c>
      <c r="BC921" s="4"/>
      <c r="BD921" s="4">
        <v>0</v>
      </c>
      <c r="BE921" s="4">
        <v>0</v>
      </c>
      <c r="BF921" s="4">
        <v>0</v>
      </c>
      <c r="BH921">
        <v>0</v>
      </c>
      <c r="BI921">
        <v>0</v>
      </c>
      <c r="BJ921">
        <v>0</v>
      </c>
      <c r="BK921" s="4"/>
      <c r="BL921" s="4">
        <v>0</v>
      </c>
      <c r="BM921" s="4">
        <v>0</v>
      </c>
      <c r="BN921" s="4">
        <v>0</v>
      </c>
      <c r="BP921">
        <v>0</v>
      </c>
      <c r="BQ921">
        <v>0</v>
      </c>
      <c r="BR921">
        <v>0</v>
      </c>
      <c r="BS921" s="4"/>
      <c r="BT921" s="4">
        <v>0</v>
      </c>
      <c r="BU921" s="4">
        <v>0</v>
      </c>
      <c r="BV921" s="4">
        <v>0</v>
      </c>
      <c r="BW921" s="3"/>
      <c r="BX921" s="3"/>
      <c r="BY921" s="4">
        <v>0</v>
      </c>
      <c r="BZ921" s="5"/>
      <c r="CA921" s="3">
        <v>0</v>
      </c>
      <c r="CB921" s="4">
        <v>0</v>
      </c>
      <c r="CC921" s="5" t="s">
        <v>322</v>
      </c>
      <c r="CD921" s="3">
        <v>0</v>
      </c>
      <c r="CE921" s="4">
        <v>0</v>
      </c>
      <c r="CF921" s="5" t="s">
        <v>322</v>
      </c>
      <c r="CG921" s="3">
        <v>0</v>
      </c>
      <c r="CH921" s="4">
        <v>0</v>
      </c>
      <c r="CI921" s="5" t="s">
        <v>322</v>
      </c>
      <c r="CJ921" s="3">
        <v>0</v>
      </c>
      <c r="CK921" s="4">
        <v>0</v>
      </c>
      <c r="CL921" s="5" t="s">
        <v>322</v>
      </c>
      <c r="CM921" s="2">
        <v>0</v>
      </c>
      <c r="CN921" s="4">
        <v>0</v>
      </c>
      <c r="CO921" s="5" t="s">
        <v>322</v>
      </c>
      <c r="CP921" s="3"/>
      <c r="CQ921" s="4">
        <v>0</v>
      </c>
      <c r="CR921" s="3"/>
      <c r="CS921" s="3"/>
      <c r="CT921" s="3"/>
      <c r="CU921" s="3"/>
      <c r="CV921" s="4">
        <v>0</v>
      </c>
      <c r="CW921" s="4">
        <v>0</v>
      </c>
      <c r="CX921" t="b">
        <v>0</v>
      </c>
      <c r="CY921" t="b">
        <v>1</v>
      </c>
      <c r="CZ921" t="b">
        <v>0</v>
      </c>
      <c r="DA921" s="2" t="s">
        <v>422</v>
      </c>
      <c r="DB921" s="2" t="s">
        <v>422</v>
      </c>
      <c r="DD921" s="3"/>
      <c r="DE921" s="3"/>
      <c r="DF921" s="3"/>
      <c r="DG921" s="4"/>
      <c r="DH921" s="4"/>
      <c r="DI921" s="4"/>
      <c r="DJ921" s="3">
        <v>0</v>
      </c>
      <c r="DK921" s="4">
        <v>0</v>
      </c>
      <c r="DL921" t="b">
        <v>0</v>
      </c>
      <c r="DM921" s="6"/>
      <c r="DN921" s="3"/>
      <c r="DO921" s="3"/>
      <c r="DP921" s="3"/>
      <c r="DQ921" s="3"/>
      <c r="DR921" s="3"/>
      <c r="DS921" s="3"/>
      <c r="DT921" s="4"/>
      <c r="DU921" s="4"/>
      <c r="DV921" s="4"/>
      <c r="DW921" s="4"/>
      <c r="DX921" s="4"/>
      <c r="DY921" s="4"/>
      <c r="DZ921" s="2"/>
      <c r="EA921" s="7">
        <v>44788.408020833333</v>
      </c>
      <c r="EB921" s="2" t="s">
        <v>332</v>
      </c>
      <c r="EC921" s="8">
        <v>0</v>
      </c>
      <c r="ED921" t="b">
        <v>0</v>
      </c>
      <c r="EE921" t="s">
        <v>324</v>
      </c>
      <c r="EF921" s="2" t="s">
        <v>324</v>
      </c>
      <c r="EG921" s="2" t="s">
        <v>325</v>
      </c>
      <c r="EH921" s="1"/>
      <c r="EI921">
        <f t="shared" si="58"/>
        <v>0</v>
      </c>
      <c r="EJ921" t="str">
        <f t="shared" si="59"/>
        <v>yes</v>
      </c>
    </row>
    <row r="922" spans="1:142">
      <c r="A922" t="e">
        <f>#REF!&amp;#REF!</f>
        <v>#REF!</v>
      </c>
      <c r="B922" t="e">
        <f>#REF!&amp;#REF!&amp;#REF!</f>
        <v>#REF!</v>
      </c>
      <c r="C922" s="1">
        <v>44666</v>
      </c>
      <c r="D922" s="2" t="s">
        <v>1117</v>
      </c>
      <c r="E922" s="2" t="s">
        <v>1118</v>
      </c>
      <c r="F922" s="2" t="s">
        <v>181</v>
      </c>
      <c r="G922" s="1">
        <v>44197</v>
      </c>
      <c r="H922" s="2"/>
      <c r="I922" s="2" t="s">
        <v>1122</v>
      </c>
      <c r="J922" s="1"/>
      <c r="K922" s="1"/>
      <c r="L922" s="2"/>
      <c r="M922" t="b">
        <v>0</v>
      </c>
      <c r="N922" s="2"/>
      <c r="O922" s="2" t="s">
        <v>320</v>
      </c>
      <c r="P922" s="2" t="s">
        <v>330</v>
      </c>
      <c r="Q922" s="2"/>
      <c r="R922" s="2"/>
      <c r="S922" s="2"/>
      <c r="T922" s="2"/>
      <c r="U922" s="2"/>
      <c r="V922" s="2"/>
      <c r="W922" s="2" t="s">
        <v>1105</v>
      </c>
      <c r="X922" s="2" t="s">
        <v>861</v>
      </c>
      <c r="Y922" s="3"/>
      <c r="AA922" t="b">
        <v>0</v>
      </c>
      <c r="AB922">
        <v>0</v>
      </c>
      <c r="AC922">
        <v>0</v>
      </c>
      <c r="AD922">
        <v>0</v>
      </c>
      <c r="AE922" s="4"/>
      <c r="AF922" s="4">
        <v>0</v>
      </c>
      <c r="AG922" s="4">
        <v>0</v>
      </c>
      <c r="AH922" s="4">
        <v>0</v>
      </c>
      <c r="AJ922">
        <v>0</v>
      </c>
      <c r="AK922">
        <v>0</v>
      </c>
      <c r="AL922">
        <v>0</v>
      </c>
      <c r="AM922" s="4"/>
      <c r="AN922" s="4">
        <v>0</v>
      </c>
      <c r="AO922" s="4">
        <v>0</v>
      </c>
      <c r="AP922" s="4">
        <v>0</v>
      </c>
      <c r="AR922">
        <v>0</v>
      </c>
      <c r="AS922">
        <v>0</v>
      </c>
      <c r="AT922">
        <v>0</v>
      </c>
      <c r="AU922" s="4"/>
      <c r="AV922" s="4">
        <v>0</v>
      </c>
      <c r="AW922" s="4">
        <v>0</v>
      </c>
      <c r="AX922" s="4">
        <v>0</v>
      </c>
      <c r="AZ922">
        <v>0</v>
      </c>
      <c r="BA922">
        <v>0</v>
      </c>
      <c r="BB922">
        <v>0</v>
      </c>
      <c r="BC922" s="4"/>
      <c r="BD922" s="4">
        <v>0</v>
      </c>
      <c r="BE922" s="4">
        <v>0</v>
      </c>
      <c r="BF922" s="4">
        <v>0</v>
      </c>
      <c r="BH922">
        <v>0</v>
      </c>
      <c r="BI922">
        <v>0</v>
      </c>
      <c r="BJ922">
        <v>0</v>
      </c>
      <c r="BK922" s="4"/>
      <c r="BL922" s="4">
        <v>0</v>
      </c>
      <c r="BM922" s="4">
        <v>0</v>
      </c>
      <c r="BN922" s="4">
        <v>0</v>
      </c>
      <c r="BP922">
        <v>0</v>
      </c>
      <c r="BQ922">
        <v>0</v>
      </c>
      <c r="BR922">
        <v>0</v>
      </c>
      <c r="BS922" s="4"/>
      <c r="BT922" s="4">
        <v>0</v>
      </c>
      <c r="BU922" s="4">
        <v>0</v>
      </c>
      <c r="BV922" s="4">
        <v>0</v>
      </c>
      <c r="BW922" s="3"/>
      <c r="BX922" s="3"/>
      <c r="BY922" s="4">
        <v>0</v>
      </c>
      <c r="BZ922" s="5"/>
      <c r="CA922" s="3">
        <v>0</v>
      </c>
      <c r="CB922" s="4">
        <v>0</v>
      </c>
      <c r="CC922" s="5" t="s">
        <v>322</v>
      </c>
      <c r="CD922" s="3">
        <v>0</v>
      </c>
      <c r="CE922" s="4">
        <v>0</v>
      </c>
      <c r="CF922" s="5" t="s">
        <v>322</v>
      </c>
      <c r="CG922" s="3">
        <v>0</v>
      </c>
      <c r="CH922" s="4">
        <v>0</v>
      </c>
      <c r="CI922" s="5" t="s">
        <v>322</v>
      </c>
      <c r="CJ922" s="3">
        <v>0</v>
      </c>
      <c r="CK922" s="4">
        <v>0</v>
      </c>
      <c r="CL922" s="5" t="s">
        <v>322</v>
      </c>
      <c r="CM922" s="2">
        <v>0</v>
      </c>
      <c r="CN922" s="4">
        <v>0</v>
      </c>
      <c r="CO922" s="5" t="s">
        <v>322</v>
      </c>
      <c r="CP922" s="3"/>
      <c r="CQ922" s="4">
        <v>0</v>
      </c>
      <c r="CR922" s="3"/>
      <c r="CS922" s="3"/>
      <c r="CT922" s="3"/>
      <c r="CU922" s="3"/>
      <c r="CV922" s="4">
        <v>0</v>
      </c>
      <c r="CW922" s="4">
        <v>0</v>
      </c>
      <c r="CX922" t="b">
        <v>0</v>
      </c>
      <c r="CY922" t="b">
        <v>1</v>
      </c>
      <c r="CZ922" t="b">
        <v>0</v>
      </c>
      <c r="DA922" s="2" t="s">
        <v>422</v>
      </c>
      <c r="DB922" s="2" t="s">
        <v>422</v>
      </c>
      <c r="DD922" s="3"/>
      <c r="DE922" s="3"/>
      <c r="DF922" s="3"/>
      <c r="DG922" s="4"/>
      <c r="DH922" s="4"/>
      <c r="DI922" s="4"/>
      <c r="DJ922" s="3">
        <v>0</v>
      </c>
      <c r="DK922" s="4">
        <v>0</v>
      </c>
      <c r="DL922" t="b">
        <v>0</v>
      </c>
      <c r="DM922" s="6"/>
      <c r="DN922" s="3"/>
      <c r="DO922" s="3"/>
      <c r="DP922" s="3"/>
      <c r="DQ922" s="3"/>
      <c r="DR922" s="3"/>
      <c r="DS922" s="3"/>
      <c r="DT922" s="4"/>
      <c r="DU922" s="4"/>
      <c r="DV922" s="4"/>
      <c r="DW922" s="4"/>
      <c r="DX922" s="4"/>
      <c r="DY922" s="4"/>
      <c r="DZ922" s="2"/>
      <c r="EA922" s="7">
        <v>44788.408020833333</v>
      </c>
      <c r="EB922" s="2" t="s">
        <v>332</v>
      </c>
      <c r="EC922" s="8">
        <v>0</v>
      </c>
      <c r="ED922" t="b">
        <v>0</v>
      </c>
      <c r="EE922" t="s">
        <v>324</v>
      </c>
      <c r="EF922" s="2" t="s">
        <v>324</v>
      </c>
      <c r="EG922" s="2" t="s">
        <v>325</v>
      </c>
      <c r="EH922" s="1"/>
      <c r="EI922">
        <f t="shared" si="58"/>
        <v>0</v>
      </c>
      <c r="EJ922" t="str">
        <f t="shared" si="59"/>
        <v>yes</v>
      </c>
    </row>
    <row r="923" spans="1:142">
      <c r="A923" t="e">
        <f>#REF!&amp;#REF!</f>
        <v>#REF!</v>
      </c>
      <c r="B923" t="e">
        <f>#REF!&amp;#REF!&amp;#REF!</f>
        <v>#REF!</v>
      </c>
      <c r="C923" s="1">
        <v>44666</v>
      </c>
      <c r="D923" s="2" t="s">
        <v>1117</v>
      </c>
      <c r="E923" s="2" t="s">
        <v>1118</v>
      </c>
      <c r="F923" s="2" t="s">
        <v>181</v>
      </c>
      <c r="G923" s="1">
        <v>44197</v>
      </c>
      <c r="H923" s="2"/>
      <c r="I923" s="2" t="s">
        <v>1123</v>
      </c>
      <c r="J923" s="1"/>
      <c r="K923" s="1"/>
      <c r="L923" s="2"/>
      <c r="M923" t="b">
        <v>0</v>
      </c>
      <c r="N923" s="2"/>
      <c r="O923" s="2" t="s">
        <v>320</v>
      </c>
      <c r="P923" s="2" t="s">
        <v>330</v>
      </c>
      <c r="Q923" s="2"/>
      <c r="R923" s="2"/>
      <c r="S923" s="2"/>
      <c r="T923" s="2"/>
      <c r="U923" s="2"/>
      <c r="V923" s="2"/>
      <c r="W923" s="2" t="s">
        <v>1105</v>
      </c>
      <c r="X923" s="2" t="s">
        <v>861</v>
      </c>
      <c r="Y923" s="3"/>
      <c r="AA923" t="b">
        <v>0</v>
      </c>
      <c r="AB923">
        <v>0</v>
      </c>
      <c r="AC923">
        <v>0</v>
      </c>
      <c r="AD923">
        <v>0</v>
      </c>
      <c r="AE923" s="4"/>
      <c r="AF923" s="4">
        <v>0</v>
      </c>
      <c r="AG923" s="4">
        <v>0</v>
      </c>
      <c r="AH923" s="4">
        <v>0</v>
      </c>
      <c r="AJ923">
        <v>0</v>
      </c>
      <c r="AK923">
        <v>0</v>
      </c>
      <c r="AL923">
        <v>0</v>
      </c>
      <c r="AM923" s="4"/>
      <c r="AN923" s="4">
        <v>0</v>
      </c>
      <c r="AO923" s="4">
        <v>0</v>
      </c>
      <c r="AP923" s="4">
        <v>0</v>
      </c>
      <c r="AR923">
        <v>0</v>
      </c>
      <c r="AS923">
        <v>0</v>
      </c>
      <c r="AT923">
        <v>0</v>
      </c>
      <c r="AU923" s="4"/>
      <c r="AV923" s="4">
        <v>0</v>
      </c>
      <c r="AW923" s="4">
        <v>0</v>
      </c>
      <c r="AX923" s="4">
        <v>0</v>
      </c>
      <c r="AZ923">
        <v>0</v>
      </c>
      <c r="BA923">
        <v>0</v>
      </c>
      <c r="BB923">
        <v>0</v>
      </c>
      <c r="BC923" s="4"/>
      <c r="BD923" s="4">
        <v>0</v>
      </c>
      <c r="BE923" s="4">
        <v>0</v>
      </c>
      <c r="BF923" s="4">
        <v>0</v>
      </c>
      <c r="BH923">
        <v>0</v>
      </c>
      <c r="BI923">
        <v>0</v>
      </c>
      <c r="BJ923">
        <v>0</v>
      </c>
      <c r="BK923" s="4"/>
      <c r="BL923" s="4">
        <v>0</v>
      </c>
      <c r="BM923" s="4">
        <v>0</v>
      </c>
      <c r="BN923" s="4">
        <v>0</v>
      </c>
      <c r="BP923">
        <v>0</v>
      </c>
      <c r="BQ923">
        <v>0</v>
      </c>
      <c r="BR923">
        <v>0</v>
      </c>
      <c r="BS923" s="4"/>
      <c r="BT923" s="4">
        <v>0</v>
      </c>
      <c r="BU923" s="4">
        <v>0</v>
      </c>
      <c r="BV923" s="4">
        <v>0</v>
      </c>
      <c r="BW923" s="3"/>
      <c r="BX923" s="3"/>
      <c r="BY923" s="4">
        <v>0</v>
      </c>
      <c r="BZ923" s="5"/>
      <c r="CA923" s="3">
        <v>0</v>
      </c>
      <c r="CB923" s="4">
        <v>0</v>
      </c>
      <c r="CC923" s="5" t="s">
        <v>322</v>
      </c>
      <c r="CD923" s="3">
        <v>0</v>
      </c>
      <c r="CE923" s="4">
        <v>0</v>
      </c>
      <c r="CF923" s="5" t="s">
        <v>322</v>
      </c>
      <c r="CG923" s="3">
        <v>0</v>
      </c>
      <c r="CH923" s="4">
        <v>0</v>
      </c>
      <c r="CI923" s="5" t="s">
        <v>322</v>
      </c>
      <c r="CJ923" s="3">
        <v>0</v>
      </c>
      <c r="CK923" s="4">
        <v>0</v>
      </c>
      <c r="CL923" s="5" t="s">
        <v>322</v>
      </c>
      <c r="CM923" s="2">
        <v>0</v>
      </c>
      <c r="CN923" s="4">
        <v>0</v>
      </c>
      <c r="CO923" s="5" t="s">
        <v>322</v>
      </c>
      <c r="CP923" s="3"/>
      <c r="CQ923" s="4">
        <v>0</v>
      </c>
      <c r="CR923" s="3"/>
      <c r="CS923" s="3"/>
      <c r="CT923" s="3"/>
      <c r="CU923" s="3"/>
      <c r="CV923" s="4">
        <v>0</v>
      </c>
      <c r="CW923" s="4">
        <v>0</v>
      </c>
      <c r="CX923" t="b">
        <v>0</v>
      </c>
      <c r="CY923" t="b">
        <v>1</v>
      </c>
      <c r="CZ923" t="b">
        <v>0</v>
      </c>
      <c r="DA923" s="2" t="s">
        <v>422</v>
      </c>
      <c r="DB923" s="2" t="s">
        <v>422</v>
      </c>
      <c r="DD923" s="3"/>
      <c r="DE923" s="3"/>
      <c r="DF923" s="3"/>
      <c r="DG923" s="4"/>
      <c r="DH923" s="4"/>
      <c r="DI923" s="4"/>
      <c r="DJ923" s="3">
        <v>0</v>
      </c>
      <c r="DK923" s="4">
        <v>0</v>
      </c>
      <c r="DL923" t="b">
        <v>0</v>
      </c>
      <c r="DM923" s="6"/>
      <c r="DN923" s="3"/>
      <c r="DO923" s="3"/>
      <c r="DP923" s="3"/>
      <c r="DQ923" s="3"/>
      <c r="DR923" s="3"/>
      <c r="DS923" s="3"/>
      <c r="DT923" s="4"/>
      <c r="DU923" s="4"/>
      <c r="DV923" s="4"/>
      <c r="DW923" s="4"/>
      <c r="DX923" s="4"/>
      <c r="DY923" s="4"/>
      <c r="DZ923" s="2"/>
      <c r="EA923" s="7">
        <v>44788.408032407409</v>
      </c>
      <c r="EB923" s="2" t="s">
        <v>332</v>
      </c>
      <c r="EC923" s="8">
        <v>0</v>
      </c>
      <c r="ED923" t="b">
        <v>0</v>
      </c>
      <c r="EE923" t="s">
        <v>324</v>
      </c>
      <c r="EF923" s="2" t="s">
        <v>324</v>
      </c>
      <c r="EG923" s="2" t="s">
        <v>325</v>
      </c>
      <c r="EH923" s="1"/>
      <c r="EI923">
        <f t="shared" si="58"/>
        <v>0</v>
      </c>
      <c r="EJ923" t="str">
        <f t="shared" si="59"/>
        <v>yes</v>
      </c>
    </row>
    <row r="924" spans="1:142">
      <c r="A924" t="e">
        <f>#REF!&amp;#REF!</f>
        <v>#REF!</v>
      </c>
      <c r="B924" t="e">
        <f>#REF!&amp;#REF!&amp;#REF!</f>
        <v>#REF!</v>
      </c>
      <c r="C924" s="1">
        <v>44666</v>
      </c>
      <c r="D924" s="2" t="s">
        <v>1117</v>
      </c>
      <c r="E924" s="2" t="s">
        <v>1118</v>
      </c>
      <c r="F924" s="2" t="s">
        <v>181</v>
      </c>
      <c r="G924" s="1">
        <v>44197</v>
      </c>
      <c r="H924" s="2"/>
      <c r="I924" s="2" t="s">
        <v>1124</v>
      </c>
      <c r="J924" s="1"/>
      <c r="K924" s="1"/>
      <c r="L924" s="2"/>
      <c r="M924" t="b">
        <v>0</v>
      </c>
      <c r="N924" s="2"/>
      <c r="O924" s="2" t="s">
        <v>320</v>
      </c>
      <c r="P924" s="2" t="s">
        <v>330</v>
      </c>
      <c r="Q924" s="2"/>
      <c r="R924" s="2"/>
      <c r="S924" s="2"/>
      <c r="T924" s="2"/>
      <c r="U924" s="2"/>
      <c r="V924" s="2"/>
      <c r="W924" s="2" t="s">
        <v>1105</v>
      </c>
      <c r="X924" s="2" t="s">
        <v>861</v>
      </c>
      <c r="Y924" s="3"/>
      <c r="AA924" t="b">
        <v>0</v>
      </c>
      <c r="AB924">
        <v>0</v>
      </c>
      <c r="AC924">
        <v>0</v>
      </c>
      <c r="AD924">
        <v>0</v>
      </c>
      <c r="AE924" s="4"/>
      <c r="AF924" s="4">
        <v>0</v>
      </c>
      <c r="AG924" s="4">
        <v>0</v>
      </c>
      <c r="AH924" s="4">
        <v>0</v>
      </c>
      <c r="AJ924">
        <v>0</v>
      </c>
      <c r="AK924">
        <v>0</v>
      </c>
      <c r="AL924">
        <v>0</v>
      </c>
      <c r="AM924" s="4"/>
      <c r="AN924" s="4">
        <v>0</v>
      </c>
      <c r="AO924" s="4">
        <v>0</v>
      </c>
      <c r="AP924" s="4">
        <v>0</v>
      </c>
      <c r="AR924">
        <v>0</v>
      </c>
      <c r="AS924">
        <v>0</v>
      </c>
      <c r="AT924">
        <v>0</v>
      </c>
      <c r="AU924" s="4"/>
      <c r="AV924" s="4">
        <v>0</v>
      </c>
      <c r="AW924" s="4">
        <v>0</v>
      </c>
      <c r="AX924" s="4">
        <v>0</v>
      </c>
      <c r="AZ924">
        <v>0</v>
      </c>
      <c r="BA924">
        <v>0</v>
      </c>
      <c r="BB924">
        <v>0</v>
      </c>
      <c r="BC924" s="4"/>
      <c r="BD924" s="4">
        <v>0</v>
      </c>
      <c r="BE924" s="4">
        <v>0</v>
      </c>
      <c r="BF924" s="4">
        <v>0</v>
      </c>
      <c r="BH924">
        <v>0</v>
      </c>
      <c r="BI924">
        <v>0</v>
      </c>
      <c r="BJ924">
        <v>0</v>
      </c>
      <c r="BK924" s="4"/>
      <c r="BL924" s="4">
        <v>0</v>
      </c>
      <c r="BM924" s="4">
        <v>0</v>
      </c>
      <c r="BN924" s="4">
        <v>0</v>
      </c>
      <c r="BP924">
        <v>0</v>
      </c>
      <c r="BQ924">
        <v>0</v>
      </c>
      <c r="BR924">
        <v>0</v>
      </c>
      <c r="BS924" s="4"/>
      <c r="BT924" s="4">
        <v>0</v>
      </c>
      <c r="BU924" s="4">
        <v>0</v>
      </c>
      <c r="BV924" s="4">
        <v>0</v>
      </c>
      <c r="BW924" s="3"/>
      <c r="BX924" s="3"/>
      <c r="BY924" s="4">
        <v>0</v>
      </c>
      <c r="BZ924" s="5"/>
      <c r="CA924" s="3">
        <v>0</v>
      </c>
      <c r="CB924" s="4">
        <v>0</v>
      </c>
      <c r="CC924" s="5" t="s">
        <v>322</v>
      </c>
      <c r="CD924" s="3">
        <v>0</v>
      </c>
      <c r="CE924" s="4">
        <v>0</v>
      </c>
      <c r="CF924" s="5" t="s">
        <v>322</v>
      </c>
      <c r="CG924" s="3">
        <v>0</v>
      </c>
      <c r="CH924" s="4">
        <v>0</v>
      </c>
      <c r="CI924" s="5" t="s">
        <v>322</v>
      </c>
      <c r="CJ924" s="3">
        <v>0</v>
      </c>
      <c r="CK924" s="4">
        <v>0</v>
      </c>
      <c r="CL924" s="5" t="s">
        <v>322</v>
      </c>
      <c r="CM924" s="2">
        <v>0</v>
      </c>
      <c r="CN924" s="4">
        <v>0</v>
      </c>
      <c r="CO924" s="5" t="s">
        <v>322</v>
      </c>
      <c r="CP924" s="3"/>
      <c r="CQ924" s="4">
        <v>0</v>
      </c>
      <c r="CR924" s="3"/>
      <c r="CS924" s="3"/>
      <c r="CT924" s="3"/>
      <c r="CU924" s="3"/>
      <c r="CV924" s="4">
        <v>0</v>
      </c>
      <c r="CW924" s="4">
        <v>0</v>
      </c>
      <c r="CX924" t="b">
        <v>0</v>
      </c>
      <c r="CY924" t="b">
        <v>1</v>
      </c>
      <c r="CZ924" t="b">
        <v>0</v>
      </c>
      <c r="DA924" s="2" t="s">
        <v>422</v>
      </c>
      <c r="DB924" s="2" t="s">
        <v>422</v>
      </c>
      <c r="DD924" s="3"/>
      <c r="DE924" s="3"/>
      <c r="DF924" s="3"/>
      <c r="DG924" s="4"/>
      <c r="DH924" s="4"/>
      <c r="DI924" s="4"/>
      <c r="DJ924" s="3">
        <v>0</v>
      </c>
      <c r="DK924" s="4">
        <v>0</v>
      </c>
      <c r="DL924" t="b">
        <v>0</v>
      </c>
      <c r="DM924" s="6"/>
      <c r="DN924" s="3"/>
      <c r="DO924" s="3"/>
      <c r="DP924" s="3"/>
      <c r="DQ924" s="3"/>
      <c r="DR924" s="3"/>
      <c r="DS924" s="3"/>
      <c r="DT924" s="4"/>
      <c r="DU924" s="4"/>
      <c r="DV924" s="4"/>
      <c r="DW924" s="4"/>
      <c r="DX924" s="4"/>
      <c r="DY924" s="4"/>
      <c r="DZ924" s="2"/>
      <c r="EA924" s="7">
        <v>44788.408032407409</v>
      </c>
      <c r="EB924" s="2" t="s">
        <v>332</v>
      </c>
      <c r="EC924" s="8">
        <v>0</v>
      </c>
      <c r="ED924" t="b">
        <v>0</v>
      </c>
      <c r="EE924" t="s">
        <v>324</v>
      </c>
      <c r="EF924" s="2" t="s">
        <v>324</v>
      </c>
      <c r="EG924" s="2" t="s">
        <v>325</v>
      </c>
      <c r="EH924" s="1"/>
      <c r="EI924">
        <f t="shared" si="58"/>
        <v>0</v>
      </c>
      <c r="EJ924" t="str">
        <f t="shared" si="59"/>
        <v>yes</v>
      </c>
    </row>
    <row r="925" spans="1:142">
      <c r="A925" t="e">
        <f>#REF!&amp;#REF!</f>
        <v>#REF!</v>
      </c>
      <c r="B925" t="e">
        <f>#REF!&amp;#REF!&amp;#REF!</f>
        <v>#REF!</v>
      </c>
      <c r="C925" s="1">
        <v>44666</v>
      </c>
      <c r="D925" s="2" t="s">
        <v>1117</v>
      </c>
      <c r="E925" s="2" t="s">
        <v>1118</v>
      </c>
      <c r="F925" s="2" t="s">
        <v>181</v>
      </c>
      <c r="G925" s="1">
        <v>44197</v>
      </c>
      <c r="H925" s="2"/>
      <c r="I925" s="2" t="s">
        <v>1125</v>
      </c>
      <c r="J925" s="1"/>
      <c r="K925" s="1"/>
      <c r="L925" s="2"/>
      <c r="M925" t="b">
        <v>0</v>
      </c>
      <c r="N925" s="2"/>
      <c r="O925" s="2" t="s">
        <v>320</v>
      </c>
      <c r="P925" s="2" t="s">
        <v>330</v>
      </c>
      <c r="Q925" s="2"/>
      <c r="R925" s="2"/>
      <c r="S925" s="2"/>
      <c r="T925" s="2"/>
      <c r="U925" s="2"/>
      <c r="V925" s="2"/>
      <c r="W925" s="2" t="s">
        <v>1105</v>
      </c>
      <c r="X925" s="2" t="s">
        <v>861</v>
      </c>
      <c r="Y925" s="3"/>
      <c r="AA925" t="b">
        <v>0</v>
      </c>
      <c r="AB925">
        <v>0</v>
      </c>
      <c r="AC925">
        <v>0</v>
      </c>
      <c r="AD925">
        <v>0</v>
      </c>
      <c r="AE925" s="4"/>
      <c r="AF925" s="4">
        <v>0</v>
      </c>
      <c r="AG925" s="4">
        <v>0</v>
      </c>
      <c r="AH925" s="4">
        <v>0</v>
      </c>
      <c r="AJ925">
        <v>0</v>
      </c>
      <c r="AK925">
        <v>0</v>
      </c>
      <c r="AL925">
        <v>0</v>
      </c>
      <c r="AM925" s="4"/>
      <c r="AN925" s="4">
        <v>0</v>
      </c>
      <c r="AO925" s="4">
        <v>0</v>
      </c>
      <c r="AP925" s="4">
        <v>0</v>
      </c>
      <c r="AR925">
        <v>0</v>
      </c>
      <c r="AS925">
        <v>0</v>
      </c>
      <c r="AT925">
        <v>0</v>
      </c>
      <c r="AU925" s="4"/>
      <c r="AV925" s="4">
        <v>0</v>
      </c>
      <c r="AW925" s="4">
        <v>0</v>
      </c>
      <c r="AX925" s="4">
        <v>0</v>
      </c>
      <c r="AZ925">
        <v>0</v>
      </c>
      <c r="BA925">
        <v>0</v>
      </c>
      <c r="BB925">
        <v>0</v>
      </c>
      <c r="BC925" s="4"/>
      <c r="BD925" s="4">
        <v>0</v>
      </c>
      <c r="BE925" s="4">
        <v>0</v>
      </c>
      <c r="BF925" s="4">
        <v>0</v>
      </c>
      <c r="BH925">
        <v>0</v>
      </c>
      <c r="BI925">
        <v>0</v>
      </c>
      <c r="BJ925">
        <v>0</v>
      </c>
      <c r="BK925" s="4"/>
      <c r="BL925" s="4">
        <v>0</v>
      </c>
      <c r="BM925" s="4">
        <v>0</v>
      </c>
      <c r="BN925" s="4">
        <v>0</v>
      </c>
      <c r="BP925">
        <v>0</v>
      </c>
      <c r="BQ925">
        <v>0</v>
      </c>
      <c r="BR925">
        <v>0</v>
      </c>
      <c r="BS925" s="4"/>
      <c r="BT925" s="4">
        <v>0</v>
      </c>
      <c r="BU925" s="4">
        <v>0</v>
      </c>
      <c r="BV925" s="4">
        <v>0</v>
      </c>
      <c r="BW925" s="3"/>
      <c r="BX925" s="3"/>
      <c r="BY925" s="4">
        <v>0</v>
      </c>
      <c r="BZ925" s="5"/>
      <c r="CA925" s="3">
        <v>0</v>
      </c>
      <c r="CB925" s="4">
        <v>0</v>
      </c>
      <c r="CC925" s="5" t="s">
        <v>322</v>
      </c>
      <c r="CD925" s="3">
        <v>0</v>
      </c>
      <c r="CE925" s="4">
        <v>0</v>
      </c>
      <c r="CF925" s="5" t="s">
        <v>322</v>
      </c>
      <c r="CG925" s="3">
        <v>0</v>
      </c>
      <c r="CH925" s="4">
        <v>0</v>
      </c>
      <c r="CI925" s="5" t="s">
        <v>322</v>
      </c>
      <c r="CJ925" s="3">
        <v>0</v>
      </c>
      <c r="CK925" s="4">
        <v>0</v>
      </c>
      <c r="CL925" s="5" t="s">
        <v>322</v>
      </c>
      <c r="CM925" s="2">
        <v>0</v>
      </c>
      <c r="CN925" s="4">
        <v>0</v>
      </c>
      <c r="CO925" s="5" t="s">
        <v>322</v>
      </c>
      <c r="CP925" s="3"/>
      <c r="CQ925" s="4">
        <v>0</v>
      </c>
      <c r="CR925" s="3"/>
      <c r="CS925" s="3"/>
      <c r="CT925" s="3"/>
      <c r="CU925" s="3"/>
      <c r="CV925" s="4">
        <v>0</v>
      </c>
      <c r="CW925" s="4">
        <v>0</v>
      </c>
      <c r="CX925" t="b">
        <v>0</v>
      </c>
      <c r="CY925" t="b">
        <v>1</v>
      </c>
      <c r="CZ925" t="b">
        <v>0</v>
      </c>
      <c r="DA925" s="2" t="s">
        <v>422</v>
      </c>
      <c r="DB925" s="2" t="s">
        <v>422</v>
      </c>
      <c r="DD925" s="3"/>
      <c r="DE925" s="3"/>
      <c r="DF925" s="3"/>
      <c r="DG925" s="4"/>
      <c r="DH925" s="4"/>
      <c r="DI925" s="4"/>
      <c r="DJ925" s="3">
        <v>0</v>
      </c>
      <c r="DK925" s="4">
        <v>0</v>
      </c>
      <c r="DL925" t="b">
        <v>0</v>
      </c>
      <c r="DM925" s="6"/>
      <c r="DN925" s="3"/>
      <c r="DO925" s="3"/>
      <c r="DP925" s="3"/>
      <c r="DQ925" s="3"/>
      <c r="DR925" s="3"/>
      <c r="DS925" s="3"/>
      <c r="DT925" s="4"/>
      <c r="DU925" s="4"/>
      <c r="DV925" s="4"/>
      <c r="DW925" s="4"/>
      <c r="DX925" s="4"/>
      <c r="DY925" s="4"/>
      <c r="DZ925" s="2"/>
      <c r="EA925" s="7">
        <v>44788.408032407409</v>
      </c>
      <c r="EB925" s="2" t="s">
        <v>332</v>
      </c>
      <c r="EC925" s="8">
        <v>0</v>
      </c>
      <c r="ED925" t="b">
        <v>0</v>
      </c>
      <c r="EE925" t="s">
        <v>324</v>
      </c>
      <c r="EF925" s="2" t="s">
        <v>324</v>
      </c>
      <c r="EG925" s="2" t="s">
        <v>325</v>
      </c>
      <c r="EH925" s="1"/>
      <c r="EI925">
        <f t="shared" si="58"/>
        <v>0</v>
      </c>
      <c r="EJ925" t="str">
        <f t="shared" si="59"/>
        <v>yes</v>
      </c>
    </row>
    <row r="926" spans="1:142">
      <c r="A926" t="e">
        <f>#REF!&amp;#REF!</f>
        <v>#REF!</v>
      </c>
      <c r="B926" t="e">
        <f>#REF!&amp;#REF!&amp;#REF!</f>
        <v>#REF!</v>
      </c>
      <c r="C926" s="1">
        <v>44666</v>
      </c>
      <c r="D926" s="2" t="s">
        <v>1117</v>
      </c>
      <c r="E926" s="2" t="s">
        <v>1118</v>
      </c>
      <c r="F926" s="2" t="s">
        <v>181</v>
      </c>
      <c r="G926" s="1">
        <v>44197</v>
      </c>
      <c r="H926" s="2"/>
      <c r="I926" s="2" t="s">
        <v>1126</v>
      </c>
      <c r="J926" s="1"/>
      <c r="K926" s="1"/>
      <c r="L926" s="2"/>
      <c r="M926" t="b">
        <v>0</v>
      </c>
      <c r="N926" s="2"/>
      <c r="O926" s="2" t="s">
        <v>320</v>
      </c>
      <c r="P926" s="2" t="s">
        <v>330</v>
      </c>
      <c r="Q926" s="2"/>
      <c r="R926" s="2"/>
      <c r="S926" s="2"/>
      <c r="T926" s="2"/>
      <c r="U926" s="2"/>
      <c r="V926" s="2"/>
      <c r="W926" s="2" t="s">
        <v>1105</v>
      </c>
      <c r="X926" s="2" t="s">
        <v>861</v>
      </c>
      <c r="Y926" s="3"/>
      <c r="AA926" t="b">
        <v>0</v>
      </c>
      <c r="AB926">
        <v>0</v>
      </c>
      <c r="AC926">
        <v>0</v>
      </c>
      <c r="AD926">
        <v>0</v>
      </c>
      <c r="AE926" s="4"/>
      <c r="AF926" s="4">
        <v>0</v>
      </c>
      <c r="AG926" s="4">
        <v>0</v>
      </c>
      <c r="AH926" s="4">
        <v>0</v>
      </c>
      <c r="AJ926">
        <v>0</v>
      </c>
      <c r="AK926">
        <v>0</v>
      </c>
      <c r="AL926">
        <v>0</v>
      </c>
      <c r="AM926" s="4"/>
      <c r="AN926" s="4">
        <v>0</v>
      </c>
      <c r="AO926" s="4">
        <v>0</v>
      </c>
      <c r="AP926" s="4">
        <v>0</v>
      </c>
      <c r="AR926">
        <v>0</v>
      </c>
      <c r="AS926">
        <v>0</v>
      </c>
      <c r="AT926">
        <v>0</v>
      </c>
      <c r="AU926" s="4"/>
      <c r="AV926" s="4">
        <v>0</v>
      </c>
      <c r="AW926" s="4">
        <v>0</v>
      </c>
      <c r="AX926" s="4">
        <v>0</v>
      </c>
      <c r="AZ926">
        <v>0</v>
      </c>
      <c r="BA926">
        <v>0</v>
      </c>
      <c r="BB926">
        <v>0</v>
      </c>
      <c r="BC926" s="4"/>
      <c r="BD926" s="4">
        <v>0</v>
      </c>
      <c r="BE926" s="4">
        <v>0</v>
      </c>
      <c r="BF926" s="4">
        <v>0</v>
      </c>
      <c r="BH926">
        <v>0</v>
      </c>
      <c r="BI926">
        <v>0</v>
      </c>
      <c r="BJ926">
        <v>0</v>
      </c>
      <c r="BK926" s="4"/>
      <c r="BL926" s="4">
        <v>0</v>
      </c>
      <c r="BM926" s="4">
        <v>0</v>
      </c>
      <c r="BN926" s="4">
        <v>0</v>
      </c>
      <c r="BP926">
        <v>0</v>
      </c>
      <c r="BQ926">
        <v>0</v>
      </c>
      <c r="BR926">
        <v>0</v>
      </c>
      <c r="BS926" s="4"/>
      <c r="BT926" s="4">
        <v>0</v>
      </c>
      <c r="BU926" s="4">
        <v>0</v>
      </c>
      <c r="BV926" s="4">
        <v>0</v>
      </c>
      <c r="BW926" s="3"/>
      <c r="BX926" s="3"/>
      <c r="BY926" s="4">
        <v>0</v>
      </c>
      <c r="BZ926" s="5"/>
      <c r="CA926" s="3">
        <v>0</v>
      </c>
      <c r="CB926" s="4">
        <v>0</v>
      </c>
      <c r="CC926" s="5" t="s">
        <v>322</v>
      </c>
      <c r="CD926" s="3">
        <v>0</v>
      </c>
      <c r="CE926" s="4">
        <v>0</v>
      </c>
      <c r="CF926" s="5" t="s">
        <v>322</v>
      </c>
      <c r="CG926" s="3">
        <v>0</v>
      </c>
      <c r="CH926" s="4">
        <v>0</v>
      </c>
      <c r="CI926" s="5" t="s">
        <v>322</v>
      </c>
      <c r="CJ926" s="3">
        <v>0</v>
      </c>
      <c r="CK926" s="4">
        <v>0</v>
      </c>
      <c r="CL926" s="5" t="s">
        <v>322</v>
      </c>
      <c r="CM926" s="2">
        <v>0</v>
      </c>
      <c r="CN926" s="4">
        <v>0</v>
      </c>
      <c r="CO926" s="5" t="s">
        <v>322</v>
      </c>
      <c r="CP926" s="3"/>
      <c r="CQ926" s="4">
        <v>0</v>
      </c>
      <c r="CR926" s="3"/>
      <c r="CS926" s="3"/>
      <c r="CT926" s="3"/>
      <c r="CU926" s="3"/>
      <c r="CV926" s="4">
        <v>0</v>
      </c>
      <c r="CW926" s="4">
        <v>0</v>
      </c>
      <c r="CX926" t="b">
        <v>0</v>
      </c>
      <c r="CY926" t="b">
        <v>1</v>
      </c>
      <c r="CZ926" t="b">
        <v>0</v>
      </c>
      <c r="DA926" s="2" t="s">
        <v>422</v>
      </c>
      <c r="DB926" s="2" t="s">
        <v>422</v>
      </c>
      <c r="DD926" s="3"/>
      <c r="DE926" s="3"/>
      <c r="DF926" s="3"/>
      <c r="DG926" s="4"/>
      <c r="DH926" s="4"/>
      <c r="DI926" s="4"/>
      <c r="DJ926" s="3">
        <v>0</v>
      </c>
      <c r="DK926" s="4">
        <v>0</v>
      </c>
      <c r="DL926" t="b">
        <v>0</v>
      </c>
      <c r="DM926" s="6"/>
      <c r="DN926" s="3"/>
      <c r="DO926" s="3"/>
      <c r="DP926" s="3"/>
      <c r="DQ926" s="3"/>
      <c r="DR926" s="3"/>
      <c r="DS926" s="3"/>
      <c r="DT926" s="4"/>
      <c r="DU926" s="4"/>
      <c r="DV926" s="4"/>
      <c r="DW926" s="4"/>
      <c r="DX926" s="4"/>
      <c r="DY926" s="4"/>
      <c r="DZ926" s="2"/>
      <c r="EA926" s="7">
        <v>44788.408032407409</v>
      </c>
      <c r="EB926" s="2" t="s">
        <v>332</v>
      </c>
      <c r="EC926" s="8">
        <v>0</v>
      </c>
      <c r="ED926" t="b">
        <v>0</v>
      </c>
      <c r="EE926" t="s">
        <v>324</v>
      </c>
      <c r="EF926" s="2" t="s">
        <v>324</v>
      </c>
      <c r="EG926" s="2" t="s">
        <v>325</v>
      </c>
      <c r="EH926" s="1"/>
      <c r="EI926">
        <f t="shared" si="58"/>
        <v>0</v>
      </c>
      <c r="EJ926" t="str">
        <f t="shared" si="59"/>
        <v>yes</v>
      </c>
    </row>
    <row r="927" spans="1:142">
      <c r="A927" t="e">
        <f>#REF!&amp;#REF!</f>
        <v>#REF!</v>
      </c>
      <c r="B927" t="e">
        <f>#REF!&amp;#REF!&amp;#REF!</f>
        <v>#REF!</v>
      </c>
      <c r="C927" s="1">
        <v>44666</v>
      </c>
      <c r="D927" s="2" t="s">
        <v>1117</v>
      </c>
      <c r="E927" s="2" t="s">
        <v>1118</v>
      </c>
      <c r="F927" s="2" t="s">
        <v>181</v>
      </c>
      <c r="G927" s="1">
        <v>44197</v>
      </c>
      <c r="H927" s="2"/>
      <c r="I927" s="2" t="s">
        <v>1127</v>
      </c>
      <c r="J927" s="1"/>
      <c r="K927" s="1"/>
      <c r="L927" s="2"/>
      <c r="M927" t="b">
        <v>0</v>
      </c>
      <c r="N927" s="2"/>
      <c r="O927" s="2" t="s">
        <v>320</v>
      </c>
      <c r="P927" s="2" t="s">
        <v>330</v>
      </c>
      <c r="Q927" s="2"/>
      <c r="R927" s="2"/>
      <c r="S927" s="2"/>
      <c r="T927" s="2"/>
      <c r="U927" s="2"/>
      <c r="V927" s="2"/>
      <c r="W927" s="2" t="s">
        <v>1105</v>
      </c>
      <c r="X927" s="2" t="s">
        <v>861</v>
      </c>
      <c r="Y927" s="3"/>
      <c r="AA927" t="b">
        <v>0</v>
      </c>
      <c r="AB927">
        <v>0</v>
      </c>
      <c r="AC927">
        <v>0</v>
      </c>
      <c r="AD927">
        <v>0</v>
      </c>
      <c r="AE927" s="4"/>
      <c r="AF927" s="4">
        <v>0</v>
      </c>
      <c r="AG927" s="4">
        <v>0</v>
      </c>
      <c r="AH927" s="4">
        <v>0</v>
      </c>
      <c r="AJ927">
        <v>0</v>
      </c>
      <c r="AK927">
        <v>0</v>
      </c>
      <c r="AL927">
        <v>0</v>
      </c>
      <c r="AM927" s="4"/>
      <c r="AN927" s="4">
        <v>0</v>
      </c>
      <c r="AO927" s="4">
        <v>0</v>
      </c>
      <c r="AP927" s="4">
        <v>0</v>
      </c>
      <c r="AR927">
        <v>0</v>
      </c>
      <c r="AS927">
        <v>0</v>
      </c>
      <c r="AT927">
        <v>0</v>
      </c>
      <c r="AU927" s="4"/>
      <c r="AV927" s="4">
        <v>0</v>
      </c>
      <c r="AW927" s="4">
        <v>0</v>
      </c>
      <c r="AX927" s="4">
        <v>0</v>
      </c>
      <c r="AZ927">
        <v>0</v>
      </c>
      <c r="BA927">
        <v>0</v>
      </c>
      <c r="BB927">
        <v>0</v>
      </c>
      <c r="BC927" s="4"/>
      <c r="BD927" s="4">
        <v>0</v>
      </c>
      <c r="BE927" s="4">
        <v>0</v>
      </c>
      <c r="BF927" s="4">
        <v>0</v>
      </c>
      <c r="BH927">
        <v>0</v>
      </c>
      <c r="BI927">
        <v>0</v>
      </c>
      <c r="BJ927">
        <v>0</v>
      </c>
      <c r="BK927" s="4"/>
      <c r="BL927" s="4">
        <v>0</v>
      </c>
      <c r="BM927" s="4">
        <v>0</v>
      </c>
      <c r="BN927" s="4">
        <v>0</v>
      </c>
      <c r="BP927">
        <v>0</v>
      </c>
      <c r="BQ927">
        <v>0</v>
      </c>
      <c r="BR927">
        <v>0</v>
      </c>
      <c r="BS927" s="4"/>
      <c r="BT927" s="4">
        <v>0</v>
      </c>
      <c r="BU927" s="4">
        <v>0</v>
      </c>
      <c r="BV927" s="4">
        <v>0</v>
      </c>
      <c r="BW927" s="3"/>
      <c r="BX927" s="3"/>
      <c r="BY927" s="4">
        <v>0</v>
      </c>
      <c r="BZ927" s="5"/>
      <c r="CA927" s="3">
        <v>0</v>
      </c>
      <c r="CB927" s="4">
        <v>0</v>
      </c>
      <c r="CC927" s="5" t="s">
        <v>322</v>
      </c>
      <c r="CD927" s="3">
        <v>0</v>
      </c>
      <c r="CE927" s="4">
        <v>0</v>
      </c>
      <c r="CF927" s="5" t="s">
        <v>322</v>
      </c>
      <c r="CG927" s="3">
        <v>0</v>
      </c>
      <c r="CH927" s="4">
        <v>0</v>
      </c>
      <c r="CI927" s="5" t="s">
        <v>322</v>
      </c>
      <c r="CJ927" s="3">
        <v>0</v>
      </c>
      <c r="CK927" s="4">
        <v>0</v>
      </c>
      <c r="CL927" s="5" t="s">
        <v>322</v>
      </c>
      <c r="CM927" s="2">
        <v>0</v>
      </c>
      <c r="CN927" s="4">
        <v>0</v>
      </c>
      <c r="CO927" s="5" t="s">
        <v>322</v>
      </c>
      <c r="CP927" s="3"/>
      <c r="CQ927" s="4">
        <v>0</v>
      </c>
      <c r="CR927" s="3"/>
      <c r="CS927" s="3"/>
      <c r="CT927" s="3"/>
      <c r="CU927" s="3"/>
      <c r="CV927" s="4">
        <v>0</v>
      </c>
      <c r="CW927" s="4">
        <v>0</v>
      </c>
      <c r="CX927" t="b">
        <v>0</v>
      </c>
      <c r="CY927" t="b">
        <v>1</v>
      </c>
      <c r="CZ927" t="b">
        <v>0</v>
      </c>
      <c r="DA927" s="2" t="s">
        <v>422</v>
      </c>
      <c r="DB927" s="2" t="s">
        <v>422</v>
      </c>
      <c r="DD927" s="3"/>
      <c r="DE927" s="3"/>
      <c r="DF927" s="3"/>
      <c r="DG927" s="4"/>
      <c r="DH927" s="4"/>
      <c r="DI927" s="4"/>
      <c r="DJ927" s="3">
        <v>0</v>
      </c>
      <c r="DK927" s="4">
        <v>0</v>
      </c>
      <c r="DL927" t="b">
        <v>0</v>
      </c>
      <c r="DM927" s="6"/>
      <c r="DN927" s="3"/>
      <c r="DO927" s="3"/>
      <c r="DP927" s="3"/>
      <c r="DQ927" s="3"/>
      <c r="DR927" s="3"/>
      <c r="DS927" s="3"/>
      <c r="DT927" s="4"/>
      <c r="DU927" s="4"/>
      <c r="DV927" s="4"/>
      <c r="DW927" s="4"/>
      <c r="DX927" s="4"/>
      <c r="DY927" s="4"/>
      <c r="DZ927" s="2"/>
      <c r="EA927" s="7">
        <v>44788.408032407409</v>
      </c>
      <c r="EB927" s="2" t="s">
        <v>332</v>
      </c>
      <c r="EC927" s="8">
        <v>0</v>
      </c>
      <c r="ED927" t="b">
        <v>0</v>
      </c>
      <c r="EE927" t="s">
        <v>324</v>
      </c>
      <c r="EF927" s="2" t="s">
        <v>324</v>
      </c>
      <c r="EG927" s="2" t="s">
        <v>325</v>
      </c>
      <c r="EH927" s="1"/>
      <c r="EI927">
        <f t="shared" si="58"/>
        <v>0</v>
      </c>
      <c r="EJ927" t="str">
        <f t="shared" si="59"/>
        <v>yes</v>
      </c>
    </row>
    <row r="928" spans="1:142">
      <c r="A928" t="e">
        <f>#REF!&amp;#REF!</f>
        <v>#REF!</v>
      </c>
      <c r="B928" t="e">
        <f>#REF!&amp;#REF!&amp;#REF!</f>
        <v>#REF!</v>
      </c>
      <c r="C928" s="1">
        <v>44666</v>
      </c>
      <c r="D928" s="2" t="s">
        <v>1117</v>
      </c>
      <c r="E928" s="2" t="s">
        <v>1118</v>
      </c>
      <c r="F928" s="2" t="s">
        <v>181</v>
      </c>
      <c r="G928" s="1">
        <v>44197</v>
      </c>
      <c r="H928" s="2"/>
      <c r="I928" s="2" t="s">
        <v>1128</v>
      </c>
      <c r="J928" s="1"/>
      <c r="K928" s="1"/>
      <c r="L928" s="2"/>
      <c r="M928" t="b">
        <v>0</v>
      </c>
      <c r="N928" s="2"/>
      <c r="O928" s="2" t="s">
        <v>320</v>
      </c>
      <c r="P928" s="2" t="s">
        <v>330</v>
      </c>
      <c r="Q928" s="2"/>
      <c r="R928" s="2"/>
      <c r="S928" s="2"/>
      <c r="T928" s="2"/>
      <c r="U928" s="2"/>
      <c r="V928" s="2"/>
      <c r="W928" s="2" t="s">
        <v>1105</v>
      </c>
      <c r="X928" s="2" t="s">
        <v>861</v>
      </c>
      <c r="Y928" s="3"/>
      <c r="AA928" t="b">
        <v>0</v>
      </c>
      <c r="AB928">
        <v>0</v>
      </c>
      <c r="AC928">
        <v>0</v>
      </c>
      <c r="AD928">
        <v>0</v>
      </c>
      <c r="AE928" s="4"/>
      <c r="AF928" s="4">
        <v>0</v>
      </c>
      <c r="AG928" s="4">
        <v>0</v>
      </c>
      <c r="AH928" s="4">
        <v>0</v>
      </c>
      <c r="AJ928">
        <v>0</v>
      </c>
      <c r="AK928">
        <v>0</v>
      </c>
      <c r="AL928">
        <v>0</v>
      </c>
      <c r="AM928" s="4"/>
      <c r="AN928" s="4">
        <v>0</v>
      </c>
      <c r="AO928" s="4">
        <v>0</v>
      </c>
      <c r="AP928" s="4">
        <v>0</v>
      </c>
      <c r="AR928">
        <v>0</v>
      </c>
      <c r="AS928">
        <v>0</v>
      </c>
      <c r="AT928">
        <v>0</v>
      </c>
      <c r="AU928" s="4"/>
      <c r="AV928" s="4">
        <v>0</v>
      </c>
      <c r="AW928" s="4">
        <v>0</v>
      </c>
      <c r="AX928" s="4">
        <v>0</v>
      </c>
      <c r="AZ928">
        <v>0</v>
      </c>
      <c r="BA928">
        <v>0</v>
      </c>
      <c r="BB928">
        <v>0</v>
      </c>
      <c r="BC928" s="4"/>
      <c r="BD928" s="4">
        <v>0</v>
      </c>
      <c r="BE928" s="4">
        <v>0</v>
      </c>
      <c r="BF928" s="4">
        <v>0</v>
      </c>
      <c r="BH928">
        <v>0</v>
      </c>
      <c r="BI928">
        <v>0</v>
      </c>
      <c r="BJ928">
        <v>0</v>
      </c>
      <c r="BK928" s="4"/>
      <c r="BL928" s="4">
        <v>0</v>
      </c>
      <c r="BM928" s="4">
        <v>0</v>
      </c>
      <c r="BN928" s="4">
        <v>0</v>
      </c>
      <c r="BP928">
        <v>0</v>
      </c>
      <c r="BQ928">
        <v>0</v>
      </c>
      <c r="BR928">
        <v>0</v>
      </c>
      <c r="BS928" s="4"/>
      <c r="BT928" s="4">
        <v>0</v>
      </c>
      <c r="BU928" s="4">
        <v>0</v>
      </c>
      <c r="BV928" s="4">
        <v>0</v>
      </c>
      <c r="BW928" s="3"/>
      <c r="BX928" s="3"/>
      <c r="BY928" s="4">
        <v>0</v>
      </c>
      <c r="BZ928" s="5"/>
      <c r="CA928" s="3">
        <v>0</v>
      </c>
      <c r="CB928" s="4">
        <v>0</v>
      </c>
      <c r="CC928" s="5" t="s">
        <v>322</v>
      </c>
      <c r="CD928" s="3">
        <v>0</v>
      </c>
      <c r="CE928" s="4">
        <v>0</v>
      </c>
      <c r="CF928" s="5" t="s">
        <v>322</v>
      </c>
      <c r="CG928" s="3">
        <v>0</v>
      </c>
      <c r="CH928" s="4">
        <v>0</v>
      </c>
      <c r="CI928" s="5" t="s">
        <v>322</v>
      </c>
      <c r="CJ928" s="3">
        <v>0</v>
      </c>
      <c r="CK928" s="4">
        <v>0</v>
      </c>
      <c r="CL928" s="5" t="s">
        <v>322</v>
      </c>
      <c r="CM928" s="2">
        <v>0</v>
      </c>
      <c r="CN928" s="4">
        <v>0</v>
      </c>
      <c r="CO928" s="5" t="s">
        <v>322</v>
      </c>
      <c r="CP928" s="3"/>
      <c r="CQ928" s="4">
        <v>0</v>
      </c>
      <c r="CR928" s="3"/>
      <c r="CS928" s="3"/>
      <c r="CT928" s="3"/>
      <c r="CU928" s="3"/>
      <c r="CV928" s="4">
        <v>0</v>
      </c>
      <c r="CW928" s="4">
        <v>0</v>
      </c>
      <c r="CX928" t="b">
        <v>0</v>
      </c>
      <c r="CY928" t="b">
        <v>1</v>
      </c>
      <c r="CZ928" t="b">
        <v>0</v>
      </c>
      <c r="DA928" s="2" t="s">
        <v>422</v>
      </c>
      <c r="DB928" s="2" t="s">
        <v>422</v>
      </c>
      <c r="DD928" s="3"/>
      <c r="DE928" s="3"/>
      <c r="DF928" s="3"/>
      <c r="DG928" s="4"/>
      <c r="DH928" s="4"/>
      <c r="DI928" s="4"/>
      <c r="DJ928" s="3">
        <v>0</v>
      </c>
      <c r="DK928" s="4">
        <v>0</v>
      </c>
      <c r="DL928" t="b">
        <v>0</v>
      </c>
      <c r="DM928" s="6"/>
      <c r="DN928" s="3"/>
      <c r="DO928" s="3"/>
      <c r="DP928" s="3"/>
      <c r="DQ928" s="3"/>
      <c r="DR928" s="3"/>
      <c r="DS928" s="3"/>
      <c r="DT928" s="4"/>
      <c r="DU928" s="4"/>
      <c r="DV928" s="4"/>
      <c r="DW928" s="4"/>
      <c r="DX928" s="4"/>
      <c r="DY928" s="4"/>
      <c r="DZ928" s="2"/>
      <c r="EA928" s="7">
        <v>44788.408032407409</v>
      </c>
      <c r="EB928" s="2" t="s">
        <v>332</v>
      </c>
      <c r="EC928" s="8">
        <v>0</v>
      </c>
      <c r="ED928" t="b">
        <v>0</v>
      </c>
      <c r="EE928" t="s">
        <v>324</v>
      </c>
      <c r="EF928" s="2" t="s">
        <v>324</v>
      </c>
      <c r="EG928" s="2" t="s">
        <v>325</v>
      </c>
      <c r="EH928" s="1"/>
      <c r="EI928">
        <f t="shared" si="58"/>
        <v>0</v>
      </c>
      <c r="EJ928" t="str">
        <f t="shared" si="59"/>
        <v>yes</v>
      </c>
    </row>
    <row r="929" spans="1:140">
      <c r="A929" t="e">
        <f>#REF!&amp;#REF!</f>
        <v>#REF!</v>
      </c>
      <c r="B929" t="e">
        <f>#REF!&amp;#REF!&amp;#REF!</f>
        <v>#REF!</v>
      </c>
      <c r="C929" s="1">
        <v>44666</v>
      </c>
      <c r="D929" s="2" t="s">
        <v>1117</v>
      </c>
      <c r="E929" s="2" t="s">
        <v>1118</v>
      </c>
      <c r="F929" s="2" t="s">
        <v>181</v>
      </c>
      <c r="G929" s="1">
        <v>44197</v>
      </c>
      <c r="H929" s="2"/>
      <c r="I929" s="2" t="s">
        <v>1119</v>
      </c>
      <c r="J929" s="1"/>
      <c r="K929" s="1"/>
      <c r="L929" s="2"/>
      <c r="M929" t="b">
        <v>0</v>
      </c>
      <c r="N929" s="2"/>
      <c r="O929" s="2" t="s">
        <v>320</v>
      </c>
      <c r="P929" s="2" t="s">
        <v>330</v>
      </c>
      <c r="Q929" s="2"/>
      <c r="R929" s="2"/>
      <c r="S929" s="2"/>
      <c r="T929" s="2"/>
      <c r="U929" s="2"/>
      <c r="V929" s="2"/>
      <c r="W929" s="2" t="s">
        <v>1105</v>
      </c>
      <c r="X929" s="2" t="s">
        <v>861</v>
      </c>
      <c r="Y929" s="3"/>
      <c r="AA929" t="b">
        <v>0</v>
      </c>
      <c r="AB929">
        <v>0</v>
      </c>
      <c r="AC929">
        <v>0</v>
      </c>
      <c r="AD929">
        <v>0</v>
      </c>
      <c r="AE929" s="4"/>
      <c r="AF929" s="4">
        <v>0</v>
      </c>
      <c r="AG929" s="4">
        <v>0</v>
      </c>
      <c r="AH929" s="4">
        <v>0</v>
      </c>
      <c r="AJ929">
        <v>0</v>
      </c>
      <c r="AK929">
        <v>0</v>
      </c>
      <c r="AL929">
        <v>0</v>
      </c>
      <c r="AM929" s="4"/>
      <c r="AN929" s="4">
        <v>0</v>
      </c>
      <c r="AO929" s="4">
        <v>0</v>
      </c>
      <c r="AP929" s="4">
        <v>0</v>
      </c>
      <c r="AR929">
        <v>0</v>
      </c>
      <c r="AS929">
        <v>0</v>
      </c>
      <c r="AT929">
        <v>0</v>
      </c>
      <c r="AU929" s="4"/>
      <c r="AV929" s="4">
        <v>0</v>
      </c>
      <c r="AW929" s="4">
        <v>0</v>
      </c>
      <c r="AX929" s="4">
        <v>0</v>
      </c>
      <c r="AZ929">
        <v>0</v>
      </c>
      <c r="BA929">
        <v>0</v>
      </c>
      <c r="BB929">
        <v>0</v>
      </c>
      <c r="BC929" s="4"/>
      <c r="BD929" s="4">
        <v>0</v>
      </c>
      <c r="BE929" s="4">
        <v>0</v>
      </c>
      <c r="BF929" s="4">
        <v>0</v>
      </c>
      <c r="BH929">
        <v>0</v>
      </c>
      <c r="BI929">
        <v>0</v>
      </c>
      <c r="BJ929">
        <v>0</v>
      </c>
      <c r="BK929" s="4"/>
      <c r="BL929" s="4">
        <v>0</v>
      </c>
      <c r="BM929" s="4">
        <v>0</v>
      </c>
      <c r="BN929" s="4">
        <v>0</v>
      </c>
      <c r="BP929">
        <v>0</v>
      </c>
      <c r="BQ929">
        <v>0</v>
      </c>
      <c r="BR929">
        <v>0</v>
      </c>
      <c r="BS929" s="4"/>
      <c r="BT929" s="4">
        <v>0</v>
      </c>
      <c r="BU929" s="4">
        <v>0</v>
      </c>
      <c r="BV929" s="4">
        <v>0</v>
      </c>
      <c r="BW929" s="3"/>
      <c r="BX929" s="3"/>
      <c r="BY929" s="4">
        <v>0</v>
      </c>
      <c r="BZ929" s="5"/>
      <c r="CA929" s="3">
        <v>0</v>
      </c>
      <c r="CB929" s="4">
        <v>0</v>
      </c>
      <c r="CC929" s="5" t="s">
        <v>322</v>
      </c>
      <c r="CD929" s="3">
        <v>0</v>
      </c>
      <c r="CE929" s="4">
        <v>0</v>
      </c>
      <c r="CF929" s="5" t="s">
        <v>322</v>
      </c>
      <c r="CG929" s="3">
        <v>0</v>
      </c>
      <c r="CH929" s="4">
        <v>0</v>
      </c>
      <c r="CI929" s="5" t="s">
        <v>322</v>
      </c>
      <c r="CJ929" s="3">
        <v>0</v>
      </c>
      <c r="CK929" s="4">
        <v>0</v>
      </c>
      <c r="CL929" s="5" t="s">
        <v>322</v>
      </c>
      <c r="CM929" s="2">
        <v>0</v>
      </c>
      <c r="CN929" s="4">
        <v>0</v>
      </c>
      <c r="CO929" s="5" t="s">
        <v>322</v>
      </c>
      <c r="CP929" s="3"/>
      <c r="CQ929" s="4">
        <v>0</v>
      </c>
      <c r="CR929" s="3"/>
      <c r="CS929" s="3"/>
      <c r="CT929" s="3"/>
      <c r="CU929" s="3"/>
      <c r="CV929" s="4">
        <v>0</v>
      </c>
      <c r="CW929" s="4">
        <v>0</v>
      </c>
      <c r="CX929" t="b">
        <v>0</v>
      </c>
      <c r="CY929" t="b">
        <v>1</v>
      </c>
      <c r="CZ929" t="b">
        <v>0</v>
      </c>
      <c r="DA929" s="2" t="s">
        <v>422</v>
      </c>
      <c r="DB929" s="2" t="s">
        <v>422</v>
      </c>
      <c r="DD929" s="3"/>
      <c r="DE929" s="3"/>
      <c r="DF929" s="3"/>
      <c r="DG929" s="4"/>
      <c r="DH929" s="4"/>
      <c r="DI929" s="4"/>
      <c r="DJ929" s="3">
        <v>0</v>
      </c>
      <c r="DK929" s="4">
        <v>0</v>
      </c>
      <c r="DL929" t="b">
        <v>0</v>
      </c>
      <c r="DM929" s="6"/>
      <c r="DN929" s="3"/>
      <c r="DO929" s="3"/>
      <c r="DP929" s="3"/>
      <c r="DQ929" s="3"/>
      <c r="DR929" s="3"/>
      <c r="DS929" s="3"/>
      <c r="DT929" s="4"/>
      <c r="DU929" s="4"/>
      <c r="DV929" s="4"/>
      <c r="DW929" s="4"/>
      <c r="DX929" s="4"/>
      <c r="DY929" s="4"/>
      <c r="DZ929" s="2"/>
      <c r="EA929" s="7">
        <v>44788.408032407409</v>
      </c>
      <c r="EB929" s="2" t="s">
        <v>332</v>
      </c>
      <c r="EC929" s="8">
        <v>0</v>
      </c>
      <c r="ED929" t="b">
        <v>0</v>
      </c>
      <c r="EE929" t="s">
        <v>324</v>
      </c>
      <c r="EF929" s="2" t="s">
        <v>324</v>
      </c>
      <c r="EG929" s="2" t="s">
        <v>325</v>
      </c>
      <c r="EH929" s="1"/>
      <c r="EI929">
        <f t="shared" si="58"/>
        <v>0</v>
      </c>
      <c r="EJ929" t="str">
        <f t="shared" si="59"/>
        <v>yes</v>
      </c>
    </row>
    <row r="930" spans="1:140">
      <c r="A930" t="e">
        <f>#REF!&amp;#REF!</f>
        <v>#REF!</v>
      </c>
      <c r="B930" t="e">
        <f>#REF!&amp;#REF!&amp;#REF!</f>
        <v>#REF!</v>
      </c>
      <c r="C930" s="1">
        <v>44666</v>
      </c>
      <c r="D930" s="2" t="s">
        <v>1129</v>
      </c>
      <c r="E930" s="2" t="s">
        <v>1130</v>
      </c>
      <c r="F930" s="2" t="s">
        <v>178</v>
      </c>
      <c r="G930" s="1">
        <v>44223</v>
      </c>
      <c r="H930" s="2"/>
      <c r="I930" s="2"/>
      <c r="J930" s="1"/>
      <c r="K930" s="1"/>
      <c r="L930" s="2"/>
      <c r="M930" t="b">
        <v>0</v>
      </c>
      <c r="N930" s="2"/>
      <c r="O930" s="2" t="s">
        <v>919</v>
      </c>
      <c r="P930" s="2" t="s">
        <v>1131</v>
      </c>
      <c r="Q930" s="2"/>
      <c r="R930" s="2"/>
      <c r="S930" s="2"/>
      <c r="T930" s="2"/>
      <c r="U930" s="2"/>
      <c r="V930" s="2"/>
      <c r="W930" s="2" t="s">
        <v>422</v>
      </c>
      <c r="X930" s="2" t="s">
        <v>861</v>
      </c>
      <c r="Y930" s="3"/>
      <c r="AA930" t="b">
        <v>0</v>
      </c>
      <c r="AB930">
        <v>0</v>
      </c>
      <c r="AC930">
        <v>0</v>
      </c>
      <c r="AD930">
        <v>0</v>
      </c>
      <c r="AE930" s="4"/>
      <c r="AF930" s="4">
        <v>0</v>
      </c>
      <c r="AG930" s="4">
        <v>0</v>
      </c>
      <c r="AH930" s="4">
        <v>0</v>
      </c>
      <c r="AJ930">
        <v>0</v>
      </c>
      <c r="AK930">
        <v>0</v>
      </c>
      <c r="AL930">
        <v>0</v>
      </c>
      <c r="AM930" s="4"/>
      <c r="AN930" s="4">
        <v>0</v>
      </c>
      <c r="AO930" s="4">
        <v>0</v>
      </c>
      <c r="AP930" s="4">
        <v>0</v>
      </c>
      <c r="AR930">
        <v>0</v>
      </c>
      <c r="AS930">
        <v>0</v>
      </c>
      <c r="AT930">
        <v>0</v>
      </c>
      <c r="AU930" s="4"/>
      <c r="AV930" s="4">
        <v>0</v>
      </c>
      <c r="AW930" s="4">
        <v>0</v>
      </c>
      <c r="AX930" s="4">
        <v>0</v>
      </c>
      <c r="AZ930">
        <v>0</v>
      </c>
      <c r="BA930">
        <v>0</v>
      </c>
      <c r="BB930">
        <v>0</v>
      </c>
      <c r="BC930" s="4"/>
      <c r="BD930" s="4">
        <v>0</v>
      </c>
      <c r="BE930" s="4">
        <v>0</v>
      </c>
      <c r="BF930" s="4">
        <v>0</v>
      </c>
      <c r="BH930">
        <v>0</v>
      </c>
      <c r="BI930">
        <v>0</v>
      </c>
      <c r="BJ930">
        <v>0</v>
      </c>
      <c r="BK930" s="4"/>
      <c r="BL930" s="4">
        <v>0</v>
      </c>
      <c r="BM930" s="4">
        <v>0</v>
      </c>
      <c r="BN930" s="4">
        <v>0</v>
      </c>
      <c r="BP930">
        <v>0</v>
      </c>
      <c r="BQ930">
        <v>0</v>
      </c>
      <c r="BR930">
        <v>0</v>
      </c>
      <c r="BS930" s="4"/>
      <c r="BT930" s="4">
        <v>0</v>
      </c>
      <c r="BU930" s="4">
        <v>0</v>
      </c>
      <c r="BV930" s="4">
        <v>0</v>
      </c>
      <c r="BW930" s="3"/>
      <c r="BX930" s="3"/>
      <c r="BY930" s="4">
        <v>0</v>
      </c>
      <c r="BZ930" s="5"/>
      <c r="CA930" s="3">
        <v>0</v>
      </c>
      <c r="CB930" s="4">
        <v>0</v>
      </c>
      <c r="CC930" s="5" t="s">
        <v>322</v>
      </c>
      <c r="CD930" s="3">
        <v>0</v>
      </c>
      <c r="CE930" s="4">
        <v>0</v>
      </c>
      <c r="CF930" s="5" t="s">
        <v>322</v>
      </c>
      <c r="CG930" s="3">
        <v>0</v>
      </c>
      <c r="CH930" s="4">
        <v>0</v>
      </c>
      <c r="CI930" s="5" t="s">
        <v>322</v>
      </c>
      <c r="CJ930" s="3">
        <v>0</v>
      </c>
      <c r="CK930" s="4">
        <v>0</v>
      </c>
      <c r="CL930" s="5" t="s">
        <v>322</v>
      </c>
      <c r="CM930" s="2">
        <v>0</v>
      </c>
      <c r="CN930" s="4">
        <v>0</v>
      </c>
      <c r="CO930" s="5" t="s">
        <v>322</v>
      </c>
      <c r="CP930" s="3"/>
      <c r="CQ930" s="4">
        <v>0</v>
      </c>
      <c r="CR930" s="3"/>
      <c r="CS930" s="3"/>
      <c r="CT930" s="3"/>
      <c r="CU930" s="3"/>
      <c r="CV930" s="4">
        <v>0</v>
      </c>
      <c r="CW930" s="4">
        <v>0</v>
      </c>
      <c r="CX930" t="b">
        <v>0</v>
      </c>
      <c r="CY930" t="b">
        <v>1</v>
      </c>
      <c r="CZ930" t="b">
        <v>0</v>
      </c>
      <c r="DA930" s="2" t="s">
        <v>422</v>
      </c>
      <c r="DB930" s="2" t="s">
        <v>6</v>
      </c>
      <c r="DD930" s="3"/>
      <c r="DE930" s="3"/>
      <c r="DF930" s="3"/>
      <c r="DG930" s="4"/>
      <c r="DH930" s="4"/>
      <c r="DI930" s="4"/>
      <c r="DJ930" s="3">
        <v>0</v>
      </c>
      <c r="DK930" s="4">
        <v>0</v>
      </c>
      <c r="DL930" t="b">
        <v>0</v>
      </c>
      <c r="DM930" s="6"/>
      <c r="DN930" s="3"/>
      <c r="DO930" s="3"/>
      <c r="DP930" s="3"/>
      <c r="DQ930" s="3"/>
      <c r="DR930" s="3"/>
      <c r="DS930" s="3"/>
      <c r="DT930" s="4"/>
      <c r="DU930" s="4"/>
      <c r="DV930" s="4"/>
      <c r="DW930" s="4"/>
      <c r="DX930" s="4"/>
      <c r="DY930" s="4"/>
      <c r="DZ930" s="2"/>
      <c r="EA930" s="7">
        <v>44694.695763888885</v>
      </c>
      <c r="EB930" s="2" t="s">
        <v>332</v>
      </c>
      <c r="EC930" s="8">
        <v>0</v>
      </c>
      <c r="ED930" t="b">
        <v>0</v>
      </c>
      <c r="EE930" t="s">
        <v>324</v>
      </c>
      <c r="EF930" s="2" t="s">
        <v>324</v>
      </c>
      <c r="EG930" s="2" t="s">
        <v>325</v>
      </c>
      <c r="EH930" s="1"/>
      <c r="EI930">
        <f t="shared" si="58"/>
        <v>0</v>
      </c>
      <c r="EJ930" t="str">
        <f t="shared" si="59"/>
        <v>yes</v>
      </c>
    </row>
    <row r="931" spans="1:140">
      <c r="A931" t="e">
        <f>#REF!&amp;#REF!</f>
        <v>#REF!</v>
      </c>
      <c r="B931" t="e">
        <f>#REF!&amp;#REF!&amp;#REF!</f>
        <v>#REF!</v>
      </c>
      <c r="C931" s="1">
        <v>44666</v>
      </c>
      <c r="D931" s="2" t="s">
        <v>896</v>
      </c>
      <c r="E931" s="2" t="s">
        <v>897</v>
      </c>
      <c r="F931" s="2" t="s">
        <v>171</v>
      </c>
      <c r="G931" s="1">
        <v>44228</v>
      </c>
      <c r="H931" s="2"/>
      <c r="I931" s="2"/>
      <c r="J931" s="1"/>
      <c r="K931" s="1"/>
      <c r="L931" s="2"/>
      <c r="M931" t="b">
        <v>0</v>
      </c>
      <c r="N931" s="2"/>
      <c r="O931" s="2" t="s">
        <v>320</v>
      </c>
      <c r="P931" s="2" t="s">
        <v>337</v>
      </c>
      <c r="Q931" s="2"/>
      <c r="R931" s="2"/>
      <c r="S931" s="2"/>
      <c r="T931" s="2"/>
      <c r="U931" s="2"/>
      <c r="V931" s="2"/>
      <c r="W931" s="2" t="s">
        <v>861</v>
      </c>
      <c r="X931" s="2" t="s">
        <v>861</v>
      </c>
      <c r="Y931" s="3"/>
      <c r="AA931" t="b">
        <v>0</v>
      </c>
      <c r="AB931">
        <v>0</v>
      </c>
      <c r="AC931">
        <v>0</v>
      </c>
      <c r="AD931">
        <v>0</v>
      </c>
      <c r="AE931" s="4"/>
      <c r="AF931" s="4">
        <v>0</v>
      </c>
      <c r="AG931" s="4">
        <v>0</v>
      </c>
      <c r="AH931" s="4">
        <v>0</v>
      </c>
      <c r="AJ931">
        <v>0</v>
      </c>
      <c r="AK931">
        <v>0</v>
      </c>
      <c r="AL931">
        <v>0</v>
      </c>
      <c r="AM931" s="4"/>
      <c r="AN931" s="4">
        <v>0</v>
      </c>
      <c r="AO931" s="4">
        <v>0</v>
      </c>
      <c r="AP931" s="4">
        <v>0</v>
      </c>
      <c r="AR931">
        <v>1500</v>
      </c>
      <c r="AS931">
        <v>0</v>
      </c>
      <c r="AT931">
        <v>0</v>
      </c>
      <c r="AU931" s="4"/>
      <c r="AV931" s="4">
        <v>152263</v>
      </c>
      <c r="AW931" s="4">
        <v>0</v>
      </c>
      <c r="AX931" s="4">
        <v>0</v>
      </c>
      <c r="AZ931">
        <v>0</v>
      </c>
      <c r="BA931">
        <v>0</v>
      </c>
      <c r="BB931">
        <v>0</v>
      </c>
      <c r="BC931" s="4"/>
      <c r="BD931" s="4">
        <v>0</v>
      </c>
      <c r="BE931" s="4">
        <v>0</v>
      </c>
      <c r="BF931" s="4">
        <v>0</v>
      </c>
      <c r="BH931">
        <v>0</v>
      </c>
      <c r="BI931">
        <v>0</v>
      </c>
      <c r="BJ931">
        <v>0</v>
      </c>
      <c r="BK931" s="4"/>
      <c r="BL931" s="4">
        <v>0</v>
      </c>
      <c r="BM931" s="4">
        <v>0</v>
      </c>
      <c r="BN931" s="4">
        <v>0</v>
      </c>
      <c r="BP931">
        <v>0</v>
      </c>
      <c r="BQ931">
        <v>0</v>
      </c>
      <c r="BR931">
        <v>0</v>
      </c>
      <c r="BS931" s="4"/>
      <c r="BT931" s="4">
        <v>0</v>
      </c>
      <c r="BU931" s="4">
        <v>0</v>
      </c>
      <c r="BV931" s="4">
        <v>0</v>
      </c>
      <c r="BW931" s="3"/>
      <c r="BX931" s="3"/>
      <c r="BY931" s="4">
        <v>0</v>
      </c>
      <c r="BZ931" s="5"/>
      <c r="CA931" s="3">
        <v>0</v>
      </c>
      <c r="CB931" s="4">
        <v>0</v>
      </c>
      <c r="CC931" s="5" t="s">
        <v>322</v>
      </c>
      <c r="CD931" s="3">
        <v>1500</v>
      </c>
      <c r="CE931" s="4">
        <v>152263</v>
      </c>
      <c r="CF931" s="5">
        <v>101.508666666667</v>
      </c>
      <c r="CG931" s="3">
        <v>0</v>
      </c>
      <c r="CH931" s="4">
        <v>0</v>
      </c>
      <c r="CI931" s="5" t="s">
        <v>322</v>
      </c>
      <c r="CJ931" s="3">
        <v>0</v>
      </c>
      <c r="CK931" s="4">
        <v>0</v>
      </c>
      <c r="CL931" s="5" t="s">
        <v>322</v>
      </c>
      <c r="CM931" s="2">
        <v>0</v>
      </c>
      <c r="CN931" s="4">
        <v>0</v>
      </c>
      <c r="CO931" s="5" t="s">
        <v>322</v>
      </c>
      <c r="CP931" s="3"/>
      <c r="CQ931" s="4">
        <v>0</v>
      </c>
      <c r="CR931" s="3"/>
      <c r="CS931" s="3"/>
      <c r="CT931" s="3"/>
      <c r="CU931" s="3"/>
      <c r="CV931" s="4">
        <v>152263</v>
      </c>
      <c r="CW931" s="4">
        <v>152263</v>
      </c>
      <c r="CX931" t="b">
        <v>0</v>
      </c>
      <c r="CY931" t="b">
        <v>1</v>
      </c>
      <c r="CZ931" t="b">
        <v>0</v>
      </c>
      <c r="DA931" s="2" t="s">
        <v>867</v>
      </c>
      <c r="DB931" s="2" t="s">
        <v>867</v>
      </c>
      <c r="DD931" s="3"/>
      <c r="DE931" s="3"/>
      <c r="DF931" s="3"/>
      <c r="DG931" s="4"/>
      <c r="DH931" s="4"/>
      <c r="DI931" s="4"/>
      <c r="DJ931" s="3">
        <v>0</v>
      </c>
      <c r="DK931" s="4">
        <v>0</v>
      </c>
      <c r="DL931" t="b">
        <v>0</v>
      </c>
      <c r="DM931" s="6"/>
      <c r="DN931" s="3"/>
      <c r="DO931" s="3"/>
      <c r="DP931" s="3"/>
      <c r="DQ931" s="3"/>
      <c r="DR931" s="3"/>
      <c r="DS931" s="3"/>
      <c r="DT931" s="4"/>
      <c r="DU931" s="4"/>
      <c r="DV931" s="4"/>
      <c r="DW931" s="4"/>
      <c r="DX931" s="4"/>
      <c r="DY931" s="4"/>
      <c r="DZ931" s="2"/>
      <c r="EA931" s="7">
        <v>44788.408032407409</v>
      </c>
      <c r="EB931" s="2" t="s">
        <v>332</v>
      </c>
      <c r="EC931" s="8">
        <v>0</v>
      </c>
      <c r="ED931" t="b">
        <v>0</v>
      </c>
      <c r="EE931" t="s">
        <v>324</v>
      </c>
      <c r="EF931" s="2" t="s">
        <v>324</v>
      </c>
      <c r="EG931" s="2" t="s">
        <v>325</v>
      </c>
      <c r="EH931" s="1"/>
      <c r="EI931">
        <f t="shared" si="58"/>
        <v>0</v>
      </c>
      <c r="EJ931" t="str">
        <f t="shared" si="59"/>
        <v>yes</v>
      </c>
    </row>
    <row r="932" spans="1:140">
      <c r="A932" t="e">
        <f>#REF!&amp;#REF!</f>
        <v>#REF!</v>
      </c>
      <c r="B932" t="e">
        <f>#REF!&amp;#REF!&amp;#REF!</f>
        <v>#REF!</v>
      </c>
      <c r="C932" s="1">
        <v>44666</v>
      </c>
      <c r="D932" s="2" t="s">
        <v>898</v>
      </c>
      <c r="E932" s="2" t="s">
        <v>899</v>
      </c>
      <c r="F932" s="2" t="s">
        <v>177</v>
      </c>
      <c r="G932" s="1">
        <v>44237</v>
      </c>
      <c r="H932" s="2"/>
      <c r="I932" s="2"/>
      <c r="J932" s="1"/>
      <c r="K932" s="1"/>
      <c r="L932" s="2"/>
      <c r="M932" t="b">
        <v>0</v>
      </c>
      <c r="N932" s="2"/>
      <c r="O932" s="2" t="s">
        <v>320</v>
      </c>
      <c r="P932" s="2" t="s">
        <v>343</v>
      </c>
      <c r="Q932" s="2"/>
      <c r="R932" s="2"/>
      <c r="S932" s="2"/>
      <c r="T932" s="2"/>
      <c r="U932" s="2"/>
      <c r="V932" s="2"/>
      <c r="W932" s="2" t="s">
        <v>861</v>
      </c>
      <c r="X932" s="2" t="s">
        <v>861</v>
      </c>
      <c r="Y932" s="3"/>
      <c r="AA932" t="b">
        <v>0</v>
      </c>
      <c r="AB932">
        <v>0</v>
      </c>
      <c r="AC932">
        <v>11245</v>
      </c>
      <c r="AD932">
        <v>0</v>
      </c>
      <c r="AE932" s="4"/>
      <c r="AF932" s="4">
        <v>0</v>
      </c>
      <c r="AG932" s="4">
        <v>69494</v>
      </c>
      <c r="AH932" s="4">
        <v>0</v>
      </c>
      <c r="AJ932">
        <v>0</v>
      </c>
      <c r="AK932">
        <v>5194</v>
      </c>
      <c r="AL932">
        <v>0</v>
      </c>
      <c r="AM932" s="4"/>
      <c r="AN932" s="4">
        <v>0</v>
      </c>
      <c r="AO932" s="4">
        <v>23219</v>
      </c>
      <c r="AP932" s="4">
        <v>0</v>
      </c>
      <c r="AR932">
        <v>0</v>
      </c>
      <c r="AS932">
        <v>0</v>
      </c>
      <c r="AT932">
        <v>0</v>
      </c>
      <c r="AU932" s="4"/>
      <c r="AV932" s="4">
        <v>0</v>
      </c>
      <c r="AW932" s="4">
        <v>0</v>
      </c>
      <c r="AX932" s="4">
        <v>0</v>
      </c>
      <c r="AZ932">
        <v>0</v>
      </c>
      <c r="BA932">
        <v>0</v>
      </c>
      <c r="BB932">
        <v>0</v>
      </c>
      <c r="BC932" s="4"/>
      <c r="BD932" s="4">
        <v>0</v>
      </c>
      <c r="BE932" s="4">
        <v>0</v>
      </c>
      <c r="BF932" s="4">
        <v>0</v>
      </c>
      <c r="BH932">
        <v>0</v>
      </c>
      <c r="BI932">
        <v>0</v>
      </c>
      <c r="BJ932">
        <v>0</v>
      </c>
      <c r="BK932" s="4"/>
      <c r="BL932" s="4">
        <v>0</v>
      </c>
      <c r="BM932" s="4">
        <v>0</v>
      </c>
      <c r="BN932" s="4">
        <v>0</v>
      </c>
      <c r="BP932">
        <v>0</v>
      </c>
      <c r="BQ932">
        <v>0</v>
      </c>
      <c r="BR932">
        <v>0</v>
      </c>
      <c r="BS932" s="4"/>
      <c r="BT932" s="4">
        <v>0</v>
      </c>
      <c r="BU932" s="4">
        <v>0</v>
      </c>
      <c r="BV932" s="4">
        <v>0</v>
      </c>
      <c r="BW932" s="3"/>
      <c r="BX932" s="3"/>
      <c r="BY932" s="4">
        <v>69494</v>
      </c>
      <c r="BZ932" s="5"/>
      <c r="CA932" s="3">
        <v>5194</v>
      </c>
      <c r="CB932" s="4">
        <v>23219</v>
      </c>
      <c r="CC932" s="5">
        <v>4.4703504043126703</v>
      </c>
      <c r="CD932" s="3">
        <v>0</v>
      </c>
      <c r="CE932" s="4">
        <v>0</v>
      </c>
      <c r="CF932" s="5" t="s">
        <v>322</v>
      </c>
      <c r="CG932" s="3">
        <v>0</v>
      </c>
      <c r="CH932" s="4">
        <v>0</v>
      </c>
      <c r="CI932" s="5" t="s">
        <v>322</v>
      </c>
      <c r="CJ932" s="3">
        <v>0</v>
      </c>
      <c r="CK932" s="4">
        <v>0</v>
      </c>
      <c r="CL932" s="5" t="s">
        <v>322</v>
      </c>
      <c r="CM932" s="2">
        <v>0</v>
      </c>
      <c r="CN932" s="4">
        <v>0</v>
      </c>
      <c r="CO932" s="5" t="s">
        <v>322</v>
      </c>
      <c r="CP932" s="3"/>
      <c r="CQ932" s="4">
        <v>92713</v>
      </c>
      <c r="CR932" s="3"/>
      <c r="CS932" s="3"/>
      <c r="CT932" s="3"/>
      <c r="CU932" s="3"/>
      <c r="CV932" s="4">
        <v>92713</v>
      </c>
      <c r="CW932" s="4">
        <v>92713</v>
      </c>
      <c r="CX932" t="b">
        <v>0</v>
      </c>
      <c r="CY932" t="b">
        <v>1</v>
      </c>
      <c r="CZ932" t="b">
        <v>0</v>
      </c>
      <c r="DA932" s="2" t="s">
        <v>6</v>
      </c>
      <c r="DB932" s="2" t="s">
        <v>6</v>
      </c>
      <c r="DD932" s="3"/>
      <c r="DE932" s="3"/>
      <c r="DF932" s="3"/>
      <c r="DG932" s="4"/>
      <c r="DH932" s="4"/>
      <c r="DI932" s="4"/>
      <c r="DJ932" s="3">
        <v>0</v>
      </c>
      <c r="DK932" s="4">
        <v>0</v>
      </c>
      <c r="DL932" t="b">
        <v>0</v>
      </c>
      <c r="DM932" s="6"/>
      <c r="DN932" s="3"/>
      <c r="DO932" s="3"/>
      <c r="DP932" s="3"/>
      <c r="DQ932" s="3"/>
      <c r="DR932" s="3"/>
      <c r="DS932" s="3"/>
      <c r="DT932" s="4"/>
      <c r="DU932" s="4"/>
      <c r="DV932" s="4"/>
      <c r="DW932" s="4"/>
      <c r="DX932" s="4"/>
      <c r="DY932" s="4"/>
      <c r="DZ932" s="2"/>
      <c r="EA932" s="7">
        <v>44788.408032407409</v>
      </c>
      <c r="EB932" s="2" t="s">
        <v>332</v>
      </c>
      <c r="EC932" s="8">
        <v>0</v>
      </c>
      <c r="ED932" t="b">
        <v>0</v>
      </c>
      <c r="EE932" t="s">
        <v>324</v>
      </c>
      <c r="EF932" s="2" t="s">
        <v>324</v>
      </c>
      <c r="EG932" s="2" t="s">
        <v>325</v>
      </c>
      <c r="EH932" s="1"/>
      <c r="EI932">
        <f t="shared" si="58"/>
        <v>11245</v>
      </c>
      <c r="EJ932" t="str">
        <f t="shared" si="59"/>
        <v>yes</v>
      </c>
    </row>
    <row r="933" spans="1:140">
      <c r="A933" t="e">
        <f>#REF!&amp;#REF!</f>
        <v>#REF!</v>
      </c>
      <c r="B933" t="e">
        <f>#REF!&amp;#REF!&amp;#REF!</f>
        <v>#REF!</v>
      </c>
      <c r="C933" s="1">
        <v>44666</v>
      </c>
      <c r="D933" s="2" t="s">
        <v>900</v>
      </c>
      <c r="E933" s="2" t="s">
        <v>901</v>
      </c>
      <c r="F933" s="2" t="s">
        <v>177</v>
      </c>
      <c r="G933" s="1">
        <v>44224</v>
      </c>
      <c r="H933" s="2"/>
      <c r="I933" s="2"/>
      <c r="J933" s="1"/>
      <c r="K933" s="1"/>
      <c r="L933" s="2"/>
      <c r="M933" t="b">
        <v>0</v>
      </c>
      <c r="N933" s="2"/>
      <c r="O933" s="2" t="s">
        <v>320</v>
      </c>
      <c r="P933" s="2" t="s">
        <v>343</v>
      </c>
      <c r="Q933" s="2"/>
      <c r="R933" s="2"/>
      <c r="S933" s="2"/>
      <c r="T933" s="2"/>
      <c r="U933" s="2"/>
      <c r="V933" s="2"/>
      <c r="W933" s="2" t="s">
        <v>861</v>
      </c>
      <c r="X933" s="2" t="s">
        <v>861</v>
      </c>
      <c r="Y933" s="3"/>
      <c r="AA933" t="b">
        <v>0</v>
      </c>
      <c r="AB933">
        <v>0</v>
      </c>
      <c r="AC933">
        <v>23614</v>
      </c>
      <c r="AD933">
        <v>0</v>
      </c>
      <c r="AE933" s="4"/>
      <c r="AF933" s="4">
        <v>0</v>
      </c>
      <c r="AG933" s="4">
        <v>145937</v>
      </c>
      <c r="AH933" s="4">
        <v>0</v>
      </c>
      <c r="AJ933">
        <v>0</v>
      </c>
      <c r="AK933">
        <v>10908</v>
      </c>
      <c r="AL933">
        <v>0</v>
      </c>
      <c r="AM933" s="4"/>
      <c r="AN933" s="4">
        <v>0</v>
      </c>
      <c r="AO933" s="4">
        <v>48761</v>
      </c>
      <c r="AP933" s="4">
        <v>0</v>
      </c>
      <c r="AR933">
        <v>0</v>
      </c>
      <c r="AS933">
        <v>0</v>
      </c>
      <c r="AT933">
        <v>0</v>
      </c>
      <c r="AU933" s="4"/>
      <c r="AV933" s="4">
        <v>0</v>
      </c>
      <c r="AW933" s="4">
        <v>0</v>
      </c>
      <c r="AX933" s="4">
        <v>0</v>
      </c>
      <c r="AZ933">
        <v>0</v>
      </c>
      <c r="BA933">
        <v>0</v>
      </c>
      <c r="BB933">
        <v>0</v>
      </c>
      <c r="BC933" s="4"/>
      <c r="BD933" s="4">
        <v>0</v>
      </c>
      <c r="BE933" s="4">
        <v>0</v>
      </c>
      <c r="BF933" s="4">
        <v>0</v>
      </c>
      <c r="BH933">
        <v>0</v>
      </c>
      <c r="BI933">
        <v>0</v>
      </c>
      <c r="BJ933">
        <v>0</v>
      </c>
      <c r="BK933" s="4"/>
      <c r="BL933" s="4">
        <v>0</v>
      </c>
      <c r="BM933" s="4">
        <v>0</v>
      </c>
      <c r="BN933" s="4">
        <v>0</v>
      </c>
      <c r="BP933">
        <v>0</v>
      </c>
      <c r="BQ933">
        <v>0</v>
      </c>
      <c r="BR933">
        <v>0</v>
      </c>
      <c r="BS933" s="4"/>
      <c r="BT933" s="4">
        <v>0</v>
      </c>
      <c r="BU933" s="4">
        <v>0</v>
      </c>
      <c r="BV933" s="4">
        <v>0</v>
      </c>
      <c r="BW933" s="3"/>
      <c r="BX933" s="3"/>
      <c r="BY933" s="4">
        <v>145937</v>
      </c>
      <c r="BZ933" s="5"/>
      <c r="CA933" s="3">
        <v>10908</v>
      </c>
      <c r="CB933" s="4">
        <v>48761</v>
      </c>
      <c r="CC933" s="5">
        <v>4.4702053538687201</v>
      </c>
      <c r="CD933" s="3">
        <v>0</v>
      </c>
      <c r="CE933" s="4">
        <v>0</v>
      </c>
      <c r="CF933" s="5" t="s">
        <v>322</v>
      </c>
      <c r="CG933" s="3">
        <v>0</v>
      </c>
      <c r="CH933" s="4">
        <v>0</v>
      </c>
      <c r="CI933" s="5" t="s">
        <v>322</v>
      </c>
      <c r="CJ933" s="3">
        <v>0</v>
      </c>
      <c r="CK933" s="4">
        <v>0</v>
      </c>
      <c r="CL933" s="5" t="s">
        <v>322</v>
      </c>
      <c r="CM933" s="2">
        <v>0</v>
      </c>
      <c r="CN933" s="4">
        <v>0</v>
      </c>
      <c r="CO933" s="5" t="s">
        <v>322</v>
      </c>
      <c r="CP933" s="3"/>
      <c r="CQ933" s="4">
        <v>194698</v>
      </c>
      <c r="CR933" s="3"/>
      <c r="CS933" s="3"/>
      <c r="CT933" s="3"/>
      <c r="CU933" s="3"/>
      <c r="CV933" s="4">
        <v>194698</v>
      </c>
      <c r="CW933" s="4">
        <v>194698</v>
      </c>
      <c r="CX933" t="b">
        <v>0</v>
      </c>
      <c r="CY933" t="b">
        <v>1</v>
      </c>
      <c r="CZ933" t="b">
        <v>0</v>
      </c>
      <c r="DA933" s="2" t="s">
        <v>6</v>
      </c>
      <c r="DB933" s="2" t="s">
        <v>6</v>
      </c>
      <c r="DD933" s="3"/>
      <c r="DE933" s="3"/>
      <c r="DF933" s="3"/>
      <c r="DG933" s="4"/>
      <c r="DH933" s="4"/>
      <c r="DI933" s="4"/>
      <c r="DJ933" s="3">
        <v>0</v>
      </c>
      <c r="DK933" s="4">
        <v>0</v>
      </c>
      <c r="DL933" t="b">
        <v>0</v>
      </c>
      <c r="DM933" s="6"/>
      <c r="DN933" s="3"/>
      <c r="DO933" s="3"/>
      <c r="DP933" s="3"/>
      <c r="DQ933" s="3"/>
      <c r="DR933" s="3"/>
      <c r="DS933" s="3"/>
      <c r="DT933" s="4"/>
      <c r="DU933" s="4"/>
      <c r="DV933" s="4"/>
      <c r="DW933" s="4"/>
      <c r="DX933" s="4"/>
      <c r="DY933" s="4"/>
      <c r="DZ933" s="2"/>
      <c r="EA933" s="7">
        <v>44788.408032407409</v>
      </c>
      <c r="EB933" s="2" t="s">
        <v>332</v>
      </c>
      <c r="EC933" s="8">
        <v>0</v>
      </c>
      <c r="ED933" t="b">
        <v>0</v>
      </c>
      <c r="EE933" t="s">
        <v>324</v>
      </c>
      <c r="EF933" s="2" t="s">
        <v>324</v>
      </c>
      <c r="EG933" s="2" t="s">
        <v>325</v>
      </c>
      <c r="EH933" s="1"/>
      <c r="EI933">
        <f t="shared" si="58"/>
        <v>23614</v>
      </c>
      <c r="EJ933" t="str">
        <f t="shared" si="59"/>
        <v>yes</v>
      </c>
    </row>
    <row r="934" spans="1:140">
      <c r="A934" t="str">
        <f>C1547&amp;D1547</f>
        <v>4458190402.21</v>
      </c>
      <c r="B934" t="str">
        <f>C1547&amp;D1547&amp;H1547</f>
        <v>4458190402.21</v>
      </c>
      <c r="C934" s="1">
        <v>44666</v>
      </c>
      <c r="D934" s="2" t="s">
        <v>1132</v>
      </c>
      <c r="E934" s="2" t="s">
        <v>1133</v>
      </c>
      <c r="F934" s="2" t="s">
        <v>178</v>
      </c>
      <c r="G934" s="1">
        <v>44236</v>
      </c>
      <c r="H934" s="2"/>
      <c r="I934" s="2"/>
      <c r="J934" s="1"/>
      <c r="K934" s="1"/>
      <c r="L934" s="2"/>
      <c r="M934" t="b">
        <v>0</v>
      </c>
      <c r="N934" s="2"/>
      <c r="O934" s="2" t="s">
        <v>320</v>
      </c>
      <c r="P934" s="2" t="s">
        <v>347</v>
      </c>
      <c r="Q934" s="2"/>
      <c r="R934" s="2"/>
      <c r="S934" s="2"/>
      <c r="T934" s="2"/>
      <c r="U934" s="2"/>
      <c r="V934" s="2"/>
      <c r="W934" s="2" t="s">
        <v>422</v>
      </c>
      <c r="X934" s="2" t="s">
        <v>861</v>
      </c>
      <c r="Y934" s="3"/>
      <c r="AA934" t="b">
        <v>0</v>
      </c>
      <c r="AB934">
        <v>0</v>
      </c>
      <c r="AC934">
        <v>0</v>
      </c>
      <c r="AD934">
        <v>0</v>
      </c>
      <c r="AE934" s="4"/>
      <c r="AF934" s="4">
        <v>0</v>
      </c>
      <c r="AG934" s="4">
        <v>0</v>
      </c>
      <c r="AH934" s="4">
        <v>0</v>
      </c>
      <c r="AJ934">
        <v>0</v>
      </c>
      <c r="AK934">
        <v>0</v>
      </c>
      <c r="AL934">
        <v>0</v>
      </c>
      <c r="AM934" s="4"/>
      <c r="AN934" s="4">
        <v>0</v>
      </c>
      <c r="AO934" s="4">
        <v>0</v>
      </c>
      <c r="AP934" s="4">
        <v>0</v>
      </c>
      <c r="AR934">
        <v>0</v>
      </c>
      <c r="AS934">
        <v>0</v>
      </c>
      <c r="AT934">
        <v>0</v>
      </c>
      <c r="AU934" s="4"/>
      <c r="AV934" s="4">
        <v>0</v>
      </c>
      <c r="AW934" s="4">
        <v>0</v>
      </c>
      <c r="AX934" s="4">
        <v>0</v>
      </c>
      <c r="AZ934">
        <v>0</v>
      </c>
      <c r="BA934">
        <v>0</v>
      </c>
      <c r="BB934">
        <v>0</v>
      </c>
      <c r="BC934" s="4"/>
      <c r="BD934" s="4">
        <v>0</v>
      </c>
      <c r="BE934" s="4">
        <v>0</v>
      </c>
      <c r="BF934" s="4">
        <v>0</v>
      </c>
      <c r="BH934">
        <v>0</v>
      </c>
      <c r="BI934">
        <v>0</v>
      </c>
      <c r="BJ934">
        <v>0</v>
      </c>
      <c r="BK934" s="4"/>
      <c r="BL934" s="4">
        <v>0</v>
      </c>
      <c r="BM934" s="4">
        <v>0</v>
      </c>
      <c r="BN934" s="4">
        <v>0</v>
      </c>
      <c r="BP934">
        <v>0</v>
      </c>
      <c r="BQ934">
        <v>0</v>
      </c>
      <c r="BR934">
        <v>0</v>
      </c>
      <c r="BS934" s="4"/>
      <c r="BT934" s="4">
        <v>0</v>
      </c>
      <c r="BU934" s="4">
        <v>0</v>
      </c>
      <c r="BV934" s="4">
        <v>0</v>
      </c>
      <c r="BW934" s="3"/>
      <c r="BX934" s="3"/>
      <c r="BY934" s="4">
        <v>0</v>
      </c>
      <c r="BZ934" s="5"/>
      <c r="CA934" s="3">
        <v>0</v>
      </c>
      <c r="CB934" s="4">
        <v>0</v>
      </c>
      <c r="CC934" s="5" t="s">
        <v>322</v>
      </c>
      <c r="CD934" s="3">
        <v>0</v>
      </c>
      <c r="CE934" s="4">
        <v>0</v>
      </c>
      <c r="CF934" s="5" t="s">
        <v>322</v>
      </c>
      <c r="CG934" s="3">
        <v>0</v>
      </c>
      <c r="CH934" s="4">
        <v>0</v>
      </c>
      <c r="CI934" s="5" t="s">
        <v>322</v>
      </c>
      <c r="CJ934" s="3">
        <v>0</v>
      </c>
      <c r="CK934" s="4">
        <v>0</v>
      </c>
      <c r="CL934" s="5" t="s">
        <v>322</v>
      </c>
      <c r="CM934" s="2">
        <v>0</v>
      </c>
      <c r="CN934" s="4">
        <v>0</v>
      </c>
      <c r="CO934" s="5" t="s">
        <v>322</v>
      </c>
      <c r="CP934" s="3"/>
      <c r="CQ934" s="4">
        <v>0</v>
      </c>
      <c r="CR934" s="3"/>
      <c r="CS934" s="3"/>
      <c r="CT934" s="3"/>
      <c r="CU934" s="3"/>
      <c r="CV934" s="4">
        <v>0</v>
      </c>
      <c r="CW934" s="4">
        <v>0</v>
      </c>
      <c r="CX934" t="b">
        <v>0</v>
      </c>
      <c r="CY934" t="b">
        <v>1</v>
      </c>
      <c r="CZ934" t="b">
        <v>0</v>
      </c>
      <c r="DA934" s="2" t="s">
        <v>422</v>
      </c>
      <c r="DB934" s="2" t="s">
        <v>6</v>
      </c>
      <c r="DD934" s="3"/>
      <c r="DE934" s="3"/>
      <c r="DF934" s="3"/>
      <c r="DG934" s="4"/>
      <c r="DH934" s="4"/>
      <c r="DI934" s="4"/>
      <c r="DJ934" s="3">
        <v>0</v>
      </c>
      <c r="DK934" s="4">
        <v>0</v>
      </c>
      <c r="DL934" t="b">
        <v>0</v>
      </c>
      <c r="DM934" s="6"/>
      <c r="DN934" s="3"/>
      <c r="DO934" s="3"/>
      <c r="DP934" s="3"/>
      <c r="DQ934" s="3"/>
      <c r="DR934" s="3"/>
      <c r="DS934" s="3"/>
      <c r="DT934" s="4"/>
      <c r="DU934" s="4"/>
      <c r="DV934" s="4"/>
      <c r="DW934" s="4"/>
      <c r="DX934" s="4"/>
      <c r="DY934" s="4"/>
      <c r="DZ934" s="2"/>
      <c r="EA934" s="7">
        <v>44788.408032407409</v>
      </c>
      <c r="EB934" s="2" t="s">
        <v>332</v>
      </c>
      <c r="EC934" s="8">
        <v>0</v>
      </c>
      <c r="ED934" t="b">
        <v>0</v>
      </c>
      <c r="EE934" t="s">
        <v>324</v>
      </c>
      <c r="EF934" s="2" t="s">
        <v>324</v>
      </c>
      <c r="EG934" s="2" t="s">
        <v>325</v>
      </c>
      <c r="EH934" s="1"/>
      <c r="EI934">
        <f t="shared" si="58"/>
        <v>0</v>
      </c>
      <c r="EJ934" t="str">
        <f t="shared" si="59"/>
        <v>yes</v>
      </c>
    </row>
    <row r="935" spans="1:140">
      <c r="C935" s="1">
        <v>44666</v>
      </c>
      <c r="D935" s="2" t="s">
        <v>403</v>
      </c>
      <c r="E935" s="2" t="s">
        <v>404</v>
      </c>
      <c r="F935" s="2" t="s">
        <v>175</v>
      </c>
      <c r="G935" s="1">
        <v>44264</v>
      </c>
      <c r="H935" s="2"/>
      <c r="I935" s="2"/>
      <c r="J935" s="1"/>
      <c r="K935" s="1"/>
      <c r="L935" s="2" t="s">
        <v>6</v>
      </c>
      <c r="M935" t="b">
        <v>0</v>
      </c>
      <c r="N935" s="2"/>
      <c r="O935" s="2" t="s">
        <v>320</v>
      </c>
      <c r="P935" s="2" t="s">
        <v>337</v>
      </c>
      <c r="Q935" s="2"/>
      <c r="R935" s="2"/>
      <c r="S935" s="2"/>
      <c r="T935" s="2"/>
      <c r="U935" s="2"/>
      <c r="V935" s="2"/>
      <c r="W935" s="2" t="s">
        <v>1134</v>
      </c>
      <c r="X935" s="2" t="s">
        <v>861</v>
      </c>
      <c r="Y935" s="3"/>
      <c r="AA935" t="b">
        <v>0</v>
      </c>
      <c r="AB935">
        <v>142658</v>
      </c>
      <c r="AC935">
        <v>269138</v>
      </c>
      <c r="AD935">
        <v>78437</v>
      </c>
      <c r="AE935" s="4"/>
      <c r="AF935" s="4">
        <v>690465</v>
      </c>
      <c r="AG935" s="4">
        <v>1302630</v>
      </c>
      <c r="AH935" s="4">
        <v>379637</v>
      </c>
      <c r="AJ935">
        <v>20786</v>
      </c>
      <c r="AK935">
        <v>39214</v>
      </c>
      <c r="AL935">
        <v>11429</v>
      </c>
      <c r="AM935" s="4"/>
      <c r="AN935" s="4">
        <v>67553</v>
      </c>
      <c r="AO935" s="4">
        <v>127446</v>
      </c>
      <c r="AP935" s="4">
        <v>37143</v>
      </c>
      <c r="AR935">
        <v>0</v>
      </c>
      <c r="AS935">
        <v>0</v>
      </c>
      <c r="AT935">
        <v>0</v>
      </c>
      <c r="AU935" s="4"/>
      <c r="AV935" s="4">
        <v>0</v>
      </c>
      <c r="AW935" s="4">
        <v>0</v>
      </c>
      <c r="AX935" s="4">
        <v>0</v>
      </c>
      <c r="AZ935">
        <v>0</v>
      </c>
      <c r="BA935">
        <v>0</v>
      </c>
      <c r="BB935">
        <v>0</v>
      </c>
      <c r="BC935" s="4"/>
      <c r="BD935" s="4">
        <v>0</v>
      </c>
      <c r="BE935" s="4">
        <v>0</v>
      </c>
      <c r="BF935" s="4">
        <v>0</v>
      </c>
      <c r="BH935">
        <v>0</v>
      </c>
      <c r="BI935">
        <v>0</v>
      </c>
      <c r="BJ935">
        <v>0</v>
      </c>
      <c r="BK935" s="4"/>
      <c r="BL935" s="4">
        <v>0</v>
      </c>
      <c r="BM935" s="4">
        <v>0</v>
      </c>
      <c r="BN935" s="4">
        <v>0</v>
      </c>
      <c r="BP935">
        <v>0</v>
      </c>
      <c r="BQ935">
        <v>0</v>
      </c>
      <c r="BR935">
        <v>0</v>
      </c>
      <c r="BS935" s="4"/>
      <c r="BT935" s="4">
        <v>0</v>
      </c>
      <c r="BU935" s="4">
        <v>0</v>
      </c>
      <c r="BV935" s="4">
        <v>0</v>
      </c>
      <c r="BW935" s="3"/>
      <c r="BX935" s="3"/>
      <c r="BY935" s="4">
        <v>2372732</v>
      </c>
      <c r="BZ935" s="5"/>
      <c r="CA935" s="3">
        <v>71429</v>
      </c>
      <c r="CB935" s="4">
        <v>232142</v>
      </c>
      <c r="CC935" s="5">
        <v>3.249968500189</v>
      </c>
      <c r="CD935" s="3">
        <v>0</v>
      </c>
      <c r="CE935" s="4">
        <v>0</v>
      </c>
      <c r="CF935" s="5" t="s">
        <v>322</v>
      </c>
      <c r="CG935" s="3">
        <v>0</v>
      </c>
      <c r="CH935" s="4">
        <v>0</v>
      </c>
      <c r="CI935" s="5" t="s">
        <v>322</v>
      </c>
      <c r="CJ935" s="3">
        <v>0</v>
      </c>
      <c r="CK935" s="4">
        <v>0</v>
      </c>
      <c r="CL935" s="5" t="s">
        <v>322</v>
      </c>
      <c r="CM935" s="2">
        <v>0</v>
      </c>
      <c r="CN935" s="4">
        <v>0</v>
      </c>
      <c r="CO935" s="5" t="s">
        <v>322</v>
      </c>
      <c r="CP935" s="3"/>
      <c r="CQ935" s="4">
        <v>2604874</v>
      </c>
      <c r="CR935" s="3"/>
      <c r="CS935" s="3"/>
      <c r="CT935" s="3"/>
      <c r="CU935" s="3"/>
      <c r="CV935" s="4">
        <v>2604874</v>
      </c>
      <c r="CW935" s="4">
        <v>2604874</v>
      </c>
      <c r="CX935" t="b">
        <v>0</v>
      </c>
      <c r="CY935" t="b">
        <v>1</v>
      </c>
      <c r="CZ935" t="b">
        <v>0</v>
      </c>
      <c r="DA935" s="2" t="s">
        <v>6</v>
      </c>
      <c r="DB935" s="2" t="s">
        <v>6</v>
      </c>
      <c r="DD935" s="3"/>
      <c r="DE935" s="3"/>
      <c r="DF935" s="3"/>
      <c r="DG935" s="4"/>
      <c r="DH935" s="4"/>
      <c r="DI935" s="4"/>
      <c r="DJ935" s="3">
        <v>0</v>
      </c>
      <c r="DK935" s="4">
        <v>0</v>
      </c>
      <c r="DL935" t="b">
        <v>0</v>
      </c>
      <c r="DM935" s="6"/>
      <c r="DN935" s="3"/>
      <c r="DO935" s="3"/>
      <c r="DP935" s="3"/>
      <c r="DQ935" s="3"/>
      <c r="DR935" s="3"/>
      <c r="DS935" s="3"/>
      <c r="DT935" s="4"/>
      <c r="DU935" s="4"/>
      <c r="DV935" s="4"/>
      <c r="DW935" s="4"/>
      <c r="DX935" s="4"/>
      <c r="DY935" s="4"/>
      <c r="DZ935" s="2"/>
      <c r="EA935" s="7">
        <v>44788.408032407409</v>
      </c>
      <c r="EB935" s="2" t="s">
        <v>332</v>
      </c>
      <c r="EC935" s="8">
        <v>0</v>
      </c>
      <c r="ED935" t="b">
        <v>0</v>
      </c>
      <c r="EE935" t="s">
        <v>324</v>
      </c>
      <c r="EF935" s="2" t="s">
        <v>324</v>
      </c>
      <c r="EG935" s="2" t="s">
        <v>325</v>
      </c>
      <c r="EH935" s="1"/>
      <c r="EI935">
        <f t="shared" si="58"/>
        <v>490233</v>
      </c>
      <c r="EJ935" t="str">
        <f t="shared" si="59"/>
        <v>yes</v>
      </c>
    </row>
    <row r="936" spans="1:140">
      <c r="C936" s="1">
        <v>44666</v>
      </c>
      <c r="D936" s="2" t="s">
        <v>79</v>
      </c>
      <c r="E936" s="2" t="s">
        <v>80</v>
      </c>
      <c r="F936" s="2" t="s">
        <v>181</v>
      </c>
      <c r="G936" s="1">
        <v>44586</v>
      </c>
      <c r="H936" s="2" t="s">
        <v>407</v>
      </c>
      <c r="I936" s="2" t="s">
        <v>408</v>
      </c>
      <c r="J936" s="1"/>
      <c r="K936" s="1"/>
      <c r="L936" s="2"/>
      <c r="M936" t="b">
        <v>0</v>
      </c>
      <c r="N936" s="2"/>
      <c r="O936" s="2" t="s">
        <v>320</v>
      </c>
      <c r="P936" s="2" t="s">
        <v>337</v>
      </c>
      <c r="Q936" s="2"/>
      <c r="R936" s="2"/>
      <c r="S936" s="2"/>
      <c r="T936" s="2"/>
      <c r="U936" s="2"/>
      <c r="V936" s="2"/>
      <c r="W936" s="2" t="s">
        <v>352</v>
      </c>
      <c r="X936" s="2" t="s">
        <v>861</v>
      </c>
      <c r="Y936" s="3"/>
      <c r="AA936" t="b">
        <v>0</v>
      </c>
      <c r="AB936">
        <v>0</v>
      </c>
      <c r="AC936">
        <v>0</v>
      </c>
      <c r="AD936">
        <v>0</v>
      </c>
      <c r="AE936" s="4"/>
      <c r="AF936" s="4">
        <v>0</v>
      </c>
      <c r="AG936" s="4">
        <v>0</v>
      </c>
      <c r="AH936" s="4">
        <v>0</v>
      </c>
      <c r="AJ936">
        <v>0</v>
      </c>
      <c r="AK936">
        <v>0</v>
      </c>
      <c r="AL936">
        <v>0</v>
      </c>
      <c r="AM936" s="4"/>
      <c r="AN936" s="4">
        <v>0</v>
      </c>
      <c r="AO936" s="4">
        <v>0</v>
      </c>
      <c r="AP936" s="4">
        <v>0</v>
      </c>
      <c r="AR936">
        <v>0</v>
      </c>
      <c r="AS936">
        <v>0</v>
      </c>
      <c r="AT936">
        <v>0</v>
      </c>
      <c r="AU936" s="4"/>
      <c r="AV936" s="4">
        <v>0</v>
      </c>
      <c r="AW936" s="4">
        <v>0</v>
      </c>
      <c r="AX936" s="4">
        <v>0</v>
      </c>
      <c r="AZ936">
        <v>0</v>
      </c>
      <c r="BA936">
        <v>0</v>
      </c>
      <c r="BB936">
        <v>0</v>
      </c>
      <c r="BC936" s="4"/>
      <c r="BD936" s="4">
        <v>0</v>
      </c>
      <c r="BE936" s="4">
        <v>0</v>
      </c>
      <c r="BF936" s="4">
        <v>0</v>
      </c>
      <c r="BH936">
        <v>0</v>
      </c>
      <c r="BI936">
        <v>0</v>
      </c>
      <c r="BJ936">
        <v>0</v>
      </c>
      <c r="BK936" s="4"/>
      <c r="BL936" s="4">
        <v>0</v>
      </c>
      <c r="BM936" s="4">
        <v>0</v>
      </c>
      <c r="BN936" s="4">
        <v>0</v>
      </c>
      <c r="BP936">
        <v>0</v>
      </c>
      <c r="BQ936">
        <v>0</v>
      </c>
      <c r="BR936">
        <v>0</v>
      </c>
      <c r="BS936" s="4"/>
      <c r="BT936" s="4">
        <v>0</v>
      </c>
      <c r="BU936" s="4">
        <v>0</v>
      </c>
      <c r="BV936" s="4">
        <v>0</v>
      </c>
      <c r="BW936" s="3"/>
      <c r="BX936" s="3"/>
      <c r="BY936" s="4">
        <v>0</v>
      </c>
      <c r="BZ936" s="5"/>
      <c r="CA936" s="3">
        <v>0</v>
      </c>
      <c r="CB936" s="4">
        <v>0</v>
      </c>
      <c r="CC936" s="5" t="s">
        <v>322</v>
      </c>
      <c r="CD936" s="3">
        <v>0</v>
      </c>
      <c r="CE936" s="4">
        <v>0</v>
      </c>
      <c r="CF936" s="5" t="s">
        <v>322</v>
      </c>
      <c r="CG936" s="3">
        <v>0</v>
      </c>
      <c r="CH936" s="4">
        <v>0</v>
      </c>
      <c r="CI936" s="5" t="s">
        <v>322</v>
      </c>
      <c r="CJ936" s="3">
        <v>0</v>
      </c>
      <c r="CK936" s="4">
        <v>0</v>
      </c>
      <c r="CL936" s="5" t="s">
        <v>322</v>
      </c>
      <c r="CM936" s="2">
        <v>0</v>
      </c>
      <c r="CN936" s="4">
        <v>0</v>
      </c>
      <c r="CO936" s="5" t="s">
        <v>322</v>
      </c>
      <c r="CP936" s="3"/>
      <c r="CQ936" s="4">
        <v>0</v>
      </c>
      <c r="CR936" s="3"/>
      <c r="CS936" s="3"/>
      <c r="CT936" s="3"/>
      <c r="CU936" s="3"/>
      <c r="CV936" s="4">
        <v>0</v>
      </c>
      <c r="CW936" s="4">
        <v>0</v>
      </c>
      <c r="CX936" t="b">
        <v>0</v>
      </c>
      <c r="CY936" t="b">
        <v>0</v>
      </c>
      <c r="CZ936" t="b">
        <v>0</v>
      </c>
      <c r="DA936" s="2" t="s">
        <v>352</v>
      </c>
      <c r="DB936" s="2" t="s">
        <v>6</v>
      </c>
      <c r="DD936" s="3"/>
      <c r="DE936" s="3"/>
      <c r="DF936" s="3"/>
      <c r="DG936" s="4"/>
      <c r="DH936" s="4"/>
      <c r="DI936" s="4"/>
      <c r="DJ936" s="3">
        <v>0</v>
      </c>
      <c r="DK936" s="4">
        <v>0</v>
      </c>
      <c r="DL936" t="b">
        <v>0</v>
      </c>
      <c r="DM936" s="6"/>
      <c r="DN936" s="3"/>
      <c r="DO936" s="3"/>
      <c r="DP936" s="3"/>
      <c r="DQ936" s="3"/>
      <c r="DR936" s="3"/>
      <c r="DS936" s="3"/>
      <c r="DT936" s="4"/>
      <c r="DU936" s="4"/>
      <c r="DV936" s="4"/>
      <c r="DW936" s="4"/>
      <c r="DX936" s="4"/>
      <c r="DY936" s="4"/>
      <c r="DZ936" s="2"/>
      <c r="EA936" s="7">
        <v>44788.408032407409</v>
      </c>
      <c r="EB936" s="2" t="s">
        <v>332</v>
      </c>
      <c r="EC936" s="8">
        <v>0</v>
      </c>
      <c r="ED936" t="b">
        <v>0</v>
      </c>
      <c r="EE936" t="s">
        <v>324</v>
      </c>
      <c r="EF936" s="2" t="s">
        <v>324</v>
      </c>
      <c r="EG936" s="2" t="s">
        <v>325</v>
      </c>
      <c r="EH936" s="1"/>
      <c r="EI936">
        <f t="shared" si="58"/>
        <v>0</v>
      </c>
      <c r="EJ936" t="str">
        <f t="shared" si="59"/>
        <v>no</v>
      </c>
    </row>
    <row r="937" spans="1:140">
      <c r="C937" s="1">
        <v>44666</v>
      </c>
      <c r="D937" s="2" t="s">
        <v>79</v>
      </c>
      <c r="E937" s="2" t="s">
        <v>80</v>
      </c>
      <c r="F937" s="2" t="s">
        <v>174</v>
      </c>
      <c r="G937" s="1">
        <v>44586</v>
      </c>
      <c r="H937" s="2" t="s">
        <v>409</v>
      </c>
      <c r="I937" s="2" t="s">
        <v>410</v>
      </c>
      <c r="J937" s="1"/>
      <c r="K937" s="1"/>
      <c r="L937" s="2"/>
      <c r="M937" t="b">
        <v>0</v>
      </c>
      <c r="N937" s="2"/>
      <c r="O937" s="2" t="s">
        <v>320</v>
      </c>
      <c r="P937" s="2" t="s">
        <v>337</v>
      </c>
      <c r="Q937" s="2"/>
      <c r="R937" s="2"/>
      <c r="S937" s="2"/>
      <c r="T937" s="2"/>
      <c r="U937" s="2"/>
      <c r="V937" s="2"/>
      <c r="W937" s="2" t="s">
        <v>1135</v>
      </c>
      <c r="X937" s="2" t="s">
        <v>861</v>
      </c>
      <c r="Y937" s="3"/>
      <c r="AA937" t="b">
        <v>0</v>
      </c>
      <c r="AB937">
        <v>1063</v>
      </c>
      <c r="AC937">
        <v>0</v>
      </c>
      <c r="AD937">
        <v>0</v>
      </c>
      <c r="AE937" s="4"/>
      <c r="AF937" s="4">
        <v>5145</v>
      </c>
      <c r="AG937" s="4">
        <v>0</v>
      </c>
      <c r="AH937" s="4">
        <v>0</v>
      </c>
      <c r="AJ937">
        <v>11</v>
      </c>
      <c r="AK937">
        <v>0</v>
      </c>
      <c r="AL937">
        <v>0</v>
      </c>
      <c r="AM937" s="4"/>
      <c r="AN937" s="4">
        <v>36</v>
      </c>
      <c r="AO937" s="4">
        <v>0</v>
      </c>
      <c r="AP937" s="4">
        <v>0</v>
      </c>
      <c r="AR937">
        <v>0</v>
      </c>
      <c r="AS937">
        <v>0</v>
      </c>
      <c r="AT937">
        <v>0</v>
      </c>
      <c r="AU937" s="4"/>
      <c r="AV937" s="4">
        <v>0</v>
      </c>
      <c r="AW937" s="4">
        <v>0</v>
      </c>
      <c r="AX937" s="4">
        <v>0</v>
      </c>
      <c r="AZ937">
        <v>0</v>
      </c>
      <c r="BA937">
        <v>0</v>
      </c>
      <c r="BB937">
        <v>0</v>
      </c>
      <c r="BC937" s="4"/>
      <c r="BD937" s="4">
        <v>0</v>
      </c>
      <c r="BE937" s="4">
        <v>0</v>
      </c>
      <c r="BF937" s="4">
        <v>0</v>
      </c>
      <c r="BH937">
        <v>0</v>
      </c>
      <c r="BI937">
        <v>0</v>
      </c>
      <c r="BJ937">
        <v>0</v>
      </c>
      <c r="BK937" s="4"/>
      <c r="BL937" s="4">
        <v>0</v>
      </c>
      <c r="BM937" s="4">
        <v>0</v>
      </c>
      <c r="BN937" s="4">
        <v>0</v>
      </c>
      <c r="BP937">
        <v>0</v>
      </c>
      <c r="BQ937">
        <v>0</v>
      </c>
      <c r="BR937">
        <v>0</v>
      </c>
      <c r="BS937" s="4"/>
      <c r="BT937" s="4">
        <v>0</v>
      </c>
      <c r="BU937" s="4">
        <v>0</v>
      </c>
      <c r="BV937" s="4">
        <v>0</v>
      </c>
      <c r="BW937" s="3"/>
      <c r="BX937" s="3"/>
      <c r="BY937" s="4">
        <v>5145</v>
      </c>
      <c r="BZ937" s="5"/>
      <c r="CA937" s="3">
        <v>11</v>
      </c>
      <c r="CB937" s="4">
        <v>36</v>
      </c>
      <c r="CC937" s="5">
        <v>3.2727272727272698</v>
      </c>
      <c r="CD937" s="3">
        <v>0</v>
      </c>
      <c r="CE937" s="4">
        <v>0</v>
      </c>
      <c r="CF937" s="5" t="s">
        <v>322</v>
      </c>
      <c r="CG937" s="3">
        <v>0</v>
      </c>
      <c r="CH937" s="4">
        <v>0</v>
      </c>
      <c r="CI937" s="5" t="s">
        <v>322</v>
      </c>
      <c r="CJ937" s="3">
        <v>0</v>
      </c>
      <c r="CK937" s="4">
        <v>0</v>
      </c>
      <c r="CL937" s="5" t="s">
        <v>322</v>
      </c>
      <c r="CM937" s="2">
        <v>0</v>
      </c>
      <c r="CN937" s="4">
        <v>0</v>
      </c>
      <c r="CO937" s="5" t="s">
        <v>322</v>
      </c>
      <c r="CP937" s="3"/>
      <c r="CQ937" s="4">
        <v>5181</v>
      </c>
      <c r="CR937" s="3"/>
      <c r="CS937" s="3"/>
      <c r="CT937" s="3"/>
      <c r="CU937" s="3"/>
      <c r="CV937" s="4">
        <v>5181</v>
      </c>
      <c r="CW937" s="4">
        <v>5181</v>
      </c>
      <c r="CX937" t="b">
        <v>0</v>
      </c>
      <c r="CY937" t="b">
        <v>0</v>
      </c>
      <c r="CZ937" t="b">
        <v>0</v>
      </c>
      <c r="DA937" s="2" t="s">
        <v>6</v>
      </c>
      <c r="DB937" s="2" t="s">
        <v>6</v>
      </c>
      <c r="DD937" s="3"/>
      <c r="DE937" s="3"/>
      <c r="DF937" s="3"/>
      <c r="DG937" s="4"/>
      <c r="DH937" s="4"/>
      <c r="DI937" s="4"/>
      <c r="DJ937" s="3">
        <v>0</v>
      </c>
      <c r="DK937" s="4">
        <v>0</v>
      </c>
      <c r="DL937" t="b">
        <v>0</v>
      </c>
      <c r="DM937" s="6"/>
      <c r="DN937" s="3"/>
      <c r="DO937" s="3"/>
      <c r="DP937" s="3"/>
      <c r="DQ937" s="3"/>
      <c r="DR937" s="3"/>
      <c r="DS937" s="3"/>
      <c r="DT937" s="4"/>
      <c r="DU937" s="4"/>
      <c r="DV937" s="4"/>
      <c r="DW937" s="4"/>
      <c r="DX937" s="4"/>
      <c r="DY937" s="4"/>
      <c r="DZ937" s="2"/>
      <c r="EA937" s="7">
        <v>44788.408032407409</v>
      </c>
      <c r="EB937" s="2" t="s">
        <v>332</v>
      </c>
      <c r="EC937" s="8">
        <v>0</v>
      </c>
      <c r="ED937" t="b">
        <v>0</v>
      </c>
      <c r="EE937" t="s">
        <v>324</v>
      </c>
      <c r="EF937" s="2" t="s">
        <v>324</v>
      </c>
      <c r="EG937" s="2" t="s">
        <v>325</v>
      </c>
      <c r="EH937" s="1"/>
      <c r="EI937">
        <f t="shared" si="58"/>
        <v>1063</v>
      </c>
      <c r="EJ937" t="str">
        <f t="shared" si="59"/>
        <v>no</v>
      </c>
    </row>
    <row r="938" spans="1:140">
      <c r="C938" s="1">
        <v>44666</v>
      </c>
      <c r="D938" s="2" t="s">
        <v>902</v>
      </c>
      <c r="E938" s="2" t="s">
        <v>903</v>
      </c>
      <c r="F938" s="2" t="s">
        <v>171</v>
      </c>
      <c r="G938" s="1">
        <v>44229</v>
      </c>
      <c r="H938" s="2"/>
      <c r="I938" s="2"/>
      <c r="J938" s="1"/>
      <c r="K938" s="1"/>
      <c r="L938" s="2"/>
      <c r="M938" t="b">
        <v>0</v>
      </c>
      <c r="N938" s="2"/>
      <c r="O938" s="2" t="s">
        <v>320</v>
      </c>
      <c r="P938" s="2" t="s">
        <v>337</v>
      </c>
      <c r="Q938" s="2"/>
      <c r="R938" s="2"/>
      <c r="S938" s="2"/>
      <c r="T938" s="2"/>
      <c r="U938" s="2"/>
      <c r="V938" s="2"/>
      <c r="W938" s="2" t="s">
        <v>861</v>
      </c>
      <c r="X938" s="2" t="s">
        <v>861</v>
      </c>
      <c r="Y938" s="3"/>
      <c r="AA938" t="b">
        <v>0</v>
      </c>
      <c r="AB938">
        <v>0</v>
      </c>
      <c r="AC938">
        <v>0</v>
      </c>
      <c r="AD938">
        <v>0</v>
      </c>
      <c r="AE938" s="4"/>
      <c r="AF938" s="4">
        <v>0</v>
      </c>
      <c r="AG938" s="4">
        <v>0</v>
      </c>
      <c r="AH938" s="4">
        <v>0</v>
      </c>
      <c r="AJ938">
        <v>0</v>
      </c>
      <c r="AK938">
        <v>0</v>
      </c>
      <c r="AL938">
        <v>0</v>
      </c>
      <c r="AM938" s="4"/>
      <c r="AN938" s="4">
        <v>0</v>
      </c>
      <c r="AO938" s="4">
        <v>0</v>
      </c>
      <c r="AP938" s="4">
        <v>0</v>
      </c>
      <c r="AR938">
        <v>0</v>
      </c>
      <c r="AS938">
        <v>100</v>
      </c>
      <c r="AT938">
        <v>0</v>
      </c>
      <c r="AU938" s="4"/>
      <c r="AV938" s="4">
        <v>0</v>
      </c>
      <c r="AW938" s="4">
        <v>22401</v>
      </c>
      <c r="AX938" s="4">
        <v>0</v>
      </c>
      <c r="AZ938">
        <v>0</v>
      </c>
      <c r="BA938">
        <v>0</v>
      </c>
      <c r="BB938">
        <v>0</v>
      </c>
      <c r="BC938" s="4"/>
      <c r="BD938" s="4">
        <v>0</v>
      </c>
      <c r="BE938" s="4">
        <v>0</v>
      </c>
      <c r="BF938" s="4">
        <v>0</v>
      </c>
      <c r="BH938">
        <v>0</v>
      </c>
      <c r="BI938">
        <v>0</v>
      </c>
      <c r="BJ938">
        <v>0</v>
      </c>
      <c r="BK938" s="4"/>
      <c r="BL938" s="4">
        <v>0</v>
      </c>
      <c r="BM938" s="4">
        <v>0</v>
      </c>
      <c r="BN938" s="4">
        <v>0</v>
      </c>
      <c r="BP938">
        <v>0</v>
      </c>
      <c r="BQ938">
        <v>0</v>
      </c>
      <c r="BR938">
        <v>0</v>
      </c>
      <c r="BS938" s="4"/>
      <c r="BT938" s="4">
        <v>0</v>
      </c>
      <c r="BU938" s="4">
        <v>0</v>
      </c>
      <c r="BV938" s="4">
        <v>0</v>
      </c>
      <c r="BW938" s="3"/>
      <c r="BX938" s="3"/>
      <c r="BY938" s="4">
        <v>0</v>
      </c>
      <c r="BZ938" s="5"/>
      <c r="CA938" s="3">
        <v>0</v>
      </c>
      <c r="CB938" s="4">
        <v>0</v>
      </c>
      <c r="CC938" s="5" t="s">
        <v>322</v>
      </c>
      <c r="CD938" s="3">
        <v>100</v>
      </c>
      <c r="CE938" s="4">
        <v>22401</v>
      </c>
      <c r="CF938" s="5">
        <v>224.01</v>
      </c>
      <c r="CG938" s="3">
        <v>0</v>
      </c>
      <c r="CH938" s="4">
        <v>0</v>
      </c>
      <c r="CI938" s="5" t="s">
        <v>322</v>
      </c>
      <c r="CJ938" s="3">
        <v>0</v>
      </c>
      <c r="CK938" s="4">
        <v>0</v>
      </c>
      <c r="CL938" s="5" t="s">
        <v>322</v>
      </c>
      <c r="CM938" s="2">
        <v>0</v>
      </c>
      <c r="CN938" s="4">
        <v>0</v>
      </c>
      <c r="CO938" s="5" t="s">
        <v>322</v>
      </c>
      <c r="CP938" s="3"/>
      <c r="CQ938" s="4">
        <v>0</v>
      </c>
      <c r="CR938" s="3"/>
      <c r="CS938" s="3"/>
      <c r="CT938" s="3"/>
      <c r="CU938" s="3"/>
      <c r="CV938" s="4">
        <v>22401</v>
      </c>
      <c r="CW938" s="4">
        <v>22401</v>
      </c>
      <c r="CX938" t="b">
        <v>0</v>
      </c>
      <c r="CY938" t="b">
        <v>1</v>
      </c>
      <c r="CZ938" t="b">
        <v>0</v>
      </c>
      <c r="DA938" s="2" t="s">
        <v>867</v>
      </c>
      <c r="DB938" s="2" t="s">
        <v>867</v>
      </c>
      <c r="DD938" s="3"/>
      <c r="DE938" s="3"/>
      <c r="DF938" s="3"/>
      <c r="DG938" s="4"/>
      <c r="DH938" s="4"/>
      <c r="DI938" s="4"/>
      <c r="DJ938" s="3">
        <v>0</v>
      </c>
      <c r="DK938" s="4">
        <v>0</v>
      </c>
      <c r="DL938" t="b">
        <v>0</v>
      </c>
      <c r="DM938" s="6"/>
      <c r="DN938" s="3"/>
      <c r="DO938" s="3"/>
      <c r="DP938" s="3"/>
      <c r="DQ938" s="3"/>
      <c r="DR938" s="3"/>
      <c r="DS938" s="3"/>
      <c r="DT938" s="4"/>
      <c r="DU938" s="4"/>
      <c r="DV938" s="4"/>
      <c r="DW938" s="4"/>
      <c r="DX938" s="4"/>
      <c r="DY938" s="4"/>
      <c r="DZ938" s="2"/>
      <c r="EA938" s="7">
        <v>44788.408032407409</v>
      </c>
      <c r="EB938" s="2" t="s">
        <v>332</v>
      </c>
      <c r="EC938" s="8">
        <v>0</v>
      </c>
      <c r="ED938" t="b">
        <v>0</v>
      </c>
      <c r="EE938" t="s">
        <v>324</v>
      </c>
      <c r="EF938" s="2" t="s">
        <v>324</v>
      </c>
      <c r="EG938" s="2" t="s">
        <v>325</v>
      </c>
      <c r="EH938" s="1"/>
      <c r="EI938">
        <f t="shared" si="58"/>
        <v>0</v>
      </c>
      <c r="EJ938" t="str">
        <f t="shared" si="59"/>
        <v>yes</v>
      </c>
    </row>
    <row r="939" spans="1:140">
      <c r="C939" s="1">
        <v>44666</v>
      </c>
      <c r="D939" s="2" t="s">
        <v>1136</v>
      </c>
      <c r="E939" s="2" t="s">
        <v>1137</v>
      </c>
      <c r="F939" s="2" t="s">
        <v>176</v>
      </c>
      <c r="G939" s="1">
        <v>44208</v>
      </c>
      <c r="H939" s="2"/>
      <c r="I939" s="2"/>
      <c r="J939" s="1"/>
      <c r="K939" s="1"/>
      <c r="L939" s="2" t="s">
        <v>867</v>
      </c>
      <c r="M939" t="b">
        <v>0</v>
      </c>
      <c r="N939" s="2"/>
      <c r="O939" s="2" t="s">
        <v>320</v>
      </c>
      <c r="P939" s="2" t="s">
        <v>337</v>
      </c>
      <c r="Q939" s="2"/>
      <c r="R939" s="2"/>
      <c r="S939" s="2"/>
      <c r="T939" s="2"/>
      <c r="U939" s="2"/>
      <c r="V939" s="2"/>
      <c r="W939" s="2" t="s">
        <v>422</v>
      </c>
      <c r="X939" s="2" t="s">
        <v>861</v>
      </c>
      <c r="Y939" s="3"/>
      <c r="AA939" t="b">
        <v>0</v>
      </c>
      <c r="AB939">
        <v>0</v>
      </c>
      <c r="AC939">
        <v>0</v>
      </c>
      <c r="AD939">
        <v>0</v>
      </c>
      <c r="AE939" s="4"/>
      <c r="AF939" s="4">
        <v>0</v>
      </c>
      <c r="AG939" s="4">
        <v>0</v>
      </c>
      <c r="AH939" s="4">
        <v>0</v>
      </c>
      <c r="AJ939">
        <v>0</v>
      </c>
      <c r="AK939">
        <v>0</v>
      </c>
      <c r="AL939">
        <v>0</v>
      </c>
      <c r="AM939" s="4"/>
      <c r="AN939" s="4">
        <v>0</v>
      </c>
      <c r="AO939" s="4">
        <v>0</v>
      </c>
      <c r="AP939" s="4">
        <v>0</v>
      </c>
      <c r="AR939">
        <v>0</v>
      </c>
      <c r="AS939">
        <v>0</v>
      </c>
      <c r="AT939">
        <v>0</v>
      </c>
      <c r="AU939" s="4"/>
      <c r="AV939" s="4">
        <v>0</v>
      </c>
      <c r="AW939" s="4">
        <v>0</v>
      </c>
      <c r="AX939" s="4">
        <v>0</v>
      </c>
      <c r="AZ939">
        <v>0</v>
      </c>
      <c r="BA939">
        <v>0</v>
      </c>
      <c r="BB939">
        <v>0</v>
      </c>
      <c r="BC939" s="4"/>
      <c r="BD939" s="4">
        <v>0</v>
      </c>
      <c r="BE939" s="4">
        <v>0</v>
      </c>
      <c r="BF939" s="4">
        <v>0</v>
      </c>
      <c r="BH939">
        <v>0</v>
      </c>
      <c r="BI939">
        <v>0</v>
      </c>
      <c r="BJ939">
        <v>0</v>
      </c>
      <c r="BK939" s="4"/>
      <c r="BL939" s="4">
        <v>0</v>
      </c>
      <c r="BM939" s="4">
        <v>0</v>
      </c>
      <c r="BN939" s="4">
        <v>0</v>
      </c>
      <c r="BP939">
        <v>0</v>
      </c>
      <c r="BQ939">
        <v>0</v>
      </c>
      <c r="BR939">
        <v>0</v>
      </c>
      <c r="BS939" s="4"/>
      <c r="BT939" s="4">
        <v>0</v>
      </c>
      <c r="BU939" s="4">
        <v>0</v>
      </c>
      <c r="BV939" s="4">
        <v>0</v>
      </c>
      <c r="BW939" s="3"/>
      <c r="BX939" s="3"/>
      <c r="BY939" s="4">
        <v>0</v>
      </c>
      <c r="BZ939" s="5"/>
      <c r="CA939" s="3">
        <v>0</v>
      </c>
      <c r="CB939" s="4">
        <v>0</v>
      </c>
      <c r="CC939" s="5" t="s">
        <v>322</v>
      </c>
      <c r="CD939" s="3">
        <v>0</v>
      </c>
      <c r="CE939" s="4">
        <v>0</v>
      </c>
      <c r="CF939" s="5" t="s">
        <v>322</v>
      </c>
      <c r="CG939" s="3">
        <v>0</v>
      </c>
      <c r="CH939" s="4">
        <v>0</v>
      </c>
      <c r="CI939" s="5" t="s">
        <v>322</v>
      </c>
      <c r="CJ939" s="3">
        <v>0</v>
      </c>
      <c r="CK939" s="4">
        <v>0</v>
      </c>
      <c r="CL939" s="5" t="s">
        <v>322</v>
      </c>
      <c r="CM939" s="2">
        <v>0</v>
      </c>
      <c r="CN939" s="4">
        <v>0</v>
      </c>
      <c r="CO939" s="5" t="s">
        <v>322</v>
      </c>
      <c r="CP939" s="3"/>
      <c r="CQ939" s="4">
        <v>0</v>
      </c>
      <c r="CR939" s="3"/>
      <c r="CS939" s="3"/>
      <c r="CT939" s="3"/>
      <c r="CU939" s="3"/>
      <c r="CV939" s="4">
        <v>0</v>
      </c>
      <c r="CW939" s="4">
        <v>0</v>
      </c>
      <c r="CX939" t="b">
        <v>0</v>
      </c>
      <c r="CY939" t="b">
        <v>1</v>
      </c>
      <c r="CZ939" t="b">
        <v>0</v>
      </c>
      <c r="DA939" s="2" t="s">
        <v>422</v>
      </c>
      <c r="DB939" s="2" t="s">
        <v>6</v>
      </c>
      <c r="DD939" s="3"/>
      <c r="DE939" s="3"/>
      <c r="DF939" s="3"/>
      <c r="DG939" s="4"/>
      <c r="DH939" s="4"/>
      <c r="DI939" s="4"/>
      <c r="DJ939" s="3">
        <v>0</v>
      </c>
      <c r="DK939" s="4">
        <v>0</v>
      </c>
      <c r="DL939" t="b">
        <v>0</v>
      </c>
      <c r="DM939" s="6"/>
      <c r="DN939" s="3"/>
      <c r="DO939" s="3"/>
      <c r="DP939" s="3"/>
      <c r="DQ939" s="3"/>
      <c r="DR939" s="3"/>
      <c r="DS939" s="3"/>
      <c r="DT939" s="4"/>
      <c r="DU939" s="4"/>
      <c r="DV939" s="4"/>
      <c r="DW939" s="4"/>
      <c r="DX939" s="4"/>
      <c r="DY939" s="4"/>
      <c r="DZ939" s="2"/>
      <c r="EA939" s="7">
        <v>44788.408032407409</v>
      </c>
      <c r="EB939" s="2" t="s">
        <v>332</v>
      </c>
      <c r="EC939" s="8">
        <v>0</v>
      </c>
      <c r="ED939" t="b">
        <v>0</v>
      </c>
      <c r="EE939" t="s">
        <v>324</v>
      </c>
      <c r="EF939" s="2" t="s">
        <v>324</v>
      </c>
      <c r="EG939" s="2" t="s">
        <v>325</v>
      </c>
      <c r="EH939" s="1"/>
      <c r="EI939">
        <f t="shared" si="58"/>
        <v>0</v>
      </c>
      <c r="EJ939" t="str">
        <f t="shared" si="59"/>
        <v>yes</v>
      </c>
    </row>
    <row r="940" spans="1:140">
      <c r="C940" s="1">
        <v>44666</v>
      </c>
      <c r="D940" s="2" t="s">
        <v>1138</v>
      </c>
      <c r="E940" s="2" t="s">
        <v>1139</v>
      </c>
      <c r="F940" s="2" t="s">
        <v>176</v>
      </c>
      <c r="G940" s="1">
        <v>44208</v>
      </c>
      <c r="H940" s="2"/>
      <c r="I940" s="2"/>
      <c r="J940" s="1"/>
      <c r="K940" s="1"/>
      <c r="L940" s="2"/>
      <c r="M940" t="b">
        <v>0</v>
      </c>
      <c r="N940" s="2"/>
      <c r="O940" s="2" t="s">
        <v>320</v>
      </c>
      <c r="P940" s="2" t="s">
        <v>337</v>
      </c>
      <c r="Q940" s="2"/>
      <c r="R940" s="2"/>
      <c r="S940" s="2"/>
      <c r="T940" s="2"/>
      <c r="U940" s="2"/>
      <c r="V940" s="2"/>
      <c r="W940" s="2" t="s">
        <v>422</v>
      </c>
      <c r="X940" s="2" t="s">
        <v>861</v>
      </c>
      <c r="Y940" s="3"/>
      <c r="AA940" t="b">
        <v>0</v>
      </c>
      <c r="AB940">
        <v>0</v>
      </c>
      <c r="AC940">
        <v>0</v>
      </c>
      <c r="AD940">
        <v>0</v>
      </c>
      <c r="AE940" s="4"/>
      <c r="AF940" s="4">
        <v>0</v>
      </c>
      <c r="AG940" s="4">
        <v>0</v>
      </c>
      <c r="AH940" s="4">
        <v>0</v>
      </c>
      <c r="AJ940">
        <v>0</v>
      </c>
      <c r="AK940">
        <v>0</v>
      </c>
      <c r="AL940">
        <v>0</v>
      </c>
      <c r="AM940" s="4"/>
      <c r="AN940" s="4">
        <v>0</v>
      </c>
      <c r="AO940" s="4">
        <v>0</v>
      </c>
      <c r="AP940" s="4">
        <v>0</v>
      </c>
      <c r="AR940">
        <v>0</v>
      </c>
      <c r="AS940">
        <v>0</v>
      </c>
      <c r="AT940">
        <v>0</v>
      </c>
      <c r="AU940" s="4"/>
      <c r="AV940" s="4">
        <v>0</v>
      </c>
      <c r="AW940" s="4">
        <v>0</v>
      </c>
      <c r="AX940" s="4">
        <v>0</v>
      </c>
      <c r="AZ940">
        <v>0</v>
      </c>
      <c r="BA940">
        <v>0</v>
      </c>
      <c r="BB940">
        <v>0</v>
      </c>
      <c r="BC940" s="4"/>
      <c r="BD940" s="4">
        <v>0</v>
      </c>
      <c r="BE940" s="4">
        <v>0</v>
      </c>
      <c r="BF940" s="4">
        <v>0</v>
      </c>
      <c r="BH940">
        <v>0</v>
      </c>
      <c r="BI940">
        <v>0</v>
      </c>
      <c r="BJ940">
        <v>0</v>
      </c>
      <c r="BK940" s="4"/>
      <c r="BL940" s="4">
        <v>0</v>
      </c>
      <c r="BM940" s="4">
        <v>0</v>
      </c>
      <c r="BN940" s="4">
        <v>0</v>
      </c>
      <c r="BP940">
        <v>0</v>
      </c>
      <c r="BQ940">
        <v>0</v>
      </c>
      <c r="BR940">
        <v>0</v>
      </c>
      <c r="BS940" s="4"/>
      <c r="BT940" s="4">
        <v>0</v>
      </c>
      <c r="BU940" s="4">
        <v>0</v>
      </c>
      <c r="BV940" s="4">
        <v>0</v>
      </c>
      <c r="BW940" s="3"/>
      <c r="BX940" s="3"/>
      <c r="BY940" s="4">
        <v>0</v>
      </c>
      <c r="BZ940" s="5"/>
      <c r="CA940" s="3">
        <v>0</v>
      </c>
      <c r="CB940" s="4">
        <v>0</v>
      </c>
      <c r="CC940" s="5" t="s">
        <v>322</v>
      </c>
      <c r="CD940" s="3">
        <v>0</v>
      </c>
      <c r="CE940" s="4">
        <v>0</v>
      </c>
      <c r="CF940" s="5" t="s">
        <v>322</v>
      </c>
      <c r="CG940" s="3">
        <v>0</v>
      </c>
      <c r="CH940" s="4">
        <v>0</v>
      </c>
      <c r="CI940" s="5" t="s">
        <v>322</v>
      </c>
      <c r="CJ940" s="3">
        <v>0</v>
      </c>
      <c r="CK940" s="4">
        <v>0</v>
      </c>
      <c r="CL940" s="5" t="s">
        <v>322</v>
      </c>
      <c r="CM940" s="2">
        <v>0</v>
      </c>
      <c r="CN940" s="4">
        <v>0</v>
      </c>
      <c r="CO940" s="5" t="s">
        <v>322</v>
      </c>
      <c r="CP940" s="3"/>
      <c r="CQ940" s="4">
        <v>0</v>
      </c>
      <c r="CR940" s="3"/>
      <c r="CS940" s="3"/>
      <c r="CT940" s="3"/>
      <c r="CU940" s="3"/>
      <c r="CV940" s="4">
        <v>0</v>
      </c>
      <c r="CW940" s="4">
        <v>0</v>
      </c>
      <c r="CX940" t="b">
        <v>0</v>
      </c>
      <c r="CY940" t="b">
        <v>1</v>
      </c>
      <c r="CZ940" t="b">
        <v>0</v>
      </c>
      <c r="DA940" s="2" t="s">
        <v>422</v>
      </c>
      <c r="DB940" s="2" t="s">
        <v>6</v>
      </c>
      <c r="DD940" s="3"/>
      <c r="DE940" s="3"/>
      <c r="DF940" s="3"/>
      <c r="DG940" s="4"/>
      <c r="DH940" s="4"/>
      <c r="DI940" s="4"/>
      <c r="DJ940" s="3">
        <v>0</v>
      </c>
      <c r="DK940" s="4">
        <v>0</v>
      </c>
      <c r="DL940" t="b">
        <v>0</v>
      </c>
      <c r="DM940" s="6"/>
      <c r="DN940" s="3"/>
      <c r="DO940" s="3"/>
      <c r="DP940" s="3"/>
      <c r="DQ940" s="3"/>
      <c r="DR940" s="3"/>
      <c r="DS940" s="3"/>
      <c r="DT940" s="4"/>
      <c r="DU940" s="4"/>
      <c r="DV940" s="4"/>
      <c r="DW940" s="4"/>
      <c r="DX940" s="4"/>
      <c r="DY940" s="4"/>
      <c r="DZ940" s="2"/>
      <c r="EA940" s="7">
        <v>44788.408032407409</v>
      </c>
      <c r="EB940" s="2" t="s">
        <v>332</v>
      </c>
      <c r="EC940" s="8">
        <v>0</v>
      </c>
      <c r="ED940" t="b">
        <v>0</v>
      </c>
      <c r="EE940" t="s">
        <v>324</v>
      </c>
      <c r="EF940" s="2" t="s">
        <v>324</v>
      </c>
      <c r="EG940" s="2" t="s">
        <v>325</v>
      </c>
      <c r="EH940" s="1"/>
      <c r="EI940">
        <f t="shared" si="58"/>
        <v>0</v>
      </c>
      <c r="EJ940" t="str">
        <f t="shared" si="59"/>
        <v>yes</v>
      </c>
    </row>
    <row r="941" spans="1:140">
      <c r="C941" s="1">
        <v>44666</v>
      </c>
      <c r="D941" s="2" t="s">
        <v>1140</v>
      </c>
      <c r="E941" s="2" t="s">
        <v>1141</v>
      </c>
      <c r="F941" s="2" t="s">
        <v>176</v>
      </c>
      <c r="G941" s="1">
        <v>44208</v>
      </c>
      <c r="H941" s="2"/>
      <c r="I941" s="2"/>
      <c r="J941" s="1"/>
      <c r="K941" s="1"/>
      <c r="L941" s="2"/>
      <c r="M941" t="b">
        <v>0</v>
      </c>
      <c r="N941" s="2"/>
      <c r="O941" s="2" t="s">
        <v>320</v>
      </c>
      <c r="P941" s="2" t="s">
        <v>337</v>
      </c>
      <c r="Q941" s="2"/>
      <c r="R941" s="2"/>
      <c r="S941" s="2"/>
      <c r="T941" s="2"/>
      <c r="U941" s="2"/>
      <c r="V941" s="2"/>
      <c r="W941" s="2" t="s">
        <v>422</v>
      </c>
      <c r="X941" s="2" t="s">
        <v>861</v>
      </c>
      <c r="Y941" s="3"/>
      <c r="AA941" t="b">
        <v>0</v>
      </c>
      <c r="AB941">
        <v>0</v>
      </c>
      <c r="AC941">
        <v>0</v>
      </c>
      <c r="AD941">
        <v>0</v>
      </c>
      <c r="AE941" s="4"/>
      <c r="AF941" s="4">
        <v>0</v>
      </c>
      <c r="AG941" s="4">
        <v>0</v>
      </c>
      <c r="AH941" s="4">
        <v>0</v>
      </c>
      <c r="AJ941">
        <v>0</v>
      </c>
      <c r="AK941">
        <v>0</v>
      </c>
      <c r="AL941">
        <v>0</v>
      </c>
      <c r="AM941" s="4"/>
      <c r="AN941" s="4">
        <v>0</v>
      </c>
      <c r="AO941" s="4">
        <v>0</v>
      </c>
      <c r="AP941" s="4">
        <v>0</v>
      </c>
      <c r="AR941">
        <v>0</v>
      </c>
      <c r="AS941">
        <v>0</v>
      </c>
      <c r="AT941">
        <v>0</v>
      </c>
      <c r="AU941" s="4"/>
      <c r="AV941" s="4">
        <v>0</v>
      </c>
      <c r="AW941" s="4">
        <v>0</v>
      </c>
      <c r="AX941" s="4">
        <v>0</v>
      </c>
      <c r="AZ941">
        <v>0</v>
      </c>
      <c r="BA941">
        <v>0</v>
      </c>
      <c r="BB941">
        <v>0</v>
      </c>
      <c r="BC941" s="4"/>
      <c r="BD941" s="4">
        <v>0</v>
      </c>
      <c r="BE941" s="4">
        <v>0</v>
      </c>
      <c r="BF941" s="4">
        <v>0</v>
      </c>
      <c r="BH941">
        <v>0</v>
      </c>
      <c r="BI941">
        <v>0</v>
      </c>
      <c r="BJ941">
        <v>0</v>
      </c>
      <c r="BK941" s="4"/>
      <c r="BL941" s="4">
        <v>0</v>
      </c>
      <c r="BM941" s="4">
        <v>0</v>
      </c>
      <c r="BN941" s="4">
        <v>0</v>
      </c>
      <c r="BP941">
        <v>0</v>
      </c>
      <c r="BQ941">
        <v>0</v>
      </c>
      <c r="BR941">
        <v>0</v>
      </c>
      <c r="BS941" s="4"/>
      <c r="BT941" s="4">
        <v>0</v>
      </c>
      <c r="BU941" s="4">
        <v>0</v>
      </c>
      <c r="BV941" s="4">
        <v>0</v>
      </c>
      <c r="BW941" s="3"/>
      <c r="BX941" s="3"/>
      <c r="BY941" s="4">
        <v>0</v>
      </c>
      <c r="BZ941" s="5"/>
      <c r="CA941" s="3">
        <v>0</v>
      </c>
      <c r="CB941" s="4">
        <v>0</v>
      </c>
      <c r="CC941" s="5" t="s">
        <v>322</v>
      </c>
      <c r="CD941" s="3">
        <v>0</v>
      </c>
      <c r="CE941" s="4">
        <v>0</v>
      </c>
      <c r="CF941" s="5" t="s">
        <v>322</v>
      </c>
      <c r="CG941" s="3">
        <v>0</v>
      </c>
      <c r="CH941" s="4">
        <v>0</v>
      </c>
      <c r="CI941" s="5" t="s">
        <v>322</v>
      </c>
      <c r="CJ941" s="3">
        <v>0</v>
      </c>
      <c r="CK941" s="4">
        <v>0</v>
      </c>
      <c r="CL941" s="5" t="s">
        <v>322</v>
      </c>
      <c r="CM941" s="2">
        <v>0</v>
      </c>
      <c r="CN941" s="4">
        <v>0</v>
      </c>
      <c r="CO941" s="5" t="s">
        <v>322</v>
      </c>
      <c r="CP941" s="3"/>
      <c r="CQ941" s="4">
        <v>0</v>
      </c>
      <c r="CR941" s="3"/>
      <c r="CS941" s="3"/>
      <c r="CT941" s="3"/>
      <c r="CU941" s="3"/>
      <c r="CV941" s="4">
        <v>0</v>
      </c>
      <c r="CW941" s="4">
        <v>0</v>
      </c>
      <c r="CX941" t="b">
        <v>0</v>
      </c>
      <c r="CY941" t="b">
        <v>1</v>
      </c>
      <c r="CZ941" t="b">
        <v>0</v>
      </c>
      <c r="DA941" s="2" t="s">
        <v>422</v>
      </c>
      <c r="DB941" s="2" t="s">
        <v>6</v>
      </c>
      <c r="DD941" s="3"/>
      <c r="DE941" s="3"/>
      <c r="DF941" s="3"/>
      <c r="DG941" s="4"/>
      <c r="DH941" s="4"/>
      <c r="DI941" s="4"/>
      <c r="DJ941" s="3">
        <v>0</v>
      </c>
      <c r="DK941" s="4">
        <v>0</v>
      </c>
      <c r="DL941" t="b">
        <v>0</v>
      </c>
      <c r="DM941" s="6"/>
      <c r="DN941" s="3"/>
      <c r="DO941" s="3"/>
      <c r="DP941" s="3"/>
      <c r="DQ941" s="3"/>
      <c r="DR941" s="3"/>
      <c r="DS941" s="3"/>
      <c r="DT941" s="4"/>
      <c r="DU941" s="4"/>
      <c r="DV941" s="4"/>
      <c r="DW941" s="4"/>
      <c r="DX941" s="4"/>
      <c r="DY941" s="4"/>
      <c r="DZ941" s="2"/>
      <c r="EA941" s="7">
        <v>44788.408032407409</v>
      </c>
      <c r="EB941" s="2" t="s">
        <v>332</v>
      </c>
      <c r="EC941" s="8">
        <v>0</v>
      </c>
      <c r="ED941" t="b">
        <v>0</v>
      </c>
      <c r="EE941" t="s">
        <v>324</v>
      </c>
      <c r="EF941" s="2" t="s">
        <v>324</v>
      </c>
      <c r="EG941" s="2" t="s">
        <v>325</v>
      </c>
      <c r="EH941" s="1"/>
      <c r="EI941">
        <f t="shared" si="58"/>
        <v>0</v>
      </c>
      <c r="EJ941" t="str">
        <f t="shared" si="59"/>
        <v>yes</v>
      </c>
    </row>
    <row r="942" spans="1:140">
      <c r="C942" s="1">
        <v>44666</v>
      </c>
      <c r="D942" s="2" t="s">
        <v>1142</v>
      </c>
      <c r="E942" s="2" t="s">
        <v>1143</v>
      </c>
      <c r="F942" s="2" t="s">
        <v>176</v>
      </c>
      <c r="G942" s="1">
        <v>44208</v>
      </c>
      <c r="H942" s="2"/>
      <c r="I942" s="2"/>
      <c r="J942" s="1"/>
      <c r="K942" s="1"/>
      <c r="L942" s="2"/>
      <c r="M942" t="b">
        <v>0</v>
      </c>
      <c r="N942" s="2"/>
      <c r="O942" s="2" t="s">
        <v>320</v>
      </c>
      <c r="P942" s="2" t="s">
        <v>337</v>
      </c>
      <c r="Q942" s="2"/>
      <c r="R942" s="2"/>
      <c r="S942" s="2"/>
      <c r="T942" s="2"/>
      <c r="U942" s="2"/>
      <c r="V942" s="2"/>
      <c r="W942" s="2" t="s">
        <v>422</v>
      </c>
      <c r="X942" s="2" t="s">
        <v>861</v>
      </c>
      <c r="Y942" s="3"/>
      <c r="AA942" t="b">
        <v>0</v>
      </c>
      <c r="AB942">
        <v>0</v>
      </c>
      <c r="AC942">
        <v>0</v>
      </c>
      <c r="AD942">
        <v>0</v>
      </c>
      <c r="AE942" s="4"/>
      <c r="AF942" s="4">
        <v>0</v>
      </c>
      <c r="AG942" s="4">
        <v>0</v>
      </c>
      <c r="AH942" s="4">
        <v>0</v>
      </c>
      <c r="AJ942">
        <v>0</v>
      </c>
      <c r="AK942">
        <v>0</v>
      </c>
      <c r="AL942">
        <v>0</v>
      </c>
      <c r="AM942" s="4"/>
      <c r="AN942" s="4">
        <v>0</v>
      </c>
      <c r="AO942" s="4">
        <v>0</v>
      </c>
      <c r="AP942" s="4">
        <v>0</v>
      </c>
      <c r="AR942">
        <v>0</v>
      </c>
      <c r="AS942">
        <v>0</v>
      </c>
      <c r="AT942">
        <v>0</v>
      </c>
      <c r="AU942" s="4"/>
      <c r="AV942" s="4">
        <v>0</v>
      </c>
      <c r="AW942" s="4">
        <v>0</v>
      </c>
      <c r="AX942" s="4">
        <v>0</v>
      </c>
      <c r="AZ942">
        <v>0</v>
      </c>
      <c r="BA942">
        <v>0</v>
      </c>
      <c r="BB942">
        <v>0</v>
      </c>
      <c r="BC942" s="4"/>
      <c r="BD942" s="4">
        <v>0</v>
      </c>
      <c r="BE942" s="4">
        <v>0</v>
      </c>
      <c r="BF942" s="4">
        <v>0</v>
      </c>
      <c r="BH942">
        <v>0</v>
      </c>
      <c r="BI942">
        <v>0</v>
      </c>
      <c r="BJ942">
        <v>0</v>
      </c>
      <c r="BK942" s="4"/>
      <c r="BL942" s="4">
        <v>0</v>
      </c>
      <c r="BM942" s="4">
        <v>0</v>
      </c>
      <c r="BN942" s="4">
        <v>0</v>
      </c>
      <c r="BP942">
        <v>0</v>
      </c>
      <c r="BQ942">
        <v>0</v>
      </c>
      <c r="BR942">
        <v>0</v>
      </c>
      <c r="BS942" s="4"/>
      <c r="BT942" s="4">
        <v>0</v>
      </c>
      <c r="BU942" s="4">
        <v>0</v>
      </c>
      <c r="BV942" s="4">
        <v>0</v>
      </c>
      <c r="BW942" s="3"/>
      <c r="BX942" s="3"/>
      <c r="BY942" s="4">
        <v>0</v>
      </c>
      <c r="BZ942" s="5"/>
      <c r="CA942" s="3">
        <v>0</v>
      </c>
      <c r="CB942" s="4">
        <v>0</v>
      </c>
      <c r="CC942" s="5" t="s">
        <v>322</v>
      </c>
      <c r="CD942" s="3">
        <v>0</v>
      </c>
      <c r="CE942" s="4">
        <v>0</v>
      </c>
      <c r="CF942" s="5" t="s">
        <v>322</v>
      </c>
      <c r="CG942" s="3">
        <v>0</v>
      </c>
      <c r="CH942" s="4">
        <v>0</v>
      </c>
      <c r="CI942" s="5" t="s">
        <v>322</v>
      </c>
      <c r="CJ942" s="3">
        <v>0</v>
      </c>
      <c r="CK942" s="4">
        <v>0</v>
      </c>
      <c r="CL942" s="5" t="s">
        <v>322</v>
      </c>
      <c r="CM942" s="2">
        <v>0</v>
      </c>
      <c r="CN942" s="4">
        <v>0</v>
      </c>
      <c r="CO942" s="5" t="s">
        <v>322</v>
      </c>
      <c r="CP942" s="3"/>
      <c r="CQ942" s="4">
        <v>0</v>
      </c>
      <c r="CR942" s="3"/>
      <c r="CS942" s="3"/>
      <c r="CT942" s="3"/>
      <c r="CU942" s="3"/>
      <c r="CV942" s="4">
        <v>0</v>
      </c>
      <c r="CW942" s="4">
        <v>0</v>
      </c>
      <c r="CX942" t="b">
        <v>0</v>
      </c>
      <c r="CY942" t="b">
        <v>1</v>
      </c>
      <c r="CZ942" t="b">
        <v>0</v>
      </c>
      <c r="DA942" s="2" t="s">
        <v>422</v>
      </c>
      <c r="DB942" s="2" t="s">
        <v>6</v>
      </c>
      <c r="DD942" s="3"/>
      <c r="DE942" s="3"/>
      <c r="DF942" s="3"/>
      <c r="DG942" s="4"/>
      <c r="DH942" s="4"/>
      <c r="DI942" s="4"/>
      <c r="DJ942" s="3">
        <v>0</v>
      </c>
      <c r="DK942" s="4">
        <v>0</v>
      </c>
      <c r="DL942" t="b">
        <v>0</v>
      </c>
      <c r="DM942" s="6"/>
      <c r="DN942" s="3"/>
      <c r="DO942" s="3"/>
      <c r="DP942" s="3"/>
      <c r="DQ942" s="3"/>
      <c r="DR942" s="3"/>
      <c r="DS942" s="3"/>
      <c r="DT942" s="4"/>
      <c r="DU942" s="4"/>
      <c r="DV942" s="4"/>
      <c r="DW942" s="4"/>
      <c r="DX942" s="4"/>
      <c r="DY942" s="4"/>
      <c r="DZ942" s="2"/>
      <c r="EA942" s="7">
        <v>44788.408032407409</v>
      </c>
      <c r="EB942" s="2" t="s">
        <v>332</v>
      </c>
      <c r="EC942" s="8">
        <v>0</v>
      </c>
      <c r="ED942" t="b">
        <v>0</v>
      </c>
      <c r="EE942" t="s">
        <v>324</v>
      </c>
      <c r="EF942" s="2" t="s">
        <v>324</v>
      </c>
      <c r="EG942" s="2" t="s">
        <v>325</v>
      </c>
      <c r="EH942" s="1"/>
      <c r="EI942">
        <f t="shared" si="58"/>
        <v>0</v>
      </c>
      <c r="EJ942" t="str">
        <f t="shared" si="59"/>
        <v>yes</v>
      </c>
    </row>
    <row r="943" spans="1:140">
      <c r="C943" s="1">
        <v>44666</v>
      </c>
      <c r="D943" s="2" t="s">
        <v>85</v>
      </c>
      <c r="E943" s="2" t="s">
        <v>86</v>
      </c>
      <c r="F943" s="2" t="s">
        <v>41</v>
      </c>
      <c r="G943" s="1">
        <v>44212</v>
      </c>
      <c r="H943" s="2"/>
      <c r="I943" s="2"/>
      <c r="J943" s="1"/>
      <c r="K943" s="1"/>
      <c r="L943" s="2"/>
      <c r="M943" t="b">
        <v>0</v>
      </c>
      <c r="N943" s="2"/>
      <c r="O943" s="2" t="s">
        <v>320</v>
      </c>
      <c r="P943" s="2" t="s">
        <v>321</v>
      </c>
      <c r="Q943" s="2"/>
      <c r="R943" s="2"/>
      <c r="S943" s="2"/>
      <c r="T943" s="2"/>
      <c r="U943" s="2"/>
      <c r="V943" s="2"/>
      <c r="W943" s="2"/>
      <c r="X943" s="2" t="s">
        <v>861</v>
      </c>
      <c r="Y943" s="3"/>
      <c r="AA943" t="b">
        <v>0</v>
      </c>
      <c r="AB943">
        <v>0</v>
      </c>
      <c r="AC943">
        <v>0</v>
      </c>
      <c r="AD943">
        <v>0</v>
      </c>
      <c r="AE943" s="4"/>
      <c r="AF943" s="4">
        <v>0</v>
      </c>
      <c r="AG943" s="4">
        <v>0</v>
      </c>
      <c r="AH943" s="4">
        <v>0</v>
      </c>
      <c r="AJ943">
        <v>0</v>
      </c>
      <c r="AK943">
        <v>0</v>
      </c>
      <c r="AL943">
        <v>0</v>
      </c>
      <c r="AM943" s="4"/>
      <c r="AN943" s="4">
        <v>0</v>
      </c>
      <c r="AO943" s="4">
        <v>0</v>
      </c>
      <c r="AP943" s="4">
        <v>0</v>
      </c>
      <c r="AR943">
        <v>0</v>
      </c>
      <c r="AS943">
        <v>0</v>
      </c>
      <c r="AT943">
        <v>0</v>
      </c>
      <c r="AU943" s="4"/>
      <c r="AV943" s="4">
        <v>0</v>
      </c>
      <c r="AW943" s="4">
        <v>0</v>
      </c>
      <c r="AX943" s="4">
        <v>0</v>
      </c>
      <c r="AZ943">
        <v>0</v>
      </c>
      <c r="BA943">
        <v>0</v>
      </c>
      <c r="BB943">
        <v>0</v>
      </c>
      <c r="BC943" s="4"/>
      <c r="BD943" s="4">
        <v>0</v>
      </c>
      <c r="BE943" s="4">
        <v>0</v>
      </c>
      <c r="BF943" s="4">
        <v>0</v>
      </c>
      <c r="BH943">
        <v>0</v>
      </c>
      <c r="BI943">
        <v>0</v>
      </c>
      <c r="BJ943">
        <v>0</v>
      </c>
      <c r="BK943" s="4"/>
      <c r="BL943" s="4">
        <v>0</v>
      </c>
      <c r="BM943" s="4">
        <v>0</v>
      </c>
      <c r="BN943" s="4">
        <v>0</v>
      </c>
      <c r="BP943">
        <v>0</v>
      </c>
      <c r="BQ943">
        <v>0</v>
      </c>
      <c r="BR943">
        <v>0</v>
      </c>
      <c r="BS943" s="4"/>
      <c r="BT943" s="4">
        <v>0</v>
      </c>
      <c r="BU943" s="4">
        <v>0</v>
      </c>
      <c r="BV943" s="4">
        <v>0</v>
      </c>
      <c r="BW943" s="3"/>
      <c r="BX943" s="3"/>
      <c r="BY943" s="4">
        <v>0</v>
      </c>
      <c r="BZ943" s="5"/>
      <c r="CA943" s="3">
        <v>0</v>
      </c>
      <c r="CB943" s="4">
        <v>0</v>
      </c>
      <c r="CC943" s="5" t="s">
        <v>322</v>
      </c>
      <c r="CD943" s="3">
        <v>0</v>
      </c>
      <c r="CE943" s="4">
        <v>0</v>
      </c>
      <c r="CF943" s="5" t="s">
        <v>322</v>
      </c>
      <c r="CG943" s="3">
        <v>0</v>
      </c>
      <c r="CH943" s="4">
        <v>0</v>
      </c>
      <c r="CI943" s="5" t="s">
        <v>322</v>
      </c>
      <c r="CJ943" s="3">
        <v>0</v>
      </c>
      <c r="CK943" s="4">
        <v>0</v>
      </c>
      <c r="CL943" s="5" t="s">
        <v>322</v>
      </c>
      <c r="CM943" s="2">
        <v>0</v>
      </c>
      <c r="CN943" s="4">
        <v>0</v>
      </c>
      <c r="CO943" s="5" t="s">
        <v>322</v>
      </c>
      <c r="CP943" s="3"/>
      <c r="CQ943" s="4">
        <v>0</v>
      </c>
      <c r="CR943" s="3"/>
      <c r="CS943" s="3"/>
      <c r="CT943" s="3"/>
      <c r="CU943" s="3"/>
      <c r="CV943" s="4">
        <v>0</v>
      </c>
      <c r="CW943" s="4">
        <v>0</v>
      </c>
      <c r="CX943" t="b">
        <v>0</v>
      </c>
      <c r="CY943" t="b">
        <v>1</v>
      </c>
      <c r="CZ943" t="b">
        <v>0</v>
      </c>
      <c r="DA943" s="2" t="s">
        <v>6</v>
      </c>
      <c r="DB943" s="2" t="s">
        <v>6</v>
      </c>
      <c r="DD943" s="3"/>
      <c r="DE943" s="3"/>
      <c r="DF943" s="3"/>
      <c r="DG943" s="4"/>
      <c r="DH943" s="4"/>
      <c r="DI943" s="4"/>
      <c r="DJ943" s="3">
        <v>0</v>
      </c>
      <c r="DK943" s="4">
        <v>0</v>
      </c>
      <c r="DL943" t="b">
        <v>0</v>
      </c>
      <c r="DM943" s="6"/>
      <c r="DN943" s="3"/>
      <c r="DO943" s="3"/>
      <c r="DP943" s="3"/>
      <c r="DQ943" s="3"/>
      <c r="DR943" s="3"/>
      <c r="DS943" s="3"/>
      <c r="DT943" s="4"/>
      <c r="DU943" s="4"/>
      <c r="DV943" s="4"/>
      <c r="DW943" s="4"/>
      <c r="DX943" s="4"/>
      <c r="DY943" s="4"/>
      <c r="DZ943" s="2"/>
      <c r="EA943" s="7">
        <v>44788.408032407409</v>
      </c>
      <c r="EB943" s="2" t="s">
        <v>332</v>
      </c>
      <c r="EC943" s="8">
        <v>0</v>
      </c>
      <c r="ED943" t="b">
        <v>0</v>
      </c>
      <c r="EE943" t="s">
        <v>324</v>
      </c>
      <c r="EF943" s="2" t="s">
        <v>324</v>
      </c>
      <c r="EG943" s="2" t="s">
        <v>325</v>
      </c>
      <c r="EH943" s="1"/>
      <c r="EI943">
        <f t="shared" si="58"/>
        <v>0</v>
      </c>
      <c r="EJ943" t="str">
        <f t="shared" si="59"/>
        <v>yes</v>
      </c>
    </row>
    <row r="944" spans="1:140">
      <c r="C944" s="1">
        <v>44666</v>
      </c>
      <c r="D944" s="2" t="s">
        <v>85</v>
      </c>
      <c r="E944" s="2" t="s">
        <v>86</v>
      </c>
      <c r="F944" s="2" t="s">
        <v>41</v>
      </c>
      <c r="G944" s="1">
        <v>44212</v>
      </c>
      <c r="H944" s="2"/>
      <c r="I944" s="2" t="s">
        <v>1144</v>
      </c>
      <c r="J944" s="1"/>
      <c r="K944" s="1"/>
      <c r="L944" s="2"/>
      <c r="M944" t="b">
        <v>0</v>
      </c>
      <c r="N944" s="2"/>
      <c r="O944" s="2" t="s">
        <v>320</v>
      </c>
      <c r="P944" s="2" t="s">
        <v>321</v>
      </c>
      <c r="Q944" s="2"/>
      <c r="R944" s="2"/>
      <c r="S944" s="2"/>
      <c r="T944" s="2"/>
      <c r="U944" s="2"/>
      <c r="V944" s="2"/>
      <c r="W944" s="2" t="s">
        <v>861</v>
      </c>
      <c r="X944" s="2" t="s">
        <v>861</v>
      </c>
      <c r="Y944" s="3"/>
      <c r="AA944" t="b">
        <v>0</v>
      </c>
      <c r="AB944">
        <v>0</v>
      </c>
      <c r="AC944">
        <v>0</v>
      </c>
      <c r="AD944">
        <v>0</v>
      </c>
      <c r="AE944" s="4"/>
      <c r="AF944" s="4">
        <v>0</v>
      </c>
      <c r="AG944" s="4">
        <v>0</v>
      </c>
      <c r="AH944" s="4">
        <v>0</v>
      </c>
      <c r="AJ944">
        <v>0</v>
      </c>
      <c r="AK944">
        <v>0</v>
      </c>
      <c r="AL944">
        <v>0</v>
      </c>
      <c r="AM944" s="4"/>
      <c r="AN944" s="4">
        <v>0</v>
      </c>
      <c r="AO944" s="4">
        <v>0</v>
      </c>
      <c r="AP944" s="4">
        <v>0</v>
      </c>
      <c r="AR944">
        <v>0</v>
      </c>
      <c r="AS944">
        <v>0</v>
      </c>
      <c r="AT944">
        <v>0</v>
      </c>
      <c r="AU944" s="4"/>
      <c r="AV944" s="4">
        <v>0</v>
      </c>
      <c r="AW944" s="4">
        <v>0</v>
      </c>
      <c r="AX944" s="4">
        <v>0</v>
      </c>
      <c r="AZ944">
        <v>0</v>
      </c>
      <c r="BA944">
        <v>0</v>
      </c>
      <c r="BB944">
        <v>0</v>
      </c>
      <c r="BC944" s="4"/>
      <c r="BD944" s="4">
        <v>0</v>
      </c>
      <c r="BE944" s="4">
        <v>0</v>
      </c>
      <c r="BF944" s="4">
        <v>0</v>
      </c>
      <c r="BH944">
        <v>0</v>
      </c>
      <c r="BI944">
        <v>0</v>
      </c>
      <c r="BJ944">
        <v>0</v>
      </c>
      <c r="BK944" s="4"/>
      <c r="BL944" s="4">
        <v>0</v>
      </c>
      <c r="BM944" s="4">
        <v>0</v>
      </c>
      <c r="BN944" s="4">
        <v>0</v>
      </c>
      <c r="BP944">
        <v>0</v>
      </c>
      <c r="BQ944">
        <v>0</v>
      </c>
      <c r="BR944">
        <v>0</v>
      </c>
      <c r="BS944" s="4"/>
      <c r="BT944" s="4">
        <v>0</v>
      </c>
      <c r="BU944" s="4">
        <v>0</v>
      </c>
      <c r="BV944" s="4">
        <v>0</v>
      </c>
      <c r="BW944" s="3"/>
      <c r="BX944" s="3"/>
      <c r="BY944" s="4">
        <v>0</v>
      </c>
      <c r="BZ944" s="5"/>
      <c r="CA944" s="3">
        <v>0</v>
      </c>
      <c r="CB944" s="4">
        <v>0</v>
      </c>
      <c r="CC944" s="5" t="s">
        <v>322</v>
      </c>
      <c r="CD944" s="3">
        <v>0</v>
      </c>
      <c r="CE944" s="4">
        <v>0</v>
      </c>
      <c r="CF944" s="5" t="s">
        <v>322</v>
      </c>
      <c r="CG944" s="3">
        <v>0</v>
      </c>
      <c r="CH944" s="4">
        <v>0</v>
      </c>
      <c r="CI944" s="5" t="s">
        <v>322</v>
      </c>
      <c r="CJ944" s="3">
        <v>0</v>
      </c>
      <c r="CK944" s="4">
        <v>0</v>
      </c>
      <c r="CL944" s="5" t="s">
        <v>322</v>
      </c>
      <c r="CM944" s="2">
        <v>0</v>
      </c>
      <c r="CN944" s="4">
        <v>0</v>
      </c>
      <c r="CO944" s="5" t="s">
        <v>322</v>
      </c>
      <c r="CP944" s="3"/>
      <c r="CQ944" s="4">
        <v>0</v>
      </c>
      <c r="CR944" s="3"/>
      <c r="CS944" s="3"/>
      <c r="CT944" s="3"/>
      <c r="CU944" s="3"/>
      <c r="CV944" s="4">
        <v>0</v>
      </c>
      <c r="CW944" s="4">
        <v>0</v>
      </c>
      <c r="CX944" t="b">
        <v>0</v>
      </c>
      <c r="CY944" t="b">
        <v>1</v>
      </c>
      <c r="CZ944" t="b">
        <v>0</v>
      </c>
      <c r="DA944" s="2" t="s">
        <v>422</v>
      </c>
      <c r="DB944" s="2" t="s">
        <v>6</v>
      </c>
      <c r="DD944" s="3"/>
      <c r="DE944" s="3"/>
      <c r="DF944" s="3"/>
      <c r="DG944" s="4"/>
      <c r="DH944" s="4"/>
      <c r="DI944" s="4"/>
      <c r="DJ944" s="3">
        <v>0</v>
      </c>
      <c r="DK944" s="4">
        <v>0</v>
      </c>
      <c r="DL944" t="b">
        <v>0</v>
      </c>
      <c r="DM944" s="6"/>
      <c r="DN944" s="3"/>
      <c r="DO944" s="3"/>
      <c r="DP944" s="3"/>
      <c r="DQ944" s="3"/>
      <c r="DR944" s="3"/>
      <c r="DS944" s="3"/>
      <c r="DT944" s="4"/>
      <c r="DU944" s="4"/>
      <c r="DV944" s="4"/>
      <c r="DW944" s="4"/>
      <c r="DX944" s="4"/>
      <c r="DY944" s="4"/>
      <c r="DZ944" s="2"/>
      <c r="EA944" s="7">
        <v>44788.408032407409</v>
      </c>
      <c r="EB944" s="2" t="s">
        <v>332</v>
      </c>
      <c r="EC944" s="8">
        <v>0</v>
      </c>
      <c r="ED944" t="b">
        <v>0</v>
      </c>
      <c r="EE944" t="s">
        <v>324</v>
      </c>
      <c r="EF944" s="2" t="s">
        <v>324</v>
      </c>
      <c r="EG944" s="2" t="s">
        <v>325</v>
      </c>
      <c r="EH944" s="1"/>
      <c r="EI944">
        <f t="shared" si="58"/>
        <v>0</v>
      </c>
      <c r="EJ944" t="str">
        <f t="shared" si="59"/>
        <v>yes</v>
      </c>
    </row>
    <row r="945" spans="3:140">
      <c r="C945" s="1">
        <v>44666</v>
      </c>
      <c r="D945" s="2" t="s">
        <v>85</v>
      </c>
      <c r="E945" s="2" t="s">
        <v>86</v>
      </c>
      <c r="F945" s="2" t="s">
        <v>41</v>
      </c>
      <c r="G945" s="1">
        <v>44212</v>
      </c>
      <c r="H945" s="2"/>
      <c r="I945" s="2" t="s">
        <v>1145</v>
      </c>
      <c r="J945" s="1"/>
      <c r="K945" s="1"/>
      <c r="L945" s="2"/>
      <c r="M945" t="b">
        <v>0</v>
      </c>
      <c r="N945" s="2"/>
      <c r="O945" s="2" t="s">
        <v>320</v>
      </c>
      <c r="P945" s="2" t="s">
        <v>321</v>
      </c>
      <c r="Q945" s="2"/>
      <c r="R945" s="2"/>
      <c r="S945" s="2"/>
      <c r="T945" s="2"/>
      <c r="U945" s="2"/>
      <c r="V945" s="2"/>
      <c r="W945" s="2" t="s">
        <v>861</v>
      </c>
      <c r="X945" s="2" t="s">
        <v>861</v>
      </c>
      <c r="Y945" s="3"/>
      <c r="AA945" t="b">
        <v>0</v>
      </c>
      <c r="AB945">
        <v>0</v>
      </c>
      <c r="AC945">
        <v>0</v>
      </c>
      <c r="AD945">
        <v>0</v>
      </c>
      <c r="AE945" s="4"/>
      <c r="AF945" s="4">
        <v>0</v>
      </c>
      <c r="AG945" s="4">
        <v>0</v>
      </c>
      <c r="AH945" s="4">
        <v>0</v>
      </c>
      <c r="AJ945">
        <v>0</v>
      </c>
      <c r="AK945">
        <v>0</v>
      </c>
      <c r="AL945">
        <v>0</v>
      </c>
      <c r="AM945" s="4"/>
      <c r="AN945" s="4">
        <v>0</v>
      </c>
      <c r="AO945" s="4">
        <v>0</v>
      </c>
      <c r="AP945" s="4">
        <v>0</v>
      </c>
      <c r="AR945">
        <v>0</v>
      </c>
      <c r="AS945">
        <v>0</v>
      </c>
      <c r="AT945">
        <v>0</v>
      </c>
      <c r="AU945" s="4"/>
      <c r="AV945" s="4">
        <v>0</v>
      </c>
      <c r="AW945" s="4">
        <v>0</v>
      </c>
      <c r="AX945" s="4">
        <v>0</v>
      </c>
      <c r="AZ945">
        <v>0</v>
      </c>
      <c r="BA945">
        <v>0</v>
      </c>
      <c r="BB945">
        <v>0</v>
      </c>
      <c r="BC945" s="4"/>
      <c r="BD945" s="4">
        <v>0</v>
      </c>
      <c r="BE945" s="4">
        <v>0</v>
      </c>
      <c r="BF945" s="4">
        <v>0</v>
      </c>
      <c r="BH945">
        <v>0</v>
      </c>
      <c r="BI945">
        <v>0</v>
      </c>
      <c r="BJ945">
        <v>0</v>
      </c>
      <c r="BK945" s="4"/>
      <c r="BL945" s="4">
        <v>0</v>
      </c>
      <c r="BM945" s="4">
        <v>0</v>
      </c>
      <c r="BN945" s="4">
        <v>0</v>
      </c>
      <c r="BP945">
        <v>0</v>
      </c>
      <c r="BQ945">
        <v>0</v>
      </c>
      <c r="BR945">
        <v>0</v>
      </c>
      <c r="BS945" s="4"/>
      <c r="BT945" s="4">
        <v>0</v>
      </c>
      <c r="BU945" s="4">
        <v>0</v>
      </c>
      <c r="BV945" s="4">
        <v>0</v>
      </c>
      <c r="BW945" s="3"/>
      <c r="BX945" s="3"/>
      <c r="BY945" s="4">
        <v>0</v>
      </c>
      <c r="BZ945" s="5"/>
      <c r="CA945" s="3">
        <v>0</v>
      </c>
      <c r="CB945" s="4">
        <v>0</v>
      </c>
      <c r="CC945" s="5" t="s">
        <v>322</v>
      </c>
      <c r="CD945" s="3">
        <v>0</v>
      </c>
      <c r="CE945" s="4">
        <v>0</v>
      </c>
      <c r="CF945" s="5" t="s">
        <v>322</v>
      </c>
      <c r="CG945" s="3">
        <v>0</v>
      </c>
      <c r="CH945" s="4">
        <v>0</v>
      </c>
      <c r="CI945" s="5" t="s">
        <v>322</v>
      </c>
      <c r="CJ945" s="3">
        <v>0</v>
      </c>
      <c r="CK945" s="4">
        <v>0</v>
      </c>
      <c r="CL945" s="5" t="s">
        <v>322</v>
      </c>
      <c r="CM945" s="2">
        <v>0</v>
      </c>
      <c r="CN945" s="4">
        <v>0</v>
      </c>
      <c r="CO945" s="5" t="s">
        <v>322</v>
      </c>
      <c r="CP945" s="3"/>
      <c r="CQ945" s="4">
        <v>0</v>
      </c>
      <c r="CR945" s="3"/>
      <c r="CS945" s="3"/>
      <c r="CT945" s="3"/>
      <c r="CU945" s="3"/>
      <c r="CV945" s="4">
        <v>0</v>
      </c>
      <c r="CW945" s="4">
        <v>0</v>
      </c>
      <c r="CX945" t="b">
        <v>0</v>
      </c>
      <c r="CY945" t="b">
        <v>1</v>
      </c>
      <c r="CZ945" t="b">
        <v>0</v>
      </c>
      <c r="DA945" s="2" t="s">
        <v>422</v>
      </c>
      <c r="DB945" s="2" t="s">
        <v>6</v>
      </c>
      <c r="DD945" s="3"/>
      <c r="DE945" s="3"/>
      <c r="DF945" s="3"/>
      <c r="DG945" s="4"/>
      <c r="DH945" s="4"/>
      <c r="DI945" s="4"/>
      <c r="DJ945" s="3">
        <v>0</v>
      </c>
      <c r="DK945" s="4">
        <v>0</v>
      </c>
      <c r="DL945" t="b">
        <v>0</v>
      </c>
      <c r="DM945" s="6"/>
      <c r="DN945" s="3"/>
      <c r="DO945" s="3"/>
      <c r="DP945" s="3"/>
      <c r="DQ945" s="3"/>
      <c r="DR945" s="3"/>
      <c r="DS945" s="3"/>
      <c r="DT945" s="4"/>
      <c r="DU945" s="4"/>
      <c r="DV945" s="4"/>
      <c r="DW945" s="4"/>
      <c r="DX945" s="4"/>
      <c r="DY945" s="4"/>
      <c r="DZ945" s="2"/>
      <c r="EA945" s="7">
        <v>44788.408032407409</v>
      </c>
      <c r="EB945" s="2" t="s">
        <v>332</v>
      </c>
      <c r="EC945" s="8">
        <v>0</v>
      </c>
      <c r="ED945" t="b">
        <v>0</v>
      </c>
      <c r="EE945" t="s">
        <v>324</v>
      </c>
      <c r="EF945" s="2" t="s">
        <v>324</v>
      </c>
      <c r="EG945" s="2" t="s">
        <v>325</v>
      </c>
      <c r="EH945" s="1"/>
      <c r="EI945">
        <f t="shared" si="58"/>
        <v>0</v>
      </c>
      <c r="EJ945" t="str">
        <f t="shared" si="59"/>
        <v>yes</v>
      </c>
    </row>
    <row r="946" spans="3:140">
      <c r="C946" s="1">
        <v>44666</v>
      </c>
      <c r="D946" s="2" t="s">
        <v>85</v>
      </c>
      <c r="E946" s="2" t="s">
        <v>86</v>
      </c>
      <c r="F946" s="2" t="s">
        <v>41</v>
      </c>
      <c r="G946" s="1">
        <v>44212</v>
      </c>
      <c r="H946" s="2"/>
      <c r="I946" s="2" t="s">
        <v>1146</v>
      </c>
      <c r="J946" s="1"/>
      <c r="K946" s="1"/>
      <c r="L946" s="2"/>
      <c r="M946" t="b">
        <v>0</v>
      </c>
      <c r="N946" s="2"/>
      <c r="O946" s="2" t="s">
        <v>320</v>
      </c>
      <c r="P946" s="2" t="s">
        <v>321</v>
      </c>
      <c r="Q946" s="2"/>
      <c r="R946" s="2"/>
      <c r="S946" s="2"/>
      <c r="T946" s="2"/>
      <c r="U946" s="2"/>
      <c r="V946" s="2"/>
      <c r="W946" s="2" t="s">
        <v>861</v>
      </c>
      <c r="X946" s="2" t="s">
        <v>861</v>
      </c>
      <c r="Y946" s="3"/>
      <c r="AA946" t="b">
        <v>0</v>
      </c>
      <c r="AB946">
        <v>0</v>
      </c>
      <c r="AC946">
        <v>0</v>
      </c>
      <c r="AD946">
        <v>0</v>
      </c>
      <c r="AE946" s="4"/>
      <c r="AF946" s="4">
        <v>0</v>
      </c>
      <c r="AG946" s="4">
        <v>0</v>
      </c>
      <c r="AH946" s="4">
        <v>0</v>
      </c>
      <c r="AJ946">
        <v>0</v>
      </c>
      <c r="AK946">
        <v>0</v>
      </c>
      <c r="AL946">
        <v>0</v>
      </c>
      <c r="AM946" s="4"/>
      <c r="AN946" s="4">
        <v>0</v>
      </c>
      <c r="AO946" s="4">
        <v>0</v>
      </c>
      <c r="AP946" s="4">
        <v>0</v>
      </c>
      <c r="AR946">
        <v>0</v>
      </c>
      <c r="AS946">
        <v>0</v>
      </c>
      <c r="AT946">
        <v>0</v>
      </c>
      <c r="AU946" s="4"/>
      <c r="AV946" s="4">
        <v>0</v>
      </c>
      <c r="AW946" s="4">
        <v>0</v>
      </c>
      <c r="AX946" s="4">
        <v>0</v>
      </c>
      <c r="AZ946">
        <v>0</v>
      </c>
      <c r="BA946">
        <v>0</v>
      </c>
      <c r="BB946">
        <v>0</v>
      </c>
      <c r="BC946" s="4"/>
      <c r="BD946" s="4">
        <v>0</v>
      </c>
      <c r="BE946" s="4">
        <v>0</v>
      </c>
      <c r="BF946" s="4">
        <v>0</v>
      </c>
      <c r="BH946">
        <v>0</v>
      </c>
      <c r="BI946">
        <v>0</v>
      </c>
      <c r="BJ946">
        <v>0</v>
      </c>
      <c r="BK946" s="4"/>
      <c r="BL946" s="4">
        <v>0</v>
      </c>
      <c r="BM946" s="4">
        <v>0</v>
      </c>
      <c r="BN946" s="4">
        <v>0</v>
      </c>
      <c r="BP946">
        <v>0</v>
      </c>
      <c r="BQ946">
        <v>0</v>
      </c>
      <c r="BR946">
        <v>0</v>
      </c>
      <c r="BS946" s="4"/>
      <c r="BT946" s="4">
        <v>0</v>
      </c>
      <c r="BU946" s="4">
        <v>0</v>
      </c>
      <c r="BV946" s="4">
        <v>0</v>
      </c>
      <c r="BW946" s="3"/>
      <c r="BX946" s="3"/>
      <c r="BY946" s="4">
        <v>0</v>
      </c>
      <c r="BZ946" s="5"/>
      <c r="CA946" s="3">
        <v>0</v>
      </c>
      <c r="CB946" s="4">
        <v>0</v>
      </c>
      <c r="CC946" s="5" t="s">
        <v>322</v>
      </c>
      <c r="CD946" s="3">
        <v>0</v>
      </c>
      <c r="CE946" s="4">
        <v>0</v>
      </c>
      <c r="CF946" s="5" t="s">
        <v>322</v>
      </c>
      <c r="CG946" s="3">
        <v>0</v>
      </c>
      <c r="CH946" s="4">
        <v>0</v>
      </c>
      <c r="CI946" s="5" t="s">
        <v>322</v>
      </c>
      <c r="CJ946" s="3">
        <v>0</v>
      </c>
      <c r="CK946" s="4">
        <v>0</v>
      </c>
      <c r="CL946" s="5" t="s">
        <v>322</v>
      </c>
      <c r="CM946" s="2">
        <v>0</v>
      </c>
      <c r="CN946" s="4">
        <v>0</v>
      </c>
      <c r="CO946" s="5" t="s">
        <v>322</v>
      </c>
      <c r="CP946" s="3"/>
      <c r="CQ946" s="4">
        <v>0</v>
      </c>
      <c r="CR946" s="3"/>
      <c r="CS946" s="3"/>
      <c r="CT946" s="3"/>
      <c r="CU946" s="3"/>
      <c r="CV946" s="4">
        <v>0</v>
      </c>
      <c r="CW946" s="4">
        <v>0</v>
      </c>
      <c r="CX946" t="b">
        <v>0</v>
      </c>
      <c r="CY946" t="b">
        <v>1</v>
      </c>
      <c r="CZ946" t="b">
        <v>0</v>
      </c>
      <c r="DA946" s="2" t="s">
        <v>422</v>
      </c>
      <c r="DB946" s="2" t="s">
        <v>6</v>
      </c>
      <c r="DD946" s="3"/>
      <c r="DE946" s="3"/>
      <c r="DF946" s="3"/>
      <c r="DG946" s="4"/>
      <c r="DH946" s="4"/>
      <c r="DI946" s="4"/>
      <c r="DJ946" s="3">
        <v>0</v>
      </c>
      <c r="DK946" s="4">
        <v>0</v>
      </c>
      <c r="DL946" t="b">
        <v>0</v>
      </c>
      <c r="DM946" s="6"/>
      <c r="DN946" s="3"/>
      <c r="DO946" s="3"/>
      <c r="DP946" s="3"/>
      <c r="DQ946" s="3"/>
      <c r="DR946" s="3"/>
      <c r="DS946" s="3"/>
      <c r="DT946" s="4"/>
      <c r="DU946" s="4"/>
      <c r="DV946" s="4"/>
      <c r="DW946" s="4"/>
      <c r="DX946" s="4"/>
      <c r="DY946" s="4"/>
      <c r="DZ946" s="2"/>
      <c r="EA946" s="7">
        <v>44788.408032407409</v>
      </c>
      <c r="EB946" s="2" t="s">
        <v>332</v>
      </c>
      <c r="EC946" s="8">
        <v>0</v>
      </c>
      <c r="ED946" t="b">
        <v>0</v>
      </c>
      <c r="EE946" t="s">
        <v>324</v>
      </c>
      <c r="EF946" s="2" t="s">
        <v>324</v>
      </c>
      <c r="EG946" s="2" t="s">
        <v>325</v>
      </c>
      <c r="EH946" s="1"/>
      <c r="EI946">
        <f t="shared" si="58"/>
        <v>0</v>
      </c>
      <c r="EJ946" t="str">
        <f t="shared" si="59"/>
        <v>yes</v>
      </c>
    </row>
    <row r="947" spans="3:140">
      <c r="C947" s="1">
        <v>44666</v>
      </c>
      <c r="D947" s="2" t="s">
        <v>85</v>
      </c>
      <c r="E947" s="2" t="s">
        <v>86</v>
      </c>
      <c r="F947" s="2" t="s">
        <v>41</v>
      </c>
      <c r="G947" s="1">
        <v>44212</v>
      </c>
      <c r="H947" s="2"/>
      <c r="I947" s="2" t="s">
        <v>1147</v>
      </c>
      <c r="J947" s="1"/>
      <c r="K947" s="1"/>
      <c r="L947" s="2"/>
      <c r="M947" t="b">
        <v>0</v>
      </c>
      <c r="N947" s="2"/>
      <c r="O947" s="2" t="s">
        <v>320</v>
      </c>
      <c r="P947" s="2" t="s">
        <v>321</v>
      </c>
      <c r="Q947" s="2"/>
      <c r="R947" s="2"/>
      <c r="S947" s="2"/>
      <c r="T947" s="2"/>
      <c r="U947" s="2"/>
      <c r="V947" s="2"/>
      <c r="W947" s="2" t="s">
        <v>861</v>
      </c>
      <c r="X947" s="2" t="s">
        <v>861</v>
      </c>
      <c r="Y947" s="3"/>
      <c r="AA947" t="b">
        <v>0</v>
      </c>
      <c r="AB947">
        <v>0</v>
      </c>
      <c r="AC947">
        <v>0</v>
      </c>
      <c r="AD947">
        <v>0</v>
      </c>
      <c r="AE947" s="4"/>
      <c r="AF947" s="4">
        <v>0</v>
      </c>
      <c r="AG947" s="4">
        <v>0</v>
      </c>
      <c r="AH947" s="4">
        <v>0</v>
      </c>
      <c r="AJ947">
        <v>0</v>
      </c>
      <c r="AK947">
        <v>0</v>
      </c>
      <c r="AL947">
        <v>0</v>
      </c>
      <c r="AM947" s="4"/>
      <c r="AN947" s="4">
        <v>0</v>
      </c>
      <c r="AO947" s="4">
        <v>0</v>
      </c>
      <c r="AP947" s="4">
        <v>0</v>
      </c>
      <c r="AR947">
        <v>0</v>
      </c>
      <c r="AS947">
        <v>0</v>
      </c>
      <c r="AT947">
        <v>0</v>
      </c>
      <c r="AU947" s="4"/>
      <c r="AV947" s="4">
        <v>0</v>
      </c>
      <c r="AW947" s="4">
        <v>0</v>
      </c>
      <c r="AX947" s="4">
        <v>0</v>
      </c>
      <c r="AZ947">
        <v>0</v>
      </c>
      <c r="BA947">
        <v>0</v>
      </c>
      <c r="BB947">
        <v>0</v>
      </c>
      <c r="BC947" s="4"/>
      <c r="BD947" s="4">
        <v>0</v>
      </c>
      <c r="BE947" s="4">
        <v>0</v>
      </c>
      <c r="BF947" s="4">
        <v>0</v>
      </c>
      <c r="BH947">
        <v>0</v>
      </c>
      <c r="BI947">
        <v>0</v>
      </c>
      <c r="BJ947">
        <v>0</v>
      </c>
      <c r="BK947" s="4"/>
      <c r="BL947" s="4">
        <v>0</v>
      </c>
      <c r="BM947" s="4">
        <v>0</v>
      </c>
      <c r="BN947" s="4">
        <v>0</v>
      </c>
      <c r="BP947">
        <v>0</v>
      </c>
      <c r="BQ947">
        <v>0</v>
      </c>
      <c r="BR947">
        <v>0</v>
      </c>
      <c r="BS947" s="4"/>
      <c r="BT947" s="4">
        <v>0</v>
      </c>
      <c r="BU947" s="4">
        <v>0</v>
      </c>
      <c r="BV947" s="4">
        <v>0</v>
      </c>
      <c r="BW947" s="3"/>
      <c r="BX947" s="3"/>
      <c r="BY947" s="4">
        <v>0</v>
      </c>
      <c r="BZ947" s="5"/>
      <c r="CA947" s="3">
        <v>0</v>
      </c>
      <c r="CB947" s="4">
        <v>0</v>
      </c>
      <c r="CC947" s="5" t="s">
        <v>322</v>
      </c>
      <c r="CD947" s="3">
        <v>0</v>
      </c>
      <c r="CE947" s="4">
        <v>0</v>
      </c>
      <c r="CF947" s="5" t="s">
        <v>322</v>
      </c>
      <c r="CG947" s="3">
        <v>0</v>
      </c>
      <c r="CH947" s="4">
        <v>0</v>
      </c>
      <c r="CI947" s="5" t="s">
        <v>322</v>
      </c>
      <c r="CJ947" s="3">
        <v>0</v>
      </c>
      <c r="CK947" s="4">
        <v>0</v>
      </c>
      <c r="CL947" s="5" t="s">
        <v>322</v>
      </c>
      <c r="CM947" s="2">
        <v>0</v>
      </c>
      <c r="CN947" s="4">
        <v>0</v>
      </c>
      <c r="CO947" s="5" t="s">
        <v>322</v>
      </c>
      <c r="CP947" s="3"/>
      <c r="CQ947" s="4">
        <v>0</v>
      </c>
      <c r="CR947" s="3"/>
      <c r="CS947" s="3"/>
      <c r="CT947" s="3"/>
      <c r="CU947" s="3"/>
      <c r="CV947" s="4">
        <v>0</v>
      </c>
      <c r="CW947" s="4">
        <v>0</v>
      </c>
      <c r="CX947" t="b">
        <v>0</v>
      </c>
      <c r="CY947" t="b">
        <v>1</v>
      </c>
      <c r="CZ947" t="b">
        <v>0</v>
      </c>
      <c r="DA947" s="2" t="s">
        <v>422</v>
      </c>
      <c r="DB947" s="2" t="s">
        <v>6</v>
      </c>
      <c r="DD947" s="3"/>
      <c r="DE947" s="3"/>
      <c r="DF947" s="3"/>
      <c r="DG947" s="4"/>
      <c r="DH947" s="4"/>
      <c r="DI947" s="4"/>
      <c r="DJ947" s="3">
        <v>0</v>
      </c>
      <c r="DK947" s="4">
        <v>0</v>
      </c>
      <c r="DL947" t="b">
        <v>0</v>
      </c>
      <c r="DM947" s="6"/>
      <c r="DN947" s="3"/>
      <c r="DO947" s="3"/>
      <c r="DP947" s="3"/>
      <c r="DQ947" s="3"/>
      <c r="DR947" s="3"/>
      <c r="DS947" s="3"/>
      <c r="DT947" s="4"/>
      <c r="DU947" s="4"/>
      <c r="DV947" s="4"/>
      <c r="DW947" s="4"/>
      <c r="DX947" s="4"/>
      <c r="DY947" s="4"/>
      <c r="DZ947" s="2"/>
      <c r="EA947" s="7">
        <v>44788.408032407409</v>
      </c>
      <c r="EB947" s="2" t="s">
        <v>332</v>
      </c>
      <c r="EC947" s="8">
        <v>0</v>
      </c>
      <c r="ED947" t="b">
        <v>0</v>
      </c>
      <c r="EE947" t="s">
        <v>324</v>
      </c>
      <c r="EF947" s="2" t="s">
        <v>324</v>
      </c>
      <c r="EG947" s="2" t="s">
        <v>325</v>
      </c>
      <c r="EH947" s="1"/>
      <c r="EI947">
        <f t="shared" si="58"/>
        <v>0</v>
      </c>
      <c r="EJ947" t="str">
        <f t="shared" si="59"/>
        <v>yes</v>
      </c>
    </row>
    <row r="948" spans="3:140">
      <c r="C948" s="1">
        <v>44666</v>
      </c>
      <c r="D948" s="2" t="s">
        <v>85</v>
      </c>
      <c r="E948" s="2" t="s">
        <v>86</v>
      </c>
      <c r="F948" s="2" t="s">
        <v>41</v>
      </c>
      <c r="G948" s="1">
        <v>44212</v>
      </c>
      <c r="H948" s="2"/>
      <c r="I948" s="2" t="s">
        <v>1148</v>
      </c>
      <c r="J948" s="1"/>
      <c r="K948" s="1"/>
      <c r="L948" s="2"/>
      <c r="M948" t="b">
        <v>0</v>
      </c>
      <c r="N948" s="2"/>
      <c r="O948" s="2" t="s">
        <v>320</v>
      </c>
      <c r="P948" s="2" t="s">
        <v>321</v>
      </c>
      <c r="Q948" s="2"/>
      <c r="R948" s="2"/>
      <c r="S948" s="2"/>
      <c r="T948" s="2"/>
      <c r="U948" s="2"/>
      <c r="V948" s="2"/>
      <c r="W948" s="2" t="s">
        <v>861</v>
      </c>
      <c r="X948" s="2" t="s">
        <v>861</v>
      </c>
      <c r="Y948" s="3"/>
      <c r="AA948" t="b">
        <v>0</v>
      </c>
      <c r="AB948">
        <v>0</v>
      </c>
      <c r="AC948">
        <v>0</v>
      </c>
      <c r="AD948">
        <v>0</v>
      </c>
      <c r="AE948" s="4"/>
      <c r="AF948" s="4">
        <v>0</v>
      </c>
      <c r="AG948" s="4">
        <v>0</v>
      </c>
      <c r="AH948" s="4">
        <v>0</v>
      </c>
      <c r="AJ948">
        <v>0</v>
      </c>
      <c r="AK948">
        <v>0</v>
      </c>
      <c r="AL948">
        <v>0</v>
      </c>
      <c r="AM948" s="4"/>
      <c r="AN948" s="4">
        <v>0</v>
      </c>
      <c r="AO948" s="4">
        <v>0</v>
      </c>
      <c r="AP948" s="4">
        <v>0</v>
      </c>
      <c r="AR948">
        <v>0</v>
      </c>
      <c r="AS948">
        <v>0</v>
      </c>
      <c r="AT948">
        <v>0</v>
      </c>
      <c r="AU948" s="4"/>
      <c r="AV948" s="4">
        <v>0</v>
      </c>
      <c r="AW948" s="4">
        <v>0</v>
      </c>
      <c r="AX948" s="4">
        <v>0</v>
      </c>
      <c r="AZ948">
        <v>0</v>
      </c>
      <c r="BA948">
        <v>0</v>
      </c>
      <c r="BB948">
        <v>0</v>
      </c>
      <c r="BC948" s="4"/>
      <c r="BD948" s="4">
        <v>0</v>
      </c>
      <c r="BE948" s="4">
        <v>0</v>
      </c>
      <c r="BF948" s="4">
        <v>0</v>
      </c>
      <c r="BH948">
        <v>0</v>
      </c>
      <c r="BI948">
        <v>0</v>
      </c>
      <c r="BJ948">
        <v>0</v>
      </c>
      <c r="BK948" s="4"/>
      <c r="BL948" s="4">
        <v>0</v>
      </c>
      <c r="BM948" s="4">
        <v>0</v>
      </c>
      <c r="BN948" s="4">
        <v>0</v>
      </c>
      <c r="BP948">
        <v>0</v>
      </c>
      <c r="BQ948">
        <v>0</v>
      </c>
      <c r="BR948">
        <v>0</v>
      </c>
      <c r="BS948" s="4"/>
      <c r="BT948" s="4">
        <v>0</v>
      </c>
      <c r="BU948" s="4">
        <v>0</v>
      </c>
      <c r="BV948" s="4">
        <v>0</v>
      </c>
      <c r="BW948" s="3"/>
      <c r="BX948" s="3"/>
      <c r="BY948" s="4">
        <v>0</v>
      </c>
      <c r="BZ948" s="5"/>
      <c r="CA948" s="3">
        <v>0</v>
      </c>
      <c r="CB948" s="4">
        <v>0</v>
      </c>
      <c r="CC948" s="5" t="s">
        <v>322</v>
      </c>
      <c r="CD948" s="3">
        <v>0</v>
      </c>
      <c r="CE948" s="4">
        <v>0</v>
      </c>
      <c r="CF948" s="5" t="s">
        <v>322</v>
      </c>
      <c r="CG948" s="3">
        <v>0</v>
      </c>
      <c r="CH948" s="4">
        <v>0</v>
      </c>
      <c r="CI948" s="5" t="s">
        <v>322</v>
      </c>
      <c r="CJ948" s="3">
        <v>0</v>
      </c>
      <c r="CK948" s="4">
        <v>0</v>
      </c>
      <c r="CL948" s="5" t="s">
        <v>322</v>
      </c>
      <c r="CM948" s="2">
        <v>0</v>
      </c>
      <c r="CN948" s="4">
        <v>0</v>
      </c>
      <c r="CO948" s="5" t="s">
        <v>322</v>
      </c>
      <c r="CP948" s="3"/>
      <c r="CQ948" s="4">
        <v>0</v>
      </c>
      <c r="CR948" s="3"/>
      <c r="CS948" s="3"/>
      <c r="CT948" s="3"/>
      <c r="CU948" s="3"/>
      <c r="CV948" s="4">
        <v>0</v>
      </c>
      <c r="CW948" s="4">
        <v>0</v>
      </c>
      <c r="CX948" t="b">
        <v>0</v>
      </c>
      <c r="CY948" t="b">
        <v>1</v>
      </c>
      <c r="CZ948" t="b">
        <v>0</v>
      </c>
      <c r="DA948" s="2" t="s">
        <v>422</v>
      </c>
      <c r="DB948" s="2" t="s">
        <v>6</v>
      </c>
      <c r="DD948" s="3"/>
      <c r="DE948" s="3"/>
      <c r="DF948" s="3"/>
      <c r="DG948" s="4"/>
      <c r="DH948" s="4"/>
      <c r="DI948" s="4"/>
      <c r="DJ948" s="3">
        <v>0</v>
      </c>
      <c r="DK948" s="4">
        <v>0</v>
      </c>
      <c r="DL948" t="b">
        <v>0</v>
      </c>
      <c r="DM948" s="6"/>
      <c r="DN948" s="3"/>
      <c r="DO948" s="3"/>
      <c r="DP948" s="3"/>
      <c r="DQ948" s="3"/>
      <c r="DR948" s="3"/>
      <c r="DS948" s="3"/>
      <c r="DT948" s="4"/>
      <c r="DU948" s="4"/>
      <c r="DV948" s="4"/>
      <c r="DW948" s="4"/>
      <c r="DX948" s="4"/>
      <c r="DY948" s="4"/>
      <c r="DZ948" s="2"/>
      <c r="EA948" s="7">
        <v>44788.408032407409</v>
      </c>
      <c r="EB948" s="2" t="s">
        <v>332</v>
      </c>
      <c r="EC948" s="8">
        <v>0</v>
      </c>
      <c r="ED948" t="b">
        <v>0</v>
      </c>
      <c r="EE948" t="s">
        <v>324</v>
      </c>
      <c r="EF948" s="2" t="s">
        <v>324</v>
      </c>
      <c r="EG948" s="2" t="s">
        <v>325</v>
      </c>
      <c r="EH948" s="1"/>
      <c r="EI948">
        <f t="shared" si="58"/>
        <v>0</v>
      </c>
      <c r="EJ948" t="str">
        <f t="shared" si="59"/>
        <v>yes</v>
      </c>
    </row>
    <row r="949" spans="3:140">
      <c r="C949" s="1">
        <v>44666</v>
      </c>
      <c r="D949" s="2" t="s">
        <v>85</v>
      </c>
      <c r="E949" s="2" t="s">
        <v>86</v>
      </c>
      <c r="F949" s="2" t="s">
        <v>41</v>
      </c>
      <c r="G949" s="1">
        <v>44212</v>
      </c>
      <c r="H949" s="2"/>
      <c r="I949" s="2" t="s">
        <v>1149</v>
      </c>
      <c r="J949" s="1"/>
      <c r="K949" s="1"/>
      <c r="L949" s="2"/>
      <c r="M949" t="b">
        <v>0</v>
      </c>
      <c r="N949" s="2"/>
      <c r="O949" s="2" t="s">
        <v>320</v>
      </c>
      <c r="P949" s="2" t="s">
        <v>321</v>
      </c>
      <c r="Q949" s="2"/>
      <c r="R949" s="2"/>
      <c r="S949" s="2"/>
      <c r="T949" s="2"/>
      <c r="U949" s="2"/>
      <c r="V949" s="2"/>
      <c r="W949" s="2" t="s">
        <v>861</v>
      </c>
      <c r="X949" s="2" t="s">
        <v>861</v>
      </c>
      <c r="Y949" s="3"/>
      <c r="AA949" t="b">
        <v>0</v>
      </c>
      <c r="AB949">
        <v>0</v>
      </c>
      <c r="AC949">
        <v>0</v>
      </c>
      <c r="AD949">
        <v>0</v>
      </c>
      <c r="AE949" s="4"/>
      <c r="AF949" s="4">
        <v>0</v>
      </c>
      <c r="AG949" s="4">
        <v>0</v>
      </c>
      <c r="AH949" s="4">
        <v>0</v>
      </c>
      <c r="AJ949">
        <v>0</v>
      </c>
      <c r="AK949">
        <v>0</v>
      </c>
      <c r="AL949">
        <v>0</v>
      </c>
      <c r="AM949" s="4"/>
      <c r="AN949" s="4">
        <v>0</v>
      </c>
      <c r="AO949" s="4">
        <v>0</v>
      </c>
      <c r="AP949" s="4">
        <v>0</v>
      </c>
      <c r="AR949">
        <v>0</v>
      </c>
      <c r="AS949">
        <v>0</v>
      </c>
      <c r="AT949">
        <v>0</v>
      </c>
      <c r="AU949" s="4"/>
      <c r="AV949" s="4">
        <v>0</v>
      </c>
      <c r="AW949" s="4">
        <v>0</v>
      </c>
      <c r="AX949" s="4">
        <v>0</v>
      </c>
      <c r="AZ949">
        <v>0</v>
      </c>
      <c r="BA949">
        <v>0</v>
      </c>
      <c r="BB949">
        <v>0</v>
      </c>
      <c r="BC949" s="4"/>
      <c r="BD949" s="4">
        <v>0</v>
      </c>
      <c r="BE949" s="4">
        <v>0</v>
      </c>
      <c r="BF949" s="4">
        <v>0</v>
      </c>
      <c r="BH949">
        <v>0</v>
      </c>
      <c r="BI949">
        <v>0</v>
      </c>
      <c r="BJ949">
        <v>0</v>
      </c>
      <c r="BK949" s="4"/>
      <c r="BL949" s="4">
        <v>0</v>
      </c>
      <c r="BM949" s="4">
        <v>0</v>
      </c>
      <c r="BN949" s="4">
        <v>0</v>
      </c>
      <c r="BP949">
        <v>0</v>
      </c>
      <c r="BQ949">
        <v>0</v>
      </c>
      <c r="BR949">
        <v>0</v>
      </c>
      <c r="BS949" s="4"/>
      <c r="BT949" s="4">
        <v>0</v>
      </c>
      <c r="BU949" s="4">
        <v>0</v>
      </c>
      <c r="BV949" s="4">
        <v>0</v>
      </c>
      <c r="BW949" s="3"/>
      <c r="BX949" s="3"/>
      <c r="BY949" s="4">
        <v>0</v>
      </c>
      <c r="BZ949" s="5"/>
      <c r="CA949" s="3">
        <v>0</v>
      </c>
      <c r="CB949" s="4">
        <v>0</v>
      </c>
      <c r="CC949" s="5" t="s">
        <v>322</v>
      </c>
      <c r="CD949" s="3">
        <v>0</v>
      </c>
      <c r="CE949" s="4">
        <v>0</v>
      </c>
      <c r="CF949" s="5" t="s">
        <v>322</v>
      </c>
      <c r="CG949" s="3">
        <v>0</v>
      </c>
      <c r="CH949" s="4">
        <v>0</v>
      </c>
      <c r="CI949" s="5" t="s">
        <v>322</v>
      </c>
      <c r="CJ949" s="3">
        <v>0</v>
      </c>
      <c r="CK949" s="4">
        <v>0</v>
      </c>
      <c r="CL949" s="5" t="s">
        <v>322</v>
      </c>
      <c r="CM949" s="2">
        <v>0</v>
      </c>
      <c r="CN949" s="4">
        <v>0</v>
      </c>
      <c r="CO949" s="5" t="s">
        <v>322</v>
      </c>
      <c r="CP949" s="3"/>
      <c r="CQ949" s="4">
        <v>0</v>
      </c>
      <c r="CR949" s="3"/>
      <c r="CS949" s="3"/>
      <c r="CT949" s="3"/>
      <c r="CU949" s="3"/>
      <c r="CV949" s="4">
        <v>0</v>
      </c>
      <c r="CW949" s="4">
        <v>0</v>
      </c>
      <c r="CX949" t="b">
        <v>0</v>
      </c>
      <c r="CY949" t="b">
        <v>1</v>
      </c>
      <c r="CZ949" t="b">
        <v>0</v>
      </c>
      <c r="DA949" s="2" t="s">
        <v>422</v>
      </c>
      <c r="DB949" s="2" t="s">
        <v>6</v>
      </c>
      <c r="DD949" s="3"/>
      <c r="DE949" s="3"/>
      <c r="DF949" s="3"/>
      <c r="DG949" s="4"/>
      <c r="DH949" s="4"/>
      <c r="DI949" s="4"/>
      <c r="DJ949" s="3">
        <v>0</v>
      </c>
      <c r="DK949" s="4">
        <v>0</v>
      </c>
      <c r="DL949" t="b">
        <v>0</v>
      </c>
      <c r="DM949" s="6"/>
      <c r="DN949" s="3"/>
      <c r="DO949" s="3"/>
      <c r="DP949" s="3"/>
      <c r="DQ949" s="3"/>
      <c r="DR949" s="3"/>
      <c r="DS949" s="3"/>
      <c r="DT949" s="4"/>
      <c r="DU949" s="4"/>
      <c r="DV949" s="4"/>
      <c r="DW949" s="4"/>
      <c r="DX949" s="4"/>
      <c r="DY949" s="4"/>
      <c r="DZ949" s="2"/>
      <c r="EA949" s="7">
        <v>44788.408032407409</v>
      </c>
      <c r="EB949" s="2" t="s">
        <v>332</v>
      </c>
      <c r="EC949" s="8">
        <v>0</v>
      </c>
      <c r="ED949" t="b">
        <v>0</v>
      </c>
      <c r="EE949" t="s">
        <v>324</v>
      </c>
      <c r="EF949" s="2" t="s">
        <v>324</v>
      </c>
      <c r="EG949" s="2" t="s">
        <v>325</v>
      </c>
      <c r="EH949" s="1"/>
      <c r="EI949">
        <f t="shared" si="58"/>
        <v>0</v>
      </c>
      <c r="EJ949" t="str">
        <f t="shared" si="59"/>
        <v>yes</v>
      </c>
    </row>
    <row r="950" spans="3:140">
      <c r="C950" s="1">
        <v>44666</v>
      </c>
      <c r="D950" s="2" t="s">
        <v>85</v>
      </c>
      <c r="E950" s="2" t="s">
        <v>86</v>
      </c>
      <c r="F950" s="2" t="s">
        <v>41</v>
      </c>
      <c r="G950" s="1">
        <v>44212</v>
      </c>
      <c r="H950" s="2"/>
      <c r="I950" s="2" t="s">
        <v>1150</v>
      </c>
      <c r="J950" s="1"/>
      <c r="K950" s="1"/>
      <c r="L950" s="2"/>
      <c r="M950" t="b">
        <v>0</v>
      </c>
      <c r="N950" s="2"/>
      <c r="O950" s="2" t="s">
        <v>320</v>
      </c>
      <c r="P950" s="2" t="s">
        <v>321</v>
      </c>
      <c r="Q950" s="2"/>
      <c r="R950" s="2"/>
      <c r="S950" s="2"/>
      <c r="T950" s="2"/>
      <c r="U950" s="2"/>
      <c r="V950" s="2"/>
      <c r="W950" s="2" t="s">
        <v>861</v>
      </c>
      <c r="X950" s="2" t="s">
        <v>861</v>
      </c>
      <c r="Y950" s="3"/>
      <c r="AA950" t="b">
        <v>0</v>
      </c>
      <c r="AB950">
        <v>0</v>
      </c>
      <c r="AC950">
        <v>0</v>
      </c>
      <c r="AD950">
        <v>0</v>
      </c>
      <c r="AE950" s="4"/>
      <c r="AF950" s="4">
        <v>0</v>
      </c>
      <c r="AG950" s="4">
        <v>0</v>
      </c>
      <c r="AH950" s="4">
        <v>0</v>
      </c>
      <c r="AJ950">
        <v>0</v>
      </c>
      <c r="AK950">
        <v>0</v>
      </c>
      <c r="AL950">
        <v>0</v>
      </c>
      <c r="AM950" s="4"/>
      <c r="AN950" s="4">
        <v>0</v>
      </c>
      <c r="AO950" s="4">
        <v>0</v>
      </c>
      <c r="AP950" s="4">
        <v>0</v>
      </c>
      <c r="AR950">
        <v>0</v>
      </c>
      <c r="AS950">
        <v>0</v>
      </c>
      <c r="AT950">
        <v>0</v>
      </c>
      <c r="AU950" s="4"/>
      <c r="AV950" s="4">
        <v>0</v>
      </c>
      <c r="AW950" s="4">
        <v>0</v>
      </c>
      <c r="AX950" s="4">
        <v>0</v>
      </c>
      <c r="AZ950">
        <v>0</v>
      </c>
      <c r="BA950">
        <v>0</v>
      </c>
      <c r="BB950">
        <v>0</v>
      </c>
      <c r="BC950" s="4"/>
      <c r="BD950" s="4">
        <v>0</v>
      </c>
      <c r="BE950" s="4">
        <v>0</v>
      </c>
      <c r="BF950" s="4">
        <v>0</v>
      </c>
      <c r="BH950">
        <v>0</v>
      </c>
      <c r="BI950">
        <v>0</v>
      </c>
      <c r="BJ950">
        <v>0</v>
      </c>
      <c r="BK950" s="4"/>
      <c r="BL950" s="4">
        <v>0</v>
      </c>
      <c r="BM950" s="4">
        <v>0</v>
      </c>
      <c r="BN950" s="4">
        <v>0</v>
      </c>
      <c r="BP950">
        <v>0</v>
      </c>
      <c r="BQ950">
        <v>0</v>
      </c>
      <c r="BR950">
        <v>0</v>
      </c>
      <c r="BS950" s="4"/>
      <c r="BT950" s="4">
        <v>0</v>
      </c>
      <c r="BU950" s="4">
        <v>0</v>
      </c>
      <c r="BV950" s="4">
        <v>0</v>
      </c>
      <c r="BW950" s="3"/>
      <c r="BX950" s="3"/>
      <c r="BY950" s="4">
        <v>0</v>
      </c>
      <c r="BZ950" s="5"/>
      <c r="CA950" s="3">
        <v>0</v>
      </c>
      <c r="CB950" s="4">
        <v>0</v>
      </c>
      <c r="CC950" s="5" t="s">
        <v>322</v>
      </c>
      <c r="CD950" s="3">
        <v>0</v>
      </c>
      <c r="CE950" s="4">
        <v>0</v>
      </c>
      <c r="CF950" s="5" t="s">
        <v>322</v>
      </c>
      <c r="CG950" s="3">
        <v>0</v>
      </c>
      <c r="CH950" s="4">
        <v>0</v>
      </c>
      <c r="CI950" s="5" t="s">
        <v>322</v>
      </c>
      <c r="CJ950" s="3">
        <v>0</v>
      </c>
      <c r="CK950" s="4">
        <v>0</v>
      </c>
      <c r="CL950" s="5" t="s">
        <v>322</v>
      </c>
      <c r="CM950" s="2">
        <v>0</v>
      </c>
      <c r="CN950" s="4">
        <v>0</v>
      </c>
      <c r="CO950" s="5" t="s">
        <v>322</v>
      </c>
      <c r="CP950" s="3"/>
      <c r="CQ950" s="4">
        <v>0</v>
      </c>
      <c r="CR950" s="3"/>
      <c r="CS950" s="3"/>
      <c r="CT950" s="3"/>
      <c r="CU950" s="3"/>
      <c r="CV950" s="4">
        <v>0</v>
      </c>
      <c r="CW950" s="4">
        <v>0</v>
      </c>
      <c r="CX950" t="b">
        <v>0</v>
      </c>
      <c r="CY950" t="b">
        <v>1</v>
      </c>
      <c r="CZ950" t="b">
        <v>0</v>
      </c>
      <c r="DA950" s="2" t="s">
        <v>422</v>
      </c>
      <c r="DB950" s="2" t="s">
        <v>6</v>
      </c>
      <c r="DD950" s="3"/>
      <c r="DE950" s="3"/>
      <c r="DF950" s="3"/>
      <c r="DG950" s="4"/>
      <c r="DH950" s="4"/>
      <c r="DI950" s="4"/>
      <c r="DJ950" s="3">
        <v>0</v>
      </c>
      <c r="DK950" s="4">
        <v>0</v>
      </c>
      <c r="DL950" t="b">
        <v>0</v>
      </c>
      <c r="DM950" s="6"/>
      <c r="DN950" s="3"/>
      <c r="DO950" s="3"/>
      <c r="DP950" s="3"/>
      <c r="DQ950" s="3"/>
      <c r="DR950" s="3"/>
      <c r="DS950" s="3"/>
      <c r="DT950" s="4"/>
      <c r="DU950" s="4"/>
      <c r="DV950" s="4"/>
      <c r="DW950" s="4"/>
      <c r="DX950" s="4"/>
      <c r="DY950" s="4"/>
      <c r="DZ950" s="2"/>
      <c r="EA950" s="7">
        <v>44788.408032407409</v>
      </c>
      <c r="EB950" s="2" t="s">
        <v>332</v>
      </c>
      <c r="EC950" s="8">
        <v>0</v>
      </c>
      <c r="ED950" t="b">
        <v>0</v>
      </c>
      <c r="EE950" t="s">
        <v>324</v>
      </c>
      <c r="EF950" s="2" t="s">
        <v>324</v>
      </c>
      <c r="EG950" s="2" t="s">
        <v>325</v>
      </c>
      <c r="EH950" s="1"/>
      <c r="EI950">
        <f t="shared" si="58"/>
        <v>0</v>
      </c>
      <c r="EJ950" t="str">
        <f t="shared" si="59"/>
        <v>yes</v>
      </c>
    </row>
    <row r="951" spans="3:140">
      <c r="C951" s="1">
        <v>44666</v>
      </c>
      <c r="D951" s="2" t="s">
        <v>85</v>
      </c>
      <c r="E951" s="2" t="s">
        <v>86</v>
      </c>
      <c r="F951" s="2" t="s">
        <v>41</v>
      </c>
      <c r="G951" s="1">
        <v>44212</v>
      </c>
      <c r="H951" s="2"/>
      <c r="I951" s="2" t="s">
        <v>1151</v>
      </c>
      <c r="J951" s="1"/>
      <c r="K951" s="1"/>
      <c r="L951" s="2"/>
      <c r="M951" t="b">
        <v>0</v>
      </c>
      <c r="N951" s="2"/>
      <c r="O951" s="2" t="s">
        <v>320</v>
      </c>
      <c r="P951" s="2" t="s">
        <v>321</v>
      </c>
      <c r="Q951" s="2"/>
      <c r="R951" s="2"/>
      <c r="S951" s="2"/>
      <c r="T951" s="2"/>
      <c r="U951" s="2"/>
      <c r="V951" s="2"/>
      <c r="W951" s="2" t="s">
        <v>861</v>
      </c>
      <c r="X951" s="2" t="s">
        <v>861</v>
      </c>
      <c r="Y951" s="3"/>
      <c r="AA951" t="b">
        <v>0</v>
      </c>
      <c r="AB951">
        <v>0</v>
      </c>
      <c r="AC951">
        <v>0</v>
      </c>
      <c r="AD951">
        <v>0</v>
      </c>
      <c r="AE951" s="4"/>
      <c r="AF951" s="4">
        <v>0</v>
      </c>
      <c r="AG951" s="4">
        <v>0</v>
      </c>
      <c r="AH951" s="4">
        <v>0</v>
      </c>
      <c r="AJ951">
        <v>0</v>
      </c>
      <c r="AK951">
        <v>0</v>
      </c>
      <c r="AL951">
        <v>0</v>
      </c>
      <c r="AM951" s="4"/>
      <c r="AN951" s="4">
        <v>0</v>
      </c>
      <c r="AO951" s="4">
        <v>0</v>
      </c>
      <c r="AP951" s="4">
        <v>0</v>
      </c>
      <c r="AR951">
        <v>0</v>
      </c>
      <c r="AS951">
        <v>0</v>
      </c>
      <c r="AT951">
        <v>0</v>
      </c>
      <c r="AU951" s="4"/>
      <c r="AV951" s="4">
        <v>0</v>
      </c>
      <c r="AW951" s="4">
        <v>0</v>
      </c>
      <c r="AX951" s="4">
        <v>0</v>
      </c>
      <c r="AZ951">
        <v>0</v>
      </c>
      <c r="BA951">
        <v>0</v>
      </c>
      <c r="BB951">
        <v>0</v>
      </c>
      <c r="BC951" s="4"/>
      <c r="BD951" s="4">
        <v>0</v>
      </c>
      <c r="BE951" s="4">
        <v>0</v>
      </c>
      <c r="BF951" s="4">
        <v>0</v>
      </c>
      <c r="BH951">
        <v>0</v>
      </c>
      <c r="BI951">
        <v>0</v>
      </c>
      <c r="BJ951">
        <v>0</v>
      </c>
      <c r="BK951" s="4"/>
      <c r="BL951" s="4">
        <v>0</v>
      </c>
      <c r="BM951" s="4">
        <v>0</v>
      </c>
      <c r="BN951" s="4">
        <v>0</v>
      </c>
      <c r="BP951">
        <v>0</v>
      </c>
      <c r="BQ951">
        <v>0</v>
      </c>
      <c r="BR951">
        <v>0</v>
      </c>
      <c r="BS951" s="4"/>
      <c r="BT951" s="4">
        <v>0</v>
      </c>
      <c r="BU951" s="4">
        <v>0</v>
      </c>
      <c r="BV951" s="4">
        <v>0</v>
      </c>
      <c r="BW951" s="3"/>
      <c r="BX951" s="3"/>
      <c r="BY951" s="4">
        <v>0</v>
      </c>
      <c r="BZ951" s="5"/>
      <c r="CA951" s="3">
        <v>0</v>
      </c>
      <c r="CB951" s="4">
        <v>0</v>
      </c>
      <c r="CC951" s="5" t="s">
        <v>322</v>
      </c>
      <c r="CD951" s="3">
        <v>0</v>
      </c>
      <c r="CE951" s="4">
        <v>0</v>
      </c>
      <c r="CF951" s="5" t="s">
        <v>322</v>
      </c>
      <c r="CG951" s="3">
        <v>0</v>
      </c>
      <c r="CH951" s="4">
        <v>0</v>
      </c>
      <c r="CI951" s="5" t="s">
        <v>322</v>
      </c>
      <c r="CJ951" s="3">
        <v>0</v>
      </c>
      <c r="CK951" s="4">
        <v>0</v>
      </c>
      <c r="CL951" s="5" t="s">
        <v>322</v>
      </c>
      <c r="CM951" s="2">
        <v>0</v>
      </c>
      <c r="CN951" s="4">
        <v>0</v>
      </c>
      <c r="CO951" s="5" t="s">
        <v>322</v>
      </c>
      <c r="CP951" s="3"/>
      <c r="CQ951" s="4">
        <v>0</v>
      </c>
      <c r="CR951" s="3"/>
      <c r="CS951" s="3"/>
      <c r="CT951" s="3"/>
      <c r="CU951" s="3"/>
      <c r="CV951" s="4">
        <v>0</v>
      </c>
      <c r="CW951" s="4">
        <v>0</v>
      </c>
      <c r="CX951" t="b">
        <v>0</v>
      </c>
      <c r="CY951" t="b">
        <v>1</v>
      </c>
      <c r="CZ951" t="b">
        <v>0</v>
      </c>
      <c r="DA951" s="2" t="s">
        <v>422</v>
      </c>
      <c r="DB951" s="2" t="s">
        <v>6</v>
      </c>
      <c r="DD951" s="3"/>
      <c r="DE951" s="3"/>
      <c r="DF951" s="3"/>
      <c r="DG951" s="4"/>
      <c r="DH951" s="4"/>
      <c r="DI951" s="4"/>
      <c r="DJ951" s="3">
        <v>0</v>
      </c>
      <c r="DK951" s="4">
        <v>0</v>
      </c>
      <c r="DL951" t="b">
        <v>0</v>
      </c>
      <c r="DM951" s="6"/>
      <c r="DN951" s="3"/>
      <c r="DO951" s="3"/>
      <c r="DP951" s="3"/>
      <c r="DQ951" s="3"/>
      <c r="DR951" s="3"/>
      <c r="DS951" s="3"/>
      <c r="DT951" s="4"/>
      <c r="DU951" s="4"/>
      <c r="DV951" s="4"/>
      <c r="DW951" s="4"/>
      <c r="DX951" s="4"/>
      <c r="DY951" s="4"/>
      <c r="DZ951" s="2"/>
      <c r="EA951" s="7">
        <v>44788.408032407409</v>
      </c>
      <c r="EB951" s="2" t="s">
        <v>332</v>
      </c>
      <c r="EC951" s="8">
        <v>0</v>
      </c>
      <c r="ED951" t="b">
        <v>0</v>
      </c>
      <c r="EE951" t="s">
        <v>324</v>
      </c>
      <c r="EF951" s="2" t="s">
        <v>324</v>
      </c>
      <c r="EG951" s="2" t="s">
        <v>325</v>
      </c>
      <c r="EH951" s="1"/>
      <c r="EI951">
        <f t="shared" si="58"/>
        <v>0</v>
      </c>
      <c r="EJ951" t="str">
        <f t="shared" si="59"/>
        <v>yes</v>
      </c>
    </row>
    <row r="952" spans="3:140">
      <c r="C952" s="1">
        <v>44666</v>
      </c>
      <c r="D952" s="2" t="s">
        <v>85</v>
      </c>
      <c r="E952" s="2" t="s">
        <v>86</v>
      </c>
      <c r="F952" s="2" t="s">
        <v>41</v>
      </c>
      <c r="G952" s="1">
        <v>44212</v>
      </c>
      <c r="H952" s="2"/>
      <c r="I952" s="2" t="s">
        <v>1152</v>
      </c>
      <c r="J952" s="1"/>
      <c r="K952" s="1"/>
      <c r="L952" s="2"/>
      <c r="M952" t="b">
        <v>0</v>
      </c>
      <c r="N952" s="2"/>
      <c r="O952" s="2" t="s">
        <v>320</v>
      </c>
      <c r="P952" s="2" t="s">
        <v>321</v>
      </c>
      <c r="Q952" s="2"/>
      <c r="R952" s="2"/>
      <c r="S952" s="2"/>
      <c r="T952" s="2"/>
      <c r="U952" s="2"/>
      <c r="V952" s="2"/>
      <c r="W952" s="2" t="s">
        <v>861</v>
      </c>
      <c r="X952" s="2" t="s">
        <v>861</v>
      </c>
      <c r="Y952" s="3"/>
      <c r="AA952" t="b">
        <v>0</v>
      </c>
      <c r="AB952">
        <v>0</v>
      </c>
      <c r="AC952">
        <v>0</v>
      </c>
      <c r="AD952">
        <v>0</v>
      </c>
      <c r="AE952" s="4"/>
      <c r="AF952" s="4">
        <v>0</v>
      </c>
      <c r="AG952" s="4">
        <v>0</v>
      </c>
      <c r="AH952" s="4">
        <v>0</v>
      </c>
      <c r="AJ952">
        <v>0</v>
      </c>
      <c r="AK952">
        <v>0</v>
      </c>
      <c r="AL952">
        <v>0</v>
      </c>
      <c r="AM952" s="4"/>
      <c r="AN952" s="4">
        <v>0</v>
      </c>
      <c r="AO952" s="4">
        <v>0</v>
      </c>
      <c r="AP952" s="4">
        <v>0</v>
      </c>
      <c r="AR952">
        <v>0</v>
      </c>
      <c r="AS952">
        <v>0</v>
      </c>
      <c r="AT952">
        <v>0</v>
      </c>
      <c r="AU952" s="4"/>
      <c r="AV952" s="4">
        <v>0</v>
      </c>
      <c r="AW952" s="4">
        <v>0</v>
      </c>
      <c r="AX952" s="4">
        <v>0</v>
      </c>
      <c r="AZ952">
        <v>0</v>
      </c>
      <c r="BA952">
        <v>0</v>
      </c>
      <c r="BB952">
        <v>0</v>
      </c>
      <c r="BC952" s="4"/>
      <c r="BD952" s="4">
        <v>0</v>
      </c>
      <c r="BE952" s="4">
        <v>0</v>
      </c>
      <c r="BF952" s="4">
        <v>0</v>
      </c>
      <c r="BH952">
        <v>0</v>
      </c>
      <c r="BI952">
        <v>0</v>
      </c>
      <c r="BJ952">
        <v>0</v>
      </c>
      <c r="BK952" s="4"/>
      <c r="BL952" s="4">
        <v>0</v>
      </c>
      <c r="BM952" s="4">
        <v>0</v>
      </c>
      <c r="BN952" s="4">
        <v>0</v>
      </c>
      <c r="BP952">
        <v>0</v>
      </c>
      <c r="BQ952">
        <v>0</v>
      </c>
      <c r="BR952">
        <v>0</v>
      </c>
      <c r="BS952" s="4"/>
      <c r="BT952" s="4">
        <v>0</v>
      </c>
      <c r="BU952" s="4">
        <v>0</v>
      </c>
      <c r="BV952" s="4">
        <v>0</v>
      </c>
      <c r="BW952" s="3"/>
      <c r="BX952" s="3"/>
      <c r="BY952" s="4">
        <v>0</v>
      </c>
      <c r="BZ952" s="5"/>
      <c r="CA952" s="3">
        <v>0</v>
      </c>
      <c r="CB952" s="4">
        <v>0</v>
      </c>
      <c r="CC952" s="5" t="s">
        <v>322</v>
      </c>
      <c r="CD952" s="3">
        <v>0</v>
      </c>
      <c r="CE952" s="4">
        <v>0</v>
      </c>
      <c r="CF952" s="5" t="s">
        <v>322</v>
      </c>
      <c r="CG952" s="3">
        <v>0</v>
      </c>
      <c r="CH952" s="4">
        <v>0</v>
      </c>
      <c r="CI952" s="5" t="s">
        <v>322</v>
      </c>
      <c r="CJ952" s="3">
        <v>0</v>
      </c>
      <c r="CK952" s="4">
        <v>0</v>
      </c>
      <c r="CL952" s="5" t="s">
        <v>322</v>
      </c>
      <c r="CM952" s="2">
        <v>0</v>
      </c>
      <c r="CN952" s="4">
        <v>0</v>
      </c>
      <c r="CO952" s="5" t="s">
        <v>322</v>
      </c>
      <c r="CP952" s="3"/>
      <c r="CQ952" s="4">
        <v>0</v>
      </c>
      <c r="CR952" s="3"/>
      <c r="CS952" s="3"/>
      <c r="CT952" s="3"/>
      <c r="CU952" s="3"/>
      <c r="CV952" s="4">
        <v>0</v>
      </c>
      <c r="CW952" s="4">
        <v>0</v>
      </c>
      <c r="CX952" t="b">
        <v>0</v>
      </c>
      <c r="CY952" t="b">
        <v>1</v>
      </c>
      <c r="CZ952" t="b">
        <v>0</v>
      </c>
      <c r="DA952" s="2" t="s">
        <v>422</v>
      </c>
      <c r="DB952" s="2" t="s">
        <v>6</v>
      </c>
      <c r="DD952" s="3"/>
      <c r="DE952" s="3"/>
      <c r="DF952" s="3"/>
      <c r="DG952" s="4"/>
      <c r="DH952" s="4"/>
      <c r="DI952" s="4"/>
      <c r="DJ952" s="3">
        <v>0</v>
      </c>
      <c r="DK952" s="4">
        <v>0</v>
      </c>
      <c r="DL952" t="b">
        <v>0</v>
      </c>
      <c r="DM952" s="6"/>
      <c r="DN952" s="3"/>
      <c r="DO952" s="3"/>
      <c r="DP952" s="3"/>
      <c r="DQ952" s="3"/>
      <c r="DR952" s="3"/>
      <c r="DS952" s="3"/>
      <c r="DT952" s="4"/>
      <c r="DU952" s="4"/>
      <c r="DV952" s="4"/>
      <c r="DW952" s="4"/>
      <c r="DX952" s="4"/>
      <c r="DY952" s="4"/>
      <c r="DZ952" s="2"/>
      <c r="EA952" s="7">
        <v>44788.408032407409</v>
      </c>
      <c r="EB952" s="2" t="s">
        <v>332</v>
      </c>
      <c r="EC952" s="8">
        <v>0</v>
      </c>
      <c r="ED952" t="b">
        <v>0</v>
      </c>
      <c r="EE952" t="s">
        <v>324</v>
      </c>
      <c r="EF952" s="2" t="s">
        <v>324</v>
      </c>
      <c r="EG952" s="2" t="s">
        <v>325</v>
      </c>
      <c r="EH952" s="1"/>
      <c r="EI952">
        <f t="shared" si="58"/>
        <v>0</v>
      </c>
      <c r="EJ952" t="str">
        <f t="shared" si="59"/>
        <v>yes</v>
      </c>
    </row>
    <row r="953" spans="3:140">
      <c r="C953" s="1">
        <v>44666</v>
      </c>
      <c r="D953" s="2" t="s">
        <v>85</v>
      </c>
      <c r="E953" s="2" t="s">
        <v>86</v>
      </c>
      <c r="F953" s="2" t="s">
        <v>41</v>
      </c>
      <c r="G953" s="1">
        <v>44212</v>
      </c>
      <c r="H953" s="2"/>
      <c r="I953" s="2" t="s">
        <v>1153</v>
      </c>
      <c r="J953" s="1"/>
      <c r="K953" s="1"/>
      <c r="L953" s="2"/>
      <c r="M953" t="b">
        <v>0</v>
      </c>
      <c r="N953" s="2"/>
      <c r="O953" s="2" t="s">
        <v>320</v>
      </c>
      <c r="P953" s="2" t="s">
        <v>321</v>
      </c>
      <c r="Q953" s="2"/>
      <c r="R953" s="2"/>
      <c r="S953" s="2"/>
      <c r="T953" s="2"/>
      <c r="U953" s="2"/>
      <c r="V953" s="2"/>
      <c r="W953" s="2" t="s">
        <v>861</v>
      </c>
      <c r="X953" s="2" t="s">
        <v>861</v>
      </c>
      <c r="Y953" s="3"/>
      <c r="AA953" t="b">
        <v>0</v>
      </c>
      <c r="AB953">
        <v>0</v>
      </c>
      <c r="AC953">
        <v>0</v>
      </c>
      <c r="AD953">
        <v>0</v>
      </c>
      <c r="AE953" s="4"/>
      <c r="AF953" s="4">
        <v>0</v>
      </c>
      <c r="AG953" s="4">
        <v>0</v>
      </c>
      <c r="AH953" s="4">
        <v>0</v>
      </c>
      <c r="AJ953">
        <v>0</v>
      </c>
      <c r="AK953">
        <v>0</v>
      </c>
      <c r="AL953">
        <v>0</v>
      </c>
      <c r="AM953" s="4"/>
      <c r="AN953" s="4">
        <v>0</v>
      </c>
      <c r="AO953" s="4">
        <v>0</v>
      </c>
      <c r="AP953" s="4">
        <v>0</v>
      </c>
      <c r="AR953">
        <v>0</v>
      </c>
      <c r="AS953">
        <v>0</v>
      </c>
      <c r="AT953">
        <v>0</v>
      </c>
      <c r="AU953" s="4"/>
      <c r="AV953" s="4">
        <v>0</v>
      </c>
      <c r="AW953" s="4">
        <v>0</v>
      </c>
      <c r="AX953" s="4">
        <v>0</v>
      </c>
      <c r="AZ953">
        <v>0</v>
      </c>
      <c r="BA953">
        <v>0</v>
      </c>
      <c r="BB953">
        <v>0</v>
      </c>
      <c r="BC953" s="4"/>
      <c r="BD953" s="4">
        <v>0</v>
      </c>
      <c r="BE953" s="4">
        <v>0</v>
      </c>
      <c r="BF953" s="4">
        <v>0</v>
      </c>
      <c r="BH953">
        <v>0</v>
      </c>
      <c r="BI953">
        <v>0</v>
      </c>
      <c r="BJ953">
        <v>0</v>
      </c>
      <c r="BK953" s="4"/>
      <c r="BL953" s="4">
        <v>0</v>
      </c>
      <c r="BM953" s="4">
        <v>0</v>
      </c>
      <c r="BN953" s="4">
        <v>0</v>
      </c>
      <c r="BP953">
        <v>0</v>
      </c>
      <c r="BQ953">
        <v>0</v>
      </c>
      <c r="BR953">
        <v>0</v>
      </c>
      <c r="BS953" s="4"/>
      <c r="BT953" s="4">
        <v>0</v>
      </c>
      <c r="BU953" s="4">
        <v>0</v>
      </c>
      <c r="BV953" s="4">
        <v>0</v>
      </c>
      <c r="BW953" s="3"/>
      <c r="BX953" s="3"/>
      <c r="BY953" s="4">
        <v>0</v>
      </c>
      <c r="BZ953" s="5"/>
      <c r="CA953" s="3">
        <v>0</v>
      </c>
      <c r="CB953" s="4">
        <v>0</v>
      </c>
      <c r="CC953" s="5" t="s">
        <v>322</v>
      </c>
      <c r="CD953" s="3">
        <v>0</v>
      </c>
      <c r="CE953" s="4">
        <v>0</v>
      </c>
      <c r="CF953" s="5" t="s">
        <v>322</v>
      </c>
      <c r="CG953" s="3">
        <v>0</v>
      </c>
      <c r="CH953" s="4">
        <v>0</v>
      </c>
      <c r="CI953" s="5" t="s">
        <v>322</v>
      </c>
      <c r="CJ953" s="3">
        <v>0</v>
      </c>
      <c r="CK953" s="4">
        <v>0</v>
      </c>
      <c r="CL953" s="5" t="s">
        <v>322</v>
      </c>
      <c r="CM953" s="2">
        <v>0</v>
      </c>
      <c r="CN953" s="4">
        <v>0</v>
      </c>
      <c r="CO953" s="5" t="s">
        <v>322</v>
      </c>
      <c r="CP953" s="3"/>
      <c r="CQ953" s="4">
        <v>0</v>
      </c>
      <c r="CR953" s="3"/>
      <c r="CS953" s="3"/>
      <c r="CT953" s="3"/>
      <c r="CU953" s="3"/>
      <c r="CV953" s="4">
        <v>0</v>
      </c>
      <c r="CW953" s="4">
        <v>0</v>
      </c>
      <c r="CX953" t="b">
        <v>0</v>
      </c>
      <c r="CY953" t="b">
        <v>1</v>
      </c>
      <c r="CZ953" t="b">
        <v>0</v>
      </c>
      <c r="DA953" s="2" t="s">
        <v>422</v>
      </c>
      <c r="DB953" s="2" t="s">
        <v>6</v>
      </c>
      <c r="DD953" s="3"/>
      <c r="DE953" s="3"/>
      <c r="DF953" s="3"/>
      <c r="DG953" s="4"/>
      <c r="DH953" s="4"/>
      <c r="DI953" s="4"/>
      <c r="DJ953" s="3">
        <v>0</v>
      </c>
      <c r="DK953" s="4">
        <v>0</v>
      </c>
      <c r="DL953" t="b">
        <v>0</v>
      </c>
      <c r="DM953" s="6"/>
      <c r="DN953" s="3"/>
      <c r="DO953" s="3"/>
      <c r="DP953" s="3"/>
      <c r="DQ953" s="3"/>
      <c r="DR953" s="3"/>
      <c r="DS953" s="3"/>
      <c r="DT953" s="4"/>
      <c r="DU953" s="4"/>
      <c r="DV953" s="4"/>
      <c r="DW953" s="4"/>
      <c r="DX953" s="4"/>
      <c r="DY953" s="4"/>
      <c r="DZ953" s="2"/>
      <c r="EA953" s="7">
        <v>44788.408032407409</v>
      </c>
      <c r="EB953" s="2" t="s">
        <v>332</v>
      </c>
      <c r="EC953" s="8">
        <v>0</v>
      </c>
      <c r="ED953" t="b">
        <v>0</v>
      </c>
      <c r="EE953" t="s">
        <v>324</v>
      </c>
      <c r="EF953" s="2" t="s">
        <v>324</v>
      </c>
      <c r="EG953" s="2" t="s">
        <v>325</v>
      </c>
      <c r="EH953" s="1"/>
      <c r="EI953">
        <f t="shared" si="58"/>
        <v>0</v>
      </c>
      <c r="EJ953" t="str">
        <f t="shared" si="59"/>
        <v>yes</v>
      </c>
    </row>
    <row r="954" spans="3:140">
      <c r="C954" s="1">
        <v>44666</v>
      </c>
      <c r="D954" s="2" t="s">
        <v>85</v>
      </c>
      <c r="E954" s="2" t="s">
        <v>86</v>
      </c>
      <c r="F954" s="2" t="s">
        <v>41</v>
      </c>
      <c r="G954" s="1">
        <v>44212</v>
      </c>
      <c r="H954" s="2" t="s">
        <v>87</v>
      </c>
      <c r="I954" s="2" t="s">
        <v>88</v>
      </c>
      <c r="J954" s="1"/>
      <c r="K954" s="1"/>
      <c r="L954" s="2"/>
      <c r="M954" t="b">
        <v>0</v>
      </c>
      <c r="N954" s="2"/>
      <c r="O954" s="2" t="s">
        <v>320</v>
      </c>
      <c r="P954" s="2" t="s">
        <v>321</v>
      </c>
      <c r="Q954" s="2"/>
      <c r="R954" s="2"/>
      <c r="S954" s="2"/>
      <c r="T954" s="2"/>
      <c r="U954" s="2"/>
      <c r="V954" s="2"/>
      <c r="W954" s="2" t="s">
        <v>1154</v>
      </c>
      <c r="X954" s="2" t="s">
        <v>861</v>
      </c>
      <c r="Y954" s="3"/>
      <c r="AA954" t="b">
        <v>0</v>
      </c>
      <c r="AB954">
        <v>6906</v>
      </c>
      <c r="AC954">
        <v>13556</v>
      </c>
      <c r="AD954">
        <v>5115</v>
      </c>
      <c r="AE954" s="4"/>
      <c r="AF954" s="4">
        <v>35842</v>
      </c>
      <c r="AG954" s="4">
        <v>70358</v>
      </c>
      <c r="AH954" s="4">
        <v>26549</v>
      </c>
      <c r="AJ954">
        <v>3678</v>
      </c>
      <c r="AK954">
        <v>7222</v>
      </c>
      <c r="AL954">
        <v>2725</v>
      </c>
      <c r="AM954" s="4"/>
      <c r="AN954" s="4">
        <v>13796</v>
      </c>
      <c r="AO954" s="4">
        <v>27082</v>
      </c>
      <c r="AP954" s="4">
        <v>10219</v>
      </c>
      <c r="AR954">
        <v>0</v>
      </c>
      <c r="AS954">
        <v>0</v>
      </c>
      <c r="AT954">
        <v>0</v>
      </c>
      <c r="AU954" s="4"/>
      <c r="AV954" s="4">
        <v>0</v>
      </c>
      <c r="AW954" s="4">
        <v>0</v>
      </c>
      <c r="AX954" s="4">
        <v>0</v>
      </c>
      <c r="AZ954">
        <v>0</v>
      </c>
      <c r="BA954">
        <v>0</v>
      </c>
      <c r="BB954">
        <v>0</v>
      </c>
      <c r="BC954" s="4"/>
      <c r="BD954" s="4">
        <v>0</v>
      </c>
      <c r="BE954" s="4">
        <v>0</v>
      </c>
      <c r="BF954" s="4">
        <v>0</v>
      </c>
      <c r="BH954">
        <v>0</v>
      </c>
      <c r="BI954">
        <v>0</v>
      </c>
      <c r="BJ954">
        <v>0</v>
      </c>
      <c r="BK954" s="4"/>
      <c r="BL954" s="4">
        <v>0</v>
      </c>
      <c r="BM954" s="4">
        <v>0</v>
      </c>
      <c r="BN954" s="4">
        <v>0</v>
      </c>
      <c r="BP954">
        <v>0</v>
      </c>
      <c r="BQ954">
        <v>0</v>
      </c>
      <c r="BR954">
        <v>0</v>
      </c>
      <c r="BS954" s="4"/>
      <c r="BT954" s="4">
        <v>0</v>
      </c>
      <c r="BU954" s="4">
        <v>0</v>
      </c>
      <c r="BV954" s="4">
        <v>0</v>
      </c>
      <c r="BW954" s="3"/>
      <c r="BX954" s="3"/>
      <c r="BY954" s="4">
        <v>132749</v>
      </c>
      <c r="BZ954" s="5"/>
      <c r="CA954" s="3">
        <v>13625</v>
      </c>
      <c r="CB954" s="4">
        <v>51097</v>
      </c>
      <c r="CC954" s="5">
        <v>3.7502385321100902</v>
      </c>
      <c r="CD954" s="3">
        <v>0</v>
      </c>
      <c r="CE954" s="4">
        <v>0</v>
      </c>
      <c r="CF954" s="5" t="s">
        <v>322</v>
      </c>
      <c r="CG954" s="3">
        <v>0</v>
      </c>
      <c r="CH954" s="4">
        <v>0</v>
      </c>
      <c r="CI954" s="5" t="s">
        <v>322</v>
      </c>
      <c r="CJ954" s="3">
        <v>0</v>
      </c>
      <c r="CK954" s="4">
        <v>0</v>
      </c>
      <c r="CL954" s="5" t="s">
        <v>322</v>
      </c>
      <c r="CM954" s="2">
        <v>0</v>
      </c>
      <c r="CN954" s="4">
        <v>0</v>
      </c>
      <c r="CO954" s="5" t="s">
        <v>322</v>
      </c>
      <c r="CP954" s="3"/>
      <c r="CQ954" s="4">
        <v>183846</v>
      </c>
      <c r="CR954" s="3"/>
      <c r="CS954" s="3"/>
      <c r="CT954" s="3"/>
      <c r="CU954" s="3"/>
      <c r="CV954" s="4">
        <v>183846</v>
      </c>
      <c r="CW954" s="4">
        <v>183846</v>
      </c>
      <c r="CX954" t="b">
        <v>0</v>
      </c>
      <c r="CY954" t="b">
        <v>1</v>
      </c>
      <c r="CZ954" t="b">
        <v>0</v>
      </c>
      <c r="DA954" s="2" t="s">
        <v>6</v>
      </c>
      <c r="DB954" s="2" t="s">
        <v>6</v>
      </c>
      <c r="DD954" s="3"/>
      <c r="DE954" s="3"/>
      <c r="DF954" s="3"/>
      <c r="DG954" s="4"/>
      <c r="DH954" s="4"/>
      <c r="DI954" s="4"/>
      <c r="DJ954" s="3">
        <v>0</v>
      </c>
      <c r="DK954" s="4">
        <v>0</v>
      </c>
      <c r="DL954" t="b">
        <v>0</v>
      </c>
      <c r="DM954" s="6"/>
      <c r="DN954" s="3"/>
      <c r="DO954" s="3"/>
      <c r="DP954" s="3"/>
      <c r="DQ954" s="3"/>
      <c r="DR954" s="3"/>
      <c r="DS954" s="3"/>
      <c r="DT954" s="4"/>
      <c r="DU954" s="4"/>
      <c r="DV954" s="4"/>
      <c r="DW954" s="4"/>
      <c r="DX954" s="4"/>
      <c r="DY954" s="4"/>
      <c r="DZ954" s="2"/>
      <c r="EA954" s="7">
        <v>44788.408032407409</v>
      </c>
      <c r="EB954" s="2" t="s">
        <v>332</v>
      </c>
      <c r="EC954" s="8">
        <v>0</v>
      </c>
      <c r="ED954" t="b">
        <v>0</v>
      </c>
      <c r="EE954" t="s">
        <v>324</v>
      </c>
      <c r="EF954" s="2" t="s">
        <v>324</v>
      </c>
      <c r="EG954" s="2" t="s">
        <v>325</v>
      </c>
      <c r="EH954" s="1"/>
      <c r="EI954">
        <f t="shared" si="58"/>
        <v>25577</v>
      </c>
      <c r="EJ954" t="str">
        <f t="shared" si="59"/>
        <v>no</v>
      </c>
    </row>
    <row r="955" spans="3:140">
      <c r="C955" s="1">
        <v>44666</v>
      </c>
      <c r="D955" s="2" t="s">
        <v>89</v>
      </c>
      <c r="E955" s="2" t="s">
        <v>86</v>
      </c>
      <c r="F955" s="2" t="s">
        <v>41</v>
      </c>
      <c r="G955" s="1">
        <v>44503</v>
      </c>
      <c r="H955" s="2" t="s">
        <v>100</v>
      </c>
      <c r="I955" s="2" t="s">
        <v>101</v>
      </c>
      <c r="J955" s="1"/>
      <c r="K955" s="1"/>
      <c r="L955" s="2"/>
      <c r="M955" t="b">
        <v>0</v>
      </c>
      <c r="N955" s="2"/>
      <c r="O955" s="2" t="s">
        <v>320</v>
      </c>
      <c r="P955" s="2" t="s">
        <v>321</v>
      </c>
      <c r="Q955" s="2"/>
      <c r="R955" s="2"/>
      <c r="S955" s="2"/>
      <c r="T955" s="2"/>
      <c r="U955" s="2"/>
      <c r="V955" s="2"/>
      <c r="W955" s="2" t="s">
        <v>1110</v>
      </c>
      <c r="X955" s="2" t="s">
        <v>861</v>
      </c>
      <c r="Y955" s="3"/>
      <c r="AA955" t="b">
        <v>0</v>
      </c>
      <c r="AB955">
        <v>992</v>
      </c>
      <c r="AC955">
        <v>1946</v>
      </c>
      <c r="AD955">
        <v>734</v>
      </c>
      <c r="AE955" s="4"/>
      <c r="AF955" s="4">
        <v>5146</v>
      </c>
      <c r="AG955" s="4">
        <v>10102</v>
      </c>
      <c r="AH955" s="4">
        <v>3812</v>
      </c>
      <c r="AJ955">
        <v>-92</v>
      </c>
      <c r="AK955">
        <v>-180</v>
      </c>
      <c r="AL955">
        <v>-68</v>
      </c>
      <c r="AM955" s="4"/>
      <c r="AN955" s="4">
        <v>-343</v>
      </c>
      <c r="AO955" s="4">
        <v>-674</v>
      </c>
      <c r="AP955" s="4">
        <v>-254</v>
      </c>
      <c r="AR955">
        <v>0</v>
      </c>
      <c r="AS955">
        <v>0</v>
      </c>
      <c r="AT955">
        <v>0</v>
      </c>
      <c r="AU955" s="4"/>
      <c r="AV955" s="4">
        <v>0</v>
      </c>
      <c r="AW955" s="4">
        <v>0</v>
      </c>
      <c r="AX955" s="4">
        <v>0</v>
      </c>
      <c r="AZ955">
        <v>0</v>
      </c>
      <c r="BA955">
        <v>0</v>
      </c>
      <c r="BB955">
        <v>0</v>
      </c>
      <c r="BC955" s="4"/>
      <c r="BD955" s="4">
        <v>0</v>
      </c>
      <c r="BE955" s="4">
        <v>0</v>
      </c>
      <c r="BF955" s="4">
        <v>0</v>
      </c>
      <c r="BH955">
        <v>0</v>
      </c>
      <c r="BI955">
        <v>0</v>
      </c>
      <c r="BJ955">
        <v>0</v>
      </c>
      <c r="BK955" s="4"/>
      <c r="BL955" s="4">
        <v>0</v>
      </c>
      <c r="BM955" s="4">
        <v>0</v>
      </c>
      <c r="BN955" s="4">
        <v>0</v>
      </c>
      <c r="BP955">
        <v>0</v>
      </c>
      <c r="BQ955">
        <v>0</v>
      </c>
      <c r="BR955">
        <v>0</v>
      </c>
      <c r="BS955" s="4"/>
      <c r="BT955" s="4">
        <v>0</v>
      </c>
      <c r="BU955" s="4">
        <v>0</v>
      </c>
      <c r="BV955" s="4">
        <v>0</v>
      </c>
      <c r="BW955" s="3"/>
      <c r="BX955" s="3"/>
      <c r="BY955" s="4">
        <v>19060</v>
      </c>
      <c r="BZ955" s="5"/>
      <c r="CA955" s="3">
        <v>-340</v>
      </c>
      <c r="CB955" s="4">
        <v>-1271</v>
      </c>
      <c r="CC955" s="5" t="s">
        <v>322</v>
      </c>
      <c r="CD955" s="3">
        <v>0</v>
      </c>
      <c r="CE955" s="4">
        <v>0</v>
      </c>
      <c r="CF955" s="5" t="s">
        <v>322</v>
      </c>
      <c r="CG955" s="3">
        <v>0</v>
      </c>
      <c r="CH955" s="4">
        <v>0</v>
      </c>
      <c r="CI955" s="5" t="s">
        <v>322</v>
      </c>
      <c r="CJ955" s="3">
        <v>0</v>
      </c>
      <c r="CK955" s="4">
        <v>0</v>
      </c>
      <c r="CL955" s="5" t="s">
        <v>322</v>
      </c>
      <c r="CM955" s="2">
        <v>0</v>
      </c>
      <c r="CN955" s="4">
        <v>0</v>
      </c>
      <c r="CO955" s="5" t="s">
        <v>322</v>
      </c>
      <c r="CP955" s="3"/>
      <c r="CQ955" s="4">
        <v>17789</v>
      </c>
      <c r="CR955" s="3"/>
      <c r="CS955" s="3"/>
      <c r="CT955" s="3"/>
      <c r="CU955" s="3"/>
      <c r="CV955" s="4">
        <v>17789</v>
      </c>
      <c r="CW955" s="4">
        <v>17789</v>
      </c>
      <c r="CX955" t="b">
        <v>0</v>
      </c>
      <c r="CY955" t="b">
        <v>0</v>
      </c>
      <c r="CZ955" t="b">
        <v>0</v>
      </c>
      <c r="DA955" s="2" t="s">
        <v>6</v>
      </c>
      <c r="DB955" s="2" t="s">
        <v>6</v>
      </c>
      <c r="DD955" s="3"/>
      <c r="DE955" s="3"/>
      <c r="DF955" s="3"/>
      <c r="DG955" s="4"/>
      <c r="DH955" s="4"/>
      <c r="DI955" s="4"/>
      <c r="DJ955" s="3">
        <v>0</v>
      </c>
      <c r="DK955" s="4">
        <v>0</v>
      </c>
      <c r="DL955" t="b">
        <v>0</v>
      </c>
      <c r="DM955" s="6"/>
      <c r="DN955" s="3"/>
      <c r="DO955" s="3"/>
      <c r="DP955" s="3"/>
      <c r="DQ955" s="3"/>
      <c r="DR955" s="3"/>
      <c r="DS955" s="3"/>
      <c r="DT955" s="4"/>
      <c r="DU955" s="4"/>
      <c r="DV955" s="4"/>
      <c r="DW955" s="4"/>
      <c r="DX955" s="4"/>
      <c r="DY955" s="4"/>
      <c r="DZ955" s="2"/>
      <c r="EA955" s="7">
        <v>44788.408032407409</v>
      </c>
      <c r="EB955" s="2" t="s">
        <v>332</v>
      </c>
      <c r="EC955" s="8">
        <v>0</v>
      </c>
      <c r="ED955" t="b">
        <v>0</v>
      </c>
      <c r="EE955" t="s">
        <v>324</v>
      </c>
      <c r="EF955" s="2" t="s">
        <v>324</v>
      </c>
      <c r="EG955" s="2" t="s">
        <v>325</v>
      </c>
      <c r="EH955" s="1"/>
      <c r="EI955">
        <f t="shared" si="58"/>
        <v>3672</v>
      </c>
      <c r="EJ955" t="str">
        <f t="shared" si="59"/>
        <v>no</v>
      </c>
    </row>
    <row r="956" spans="3:140">
      <c r="C956" s="1">
        <v>44666</v>
      </c>
      <c r="D956" s="2" t="s">
        <v>89</v>
      </c>
      <c r="E956" s="2" t="s">
        <v>86</v>
      </c>
      <c r="F956" s="2" t="s">
        <v>41</v>
      </c>
      <c r="G956" s="1">
        <v>44503</v>
      </c>
      <c r="H956" s="2" t="s">
        <v>90</v>
      </c>
      <c r="I956" s="2" t="s">
        <v>91</v>
      </c>
      <c r="J956" s="1"/>
      <c r="K956" s="1"/>
      <c r="L956" s="2"/>
      <c r="M956" t="b">
        <v>0</v>
      </c>
      <c r="N956" s="2"/>
      <c r="O956" s="2" t="s">
        <v>320</v>
      </c>
      <c r="P956" s="2" t="s">
        <v>321</v>
      </c>
      <c r="Q956" s="2"/>
      <c r="R956" s="2"/>
      <c r="S956" s="2"/>
      <c r="T956" s="2"/>
      <c r="U956" s="2"/>
      <c r="V956" s="2"/>
      <c r="W956" s="2" t="s">
        <v>1110</v>
      </c>
      <c r="X956" s="2" t="s">
        <v>861</v>
      </c>
      <c r="Y956" s="3"/>
      <c r="AA956" t="b">
        <v>0</v>
      </c>
      <c r="AB956">
        <v>203</v>
      </c>
      <c r="AC956">
        <v>398</v>
      </c>
      <c r="AD956">
        <v>150</v>
      </c>
      <c r="AE956" s="4"/>
      <c r="AF956" s="4">
        <v>1053</v>
      </c>
      <c r="AG956" s="4">
        <v>2066</v>
      </c>
      <c r="AH956" s="4">
        <v>780</v>
      </c>
      <c r="AJ956">
        <v>137</v>
      </c>
      <c r="AK956">
        <v>269</v>
      </c>
      <c r="AL956">
        <v>101</v>
      </c>
      <c r="AM956" s="4"/>
      <c r="AN956" s="4">
        <v>513</v>
      </c>
      <c r="AO956" s="4">
        <v>1007</v>
      </c>
      <c r="AP956" s="4">
        <v>380</v>
      </c>
      <c r="AR956">
        <v>0</v>
      </c>
      <c r="AS956">
        <v>0</v>
      </c>
      <c r="AT956">
        <v>0</v>
      </c>
      <c r="AU956" s="4"/>
      <c r="AV956" s="4">
        <v>0</v>
      </c>
      <c r="AW956" s="4">
        <v>0</v>
      </c>
      <c r="AX956" s="4">
        <v>0</v>
      </c>
      <c r="AZ956">
        <v>0</v>
      </c>
      <c r="BA956">
        <v>0</v>
      </c>
      <c r="BB956">
        <v>0</v>
      </c>
      <c r="BC956" s="4"/>
      <c r="BD956" s="4">
        <v>0</v>
      </c>
      <c r="BE956" s="4">
        <v>0</v>
      </c>
      <c r="BF956" s="4">
        <v>0</v>
      </c>
      <c r="BH956">
        <v>0</v>
      </c>
      <c r="BI956">
        <v>0</v>
      </c>
      <c r="BJ956">
        <v>0</v>
      </c>
      <c r="BK956" s="4"/>
      <c r="BL956" s="4">
        <v>0</v>
      </c>
      <c r="BM956" s="4">
        <v>0</v>
      </c>
      <c r="BN956" s="4">
        <v>0</v>
      </c>
      <c r="BP956">
        <v>0</v>
      </c>
      <c r="BQ956">
        <v>0</v>
      </c>
      <c r="BR956">
        <v>0</v>
      </c>
      <c r="BS956" s="4"/>
      <c r="BT956" s="4">
        <v>0</v>
      </c>
      <c r="BU956" s="4">
        <v>0</v>
      </c>
      <c r="BV956" s="4">
        <v>0</v>
      </c>
      <c r="BW956" s="3"/>
      <c r="BX956" s="3"/>
      <c r="BY956" s="4">
        <v>3899</v>
      </c>
      <c r="BZ956" s="5"/>
      <c r="CA956" s="3">
        <v>507</v>
      </c>
      <c r="CB956" s="4">
        <v>1900</v>
      </c>
      <c r="CC956" s="5">
        <v>3.74753451676529</v>
      </c>
      <c r="CD956" s="3">
        <v>0</v>
      </c>
      <c r="CE956" s="4">
        <v>0</v>
      </c>
      <c r="CF956" s="5" t="s">
        <v>322</v>
      </c>
      <c r="CG956" s="3">
        <v>0</v>
      </c>
      <c r="CH956" s="4">
        <v>0</v>
      </c>
      <c r="CI956" s="5" t="s">
        <v>322</v>
      </c>
      <c r="CJ956" s="3">
        <v>0</v>
      </c>
      <c r="CK956" s="4">
        <v>0</v>
      </c>
      <c r="CL956" s="5" t="s">
        <v>322</v>
      </c>
      <c r="CM956" s="2">
        <v>0</v>
      </c>
      <c r="CN956" s="4">
        <v>0</v>
      </c>
      <c r="CO956" s="5" t="s">
        <v>322</v>
      </c>
      <c r="CP956" s="3"/>
      <c r="CQ956" s="4">
        <v>5799</v>
      </c>
      <c r="CR956" s="3"/>
      <c r="CS956" s="3"/>
      <c r="CT956" s="3"/>
      <c r="CU956" s="3"/>
      <c r="CV956" s="4">
        <v>5799</v>
      </c>
      <c r="CW956" s="4">
        <v>5799</v>
      </c>
      <c r="CX956" t="b">
        <v>0</v>
      </c>
      <c r="CY956" t="b">
        <v>0</v>
      </c>
      <c r="CZ956" t="b">
        <v>0</v>
      </c>
      <c r="DA956" s="2" t="s">
        <v>6</v>
      </c>
      <c r="DB956" s="2" t="s">
        <v>6</v>
      </c>
      <c r="DD956" s="3"/>
      <c r="DE956" s="3"/>
      <c r="DF956" s="3"/>
      <c r="DG956" s="4"/>
      <c r="DH956" s="4"/>
      <c r="DI956" s="4"/>
      <c r="DJ956" s="3">
        <v>0</v>
      </c>
      <c r="DK956" s="4">
        <v>0</v>
      </c>
      <c r="DL956" t="b">
        <v>0</v>
      </c>
      <c r="DM956" s="6"/>
      <c r="DN956" s="3"/>
      <c r="DO956" s="3"/>
      <c r="DP956" s="3"/>
      <c r="DQ956" s="3"/>
      <c r="DR956" s="3"/>
      <c r="DS956" s="3"/>
      <c r="DT956" s="4"/>
      <c r="DU956" s="4"/>
      <c r="DV956" s="4"/>
      <c r="DW956" s="4"/>
      <c r="DX956" s="4"/>
      <c r="DY956" s="4"/>
      <c r="DZ956" s="2"/>
      <c r="EA956" s="7">
        <v>44788.408032407409</v>
      </c>
      <c r="EB956" s="2" t="s">
        <v>332</v>
      </c>
      <c r="EC956" s="8">
        <v>0</v>
      </c>
      <c r="ED956" t="b">
        <v>0</v>
      </c>
      <c r="EE956" t="s">
        <v>324</v>
      </c>
      <c r="EF956" s="2" t="s">
        <v>324</v>
      </c>
      <c r="EG956" s="2" t="s">
        <v>325</v>
      </c>
      <c r="EH956" s="1"/>
      <c r="EI956">
        <f t="shared" si="58"/>
        <v>751</v>
      </c>
      <c r="EJ956" t="str">
        <f t="shared" si="59"/>
        <v>no</v>
      </c>
    </row>
    <row r="957" spans="3:140">
      <c r="C957" s="1">
        <v>44666</v>
      </c>
      <c r="D957" s="2" t="s">
        <v>89</v>
      </c>
      <c r="E957" s="2" t="s">
        <v>86</v>
      </c>
      <c r="F957" s="2" t="s">
        <v>41</v>
      </c>
      <c r="G957" s="1">
        <v>44503</v>
      </c>
      <c r="H957" s="2" t="s">
        <v>92</v>
      </c>
      <c r="I957" s="2" t="s">
        <v>93</v>
      </c>
      <c r="J957" s="1"/>
      <c r="K957" s="1"/>
      <c r="L957" s="2"/>
      <c r="M957" t="b">
        <v>0</v>
      </c>
      <c r="N957" s="2"/>
      <c r="O957" s="2" t="s">
        <v>320</v>
      </c>
      <c r="P957" s="2" t="s">
        <v>321</v>
      </c>
      <c r="Q957" s="2"/>
      <c r="R957" s="2"/>
      <c r="S957" s="2"/>
      <c r="T957" s="2"/>
      <c r="U957" s="2"/>
      <c r="V957" s="2"/>
      <c r="W957" s="2" t="s">
        <v>1110</v>
      </c>
      <c r="X957" s="2" t="s">
        <v>861</v>
      </c>
      <c r="Y957" s="3"/>
      <c r="AA957" t="b">
        <v>0</v>
      </c>
      <c r="AB957">
        <v>-1693</v>
      </c>
      <c r="AC957">
        <v>-3325</v>
      </c>
      <c r="AD957">
        <v>-1254</v>
      </c>
      <c r="AE957" s="4"/>
      <c r="AF957" s="4">
        <v>-8792</v>
      </c>
      <c r="AG957" s="4">
        <v>-17257</v>
      </c>
      <c r="AH957" s="4">
        <v>-6512</v>
      </c>
      <c r="AJ957">
        <v>1747</v>
      </c>
      <c r="AK957">
        <v>3429</v>
      </c>
      <c r="AL957">
        <v>1293</v>
      </c>
      <c r="AM957" s="4"/>
      <c r="AN957" s="4">
        <v>6552</v>
      </c>
      <c r="AO957" s="4">
        <v>12861</v>
      </c>
      <c r="AP957" s="4">
        <v>4853</v>
      </c>
      <c r="AR957">
        <v>0</v>
      </c>
      <c r="AS957">
        <v>0</v>
      </c>
      <c r="AT957">
        <v>0</v>
      </c>
      <c r="AU957" s="4"/>
      <c r="AV957" s="4">
        <v>0</v>
      </c>
      <c r="AW957" s="4">
        <v>0</v>
      </c>
      <c r="AX957" s="4">
        <v>0</v>
      </c>
      <c r="AZ957">
        <v>0</v>
      </c>
      <c r="BA957">
        <v>0</v>
      </c>
      <c r="BB957">
        <v>0</v>
      </c>
      <c r="BC957" s="4"/>
      <c r="BD957" s="4">
        <v>0</v>
      </c>
      <c r="BE957" s="4">
        <v>0</v>
      </c>
      <c r="BF957" s="4">
        <v>0</v>
      </c>
      <c r="BH957">
        <v>0</v>
      </c>
      <c r="BI957">
        <v>0</v>
      </c>
      <c r="BJ957">
        <v>0</v>
      </c>
      <c r="BK957" s="4"/>
      <c r="BL957" s="4">
        <v>0</v>
      </c>
      <c r="BM957" s="4">
        <v>0</v>
      </c>
      <c r="BN957" s="4">
        <v>0</v>
      </c>
      <c r="BP957">
        <v>0</v>
      </c>
      <c r="BQ957">
        <v>0</v>
      </c>
      <c r="BR957">
        <v>0</v>
      </c>
      <c r="BS957" s="4"/>
      <c r="BT957" s="4">
        <v>0</v>
      </c>
      <c r="BU957" s="4">
        <v>0</v>
      </c>
      <c r="BV957" s="4">
        <v>0</v>
      </c>
      <c r="BW957" s="3"/>
      <c r="BX957" s="3"/>
      <c r="BY957" s="4">
        <v>-32561</v>
      </c>
      <c r="BZ957" s="5"/>
      <c r="CA957" s="3">
        <v>6469</v>
      </c>
      <c r="CB957" s="4">
        <v>24266</v>
      </c>
      <c r="CC957" s="5">
        <v>3.75112072963364</v>
      </c>
      <c r="CD957" s="3">
        <v>0</v>
      </c>
      <c r="CE957" s="4">
        <v>0</v>
      </c>
      <c r="CF957" s="5" t="s">
        <v>322</v>
      </c>
      <c r="CG957" s="3">
        <v>0</v>
      </c>
      <c r="CH957" s="4">
        <v>0</v>
      </c>
      <c r="CI957" s="5" t="s">
        <v>322</v>
      </c>
      <c r="CJ957" s="3">
        <v>0</v>
      </c>
      <c r="CK957" s="4">
        <v>0</v>
      </c>
      <c r="CL957" s="5" t="s">
        <v>322</v>
      </c>
      <c r="CM957" s="2">
        <v>0</v>
      </c>
      <c r="CN957" s="4">
        <v>0</v>
      </c>
      <c r="CO957" s="5" t="s">
        <v>322</v>
      </c>
      <c r="CP957" s="3"/>
      <c r="CQ957" s="4">
        <v>-8295</v>
      </c>
      <c r="CR957" s="3"/>
      <c r="CS957" s="3"/>
      <c r="CT957" s="3"/>
      <c r="CU957" s="3"/>
      <c r="CV957" s="4">
        <v>-8295</v>
      </c>
      <c r="CW957" s="4">
        <v>-8295</v>
      </c>
      <c r="CX957" t="b">
        <v>0</v>
      </c>
      <c r="CY957" t="b">
        <v>0</v>
      </c>
      <c r="CZ957" t="b">
        <v>0</v>
      </c>
      <c r="DA957" s="2" t="s">
        <v>6</v>
      </c>
      <c r="DB957" s="2" t="s">
        <v>6</v>
      </c>
      <c r="DD957" s="3"/>
      <c r="DE957" s="3"/>
      <c r="DF957" s="3"/>
      <c r="DG957" s="4"/>
      <c r="DH957" s="4"/>
      <c r="DI957" s="4"/>
      <c r="DJ957" s="3">
        <v>0</v>
      </c>
      <c r="DK957" s="4">
        <v>0</v>
      </c>
      <c r="DL957" t="b">
        <v>0</v>
      </c>
      <c r="DM957" s="6"/>
      <c r="DN957" s="3"/>
      <c r="DO957" s="3"/>
      <c r="DP957" s="3"/>
      <c r="DQ957" s="3"/>
      <c r="DR957" s="3"/>
      <c r="DS957" s="3"/>
      <c r="DT957" s="4"/>
      <c r="DU957" s="4"/>
      <c r="DV957" s="4"/>
      <c r="DW957" s="4"/>
      <c r="DX957" s="4"/>
      <c r="DY957" s="4"/>
      <c r="DZ957" s="2"/>
      <c r="EA957" s="7">
        <v>44788.408032407409</v>
      </c>
      <c r="EB957" s="2" t="s">
        <v>332</v>
      </c>
      <c r="EC957" s="8">
        <v>0</v>
      </c>
      <c r="ED957" t="b">
        <v>0</v>
      </c>
      <c r="EE957" t="s">
        <v>324</v>
      </c>
      <c r="EF957" s="2" t="s">
        <v>324</v>
      </c>
      <c r="EG957" s="2" t="s">
        <v>325</v>
      </c>
      <c r="EH957" s="1"/>
      <c r="EI957">
        <f t="shared" si="58"/>
        <v>-6272</v>
      </c>
      <c r="EJ957" t="str">
        <f t="shared" si="59"/>
        <v>no</v>
      </c>
    </row>
    <row r="958" spans="3:140">
      <c r="C958" s="1">
        <v>44666</v>
      </c>
      <c r="D958" s="2" t="s">
        <v>89</v>
      </c>
      <c r="E958" s="2" t="s">
        <v>86</v>
      </c>
      <c r="F958" s="2" t="s">
        <v>41</v>
      </c>
      <c r="G958" s="1">
        <v>44503</v>
      </c>
      <c r="H958" s="2" t="s">
        <v>94</v>
      </c>
      <c r="I958" s="2" t="s">
        <v>95</v>
      </c>
      <c r="J958" s="1"/>
      <c r="K958" s="1"/>
      <c r="L958" s="2"/>
      <c r="M958" t="b">
        <v>0</v>
      </c>
      <c r="N958" s="2"/>
      <c r="O958" s="2" t="s">
        <v>320</v>
      </c>
      <c r="P958" s="2" t="s">
        <v>321</v>
      </c>
      <c r="Q958" s="2"/>
      <c r="R958" s="2"/>
      <c r="S958" s="2"/>
      <c r="T958" s="2"/>
      <c r="U958" s="2"/>
      <c r="V958" s="2"/>
      <c r="W958" s="2" t="s">
        <v>1110</v>
      </c>
      <c r="X958" s="2" t="s">
        <v>861</v>
      </c>
      <c r="Y958" s="3"/>
      <c r="AA958" t="b">
        <v>0</v>
      </c>
      <c r="AB958">
        <v>6937</v>
      </c>
      <c r="AC958">
        <v>13617</v>
      </c>
      <c r="AD958">
        <v>5138</v>
      </c>
      <c r="AE958" s="4"/>
      <c r="AF958" s="4">
        <v>36002</v>
      </c>
      <c r="AG958" s="4">
        <v>70671</v>
      </c>
      <c r="AH958" s="4">
        <v>26668</v>
      </c>
      <c r="AJ958">
        <v>290</v>
      </c>
      <c r="AK958">
        <v>570</v>
      </c>
      <c r="AL958">
        <v>215</v>
      </c>
      <c r="AM958" s="4"/>
      <c r="AN958" s="4">
        <v>1088</v>
      </c>
      <c r="AO958" s="4">
        <v>2136</v>
      </c>
      <c r="AP958" s="4">
        <v>806</v>
      </c>
      <c r="AR958">
        <v>0</v>
      </c>
      <c r="AS958">
        <v>0</v>
      </c>
      <c r="AT958">
        <v>0</v>
      </c>
      <c r="AU958" s="4"/>
      <c r="AV958" s="4">
        <v>0</v>
      </c>
      <c r="AW958" s="4">
        <v>0</v>
      </c>
      <c r="AX958" s="4">
        <v>0</v>
      </c>
      <c r="AZ958">
        <v>0</v>
      </c>
      <c r="BA958">
        <v>0</v>
      </c>
      <c r="BB958">
        <v>0</v>
      </c>
      <c r="BC958" s="4"/>
      <c r="BD958" s="4">
        <v>0</v>
      </c>
      <c r="BE958" s="4">
        <v>0</v>
      </c>
      <c r="BF958" s="4">
        <v>0</v>
      </c>
      <c r="BH958">
        <v>0</v>
      </c>
      <c r="BI958">
        <v>0</v>
      </c>
      <c r="BJ958">
        <v>0</v>
      </c>
      <c r="BK958" s="4"/>
      <c r="BL958" s="4">
        <v>0</v>
      </c>
      <c r="BM958" s="4">
        <v>0</v>
      </c>
      <c r="BN958" s="4">
        <v>0</v>
      </c>
      <c r="BP958">
        <v>0</v>
      </c>
      <c r="BQ958">
        <v>0</v>
      </c>
      <c r="BR958">
        <v>0</v>
      </c>
      <c r="BS958" s="4"/>
      <c r="BT958" s="4">
        <v>0</v>
      </c>
      <c r="BU958" s="4">
        <v>0</v>
      </c>
      <c r="BV958" s="4">
        <v>0</v>
      </c>
      <c r="BW958" s="3"/>
      <c r="BX958" s="3"/>
      <c r="BY958" s="4">
        <v>133341</v>
      </c>
      <c r="BZ958" s="5"/>
      <c r="CA958" s="3">
        <v>1075</v>
      </c>
      <c r="CB958" s="4">
        <v>4030</v>
      </c>
      <c r="CC958" s="5">
        <v>3.7488372093023301</v>
      </c>
      <c r="CD958" s="3">
        <v>0</v>
      </c>
      <c r="CE958" s="4">
        <v>0</v>
      </c>
      <c r="CF958" s="5" t="s">
        <v>322</v>
      </c>
      <c r="CG958" s="3">
        <v>0</v>
      </c>
      <c r="CH958" s="4">
        <v>0</v>
      </c>
      <c r="CI958" s="5" t="s">
        <v>322</v>
      </c>
      <c r="CJ958" s="3">
        <v>0</v>
      </c>
      <c r="CK958" s="4">
        <v>0</v>
      </c>
      <c r="CL958" s="5" t="s">
        <v>322</v>
      </c>
      <c r="CM958" s="2">
        <v>0</v>
      </c>
      <c r="CN958" s="4">
        <v>0</v>
      </c>
      <c r="CO958" s="5" t="s">
        <v>322</v>
      </c>
      <c r="CP958" s="3"/>
      <c r="CQ958" s="4">
        <v>137371</v>
      </c>
      <c r="CR958" s="3"/>
      <c r="CS958" s="3"/>
      <c r="CT958" s="3"/>
      <c r="CU958" s="3"/>
      <c r="CV958" s="4">
        <v>137371</v>
      </c>
      <c r="CW958" s="4">
        <v>137371</v>
      </c>
      <c r="CX958" t="b">
        <v>0</v>
      </c>
      <c r="CY958" t="b">
        <v>0</v>
      </c>
      <c r="CZ958" t="b">
        <v>0</v>
      </c>
      <c r="DA958" s="2" t="s">
        <v>6</v>
      </c>
      <c r="DB958" s="2" t="s">
        <v>6</v>
      </c>
      <c r="DD958" s="3"/>
      <c r="DE958" s="3"/>
      <c r="DF958" s="3"/>
      <c r="DG958" s="4"/>
      <c r="DH958" s="4"/>
      <c r="DI958" s="4"/>
      <c r="DJ958" s="3">
        <v>0</v>
      </c>
      <c r="DK958" s="4">
        <v>0</v>
      </c>
      <c r="DL958" t="b">
        <v>0</v>
      </c>
      <c r="DM958" s="6"/>
      <c r="DN958" s="3"/>
      <c r="DO958" s="3"/>
      <c r="DP958" s="3"/>
      <c r="DQ958" s="3"/>
      <c r="DR958" s="3"/>
      <c r="DS958" s="3"/>
      <c r="DT958" s="4"/>
      <c r="DU958" s="4"/>
      <c r="DV958" s="4"/>
      <c r="DW958" s="4"/>
      <c r="DX958" s="4"/>
      <c r="DY958" s="4"/>
      <c r="DZ958" s="2"/>
      <c r="EA958" s="7">
        <v>44788.408055555556</v>
      </c>
      <c r="EB958" s="2" t="s">
        <v>332</v>
      </c>
      <c r="EC958" s="8">
        <v>0</v>
      </c>
      <c r="ED958" t="b">
        <v>0</v>
      </c>
      <c r="EE958" t="s">
        <v>324</v>
      </c>
      <c r="EF958" s="2" t="s">
        <v>324</v>
      </c>
      <c r="EG958" s="2" t="s">
        <v>325</v>
      </c>
      <c r="EH958" s="1"/>
      <c r="EI958">
        <f t="shared" si="58"/>
        <v>25692</v>
      </c>
      <c r="EJ958" t="str">
        <f t="shared" si="59"/>
        <v>no</v>
      </c>
    </row>
    <row r="959" spans="3:140">
      <c r="C959" s="1">
        <v>44666</v>
      </c>
      <c r="D959" s="2" t="s">
        <v>89</v>
      </c>
      <c r="E959" s="2" t="s">
        <v>86</v>
      </c>
      <c r="F959" s="2" t="s">
        <v>41</v>
      </c>
      <c r="G959" s="1">
        <v>44503</v>
      </c>
      <c r="H959" s="2" t="s">
        <v>96</v>
      </c>
      <c r="I959" s="2" t="s">
        <v>97</v>
      </c>
      <c r="J959" s="1"/>
      <c r="K959" s="1"/>
      <c r="L959" s="2"/>
      <c r="M959" t="b">
        <v>0</v>
      </c>
      <c r="N959" s="2"/>
      <c r="O959" s="2" t="s">
        <v>320</v>
      </c>
      <c r="P959" s="2" t="s">
        <v>321</v>
      </c>
      <c r="Q959" s="2"/>
      <c r="R959" s="2"/>
      <c r="S959" s="2"/>
      <c r="T959" s="2"/>
      <c r="U959" s="2"/>
      <c r="V959" s="2"/>
      <c r="W959" s="2" t="s">
        <v>1110</v>
      </c>
      <c r="X959" s="2" t="s">
        <v>861</v>
      </c>
      <c r="Y959" s="3"/>
      <c r="AA959" t="b">
        <v>0</v>
      </c>
      <c r="AB959">
        <v>-17</v>
      </c>
      <c r="AC959">
        <v>-35</v>
      </c>
      <c r="AD959">
        <v>-13</v>
      </c>
      <c r="AE959" s="4"/>
      <c r="AF959" s="4">
        <v>-92</v>
      </c>
      <c r="AG959" s="4">
        <v>-181</v>
      </c>
      <c r="AH959" s="4">
        <v>-68</v>
      </c>
      <c r="AJ959">
        <v>18</v>
      </c>
      <c r="AK959">
        <v>36</v>
      </c>
      <c r="AL959">
        <v>13</v>
      </c>
      <c r="AM959" s="4"/>
      <c r="AN959" s="4">
        <v>68</v>
      </c>
      <c r="AO959" s="4">
        <v>135</v>
      </c>
      <c r="AP959" s="4">
        <v>51</v>
      </c>
      <c r="AR959">
        <v>0</v>
      </c>
      <c r="AS959">
        <v>0</v>
      </c>
      <c r="AT959">
        <v>0</v>
      </c>
      <c r="AU959" s="4"/>
      <c r="AV959" s="4">
        <v>0</v>
      </c>
      <c r="AW959" s="4">
        <v>0</v>
      </c>
      <c r="AX959" s="4">
        <v>0</v>
      </c>
      <c r="AZ959">
        <v>0</v>
      </c>
      <c r="BA959">
        <v>0</v>
      </c>
      <c r="BB959">
        <v>0</v>
      </c>
      <c r="BC959" s="4"/>
      <c r="BD959" s="4">
        <v>0</v>
      </c>
      <c r="BE959" s="4">
        <v>0</v>
      </c>
      <c r="BF959" s="4">
        <v>0</v>
      </c>
      <c r="BH959">
        <v>0</v>
      </c>
      <c r="BI959">
        <v>0</v>
      </c>
      <c r="BJ959">
        <v>0</v>
      </c>
      <c r="BK959" s="4"/>
      <c r="BL959" s="4">
        <v>0</v>
      </c>
      <c r="BM959" s="4">
        <v>0</v>
      </c>
      <c r="BN959" s="4">
        <v>0</v>
      </c>
      <c r="BP959">
        <v>0</v>
      </c>
      <c r="BQ959">
        <v>0</v>
      </c>
      <c r="BR959">
        <v>0</v>
      </c>
      <c r="BS959" s="4"/>
      <c r="BT959" s="4">
        <v>0</v>
      </c>
      <c r="BU959" s="4">
        <v>0</v>
      </c>
      <c r="BV959" s="4">
        <v>0</v>
      </c>
      <c r="BW959" s="3"/>
      <c r="BX959" s="3"/>
      <c r="BY959" s="4">
        <v>-341</v>
      </c>
      <c r="BZ959" s="5"/>
      <c r="CA959" s="3">
        <v>67</v>
      </c>
      <c r="CB959" s="4">
        <v>254</v>
      </c>
      <c r="CC959" s="5">
        <v>3.7910447761194002</v>
      </c>
      <c r="CD959" s="3">
        <v>0</v>
      </c>
      <c r="CE959" s="4">
        <v>0</v>
      </c>
      <c r="CF959" s="5" t="s">
        <v>322</v>
      </c>
      <c r="CG959" s="3">
        <v>0</v>
      </c>
      <c r="CH959" s="4">
        <v>0</v>
      </c>
      <c r="CI959" s="5" t="s">
        <v>322</v>
      </c>
      <c r="CJ959" s="3">
        <v>0</v>
      </c>
      <c r="CK959" s="4">
        <v>0</v>
      </c>
      <c r="CL959" s="5" t="s">
        <v>322</v>
      </c>
      <c r="CM959" s="2">
        <v>0</v>
      </c>
      <c r="CN959" s="4">
        <v>0</v>
      </c>
      <c r="CO959" s="5" t="s">
        <v>322</v>
      </c>
      <c r="CP959" s="3"/>
      <c r="CQ959" s="4">
        <v>-87</v>
      </c>
      <c r="CR959" s="3"/>
      <c r="CS959" s="3"/>
      <c r="CT959" s="3"/>
      <c r="CU959" s="3"/>
      <c r="CV959" s="4">
        <v>-87</v>
      </c>
      <c r="CW959" s="4">
        <v>-87</v>
      </c>
      <c r="CX959" t="b">
        <v>0</v>
      </c>
      <c r="CY959" t="b">
        <v>0</v>
      </c>
      <c r="CZ959" t="b">
        <v>0</v>
      </c>
      <c r="DA959" s="2" t="s">
        <v>6</v>
      </c>
      <c r="DB959" s="2" t="s">
        <v>6</v>
      </c>
      <c r="DD959" s="3"/>
      <c r="DE959" s="3"/>
      <c r="DF959" s="3"/>
      <c r="DG959" s="4"/>
      <c r="DH959" s="4"/>
      <c r="DI959" s="4"/>
      <c r="DJ959" s="3">
        <v>0</v>
      </c>
      <c r="DK959" s="4">
        <v>0</v>
      </c>
      <c r="DL959" t="b">
        <v>0</v>
      </c>
      <c r="DM959" s="6"/>
      <c r="DN959" s="3"/>
      <c r="DO959" s="3"/>
      <c r="DP959" s="3"/>
      <c r="DQ959" s="3"/>
      <c r="DR959" s="3"/>
      <c r="DS959" s="3"/>
      <c r="DT959" s="4"/>
      <c r="DU959" s="4"/>
      <c r="DV959" s="4"/>
      <c r="DW959" s="4"/>
      <c r="DX959" s="4"/>
      <c r="DY959" s="4"/>
      <c r="DZ959" s="2"/>
      <c r="EA959" s="7">
        <v>44788.408055555556</v>
      </c>
      <c r="EB959" s="2" t="s">
        <v>332</v>
      </c>
      <c r="EC959" s="8">
        <v>0</v>
      </c>
      <c r="ED959" t="b">
        <v>0</v>
      </c>
      <c r="EE959" t="s">
        <v>324</v>
      </c>
      <c r="EF959" s="2" t="s">
        <v>324</v>
      </c>
      <c r="EG959" s="2" t="s">
        <v>325</v>
      </c>
      <c r="EH959" s="1"/>
      <c r="EI959">
        <f t="shared" si="58"/>
        <v>-65</v>
      </c>
      <c r="EJ959" t="str">
        <f t="shared" si="59"/>
        <v>no</v>
      </c>
    </row>
    <row r="960" spans="3:140">
      <c r="C960" s="1">
        <v>44666</v>
      </c>
      <c r="D960" s="2" t="s">
        <v>89</v>
      </c>
      <c r="E960" s="2" t="s">
        <v>86</v>
      </c>
      <c r="F960" s="2" t="s">
        <v>41</v>
      </c>
      <c r="G960" s="1">
        <v>44503</v>
      </c>
      <c r="H960" s="2" t="s">
        <v>98</v>
      </c>
      <c r="I960" s="2" t="s">
        <v>99</v>
      </c>
      <c r="J960" s="1"/>
      <c r="K960" s="1"/>
      <c r="L960" s="2"/>
      <c r="M960" t="b">
        <v>0</v>
      </c>
      <c r="N960" s="2"/>
      <c r="O960" s="2" t="s">
        <v>320</v>
      </c>
      <c r="P960" s="2" t="s">
        <v>321</v>
      </c>
      <c r="Q960" s="2"/>
      <c r="R960" s="2"/>
      <c r="S960" s="2"/>
      <c r="T960" s="2"/>
      <c r="U960" s="2"/>
      <c r="V960" s="2"/>
      <c r="W960" s="2" t="s">
        <v>1110</v>
      </c>
      <c r="X960" s="2" t="s">
        <v>861</v>
      </c>
      <c r="Y960" s="3"/>
      <c r="AA960" t="b">
        <v>0</v>
      </c>
      <c r="AB960">
        <v>-71</v>
      </c>
      <c r="AC960">
        <v>-140</v>
      </c>
      <c r="AD960">
        <v>-52</v>
      </c>
      <c r="AE960" s="4"/>
      <c r="AF960" s="4">
        <v>-370</v>
      </c>
      <c r="AG960" s="4">
        <v>-726</v>
      </c>
      <c r="AH960" s="4">
        <v>-274</v>
      </c>
      <c r="AJ960">
        <v>73</v>
      </c>
      <c r="AK960">
        <v>144</v>
      </c>
      <c r="AL960">
        <v>54</v>
      </c>
      <c r="AM960" s="4"/>
      <c r="AN960" s="4">
        <v>275</v>
      </c>
      <c r="AO960" s="4">
        <v>541</v>
      </c>
      <c r="AP960" s="4">
        <v>204</v>
      </c>
      <c r="AR960">
        <v>0</v>
      </c>
      <c r="AS960">
        <v>0</v>
      </c>
      <c r="AT960">
        <v>0</v>
      </c>
      <c r="AU960" s="4"/>
      <c r="AV960" s="4">
        <v>0</v>
      </c>
      <c r="AW960" s="4">
        <v>0</v>
      </c>
      <c r="AX960" s="4">
        <v>0</v>
      </c>
      <c r="AZ960">
        <v>0</v>
      </c>
      <c r="BA960">
        <v>0</v>
      </c>
      <c r="BB960">
        <v>0</v>
      </c>
      <c r="BC960" s="4"/>
      <c r="BD960" s="4">
        <v>0</v>
      </c>
      <c r="BE960" s="4">
        <v>0</v>
      </c>
      <c r="BF960" s="4">
        <v>0</v>
      </c>
      <c r="BH960">
        <v>0</v>
      </c>
      <c r="BI960">
        <v>0</v>
      </c>
      <c r="BJ960">
        <v>0</v>
      </c>
      <c r="BK960" s="4"/>
      <c r="BL960" s="4">
        <v>0</v>
      </c>
      <c r="BM960" s="4">
        <v>0</v>
      </c>
      <c r="BN960" s="4">
        <v>0</v>
      </c>
      <c r="BP960">
        <v>0</v>
      </c>
      <c r="BQ960">
        <v>0</v>
      </c>
      <c r="BR960">
        <v>0</v>
      </c>
      <c r="BS960" s="4"/>
      <c r="BT960" s="4">
        <v>0</v>
      </c>
      <c r="BU960" s="4">
        <v>0</v>
      </c>
      <c r="BV960" s="4">
        <v>0</v>
      </c>
      <c r="BW960" s="3"/>
      <c r="BX960" s="3"/>
      <c r="BY960" s="4">
        <v>-1370</v>
      </c>
      <c r="BZ960" s="5"/>
      <c r="CA960" s="3">
        <v>271</v>
      </c>
      <c r="CB960" s="4">
        <v>1020</v>
      </c>
      <c r="CC960" s="5">
        <v>3.7638376383763799</v>
      </c>
      <c r="CD960" s="3">
        <v>0</v>
      </c>
      <c r="CE960" s="4">
        <v>0</v>
      </c>
      <c r="CF960" s="5" t="s">
        <v>322</v>
      </c>
      <c r="CG960" s="3">
        <v>0</v>
      </c>
      <c r="CH960" s="4">
        <v>0</v>
      </c>
      <c r="CI960" s="5" t="s">
        <v>322</v>
      </c>
      <c r="CJ960" s="3">
        <v>0</v>
      </c>
      <c r="CK960" s="4">
        <v>0</v>
      </c>
      <c r="CL960" s="5" t="s">
        <v>322</v>
      </c>
      <c r="CM960" s="2">
        <v>0</v>
      </c>
      <c r="CN960" s="4">
        <v>0</v>
      </c>
      <c r="CO960" s="5" t="s">
        <v>322</v>
      </c>
      <c r="CP960" s="3"/>
      <c r="CQ960" s="4">
        <v>-350</v>
      </c>
      <c r="CR960" s="3"/>
      <c r="CS960" s="3"/>
      <c r="CT960" s="3"/>
      <c r="CU960" s="3"/>
      <c r="CV960" s="4">
        <v>-350</v>
      </c>
      <c r="CW960" s="4">
        <v>-350</v>
      </c>
      <c r="CX960" t="b">
        <v>0</v>
      </c>
      <c r="CY960" t="b">
        <v>0</v>
      </c>
      <c r="CZ960" t="b">
        <v>0</v>
      </c>
      <c r="DA960" s="2" t="s">
        <v>6</v>
      </c>
      <c r="DB960" s="2" t="s">
        <v>6</v>
      </c>
      <c r="DD960" s="3"/>
      <c r="DE960" s="3"/>
      <c r="DF960" s="3"/>
      <c r="DG960" s="4"/>
      <c r="DH960" s="4"/>
      <c r="DI960" s="4"/>
      <c r="DJ960" s="3">
        <v>0</v>
      </c>
      <c r="DK960" s="4">
        <v>0</v>
      </c>
      <c r="DL960" t="b">
        <v>0</v>
      </c>
      <c r="DM960" s="6"/>
      <c r="DN960" s="3"/>
      <c r="DO960" s="3"/>
      <c r="DP960" s="3"/>
      <c r="DQ960" s="3"/>
      <c r="DR960" s="3"/>
      <c r="DS960" s="3"/>
      <c r="DT960" s="4"/>
      <c r="DU960" s="4"/>
      <c r="DV960" s="4"/>
      <c r="DW960" s="4"/>
      <c r="DX960" s="4"/>
      <c r="DY960" s="4"/>
      <c r="DZ960" s="2"/>
      <c r="EA960" s="7">
        <v>44788.408055555556</v>
      </c>
      <c r="EB960" s="2" t="s">
        <v>332</v>
      </c>
      <c r="EC960" s="8">
        <v>0</v>
      </c>
      <c r="ED960" t="b">
        <v>0</v>
      </c>
      <c r="EE960" t="s">
        <v>324</v>
      </c>
      <c r="EF960" s="2" t="s">
        <v>324</v>
      </c>
      <c r="EG960" s="2" t="s">
        <v>325</v>
      </c>
      <c r="EH960" s="1"/>
      <c r="EI960">
        <f t="shared" si="58"/>
        <v>-263</v>
      </c>
      <c r="EJ960" t="str">
        <f t="shared" si="59"/>
        <v>no</v>
      </c>
    </row>
    <row r="961" spans="3:140">
      <c r="C961" s="1">
        <v>44666</v>
      </c>
      <c r="D961" s="2" t="s">
        <v>377</v>
      </c>
      <c r="E961" s="2" t="s">
        <v>378</v>
      </c>
      <c r="F961" s="2" t="s">
        <v>171</v>
      </c>
      <c r="G961" s="1">
        <v>44400</v>
      </c>
      <c r="H961" s="2"/>
      <c r="I961" s="2"/>
      <c r="J961" s="1"/>
      <c r="K961" s="1"/>
      <c r="L961" s="2"/>
      <c r="M961" t="b">
        <v>0</v>
      </c>
      <c r="N961" s="2"/>
      <c r="O961" s="2" t="s">
        <v>320</v>
      </c>
      <c r="P961" s="2" t="s">
        <v>337</v>
      </c>
      <c r="Q961" s="2"/>
      <c r="R961" s="2"/>
      <c r="S961" s="2"/>
      <c r="T961" s="2"/>
      <c r="U961" s="2"/>
      <c r="V961" s="2"/>
      <c r="W961" s="2" t="s">
        <v>861</v>
      </c>
      <c r="X961" s="2" t="s">
        <v>861</v>
      </c>
      <c r="Y961" s="3"/>
      <c r="AA961" t="b">
        <v>0</v>
      </c>
      <c r="AB961">
        <v>0</v>
      </c>
      <c r="AC961">
        <v>0</v>
      </c>
      <c r="AD961">
        <v>0</v>
      </c>
      <c r="AE961" s="4"/>
      <c r="AF961" s="4">
        <v>0</v>
      </c>
      <c r="AG961" s="4">
        <v>0</v>
      </c>
      <c r="AH961" s="4">
        <v>0</v>
      </c>
      <c r="AJ961">
        <v>0</v>
      </c>
      <c r="AK961">
        <v>0</v>
      </c>
      <c r="AL961">
        <v>0</v>
      </c>
      <c r="AM961" s="4"/>
      <c r="AN961" s="4">
        <v>0</v>
      </c>
      <c r="AO961" s="4">
        <v>0</v>
      </c>
      <c r="AP961" s="4">
        <v>0</v>
      </c>
      <c r="AR961">
        <v>0</v>
      </c>
      <c r="AS961">
        <v>76</v>
      </c>
      <c r="AT961">
        <v>0</v>
      </c>
      <c r="AU961" s="4"/>
      <c r="AV961" s="4">
        <v>0</v>
      </c>
      <c r="AW961" s="4">
        <v>5634</v>
      </c>
      <c r="AX961" s="4">
        <v>0</v>
      </c>
      <c r="AZ961">
        <v>0</v>
      </c>
      <c r="BA961">
        <v>0</v>
      </c>
      <c r="BB961">
        <v>0</v>
      </c>
      <c r="BC961" s="4"/>
      <c r="BD961" s="4">
        <v>0</v>
      </c>
      <c r="BE961" s="4">
        <v>0</v>
      </c>
      <c r="BF961" s="4">
        <v>0</v>
      </c>
      <c r="BH961">
        <v>0</v>
      </c>
      <c r="BI961">
        <v>0</v>
      </c>
      <c r="BJ961">
        <v>0</v>
      </c>
      <c r="BK961" s="4"/>
      <c r="BL961" s="4">
        <v>0</v>
      </c>
      <c r="BM961" s="4">
        <v>0</v>
      </c>
      <c r="BN961" s="4">
        <v>0</v>
      </c>
      <c r="BP961">
        <v>0</v>
      </c>
      <c r="BQ961">
        <v>0</v>
      </c>
      <c r="BR961">
        <v>0</v>
      </c>
      <c r="BS961" s="4"/>
      <c r="BT961" s="4">
        <v>0</v>
      </c>
      <c r="BU961" s="4">
        <v>0</v>
      </c>
      <c r="BV961" s="4">
        <v>0</v>
      </c>
      <c r="BW961" s="3"/>
      <c r="BX961" s="3"/>
      <c r="BY961" s="4">
        <v>0</v>
      </c>
      <c r="BZ961" s="5"/>
      <c r="CA961" s="3">
        <v>0</v>
      </c>
      <c r="CB961" s="4">
        <v>0</v>
      </c>
      <c r="CC961" s="5" t="s">
        <v>322</v>
      </c>
      <c r="CD961" s="3">
        <v>76</v>
      </c>
      <c r="CE961" s="4">
        <v>5634</v>
      </c>
      <c r="CF961" s="5">
        <v>74.131578947368396</v>
      </c>
      <c r="CG961" s="3">
        <v>0</v>
      </c>
      <c r="CH961" s="4">
        <v>0</v>
      </c>
      <c r="CI961" s="5" t="s">
        <v>322</v>
      </c>
      <c r="CJ961" s="3">
        <v>0</v>
      </c>
      <c r="CK961" s="4">
        <v>0</v>
      </c>
      <c r="CL961" s="5" t="s">
        <v>322</v>
      </c>
      <c r="CM961" s="2">
        <v>0</v>
      </c>
      <c r="CN961" s="4">
        <v>0</v>
      </c>
      <c r="CO961" s="5" t="s">
        <v>322</v>
      </c>
      <c r="CP961" s="3"/>
      <c r="CQ961" s="4">
        <v>0</v>
      </c>
      <c r="CR961" s="3"/>
      <c r="CS961" s="3"/>
      <c r="CT961" s="3"/>
      <c r="CU961" s="3"/>
      <c r="CV961" s="4">
        <v>5634</v>
      </c>
      <c r="CW961" s="4">
        <v>5634</v>
      </c>
      <c r="CX961" t="b">
        <v>0</v>
      </c>
      <c r="CY961" t="b">
        <v>1</v>
      </c>
      <c r="CZ961" t="b">
        <v>0</v>
      </c>
      <c r="DA961" s="2" t="s">
        <v>6</v>
      </c>
      <c r="DB961" s="2" t="s">
        <v>6</v>
      </c>
      <c r="DD961" s="3"/>
      <c r="DE961" s="3"/>
      <c r="DF961" s="3"/>
      <c r="DG961" s="4"/>
      <c r="DH961" s="4"/>
      <c r="DI961" s="4"/>
      <c r="DJ961" s="3">
        <v>0</v>
      </c>
      <c r="DK961" s="4">
        <v>0</v>
      </c>
      <c r="DL961" t="b">
        <v>0</v>
      </c>
      <c r="DM961" s="6"/>
      <c r="DN961" s="3"/>
      <c r="DO961" s="3"/>
      <c r="DP961" s="3"/>
      <c r="DQ961" s="3"/>
      <c r="DR961" s="3"/>
      <c r="DS961" s="3"/>
      <c r="DT961" s="4"/>
      <c r="DU961" s="4"/>
      <c r="DV961" s="4"/>
      <c r="DW961" s="4"/>
      <c r="DX961" s="4"/>
      <c r="DY961" s="4"/>
      <c r="DZ961" s="2"/>
      <c r="EA961" s="7">
        <v>44788.408055555556</v>
      </c>
      <c r="EB961" s="2" t="s">
        <v>332</v>
      </c>
      <c r="EC961" s="8">
        <v>0</v>
      </c>
      <c r="ED961" t="b">
        <v>0</v>
      </c>
      <c r="EE961" t="s">
        <v>324</v>
      </c>
      <c r="EF961" s="2" t="s">
        <v>324</v>
      </c>
      <c r="EG961" s="2" t="s">
        <v>325</v>
      </c>
      <c r="EH961" s="1"/>
      <c r="EI961">
        <f t="shared" si="58"/>
        <v>0</v>
      </c>
      <c r="EJ961" t="str">
        <f t="shared" si="59"/>
        <v>yes</v>
      </c>
    </row>
    <row r="962" spans="3:140">
      <c r="C962" s="1">
        <v>44666</v>
      </c>
      <c r="D962" s="2" t="s">
        <v>102</v>
      </c>
      <c r="E962" s="2" t="s">
        <v>103</v>
      </c>
      <c r="F962" s="2" t="s">
        <v>41</v>
      </c>
      <c r="G962" s="1">
        <v>44212</v>
      </c>
      <c r="H962" s="2"/>
      <c r="I962" s="2" t="s">
        <v>1155</v>
      </c>
      <c r="J962" s="1"/>
      <c r="K962" s="1"/>
      <c r="L962" s="2"/>
      <c r="M962" t="b">
        <v>0</v>
      </c>
      <c r="N962" s="2"/>
      <c r="O962" s="2" t="s">
        <v>320</v>
      </c>
      <c r="P962" s="2" t="s">
        <v>347</v>
      </c>
      <c r="Q962" s="2"/>
      <c r="R962" s="2"/>
      <c r="S962" s="2"/>
      <c r="T962" s="2"/>
      <c r="U962" s="2"/>
      <c r="V962" s="2"/>
      <c r="W962" s="2" t="s">
        <v>861</v>
      </c>
      <c r="X962" s="2" t="s">
        <v>861</v>
      </c>
      <c r="Y962" s="3"/>
      <c r="AA962" t="b">
        <v>0</v>
      </c>
      <c r="AB962">
        <v>0</v>
      </c>
      <c r="AC962">
        <v>0</v>
      </c>
      <c r="AD962">
        <v>0</v>
      </c>
      <c r="AE962" s="4"/>
      <c r="AF962" s="4">
        <v>0</v>
      </c>
      <c r="AG962" s="4">
        <v>0</v>
      </c>
      <c r="AH962" s="4">
        <v>0</v>
      </c>
      <c r="AJ962">
        <v>0</v>
      </c>
      <c r="AK962">
        <v>0</v>
      </c>
      <c r="AL962">
        <v>0</v>
      </c>
      <c r="AM962" s="4"/>
      <c r="AN962" s="4">
        <v>0</v>
      </c>
      <c r="AO962" s="4">
        <v>0</v>
      </c>
      <c r="AP962" s="4">
        <v>0</v>
      </c>
      <c r="AR962">
        <v>0</v>
      </c>
      <c r="AS962">
        <v>0</v>
      </c>
      <c r="AT962">
        <v>0</v>
      </c>
      <c r="AU962" s="4"/>
      <c r="AV962" s="4">
        <v>0</v>
      </c>
      <c r="AW962" s="4">
        <v>0</v>
      </c>
      <c r="AX962" s="4">
        <v>0</v>
      </c>
      <c r="AZ962">
        <v>0</v>
      </c>
      <c r="BA962">
        <v>0</v>
      </c>
      <c r="BB962">
        <v>0</v>
      </c>
      <c r="BC962" s="4"/>
      <c r="BD962" s="4">
        <v>0</v>
      </c>
      <c r="BE962" s="4">
        <v>0</v>
      </c>
      <c r="BF962" s="4">
        <v>0</v>
      </c>
      <c r="BH962">
        <v>0</v>
      </c>
      <c r="BI962">
        <v>0</v>
      </c>
      <c r="BJ962">
        <v>0</v>
      </c>
      <c r="BK962" s="4"/>
      <c r="BL962" s="4">
        <v>0</v>
      </c>
      <c r="BM962" s="4">
        <v>0</v>
      </c>
      <c r="BN962" s="4">
        <v>0</v>
      </c>
      <c r="BP962">
        <v>0</v>
      </c>
      <c r="BQ962">
        <v>0</v>
      </c>
      <c r="BR962">
        <v>0</v>
      </c>
      <c r="BS962" s="4"/>
      <c r="BT962" s="4">
        <v>0</v>
      </c>
      <c r="BU962" s="4">
        <v>0</v>
      </c>
      <c r="BV962" s="4">
        <v>0</v>
      </c>
      <c r="BW962" s="3"/>
      <c r="BX962" s="3"/>
      <c r="BY962" s="4">
        <v>0</v>
      </c>
      <c r="BZ962" s="5"/>
      <c r="CA962" s="3">
        <v>0</v>
      </c>
      <c r="CB962" s="4">
        <v>0</v>
      </c>
      <c r="CC962" s="5" t="s">
        <v>322</v>
      </c>
      <c r="CD962" s="3">
        <v>0</v>
      </c>
      <c r="CE962" s="4">
        <v>0</v>
      </c>
      <c r="CF962" s="5" t="s">
        <v>322</v>
      </c>
      <c r="CG962" s="3">
        <v>0</v>
      </c>
      <c r="CH962" s="4">
        <v>0</v>
      </c>
      <c r="CI962" s="5" t="s">
        <v>322</v>
      </c>
      <c r="CJ962" s="3">
        <v>0</v>
      </c>
      <c r="CK962" s="4">
        <v>0</v>
      </c>
      <c r="CL962" s="5" t="s">
        <v>322</v>
      </c>
      <c r="CM962" s="2">
        <v>0</v>
      </c>
      <c r="CN962" s="4">
        <v>0</v>
      </c>
      <c r="CO962" s="5" t="s">
        <v>322</v>
      </c>
      <c r="CP962" s="3"/>
      <c r="CQ962" s="4">
        <v>0</v>
      </c>
      <c r="CR962" s="3"/>
      <c r="CS962" s="3"/>
      <c r="CT962" s="3"/>
      <c r="CU962" s="3"/>
      <c r="CV962" s="4">
        <v>0</v>
      </c>
      <c r="CW962" s="4">
        <v>0</v>
      </c>
      <c r="CX962" t="b">
        <v>0</v>
      </c>
      <c r="CY962" t="b">
        <v>1</v>
      </c>
      <c r="CZ962" t="b">
        <v>0</v>
      </c>
      <c r="DA962" s="2" t="s">
        <v>422</v>
      </c>
      <c r="DB962" s="2" t="s">
        <v>6</v>
      </c>
      <c r="DD962" s="3"/>
      <c r="DE962" s="3"/>
      <c r="DF962" s="3"/>
      <c r="DG962" s="4"/>
      <c r="DH962" s="4"/>
      <c r="DI962" s="4"/>
      <c r="DJ962" s="3">
        <v>0</v>
      </c>
      <c r="DK962" s="4">
        <v>0</v>
      </c>
      <c r="DL962" t="b">
        <v>0</v>
      </c>
      <c r="DM962" s="6"/>
      <c r="DN962" s="3"/>
      <c r="DO962" s="3"/>
      <c r="DP962" s="3"/>
      <c r="DQ962" s="3"/>
      <c r="DR962" s="3"/>
      <c r="DS962" s="3"/>
      <c r="DT962" s="4"/>
      <c r="DU962" s="4"/>
      <c r="DV962" s="4"/>
      <c r="DW962" s="4"/>
      <c r="DX962" s="4"/>
      <c r="DY962" s="4"/>
      <c r="DZ962" s="2"/>
      <c r="EA962" s="7">
        <v>44788.408055555556</v>
      </c>
      <c r="EB962" s="2" t="s">
        <v>332</v>
      </c>
      <c r="EC962" s="8">
        <v>0</v>
      </c>
      <c r="ED962" t="b">
        <v>0</v>
      </c>
      <c r="EE962" t="s">
        <v>324</v>
      </c>
      <c r="EF962" s="2" t="s">
        <v>324</v>
      </c>
      <c r="EG962" s="2" t="s">
        <v>325</v>
      </c>
      <c r="EH962" s="1"/>
      <c r="EI962">
        <f t="shared" ref="EI962:EI1025" si="60">AB962+AC962+AD962</f>
        <v>0</v>
      </c>
      <c r="EJ962" t="str">
        <f t="shared" ref="EJ962:EJ1025" si="61">IF(H962&lt;1,"yes","no")</f>
        <v>yes</v>
      </c>
    </row>
    <row r="963" spans="3:140">
      <c r="C963" s="1">
        <v>44666</v>
      </c>
      <c r="D963" s="2" t="s">
        <v>102</v>
      </c>
      <c r="E963" s="2" t="s">
        <v>103</v>
      </c>
      <c r="F963" s="2" t="s">
        <v>41</v>
      </c>
      <c r="G963" s="1">
        <v>44212</v>
      </c>
      <c r="H963" s="2" t="s">
        <v>104</v>
      </c>
      <c r="I963" s="2" t="s">
        <v>105</v>
      </c>
      <c r="J963" s="1"/>
      <c r="K963" s="1"/>
      <c r="L963" s="2"/>
      <c r="M963" t="b">
        <v>0</v>
      </c>
      <c r="N963" s="2"/>
      <c r="O963" s="2" t="s">
        <v>320</v>
      </c>
      <c r="P963" s="2" t="s">
        <v>347</v>
      </c>
      <c r="Q963" s="2"/>
      <c r="R963" s="2"/>
      <c r="S963" s="2"/>
      <c r="T963" s="2"/>
      <c r="U963" s="2"/>
      <c r="V963" s="2"/>
      <c r="W963" s="2" t="s">
        <v>1110</v>
      </c>
      <c r="X963" s="2" t="s">
        <v>861</v>
      </c>
      <c r="Y963" s="3"/>
      <c r="AA963" t="b">
        <v>0</v>
      </c>
      <c r="AB963">
        <v>-562</v>
      </c>
      <c r="AC963">
        <v>-1103</v>
      </c>
      <c r="AD963">
        <v>-416</v>
      </c>
      <c r="AE963" s="4"/>
      <c r="AF963" s="4">
        <v>-2916</v>
      </c>
      <c r="AG963" s="4">
        <v>-5724</v>
      </c>
      <c r="AH963" s="4">
        <v>-2160</v>
      </c>
      <c r="AJ963">
        <v>-51</v>
      </c>
      <c r="AK963">
        <v>-100</v>
      </c>
      <c r="AL963">
        <v>-38</v>
      </c>
      <c r="AM963" s="4"/>
      <c r="AN963" s="4">
        <v>-191</v>
      </c>
      <c r="AO963" s="4">
        <v>-374</v>
      </c>
      <c r="AP963" s="4">
        <v>-141</v>
      </c>
      <c r="AR963">
        <v>0</v>
      </c>
      <c r="AS963">
        <v>0</v>
      </c>
      <c r="AT963">
        <v>0</v>
      </c>
      <c r="AU963" s="4"/>
      <c r="AV963" s="4">
        <v>0</v>
      </c>
      <c r="AW963" s="4">
        <v>0</v>
      </c>
      <c r="AX963" s="4">
        <v>0</v>
      </c>
      <c r="AZ963">
        <v>0</v>
      </c>
      <c r="BA963">
        <v>0</v>
      </c>
      <c r="BB963">
        <v>0</v>
      </c>
      <c r="BC963" s="4"/>
      <c r="BD963" s="4">
        <v>0</v>
      </c>
      <c r="BE963" s="4">
        <v>0</v>
      </c>
      <c r="BF963" s="4">
        <v>0</v>
      </c>
      <c r="BH963">
        <v>0</v>
      </c>
      <c r="BI963">
        <v>0</v>
      </c>
      <c r="BJ963">
        <v>0</v>
      </c>
      <c r="BK963" s="4"/>
      <c r="BL963" s="4">
        <v>0</v>
      </c>
      <c r="BM963" s="4">
        <v>0</v>
      </c>
      <c r="BN963" s="4">
        <v>0</v>
      </c>
      <c r="BP963">
        <v>0</v>
      </c>
      <c r="BQ963">
        <v>0</v>
      </c>
      <c r="BR963">
        <v>0</v>
      </c>
      <c r="BS963" s="4"/>
      <c r="BT963" s="4">
        <v>0</v>
      </c>
      <c r="BU963" s="4">
        <v>0</v>
      </c>
      <c r="BV963" s="4">
        <v>0</v>
      </c>
      <c r="BW963" s="3"/>
      <c r="BX963" s="3"/>
      <c r="BY963" s="4">
        <v>-10800</v>
      </c>
      <c r="BZ963" s="5"/>
      <c r="CA963" s="3">
        <v>-189</v>
      </c>
      <c r="CB963" s="4">
        <v>-706</v>
      </c>
      <c r="CC963" s="5" t="s">
        <v>322</v>
      </c>
      <c r="CD963" s="3">
        <v>0</v>
      </c>
      <c r="CE963" s="4">
        <v>0</v>
      </c>
      <c r="CF963" s="5" t="s">
        <v>322</v>
      </c>
      <c r="CG963" s="3">
        <v>0</v>
      </c>
      <c r="CH963" s="4">
        <v>0</v>
      </c>
      <c r="CI963" s="5" t="s">
        <v>322</v>
      </c>
      <c r="CJ963" s="3">
        <v>0</v>
      </c>
      <c r="CK963" s="4">
        <v>0</v>
      </c>
      <c r="CL963" s="5" t="s">
        <v>322</v>
      </c>
      <c r="CM963" s="2">
        <v>0</v>
      </c>
      <c r="CN963" s="4">
        <v>0</v>
      </c>
      <c r="CO963" s="5" t="s">
        <v>322</v>
      </c>
      <c r="CP963" s="3"/>
      <c r="CQ963" s="4">
        <v>-11506</v>
      </c>
      <c r="CR963" s="3"/>
      <c r="CS963" s="3"/>
      <c r="CT963" s="3"/>
      <c r="CU963" s="3"/>
      <c r="CV963" s="4">
        <v>-11506</v>
      </c>
      <c r="CW963" s="4">
        <v>-11506</v>
      </c>
      <c r="CX963" t="b">
        <v>0</v>
      </c>
      <c r="CY963" t="b">
        <v>1</v>
      </c>
      <c r="CZ963" t="b">
        <v>0</v>
      </c>
      <c r="DA963" s="2" t="s">
        <v>6</v>
      </c>
      <c r="DB963" s="2" t="s">
        <v>6</v>
      </c>
      <c r="DD963" s="3"/>
      <c r="DE963" s="3"/>
      <c r="DF963" s="3"/>
      <c r="DG963" s="4"/>
      <c r="DH963" s="4"/>
      <c r="DI963" s="4"/>
      <c r="DJ963" s="3">
        <v>0</v>
      </c>
      <c r="DK963" s="4">
        <v>0</v>
      </c>
      <c r="DL963" t="b">
        <v>0</v>
      </c>
      <c r="DM963" s="6"/>
      <c r="DN963" s="3"/>
      <c r="DO963" s="3"/>
      <c r="DP963" s="3"/>
      <c r="DQ963" s="3"/>
      <c r="DR963" s="3"/>
      <c r="DS963" s="3"/>
      <c r="DT963" s="4"/>
      <c r="DU963" s="4"/>
      <c r="DV963" s="4"/>
      <c r="DW963" s="4"/>
      <c r="DX963" s="4"/>
      <c r="DY963" s="4"/>
      <c r="DZ963" s="2"/>
      <c r="EA963" s="7">
        <v>44788.408067129632</v>
      </c>
      <c r="EB963" s="2" t="s">
        <v>332</v>
      </c>
      <c r="EC963" s="8">
        <v>0</v>
      </c>
      <c r="ED963" t="b">
        <v>0</v>
      </c>
      <c r="EE963" t="s">
        <v>324</v>
      </c>
      <c r="EF963" s="2" t="s">
        <v>324</v>
      </c>
      <c r="EG963" s="2" t="s">
        <v>325</v>
      </c>
      <c r="EH963" s="1"/>
      <c r="EI963">
        <f t="shared" si="60"/>
        <v>-2081</v>
      </c>
      <c r="EJ963" t="str">
        <f t="shared" si="61"/>
        <v>no</v>
      </c>
    </row>
    <row r="964" spans="3:140">
      <c r="C964" s="1">
        <v>44666</v>
      </c>
      <c r="D964" s="2" t="s">
        <v>907</v>
      </c>
      <c r="E964" s="2" t="s">
        <v>598</v>
      </c>
      <c r="F964" s="2" t="s">
        <v>177</v>
      </c>
      <c r="G964" s="1">
        <v>44280</v>
      </c>
      <c r="H964" s="2" t="s">
        <v>908</v>
      </c>
      <c r="I964" s="2" t="s">
        <v>909</v>
      </c>
      <c r="J964" s="1"/>
      <c r="K964" s="1"/>
      <c r="L964" s="2"/>
      <c r="M964" t="b">
        <v>0</v>
      </c>
      <c r="N964" s="2"/>
      <c r="O964" s="2" t="s">
        <v>320</v>
      </c>
      <c r="P964" s="2" t="s">
        <v>343</v>
      </c>
      <c r="Q964" s="2"/>
      <c r="R964" s="2"/>
      <c r="S964" s="2"/>
      <c r="T964" s="2"/>
      <c r="U964" s="2"/>
      <c r="V964" s="2"/>
      <c r="W964" s="2" t="s">
        <v>1156</v>
      </c>
      <c r="X964" s="2" t="s">
        <v>861</v>
      </c>
      <c r="Y964" s="3"/>
      <c r="AA964" t="b">
        <v>0</v>
      </c>
      <c r="AB964">
        <v>0</v>
      </c>
      <c r="AC964">
        <v>0</v>
      </c>
      <c r="AD964">
        <v>0</v>
      </c>
      <c r="AE964" s="4"/>
      <c r="AF964" s="4">
        <v>0</v>
      </c>
      <c r="AG964" s="4">
        <v>0</v>
      </c>
      <c r="AH964" s="4">
        <v>0</v>
      </c>
      <c r="AJ964">
        <v>0</v>
      </c>
      <c r="AK964">
        <v>0</v>
      </c>
      <c r="AL964">
        <v>0</v>
      </c>
      <c r="AM964" s="4"/>
      <c r="AN964" s="4">
        <v>0</v>
      </c>
      <c r="AO964" s="4">
        <v>0</v>
      </c>
      <c r="AP964" s="4">
        <v>0</v>
      </c>
      <c r="AR964">
        <v>0</v>
      </c>
      <c r="AS964">
        <v>0</v>
      </c>
      <c r="AT964">
        <v>0</v>
      </c>
      <c r="AU964" s="4"/>
      <c r="AV964" s="4">
        <v>0</v>
      </c>
      <c r="AW964" s="4">
        <v>0</v>
      </c>
      <c r="AX964" s="4">
        <v>0</v>
      </c>
      <c r="AZ964">
        <v>0</v>
      </c>
      <c r="BA964">
        <v>0</v>
      </c>
      <c r="BB964">
        <v>0</v>
      </c>
      <c r="BC964" s="4"/>
      <c r="BD964" s="4">
        <v>0</v>
      </c>
      <c r="BE964" s="4">
        <v>0</v>
      </c>
      <c r="BF964" s="4">
        <v>0</v>
      </c>
      <c r="BH964">
        <v>0</v>
      </c>
      <c r="BI964">
        <v>0</v>
      </c>
      <c r="BJ964">
        <v>0</v>
      </c>
      <c r="BK964" s="4"/>
      <c r="BL964" s="4">
        <v>0</v>
      </c>
      <c r="BM964" s="4">
        <v>0</v>
      </c>
      <c r="BN964" s="4">
        <v>0</v>
      </c>
      <c r="BP964">
        <v>0</v>
      </c>
      <c r="BQ964">
        <v>0</v>
      </c>
      <c r="BR964">
        <v>0</v>
      </c>
      <c r="BS964" s="4"/>
      <c r="BT964" s="4">
        <v>0</v>
      </c>
      <c r="BU964" s="4">
        <v>0</v>
      </c>
      <c r="BV964" s="4">
        <v>0</v>
      </c>
      <c r="BW964" s="3"/>
      <c r="BX964" s="3"/>
      <c r="BY964" s="4">
        <v>0</v>
      </c>
      <c r="BZ964" s="5"/>
      <c r="CA964" s="3">
        <v>0</v>
      </c>
      <c r="CB964" s="4">
        <v>0</v>
      </c>
      <c r="CC964" s="5" t="s">
        <v>322</v>
      </c>
      <c r="CD964" s="3">
        <v>0</v>
      </c>
      <c r="CE964" s="4">
        <v>0</v>
      </c>
      <c r="CF964" s="5" t="s">
        <v>322</v>
      </c>
      <c r="CG964" s="3">
        <v>0</v>
      </c>
      <c r="CH964" s="4">
        <v>0</v>
      </c>
      <c r="CI964" s="5" t="s">
        <v>322</v>
      </c>
      <c r="CJ964" s="3">
        <v>0</v>
      </c>
      <c r="CK964" s="4">
        <v>0</v>
      </c>
      <c r="CL964" s="5" t="s">
        <v>322</v>
      </c>
      <c r="CM964" s="2">
        <v>0</v>
      </c>
      <c r="CN964" s="4">
        <v>0</v>
      </c>
      <c r="CO964" s="5" t="s">
        <v>322</v>
      </c>
      <c r="CP964" s="3"/>
      <c r="CQ964" s="4">
        <v>0</v>
      </c>
      <c r="CR964" s="3"/>
      <c r="CS964" s="3"/>
      <c r="CT964" s="3"/>
      <c r="CU964" s="3"/>
      <c r="CV964" s="4">
        <v>0</v>
      </c>
      <c r="CW964" s="4">
        <v>0</v>
      </c>
      <c r="CX964" t="b">
        <v>0</v>
      </c>
      <c r="CY964" t="b">
        <v>1</v>
      </c>
      <c r="CZ964" t="b">
        <v>0</v>
      </c>
      <c r="DA964" s="2" t="s">
        <v>6</v>
      </c>
      <c r="DB964" s="2" t="s">
        <v>6</v>
      </c>
      <c r="DD964" s="3"/>
      <c r="DE964" s="3"/>
      <c r="DF964" s="3"/>
      <c r="DG964" s="4"/>
      <c r="DH964" s="4"/>
      <c r="DI964" s="4"/>
      <c r="DJ964" s="3">
        <v>0</v>
      </c>
      <c r="DK964" s="4">
        <v>0</v>
      </c>
      <c r="DL964" t="b">
        <v>0</v>
      </c>
      <c r="DM964" s="6"/>
      <c r="DN964" s="3"/>
      <c r="DO964" s="3"/>
      <c r="DP964" s="3"/>
      <c r="DQ964" s="3"/>
      <c r="DR964" s="3"/>
      <c r="DS964" s="3"/>
      <c r="DT964" s="4"/>
      <c r="DU964" s="4"/>
      <c r="DV964" s="4"/>
      <c r="DW964" s="4"/>
      <c r="DX964" s="4"/>
      <c r="DY964" s="4"/>
      <c r="DZ964" s="2"/>
      <c r="EA964" s="7">
        <v>44788.408067129632</v>
      </c>
      <c r="EB964" s="2" t="s">
        <v>332</v>
      </c>
      <c r="EC964" s="8">
        <v>0</v>
      </c>
      <c r="ED964" t="b">
        <v>0</v>
      </c>
      <c r="EE964" t="s">
        <v>324</v>
      </c>
      <c r="EF964" s="2" t="s">
        <v>324</v>
      </c>
      <c r="EG964" s="2" t="s">
        <v>325</v>
      </c>
      <c r="EH964" s="1"/>
      <c r="EI964">
        <f t="shared" si="60"/>
        <v>0</v>
      </c>
      <c r="EJ964" t="str">
        <f t="shared" si="61"/>
        <v>no</v>
      </c>
    </row>
    <row r="965" spans="3:140">
      <c r="C965" s="1">
        <v>44666</v>
      </c>
      <c r="D965" s="2" t="s">
        <v>907</v>
      </c>
      <c r="E965" s="2" t="s">
        <v>598</v>
      </c>
      <c r="F965" s="2" t="s">
        <v>177</v>
      </c>
      <c r="G965" s="1">
        <v>44280</v>
      </c>
      <c r="H965" s="2" t="s">
        <v>910</v>
      </c>
      <c r="I965" s="2" t="s">
        <v>911</v>
      </c>
      <c r="J965" s="1"/>
      <c r="K965" s="1"/>
      <c r="L965" s="2"/>
      <c r="M965" t="b">
        <v>0</v>
      </c>
      <c r="N965" s="2"/>
      <c r="O965" s="2" t="s">
        <v>320</v>
      </c>
      <c r="P965" s="2" t="s">
        <v>343</v>
      </c>
      <c r="Q965" s="2"/>
      <c r="R965" s="2"/>
      <c r="S965" s="2"/>
      <c r="T965" s="2"/>
      <c r="U965" s="2"/>
      <c r="V965" s="2"/>
      <c r="W965" s="2" t="s">
        <v>861</v>
      </c>
      <c r="X965" s="2" t="s">
        <v>861</v>
      </c>
      <c r="Y965" s="3"/>
      <c r="AA965" t="b">
        <v>0</v>
      </c>
      <c r="AB965">
        <v>0</v>
      </c>
      <c r="AC965">
        <v>30375</v>
      </c>
      <c r="AD965">
        <v>0</v>
      </c>
      <c r="AE965" s="4"/>
      <c r="AF965" s="4">
        <v>0</v>
      </c>
      <c r="AG965" s="4">
        <v>187718</v>
      </c>
      <c r="AH965" s="4">
        <v>0</v>
      </c>
      <c r="AJ965">
        <v>0</v>
      </c>
      <c r="AK965">
        <v>39787</v>
      </c>
      <c r="AL965">
        <v>0</v>
      </c>
      <c r="AM965" s="4"/>
      <c r="AN965" s="4">
        <v>0</v>
      </c>
      <c r="AO965" s="4">
        <v>177848</v>
      </c>
      <c r="AP965" s="4">
        <v>0</v>
      </c>
      <c r="AR965">
        <v>0</v>
      </c>
      <c r="AS965">
        <v>0</v>
      </c>
      <c r="AT965">
        <v>0</v>
      </c>
      <c r="AU965" s="4"/>
      <c r="AV965" s="4">
        <v>0</v>
      </c>
      <c r="AW965" s="4">
        <v>0</v>
      </c>
      <c r="AX965" s="4">
        <v>0</v>
      </c>
      <c r="AZ965">
        <v>0</v>
      </c>
      <c r="BA965">
        <v>0</v>
      </c>
      <c r="BB965">
        <v>0</v>
      </c>
      <c r="BC965" s="4"/>
      <c r="BD965" s="4">
        <v>0</v>
      </c>
      <c r="BE965" s="4">
        <v>0</v>
      </c>
      <c r="BF965" s="4">
        <v>0</v>
      </c>
      <c r="BH965">
        <v>0</v>
      </c>
      <c r="BI965">
        <v>0</v>
      </c>
      <c r="BJ965">
        <v>0</v>
      </c>
      <c r="BK965" s="4"/>
      <c r="BL965" s="4">
        <v>0</v>
      </c>
      <c r="BM965" s="4">
        <v>0</v>
      </c>
      <c r="BN965" s="4">
        <v>0</v>
      </c>
      <c r="BP965">
        <v>0</v>
      </c>
      <c r="BQ965">
        <v>0</v>
      </c>
      <c r="BR965">
        <v>0</v>
      </c>
      <c r="BS965" s="4"/>
      <c r="BT965" s="4">
        <v>0</v>
      </c>
      <c r="BU965" s="4">
        <v>0</v>
      </c>
      <c r="BV965" s="4">
        <v>0</v>
      </c>
      <c r="BW965" s="3"/>
      <c r="BX965" s="3"/>
      <c r="BY965" s="4">
        <v>187718</v>
      </c>
      <c r="BZ965" s="5"/>
      <c r="CA965" s="3">
        <v>39787</v>
      </c>
      <c r="CB965" s="4">
        <v>177848</v>
      </c>
      <c r="CC965" s="5">
        <v>4.4700027647221496</v>
      </c>
      <c r="CD965" s="3">
        <v>0</v>
      </c>
      <c r="CE965" s="4">
        <v>0</v>
      </c>
      <c r="CF965" s="5" t="s">
        <v>322</v>
      </c>
      <c r="CG965" s="3">
        <v>0</v>
      </c>
      <c r="CH965" s="4">
        <v>0</v>
      </c>
      <c r="CI965" s="5" t="s">
        <v>322</v>
      </c>
      <c r="CJ965" s="3">
        <v>0</v>
      </c>
      <c r="CK965" s="4">
        <v>0</v>
      </c>
      <c r="CL965" s="5" t="s">
        <v>322</v>
      </c>
      <c r="CM965" s="2">
        <v>0</v>
      </c>
      <c r="CN965" s="4">
        <v>0</v>
      </c>
      <c r="CO965" s="5" t="s">
        <v>322</v>
      </c>
      <c r="CP965" s="3"/>
      <c r="CQ965" s="4">
        <v>365566</v>
      </c>
      <c r="CR965" s="3"/>
      <c r="CS965" s="3"/>
      <c r="CT965" s="3"/>
      <c r="CU965" s="3"/>
      <c r="CV965" s="4">
        <v>365566</v>
      </c>
      <c r="CW965" s="4">
        <v>365566</v>
      </c>
      <c r="CX965" t="b">
        <v>0</v>
      </c>
      <c r="CY965" t="b">
        <v>1</v>
      </c>
      <c r="CZ965" t="b">
        <v>0</v>
      </c>
      <c r="DA965" s="2" t="s">
        <v>6</v>
      </c>
      <c r="DB965" s="2" t="s">
        <v>6</v>
      </c>
      <c r="DD965" s="3"/>
      <c r="DE965" s="3"/>
      <c r="DF965" s="3"/>
      <c r="DG965" s="4"/>
      <c r="DH965" s="4"/>
      <c r="DI965" s="4"/>
      <c r="DJ965" s="3">
        <v>0</v>
      </c>
      <c r="DK965" s="4">
        <v>0</v>
      </c>
      <c r="DL965" t="b">
        <v>0</v>
      </c>
      <c r="DM965" s="6"/>
      <c r="DN965" s="3"/>
      <c r="DO965" s="3"/>
      <c r="DP965" s="3"/>
      <c r="DQ965" s="3"/>
      <c r="DR965" s="3"/>
      <c r="DS965" s="3"/>
      <c r="DT965" s="4"/>
      <c r="DU965" s="4"/>
      <c r="DV965" s="4"/>
      <c r="DW965" s="4"/>
      <c r="DX965" s="4"/>
      <c r="DY965" s="4"/>
      <c r="DZ965" s="2"/>
      <c r="EA965" s="7">
        <v>44788.408067129632</v>
      </c>
      <c r="EB965" s="2" t="s">
        <v>332</v>
      </c>
      <c r="EC965" s="8">
        <v>0</v>
      </c>
      <c r="ED965" t="b">
        <v>0</v>
      </c>
      <c r="EE965" t="s">
        <v>324</v>
      </c>
      <c r="EF965" s="2" t="s">
        <v>324</v>
      </c>
      <c r="EG965" s="2" t="s">
        <v>325</v>
      </c>
      <c r="EH965" s="1"/>
      <c r="EI965">
        <f t="shared" si="60"/>
        <v>30375</v>
      </c>
      <c r="EJ965" t="str">
        <f t="shared" si="61"/>
        <v>no</v>
      </c>
    </row>
    <row r="966" spans="3:140">
      <c r="C966" s="1">
        <v>44666</v>
      </c>
      <c r="D966" s="2" t="s">
        <v>912</v>
      </c>
      <c r="E966" s="2" t="s">
        <v>382</v>
      </c>
      <c r="F966" s="2" t="s">
        <v>171</v>
      </c>
      <c r="G966" s="1">
        <v>44256</v>
      </c>
      <c r="H966" s="2"/>
      <c r="I966" s="2"/>
      <c r="J966" s="1"/>
      <c r="K966" s="1"/>
      <c r="L966" s="2"/>
      <c r="M966" t="b">
        <v>0</v>
      </c>
      <c r="N966" s="2"/>
      <c r="O966" s="2" t="s">
        <v>320</v>
      </c>
      <c r="P966" s="2" t="s">
        <v>330</v>
      </c>
      <c r="Q966" s="2"/>
      <c r="R966" s="2"/>
      <c r="S966" s="2"/>
      <c r="T966" s="2"/>
      <c r="U966" s="2"/>
      <c r="V966" s="2"/>
      <c r="W966" s="2" t="s">
        <v>861</v>
      </c>
      <c r="X966" s="2" t="s">
        <v>861</v>
      </c>
      <c r="Y966" s="3"/>
      <c r="AA966" t="b">
        <v>0</v>
      </c>
      <c r="AB966">
        <v>0</v>
      </c>
      <c r="AC966">
        <v>0</v>
      </c>
      <c r="AD966">
        <v>0</v>
      </c>
      <c r="AE966" s="4"/>
      <c r="AF966" s="4">
        <v>0</v>
      </c>
      <c r="AG966" s="4">
        <v>0</v>
      </c>
      <c r="AH966" s="4">
        <v>0</v>
      </c>
      <c r="AJ966">
        <v>0</v>
      </c>
      <c r="AK966">
        <v>0</v>
      </c>
      <c r="AL966">
        <v>0</v>
      </c>
      <c r="AM966" s="4"/>
      <c r="AN966" s="4">
        <v>0</v>
      </c>
      <c r="AO966" s="4">
        <v>0</v>
      </c>
      <c r="AP966" s="4">
        <v>0</v>
      </c>
      <c r="AR966">
        <v>0</v>
      </c>
      <c r="AS966">
        <v>809</v>
      </c>
      <c r="AT966">
        <v>0</v>
      </c>
      <c r="AU966" s="4"/>
      <c r="AV966" s="4">
        <v>0</v>
      </c>
      <c r="AW966" s="4">
        <v>77975.64</v>
      </c>
      <c r="AX966" s="4">
        <v>0</v>
      </c>
      <c r="AZ966">
        <v>0</v>
      </c>
      <c r="BA966">
        <v>0</v>
      </c>
      <c r="BB966">
        <v>0</v>
      </c>
      <c r="BC966" s="4"/>
      <c r="BD966" s="4">
        <v>0</v>
      </c>
      <c r="BE966" s="4">
        <v>0</v>
      </c>
      <c r="BF966" s="4">
        <v>0</v>
      </c>
      <c r="BH966">
        <v>0</v>
      </c>
      <c r="BI966">
        <v>0</v>
      </c>
      <c r="BJ966">
        <v>0</v>
      </c>
      <c r="BK966" s="4"/>
      <c r="BL966" s="4">
        <v>0</v>
      </c>
      <c r="BM966" s="4">
        <v>0</v>
      </c>
      <c r="BN966" s="4">
        <v>0</v>
      </c>
      <c r="BP966">
        <v>0</v>
      </c>
      <c r="BQ966">
        <v>0</v>
      </c>
      <c r="BR966">
        <v>0</v>
      </c>
      <c r="BS966" s="4"/>
      <c r="BT966" s="4">
        <v>0</v>
      </c>
      <c r="BU966" s="4">
        <v>0</v>
      </c>
      <c r="BV966" s="4">
        <v>0</v>
      </c>
      <c r="BW966" s="3"/>
      <c r="BX966" s="3"/>
      <c r="BY966" s="4">
        <v>0</v>
      </c>
      <c r="BZ966" s="5"/>
      <c r="CA966" s="3">
        <v>0</v>
      </c>
      <c r="CB966" s="4">
        <v>0</v>
      </c>
      <c r="CC966" s="5" t="s">
        <v>322</v>
      </c>
      <c r="CD966" s="3">
        <v>809</v>
      </c>
      <c r="CE966" s="4">
        <v>77975.64</v>
      </c>
      <c r="CF966" s="5">
        <v>96.385216316440093</v>
      </c>
      <c r="CG966" s="3">
        <v>0</v>
      </c>
      <c r="CH966" s="4">
        <v>0</v>
      </c>
      <c r="CI966" s="5" t="s">
        <v>322</v>
      </c>
      <c r="CJ966" s="3">
        <v>0</v>
      </c>
      <c r="CK966" s="4">
        <v>0</v>
      </c>
      <c r="CL966" s="5" t="s">
        <v>322</v>
      </c>
      <c r="CM966" s="2">
        <v>0</v>
      </c>
      <c r="CN966" s="4">
        <v>0</v>
      </c>
      <c r="CO966" s="5" t="s">
        <v>322</v>
      </c>
      <c r="CP966" s="3"/>
      <c r="CQ966" s="4">
        <v>0</v>
      </c>
      <c r="CR966" s="3"/>
      <c r="CS966" s="3"/>
      <c r="CT966" s="3"/>
      <c r="CU966" s="3"/>
      <c r="CV966" s="4">
        <v>77975.64</v>
      </c>
      <c r="CW966" s="4">
        <v>77975.64</v>
      </c>
      <c r="CX966" t="b">
        <v>0</v>
      </c>
      <c r="CY966" t="b">
        <v>1</v>
      </c>
      <c r="CZ966" t="b">
        <v>0</v>
      </c>
      <c r="DA966" s="2" t="s">
        <v>867</v>
      </c>
      <c r="DB966" s="2" t="s">
        <v>867</v>
      </c>
      <c r="DD966" s="3"/>
      <c r="DE966" s="3"/>
      <c r="DF966" s="3"/>
      <c r="DG966" s="4"/>
      <c r="DH966" s="4"/>
      <c r="DI966" s="4"/>
      <c r="DJ966" s="3">
        <v>0</v>
      </c>
      <c r="DK966" s="4">
        <v>0</v>
      </c>
      <c r="DL966" t="b">
        <v>0</v>
      </c>
      <c r="DM966" s="6"/>
      <c r="DN966" s="3"/>
      <c r="DO966" s="3"/>
      <c r="DP966" s="3"/>
      <c r="DQ966" s="3"/>
      <c r="DR966" s="3"/>
      <c r="DS966" s="3"/>
      <c r="DT966" s="4"/>
      <c r="DU966" s="4"/>
      <c r="DV966" s="4"/>
      <c r="DW966" s="4"/>
      <c r="DX966" s="4"/>
      <c r="DY966" s="4"/>
      <c r="DZ966" s="2"/>
      <c r="EA966" s="7">
        <v>44788.408067129632</v>
      </c>
      <c r="EB966" s="2" t="s">
        <v>332</v>
      </c>
      <c r="EC966" s="8">
        <v>0</v>
      </c>
      <c r="ED966" t="b">
        <v>0</v>
      </c>
      <c r="EE966" t="s">
        <v>324</v>
      </c>
      <c r="EF966" s="2" t="s">
        <v>324</v>
      </c>
      <c r="EG966" s="2" t="s">
        <v>325</v>
      </c>
      <c r="EH966" s="1"/>
      <c r="EI966">
        <f t="shared" si="60"/>
        <v>0</v>
      </c>
      <c r="EJ966" t="str">
        <f t="shared" si="61"/>
        <v>yes</v>
      </c>
    </row>
    <row r="967" spans="3:140">
      <c r="C967" s="1">
        <v>44666</v>
      </c>
      <c r="D967" s="2" t="s">
        <v>381</v>
      </c>
      <c r="E967" s="2" t="s">
        <v>382</v>
      </c>
      <c r="F967" s="2" t="s">
        <v>181</v>
      </c>
      <c r="G967" s="1">
        <v>44503</v>
      </c>
      <c r="H967" s="2" t="s">
        <v>383</v>
      </c>
      <c r="I967" s="2" t="s">
        <v>384</v>
      </c>
      <c r="J967" s="1"/>
      <c r="K967" s="1"/>
      <c r="L967" s="2"/>
      <c r="M967" t="b">
        <v>0</v>
      </c>
      <c r="N967" s="2"/>
      <c r="O967" s="2" t="s">
        <v>329</v>
      </c>
      <c r="P967" s="2" t="s">
        <v>330</v>
      </c>
      <c r="Q967" s="2"/>
      <c r="R967" s="2"/>
      <c r="S967" s="2"/>
      <c r="T967" s="2"/>
      <c r="U967" s="2"/>
      <c r="V967" s="2"/>
      <c r="W967" s="2" t="s">
        <v>1157</v>
      </c>
      <c r="X967" s="2" t="s">
        <v>913</v>
      </c>
      <c r="Y967" s="3"/>
      <c r="AA967" t="b">
        <v>0</v>
      </c>
      <c r="AB967">
        <v>0</v>
      </c>
      <c r="AC967">
        <v>23702</v>
      </c>
      <c r="AD967">
        <v>0</v>
      </c>
      <c r="AE967" s="4"/>
      <c r="AF967" s="4">
        <v>0</v>
      </c>
      <c r="AG967" s="4">
        <v>114718</v>
      </c>
      <c r="AH967" s="4">
        <v>0</v>
      </c>
      <c r="AJ967">
        <v>0</v>
      </c>
      <c r="AK967">
        <v>29364</v>
      </c>
      <c r="AL967">
        <v>0</v>
      </c>
      <c r="AM967" s="4"/>
      <c r="AN967" s="4">
        <v>0</v>
      </c>
      <c r="AO967" s="4">
        <v>95433</v>
      </c>
      <c r="AP967" s="4">
        <v>0</v>
      </c>
      <c r="AR967">
        <v>0</v>
      </c>
      <c r="AS967">
        <v>0</v>
      </c>
      <c r="AT967">
        <v>0</v>
      </c>
      <c r="AU967" s="4"/>
      <c r="AV967" s="4">
        <v>0</v>
      </c>
      <c r="AW967" s="4">
        <v>0</v>
      </c>
      <c r="AX967" s="4">
        <v>0</v>
      </c>
      <c r="AZ967">
        <v>0</v>
      </c>
      <c r="BA967">
        <v>0</v>
      </c>
      <c r="BB967">
        <v>0</v>
      </c>
      <c r="BC967" s="4"/>
      <c r="BD967" s="4">
        <v>0</v>
      </c>
      <c r="BE967" s="4">
        <v>0</v>
      </c>
      <c r="BF967" s="4">
        <v>0</v>
      </c>
      <c r="BH967">
        <v>0</v>
      </c>
      <c r="BI967">
        <v>0</v>
      </c>
      <c r="BJ967">
        <v>0</v>
      </c>
      <c r="BK967" s="4"/>
      <c r="BL967" s="4">
        <v>0</v>
      </c>
      <c r="BM967" s="4">
        <v>0</v>
      </c>
      <c r="BN967" s="4">
        <v>0</v>
      </c>
      <c r="BP967">
        <v>0</v>
      </c>
      <c r="BQ967">
        <v>0</v>
      </c>
      <c r="BR967">
        <v>0</v>
      </c>
      <c r="BS967" s="4"/>
      <c r="BT967" s="4">
        <v>0</v>
      </c>
      <c r="BU967" s="4">
        <v>0</v>
      </c>
      <c r="BV967" s="4">
        <v>0</v>
      </c>
      <c r="BW967" s="3"/>
      <c r="BX967" s="3"/>
      <c r="BY967" s="4">
        <v>114718</v>
      </c>
      <c r="BZ967" s="5"/>
      <c r="CA967" s="3">
        <v>29364</v>
      </c>
      <c r="CB967" s="4">
        <v>95433</v>
      </c>
      <c r="CC967" s="5">
        <v>3.25</v>
      </c>
      <c r="CD967" s="3">
        <v>0</v>
      </c>
      <c r="CE967" s="4">
        <v>0</v>
      </c>
      <c r="CF967" s="5" t="s">
        <v>322</v>
      </c>
      <c r="CG967" s="3">
        <v>0</v>
      </c>
      <c r="CH967" s="4">
        <v>0</v>
      </c>
      <c r="CI967" s="5" t="s">
        <v>322</v>
      </c>
      <c r="CJ967" s="3">
        <v>0</v>
      </c>
      <c r="CK967" s="4">
        <v>0</v>
      </c>
      <c r="CL967" s="5" t="s">
        <v>322</v>
      </c>
      <c r="CM967" s="2">
        <v>0</v>
      </c>
      <c r="CN967" s="4">
        <v>0</v>
      </c>
      <c r="CO967" s="5" t="s">
        <v>322</v>
      </c>
      <c r="CP967" s="3"/>
      <c r="CQ967" s="4">
        <v>210151</v>
      </c>
      <c r="CR967" s="3"/>
      <c r="CS967" s="3"/>
      <c r="CT967" s="3"/>
      <c r="CU967" s="3"/>
      <c r="CV967" s="4">
        <v>210151</v>
      </c>
      <c r="CW967" s="4">
        <v>210151</v>
      </c>
      <c r="CX967" t="b">
        <v>0</v>
      </c>
      <c r="CY967" t="b">
        <v>0</v>
      </c>
      <c r="CZ967" t="b">
        <v>0</v>
      </c>
      <c r="DA967" s="2" t="s">
        <v>6</v>
      </c>
      <c r="DB967" s="2" t="s">
        <v>6</v>
      </c>
      <c r="DD967" s="3"/>
      <c r="DE967" s="3"/>
      <c r="DF967" s="3"/>
      <c r="DG967" s="4"/>
      <c r="DH967" s="4"/>
      <c r="DI967" s="4"/>
      <c r="DJ967" s="3">
        <v>0</v>
      </c>
      <c r="DK967" s="4">
        <v>0</v>
      </c>
      <c r="DL967" t="b">
        <v>0</v>
      </c>
      <c r="DM967" s="6"/>
      <c r="DN967" s="3"/>
      <c r="DO967" s="3"/>
      <c r="DP967" s="3"/>
      <c r="DQ967" s="3"/>
      <c r="DR967" s="3"/>
      <c r="DS967" s="3"/>
      <c r="DT967" s="4"/>
      <c r="DU967" s="4"/>
      <c r="DV967" s="4"/>
      <c r="DW967" s="4"/>
      <c r="DX967" s="4"/>
      <c r="DY967" s="4"/>
      <c r="DZ967" s="2"/>
      <c r="EA967" s="7">
        <v>44693.67150462963</v>
      </c>
      <c r="EB967" s="2" t="s">
        <v>332</v>
      </c>
      <c r="EC967" s="8">
        <v>0</v>
      </c>
      <c r="ED967" t="b">
        <v>0</v>
      </c>
      <c r="EE967" t="s">
        <v>324</v>
      </c>
      <c r="EF967" s="2" t="s">
        <v>324</v>
      </c>
      <c r="EG967" s="2" t="s">
        <v>325</v>
      </c>
      <c r="EH967" s="1"/>
      <c r="EI967">
        <f t="shared" si="60"/>
        <v>23702</v>
      </c>
      <c r="EJ967" t="str">
        <f t="shared" si="61"/>
        <v>no</v>
      </c>
    </row>
    <row r="968" spans="3:140">
      <c r="C968" s="1">
        <v>44666</v>
      </c>
      <c r="D968" s="2" t="s">
        <v>386</v>
      </c>
      <c r="E968" s="2" t="s">
        <v>387</v>
      </c>
      <c r="F968" s="2" t="s">
        <v>171</v>
      </c>
      <c r="G968" s="1">
        <v>44378</v>
      </c>
      <c r="H968" s="2"/>
      <c r="I968" s="2"/>
      <c r="J968" s="1"/>
      <c r="K968" s="1"/>
      <c r="L968" s="2"/>
      <c r="M968" t="b">
        <v>0</v>
      </c>
      <c r="N968" s="2"/>
      <c r="O968" s="2" t="s">
        <v>320</v>
      </c>
      <c r="P968" s="2" t="s">
        <v>337</v>
      </c>
      <c r="Q968" s="2"/>
      <c r="R968" s="2"/>
      <c r="S968" s="2"/>
      <c r="T968" s="2"/>
      <c r="U968" s="2"/>
      <c r="V968" s="2"/>
      <c r="W968" s="2" t="s">
        <v>861</v>
      </c>
      <c r="X968" s="2" t="s">
        <v>861</v>
      </c>
      <c r="Y968" s="3"/>
      <c r="AA968" t="b">
        <v>0</v>
      </c>
      <c r="AB968">
        <v>0</v>
      </c>
      <c r="AC968">
        <v>0</v>
      </c>
      <c r="AD968">
        <v>0</v>
      </c>
      <c r="AE968" s="4"/>
      <c r="AF968" s="4">
        <v>0</v>
      </c>
      <c r="AG968" s="4">
        <v>0</v>
      </c>
      <c r="AH968" s="4">
        <v>0</v>
      </c>
      <c r="AJ968">
        <v>0</v>
      </c>
      <c r="AK968">
        <v>0</v>
      </c>
      <c r="AL968">
        <v>0</v>
      </c>
      <c r="AM968" s="4"/>
      <c r="AN968" s="4">
        <v>0</v>
      </c>
      <c r="AO968" s="4">
        <v>0</v>
      </c>
      <c r="AP968" s="4">
        <v>0</v>
      </c>
      <c r="AR968">
        <v>0</v>
      </c>
      <c r="AS968">
        <v>12492</v>
      </c>
      <c r="AT968">
        <v>0</v>
      </c>
      <c r="AU968" s="4"/>
      <c r="AV968" s="4">
        <v>0</v>
      </c>
      <c r="AW968" s="4">
        <v>1003758</v>
      </c>
      <c r="AX968" s="4">
        <v>0</v>
      </c>
      <c r="AZ968">
        <v>0</v>
      </c>
      <c r="BA968">
        <v>0</v>
      </c>
      <c r="BB968">
        <v>0</v>
      </c>
      <c r="BC968" s="4"/>
      <c r="BD968" s="4">
        <v>0</v>
      </c>
      <c r="BE968" s="4">
        <v>0</v>
      </c>
      <c r="BF968" s="4">
        <v>0</v>
      </c>
      <c r="BH968">
        <v>0</v>
      </c>
      <c r="BI968">
        <v>0</v>
      </c>
      <c r="BJ968">
        <v>0</v>
      </c>
      <c r="BK968" s="4"/>
      <c r="BL968" s="4">
        <v>0</v>
      </c>
      <c r="BM968" s="4">
        <v>0</v>
      </c>
      <c r="BN968" s="4">
        <v>0</v>
      </c>
      <c r="BP968">
        <v>0</v>
      </c>
      <c r="BQ968">
        <v>0</v>
      </c>
      <c r="BR968">
        <v>0</v>
      </c>
      <c r="BS968" s="4"/>
      <c r="BT968" s="4">
        <v>0</v>
      </c>
      <c r="BU968" s="4">
        <v>0</v>
      </c>
      <c r="BV968" s="4">
        <v>0</v>
      </c>
      <c r="BW968" s="3"/>
      <c r="BX968" s="3"/>
      <c r="BY968" s="4">
        <v>0</v>
      </c>
      <c r="BZ968" s="5"/>
      <c r="CA968" s="3">
        <v>0</v>
      </c>
      <c r="CB968" s="4">
        <v>0</v>
      </c>
      <c r="CC968" s="5" t="s">
        <v>322</v>
      </c>
      <c r="CD968" s="3">
        <v>12492</v>
      </c>
      <c r="CE968" s="4">
        <v>1003758</v>
      </c>
      <c r="CF968" s="5">
        <v>80.352065321805995</v>
      </c>
      <c r="CG968" s="3">
        <v>0</v>
      </c>
      <c r="CH968" s="4">
        <v>0</v>
      </c>
      <c r="CI968" s="5" t="s">
        <v>322</v>
      </c>
      <c r="CJ968" s="3">
        <v>0</v>
      </c>
      <c r="CK968" s="4">
        <v>0</v>
      </c>
      <c r="CL968" s="5" t="s">
        <v>322</v>
      </c>
      <c r="CM968" s="2">
        <v>0</v>
      </c>
      <c r="CN968" s="4">
        <v>0</v>
      </c>
      <c r="CO968" s="5" t="s">
        <v>322</v>
      </c>
      <c r="CP968" s="3"/>
      <c r="CQ968" s="4">
        <v>0</v>
      </c>
      <c r="CR968" s="3"/>
      <c r="CS968" s="3"/>
      <c r="CT968" s="3"/>
      <c r="CU968" s="3"/>
      <c r="CV968" s="4">
        <v>1003758</v>
      </c>
      <c r="CW968" s="4">
        <v>1003758</v>
      </c>
      <c r="CX968" t="b">
        <v>0</v>
      </c>
      <c r="CY968" t="b">
        <v>1</v>
      </c>
      <c r="CZ968" t="b">
        <v>0</v>
      </c>
      <c r="DA968" s="2" t="s">
        <v>6</v>
      </c>
      <c r="DB968" s="2" t="s">
        <v>6</v>
      </c>
      <c r="DD968" s="3"/>
      <c r="DE968" s="3"/>
      <c r="DF968" s="3"/>
      <c r="DG968" s="4"/>
      <c r="DH968" s="4"/>
      <c r="DI968" s="4"/>
      <c r="DJ968" s="3">
        <v>0</v>
      </c>
      <c r="DK968" s="4">
        <v>0</v>
      </c>
      <c r="DL968" t="b">
        <v>0</v>
      </c>
      <c r="DM968" s="6"/>
      <c r="DN968" s="3"/>
      <c r="DO968" s="3"/>
      <c r="DP968" s="3"/>
      <c r="DQ968" s="3"/>
      <c r="DR968" s="3"/>
      <c r="DS968" s="3"/>
      <c r="DT968" s="4"/>
      <c r="DU968" s="4"/>
      <c r="DV968" s="4"/>
      <c r="DW968" s="4"/>
      <c r="DX968" s="4"/>
      <c r="DY968" s="4"/>
      <c r="DZ968" s="2"/>
      <c r="EA968" s="7">
        <v>44788.408067129632</v>
      </c>
      <c r="EB968" s="2" t="s">
        <v>332</v>
      </c>
      <c r="EC968" s="8">
        <v>0</v>
      </c>
      <c r="ED968" t="b">
        <v>0</v>
      </c>
      <c r="EE968" t="s">
        <v>324</v>
      </c>
      <c r="EF968" s="2" t="s">
        <v>324</v>
      </c>
      <c r="EG968" s="2" t="s">
        <v>325</v>
      </c>
      <c r="EH968" s="1"/>
      <c r="EI968">
        <f t="shared" si="60"/>
        <v>0</v>
      </c>
      <c r="EJ968" t="str">
        <f t="shared" si="61"/>
        <v>yes</v>
      </c>
    </row>
    <row r="969" spans="3:140">
      <c r="C969" s="1">
        <v>44666</v>
      </c>
      <c r="D969" s="2" t="s">
        <v>914</v>
      </c>
      <c r="E969" s="2" t="s">
        <v>915</v>
      </c>
      <c r="F969" s="2" t="s">
        <v>174</v>
      </c>
      <c r="G969" s="1">
        <v>44264</v>
      </c>
      <c r="H969" s="2"/>
      <c r="I969" s="2"/>
      <c r="J969" s="1"/>
      <c r="K969" s="1"/>
      <c r="L969" s="2" t="s">
        <v>867</v>
      </c>
      <c r="M969" t="b">
        <v>0</v>
      </c>
      <c r="N969" s="2"/>
      <c r="O969" s="2" t="s">
        <v>320</v>
      </c>
      <c r="P969" s="2" t="s">
        <v>330</v>
      </c>
      <c r="Q969" s="2"/>
      <c r="R969" s="2"/>
      <c r="S969" s="2"/>
      <c r="T969" s="2"/>
      <c r="U969" s="2"/>
      <c r="V969" s="2"/>
      <c r="W969" s="2" t="s">
        <v>861</v>
      </c>
      <c r="X969" s="2" t="s">
        <v>861</v>
      </c>
      <c r="Y969" s="3"/>
      <c r="AA969" t="b">
        <v>0</v>
      </c>
      <c r="AB969">
        <v>2590</v>
      </c>
      <c r="AC969">
        <v>725</v>
      </c>
      <c r="AD969">
        <v>0</v>
      </c>
      <c r="AE969" s="4"/>
      <c r="AF969" s="4">
        <v>12536</v>
      </c>
      <c r="AG969" s="4">
        <v>3509</v>
      </c>
      <c r="AH969" s="4">
        <v>0</v>
      </c>
      <c r="AJ969">
        <v>3064</v>
      </c>
      <c r="AK969">
        <v>1919</v>
      </c>
      <c r="AL969">
        <v>0</v>
      </c>
      <c r="AM969" s="4"/>
      <c r="AN969" s="4">
        <v>9958</v>
      </c>
      <c r="AO969" s="4">
        <v>6237</v>
      </c>
      <c r="AP969" s="4">
        <v>0</v>
      </c>
      <c r="AR969">
        <v>0</v>
      </c>
      <c r="AS969">
        <v>0</v>
      </c>
      <c r="AT969">
        <v>0</v>
      </c>
      <c r="AU969" s="4"/>
      <c r="AV969" s="4">
        <v>0</v>
      </c>
      <c r="AW969" s="4">
        <v>0</v>
      </c>
      <c r="AX969" s="4">
        <v>0</v>
      </c>
      <c r="AZ969">
        <v>0</v>
      </c>
      <c r="BA969">
        <v>0</v>
      </c>
      <c r="BB969">
        <v>0</v>
      </c>
      <c r="BC969" s="4"/>
      <c r="BD969" s="4">
        <v>0</v>
      </c>
      <c r="BE969" s="4">
        <v>0</v>
      </c>
      <c r="BF969" s="4">
        <v>0</v>
      </c>
      <c r="BH969">
        <v>0</v>
      </c>
      <c r="BI969">
        <v>0</v>
      </c>
      <c r="BJ969">
        <v>0</v>
      </c>
      <c r="BK969" s="4"/>
      <c r="BL969" s="4">
        <v>0</v>
      </c>
      <c r="BM969" s="4">
        <v>0</v>
      </c>
      <c r="BN969" s="4">
        <v>0</v>
      </c>
      <c r="BP969">
        <v>0</v>
      </c>
      <c r="BQ969">
        <v>0</v>
      </c>
      <c r="BR969">
        <v>0</v>
      </c>
      <c r="BS969" s="4"/>
      <c r="BT969" s="4">
        <v>0</v>
      </c>
      <c r="BU969" s="4">
        <v>0</v>
      </c>
      <c r="BV969" s="4">
        <v>0</v>
      </c>
      <c r="BW969" s="3"/>
      <c r="BX969" s="3"/>
      <c r="BY969" s="4">
        <v>16045</v>
      </c>
      <c r="BZ969" s="5"/>
      <c r="CA969" s="3">
        <v>4983</v>
      </c>
      <c r="CB969" s="4">
        <v>16195</v>
      </c>
      <c r="CC969" s="5">
        <v>3.25005017057997</v>
      </c>
      <c r="CD969" s="3">
        <v>0</v>
      </c>
      <c r="CE969" s="4">
        <v>0</v>
      </c>
      <c r="CF969" s="5" t="s">
        <v>322</v>
      </c>
      <c r="CG969" s="3">
        <v>0</v>
      </c>
      <c r="CH969" s="4">
        <v>0</v>
      </c>
      <c r="CI969" s="5" t="s">
        <v>322</v>
      </c>
      <c r="CJ969" s="3">
        <v>0</v>
      </c>
      <c r="CK969" s="4">
        <v>0</v>
      </c>
      <c r="CL969" s="5" t="s">
        <v>322</v>
      </c>
      <c r="CM969" s="2">
        <v>0</v>
      </c>
      <c r="CN969" s="4">
        <v>0</v>
      </c>
      <c r="CO969" s="5" t="s">
        <v>322</v>
      </c>
      <c r="CP969" s="3"/>
      <c r="CQ969" s="4">
        <v>32240</v>
      </c>
      <c r="CR969" s="3"/>
      <c r="CS969" s="3"/>
      <c r="CT969" s="3"/>
      <c r="CU969" s="3"/>
      <c r="CV969" s="4">
        <v>32240</v>
      </c>
      <c r="CW969" s="4">
        <v>32240</v>
      </c>
      <c r="CX969" t="b">
        <v>0</v>
      </c>
      <c r="CY969" t="b">
        <v>1</v>
      </c>
      <c r="CZ969" t="b">
        <v>0</v>
      </c>
      <c r="DA969" s="2" t="s">
        <v>867</v>
      </c>
      <c r="DB969" s="2" t="s">
        <v>867</v>
      </c>
      <c r="DD969" s="3"/>
      <c r="DE969" s="3"/>
      <c r="DF969" s="3"/>
      <c r="DG969" s="4"/>
      <c r="DH969" s="4"/>
      <c r="DI969" s="4"/>
      <c r="DJ969" s="3">
        <v>0</v>
      </c>
      <c r="DK969" s="4">
        <v>0</v>
      </c>
      <c r="DL969" t="b">
        <v>0</v>
      </c>
      <c r="DM969" s="6"/>
      <c r="DN969" s="3"/>
      <c r="DO969" s="3"/>
      <c r="DP969" s="3"/>
      <c r="DQ969" s="3"/>
      <c r="DR969" s="3"/>
      <c r="DS969" s="3"/>
      <c r="DT969" s="4"/>
      <c r="DU969" s="4"/>
      <c r="DV969" s="4"/>
      <c r="DW969" s="4"/>
      <c r="DX969" s="4"/>
      <c r="DY969" s="4"/>
      <c r="DZ969" s="2"/>
      <c r="EA969" s="7">
        <v>44788.408067129632</v>
      </c>
      <c r="EB969" s="2" t="s">
        <v>332</v>
      </c>
      <c r="EC969" s="8">
        <v>0</v>
      </c>
      <c r="ED969" t="b">
        <v>0</v>
      </c>
      <c r="EE969" t="s">
        <v>324</v>
      </c>
      <c r="EF969" s="2" t="s">
        <v>324</v>
      </c>
      <c r="EG969" s="2" t="s">
        <v>325</v>
      </c>
      <c r="EH969" s="1"/>
      <c r="EI969">
        <f t="shared" si="60"/>
        <v>3315</v>
      </c>
      <c r="EJ969" t="str">
        <f t="shared" si="61"/>
        <v>yes</v>
      </c>
    </row>
    <row r="970" spans="3:140">
      <c r="C970" s="1">
        <v>44666</v>
      </c>
      <c r="D970" s="2" t="s">
        <v>1158</v>
      </c>
      <c r="E970" s="2" t="s">
        <v>25</v>
      </c>
      <c r="F970" s="2" t="s">
        <v>178</v>
      </c>
      <c r="G970" s="1">
        <v>44222</v>
      </c>
      <c r="H970" s="2"/>
      <c r="I970" s="2"/>
      <c r="J970" s="1"/>
      <c r="K970" s="1"/>
      <c r="L970" s="2"/>
      <c r="M970" t="b">
        <v>0</v>
      </c>
      <c r="N970" s="2"/>
      <c r="O970" s="2" t="s">
        <v>320</v>
      </c>
      <c r="P970" s="2" t="s">
        <v>347</v>
      </c>
      <c r="Q970" s="2"/>
      <c r="R970" s="2"/>
      <c r="S970" s="2"/>
      <c r="T970" s="2"/>
      <c r="U970" s="2"/>
      <c r="V970" s="2"/>
      <c r="W970" s="2" t="s">
        <v>1159</v>
      </c>
      <c r="X970" s="2" t="s">
        <v>861</v>
      </c>
      <c r="Y970" s="3"/>
      <c r="AA970" t="b">
        <v>0</v>
      </c>
      <c r="AB970">
        <v>0</v>
      </c>
      <c r="AC970">
        <v>0</v>
      </c>
      <c r="AD970">
        <v>0</v>
      </c>
      <c r="AE970" s="4"/>
      <c r="AF970" s="4">
        <v>0</v>
      </c>
      <c r="AG970" s="4">
        <v>0</v>
      </c>
      <c r="AH970" s="4">
        <v>0</v>
      </c>
      <c r="AJ970">
        <v>0</v>
      </c>
      <c r="AK970">
        <v>0</v>
      </c>
      <c r="AL970">
        <v>0</v>
      </c>
      <c r="AM970" s="4"/>
      <c r="AN970" s="4">
        <v>0</v>
      </c>
      <c r="AO970" s="4">
        <v>0</v>
      </c>
      <c r="AP970" s="4">
        <v>0</v>
      </c>
      <c r="AR970">
        <v>0</v>
      </c>
      <c r="AS970">
        <v>0</v>
      </c>
      <c r="AT970">
        <v>0</v>
      </c>
      <c r="AU970" s="4"/>
      <c r="AV970" s="4">
        <v>0</v>
      </c>
      <c r="AW970" s="4">
        <v>0</v>
      </c>
      <c r="AX970" s="4">
        <v>0</v>
      </c>
      <c r="AZ970">
        <v>0</v>
      </c>
      <c r="BA970">
        <v>0</v>
      </c>
      <c r="BB970">
        <v>0</v>
      </c>
      <c r="BC970" s="4"/>
      <c r="BD970" s="4">
        <v>0</v>
      </c>
      <c r="BE970" s="4">
        <v>0</v>
      </c>
      <c r="BF970" s="4">
        <v>0</v>
      </c>
      <c r="BH970">
        <v>0</v>
      </c>
      <c r="BI970">
        <v>0</v>
      </c>
      <c r="BJ970">
        <v>0</v>
      </c>
      <c r="BK970" s="4"/>
      <c r="BL970" s="4">
        <v>0</v>
      </c>
      <c r="BM970" s="4">
        <v>0</v>
      </c>
      <c r="BN970" s="4">
        <v>0</v>
      </c>
      <c r="BP970">
        <v>0</v>
      </c>
      <c r="BQ970">
        <v>0</v>
      </c>
      <c r="BR970">
        <v>0</v>
      </c>
      <c r="BS970" s="4"/>
      <c r="BT970" s="4">
        <v>0</v>
      </c>
      <c r="BU970" s="4">
        <v>0</v>
      </c>
      <c r="BV970" s="4">
        <v>0</v>
      </c>
      <c r="BW970" s="3"/>
      <c r="BX970" s="3"/>
      <c r="BY970" s="4">
        <v>0</v>
      </c>
      <c r="BZ970" s="5"/>
      <c r="CA970" s="3">
        <v>0</v>
      </c>
      <c r="CB970" s="4">
        <v>0</v>
      </c>
      <c r="CC970" s="5" t="s">
        <v>322</v>
      </c>
      <c r="CD970" s="3">
        <v>0</v>
      </c>
      <c r="CE970" s="4">
        <v>0</v>
      </c>
      <c r="CF970" s="5" t="s">
        <v>322</v>
      </c>
      <c r="CG970" s="3">
        <v>0</v>
      </c>
      <c r="CH970" s="4">
        <v>0</v>
      </c>
      <c r="CI970" s="5" t="s">
        <v>322</v>
      </c>
      <c r="CJ970" s="3">
        <v>0</v>
      </c>
      <c r="CK970" s="4">
        <v>0</v>
      </c>
      <c r="CL970" s="5" t="s">
        <v>322</v>
      </c>
      <c r="CM970" s="2">
        <v>0</v>
      </c>
      <c r="CN970" s="4">
        <v>0</v>
      </c>
      <c r="CO970" s="5" t="s">
        <v>322</v>
      </c>
      <c r="CP970" s="3"/>
      <c r="CQ970" s="4">
        <v>0</v>
      </c>
      <c r="CR970" s="3"/>
      <c r="CS970" s="3"/>
      <c r="CT970" s="3"/>
      <c r="CU970" s="3"/>
      <c r="CV970" s="4">
        <v>0</v>
      </c>
      <c r="CW970" s="4">
        <v>0</v>
      </c>
      <c r="CX970" t="b">
        <v>0</v>
      </c>
      <c r="CY970" t="b">
        <v>1</v>
      </c>
      <c r="CZ970" t="b">
        <v>0</v>
      </c>
      <c r="DA970" s="2" t="s">
        <v>422</v>
      </c>
      <c r="DB970" s="2" t="s">
        <v>6</v>
      </c>
      <c r="DD970" s="3"/>
      <c r="DE970" s="3"/>
      <c r="DF970" s="3"/>
      <c r="DG970" s="4"/>
      <c r="DH970" s="4"/>
      <c r="DI970" s="4"/>
      <c r="DJ970" s="3">
        <v>0</v>
      </c>
      <c r="DK970" s="4">
        <v>0</v>
      </c>
      <c r="DL970" t="b">
        <v>0</v>
      </c>
      <c r="DM970" s="6"/>
      <c r="DN970" s="3"/>
      <c r="DO970" s="3"/>
      <c r="DP970" s="3"/>
      <c r="DQ970" s="3"/>
      <c r="DR970" s="3"/>
      <c r="DS970" s="3"/>
      <c r="DT970" s="4"/>
      <c r="DU970" s="4"/>
      <c r="DV970" s="4"/>
      <c r="DW970" s="4"/>
      <c r="DX970" s="4"/>
      <c r="DY970" s="4"/>
      <c r="DZ970" s="2"/>
      <c r="EA970" s="7">
        <v>44788.408067129632</v>
      </c>
      <c r="EB970" s="2" t="s">
        <v>332</v>
      </c>
      <c r="EC970" s="8">
        <v>0</v>
      </c>
      <c r="ED970" t="b">
        <v>0</v>
      </c>
      <c r="EE970" t="s">
        <v>324</v>
      </c>
      <c r="EF970" s="2" t="s">
        <v>324</v>
      </c>
      <c r="EG970" s="2" t="s">
        <v>325</v>
      </c>
      <c r="EH970" s="1"/>
      <c r="EI970">
        <f t="shared" si="60"/>
        <v>0</v>
      </c>
      <c r="EJ970" t="str">
        <f t="shared" si="61"/>
        <v>yes</v>
      </c>
    </row>
    <row r="971" spans="3:140">
      <c r="C971" s="1">
        <v>44666</v>
      </c>
      <c r="D971" s="2" t="s">
        <v>24</v>
      </c>
      <c r="E971" s="2" t="s">
        <v>25</v>
      </c>
      <c r="F971" s="2" t="s">
        <v>183</v>
      </c>
      <c r="G971" s="1">
        <v>44531</v>
      </c>
      <c r="H971" s="2" t="s">
        <v>1160</v>
      </c>
      <c r="I971" s="2" t="s">
        <v>1161</v>
      </c>
      <c r="J971" s="1"/>
      <c r="K971" s="1"/>
      <c r="L971" s="2"/>
      <c r="M971" t="b">
        <v>0</v>
      </c>
      <c r="N971" s="2"/>
      <c r="O971" s="2" t="s">
        <v>320</v>
      </c>
      <c r="P971" s="2" t="s">
        <v>347</v>
      </c>
      <c r="Q971" s="2"/>
      <c r="R971" s="2"/>
      <c r="S971" s="2"/>
      <c r="T971" s="2"/>
      <c r="U971" s="2"/>
      <c r="V971" s="2"/>
      <c r="W971" s="2" t="s">
        <v>1111</v>
      </c>
      <c r="X971" s="2" t="s">
        <v>861</v>
      </c>
      <c r="Y971" s="3"/>
      <c r="AA971" t="b">
        <v>0</v>
      </c>
      <c r="AB971">
        <v>0</v>
      </c>
      <c r="AC971">
        <v>0</v>
      </c>
      <c r="AD971">
        <v>0</v>
      </c>
      <c r="AE971" s="4"/>
      <c r="AF971" s="4">
        <v>0</v>
      </c>
      <c r="AG971" s="4">
        <v>0</v>
      </c>
      <c r="AH971" s="4">
        <v>0</v>
      </c>
      <c r="AJ971">
        <v>0</v>
      </c>
      <c r="AK971">
        <v>0</v>
      </c>
      <c r="AL971">
        <v>0</v>
      </c>
      <c r="AM971" s="4"/>
      <c r="AN971" s="4">
        <v>0</v>
      </c>
      <c r="AO971" s="4">
        <v>0</v>
      </c>
      <c r="AP971" s="4">
        <v>0</v>
      </c>
      <c r="AR971">
        <v>0</v>
      </c>
      <c r="AS971">
        <v>0</v>
      </c>
      <c r="AT971">
        <v>0</v>
      </c>
      <c r="AU971" s="4"/>
      <c r="AV971" s="4">
        <v>0</v>
      </c>
      <c r="AW971" s="4">
        <v>0</v>
      </c>
      <c r="AX971" s="4">
        <v>0</v>
      </c>
      <c r="AZ971">
        <v>0</v>
      </c>
      <c r="BA971">
        <v>0</v>
      </c>
      <c r="BB971">
        <v>0</v>
      </c>
      <c r="BC971" s="4"/>
      <c r="BD971" s="4">
        <v>0</v>
      </c>
      <c r="BE971" s="4">
        <v>0</v>
      </c>
      <c r="BF971" s="4">
        <v>0</v>
      </c>
      <c r="BH971">
        <v>0</v>
      </c>
      <c r="BI971">
        <v>0</v>
      </c>
      <c r="BJ971">
        <v>0</v>
      </c>
      <c r="BK971" s="4"/>
      <c r="BL971" s="4">
        <v>0</v>
      </c>
      <c r="BM971" s="4">
        <v>0</v>
      </c>
      <c r="BN971" s="4">
        <v>0</v>
      </c>
      <c r="BP971">
        <v>0</v>
      </c>
      <c r="BQ971">
        <v>0</v>
      </c>
      <c r="BR971">
        <v>0</v>
      </c>
      <c r="BS971" s="4"/>
      <c r="BT971" s="4">
        <v>0</v>
      </c>
      <c r="BU971" s="4">
        <v>0</v>
      </c>
      <c r="BV971" s="4">
        <v>0</v>
      </c>
      <c r="BW971" s="3"/>
      <c r="BX971" s="3"/>
      <c r="BY971" s="4">
        <v>0</v>
      </c>
      <c r="BZ971" s="5"/>
      <c r="CA971" s="3">
        <v>0</v>
      </c>
      <c r="CB971" s="4">
        <v>0</v>
      </c>
      <c r="CC971" s="5" t="s">
        <v>322</v>
      </c>
      <c r="CD971" s="3">
        <v>0</v>
      </c>
      <c r="CE971" s="4">
        <v>0</v>
      </c>
      <c r="CF971" s="5" t="s">
        <v>322</v>
      </c>
      <c r="CG971" s="3">
        <v>0</v>
      </c>
      <c r="CH971" s="4">
        <v>0</v>
      </c>
      <c r="CI971" s="5" t="s">
        <v>322</v>
      </c>
      <c r="CJ971" s="3">
        <v>0</v>
      </c>
      <c r="CK971" s="4">
        <v>0</v>
      </c>
      <c r="CL971" s="5" t="s">
        <v>322</v>
      </c>
      <c r="CM971" s="2">
        <v>0</v>
      </c>
      <c r="CN971" s="4">
        <v>0</v>
      </c>
      <c r="CO971" s="5" t="s">
        <v>322</v>
      </c>
      <c r="CP971" s="3"/>
      <c r="CQ971" s="4">
        <v>0</v>
      </c>
      <c r="CR971" s="3"/>
      <c r="CS971" s="3"/>
      <c r="CT971" s="3"/>
      <c r="CU971" s="3"/>
      <c r="CV971" s="4">
        <v>0</v>
      </c>
      <c r="CW971" s="4">
        <v>0</v>
      </c>
      <c r="CX971" t="b">
        <v>0</v>
      </c>
      <c r="CY971" t="b">
        <v>0</v>
      </c>
      <c r="CZ971" t="b">
        <v>0</v>
      </c>
      <c r="DA971" s="2" t="s">
        <v>513</v>
      </c>
      <c r="DB971" s="2" t="s">
        <v>6</v>
      </c>
      <c r="DD971" s="3"/>
      <c r="DE971" s="3"/>
      <c r="DF971" s="3"/>
      <c r="DG971" s="4"/>
      <c r="DH971" s="4"/>
      <c r="DI971" s="4"/>
      <c r="DJ971" s="3">
        <v>0</v>
      </c>
      <c r="DK971" s="4">
        <v>0</v>
      </c>
      <c r="DL971" t="b">
        <v>0</v>
      </c>
      <c r="DM971" s="6"/>
      <c r="DN971" s="3"/>
      <c r="DO971" s="3"/>
      <c r="DP971" s="3"/>
      <c r="DQ971" s="3"/>
      <c r="DR971" s="3"/>
      <c r="DS971" s="3"/>
      <c r="DT971" s="4"/>
      <c r="DU971" s="4"/>
      <c r="DV971" s="4"/>
      <c r="DW971" s="4"/>
      <c r="DX971" s="4"/>
      <c r="DY971" s="4"/>
      <c r="DZ971" s="2"/>
      <c r="EA971" s="7">
        <v>44788.408067129632</v>
      </c>
      <c r="EB971" s="2" t="s">
        <v>332</v>
      </c>
      <c r="EC971" s="8">
        <v>0</v>
      </c>
      <c r="ED971" t="b">
        <v>0</v>
      </c>
      <c r="EE971" t="s">
        <v>324</v>
      </c>
      <c r="EF971" s="2" t="s">
        <v>324</v>
      </c>
      <c r="EG971" s="2" t="s">
        <v>325</v>
      </c>
      <c r="EH971" s="1"/>
      <c r="EI971">
        <f t="shared" si="60"/>
        <v>0</v>
      </c>
      <c r="EJ971" t="str">
        <f t="shared" si="61"/>
        <v>no</v>
      </c>
    </row>
    <row r="972" spans="3:140">
      <c r="C972" s="1">
        <v>44666</v>
      </c>
      <c r="D972" s="2" t="s">
        <v>1162</v>
      </c>
      <c r="E972" s="2" t="s">
        <v>28</v>
      </c>
      <c r="F972" s="2" t="s">
        <v>183</v>
      </c>
      <c r="G972" s="1">
        <v>44212</v>
      </c>
      <c r="H972" s="2"/>
      <c r="I972" s="2" t="s">
        <v>1163</v>
      </c>
      <c r="J972" s="1"/>
      <c r="K972" s="1"/>
      <c r="L972" s="2"/>
      <c r="M972" t="b">
        <v>0</v>
      </c>
      <c r="N972" s="2"/>
      <c r="O972" s="2" t="s">
        <v>320</v>
      </c>
      <c r="P972" s="2" t="s">
        <v>347</v>
      </c>
      <c r="Q972" s="2"/>
      <c r="R972" s="2"/>
      <c r="S972" s="2"/>
      <c r="T972" s="2"/>
      <c r="U972" s="2"/>
      <c r="V972" s="2"/>
      <c r="W972" s="2"/>
      <c r="X972" s="2" t="s">
        <v>861</v>
      </c>
      <c r="Y972" s="3"/>
      <c r="AA972" t="b">
        <v>0</v>
      </c>
      <c r="AB972">
        <v>0</v>
      </c>
      <c r="AC972">
        <v>0</v>
      </c>
      <c r="AD972">
        <v>0</v>
      </c>
      <c r="AE972" s="4"/>
      <c r="AF972" s="4">
        <v>0</v>
      </c>
      <c r="AG972" s="4">
        <v>0</v>
      </c>
      <c r="AH972" s="4">
        <v>0</v>
      </c>
      <c r="AJ972">
        <v>0</v>
      </c>
      <c r="AK972">
        <v>0</v>
      </c>
      <c r="AL972">
        <v>0</v>
      </c>
      <c r="AM972" s="4"/>
      <c r="AN972" s="4">
        <v>0</v>
      </c>
      <c r="AO972" s="4">
        <v>0</v>
      </c>
      <c r="AP972" s="4">
        <v>0</v>
      </c>
      <c r="AR972">
        <v>0</v>
      </c>
      <c r="AS972">
        <v>0</v>
      </c>
      <c r="AT972">
        <v>0</v>
      </c>
      <c r="AU972" s="4"/>
      <c r="AV972" s="4">
        <v>0</v>
      </c>
      <c r="AW972" s="4">
        <v>0</v>
      </c>
      <c r="AX972" s="4">
        <v>0</v>
      </c>
      <c r="AZ972">
        <v>0</v>
      </c>
      <c r="BA972">
        <v>0</v>
      </c>
      <c r="BB972">
        <v>0</v>
      </c>
      <c r="BC972" s="4"/>
      <c r="BD972" s="4">
        <v>0</v>
      </c>
      <c r="BE972" s="4">
        <v>0</v>
      </c>
      <c r="BF972" s="4">
        <v>0</v>
      </c>
      <c r="BH972">
        <v>0</v>
      </c>
      <c r="BI972">
        <v>0</v>
      </c>
      <c r="BJ972">
        <v>0</v>
      </c>
      <c r="BK972" s="4"/>
      <c r="BL972" s="4">
        <v>0</v>
      </c>
      <c r="BM972" s="4">
        <v>0</v>
      </c>
      <c r="BN972" s="4">
        <v>0</v>
      </c>
      <c r="BP972">
        <v>0</v>
      </c>
      <c r="BQ972">
        <v>0</v>
      </c>
      <c r="BR972">
        <v>0</v>
      </c>
      <c r="BS972" s="4"/>
      <c r="BT972" s="4">
        <v>0</v>
      </c>
      <c r="BU972" s="4">
        <v>0</v>
      </c>
      <c r="BV972" s="4">
        <v>0</v>
      </c>
      <c r="BW972" s="3"/>
      <c r="BX972" s="3"/>
      <c r="BY972" s="4">
        <v>0</v>
      </c>
      <c r="BZ972" s="5"/>
      <c r="CA972" s="3">
        <v>0</v>
      </c>
      <c r="CB972" s="4">
        <v>0</v>
      </c>
      <c r="CC972" s="5" t="s">
        <v>322</v>
      </c>
      <c r="CD972" s="3">
        <v>0</v>
      </c>
      <c r="CE972" s="4">
        <v>0</v>
      </c>
      <c r="CF972" s="5" t="s">
        <v>322</v>
      </c>
      <c r="CG972" s="3">
        <v>0</v>
      </c>
      <c r="CH972" s="4">
        <v>0</v>
      </c>
      <c r="CI972" s="5" t="s">
        <v>322</v>
      </c>
      <c r="CJ972" s="3">
        <v>0</v>
      </c>
      <c r="CK972" s="4">
        <v>0</v>
      </c>
      <c r="CL972" s="5" t="s">
        <v>322</v>
      </c>
      <c r="CM972" s="2">
        <v>0</v>
      </c>
      <c r="CN972" s="4">
        <v>0</v>
      </c>
      <c r="CO972" s="5" t="s">
        <v>322</v>
      </c>
      <c r="CP972" s="3"/>
      <c r="CQ972" s="4">
        <v>0</v>
      </c>
      <c r="CR972" s="3"/>
      <c r="CS972" s="3"/>
      <c r="CT972" s="3"/>
      <c r="CU972" s="3"/>
      <c r="CV972" s="4">
        <v>0</v>
      </c>
      <c r="CW972" s="4">
        <v>0</v>
      </c>
      <c r="CX972" t="b">
        <v>0</v>
      </c>
      <c r="CY972" t="b">
        <v>1</v>
      </c>
      <c r="CZ972" t="b">
        <v>0</v>
      </c>
      <c r="DA972" s="2" t="s">
        <v>422</v>
      </c>
      <c r="DB972" s="2" t="s">
        <v>6</v>
      </c>
      <c r="DD972" s="3"/>
      <c r="DE972" s="3"/>
      <c r="DF972" s="3"/>
      <c r="DG972" s="4"/>
      <c r="DH972" s="4"/>
      <c r="DI972" s="4"/>
      <c r="DJ972" s="3">
        <v>0</v>
      </c>
      <c r="DK972" s="4">
        <v>0</v>
      </c>
      <c r="DL972" t="b">
        <v>0</v>
      </c>
      <c r="DM972" s="6"/>
      <c r="DN972" s="3"/>
      <c r="DO972" s="3"/>
      <c r="DP972" s="3"/>
      <c r="DQ972" s="3"/>
      <c r="DR972" s="3"/>
      <c r="DS972" s="3"/>
      <c r="DT972" s="4"/>
      <c r="DU972" s="4"/>
      <c r="DV972" s="4"/>
      <c r="DW972" s="4"/>
      <c r="DX972" s="4"/>
      <c r="DY972" s="4"/>
      <c r="DZ972" s="2"/>
      <c r="EA972" s="7">
        <v>44788.408067129632</v>
      </c>
      <c r="EB972" s="2" t="s">
        <v>332</v>
      </c>
      <c r="EC972" s="8">
        <v>0</v>
      </c>
      <c r="ED972" t="b">
        <v>0</v>
      </c>
      <c r="EE972" t="s">
        <v>324</v>
      </c>
      <c r="EF972" s="2" t="s">
        <v>324</v>
      </c>
      <c r="EG972" s="2" t="s">
        <v>325</v>
      </c>
      <c r="EH972" s="1"/>
      <c r="EI972">
        <f t="shared" si="60"/>
        <v>0</v>
      </c>
      <c r="EJ972" t="str">
        <f t="shared" si="61"/>
        <v>yes</v>
      </c>
    </row>
    <row r="973" spans="3:140">
      <c r="C973" s="1">
        <v>44666</v>
      </c>
      <c r="D973" s="2" t="s">
        <v>1162</v>
      </c>
      <c r="E973" s="2" t="s">
        <v>28</v>
      </c>
      <c r="F973" s="2" t="s">
        <v>183</v>
      </c>
      <c r="G973" s="1">
        <v>44212</v>
      </c>
      <c r="H973" s="2"/>
      <c r="I973" s="2" t="s">
        <v>1164</v>
      </c>
      <c r="J973" s="1"/>
      <c r="K973" s="1"/>
      <c r="L973" s="2"/>
      <c r="M973" t="b">
        <v>0</v>
      </c>
      <c r="N973" s="2"/>
      <c r="O973" s="2" t="s">
        <v>320</v>
      </c>
      <c r="P973" s="2" t="s">
        <v>347</v>
      </c>
      <c r="Q973" s="2"/>
      <c r="R973" s="2"/>
      <c r="S973" s="2"/>
      <c r="T973" s="2"/>
      <c r="U973" s="2"/>
      <c r="V973" s="2"/>
      <c r="W973" s="2" t="s">
        <v>861</v>
      </c>
      <c r="X973" s="2" t="s">
        <v>861</v>
      </c>
      <c r="Y973" s="3"/>
      <c r="AA973" t="b">
        <v>0</v>
      </c>
      <c r="AB973">
        <v>0</v>
      </c>
      <c r="AC973">
        <v>0</v>
      </c>
      <c r="AD973">
        <v>0</v>
      </c>
      <c r="AE973" s="4"/>
      <c r="AF973" s="4">
        <v>0</v>
      </c>
      <c r="AG973" s="4">
        <v>0</v>
      </c>
      <c r="AH973" s="4">
        <v>0</v>
      </c>
      <c r="AJ973">
        <v>0</v>
      </c>
      <c r="AK973">
        <v>0</v>
      </c>
      <c r="AL973">
        <v>0</v>
      </c>
      <c r="AM973" s="4"/>
      <c r="AN973" s="4">
        <v>0</v>
      </c>
      <c r="AO973" s="4">
        <v>0</v>
      </c>
      <c r="AP973" s="4">
        <v>0</v>
      </c>
      <c r="AR973">
        <v>0</v>
      </c>
      <c r="AS973">
        <v>0</v>
      </c>
      <c r="AT973">
        <v>0</v>
      </c>
      <c r="AU973" s="4"/>
      <c r="AV973" s="4">
        <v>0</v>
      </c>
      <c r="AW973" s="4">
        <v>0</v>
      </c>
      <c r="AX973" s="4">
        <v>0</v>
      </c>
      <c r="AZ973">
        <v>0</v>
      </c>
      <c r="BA973">
        <v>0</v>
      </c>
      <c r="BB973">
        <v>0</v>
      </c>
      <c r="BC973" s="4"/>
      <c r="BD973" s="4">
        <v>0</v>
      </c>
      <c r="BE973" s="4">
        <v>0</v>
      </c>
      <c r="BF973" s="4">
        <v>0</v>
      </c>
      <c r="BH973">
        <v>0</v>
      </c>
      <c r="BI973">
        <v>0</v>
      </c>
      <c r="BJ973">
        <v>0</v>
      </c>
      <c r="BK973" s="4"/>
      <c r="BL973" s="4">
        <v>0</v>
      </c>
      <c r="BM973" s="4">
        <v>0</v>
      </c>
      <c r="BN973" s="4">
        <v>0</v>
      </c>
      <c r="BP973">
        <v>0</v>
      </c>
      <c r="BQ973">
        <v>0</v>
      </c>
      <c r="BR973">
        <v>0</v>
      </c>
      <c r="BS973" s="4"/>
      <c r="BT973" s="4">
        <v>0</v>
      </c>
      <c r="BU973" s="4">
        <v>0</v>
      </c>
      <c r="BV973" s="4">
        <v>0</v>
      </c>
      <c r="BW973" s="3"/>
      <c r="BX973" s="3"/>
      <c r="BY973" s="4">
        <v>0</v>
      </c>
      <c r="BZ973" s="5"/>
      <c r="CA973" s="3">
        <v>0</v>
      </c>
      <c r="CB973" s="4">
        <v>0</v>
      </c>
      <c r="CC973" s="5" t="s">
        <v>322</v>
      </c>
      <c r="CD973" s="3">
        <v>0</v>
      </c>
      <c r="CE973" s="4">
        <v>0</v>
      </c>
      <c r="CF973" s="5" t="s">
        <v>322</v>
      </c>
      <c r="CG973" s="3">
        <v>0</v>
      </c>
      <c r="CH973" s="4">
        <v>0</v>
      </c>
      <c r="CI973" s="5" t="s">
        <v>322</v>
      </c>
      <c r="CJ973" s="3">
        <v>0</v>
      </c>
      <c r="CK973" s="4">
        <v>0</v>
      </c>
      <c r="CL973" s="5" t="s">
        <v>322</v>
      </c>
      <c r="CM973" s="2">
        <v>0</v>
      </c>
      <c r="CN973" s="4">
        <v>0</v>
      </c>
      <c r="CO973" s="5" t="s">
        <v>322</v>
      </c>
      <c r="CP973" s="3"/>
      <c r="CQ973" s="4">
        <v>0</v>
      </c>
      <c r="CR973" s="3"/>
      <c r="CS973" s="3"/>
      <c r="CT973" s="3"/>
      <c r="CU973" s="3"/>
      <c r="CV973" s="4">
        <v>0</v>
      </c>
      <c r="CW973" s="4">
        <v>0</v>
      </c>
      <c r="CX973" t="b">
        <v>0</v>
      </c>
      <c r="CY973" t="b">
        <v>1</v>
      </c>
      <c r="CZ973" t="b">
        <v>0</v>
      </c>
      <c r="DA973" s="2" t="s">
        <v>422</v>
      </c>
      <c r="DB973" s="2" t="s">
        <v>6</v>
      </c>
      <c r="DD973" s="3"/>
      <c r="DE973" s="3"/>
      <c r="DF973" s="3"/>
      <c r="DG973" s="4"/>
      <c r="DH973" s="4"/>
      <c r="DI973" s="4"/>
      <c r="DJ973" s="3">
        <v>0</v>
      </c>
      <c r="DK973" s="4">
        <v>0</v>
      </c>
      <c r="DL973" t="b">
        <v>0</v>
      </c>
      <c r="DM973" s="6"/>
      <c r="DN973" s="3"/>
      <c r="DO973" s="3"/>
      <c r="DP973" s="3"/>
      <c r="DQ973" s="3"/>
      <c r="DR973" s="3"/>
      <c r="DS973" s="3"/>
      <c r="DT973" s="4"/>
      <c r="DU973" s="4"/>
      <c r="DV973" s="4"/>
      <c r="DW973" s="4"/>
      <c r="DX973" s="4"/>
      <c r="DY973" s="4"/>
      <c r="DZ973" s="2"/>
      <c r="EA973" s="7">
        <v>44788.408067129632</v>
      </c>
      <c r="EB973" s="2" t="s">
        <v>332</v>
      </c>
      <c r="EC973" s="8">
        <v>0</v>
      </c>
      <c r="ED973" t="b">
        <v>0</v>
      </c>
      <c r="EE973" t="s">
        <v>324</v>
      </c>
      <c r="EF973" s="2" t="s">
        <v>324</v>
      </c>
      <c r="EG973" s="2" t="s">
        <v>325</v>
      </c>
      <c r="EH973" s="1"/>
      <c r="EI973">
        <f t="shared" si="60"/>
        <v>0</v>
      </c>
      <c r="EJ973" t="str">
        <f t="shared" si="61"/>
        <v>yes</v>
      </c>
    </row>
    <row r="974" spans="3:140">
      <c r="C974" s="1">
        <v>44666</v>
      </c>
      <c r="D974" s="2" t="s">
        <v>1162</v>
      </c>
      <c r="E974" s="2" t="s">
        <v>28</v>
      </c>
      <c r="F974" s="2" t="s">
        <v>183</v>
      </c>
      <c r="G974" s="1">
        <v>44212</v>
      </c>
      <c r="H974" s="2"/>
      <c r="I974" s="2" t="s">
        <v>1165</v>
      </c>
      <c r="J974" s="1"/>
      <c r="K974" s="1"/>
      <c r="L974" s="2"/>
      <c r="M974" t="b">
        <v>0</v>
      </c>
      <c r="N974" s="2"/>
      <c r="O974" s="2" t="s">
        <v>320</v>
      </c>
      <c r="P974" s="2" t="s">
        <v>347</v>
      </c>
      <c r="Q974" s="2"/>
      <c r="R974" s="2"/>
      <c r="S974" s="2"/>
      <c r="T974" s="2"/>
      <c r="U974" s="2"/>
      <c r="V974" s="2"/>
      <c r="W974" s="2" t="s">
        <v>861</v>
      </c>
      <c r="X974" s="2" t="s">
        <v>861</v>
      </c>
      <c r="Y974" s="3"/>
      <c r="AA974" t="b">
        <v>0</v>
      </c>
      <c r="AB974">
        <v>0</v>
      </c>
      <c r="AC974">
        <v>0</v>
      </c>
      <c r="AD974">
        <v>0</v>
      </c>
      <c r="AE974" s="4"/>
      <c r="AF974" s="4">
        <v>0</v>
      </c>
      <c r="AG974" s="4">
        <v>0</v>
      </c>
      <c r="AH974" s="4">
        <v>0</v>
      </c>
      <c r="AJ974">
        <v>0</v>
      </c>
      <c r="AK974">
        <v>0</v>
      </c>
      <c r="AL974">
        <v>0</v>
      </c>
      <c r="AM974" s="4"/>
      <c r="AN974" s="4">
        <v>0</v>
      </c>
      <c r="AO974" s="4">
        <v>0</v>
      </c>
      <c r="AP974" s="4">
        <v>0</v>
      </c>
      <c r="AR974">
        <v>0</v>
      </c>
      <c r="AS974">
        <v>0</v>
      </c>
      <c r="AT974">
        <v>0</v>
      </c>
      <c r="AU974" s="4"/>
      <c r="AV974" s="4">
        <v>0</v>
      </c>
      <c r="AW974" s="4">
        <v>0</v>
      </c>
      <c r="AX974" s="4">
        <v>0</v>
      </c>
      <c r="AZ974">
        <v>0</v>
      </c>
      <c r="BA974">
        <v>0</v>
      </c>
      <c r="BB974">
        <v>0</v>
      </c>
      <c r="BC974" s="4"/>
      <c r="BD974" s="4">
        <v>0</v>
      </c>
      <c r="BE974" s="4">
        <v>0</v>
      </c>
      <c r="BF974" s="4">
        <v>0</v>
      </c>
      <c r="BH974">
        <v>0</v>
      </c>
      <c r="BI974">
        <v>0</v>
      </c>
      <c r="BJ974">
        <v>0</v>
      </c>
      <c r="BK974" s="4"/>
      <c r="BL974" s="4">
        <v>0</v>
      </c>
      <c r="BM974" s="4">
        <v>0</v>
      </c>
      <c r="BN974" s="4">
        <v>0</v>
      </c>
      <c r="BP974">
        <v>0</v>
      </c>
      <c r="BQ974">
        <v>0</v>
      </c>
      <c r="BR974">
        <v>0</v>
      </c>
      <c r="BS974" s="4"/>
      <c r="BT974" s="4">
        <v>0</v>
      </c>
      <c r="BU974" s="4">
        <v>0</v>
      </c>
      <c r="BV974" s="4">
        <v>0</v>
      </c>
      <c r="BW974" s="3"/>
      <c r="BX974" s="3"/>
      <c r="BY974" s="4">
        <v>0</v>
      </c>
      <c r="BZ974" s="5"/>
      <c r="CA974" s="3">
        <v>0</v>
      </c>
      <c r="CB974" s="4">
        <v>0</v>
      </c>
      <c r="CC974" s="5" t="s">
        <v>322</v>
      </c>
      <c r="CD974" s="3">
        <v>0</v>
      </c>
      <c r="CE974" s="4">
        <v>0</v>
      </c>
      <c r="CF974" s="5" t="s">
        <v>322</v>
      </c>
      <c r="CG974" s="3">
        <v>0</v>
      </c>
      <c r="CH974" s="4">
        <v>0</v>
      </c>
      <c r="CI974" s="5" t="s">
        <v>322</v>
      </c>
      <c r="CJ974" s="3">
        <v>0</v>
      </c>
      <c r="CK974" s="4">
        <v>0</v>
      </c>
      <c r="CL974" s="5" t="s">
        <v>322</v>
      </c>
      <c r="CM974" s="2">
        <v>0</v>
      </c>
      <c r="CN974" s="4">
        <v>0</v>
      </c>
      <c r="CO974" s="5" t="s">
        <v>322</v>
      </c>
      <c r="CP974" s="3"/>
      <c r="CQ974" s="4">
        <v>0</v>
      </c>
      <c r="CR974" s="3"/>
      <c r="CS974" s="3"/>
      <c r="CT974" s="3"/>
      <c r="CU974" s="3"/>
      <c r="CV974" s="4">
        <v>0</v>
      </c>
      <c r="CW974" s="4">
        <v>0</v>
      </c>
      <c r="CX974" t="b">
        <v>0</v>
      </c>
      <c r="CY974" t="b">
        <v>1</v>
      </c>
      <c r="CZ974" t="b">
        <v>0</v>
      </c>
      <c r="DA974" s="2" t="s">
        <v>422</v>
      </c>
      <c r="DB974" s="2" t="s">
        <v>6</v>
      </c>
      <c r="DD974" s="3"/>
      <c r="DE974" s="3"/>
      <c r="DF974" s="3"/>
      <c r="DG974" s="4"/>
      <c r="DH974" s="4"/>
      <c r="DI974" s="4"/>
      <c r="DJ974" s="3">
        <v>0</v>
      </c>
      <c r="DK974" s="4">
        <v>0</v>
      </c>
      <c r="DL974" t="b">
        <v>0</v>
      </c>
      <c r="DM974" s="6"/>
      <c r="DN974" s="3"/>
      <c r="DO974" s="3"/>
      <c r="DP974" s="3"/>
      <c r="DQ974" s="3"/>
      <c r="DR974" s="3"/>
      <c r="DS974" s="3"/>
      <c r="DT974" s="4"/>
      <c r="DU974" s="4"/>
      <c r="DV974" s="4"/>
      <c r="DW974" s="4"/>
      <c r="DX974" s="4"/>
      <c r="DY974" s="4"/>
      <c r="DZ974" s="2"/>
      <c r="EA974" s="7">
        <v>44788.408067129632</v>
      </c>
      <c r="EB974" s="2" t="s">
        <v>332</v>
      </c>
      <c r="EC974" s="8">
        <v>0</v>
      </c>
      <c r="ED974" t="b">
        <v>0</v>
      </c>
      <c r="EE974" t="s">
        <v>324</v>
      </c>
      <c r="EF974" s="2" t="s">
        <v>324</v>
      </c>
      <c r="EG974" s="2" t="s">
        <v>325</v>
      </c>
      <c r="EH974" s="1"/>
      <c r="EI974">
        <f t="shared" si="60"/>
        <v>0</v>
      </c>
      <c r="EJ974" t="str">
        <f t="shared" si="61"/>
        <v>yes</v>
      </c>
    </row>
    <row r="975" spans="3:140">
      <c r="C975" s="1">
        <v>44666</v>
      </c>
      <c r="D975" s="2" t="s">
        <v>1162</v>
      </c>
      <c r="E975" s="2" t="s">
        <v>28</v>
      </c>
      <c r="F975" s="2" t="s">
        <v>183</v>
      </c>
      <c r="G975" s="1">
        <v>44212</v>
      </c>
      <c r="H975" s="2"/>
      <c r="I975" s="2" t="s">
        <v>1166</v>
      </c>
      <c r="J975" s="1"/>
      <c r="K975" s="1"/>
      <c r="L975" s="2"/>
      <c r="M975" t="b">
        <v>0</v>
      </c>
      <c r="N975" s="2"/>
      <c r="O975" s="2" t="s">
        <v>320</v>
      </c>
      <c r="P975" s="2" t="s">
        <v>347</v>
      </c>
      <c r="Q975" s="2"/>
      <c r="R975" s="2"/>
      <c r="S975" s="2"/>
      <c r="T975" s="2"/>
      <c r="U975" s="2"/>
      <c r="V975" s="2"/>
      <c r="W975" s="2" t="s">
        <v>1167</v>
      </c>
      <c r="X975" s="2" t="s">
        <v>861</v>
      </c>
      <c r="Y975" s="3"/>
      <c r="AA975" t="b">
        <v>0</v>
      </c>
      <c r="AB975">
        <v>0</v>
      </c>
      <c r="AC975">
        <v>0</v>
      </c>
      <c r="AD975">
        <v>0</v>
      </c>
      <c r="AE975" s="4"/>
      <c r="AF975" s="4">
        <v>0</v>
      </c>
      <c r="AG975" s="4">
        <v>0</v>
      </c>
      <c r="AH975" s="4">
        <v>0</v>
      </c>
      <c r="AJ975">
        <v>0</v>
      </c>
      <c r="AK975">
        <v>0</v>
      </c>
      <c r="AL975">
        <v>0</v>
      </c>
      <c r="AM975" s="4"/>
      <c r="AN975" s="4">
        <v>0</v>
      </c>
      <c r="AO975" s="4">
        <v>0</v>
      </c>
      <c r="AP975" s="4">
        <v>0</v>
      </c>
      <c r="AR975">
        <v>0</v>
      </c>
      <c r="AS975">
        <v>0</v>
      </c>
      <c r="AT975">
        <v>0</v>
      </c>
      <c r="AU975" s="4"/>
      <c r="AV975" s="4">
        <v>0</v>
      </c>
      <c r="AW975" s="4">
        <v>0</v>
      </c>
      <c r="AX975" s="4">
        <v>0</v>
      </c>
      <c r="AZ975">
        <v>0</v>
      </c>
      <c r="BA975">
        <v>0</v>
      </c>
      <c r="BB975">
        <v>0</v>
      </c>
      <c r="BC975" s="4"/>
      <c r="BD975" s="4">
        <v>0</v>
      </c>
      <c r="BE975" s="4">
        <v>0</v>
      </c>
      <c r="BF975" s="4">
        <v>0</v>
      </c>
      <c r="BH975">
        <v>0</v>
      </c>
      <c r="BI975">
        <v>0</v>
      </c>
      <c r="BJ975">
        <v>0</v>
      </c>
      <c r="BK975" s="4"/>
      <c r="BL975" s="4">
        <v>0</v>
      </c>
      <c r="BM975" s="4">
        <v>0</v>
      </c>
      <c r="BN975" s="4">
        <v>0</v>
      </c>
      <c r="BP975">
        <v>0</v>
      </c>
      <c r="BQ975">
        <v>0</v>
      </c>
      <c r="BR975">
        <v>0</v>
      </c>
      <c r="BS975" s="4"/>
      <c r="BT975" s="4">
        <v>0</v>
      </c>
      <c r="BU975" s="4">
        <v>0</v>
      </c>
      <c r="BV975" s="4">
        <v>0</v>
      </c>
      <c r="BW975" s="3"/>
      <c r="BX975" s="3"/>
      <c r="BY975" s="4">
        <v>0</v>
      </c>
      <c r="BZ975" s="5"/>
      <c r="CA975" s="3">
        <v>0</v>
      </c>
      <c r="CB975" s="4">
        <v>0</v>
      </c>
      <c r="CC975" s="5" t="s">
        <v>322</v>
      </c>
      <c r="CD975" s="3">
        <v>0</v>
      </c>
      <c r="CE975" s="4">
        <v>0</v>
      </c>
      <c r="CF975" s="5" t="s">
        <v>322</v>
      </c>
      <c r="CG975" s="3">
        <v>0</v>
      </c>
      <c r="CH975" s="4">
        <v>0</v>
      </c>
      <c r="CI975" s="5" t="s">
        <v>322</v>
      </c>
      <c r="CJ975" s="3">
        <v>0</v>
      </c>
      <c r="CK975" s="4">
        <v>0</v>
      </c>
      <c r="CL975" s="5" t="s">
        <v>322</v>
      </c>
      <c r="CM975" s="2">
        <v>0</v>
      </c>
      <c r="CN975" s="4">
        <v>0</v>
      </c>
      <c r="CO975" s="5" t="s">
        <v>322</v>
      </c>
      <c r="CP975" s="3"/>
      <c r="CQ975" s="4">
        <v>0</v>
      </c>
      <c r="CR975" s="3"/>
      <c r="CS975" s="3"/>
      <c r="CT975" s="3"/>
      <c r="CU975" s="3"/>
      <c r="CV975" s="4">
        <v>0</v>
      </c>
      <c r="CW975" s="4">
        <v>0</v>
      </c>
      <c r="CX975" t="b">
        <v>0</v>
      </c>
      <c r="CY975" t="b">
        <v>1</v>
      </c>
      <c r="CZ975" t="b">
        <v>0</v>
      </c>
      <c r="DA975" s="2" t="s">
        <v>422</v>
      </c>
      <c r="DB975" s="2" t="s">
        <v>6</v>
      </c>
      <c r="DD975" s="3"/>
      <c r="DE975" s="3"/>
      <c r="DF975" s="3"/>
      <c r="DG975" s="4"/>
      <c r="DH975" s="4"/>
      <c r="DI975" s="4"/>
      <c r="DJ975" s="3">
        <v>0</v>
      </c>
      <c r="DK975" s="4">
        <v>0</v>
      </c>
      <c r="DL975" t="b">
        <v>0</v>
      </c>
      <c r="DM975" s="6"/>
      <c r="DN975" s="3"/>
      <c r="DO975" s="3"/>
      <c r="DP975" s="3"/>
      <c r="DQ975" s="3"/>
      <c r="DR975" s="3"/>
      <c r="DS975" s="3"/>
      <c r="DT975" s="4"/>
      <c r="DU975" s="4"/>
      <c r="DV975" s="4"/>
      <c r="DW975" s="4"/>
      <c r="DX975" s="4"/>
      <c r="DY975" s="4"/>
      <c r="DZ975" s="2"/>
      <c r="EA975" s="7">
        <v>44788.408067129632</v>
      </c>
      <c r="EB975" s="2" t="s">
        <v>332</v>
      </c>
      <c r="EC975" s="8">
        <v>0</v>
      </c>
      <c r="ED975" t="b">
        <v>0</v>
      </c>
      <c r="EE975" t="s">
        <v>324</v>
      </c>
      <c r="EF975" s="2" t="s">
        <v>324</v>
      </c>
      <c r="EG975" s="2" t="s">
        <v>325</v>
      </c>
      <c r="EH975" s="1"/>
      <c r="EI975">
        <f t="shared" si="60"/>
        <v>0</v>
      </c>
      <c r="EJ975" t="str">
        <f t="shared" si="61"/>
        <v>yes</v>
      </c>
    </row>
    <row r="976" spans="3:140">
      <c r="C976" s="1">
        <v>44666</v>
      </c>
      <c r="D976" s="2" t="s">
        <v>1162</v>
      </c>
      <c r="E976" s="2" t="s">
        <v>28</v>
      </c>
      <c r="F976" s="2" t="s">
        <v>183</v>
      </c>
      <c r="G976" s="1">
        <v>44212</v>
      </c>
      <c r="H976" s="2"/>
      <c r="I976" s="2" t="s">
        <v>1168</v>
      </c>
      <c r="J976" s="1"/>
      <c r="K976" s="1"/>
      <c r="L976" s="2"/>
      <c r="M976" t="b">
        <v>0</v>
      </c>
      <c r="N976" s="2"/>
      <c r="O976" s="2" t="s">
        <v>320</v>
      </c>
      <c r="P976" s="2" t="s">
        <v>347</v>
      </c>
      <c r="Q976" s="2"/>
      <c r="R976" s="2"/>
      <c r="S976" s="2"/>
      <c r="T976" s="2"/>
      <c r="U976" s="2"/>
      <c r="V976" s="2"/>
      <c r="W976" s="2" t="s">
        <v>861</v>
      </c>
      <c r="X976" s="2" t="s">
        <v>861</v>
      </c>
      <c r="Y976" s="3"/>
      <c r="AA976" t="b">
        <v>0</v>
      </c>
      <c r="AB976">
        <v>0</v>
      </c>
      <c r="AC976">
        <v>0</v>
      </c>
      <c r="AD976">
        <v>0</v>
      </c>
      <c r="AE976" s="4"/>
      <c r="AF976" s="4">
        <v>0</v>
      </c>
      <c r="AG976" s="4">
        <v>0</v>
      </c>
      <c r="AH976" s="4">
        <v>0</v>
      </c>
      <c r="AJ976">
        <v>0</v>
      </c>
      <c r="AK976">
        <v>0</v>
      </c>
      <c r="AL976">
        <v>0</v>
      </c>
      <c r="AM976" s="4"/>
      <c r="AN976" s="4">
        <v>0</v>
      </c>
      <c r="AO976" s="4">
        <v>0</v>
      </c>
      <c r="AP976" s="4">
        <v>0</v>
      </c>
      <c r="AR976">
        <v>0</v>
      </c>
      <c r="AS976">
        <v>0</v>
      </c>
      <c r="AT976">
        <v>0</v>
      </c>
      <c r="AU976" s="4"/>
      <c r="AV976" s="4">
        <v>0</v>
      </c>
      <c r="AW976" s="4">
        <v>0</v>
      </c>
      <c r="AX976" s="4">
        <v>0</v>
      </c>
      <c r="AZ976">
        <v>0</v>
      </c>
      <c r="BA976">
        <v>0</v>
      </c>
      <c r="BB976">
        <v>0</v>
      </c>
      <c r="BC976" s="4"/>
      <c r="BD976" s="4">
        <v>0</v>
      </c>
      <c r="BE976" s="4">
        <v>0</v>
      </c>
      <c r="BF976" s="4">
        <v>0</v>
      </c>
      <c r="BH976">
        <v>0</v>
      </c>
      <c r="BI976">
        <v>0</v>
      </c>
      <c r="BJ976">
        <v>0</v>
      </c>
      <c r="BK976" s="4"/>
      <c r="BL976" s="4">
        <v>0</v>
      </c>
      <c r="BM976" s="4">
        <v>0</v>
      </c>
      <c r="BN976" s="4">
        <v>0</v>
      </c>
      <c r="BP976">
        <v>0</v>
      </c>
      <c r="BQ976">
        <v>0</v>
      </c>
      <c r="BR976">
        <v>0</v>
      </c>
      <c r="BS976" s="4"/>
      <c r="BT976" s="4">
        <v>0</v>
      </c>
      <c r="BU976" s="4">
        <v>0</v>
      </c>
      <c r="BV976" s="4">
        <v>0</v>
      </c>
      <c r="BW976" s="3"/>
      <c r="BX976" s="3"/>
      <c r="BY976" s="4">
        <v>0</v>
      </c>
      <c r="BZ976" s="5"/>
      <c r="CA976" s="3">
        <v>0</v>
      </c>
      <c r="CB976" s="4">
        <v>0</v>
      </c>
      <c r="CC976" s="5" t="s">
        <v>322</v>
      </c>
      <c r="CD976" s="3">
        <v>0</v>
      </c>
      <c r="CE976" s="4">
        <v>0</v>
      </c>
      <c r="CF976" s="5" t="s">
        <v>322</v>
      </c>
      <c r="CG976" s="3">
        <v>0</v>
      </c>
      <c r="CH976" s="4">
        <v>0</v>
      </c>
      <c r="CI976" s="5" t="s">
        <v>322</v>
      </c>
      <c r="CJ976" s="3">
        <v>0</v>
      </c>
      <c r="CK976" s="4">
        <v>0</v>
      </c>
      <c r="CL976" s="5" t="s">
        <v>322</v>
      </c>
      <c r="CM976" s="2">
        <v>0</v>
      </c>
      <c r="CN976" s="4">
        <v>0</v>
      </c>
      <c r="CO976" s="5" t="s">
        <v>322</v>
      </c>
      <c r="CP976" s="3"/>
      <c r="CQ976" s="4">
        <v>0</v>
      </c>
      <c r="CR976" s="3"/>
      <c r="CS976" s="3"/>
      <c r="CT976" s="3"/>
      <c r="CU976" s="3"/>
      <c r="CV976" s="4">
        <v>0</v>
      </c>
      <c r="CW976" s="4">
        <v>0</v>
      </c>
      <c r="CX976" t="b">
        <v>0</v>
      </c>
      <c r="CY976" t="b">
        <v>1</v>
      </c>
      <c r="CZ976" t="b">
        <v>0</v>
      </c>
      <c r="DA976" s="2" t="s">
        <v>422</v>
      </c>
      <c r="DB976" s="2" t="s">
        <v>6</v>
      </c>
      <c r="DD976" s="3"/>
      <c r="DE976" s="3"/>
      <c r="DF976" s="3"/>
      <c r="DG976" s="4"/>
      <c r="DH976" s="4"/>
      <c r="DI976" s="4"/>
      <c r="DJ976" s="3">
        <v>0</v>
      </c>
      <c r="DK976" s="4">
        <v>0</v>
      </c>
      <c r="DL976" t="b">
        <v>0</v>
      </c>
      <c r="DM976" s="6"/>
      <c r="DN976" s="3"/>
      <c r="DO976" s="3"/>
      <c r="DP976" s="3"/>
      <c r="DQ976" s="3"/>
      <c r="DR976" s="3"/>
      <c r="DS976" s="3"/>
      <c r="DT976" s="4"/>
      <c r="DU976" s="4"/>
      <c r="DV976" s="4"/>
      <c r="DW976" s="4"/>
      <c r="DX976" s="4"/>
      <c r="DY976" s="4"/>
      <c r="DZ976" s="2"/>
      <c r="EA976" s="7">
        <v>44788.408067129632</v>
      </c>
      <c r="EB976" s="2" t="s">
        <v>332</v>
      </c>
      <c r="EC976" s="8">
        <v>0</v>
      </c>
      <c r="ED976" t="b">
        <v>0</v>
      </c>
      <c r="EE976" t="s">
        <v>324</v>
      </c>
      <c r="EF976" s="2" t="s">
        <v>324</v>
      </c>
      <c r="EG976" s="2" t="s">
        <v>325</v>
      </c>
      <c r="EH976" s="1"/>
      <c r="EI976">
        <f t="shared" si="60"/>
        <v>0</v>
      </c>
      <c r="EJ976" t="str">
        <f t="shared" si="61"/>
        <v>yes</v>
      </c>
    </row>
    <row r="977" spans="3:140">
      <c r="C977" s="1">
        <v>44666</v>
      </c>
      <c r="D977" s="2" t="s">
        <v>1162</v>
      </c>
      <c r="E977" s="2" t="s">
        <v>28</v>
      </c>
      <c r="F977" s="2" t="s">
        <v>183</v>
      </c>
      <c r="G977" s="1">
        <v>44212</v>
      </c>
      <c r="H977" s="2"/>
      <c r="I977" s="2" t="s">
        <v>1169</v>
      </c>
      <c r="J977" s="1"/>
      <c r="K977" s="1"/>
      <c r="L977" s="2"/>
      <c r="M977" t="b">
        <v>0</v>
      </c>
      <c r="N977" s="2"/>
      <c r="O977" s="2" t="s">
        <v>320</v>
      </c>
      <c r="P977" s="2" t="s">
        <v>347</v>
      </c>
      <c r="Q977" s="2"/>
      <c r="R977" s="2"/>
      <c r="S977" s="2"/>
      <c r="T977" s="2"/>
      <c r="U977" s="2"/>
      <c r="V977" s="2"/>
      <c r="W977" s="2" t="s">
        <v>861</v>
      </c>
      <c r="X977" s="2" t="s">
        <v>861</v>
      </c>
      <c r="Y977" s="3"/>
      <c r="AA977" t="b">
        <v>0</v>
      </c>
      <c r="AB977">
        <v>0</v>
      </c>
      <c r="AC977">
        <v>0</v>
      </c>
      <c r="AD977">
        <v>0</v>
      </c>
      <c r="AE977" s="4"/>
      <c r="AF977" s="4">
        <v>0</v>
      </c>
      <c r="AG977" s="4">
        <v>0</v>
      </c>
      <c r="AH977" s="4">
        <v>0</v>
      </c>
      <c r="AJ977">
        <v>0</v>
      </c>
      <c r="AK977">
        <v>0</v>
      </c>
      <c r="AL977">
        <v>0</v>
      </c>
      <c r="AM977" s="4"/>
      <c r="AN977" s="4">
        <v>0</v>
      </c>
      <c r="AO977" s="4">
        <v>0</v>
      </c>
      <c r="AP977" s="4">
        <v>0</v>
      </c>
      <c r="AR977">
        <v>0</v>
      </c>
      <c r="AS977">
        <v>0</v>
      </c>
      <c r="AT977">
        <v>0</v>
      </c>
      <c r="AU977" s="4"/>
      <c r="AV977" s="4">
        <v>0</v>
      </c>
      <c r="AW977" s="4">
        <v>0</v>
      </c>
      <c r="AX977" s="4">
        <v>0</v>
      </c>
      <c r="AZ977">
        <v>0</v>
      </c>
      <c r="BA977">
        <v>0</v>
      </c>
      <c r="BB977">
        <v>0</v>
      </c>
      <c r="BC977" s="4"/>
      <c r="BD977" s="4">
        <v>0</v>
      </c>
      <c r="BE977" s="4">
        <v>0</v>
      </c>
      <c r="BF977" s="4">
        <v>0</v>
      </c>
      <c r="BH977">
        <v>0</v>
      </c>
      <c r="BI977">
        <v>0</v>
      </c>
      <c r="BJ977">
        <v>0</v>
      </c>
      <c r="BK977" s="4"/>
      <c r="BL977" s="4">
        <v>0</v>
      </c>
      <c r="BM977" s="4">
        <v>0</v>
      </c>
      <c r="BN977" s="4">
        <v>0</v>
      </c>
      <c r="BP977">
        <v>0</v>
      </c>
      <c r="BQ977">
        <v>0</v>
      </c>
      <c r="BR977">
        <v>0</v>
      </c>
      <c r="BS977" s="4"/>
      <c r="BT977" s="4">
        <v>0</v>
      </c>
      <c r="BU977" s="4">
        <v>0</v>
      </c>
      <c r="BV977" s="4">
        <v>0</v>
      </c>
      <c r="BW977" s="3"/>
      <c r="BX977" s="3"/>
      <c r="BY977" s="4">
        <v>0</v>
      </c>
      <c r="BZ977" s="5"/>
      <c r="CA977" s="3">
        <v>0</v>
      </c>
      <c r="CB977" s="4">
        <v>0</v>
      </c>
      <c r="CC977" s="5" t="s">
        <v>322</v>
      </c>
      <c r="CD977" s="3">
        <v>0</v>
      </c>
      <c r="CE977" s="4">
        <v>0</v>
      </c>
      <c r="CF977" s="5" t="s">
        <v>322</v>
      </c>
      <c r="CG977" s="3">
        <v>0</v>
      </c>
      <c r="CH977" s="4">
        <v>0</v>
      </c>
      <c r="CI977" s="5" t="s">
        <v>322</v>
      </c>
      <c r="CJ977" s="3">
        <v>0</v>
      </c>
      <c r="CK977" s="4">
        <v>0</v>
      </c>
      <c r="CL977" s="5" t="s">
        <v>322</v>
      </c>
      <c r="CM977" s="2">
        <v>0</v>
      </c>
      <c r="CN977" s="4">
        <v>0</v>
      </c>
      <c r="CO977" s="5" t="s">
        <v>322</v>
      </c>
      <c r="CP977" s="3"/>
      <c r="CQ977" s="4">
        <v>0</v>
      </c>
      <c r="CR977" s="3"/>
      <c r="CS977" s="3"/>
      <c r="CT977" s="3"/>
      <c r="CU977" s="3"/>
      <c r="CV977" s="4">
        <v>0</v>
      </c>
      <c r="CW977" s="4">
        <v>0</v>
      </c>
      <c r="CX977" t="b">
        <v>0</v>
      </c>
      <c r="CY977" t="b">
        <v>1</v>
      </c>
      <c r="CZ977" t="b">
        <v>0</v>
      </c>
      <c r="DA977" s="2" t="s">
        <v>422</v>
      </c>
      <c r="DB977" s="2" t="s">
        <v>6</v>
      </c>
      <c r="DD977" s="3"/>
      <c r="DE977" s="3"/>
      <c r="DF977" s="3"/>
      <c r="DG977" s="4"/>
      <c r="DH977" s="4"/>
      <c r="DI977" s="4"/>
      <c r="DJ977" s="3">
        <v>0</v>
      </c>
      <c r="DK977" s="4">
        <v>0</v>
      </c>
      <c r="DL977" t="b">
        <v>0</v>
      </c>
      <c r="DM977" s="6"/>
      <c r="DN977" s="3"/>
      <c r="DO977" s="3"/>
      <c r="DP977" s="3"/>
      <c r="DQ977" s="3"/>
      <c r="DR977" s="3"/>
      <c r="DS977" s="3"/>
      <c r="DT977" s="4"/>
      <c r="DU977" s="4"/>
      <c r="DV977" s="4"/>
      <c r="DW977" s="4"/>
      <c r="DX977" s="4"/>
      <c r="DY977" s="4"/>
      <c r="DZ977" s="2"/>
      <c r="EA977" s="7">
        <v>44788.408067129632</v>
      </c>
      <c r="EB977" s="2" t="s">
        <v>332</v>
      </c>
      <c r="EC977" s="8">
        <v>0</v>
      </c>
      <c r="ED977" t="b">
        <v>0</v>
      </c>
      <c r="EE977" t="s">
        <v>324</v>
      </c>
      <c r="EF977" s="2" t="s">
        <v>324</v>
      </c>
      <c r="EG977" s="2" t="s">
        <v>325</v>
      </c>
      <c r="EH977" s="1"/>
      <c r="EI977">
        <f t="shared" si="60"/>
        <v>0</v>
      </c>
      <c r="EJ977" t="str">
        <f t="shared" si="61"/>
        <v>yes</v>
      </c>
    </row>
    <row r="978" spans="3:140">
      <c r="C978" s="1">
        <v>44666</v>
      </c>
      <c r="D978" s="2" t="s">
        <v>1162</v>
      </c>
      <c r="E978" s="2" t="s">
        <v>28</v>
      </c>
      <c r="F978" s="2" t="s">
        <v>183</v>
      </c>
      <c r="G978" s="1">
        <v>44212</v>
      </c>
      <c r="H978" s="2"/>
      <c r="I978" s="2" t="s">
        <v>1170</v>
      </c>
      <c r="J978" s="1"/>
      <c r="K978" s="1"/>
      <c r="L978" s="2"/>
      <c r="M978" t="b">
        <v>0</v>
      </c>
      <c r="N978" s="2"/>
      <c r="O978" s="2" t="s">
        <v>320</v>
      </c>
      <c r="P978" s="2" t="s">
        <v>347</v>
      </c>
      <c r="Q978" s="2"/>
      <c r="R978" s="2"/>
      <c r="S978" s="2"/>
      <c r="T978" s="2"/>
      <c r="U978" s="2"/>
      <c r="V978" s="2"/>
      <c r="W978" s="2" t="s">
        <v>861</v>
      </c>
      <c r="X978" s="2" t="s">
        <v>861</v>
      </c>
      <c r="Y978" s="3"/>
      <c r="AA978" t="b">
        <v>0</v>
      </c>
      <c r="AB978">
        <v>0</v>
      </c>
      <c r="AC978">
        <v>0</v>
      </c>
      <c r="AD978">
        <v>0</v>
      </c>
      <c r="AE978" s="4"/>
      <c r="AF978" s="4">
        <v>0</v>
      </c>
      <c r="AG978" s="4">
        <v>0</v>
      </c>
      <c r="AH978" s="4">
        <v>0</v>
      </c>
      <c r="AJ978">
        <v>0</v>
      </c>
      <c r="AK978">
        <v>0</v>
      </c>
      <c r="AL978">
        <v>0</v>
      </c>
      <c r="AM978" s="4"/>
      <c r="AN978" s="4">
        <v>0</v>
      </c>
      <c r="AO978" s="4">
        <v>0</v>
      </c>
      <c r="AP978" s="4">
        <v>0</v>
      </c>
      <c r="AR978">
        <v>0</v>
      </c>
      <c r="AS978">
        <v>0</v>
      </c>
      <c r="AT978">
        <v>0</v>
      </c>
      <c r="AU978" s="4"/>
      <c r="AV978" s="4">
        <v>0</v>
      </c>
      <c r="AW978" s="4">
        <v>0</v>
      </c>
      <c r="AX978" s="4">
        <v>0</v>
      </c>
      <c r="AZ978">
        <v>0</v>
      </c>
      <c r="BA978">
        <v>0</v>
      </c>
      <c r="BB978">
        <v>0</v>
      </c>
      <c r="BC978" s="4"/>
      <c r="BD978" s="4">
        <v>0</v>
      </c>
      <c r="BE978" s="4">
        <v>0</v>
      </c>
      <c r="BF978" s="4">
        <v>0</v>
      </c>
      <c r="BH978">
        <v>0</v>
      </c>
      <c r="BI978">
        <v>0</v>
      </c>
      <c r="BJ978">
        <v>0</v>
      </c>
      <c r="BK978" s="4"/>
      <c r="BL978" s="4">
        <v>0</v>
      </c>
      <c r="BM978" s="4">
        <v>0</v>
      </c>
      <c r="BN978" s="4">
        <v>0</v>
      </c>
      <c r="BP978">
        <v>0</v>
      </c>
      <c r="BQ978">
        <v>0</v>
      </c>
      <c r="BR978">
        <v>0</v>
      </c>
      <c r="BS978" s="4"/>
      <c r="BT978" s="4">
        <v>0</v>
      </c>
      <c r="BU978" s="4">
        <v>0</v>
      </c>
      <c r="BV978" s="4">
        <v>0</v>
      </c>
      <c r="BW978" s="3"/>
      <c r="BX978" s="3"/>
      <c r="BY978" s="4">
        <v>0</v>
      </c>
      <c r="BZ978" s="5"/>
      <c r="CA978" s="3">
        <v>0</v>
      </c>
      <c r="CB978" s="4">
        <v>0</v>
      </c>
      <c r="CC978" s="5" t="s">
        <v>322</v>
      </c>
      <c r="CD978" s="3">
        <v>0</v>
      </c>
      <c r="CE978" s="4">
        <v>0</v>
      </c>
      <c r="CF978" s="5" t="s">
        <v>322</v>
      </c>
      <c r="CG978" s="3">
        <v>0</v>
      </c>
      <c r="CH978" s="4">
        <v>0</v>
      </c>
      <c r="CI978" s="5" t="s">
        <v>322</v>
      </c>
      <c r="CJ978" s="3">
        <v>0</v>
      </c>
      <c r="CK978" s="4">
        <v>0</v>
      </c>
      <c r="CL978" s="5" t="s">
        <v>322</v>
      </c>
      <c r="CM978" s="2">
        <v>0</v>
      </c>
      <c r="CN978" s="4">
        <v>0</v>
      </c>
      <c r="CO978" s="5" t="s">
        <v>322</v>
      </c>
      <c r="CP978" s="3"/>
      <c r="CQ978" s="4">
        <v>0</v>
      </c>
      <c r="CR978" s="3"/>
      <c r="CS978" s="3"/>
      <c r="CT978" s="3"/>
      <c r="CU978" s="3"/>
      <c r="CV978" s="4">
        <v>0</v>
      </c>
      <c r="CW978" s="4">
        <v>0</v>
      </c>
      <c r="CX978" t="b">
        <v>0</v>
      </c>
      <c r="CY978" t="b">
        <v>1</v>
      </c>
      <c r="CZ978" t="b">
        <v>0</v>
      </c>
      <c r="DA978" s="2" t="s">
        <v>422</v>
      </c>
      <c r="DB978" s="2" t="s">
        <v>6</v>
      </c>
      <c r="DD978" s="3"/>
      <c r="DE978" s="3"/>
      <c r="DF978" s="3"/>
      <c r="DG978" s="4"/>
      <c r="DH978" s="4"/>
      <c r="DI978" s="4"/>
      <c r="DJ978" s="3">
        <v>0</v>
      </c>
      <c r="DK978" s="4">
        <v>0</v>
      </c>
      <c r="DL978" t="b">
        <v>0</v>
      </c>
      <c r="DM978" s="6"/>
      <c r="DN978" s="3"/>
      <c r="DO978" s="3"/>
      <c r="DP978" s="3"/>
      <c r="DQ978" s="3"/>
      <c r="DR978" s="3"/>
      <c r="DS978" s="3"/>
      <c r="DT978" s="4"/>
      <c r="DU978" s="4"/>
      <c r="DV978" s="4"/>
      <c r="DW978" s="4"/>
      <c r="DX978" s="4"/>
      <c r="DY978" s="4"/>
      <c r="DZ978" s="2"/>
      <c r="EA978" s="7">
        <v>44788.408067129632</v>
      </c>
      <c r="EB978" s="2" t="s">
        <v>332</v>
      </c>
      <c r="EC978" s="8">
        <v>0</v>
      </c>
      <c r="ED978" t="b">
        <v>0</v>
      </c>
      <c r="EE978" t="s">
        <v>324</v>
      </c>
      <c r="EF978" s="2" t="s">
        <v>324</v>
      </c>
      <c r="EG978" s="2" t="s">
        <v>325</v>
      </c>
      <c r="EH978" s="1"/>
      <c r="EI978">
        <f t="shared" si="60"/>
        <v>0</v>
      </c>
      <c r="EJ978" t="str">
        <f t="shared" si="61"/>
        <v>yes</v>
      </c>
    </row>
    <row r="979" spans="3:140">
      <c r="C979" s="1">
        <v>44666</v>
      </c>
      <c r="D979" s="2" t="s">
        <v>1162</v>
      </c>
      <c r="E979" s="2" t="s">
        <v>28</v>
      </c>
      <c r="F979" s="2" t="s">
        <v>183</v>
      </c>
      <c r="G979" s="1">
        <v>44212</v>
      </c>
      <c r="H979" s="2"/>
      <c r="I979" s="2" t="s">
        <v>1171</v>
      </c>
      <c r="J979" s="1"/>
      <c r="K979" s="1"/>
      <c r="L979" s="2"/>
      <c r="M979" t="b">
        <v>0</v>
      </c>
      <c r="N979" s="2"/>
      <c r="O979" s="2" t="s">
        <v>320</v>
      </c>
      <c r="P979" s="2" t="s">
        <v>347</v>
      </c>
      <c r="Q979" s="2"/>
      <c r="R979" s="2"/>
      <c r="S979" s="2"/>
      <c r="T979" s="2"/>
      <c r="U979" s="2"/>
      <c r="V979" s="2"/>
      <c r="W979" s="2" t="s">
        <v>1167</v>
      </c>
      <c r="X979" s="2" t="s">
        <v>861</v>
      </c>
      <c r="Y979" s="3"/>
      <c r="AA979" t="b">
        <v>0</v>
      </c>
      <c r="AB979">
        <v>0</v>
      </c>
      <c r="AC979">
        <v>0</v>
      </c>
      <c r="AD979">
        <v>0</v>
      </c>
      <c r="AE979" s="4"/>
      <c r="AF979" s="4">
        <v>0</v>
      </c>
      <c r="AG979" s="4">
        <v>0</v>
      </c>
      <c r="AH979" s="4">
        <v>0</v>
      </c>
      <c r="AJ979">
        <v>0</v>
      </c>
      <c r="AK979">
        <v>0</v>
      </c>
      <c r="AL979">
        <v>0</v>
      </c>
      <c r="AM979" s="4"/>
      <c r="AN979" s="4">
        <v>0</v>
      </c>
      <c r="AO979" s="4">
        <v>0</v>
      </c>
      <c r="AP979" s="4">
        <v>0</v>
      </c>
      <c r="AR979">
        <v>0</v>
      </c>
      <c r="AS979">
        <v>0</v>
      </c>
      <c r="AT979">
        <v>0</v>
      </c>
      <c r="AU979" s="4"/>
      <c r="AV979" s="4">
        <v>0</v>
      </c>
      <c r="AW979" s="4">
        <v>0</v>
      </c>
      <c r="AX979" s="4">
        <v>0</v>
      </c>
      <c r="AZ979">
        <v>0</v>
      </c>
      <c r="BA979">
        <v>0</v>
      </c>
      <c r="BB979">
        <v>0</v>
      </c>
      <c r="BC979" s="4"/>
      <c r="BD979" s="4">
        <v>0</v>
      </c>
      <c r="BE979" s="4">
        <v>0</v>
      </c>
      <c r="BF979" s="4">
        <v>0</v>
      </c>
      <c r="BH979">
        <v>0</v>
      </c>
      <c r="BI979">
        <v>0</v>
      </c>
      <c r="BJ979">
        <v>0</v>
      </c>
      <c r="BK979" s="4"/>
      <c r="BL979" s="4">
        <v>0</v>
      </c>
      <c r="BM979" s="4">
        <v>0</v>
      </c>
      <c r="BN979" s="4">
        <v>0</v>
      </c>
      <c r="BP979">
        <v>0</v>
      </c>
      <c r="BQ979">
        <v>0</v>
      </c>
      <c r="BR979">
        <v>0</v>
      </c>
      <c r="BS979" s="4"/>
      <c r="BT979" s="4">
        <v>0</v>
      </c>
      <c r="BU979" s="4">
        <v>0</v>
      </c>
      <c r="BV979" s="4">
        <v>0</v>
      </c>
      <c r="BW979" s="3"/>
      <c r="BX979" s="3"/>
      <c r="BY979" s="4">
        <v>0</v>
      </c>
      <c r="BZ979" s="5"/>
      <c r="CA979" s="3">
        <v>0</v>
      </c>
      <c r="CB979" s="4">
        <v>0</v>
      </c>
      <c r="CC979" s="5" t="s">
        <v>322</v>
      </c>
      <c r="CD979" s="3">
        <v>0</v>
      </c>
      <c r="CE979" s="4">
        <v>0</v>
      </c>
      <c r="CF979" s="5" t="s">
        <v>322</v>
      </c>
      <c r="CG979" s="3">
        <v>0</v>
      </c>
      <c r="CH979" s="4">
        <v>0</v>
      </c>
      <c r="CI979" s="5" t="s">
        <v>322</v>
      </c>
      <c r="CJ979" s="3">
        <v>0</v>
      </c>
      <c r="CK979" s="4">
        <v>0</v>
      </c>
      <c r="CL979" s="5" t="s">
        <v>322</v>
      </c>
      <c r="CM979" s="2">
        <v>0</v>
      </c>
      <c r="CN979" s="4">
        <v>0</v>
      </c>
      <c r="CO979" s="5" t="s">
        <v>322</v>
      </c>
      <c r="CP979" s="3"/>
      <c r="CQ979" s="4">
        <v>0</v>
      </c>
      <c r="CR979" s="3"/>
      <c r="CS979" s="3"/>
      <c r="CT979" s="3"/>
      <c r="CU979" s="3"/>
      <c r="CV979" s="4">
        <v>0</v>
      </c>
      <c r="CW979" s="4">
        <v>0</v>
      </c>
      <c r="CX979" t="b">
        <v>0</v>
      </c>
      <c r="CY979" t="b">
        <v>1</v>
      </c>
      <c r="CZ979" t="b">
        <v>0</v>
      </c>
      <c r="DA979" s="2" t="s">
        <v>422</v>
      </c>
      <c r="DB979" s="2" t="s">
        <v>6</v>
      </c>
      <c r="DD979" s="3"/>
      <c r="DE979" s="3"/>
      <c r="DF979" s="3"/>
      <c r="DG979" s="4"/>
      <c r="DH979" s="4"/>
      <c r="DI979" s="4"/>
      <c r="DJ979" s="3">
        <v>0</v>
      </c>
      <c r="DK979" s="4">
        <v>0</v>
      </c>
      <c r="DL979" t="b">
        <v>0</v>
      </c>
      <c r="DM979" s="6"/>
      <c r="DN979" s="3"/>
      <c r="DO979" s="3"/>
      <c r="DP979" s="3"/>
      <c r="DQ979" s="3"/>
      <c r="DR979" s="3"/>
      <c r="DS979" s="3"/>
      <c r="DT979" s="4"/>
      <c r="DU979" s="4"/>
      <c r="DV979" s="4"/>
      <c r="DW979" s="4"/>
      <c r="DX979" s="4"/>
      <c r="DY979" s="4"/>
      <c r="DZ979" s="2"/>
      <c r="EA979" s="7">
        <v>44788.408067129632</v>
      </c>
      <c r="EB979" s="2" t="s">
        <v>332</v>
      </c>
      <c r="EC979" s="8">
        <v>0</v>
      </c>
      <c r="ED979" t="b">
        <v>0</v>
      </c>
      <c r="EE979" t="s">
        <v>324</v>
      </c>
      <c r="EF979" s="2" t="s">
        <v>324</v>
      </c>
      <c r="EG979" s="2" t="s">
        <v>325</v>
      </c>
      <c r="EH979" s="1"/>
      <c r="EI979">
        <f t="shared" si="60"/>
        <v>0</v>
      </c>
      <c r="EJ979" t="str">
        <f t="shared" si="61"/>
        <v>yes</v>
      </c>
    </row>
    <row r="980" spans="3:140">
      <c r="C980" s="1">
        <v>44666</v>
      </c>
      <c r="D980" s="2" t="s">
        <v>1162</v>
      </c>
      <c r="E980" s="2" t="s">
        <v>28</v>
      </c>
      <c r="F980" s="2" t="s">
        <v>183</v>
      </c>
      <c r="G980" s="1">
        <v>44212</v>
      </c>
      <c r="H980" s="2"/>
      <c r="I980" s="2" t="s">
        <v>1172</v>
      </c>
      <c r="J980" s="1"/>
      <c r="K980" s="1"/>
      <c r="L980" s="2"/>
      <c r="M980" t="b">
        <v>0</v>
      </c>
      <c r="N980" s="2"/>
      <c r="O980" s="2" t="s">
        <v>320</v>
      </c>
      <c r="P980" s="2" t="s">
        <v>347</v>
      </c>
      <c r="Q980" s="2"/>
      <c r="R980" s="2"/>
      <c r="S980" s="2"/>
      <c r="T980" s="2"/>
      <c r="U980" s="2"/>
      <c r="V980" s="2"/>
      <c r="W980" s="2" t="s">
        <v>861</v>
      </c>
      <c r="X980" s="2" t="s">
        <v>861</v>
      </c>
      <c r="Y980" s="3"/>
      <c r="AA980" t="b">
        <v>0</v>
      </c>
      <c r="AB980">
        <v>0</v>
      </c>
      <c r="AC980">
        <v>0</v>
      </c>
      <c r="AD980">
        <v>0</v>
      </c>
      <c r="AE980" s="4"/>
      <c r="AF980" s="4">
        <v>0</v>
      </c>
      <c r="AG980" s="4">
        <v>0</v>
      </c>
      <c r="AH980" s="4">
        <v>0</v>
      </c>
      <c r="AJ980">
        <v>0</v>
      </c>
      <c r="AK980">
        <v>0</v>
      </c>
      <c r="AL980">
        <v>0</v>
      </c>
      <c r="AM980" s="4"/>
      <c r="AN980" s="4">
        <v>0</v>
      </c>
      <c r="AO980" s="4">
        <v>0</v>
      </c>
      <c r="AP980" s="4">
        <v>0</v>
      </c>
      <c r="AR980">
        <v>0</v>
      </c>
      <c r="AS980">
        <v>0</v>
      </c>
      <c r="AT980">
        <v>0</v>
      </c>
      <c r="AU980" s="4"/>
      <c r="AV980" s="4">
        <v>0</v>
      </c>
      <c r="AW980" s="4">
        <v>0</v>
      </c>
      <c r="AX980" s="4">
        <v>0</v>
      </c>
      <c r="AZ980">
        <v>0</v>
      </c>
      <c r="BA980">
        <v>0</v>
      </c>
      <c r="BB980">
        <v>0</v>
      </c>
      <c r="BC980" s="4"/>
      <c r="BD980" s="4">
        <v>0</v>
      </c>
      <c r="BE980" s="4">
        <v>0</v>
      </c>
      <c r="BF980" s="4">
        <v>0</v>
      </c>
      <c r="BH980">
        <v>0</v>
      </c>
      <c r="BI980">
        <v>0</v>
      </c>
      <c r="BJ980">
        <v>0</v>
      </c>
      <c r="BK980" s="4"/>
      <c r="BL980" s="4">
        <v>0</v>
      </c>
      <c r="BM980" s="4">
        <v>0</v>
      </c>
      <c r="BN980" s="4">
        <v>0</v>
      </c>
      <c r="BP980">
        <v>0</v>
      </c>
      <c r="BQ980">
        <v>0</v>
      </c>
      <c r="BR980">
        <v>0</v>
      </c>
      <c r="BS980" s="4"/>
      <c r="BT980" s="4">
        <v>0</v>
      </c>
      <c r="BU980" s="4">
        <v>0</v>
      </c>
      <c r="BV980" s="4">
        <v>0</v>
      </c>
      <c r="BW980" s="3"/>
      <c r="BX980" s="3"/>
      <c r="BY980" s="4">
        <v>0</v>
      </c>
      <c r="BZ980" s="5"/>
      <c r="CA980" s="3">
        <v>0</v>
      </c>
      <c r="CB980" s="4">
        <v>0</v>
      </c>
      <c r="CC980" s="5" t="s">
        <v>322</v>
      </c>
      <c r="CD980" s="3">
        <v>0</v>
      </c>
      <c r="CE980" s="4">
        <v>0</v>
      </c>
      <c r="CF980" s="5" t="s">
        <v>322</v>
      </c>
      <c r="CG980" s="3">
        <v>0</v>
      </c>
      <c r="CH980" s="4">
        <v>0</v>
      </c>
      <c r="CI980" s="5" t="s">
        <v>322</v>
      </c>
      <c r="CJ980" s="3">
        <v>0</v>
      </c>
      <c r="CK980" s="4">
        <v>0</v>
      </c>
      <c r="CL980" s="5" t="s">
        <v>322</v>
      </c>
      <c r="CM980" s="2">
        <v>0</v>
      </c>
      <c r="CN980" s="4">
        <v>0</v>
      </c>
      <c r="CO980" s="5" t="s">
        <v>322</v>
      </c>
      <c r="CP980" s="3"/>
      <c r="CQ980" s="4">
        <v>0</v>
      </c>
      <c r="CR980" s="3"/>
      <c r="CS980" s="3"/>
      <c r="CT980" s="3"/>
      <c r="CU980" s="3"/>
      <c r="CV980" s="4">
        <v>0</v>
      </c>
      <c r="CW980" s="4">
        <v>0</v>
      </c>
      <c r="CX980" t="b">
        <v>0</v>
      </c>
      <c r="CY980" t="b">
        <v>1</v>
      </c>
      <c r="CZ980" t="b">
        <v>0</v>
      </c>
      <c r="DA980" s="2" t="s">
        <v>422</v>
      </c>
      <c r="DB980" s="2" t="s">
        <v>6</v>
      </c>
      <c r="DD980" s="3"/>
      <c r="DE980" s="3"/>
      <c r="DF980" s="3"/>
      <c r="DG980" s="4"/>
      <c r="DH980" s="4"/>
      <c r="DI980" s="4"/>
      <c r="DJ980" s="3">
        <v>0</v>
      </c>
      <c r="DK980" s="4">
        <v>0</v>
      </c>
      <c r="DL980" t="b">
        <v>0</v>
      </c>
      <c r="DM980" s="6"/>
      <c r="DN980" s="3"/>
      <c r="DO980" s="3"/>
      <c r="DP980" s="3"/>
      <c r="DQ980" s="3"/>
      <c r="DR980" s="3"/>
      <c r="DS980" s="3"/>
      <c r="DT980" s="4"/>
      <c r="DU980" s="4"/>
      <c r="DV980" s="4"/>
      <c r="DW980" s="4"/>
      <c r="DX980" s="4"/>
      <c r="DY980" s="4"/>
      <c r="DZ980" s="2"/>
      <c r="EA980" s="7">
        <v>44788.408067129632</v>
      </c>
      <c r="EB980" s="2" t="s">
        <v>332</v>
      </c>
      <c r="EC980" s="8">
        <v>0</v>
      </c>
      <c r="ED980" t="b">
        <v>0</v>
      </c>
      <c r="EE980" t="s">
        <v>324</v>
      </c>
      <c r="EF980" s="2" t="s">
        <v>324</v>
      </c>
      <c r="EG980" s="2" t="s">
        <v>325</v>
      </c>
      <c r="EH980" s="1"/>
      <c r="EI980">
        <f t="shared" si="60"/>
        <v>0</v>
      </c>
      <c r="EJ980" t="str">
        <f t="shared" si="61"/>
        <v>yes</v>
      </c>
    </row>
    <row r="981" spans="3:140">
      <c r="C981" s="1">
        <v>44666</v>
      </c>
      <c r="D981" s="2" t="s">
        <v>27</v>
      </c>
      <c r="E981" s="2" t="s">
        <v>28</v>
      </c>
      <c r="F981" s="2" t="s">
        <v>26</v>
      </c>
      <c r="G981" s="1">
        <v>44593</v>
      </c>
      <c r="H981" s="2" t="s">
        <v>345</v>
      </c>
      <c r="I981" s="2" t="s">
        <v>346</v>
      </c>
      <c r="J981" s="1"/>
      <c r="K981" s="1"/>
      <c r="L981" s="2"/>
      <c r="M981" t="b">
        <v>0</v>
      </c>
      <c r="N981" s="2"/>
      <c r="O981" s="2" t="s">
        <v>320</v>
      </c>
      <c r="P981" s="2" t="s">
        <v>347</v>
      </c>
      <c r="Q981" s="2"/>
      <c r="R981" s="2"/>
      <c r="S981" s="2"/>
      <c r="T981" s="2"/>
      <c r="U981" s="2"/>
      <c r="V981" s="2"/>
      <c r="W981" s="2" t="s">
        <v>1173</v>
      </c>
      <c r="X981" s="2" t="s">
        <v>861</v>
      </c>
      <c r="Y981" s="3"/>
      <c r="AA981" t="b">
        <v>0</v>
      </c>
      <c r="AB981">
        <v>-174</v>
      </c>
      <c r="AC981">
        <v>-342</v>
      </c>
      <c r="AD981">
        <v>-129</v>
      </c>
      <c r="AE981" s="4"/>
      <c r="AF981" s="4">
        <v>-905</v>
      </c>
      <c r="AG981" s="4">
        <v>-1776</v>
      </c>
      <c r="AH981" s="4">
        <v>-670</v>
      </c>
      <c r="AJ981">
        <v>6</v>
      </c>
      <c r="AK981">
        <v>12</v>
      </c>
      <c r="AL981">
        <v>4</v>
      </c>
      <c r="AM981" s="4"/>
      <c r="AN981" s="4">
        <v>23</v>
      </c>
      <c r="AO981" s="4">
        <v>44</v>
      </c>
      <c r="AP981" s="4">
        <v>17</v>
      </c>
      <c r="AR981">
        <v>0</v>
      </c>
      <c r="AS981">
        <v>0</v>
      </c>
      <c r="AT981">
        <v>0</v>
      </c>
      <c r="AU981" s="4"/>
      <c r="AV981" s="4">
        <v>0</v>
      </c>
      <c r="AW981" s="4">
        <v>0</v>
      </c>
      <c r="AX981" s="4">
        <v>0</v>
      </c>
      <c r="AZ981">
        <v>0</v>
      </c>
      <c r="BA981">
        <v>0</v>
      </c>
      <c r="BB981">
        <v>0</v>
      </c>
      <c r="BC981" s="4"/>
      <c r="BD981" s="4">
        <v>0</v>
      </c>
      <c r="BE981" s="4">
        <v>0</v>
      </c>
      <c r="BF981" s="4">
        <v>0</v>
      </c>
      <c r="BH981">
        <v>0</v>
      </c>
      <c r="BI981">
        <v>0</v>
      </c>
      <c r="BJ981">
        <v>0</v>
      </c>
      <c r="BK981" s="4"/>
      <c r="BL981" s="4">
        <v>0</v>
      </c>
      <c r="BM981" s="4">
        <v>0</v>
      </c>
      <c r="BN981" s="4">
        <v>0</v>
      </c>
      <c r="BP981">
        <v>0</v>
      </c>
      <c r="BQ981">
        <v>0</v>
      </c>
      <c r="BR981">
        <v>0</v>
      </c>
      <c r="BS981" s="4"/>
      <c r="BT981" s="4">
        <v>0</v>
      </c>
      <c r="BU981" s="4">
        <v>0</v>
      </c>
      <c r="BV981" s="4">
        <v>0</v>
      </c>
      <c r="BW981" s="3"/>
      <c r="BX981" s="3"/>
      <c r="BY981" s="4">
        <v>-3351</v>
      </c>
      <c r="BZ981" s="5"/>
      <c r="CA981" s="3">
        <v>22</v>
      </c>
      <c r="CB981" s="4">
        <v>84</v>
      </c>
      <c r="CC981" s="5">
        <v>3.8181818181818201</v>
      </c>
      <c r="CD981" s="3">
        <v>0</v>
      </c>
      <c r="CE981" s="4">
        <v>0</v>
      </c>
      <c r="CF981" s="5" t="s">
        <v>322</v>
      </c>
      <c r="CG981" s="3">
        <v>0</v>
      </c>
      <c r="CH981" s="4">
        <v>0</v>
      </c>
      <c r="CI981" s="5" t="s">
        <v>322</v>
      </c>
      <c r="CJ981" s="3">
        <v>0</v>
      </c>
      <c r="CK981" s="4">
        <v>0</v>
      </c>
      <c r="CL981" s="5" t="s">
        <v>322</v>
      </c>
      <c r="CM981" s="2">
        <v>0</v>
      </c>
      <c r="CN981" s="4">
        <v>0</v>
      </c>
      <c r="CO981" s="5" t="s">
        <v>322</v>
      </c>
      <c r="CP981" s="3"/>
      <c r="CQ981" s="4">
        <v>-3267</v>
      </c>
      <c r="CR981" s="3"/>
      <c r="CS981" s="3"/>
      <c r="CT981" s="3"/>
      <c r="CU981" s="3"/>
      <c r="CV981" s="4">
        <v>-3267</v>
      </c>
      <c r="CW981" s="4">
        <v>-3267</v>
      </c>
      <c r="CX981" t="b">
        <v>0</v>
      </c>
      <c r="CY981" t="b">
        <v>1</v>
      </c>
      <c r="CZ981" t="b">
        <v>0</v>
      </c>
      <c r="DA981" s="2" t="s">
        <v>6</v>
      </c>
      <c r="DB981" s="2" t="s">
        <v>6</v>
      </c>
      <c r="DD981" s="3"/>
      <c r="DE981" s="3"/>
      <c r="DF981" s="3"/>
      <c r="DG981" s="4"/>
      <c r="DH981" s="4"/>
      <c r="DI981" s="4"/>
      <c r="DJ981" s="3">
        <v>0</v>
      </c>
      <c r="DK981" s="4">
        <v>0</v>
      </c>
      <c r="DL981" t="b">
        <v>0</v>
      </c>
      <c r="DM981" s="6"/>
      <c r="DN981" s="3"/>
      <c r="DO981" s="3"/>
      <c r="DP981" s="3"/>
      <c r="DQ981" s="3"/>
      <c r="DR981" s="3"/>
      <c r="DS981" s="3"/>
      <c r="DT981" s="4"/>
      <c r="DU981" s="4"/>
      <c r="DV981" s="4"/>
      <c r="DW981" s="4"/>
      <c r="DX981" s="4"/>
      <c r="DY981" s="4"/>
      <c r="DZ981" s="2"/>
      <c r="EA981" s="7">
        <v>44789.59783564815</v>
      </c>
      <c r="EB981" s="2" t="s">
        <v>332</v>
      </c>
      <c r="EC981" s="8">
        <v>0</v>
      </c>
      <c r="ED981" t="b">
        <v>0</v>
      </c>
      <c r="EE981" t="s">
        <v>324</v>
      </c>
      <c r="EF981" s="2" t="s">
        <v>324</v>
      </c>
      <c r="EG981" s="2" t="s">
        <v>325</v>
      </c>
      <c r="EH981" s="1"/>
      <c r="EI981">
        <f t="shared" si="60"/>
        <v>-645</v>
      </c>
      <c r="EJ981" t="str">
        <f t="shared" si="61"/>
        <v>no</v>
      </c>
    </row>
    <row r="982" spans="3:140">
      <c r="C982" s="1">
        <v>44666</v>
      </c>
      <c r="D982" s="2" t="s">
        <v>917</v>
      </c>
      <c r="E982" s="2" t="s">
        <v>918</v>
      </c>
      <c r="F982" s="2" t="s">
        <v>178</v>
      </c>
      <c r="G982" s="1">
        <v>44256</v>
      </c>
      <c r="H982" s="2"/>
      <c r="I982" s="2"/>
      <c r="J982" s="1"/>
      <c r="K982" s="1"/>
      <c r="L982" s="2"/>
      <c r="M982" t="b">
        <v>0</v>
      </c>
      <c r="N982" s="2"/>
      <c r="O982" s="2" t="s">
        <v>919</v>
      </c>
      <c r="P982" s="2" t="s">
        <v>366</v>
      </c>
      <c r="Q982" s="2"/>
      <c r="R982" s="2"/>
      <c r="S982" s="2"/>
      <c r="T982" s="2"/>
      <c r="U982" s="2"/>
      <c r="V982" s="2"/>
      <c r="W982" s="2" t="s">
        <v>1092</v>
      </c>
      <c r="X982" s="2" t="s">
        <v>861</v>
      </c>
      <c r="Y982" s="3"/>
      <c r="AA982" t="b">
        <v>0</v>
      </c>
      <c r="AB982">
        <v>8476</v>
      </c>
      <c r="AC982">
        <v>0</v>
      </c>
      <c r="AD982">
        <v>0</v>
      </c>
      <c r="AE982" s="4"/>
      <c r="AF982" s="4">
        <v>41193</v>
      </c>
      <c r="AG982" s="4">
        <v>0</v>
      </c>
      <c r="AH982" s="4">
        <v>0</v>
      </c>
      <c r="AJ982">
        <v>0</v>
      </c>
      <c r="AK982">
        <v>0</v>
      </c>
      <c r="AL982">
        <v>0</v>
      </c>
      <c r="AM982" s="4"/>
      <c r="AN982" s="4">
        <v>0</v>
      </c>
      <c r="AO982" s="4">
        <v>0</v>
      </c>
      <c r="AP982" s="4">
        <v>0</v>
      </c>
      <c r="AR982">
        <v>0</v>
      </c>
      <c r="AS982">
        <v>0</v>
      </c>
      <c r="AT982">
        <v>0</v>
      </c>
      <c r="AU982" s="4"/>
      <c r="AV982" s="4">
        <v>0</v>
      </c>
      <c r="AW982" s="4">
        <v>0</v>
      </c>
      <c r="AX982" s="4">
        <v>0</v>
      </c>
      <c r="AZ982">
        <v>0</v>
      </c>
      <c r="BA982">
        <v>0</v>
      </c>
      <c r="BB982">
        <v>0</v>
      </c>
      <c r="BC982" s="4"/>
      <c r="BD982" s="4">
        <v>0</v>
      </c>
      <c r="BE982" s="4">
        <v>0</v>
      </c>
      <c r="BF982" s="4">
        <v>0</v>
      </c>
      <c r="BH982">
        <v>0</v>
      </c>
      <c r="BI982">
        <v>0</v>
      </c>
      <c r="BJ982">
        <v>0</v>
      </c>
      <c r="BK982" s="4"/>
      <c r="BL982" s="4">
        <v>0</v>
      </c>
      <c r="BM982" s="4">
        <v>0</v>
      </c>
      <c r="BN982" s="4">
        <v>0</v>
      </c>
      <c r="BP982">
        <v>0</v>
      </c>
      <c r="BQ982">
        <v>0</v>
      </c>
      <c r="BR982">
        <v>0</v>
      </c>
      <c r="BS982" s="4"/>
      <c r="BT982" s="4">
        <v>0</v>
      </c>
      <c r="BU982" s="4">
        <v>0</v>
      </c>
      <c r="BV982" s="4">
        <v>0</v>
      </c>
      <c r="BW982" s="3"/>
      <c r="BX982" s="3"/>
      <c r="BY982" s="4">
        <v>41193</v>
      </c>
      <c r="BZ982" s="5"/>
      <c r="CA982" s="3">
        <v>0</v>
      </c>
      <c r="CB982" s="4">
        <v>0</v>
      </c>
      <c r="CC982" s="5" t="s">
        <v>322</v>
      </c>
      <c r="CD982" s="3">
        <v>0</v>
      </c>
      <c r="CE982" s="4">
        <v>0</v>
      </c>
      <c r="CF982" s="5" t="s">
        <v>322</v>
      </c>
      <c r="CG982" s="3">
        <v>0</v>
      </c>
      <c r="CH982" s="4">
        <v>0</v>
      </c>
      <c r="CI982" s="5" t="s">
        <v>322</v>
      </c>
      <c r="CJ982" s="3">
        <v>0</v>
      </c>
      <c r="CK982" s="4">
        <v>0</v>
      </c>
      <c r="CL982" s="5" t="s">
        <v>322</v>
      </c>
      <c r="CM982" s="2">
        <v>0</v>
      </c>
      <c r="CN982" s="4">
        <v>0</v>
      </c>
      <c r="CO982" s="5" t="s">
        <v>322</v>
      </c>
      <c r="CP982" s="3"/>
      <c r="CQ982" s="4">
        <v>41193</v>
      </c>
      <c r="CR982" s="3"/>
      <c r="CS982" s="3"/>
      <c r="CT982" s="3"/>
      <c r="CU982" s="3"/>
      <c r="CV982" s="4">
        <v>41193</v>
      </c>
      <c r="CW982" s="4">
        <v>41193</v>
      </c>
      <c r="CX982" t="b">
        <v>0</v>
      </c>
      <c r="CY982" t="b">
        <v>1</v>
      </c>
      <c r="CZ982" t="b">
        <v>0</v>
      </c>
      <c r="DA982" s="2" t="s">
        <v>6</v>
      </c>
      <c r="DB982" s="2" t="s">
        <v>867</v>
      </c>
      <c r="DD982" s="3"/>
      <c r="DE982" s="3"/>
      <c r="DF982" s="3"/>
      <c r="DG982" s="4"/>
      <c r="DH982" s="4"/>
      <c r="DI982" s="4"/>
      <c r="DJ982" s="3">
        <v>0</v>
      </c>
      <c r="DK982" s="4">
        <v>0</v>
      </c>
      <c r="DL982" t="b">
        <v>0</v>
      </c>
      <c r="DM982" s="6"/>
      <c r="DN982" s="3"/>
      <c r="DO982" s="3"/>
      <c r="DP982" s="3"/>
      <c r="DQ982" s="3"/>
      <c r="DR982" s="3"/>
      <c r="DS982" s="3"/>
      <c r="DT982" s="4"/>
      <c r="DU982" s="4"/>
      <c r="DV982" s="4"/>
      <c r="DW982" s="4"/>
      <c r="DX982" s="4"/>
      <c r="DY982" s="4"/>
      <c r="DZ982" s="2"/>
      <c r="EA982" s="7">
        <v>44693.452268518522</v>
      </c>
      <c r="EB982" s="2" t="s">
        <v>332</v>
      </c>
      <c r="EC982" s="8">
        <v>0</v>
      </c>
      <c r="ED982" t="b">
        <v>0</v>
      </c>
      <c r="EE982" t="s">
        <v>324</v>
      </c>
      <c r="EF982" s="2" t="s">
        <v>324</v>
      </c>
      <c r="EG982" s="2" t="s">
        <v>325</v>
      </c>
      <c r="EH982" s="1"/>
      <c r="EI982">
        <f t="shared" si="60"/>
        <v>8476</v>
      </c>
      <c r="EJ982" t="str">
        <f t="shared" si="61"/>
        <v>yes</v>
      </c>
    </row>
    <row r="983" spans="3:140">
      <c r="C983" s="1">
        <v>44666</v>
      </c>
      <c r="D983" s="2" t="s">
        <v>348</v>
      </c>
      <c r="E983" s="2" t="s">
        <v>349</v>
      </c>
      <c r="F983" s="2" t="s">
        <v>183</v>
      </c>
      <c r="G983" s="1">
        <v>44510</v>
      </c>
      <c r="H983" s="2" t="s">
        <v>350</v>
      </c>
      <c r="I983" s="2" t="s">
        <v>351</v>
      </c>
      <c r="J983" s="1"/>
      <c r="K983" s="1"/>
      <c r="L983" s="2"/>
      <c r="M983" t="b">
        <v>0</v>
      </c>
      <c r="N983" s="2"/>
      <c r="O983" s="2" t="s">
        <v>320</v>
      </c>
      <c r="P983" s="2" t="s">
        <v>347</v>
      </c>
      <c r="Q983" s="2"/>
      <c r="R983" s="2"/>
      <c r="S983" s="2"/>
      <c r="T983" s="2"/>
      <c r="U983" s="2"/>
      <c r="V983" s="2"/>
      <c r="W983" s="2"/>
      <c r="X983" s="2" t="s">
        <v>861</v>
      </c>
      <c r="Y983" s="3"/>
      <c r="AA983" t="b">
        <v>0</v>
      </c>
      <c r="AB983">
        <v>0</v>
      </c>
      <c r="AC983">
        <v>0</v>
      </c>
      <c r="AD983">
        <v>0</v>
      </c>
      <c r="AE983" s="4"/>
      <c r="AF983" s="4">
        <v>0</v>
      </c>
      <c r="AG983" s="4">
        <v>0</v>
      </c>
      <c r="AH983" s="4">
        <v>0</v>
      </c>
      <c r="AJ983">
        <v>0</v>
      </c>
      <c r="AK983">
        <v>0</v>
      </c>
      <c r="AL983">
        <v>0</v>
      </c>
      <c r="AM983" s="4"/>
      <c r="AN983" s="4">
        <v>0</v>
      </c>
      <c r="AO983" s="4">
        <v>0</v>
      </c>
      <c r="AP983" s="4">
        <v>0</v>
      </c>
      <c r="AR983">
        <v>0</v>
      </c>
      <c r="AS983">
        <v>0</v>
      </c>
      <c r="AT983">
        <v>0</v>
      </c>
      <c r="AU983" s="4"/>
      <c r="AV983" s="4">
        <v>0</v>
      </c>
      <c r="AW983" s="4">
        <v>0</v>
      </c>
      <c r="AX983" s="4">
        <v>0</v>
      </c>
      <c r="AZ983">
        <v>0</v>
      </c>
      <c r="BA983">
        <v>0</v>
      </c>
      <c r="BB983">
        <v>0</v>
      </c>
      <c r="BC983" s="4"/>
      <c r="BD983" s="4">
        <v>0</v>
      </c>
      <c r="BE983" s="4">
        <v>0</v>
      </c>
      <c r="BF983" s="4">
        <v>0</v>
      </c>
      <c r="BH983">
        <v>0</v>
      </c>
      <c r="BI983">
        <v>0</v>
      </c>
      <c r="BJ983">
        <v>0</v>
      </c>
      <c r="BK983" s="4"/>
      <c r="BL983" s="4">
        <v>0</v>
      </c>
      <c r="BM983" s="4">
        <v>0</v>
      </c>
      <c r="BN983" s="4">
        <v>0</v>
      </c>
      <c r="BP983">
        <v>0</v>
      </c>
      <c r="BQ983">
        <v>0</v>
      </c>
      <c r="BR983">
        <v>0</v>
      </c>
      <c r="BS983" s="4"/>
      <c r="BT983" s="4">
        <v>0</v>
      </c>
      <c r="BU983" s="4">
        <v>0</v>
      </c>
      <c r="BV983" s="4">
        <v>0</v>
      </c>
      <c r="BW983" s="3"/>
      <c r="BX983" s="3"/>
      <c r="BY983" s="4">
        <v>0</v>
      </c>
      <c r="BZ983" s="5"/>
      <c r="CA983" s="3">
        <v>0</v>
      </c>
      <c r="CB983" s="4">
        <v>0</v>
      </c>
      <c r="CC983" s="5" t="s">
        <v>322</v>
      </c>
      <c r="CD983" s="3">
        <v>0</v>
      </c>
      <c r="CE983" s="4">
        <v>0</v>
      </c>
      <c r="CF983" s="5" t="s">
        <v>322</v>
      </c>
      <c r="CG983" s="3">
        <v>0</v>
      </c>
      <c r="CH983" s="4">
        <v>0</v>
      </c>
      <c r="CI983" s="5" t="s">
        <v>322</v>
      </c>
      <c r="CJ983" s="3">
        <v>0</v>
      </c>
      <c r="CK983" s="4">
        <v>0</v>
      </c>
      <c r="CL983" s="5" t="s">
        <v>322</v>
      </c>
      <c r="CM983" s="2">
        <v>0</v>
      </c>
      <c r="CN983" s="4">
        <v>0</v>
      </c>
      <c r="CO983" s="5" t="s">
        <v>322</v>
      </c>
      <c r="CP983" s="3"/>
      <c r="CQ983" s="4">
        <v>0</v>
      </c>
      <c r="CR983" s="3"/>
      <c r="CS983" s="3"/>
      <c r="CT983" s="3"/>
      <c r="CU983" s="3"/>
      <c r="CV983" s="4">
        <v>0</v>
      </c>
      <c r="CW983" s="4">
        <v>0</v>
      </c>
      <c r="CX983" t="b">
        <v>0</v>
      </c>
      <c r="CY983" t="b">
        <v>0</v>
      </c>
      <c r="CZ983" t="b">
        <v>0</v>
      </c>
      <c r="DA983" s="2" t="s">
        <v>352</v>
      </c>
      <c r="DB983" s="2" t="s">
        <v>6</v>
      </c>
      <c r="DD983" s="3"/>
      <c r="DE983" s="3"/>
      <c r="DF983" s="3"/>
      <c r="DG983" s="4"/>
      <c r="DH983" s="4"/>
      <c r="DI983" s="4"/>
      <c r="DJ983" s="3">
        <v>0</v>
      </c>
      <c r="DK983" s="4">
        <v>0</v>
      </c>
      <c r="DL983" t="b">
        <v>0</v>
      </c>
      <c r="DM983" s="6"/>
      <c r="DN983" s="3"/>
      <c r="DO983" s="3"/>
      <c r="DP983" s="3"/>
      <c r="DQ983" s="3"/>
      <c r="DR983" s="3"/>
      <c r="DS983" s="3"/>
      <c r="DT983" s="4"/>
      <c r="DU983" s="4"/>
      <c r="DV983" s="4"/>
      <c r="DW983" s="4"/>
      <c r="DX983" s="4"/>
      <c r="DY983" s="4"/>
      <c r="DZ983" s="2"/>
      <c r="EA983" s="7">
        <v>44788.408067129632</v>
      </c>
      <c r="EB983" s="2" t="s">
        <v>332</v>
      </c>
      <c r="EC983" s="8">
        <v>0</v>
      </c>
      <c r="ED983" t="b">
        <v>0</v>
      </c>
      <c r="EE983" t="s">
        <v>324</v>
      </c>
      <c r="EF983" s="2" t="s">
        <v>324</v>
      </c>
      <c r="EG983" s="2" t="s">
        <v>325</v>
      </c>
      <c r="EH983" s="1"/>
      <c r="EI983">
        <f t="shared" si="60"/>
        <v>0</v>
      </c>
      <c r="EJ983" t="str">
        <f t="shared" si="61"/>
        <v>no</v>
      </c>
    </row>
    <row r="984" spans="3:140">
      <c r="C984" s="1">
        <v>44666</v>
      </c>
      <c r="D984" s="2" t="s">
        <v>417</v>
      </c>
      <c r="E984" s="2" t="s">
        <v>418</v>
      </c>
      <c r="F984" s="2" t="s">
        <v>173</v>
      </c>
      <c r="G984" s="1">
        <v>44230</v>
      </c>
      <c r="H984" s="2"/>
      <c r="I984" s="2"/>
      <c r="J984" s="1"/>
      <c r="K984" s="1"/>
      <c r="L984" s="2"/>
      <c r="M984" t="b">
        <v>0</v>
      </c>
      <c r="N984" s="2"/>
      <c r="O984" s="2" t="s">
        <v>419</v>
      </c>
      <c r="P984" s="2" t="s">
        <v>366</v>
      </c>
      <c r="Q984" s="2"/>
      <c r="R984" s="2"/>
      <c r="S984" s="2"/>
      <c r="T984" s="2"/>
      <c r="U984" s="2"/>
      <c r="V984" s="2"/>
      <c r="W984" s="2" t="s">
        <v>861</v>
      </c>
      <c r="X984" s="2" t="s">
        <v>861</v>
      </c>
      <c r="Y984" s="3"/>
      <c r="AA984" t="b">
        <v>0</v>
      </c>
      <c r="AB984">
        <v>69727</v>
      </c>
      <c r="AC984">
        <v>0</v>
      </c>
      <c r="AD984">
        <v>0</v>
      </c>
      <c r="AE984" s="4"/>
      <c r="AF984" s="4">
        <v>428124</v>
      </c>
      <c r="AG984" s="4">
        <v>0</v>
      </c>
      <c r="AH984" s="4">
        <v>0</v>
      </c>
      <c r="AJ984">
        <v>17432</v>
      </c>
      <c r="AK984">
        <v>0</v>
      </c>
      <c r="AL984">
        <v>0</v>
      </c>
      <c r="AM984" s="4"/>
      <c r="AN984" s="4">
        <v>57873</v>
      </c>
      <c r="AO984" s="4">
        <v>0</v>
      </c>
      <c r="AP984" s="4">
        <v>0</v>
      </c>
      <c r="AR984">
        <v>0</v>
      </c>
      <c r="AS984">
        <v>0</v>
      </c>
      <c r="AT984">
        <v>0</v>
      </c>
      <c r="AU984" s="4"/>
      <c r="AV984" s="4">
        <v>0</v>
      </c>
      <c r="AW984" s="4">
        <v>0</v>
      </c>
      <c r="AX984" s="4">
        <v>0</v>
      </c>
      <c r="AZ984">
        <v>9158</v>
      </c>
      <c r="BA984">
        <v>0</v>
      </c>
      <c r="BB984">
        <v>0</v>
      </c>
      <c r="BC984" s="4"/>
      <c r="BD984" s="4">
        <v>1498066</v>
      </c>
      <c r="BE984" s="4">
        <v>0</v>
      </c>
      <c r="BF984" s="4">
        <v>0</v>
      </c>
      <c r="BH984">
        <v>0</v>
      </c>
      <c r="BI984">
        <v>0</v>
      </c>
      <c r="BJ984">
        <v>0</v>
      </c>
      <c r="BK984" s="4"/>
      <c r="BL984" s="4">
        <v>0</v>
      </c>
      <c r="BM984" s="4">
        <v>0</v>
      </c>
      <c r="BN984" s="4">
        <v>0</v>
      </c>
      <c r="BP984">
        <v>0</v>
      </c>
      <c r="BQ984">
        <v>0</v>
      </c>
      <c r="BR984">
        <v>0</v>
      </c>
      <c r="BS984" s="4"/>
      <c r="BT984" s="4">
        <v>0</v>
      </c>
      <c r="BU984" s="4">
        <v>0</v>
      </c>
      <c r="BV984" s="4">
        <v>0</v>
      </c>
      <c r="BW984" s="3"/>
      <c r="BX984" s="3"/>
      <c r="BY984" s="4">
        <v>428124</v>
      </c>
      <c r="BZ984" s="5"/>
      <c r="CA984" s="3">
        <v>17432</v>
      </c>
      <c r="CB984" s="4">
        <v>57873</v>
      </c>
      <c r="CC984" s="5">
        <v>3.3199288664525</v>
      </c>
      <c r="CD984" s="3">
        <v>0</v>
      </c>
      <c r="CE984" s="4">
        <v>0</v>
      </c>
      <c r="CF984" s="5" t="s">
        <v>322</v>
      </c>
      <c r="CG984" s="3">
        <v>9158</v>
      </c>
      <c r="CH984" s="4">
        <v>1498066</v>
      </c>
      <c r="CI984" s="5">
        <v>163.58003930989301</v>
      </c>
      <c r="CJ984" s="3">
        <v>0</v>
      </c>
      <c r="CK984" s="4">
        <v>0</v>
      </c>
      <c r="CL984" s="5" t="s">
        <v>322</v>
      </c>
      <c r="CM984" s="2">
        <v>0</v>
      </c>
      <c r="CN984" s="4">
        <v>0</v>
      </c>
      <c r="CO984" s="5" t="s">
        <v>322</v>
      </c>
      <c r="CP984" s="3"/>
      <c r="CQ984" s="4">
        <v>485997</v>
      </c>
      <c r="CR984" s="3"/>
      <c r="CS984" s="3"/>
      <c r="CT984" s="3"/>
      <c r="CU984" s="3"/>
      <c r="CV984" s="4">
        <v>1984063</v>
      </c>
      <c r="CW984" s="4">
        <v>1984063</v>
      </c>
      <c r="CX984" t="b">
        <v>0</v>
      </c>
      <c r="CY984" t="b">
        <v>1</v>
      </c>
      <c r="CZ984" t="b">
        <v>0</v>
      </c>
      <c r="DA984" s="2" t="s">
        <v>6</v>
      </c>
      <c r="DB984" s="2" t="s">
        <v>6</v>
      </c>
      <c r="DD984" s="3"/>
      <c r="DE984" s="3"/>
      <c r="DF984" s="3"/>
      <c r="DG984" s="4"/>
      <c r="DH984" s="4"/>
      <c r="DI984" s="4"/>
      <c r="DJ984" s="3">
        <v>0</v>
      </c>
      <c r="DK984" s="4">
        <v>0</v>
      </c>
      <c r="DL984" t="b">
        <v>0</v>
      </c>
      <c r="DM984" s="6"/>
      <c r="DN984" s="3"/>
      <c r="DO984" s="3"/>
      <c r="DP984" s="3"/>
      <c r="DQ984" s="3"/>
      <c r="DR984" s="3"/>
      <c r="DS984" s="3"/>
      <c r="DT984" s="4"/>
      <c r="DU984" s="4"/>
      <c r="DV984" s="4"/>
      <c r="DW984" s="4"/>
      <c r="DX984" s="4"/>
      <c r="DY984" s="4"/>
      <c r="DZ984" s="2"/>
      <c r="EA984" s="7">
        <v>44693.452604166669</v>
      </c>
      <c r="EB984" s="2" t="s">
        <v>332</v>
      </c>
      <c r="EC984" s="8">
        <v>1</v>
      </c>
      <c r="ED984" t="b">
        <v>0</v>
      </c>
      <c r="EE984" t="s">
        <v>324</v>
      </c>
      <c r="EF984" s="2" t="s">
        <v>324</v>
      </c>
      <c r="EG984" s="2" t="s">
        <v>325</v>
      </c>
      <c r="EH984" s="1"/>
      <c r="EI984">
        <f t="shared" si="60"/>
        <v>69727</v>
      </c>
      <c r="EJ984" t="str">
        <f t="shared" si="61"/>
        <v>yes</v>
      </c>
    </row>
    <row r="985" spans="3:140">
      <c r="C985" s="1">
        <v>44666</v>
      </c>
      <c r="D985" s="2" t="s">
        <v>922</v>
      </c>
      <c r="E985" s="2" t="s">
        <v>923</v>
      </c>
      <c r="F985" s="2" t="s">
        <v>173</v>
      </c>
      <c r="G985" s="1">
        <v>44251</v>
      </c>
      <c r="H985" s="2"/>
      <c r="I985" s="2"/>
      <c r="J985" s="1"/>
      <c r="K985" s="1"/>
      <c r="L985" s="2"/>
      <c r="M985" t="b">
        <v>0</v>
      </c>
      <c r="N985" s="2"/>
      <c r="O985" s="2" t="s">
        <v>320</v>
      </c>
      <c r="P985" s="2" t="s">
        <v>330</v>
      </c>
      <c r="Q985" s="2"/>
      <c r="R985" s="2"/>
      <c r="S985" s="2"/>
      <c r="T985" s="2"/>
      <c r="U985" s="2"/>
      <c r="V985" s="2"/>
      <c r="W985" s="2" t="s">
        <v>1174</v>
      </c>
      <c r="X985" s="2" t="s">
        <v>861</v>
      </c>
      <c r="Y985" s="3"/>
      <c r="AA985" t="b">
        <v>0</v>
      </c>
      <c r="AB985">
        <v>0</v>
      </c>
      <c r="AC985">
        <v>0</v>
      </c>
      <c r="AD985">
        <v>0</v>
      </c>
      <c r="AE985" s="4"/>
      <c r="AF985" s="4">
        <v>0</v>
      </c>
      <c r="AG985" s="4">
        <v>0</v>
      </c>
      <c r="AH985" s="4">
        <v>0</v>
      </c>
      <c r="AJ985">
        <v>0</v>
      </c>
      <c r="AK985">
        <v>0</v>
      </c>
      <c r="AL985">
        <v>0</v>
      </c>
      <c r="AM985" s="4"/>
      <c r="AN985" s="4">
        <v>0</v>
      </c>
      <c r="AO985" s="4">
        <v>0</v>
      </c>
      <c r="AP985" s="4">
        <v>0</v>
      </c>
      <c r="AR985">
        <v>0</v>
      </c>
      <c r="AS985">
        <v>0</v>
      </c>
      <c r="AT985">
        <v>0</v>
      </c>
      <c r="AU985" s="4"/>
      <c r="AV985" s="4">
        <v>0</v>
      </c>
      <c r="AW985" s="4">
        <v>0</v>
      </c>
      <c r="AX985" s="4">
        <v>0</v>
      </c>
      <c r="AZ985">
        <v>0</v>
      </c>
      <c r="BA985">
        <v>0</v>
      </c>
      <c r="BB985">
        <v>0</v>
      </c>
      <c r="BC985" s="4"/>
      <c r="BD985" s="4">
        <v>0</v>
      </c>
      <c r="BE985" s="4">
        <v>0</v>
      </c>
      <c r="BF985" s="4">
        <v>0</v>
      </c>
      <c r="BH985">
        <v>0</v>
      </c>
      <c r="BI985">
        <v>0</v>
      </c>
      <c r="BJ985">
        <v>0</v>
      </c>
      <c r="BK985" s="4"/>
      <c r="BL985" s="4">
        <v>0</v>
      </c>
      <c r="BM985" s="4">
        <v>0</v>
      </c>
      <c r="BN985" s="4">
        <v>0</v>
      </c>
      <c r="BP985">
        <v>0</v>
      </c>
      <c r="BQ985">
        <v>0</v>
      </c>
      <c r="BR985">
        <v>0</v>
      </c>
      <c r="BS985" s="4"/>
      <c r="BT985" s="4">
        <v>0</v>
      </c>
      <c r="BU985" s="4">
        <v>0</v>
      </c>
      <c r="BV985" s="4">
        <v>0</v>
      </c>
      <c r="BW985" s="3"/>
      <c r="BX985" s="3"/>
      <c r="BY985" s="4">
        <v>0</v>
      </c>
      <c r="BZ985" s="5"/>
      <c r="CA985" s="3">
        <v>0</v>
      </c>
      <c r="CB985" s="4">
        <v>0</v>
      </c>
      <c r="CC985" s="5" t="s">
        <v>322</v>
      </c>
      <c r="CD985" s="3">
        <v>0</v>
      </c>
      <c r="CE985" s="4">
        <v>0</v>
      </c>
      <c r="CF985" s="5" t="s">
        <v>322</v>
      </c>
      <c r="CG985" s="3">
        <v>0</v>
      </c>
      <c r="CH985" s="4">
        <v>0</v>
      </c>
      <c r="CI985" s="5" t="s">
        <v>322</v>
      </c>
      <c r="CJ985" s="3">
        <v>0</v>
      </c>
      <c r="CK985" s="4">
        <v>0</v>
      </c>
      <c r="CL985" s="5" t="s">
        <v>322</v>
      </c>
      <c r="CM985" s="2">
        <v>0</v>
      </c>
      <c r="CN985" s="4">
        <v>0</v>
      </c>
      <c r="CO985" s="5" t="s">
        <v>322</v>
      </c>
      <c r="CP985" s="3"/>
      <c r="CQ985" s="4">
        <v>0</v>
      </c>
      <c r="CR985" s="3"/>
      <c r="CS985" s="3"/>
      <c r="CT985" s="3"/>
      <c r="CU985" s="3"/>
      <c r="CV985" s="4">
        <v>0</v>
      </c>
      <c r="CW985" s="4">
        <v>0</v>
      </c>
      <c r="CX985" t="b">
        <v>0</v>
      </c>
      <c r="CY985" t="b">
        <v>1</v>
      </c>
      <c r="CZ985" t="b">
        <v>0</v>
      </c>
      <c r="DA985" s="2" t="s">
        <v>6</v>
      </c>
      <c r="DB985" s="2" t="s">
        <v>6</v>
      </c>
      <c r="DD985" s="3"/>
      <c r="DE985" s="3"/>
      <c r="DF985" s="3"/>
      <c r="DG985" s="4"/>
      <c r="DH985" s="4"/>
      <c r="DI985" s="4"/>
      <c r="DJ985" s="3">
        <v>0</v>
      </c>
      <c r="DK985" s="4">
        <v>0</v>
      </c>
      <c r="DL985" t="b">
        <v>0</v>
      </c>
      <c r="DM985" s="6"/>
      <c r="DN985" s="3"/>
      <c r="DO985" s="3"/>
      <c r="DP985" s="3"/>
      <c r="DQ985" s="3"/>
      <c r="DR985" s="3"/>
      <c r="DS985" s="3"/>
      <c r="DT985" s="4"/>
      <c r="DU985" s="4"/>
      <c r="DV985" s="4"/>
      <c r="DW985" s="4"/>
      <c r="DX985" s="4"/>
      <c r="DY985" s="4"/>
      <c r="DZ985" s="2"/>
      <c r="EA985" s="7">
        <v>44788.408067129632</v>
      </c>
      <c r="EB985" s="2" t="s">
        <v>332</v>
      </c>
      <c r="EC985" s="8">
        <v>0</v>
      </c>
      <c r="ED985" t="b">
        <v>0</v>
      </c>
      <c r="EE985" t="s">
        <v>324</v>
      </c>
      <c r="EF985" s="2" t="s">
        <v>324</v>
      </c>
      <c r="EG985" s="2" t="s">
        <v>325</v>
      </c>
      <c r="EH985" s="1"/>
      <c r="EI985">
        <f t="shared" si="60"/>
        <v>0</v>
      </c>
      <c r="EJ985" t="str">
        <f t="shared" si="61"/>
        <v>yes</v>
      </c>
    </row>
    <row r="986" spans="3:140">
      <c r="C986" s="1">
        <v>44666</v>
      </c>
      <c r="D986" s="2" t="s">
        <v>420</v>
      </c>
      <c r="E986" s="2" t="s">
        <v>421</v>
      </c>
      <c r="F986" s="2" t="s">
        <v>176</v>
      </c>
      <c r="G986" s="1">
        <v>44287</v>
      </c>
      <c r="H986" s="2"/>
      <c r="I986" s="2"/>
      <c r="J986" s="1"/>
      <c r="K986" s="1"/>
      <c r="L986" s="2"/>
      <c r="M986" t="b">
        <v>0</v>
      </c>
      <c r="N986" s="2"/>
      <c r="O986" s="2" t="s">
        <v>320</v>
      </c>
      <c r="P986" s="2" t="s">
        <v>337</v>
      </c>
      <c r="Q986" s="2"/>
      <c r="R986" s="2"/>
      <c r="S986" s="2"/>
      <c r="T986" s="2"/>
      <c r="U986" s="2"/>
      <c r="V986" s="2"/>
      <c r="W986" s="2" t="s">
        <v>1175</v>
      </c>
      <c r="X986" s="2" t="s">
        <v>861</v>
      </c>
      <c r="Y986" s="3"/>
      <c r="AA986" t="b">
        <v>0</v>
      </c>
      <c r="AB986">
        <v>4888</v>
      </c>
      <c r="AC986">
        <v>9230</v>
      </c>
      <c r="AD986">
        <v>2681</v>
      </c>
      <c r="AE986" s="4"/>
      <c r="AF986" s="4">
        <v>23658</v>
      </c>
      <c r="AG986" s="4">
        <v>44675</v>
      </c>
      <c r="AH986" s="4">
        <v>12978</v>
      </c>
      <c r="AJ986">
        <v>4031</v>
      </c>
      <c r="AK986">
        <v>7612</v>
      </c>
      <c r="AL986">
        <v>2211</v>
      </c>
      <c r="AM986" s="4"/>
      <c r="AN986" s="4">
        <v>13101</v>
      </c>
      <c r="AO986" s="4">
        <v>24740</v>
      </c>
      <c r="AP986" s="4">
        <v>7187</v>
      </c>
      <c r="AR986">
        <v>0</v>
      </c>
      <c r="AS986">
        <v>0</v>
      </c>
      <c r="AT986">
        <v>0</v>
      </c>
      <c r="AU986" s="4"/>
      <c r="AV986" s="4">
        <v>0</v>
      </c>
      <c r="AW986" s="4">
        <v>0</v>
      </c>
      <c r="AX986" s="4">
        <v>0</v>
      </c>
      <c r="AZ986">
        <v>0</v>
      </c>
      <c r="BA986">
        <v>0</v>
      </c>
      <c r="BB986">
        <v>0</v>
      </c>
      <c r="BC986" s="4"/>
      <c r="BD986" s="4">
        <v>0</v>
      </c>
      <c r="BE986" s="4">
        <v>0</v>
      </c>
      <c r="BF986" s="4">
        <v>0</v>
      </c>
      <c r="BH986">
        <v>0</v>
      </c>
      <c r="BI986">
        <v>0</v>
      </c>
      <c r="BJ986">
        <v>0</v>
      </c>
      <c r="BK986" s="4"/>
      <c r="BL986" s="4">
        <v>0</v>
      </c>
      <c r="BM986" s="4">
        <v>0</v>
      </c>
      <c r="BN986" s="4">
        <v>0</v>
      </c>
      <c r="BP986">
        <v>0</v>
      </c>
      <c r="BQ986">
        <v>0</v>
      </c>
      <c r="BR986">
        <v>0</v>
      </c>
      <c r="BS986" s="4"/>
      <c r="BT986" s="4">
        <v>0</v>
      </c>
      <c r="BU986" s="4">
        <v>0</v>
      </c>
      <c r="BV986" s="4">
        <v>0</v>
      </c>
      <c r="BW986" s="3"/>
      <c r="BX986" s="3"/>
      <c r="BY986" s="4">
        <v>81311</v>
      </c>
      <c r="BZ986" s="5"/>
      <c r="CA986" s="3">
        <v>13854</v>
      </c>
      <c r="CB986" s="4">
        <v>45028</v>
      </c>
      <c r="CC986" s="5">
        <v>3.25018045329869</v>
      </c>
      <c r="CD986" s="3">
        <v>0</v>
      </c>
      <c r="CE986" s="4">
        <v>0</v>
      </c>
      <c r="CF986" s="5" t="s">
        <v>322</v>
      </c>
      <c r="CG986" s="3">
        <v>0</v>
      </c>
      <c r="CH986" s="4">
        <v>0</v>
      </c>
      <c r="CI986" s="5" t="s">
        <v>322</v>
      </c>
      <c r="CJ986" s="3">
        <v>0</v>
      </c>
      <c r="CK986" s="4">
        <v>0</v>
      </c>
      <c r="CL986" s="5" t="s">
        <v>322</v>
      </c>
      <c r="CM986" s="2">
        <v>0</v>
      </c>
      <c r="CN986" s="4">
        <v>0</v>
      </c>
      <c r="CO986" s="5" t="s">
        <v>322</v>
      </c>
      <c r="CP986" s="3"/>
      <c r="CQ986" s="4">
        <v>126339</v>
      </c>
      <c r="CR986" s="3"/>
      <c r="CS986" s="3"/>
      <c r="CT986" s="3"/>
      <c r="CU986" s="3"/>
      <c r="CV986" s="4">
        <v>126339</v>
      </c>
      <c r="CW986" s="4">
        <v>126339</v>
      </c>
      <c r="CX986" t="b">
        <v>0</v>
      </c>
      <c r="CY986" t="b">
        <v>1</v>
      </c>
      <c r="CZ986" t="b">
        <v>0</v>
      </c>
      <c r="DA986" s="2" t="s">
        <v>6</v>
      </c>
      <c r="DB986" s="2" t="s">
        <v>6</v>
      </c>
      <c r="DD986" s="3"/>
      <c r="DE986" s="3"/>
      <c r="DF986" s="3"/>
      <c r="DG986" s="4"/>
      <c r="DH986" s="4"/>
      <c r="DI986" s="4"/>
      <c r="DJ986" s="3">
        <v>0</v>
      </c>
      <c r="DK986" s="4">
        <v>0</v>
      </c>
      <c r="DL986" t="b">
        <v>0</v>
      </c>
      <c r="DM986" s="6"/>
      <c r="DN986" s="3"/>
      <c r="DO986" s="3"/>
      <c r="DP986" s="3"/>
      <c r="DQ986" s="3"/>
      <c r="DR986" s="3"/>
      <c r="DS986" s="3"/>
      <c r="DT986" s="4"/>
      <c r="DU986" s="4"/>
      <c r="DV986" s="4"/>
      <c r="DW986" s="4"/>
      <c r="DX986" s="4"/>
      <c r="DY986" s="4"/>
      <c r="DZ986" s="2"/>
      <c r="EA986" s="7">
        <v>44788.408067129632</v>
      </c>
      <c r="EB986" s="2" t="s">
        <v>332</v>
      </c>
      <c r="EC986" s="8">
        <v>0</v>
      </c>
      <c r="ED986" t="b">
        <v>0</v>
      </c>
      <c r="EE986" t="s">
        <v>324</v>
      </c>
      <c r="EF986" s="2" t="s">
        <v>324</v>
      </c>
      <c r="EG986" s="2" t="s">
        <v>325</v>
      </c>
      <c r="EH986" s="1"/>
      <c r="EI986">
        <f t="shared" si="60"/>
        <v>16799</v>
      </c>
      <c r="EJ986" t="str">
        <f t="shared" si="61"/>
        <v>yes</v>
      </c>
    </row>
    <row r="987" spans="3:140">
      <c r="C987" s="1">
        <v>44666</v>
      </c>
      <c r="D987" s="2" t="s">
        <v>423</v>
      </c>
      <c r="E987" s="2" t="s">
        <v>424</v>
      </c>
      <c r="F987" s="2" t="s">
        <v>177</v>
      </c>
      <c r="G987" s="1">
        <v>44593</v>
      </c>
      <c r="H987" s="2" t="s">
        <v>425</v>
      </c>
      <c r="I987" s="2" t="s">
        <v>426</v>
      </c>
      <c r="J987" s="1"/>
      <c r="K987" s="1"/>
      <c r="L987" s="2"/>
      <c r="M987" t="b">
        <v>0</v>
      </c>
      <c r="N987" s="2"/>
      <c r="O987" s="2" t="s">
        <v>320</v>
      </c>
      <c r="P987" s="2" t="s">
        <v>337</v>
      </c>
      <c r="Q987" s="2"/>
      <c r="R987" s="2"/>
      <c r="S987" s="2"/>
      <c r="T987" s="2"/>
      <c r="U987" s="2"/>
      <c r="V987" s="2"/>
      <c r="W987" s="2" t="s">
        <v>861</v>
      </c>
      <c r="X987" s="2" t="s">
        <v>861</v>
      </c>
      <c r="Y987" s="3"/>
      <c r="AA987" t="b">
        <v>0</v>
      </c>
      <c r="AB987">
        <v>0</v>
      </c>
      <c r="AC987">
        <v>0</v>
      </c>
      <c r="AD987">
        <v>0</v>
      </c>
      <c r="AE987" s="4"/>
      <c r="AF987" s="4">
        <v>0</v>
      </c>
      <c r="AG987" s="4">
        <v>0</v>
      </c>
      <c r="AH987" s="4">
        <v>0</v>
      </c>
      <c r="AJ987">
        <v>0</v>
      </c>
      <c r="AK987">
        <v>0</v>
      </c>
      <c r="AL987">
        <v>0</v>
      </c>
      <c r="AM987" s="4"/>
      <c r="AN987" s="4">
        <v>0</v>
      </c>
      <c r="AO987" s="4">
        <v>0</v>
      </c>
      <c r="AP987" s="4">
        <v>0</v>
      </c>
      <c r="AR987">
        <v>0</v>
      </c>
      <c r="AS987">
        <v>0</v>
      </c>
      <c r="AT987">
        <v>0</v>
      </c>
      <c r="AU987" s="4"/>
      <c r="AV987" s="4">
        <v>0</v>
      </c>
      <c r="AW987" s="4">
        <v>0</v>
      </c>
      <c r="AX987" s="4">
        <v>0</v>
      </c>
      <c r="AZ987">
        <v>0</v>
      </c>
      <c r="BA987">
        <v>0</v>
      </c>
      <c r="BB987">
        <v>0</v>
      </c>
      <c r="BC987" s="4"/>
      <c r="BD987" s="4">
        <v>0</v>
      </c>
      <c r="BE987" s="4">
        <v>0</v>
      </c>
      <c r="BF987" s="4">
        <v>0</v>
      </c>
      <c r="BH987">
        <v>0</v>
      </c>
      <c r="BI987">
        <v>0</v>
      </c>
      <c r="BJ987">
        <v>0</v>
      </c>
      <c r="BK987" s="4"/>
      <c r="BL987" s="4">
        <v>0</v>
      </c>
      <c r="BM987" s="4">
        <v>0</v>
      </c>
      <c r="BN987" s="4">
        <v>0</v>
      </c>
      <c r="BP987">
        <v>4819</v>
      </c>
      <c r="BQ987">
        <v>0</v>
      </c>
      <c r="BR987">
        <v>0</v>
      </c>
      <c r="BS987" s="4"/>
      <c r="BT987" s="4">
        <v>12275</v>
      </c>
      <c r="BU987" s="4">
        <v>0</v>
      </c>
      <c r="BV987" s="4">
        <v>0</v>
      </c>
      <c r="BW987" s="3"/>
      <c r="BX987" s="3"/>
      <c r="BY987" s="4">
        <v>0</v>
      </c>
      <c r="BZ987" s="5"/>
      <c r="CA987" s="3">
        <v>0</v>
      </c>
      <c r="CB987" s="4">
        <v>0</v>
      </c>
      <c r="CC987" s="5" t="s">
        <v>322</v>
      </c>
      <c r="CD987" s="3">
        <v>0</v>
      </c>
      <c r="CE987" s="4">
        <v>0</v>
      </c>
      <c r="CF987" s="5" t="s">
        <v>322</v>
      </c>
      <c r="CG987" s="3">
        <v>0</v>
      </c>
      <c r="CH987" s="4">
        <v>0</v>
      </c>
      <c r="CI987" s="5" t="s">
        <v>322</v>
      </c>
      <c r="CJ987" s="3">
        <v>0</v>
      </c>
      <c r="CK987" s="4">
        <v>0</v>
      </c>
      <c r="CL987" s="5" t="s">
        <v>322</v>
      </c>
      <c r="CM987" s="2">
        <v>4819</v>
      </c>
      <c r="CN987" s="4">
        <v>12275</v>
      </c>
      <c r="CO987" s="5">
        <v>2.5472089645154599</v>
      </c>
      <c r="CP987" s="3"/>
      <c r="CQ987" s="4">
        <v>0</v>
      </c>
      <c r="CR987" s="3"/>
      <c r="CS987" s="3"/>
      <c r="CT987" s="3"/>
      <c r="CU987" s="3"/>
      <c r="CV987" s="4">
        <v>12275</v>
      </c>
      <c r="CW987" s="4">
        <v>12275</v>
      </c>
      <c r="CX987" t="b">
        <v>0</v>
      </c>
      <c r="CY987" t="b">
        <v>1</v>
      </c>
      <c r="CZ987" t="b">
        <v>0</v>
      </c>
      <c r="DA987" s="2" t="s">
        <v>6</v>
      </c>
      <c r="DB987" s="2" t="s">
        <v>6</v>
      </c>
      <c r="DD987" s="3"/>
      <c r="DE987" s="3"/>
      <c r="DF987" s="3"/>
      <c r="DG987" s="4"/>
      <c r="DH987" s="4"/>
      <c r="DI987" s="4"/>
      <c r="DJ987" s="3">
        <v>0</v>
      </c>
      <c r="DK987" s="4">
        <v>0</v>
      </c>
      <c r="DL987" t="b">
        <v>0</v>
      </c>
      <c r="DM987" s="6"/>
      <c r="DN987" s="3"/>
      <c r="DO987" s="3"/>
      <c r="DP987" s="3"/>
      <c r="DQ987" s="3"/>
      <c r="DR987" s="3"/>
      <c r="DS987" s="3"/>
      <c r="DT987" s="4"/>
      <c r="DU987" s="4"/>
      <c r="DV987" s="4"/>
      <c r="DW987" s="4"/>
      <c r="DX987" s="4"/>
      <c r="DY987" s="4"/>
      <c r="DZ987" s="2"/>
      <c r="EA987" s="7">
        <v>44788.408067129632</v>
      </c>
      <c r="EB987" s="2" t="s">
        <v>332</v>
      </c>
      <c r="EC987" s="8">
        <v>0</v>
      </c>
      <c r="ED987" t="b">
        <v>0</v>
      </c>
      <c r="EE987" t="s">
        <v>324</v>
      </c>
      <c r="EF987" s="2" t="s">
        <v>324</v>
      </c>
      <c r="EG987" s="2" t="s">
        <v>325</v>
      </c>
      <c r="EH987" s="1"/>
      <c r="EI987">
        <f t="shared" si="60"/>
        <v>0</v>
      </c>
      <c r="EJ987" t="str">
        <f t="shared" si="61"/>
        <v>no</v>
      </c>
    </row>
    <row r="988" spans="3:140">
      <c r="C988" s="1">
        <v>44666</v>
      </c>
      <c r="D988" s="2" t="s">
        <v>926</v>
      </c>
      <c r="E988" s="2" t="s">
        <v>428</v>
      </c>
      <c r="F988" s="2" t="s">
        <v>177</v>
      </c>
      <c r="G988" s="1">
        <v>44238</v>
      </c>
      <c r="H988" s="2"/>
      <c r="I988" s="2"/>
      <c r="J988" s="1"/>
      <c r="K988" s="1"/>
      <c r="L988" s="2"/>
      <c r="M988" t="b">
        <v>0</v>
      </c>
      <c r="N988" s="2"/>
      <c r="O988" s="2" t="s">
        <v>320</v>
      </c>
      <c r="P988" s="2" t="s">
        <v>337</v>
      </c>
      <c r="Q988" s="2"/>
      <c r="R988" s="2"/>
      <c r="S988" s="2"/>
      <c r="T988" s="2"/>
      <c r="U988" s="2"/>
      <c r="V988" s="2"/>
      <c r="W988" s="2" t="s">
        <v>861</v>
      </c>
      <c r="X988" s="2" t="s">
        <v>861</v>
      </c>
      <c r="Y988" s="3"/>
      <c r="AA988" t="b">
        <v>0</v>
      </c>
      <c r="AB988">
        <v>0</v>
      </c>
      <c r="AC988">
        <v>0</v>
      </c>
      <c r="AD988">
        <v>0</v>
      </c>
      <c r="AE988" s="4"/>
      <c r="AF988" s="4">
        <v>0</v>
      </c>
      <c r="AG988" s="4">
        <v>0</v>
      </c>
      <c r="AH988" s="4">
        <v>0</v>
      </c>
      <c r="AJ988">
        <v>8215</v>
      </c>
      <c r="AK988">
        <v>9196</v>
      </c>
      <c r="AL988">
        <v>0</v>
      </c>
      <c r="AM988" s="4"/>
      <c r="AN988" s="4">
        <v>64445</v>
      </c>
      <c r="AO988" s="4">
        <v>50007</v>
      </c>
      <c r="AP988" s="4">
        <v>0</v>
      </c>
      <c r="AR988">
        <v>0</v>
      </c>
      <c r="AS988">
        <v>0</v>
      </c>
      <c r="AT988">
        <v>0</v>
      </c>
      <c r="AU988" s="4"/>
      <c r="AV988" s="4">
        <v>0</v>
      </c>
      <c r="AW988" s="4">
        <v>0</v>
      </c>
      <c r="AX988" s="4">
        <v>0</v>
      </c>
      <c r="AZ988">
        <v>0</v>
      </c>
      <c r="BA988">
        <v>0</v>
      </c>
      <c r="BB988">
        <v>0</v>
      </c>
      <c r="BC988" s="4"/>
      <c r="BD988" s="4">
        <v>0</v>
      </c>
      <c r="BE988" s="4">
        <v>0</v>
      </c>
      <c r="BF988" s="4">
        <v>0</v>
      </c>
      <c r="BH988">
        <v>0</v>
      </c>
      <c r="BI988">
        <v>0</v>
      </c>
      <c r="BJ988">
        <v>0</v>
      </c>
      <c r="BK988" s="4"/>
      <c r="BL988" s="4">
        <v>0</v>
      </c>
      <c r="BM988" s="4">
        <v>0</v>
      </c>
      <c r="BN988" s="4">
        <v>0</v>
      </c>
      <c r="BP988">
        <v>6021</v>
      </c>
      <c r="BQ988">
        <v>0</v>
      </c>
      <c r="BR988">
        <v>0</v>
      </c>
      <c r="BS988" s="4"/>
      <c r="BT988" s="4">
        <v>83738</v>
      </c>
      <c r="BU988" s="4">
        <v>0</v>
      </c>
      <c r="BV988" s="4">
        <v>0</v>
      </c>
      <c r="BW988" s="3"/>
      <c r="BX988" s="3"/>
      <c r="BY988" s="4">
        <v>0</v>
      </c>
      <c r="BZ988" s="5"/>
      <c r="CA988" s="3">
        <v>17411</v>
      </c>
      <c r="CB988" s="4">
        <v>114452</v>
      </c>
      <c r="CC988" s="5">
        <v>6.5735454597668097</v>
      </c>
      <c r="CD988" s="3">
        <v>0</v>
      </c>
      <c r="CE988" s="4">
        <v>0</v>
      </c>
      <c r="CF988" s="5" t="s">
        <v>322</v>
      </c>
      <c r="CG988" s="3">
        <v>0</v>
      </c>
      <c r="CH988" s="4">
        <v>0</v>
      </c>
      <c r="CI988" s="5" t="s">
        <v>322</v>
      </c>
      <c r="CJ988" s="3">
        <v>0</v>
      </c>
      <c r="CK988" s="4">
        <v>0</v>
      </c>
      <c r="CL988" s="5" t="s">
        <v>322</v>
      </c>
      <c r="CM988" s="2">
        <v>6021</v>
      </c>
      <c r="CN988" s="4">
        <v>83738</v>
      </c>
      <c r="CO988" s="5">
        <v>13.9076565354592</v>
      </c>
      <c r="CP988" s="3"/>
      <c r="CQ988" s="4">
        <v>114452</v>
      </c>
      <c r="CR988" s="3"/>
      <c r="CS988" s="3"/>
      <c r="CT988" s="3"/>
      <c r="CU988" s="3"/>
      <c r="CV988" s="4">
        <v>198190</v>
      </c>
      <c r="CW988" s="4">
        <v>198190</v>
      </c>
      <c r="CX988" t="b">
        <v>0</v>
      </c>
      <c r="CY988" t="b">
        <v>1</v>
      </c>
      <c r="CZ988" t="b">
        <v>0</v>
      </c>
      <c r="DA988" s="2" t="s">
        <v>6</v>
      </c>
      <c r="DB988" s="2" t="s">
        <v>6</v>
      </c>
      <c r="DD988" s="3"/>
      <c r="DE988" s="3"/>
      <c r="DF988" s="3"/>
      <c r="DG988" s="4"/>
      <c r="DH988" s="4"/>
      <c r="DI988" s="4"/>
      <c r="DJ988" s="3">
        <v>0</v>
      </c>
      <c r="DK988" s="4">
        <v>0</v>
      </c>
      <c r="DL988" t="b">
        <v>0</v>
      </c>
      <c r="DM988" s="6"/>
      <c r="DN988" s="3"/>
      <c r="DO988" s="3"/>
      <c r="DP988" s="3"/>
      <c r="DQ988" s="3"/>
      <c r="DR988" s="3"/>
      <c r="DS988" s="3"/>
      <c r="DT988" s="4"/>
      <c r="DU988" s="4"/>
      <c r="DV988" s="4"/>
      <c r="DW988" s="4"/>
      <c r="DX988" s="4"/>
      <c r="DY988" s="4"/>
      <c r="DZ988" s="2"/>
      <c r="EA988" s="7">
        <v>44788.408067129632</v>
      </c>
      <c r="EB988" s="2" t="s">
        <v>332</v>
      </c>
      <c r="EC988" s="8">
        <v>0</v>
      </c>
      <c r="ED988" t="b">
        <v>0</v>
      </c>
      <c r="EE988" t="s">
        <v>324</v>
      </c>
      <c r="EF988" s="2" t="s">
        <v>324</v>
      </c>
      <c r="EG988" s="2" t="s">
        <v>325</v>
      </c>
      <c r="EH988" s="1"/>
      <c r="EI988">
        <f t="shared" si="60"/>
        <v>0</v>
      </c>
      <c r="EJ988" t="str">
        <f t="shared" si="61"/>
        <v>yes</v>
      </c>
    </row>
    <row r="989" spans="3:140">
      <c r="C989" s="1">
        <v>44666</v>
      </c>
      <c r="D989" s="2" t="s">
        <v>427</v>
      </c>
      <c r="E989" s="2" t="s">
        <v>428</v>
      </c>
      <c r="F989" s="2" t="s">
        <v>177</v>
      </c>
      <c r="G989" s="1">
        <v>44593</v>
      </c>
      <c r="H989" s="2" t="s">
        <v>429</v>
      </c>
      <c r="I989" s="2" t="s">
        <v>430</v>
      </c>
      <c r="J989" s="1"/>
      <c r="K989" s="1"/>
      <c r="L989" s="2"/>
      <c r="M989" t="b">
        <v>0</v>
      </c>
      <c r="N989" s="2"/>
      <c r="O989" s="2" t="s">
        <v>320</v>
      </c>
      <c r="P989" s="2" t="s">
        <v>337</v>
      </c>
      <c r="Q989" s="2"/>
      <c r="R989" s="2"/>
      <c r="S989" s="2"/>
      <c r="T989" s="2"/>
      <c r="U989" s="2"/>
      <c r="V989" s="2"/>
      <c r="W989" s="2" t="s">
        <v>1176</v>
      </c>
      <c r="X989" s="2" t="s">
        <v>861</v>
      </c>
      <c r="Y989" s="3"/>
      <c r="AA989" t="b">
        <v>0</v>
      </c>
      <c r="AB989">
        <v>0</v>
      </c>
      <c r="AC989">
        <v>0</v>
      </c>
      <c r="AD989">
        <v>0</v>
      </c>
      <c r="AE989" s="4"/>
      <c r="AF989" s="4">
        <v>0</v>
      </c>
      <c r="AG989" s="4">
        <v>0</v>
      </c>
      <c r="AH989" s="4">
        <v>0</v>
      </c>
      <c r="AJ989">
        <v>0</v>
      </c>
      <c r="AK989">
        <v>0</v>
      </c>
      <c r="AL989">
        <v>0</v>
      </c>
      <c r="AM989" s="4"/>
      <c r="AN989" s="4">
        <v>0</v>
      </c>
      <c r="AO989" s="4">
        <v>0</v>
      </c>
      <c r="AP989" s="4">
        <v>0</v>
      </c>
      <c r="AR989">
        <v>0</v>
      </c>
      <c r="AS989">
        <v>0</v>
      </c>
      <c r="AT989">
        <v>0</v>
      </c>
      <c r="AU989" s="4"/>
      <c r="AV989" s="4">
        <v>0</v>
      </c>
      <c r="AW989" s="4">
        <v>0</v>
      </c>
      <c r="AX989" s="4">
        <v>0</v>
      </c>
      <c r="AZ989">
        <v>0</v>
      </c>
      <c r="BA989">
        <v>0</v>
      </c>
      <c r="BB989">
        <v>0</v>
      </c>
      <c r="BC989" s="4"/>
      <c r="BD989" s="4">
        <v>0</v>
      </c>
      <c r="BE989" s="4">
        <v>0</v>
      </c>
      <c r="BF989" s="4">
        <v>0</v>
      </c>
      <c r="BH989">
        <v>0</v>
      </c>
      <c r="BI989">
        <v>0</v>
      </c>
      <c r="BJ989">
        <v>0</v>
      </c>
      <c r="BK989" s="4"/>
      <c r="BL989" s="4">
        <v>0</v>
      </c>
      <c r="BM989" s="4">
        <v>0</v>
      </c>
      <c r="BN989" s="4">
        <v>0</v>
      </c>
      <c r="BP989">
        <v>0</v>
      </c>
      <c r="BQ989">
        <v>0</v>
      </c>
      <c r="BR989">
        <v>0</v>
      </c>
      <c r="BS989" s="4"/>
      <c r="BT989" s="4">
        <v>0</v>
      </c>
      <c r="BU989" s="4">
        <v>0</v>
      </c>
      <c r="BV989" s="4">
        <v>0</v>
      </c>
      <c r="BW989" s="3"/>
      <c r="BX989" s="3"/>
      <c r="BY989" s="4">
        <v>0</v>
      </c>
      <c r="BZ989" s="5"/>
      <c r="CA989" s="3">
        <v>0</v>
      </c>
      <c r="CB989" s="4">
        <v>0</v>
      </c>
      <c r="CC989" s="5" t="s">
        <v>322</v>
      </c>
      <c r="CD989" s="3">
        <v>0</v>
      </c>
      <c r="CE989" s="4">
        <v>0</v>
      </c>
      <c r="CF989" s="5" t="s">
        <v>322</v>
      </c>
      <c r="CG989" s="3">
        <v>0</v>
      </c>
      <c r="CH989" s="4">
        <v>0</v>
      </c>
      <c r="CI989" s="5" t="s">
        <v>322</v>
      </c>
      <c r="CJ989" s="3">
        <v>0</v>
      </c>
      <c r="CK989" s="4">
        <v>0</v>
      </c>
      <c r="CL989" s="5" t="s">
        <v>322</v>
      </c>
      <c r="CM989" s="2">
        <v>0</v>
      </c>
      <c r="CN989" s="4">
        <v>0</v>
      </c>
      <c r="CO989" s="5" t="s">
        <v>322</v>
      </c>
      <c r="CP989" s="3"/>
      <c r="CQ989" s="4">
        <v>0</v>
      </c>
      <c r="CR989" s="3"/>
      <c r="CS989" s="3"/>
      <c r="CT989" s="3"/>
      <c r="CU989" s="3"/>
      <c r="CV989" s="4">
        <v>0</v>
      </c>
      <c r="CW989" s="4">
        <v>0</v>
      </c>
      <c r="CX989" t="b">
        <v>0</v>
      </c>
      <c r="CY989" t="b">
        <v>0</v>
      </c>
      <c r="CZ989" t="b">
        <v>0</v>
      </c>
      <c r="DA989" s="2" t="s">
        <v>431</v>
      </c>
      <c r="DB989" s="2" t="s">
        <v>6</v>
      </c>
      <c r="DD989" s="3"/>
      <c r="DE989" s="3"/>
      <c r="DF989" s="3"/>
      <c r="DG989" s="4"/>
      <c r="DH989" s="4"/>
      <c r="DI989" s="4"/>
      <c r="DJ989" s="3">
        <v>0</v>
      </c>
      <c r="DK989" s="4">
        <v>0</v>
      </c>
      <c r="DL989" t="b">
        <v>0</v>
      </c>
      <c r="DM989" s="6"/>
      <c r="DN989" s="3"/>
      <c r="DO989" s="3"/>
      <c r="DP989" s="3"/>
      <c r="DQ989" s="3"/>
      <c r="DR989" s="3"/>
      <c r="DS989" s="3"/>
      <c r="DT989" s="4"/>
      <c r="DU989" s="4"/>
      <c r="DV989" s="4"/>
      <c r="DW989" s="4"/>
      <c r="DX989" s="4"/>
      <c r="DY989" s="4"/>
      <c r="DZ989" s="2"/>
      <c r="EA989" s="7">
        <v>44788.408067129632</v>
      </c>
      <c r="EB989" s="2" t="s">
        <v>332</v>
      </c>
      <c r="EC989" s="8">
        <v>0</v>
      </c>
      <c r="ED989" t="b">
        <v>0</v>
      </c>
      <c r="EE989" t="s">
        <v>324</v>
      </c>
      <c r="EF989" s="2" t="s">
        <v>324</v>
      </c>
      <c r="EG989" s="2" t="s">
        <v>325</v>
      </c>
      <c r="EH989" s="1"/>
      <c r="EI989">
        <f t="shared" si="60"/>
        <v>0</v>
      </c>
      <c r="EJ989" t="str">
        <f t="shared" si="61"/>
        <v>no</v>
      </c>
    </row>
    <row r="990" spans="3:140">
      <c r="C990" s="1">
        <v>44666</v>
      </c>
      <c r="D990" s="2" t="s">
        <v>427</v>
      </c>
      <c r="E990" s="2" t="s">
        <v>428</v>
      </c>
      <c r="F990" s="2" t="s">
        <v>177</v>
      </c>
      <c r="G990" s="1">
        <v>44593</v>
      </c>
      <c r="H990" s="2" t="s">
        <v>432</v>
      </c>
      <c r="I990" s="2" t="s">
        <v>433</v>
      </c>
      <c r="J990" s="1"/>
      <c r="K990" s="1"/>
      <c r="L990" s="2"/>
      <c r="M990" t="b">
        <v>0</v>
      </c>
      <c r="N990" s="2"/>
      <c r="O990" s="2" t="s">
        <v>320</v>
      </c>
      <c r="P990" s="2" t="s">
        <v>337</v>
      </c>
      <c r="Q990" s="2"/>
      <c r="R990" s="2"/>
      <c r="S990" s="2"/>
      <c r="T990" s="2"/>
      <c r="U990" s="2"/>
      <c r="V990" s="2"/>
      <c r="W990" s="2" t="s">
        <v>1176</v>
      </c>
      <c r="X990" s="2" t="s">
        <v>861</v>
      </c>
      <c r="Y990" s="3"/>
      <c r="AA990" t="b">
        <v>0</v>
      </c>
      <c r="AB990">
        <v>0</v>
      </c>
      <c r="AC990">
        <v>0</v>
      </c>
      <c r="AD990">
        <v>0</v>
      </c>
      <c r="AE990" s="4"/>
      <c r="AF990" s="4">
        <v>0</v>
      </c>
      <c r="AG990" s="4">
        <v>0</v>
      </c>
      <c r="AH990" s="4">
        <v>0</v>
      </c>
      <c r="AJ990">
        <v>0</v>
      </c>
      <c r="AK990">
        <v>0</v>
      </c>
      <c r="AL990">
        <v>0</v>
      </c>
      <c r="AM990" s="4"/>
      <c r="AN990" s="4">
        <v>0</v>
      </c>
      <c r="AO990" s="4">
        <v>0</v>
      </c>
      <c r="AP990" s="4">
        <v>0</v>
      </c>
      <c r="AR990">
        <v>0</v>
      </c>
      <c r="AS990">
        <v>0</v>
      </c>
      <c r="AT990">
        <v>0</v>
      </c>
      <c r="AU990" s="4"/>
      <c r="AV990" s="4">
        <v>0</v>
      </c>
      <c r="AW990" s="4">
        <v>0</v>
      </c>
      <c r="AX990" s="4">
        <v>0</v>
      </c>
      <c r="AZ990">
        <v>0</v>
      </c>
      <c r="BA990">
        <v>0</v>
      </c>
      <c r="BB990">
        <v>0</v>
      </c>
      <c r="BC990" s="4"/>
      <c r="BD990" s="4">
        <v>0</v>
      </c>
      <c r="BE990" s="4">
        <v>0</v>
      </c>
      <c r="BF990" s="4">
        <v>0</v>
      </c>
      <c r="BH990">
        <v>0</v>
      </c>
      <c r="BI990">
        <v>0</v>
      </c>
      <c r="BJ990">
        <v>0</v>
      </c>
      <c r="BK990" s="4"/>
      <c r="BL990" s="4">
        <v>0</v>
      </c>
      <c r="BM990" s="4">
        <v>0</v>
      </c>
      <c r="BN990" s="4">
        <v>0</v>
      </c>
      <c r="BP990">
        <v>0</v>
      </c>
      <c r="BQ990">
        <v>0</v>
      </c>
      <c r="BR990">
        <v>0</v>
      </c>
      <c r="BS990" s="4"/>
      <c r="BT990" s="4">
        <v>0</v>
      </c>
      <c r="BU990" s="4">
        <v>0</v>
      </c>
      <c r="BV990" s="4">
        <v>0</v>
      </c>
      <c r="BW990" s="3"/>
      <c r="BX990" s="3"/>
      <c r="BY990" s="4">
        <v>0</v>
      </c>
      <c r="BZ990" s="5"/>
      <c r="CA990" s="3">
        <v>0</v>
      </c>
      <c r="CB990" s="4">
        <v>0</v>
      </c>
      <c r="CC990" s="5" t="s">
        <v>322</v>
      </c>
      <c r="CD990" s="3">
        <v>0</v>
      </c>
      <c r="CE990" s="4">
        <v>0</v>
      </c>
      <c r="CF990" s="5" t="s">
        <v>322</v>
      </c>
      <c r="CG990" s="3">
        <v>0</v>
      </c>
      <c r="CH990" s="4">
        <v>0</v>
      </c>
      <c r="CI990" s="5" t="s">
        <v>322</v>
      </c>
      <c r="CJ990" s="3">
        <v>0</v>
      </c>
      <c r="CK990" s="4">
        <v>0</v>
      </c>
      <c r="CL990" s="5" t="s">
        <v>322</v>
      </c>
      <c r="CM990" s="2">
        <v>0</v>
      </c>
      <c r="CN990" s="4">
        <v>0</v>
      </c>
      <c r="CO990" s="5" t="s">
        <v>322</v>
      </c>
      <c r="CP990" s="3"/>
      <c r="CQ990" s="4">
        <v>0</v>
      </c>
      <c r="CR990" s="3"/>
      <c r="CS990" s="3"/>
      <c r="CT990" s="3"/>
      <c r="CU990" s="3"/>
      <c r="CV990" s="4">
        <v>0</v>
      </c>
      <c r="CW990" s="4">
        <v>0</v>
      </c>
      <c r="CX990" t="b">
        <v>0</v>
      </c>
      <c r="CY990" t="b">
        <v>0</v>
      </c>
      <c r="CZ990" t="b">
        <v>0</v>
      </c>
      <c r="DA990" s="2" t="s">
        <v>431</v>
      </c>
      <c r="DB990" s="2" t="s">
        <v>6</v>
      </c>
      <c r="DD990" s="3"/>
      <c r="DE990" s="3"/>
      <c r="DF990" s="3"/>
      <c r="DG990" s="4"/>
      <c r="DH990" s="4"/>
      <c r="DI990" s="4"/>
      <c r="DJ990" s="3">
        <v>0</v>
      </c>
      <c r="DK990" s="4">
        <v>0</v>
      </c>
      <c r="DL990" t="b">
        <v>0</v>
      </c>
      <c r="DM990" s="6"/>
      <c r="DN990" s="3"/>
      <c r="DO990" s="3"/>
      <c r="DP990" s="3"/>
      <c r="DQ990" s="3"/>
      <c r="DR990" s="3"/>
      <c r="DS990" s="3"/>
      <c r="DT990" s="4"/>
      <c r="DU990" s="4"/>
      <c r="DV990" s="4"/>
      <c r="DW990" s="4"/>
      <c r="DX990" s="4"/>
      <c r="DY990" s="4"/>
      <c r="DZ990" s="2"/>
      <c r="EA990" s="7">
        <v>44788.408067129632</v>
      </c>
      <c r="EB990" s="2" t="s">
        <v>332</v>
      </c>
      <c r="EC990" s="8">
        <v>0</v>
      </c>
      <c r="ED990" t="b">
        <v>0</v>
      </c>
      <c r="EE990" t="s">
        <v>324</v>
      </c>
      <c r="EF990" s="2" t="s">
        <v>324</v>
      </c>
      <c r="EG990" s="2" t="s">
        <v>325</v>
      </c>
      <c r="EH990" s="1"/>
      <c r="EI990">
        <f t="shared" si="60"/>
        <v>0</v>
      </c>
      <c r="EJ990" t="str">
        <f t="shared" si="61"/>
        <v>no</v>
      </c>
    </row>
    <row r="991" spans="3:140">
      <c r="C991" s="1">
        <v>44666</v>
      </c>
      <c r="D991" s="2" t="s">
        <v>427</v>
      </c>
      <c r="E991" s="2" t="s">
        <v>428</v>
      </c>
      <c r="F991" s="2" t="s">
        <v>177</v>
      </c>
      <c r="G991" s="1">
        <v>44593</v>
      </c>
      <c r="H991" s="2" t="s">
        <v>434</v>
      </c>
      <c r="I991" s="2" t="s">
        <v>435</v>
      </c>
      <c r="J991" s="1"/>
      <c r="K991" s="1"/>
      <c r="L991" s="2"/>
      <c r="M991" t="b">
        <v>0</v>
      </c>
      <c r="N991" s="2"/>
      <c r="O991" s="2" t="s">
        <v>320</v>
      </c>
      <c r="P991" s="2" t="s">
        <v>337</v>
      </c>
      <c r="Q991" s="2"/>
      <c r="R991" s="2"/>
      <c r="S991" s="2"/>
      <c r="T991" s="2"/>
      <c r="U991" s="2"/>
      <c r="V991" s="2"/>
      <c r="W991" s="2" t="s">
        <v>1176</v>
      </c>
      <c r="X991" s="2" t="s">
        <v>861</v>
      </c>
      <c r="Y991" s="3"/>
      <c r="AA991" t="b">
        <v>0</v>
      </c>
      <c r="AB991">
        <v>0</v>
      </c>
      <c r="AC991">
        <v>0</v>
      </c>
      <c r="AD991">
        <v>0</v>
      </c>
      <c r="AE991" s="4"/>
      <c r="AF991" s="4">
        <v>0</v>
      </c>
      <c r="AG991" s="4">
        <v>0</v>
      </c>
      <c r="AH991" s="4">
        <v>0</v>
      </c>
      <c r="AJ991">
        <v>0</v>
      </c>
      <c r="AK991">
        <v>0</v>
      </c>
      <c r="AL991">
        <v>0</v>
      </c>
      <c r="AM991" s="4"/>
      <c r="AN991" s="4">
        <v>0</v>
      </c>
      <c r="AO991" s="4">
        <v>0</v>
      </c>
      <c r="AP991" s="4">
        <v>0</v>
      </c>
      <c r="AR991">
        <v>0</v>
      </c>
      <c r="AS991">
        <v>0</v>
      </c>
      <c r="AT991">
        <v>0</v>
      </c>
      <c r="AU991" s="4"/>
      <c r="AV991" s="4">
        <v>0</v>
      </c>
      <c r="AW991" s="4">
        <v>0</v>
      </c>
      <c r="AX991" s="4">
        <v>0</v>
      </c>
      <c r="AZ991">
        <v>0</v>
      </c>
      <c r="BA991">
        <v>0</v>
      </c>
      <c r="BB991">
        <v>0</v>
      </c>
      <c r="BC991" s="4"/>
      <c r="BD991" s="4">
        <v>0</v>
      </c>
      <c r="BE991" s="4">
        <v>0</v>
      </c>
      <c r="BF991" s="4">
        <v>0</v>
      </c>
      <c r="BH991">
        <v>0</v>
      </c>
      <c r="BI991">
        <v>0</v>
      </c>
      <c r="BJ991">
        <v>0</v>
      </c>
      <c r="BK991" s="4"/>
      <c r="BL991" s="4">
        <v>0</v>
      </c>
      <c r="BM991" s="4">
        <v>0</v>
      </c>
      <c r="BN991" s="4">
        <v>0</v>
      </c>
      <c r="BP991">
        <v>0</v>
      </c>
      <c r="BQ991">
        <v>0</v>
      </c>
      <c r="BR991">
        <v>0</v>
      </c>
      <c r="BS991" s="4"/>
      <c r="BT991" s="4">
        <v>0</v>
      </c>
      <c r="BU991" s="4">
        <v>0</v>
      </c>
      <c r="BV991" s="4">
        <v>0</v>
      </c>
      <c r="BW991" s="3"/>
      <c r="BX991" s="3"/>
      <c r="BY991" s="4">
        <v>0</v>
      </c>
      <c r="BZ991" s="5"/>
      <c r="CA991" s="3">
        <v>0</v>
      </c>
      <c r="CB991" s="4">
        <v>0</v>
      </c>
      <c r="CC991" s="5" t="s">
        <v>322</v>
      </c>
      <c r="CD991" s="3">
        <v>0</v>
      </c>
      <c r="CE991" s="4">
        <v>0</v>
      </c>
      <c r="CF991" s="5" t="s">
        <v>322</v>
      </c>
      <c r="CG991" s="3">
        <v>0</v>
      </c>
      <c r="CH991" s="4">
        <v>0</v>
      </c>
      <c r="CI991" s="5" t="s">
        <v>322</v>
      </c>
      <c r="CJ991" s="3">
        <v>0</v>
      </c>
      <c r="CK991" s="4">
        <v>0</v>
      </c>
      <c r="CL991" s="5" t="s">
        <v>322</v>
      </c>
      <c r="CM991" s="2">
        <v>0</v>
      </c>
      <c r="CN991" s="4">
        <v>0</v>
      </c>
      <c r="CO991" s="5" t="s">
        <v>322</v>
      </c>
      <c r="CP991" s="3"/>
      <c r="CQ991" s="4">
        <v>0</v>
      </c>
      <c r="CR991" s="3"/>
      <c r="CS991" s="3"/>
      <c r="CT991" s="3"/>
      <c r="CU991" s="3"/>
      <c r="CV991" s="4">
        <v>0</v>
      </c>
      <c r="CW991" s="4">
        <v>0</v>
      </c>
      <c r="CX991" t="b">
        <v>0</v>
      </c>
      <c r="CY991" t="b">
        <v>0</v>
      </c>
      <c r="CZ991" t="b">
        <v>0</v>
      </c>
      <c r="DA991" s="2" t="s">
        <v>431</v>
      </c>
      <c r="DB991" s="2" t="s">
        <v>6</v>
      </c>
      <c r="DD991" s="3"/>
      <c r="DE991" s="3"/>
      <c r="DF991" s="3"/>
      <c r="DG991" s="4"/>
      <c r="DH991" s="4"/>
      <c r="DI991" s="4"/>
      <c r="DJ991" s="3">
        <v>0</v>
      </c>
      <c r="DK991" s="4">
        <v>0</v>
      </c>
      <c r="DL991" t="b">
        <v>0</v>
      </c>
      <c r="DM991" s="6"/>
      <c r="DN991" s="3"/>
      <c r="DO991" s="3"/>
      <c r="DP991" s="3"/>
      <c r="DQ991" s="3"/>
      <c r="DR991" s="3"/>
      <c r="DS991" s="3"/>
      <c r="DT991" s="4"/>
      <c r="DU991" s="4"/>
      <c r="DV991" s="4"/>
      <c r="DW991" s="4"/>
      <c r="DX991" s="4"/>
      <c r="DY991" s="4"/>
      <c r="DZ991" s="2"/>
      <c r="EA991" s="7">
        <v>44788.408067129632</v>
      </c>
      <c r="EB991" s="2" t="s">
        <v>332</v>
      </c>
      <c r="EC991" s="8">
        <v>0</v>
      </c>
      <c r="ED991" t="b">
        <v>0</v>
      </c>
      <c r="EE991" t="s">
        <v>324</v>
      </c>
      <c r="EF991" s="2" t="s">
        <v>324</v>
      </c>
      <c r="EG991" s="2" t="s">
        <v>325</v>
      </c>
      <c r="EH991" s="1"/>
      <c r="EI991">
        <f t="shared" si="60"/>
        <v>0</v>
      </c>
      <c r="EJ991" t="str">
        <f t="shared" si="61"/>
        <v>no</v>
      </c>
    </row>
    <row r="992" spans="3:140">
      <c r="C992" s="1">
        <v>44666</v>
      </c>
      <c r="D992" s="2" t="s">
        <v>427</v>
      </c>
      <c r="E992" s="2" t="s">
        <v>428</v>
      </c>
      <c r="F992" s="2" t="s">
        <v>177</v>
      </c>
      <c r="G992" s="1">
        <v>44593</v>
      </c>
      <c r="H992" s="2" t="s">
        <v>436</v>
      </c>
      <c r="I992" s="2" t="s">
        <v>437</v>
      </c>
      <c r="J992" s="1"/>
      <c r="K992" s="1"/>
      <c r="L992" s="2"/>
      <c r="M992" t="b">
        <v>0</v>
      </c>
      <c r="N992" s="2"/>
      <c r="O992" s="2" t="s">
        <v>320</v>
      </c>
      <c r="P992" s="2" t="s">
        <v>337</v>
      </c>
      <c r="Q992" s="2"/>
      <c r="R992" s="2"/>
      <c r="S992" s="2"/>
      <c r="T992" s="2"/>
      <c r="U992" s="2"/>
      <c r="V992" s="2"/>
      <c r="W992" s="2" t="s">
        <v>1177</v>
      </c>
      <c r="X992" s="2" t="s">
        <v>861</v>
      </c>
      <c r="Y992" s="3"/>
      <c r="AA992" t="b">
        <v>0</v>
      </c>
      <c r="AB992">
        <v>0</v>
      </c>
      <c r="AC992">
        <v>0</v>
      </c>
      <c r="AD992">
        <v>0</v>
      </c>
      <c r="AE992" s="4"/>
      <c r="AF992" s="4">
        <v>0</v>
      </c>
      <c r="AG992" s="4">
        <v>0</v>
      </c>
      <c r="AH992" s="4">
        <v>0</v>
      </c>
      <c r="AJ992">
        <v>0</v>
      </c>
      <c r="AK992">
        <v>0</v>
      </c>
      <c r="AL992">
        <v>0</v>
      </c>
      <c r="AM992" s="4"/>
      <c r="AN992" s="4">
        <v>0</v>
      </c>
      <c r="AO992" s="4">
        <v>0</v>
      </c>
      <c r="AP992" s="4">
        <v>0</v>
      </c>
      <c r="AR992">
        <v>0</v>
      </c>
      <c r="AS992">
        <v>0</v>
      </c>
      <c r="AT992">
        <v>0</v>
      </c>
      <c r="AU992" s="4"/>
      <c r="AV992" s="4">
        <v>0</v>
      </c>
      <c r="AW992" s="4">
        <v>0</v>
      </c>
      <c r="AX992" s="4">
        <v>0</v>
      </c>
      <c r="AZ992">
        <v>0</v>
      </c>
      <c r="BA992">
        <v>0</v>
      </c>
      <c r="BB992">
        <v>0</v>
      </c>
      <c r="BC992" s="4"/>
      <c r="BD992" s="4">
        <v>0</v>
      </c>
      <c r="BE992" s="4">
        <v>0</v>
      </c>
      <c r="BF992" s="4">
        <v>0</v>
      </c>
      <c r="BH992">
        <v>0</v>
      </c>
      <c r="BI992">
        <v>0</v>
      </c>
      <c r="BJ992">
        <v>0</v>
      </c>
      <c r="BK992" s="4"/>
      <c r="BL992" s="4">
        <v>0</v>
      </c>
      <c r="BM992" s="4">
        <v>0</v>
      </c>
      <c r="BN992" s="4">
        <v>0</v>
      </c>
      <c r="BP992">
        <v>280</v>
      </c>
      <c r="BQ992">
        <v>0</v>
      </c>
      <c r="BR992">
        <v>0</v>
      </c>
      <c r="BS992" s="4"/>
      <c r="BT992" s="4">
        <v>840</v>
      </c>
      <c r="BU992" s="4">
        <v>0</v>
      </c>
      <c r="BV992" s="4">
        <v>0</v>
      </c>
      <c r="BW992" s="3"/>
      <c r="BX992" s="3"/>
      <c r="BY992" s="4">
        <v>0</v>
      </c>
      <c r="BZ992" s="5"/>
      <c r="CA992" s="3">
        <v>0</v>
      </c>
      <c r="CB992" s="4">
        <v>0</v>
      </c>
      <c r="CC992" s="5" t="s">
        <v>322</v>
      </c>
      <c r="CD992" s="3">
        <v>0</v>
      </c>
      <c r="CE992" s="4">
        <v>0</v>
      </c>
      <c r="CF992" s="5" t="s">
        <v>322</v>
      </c>
      <c r="CG992" s="3">
        <v>0</v>
      </c>
      <c r="CH992" s="4">
        <v>0</v>
      </c>
      <c r="CI992" s="5" t="s">
        <v>322</v>
      </c>
      <c r="CJ992" s="3">
        <v>0</v>
      </c>
      <c r="CK992" s="4">
        <v>0</v>
      </c>
      <c r="CL992" s="5" t="s">
        <v>322</v>
      </c>
      <c r="CM992" s="2">
        <v>280</v>
      </c>
      <c r="CN992" s="4">
        <v>840</v>
      </c>
      <c r="CO992" s="5">
        <v>3</v>
      </c>
      <c r="CP992" s="3"/>
      <c r="CQ992" s="4">
        <v>0</v>
      </c>
      <c r="CR992" s="3"/>
      <c r="CS992" s="3"/>
      <c r="CT992" s="3"/>
      <c r="CU992" s="3"/>
      <c r="CV992" s="4">
        <v>840</v>
      </c>
      <c r="CW992" s="4">
        <v>840</v>
      </c>
      <c r="CX992" t="b">
        <v>0</v>
      </c>
      <c r="CY992" t="b">
        <v>0</v>
      </c>
      <c r="CZ992" t="b">
        <v>0</v>
      </c>
      <c r="DA992" s="2" t="s">
        <v>6</v>
      </c>
      <c r="DB992" s="2" t="s">
        <v>6</v>
      </c>
      <c r="DD992" s="3"/>
      <c r="DE992" s="3"/>
      <c r="DF992" s="3"/>
      <c r="DG992" s="4"/>
      <c r="DH992" s="4"/>
      <c r="DI992" s="4"/>
      <c r="DJ992" s="3">
        <v>0</v>
      </c>
      <c r="DK992" s="4">
        <v>0</v>
      </c>
      <c r="DL992" t="b">
        <v>0</v>
      </c>
      <c r="DM992" s="6"/>
      <c r="DN992" s="3"/>
      <c r="DO992" s="3"/>
      <c r="DP992" s="3"/>
      <c r="DQ992" s="3"/>
      <c r="DR992" s="3"/>
      <c r="DS992" s="3"/>
      <c r="DT992" s="4"/>
      <c r="DU992" s="4"/>
      <c r="DV992" s="4"/>
      <c r="DW992" s="4"/>
      <c r="DX992" s="4"/>
      <c r="DY992" s="4"/>
      <c r="DZ992" s="2"/>
      <c r="EA992" s="7">
        <v>44788.408067129632</v>
      </c>
      <c r="EB992" s="2" t="s">
        <v>332</v>
      </c>
      <c r="EC992" s="8">
        <v>0</v>
      </c>
      <c r="ED992" t="b">
        <v>0</v>
      </c>
      <c r="EE992" t="s">
        <v>324</v>
      </c>
      <c r="EF992" s="2" t="s">
        <v>324</v>
      </c>
      <c r="EG992" s="2" t="s">
        <v>325</v>
      </c>
      <c r="EH992" s="1"/>
      <c r="EI992">
        <f t="shared" si="60"/>
        <v>0</v>
      </c>
      <c r="EJ992" t="str">
        <f t="shared" si="61"/>
        <v>no</v>
      </c>
    </row>
    <row r="993" spans="3:140">
      <c r="C993" s="1">
        <v>44666</v>
      </c>
      <c r="D993" s="2" t="s">
        <v>427</v>
      </c>
      <c r="E993" s="2" t="s">
        <v>428</v>
      </c>
      <c r="F993" s="2" t="s">
        <v>177</v>
      </c>
      <c r="G993" s="1">
        <v>44593</v>
      </c>
      <c r="H993" s="2" t="s">
        <v>438</v>
      </c>
      <c r="I993" s="2" t="s">
        <v>439</v>
      </c>
      <c r="J993" s="1"/>
      <c r="K993" s="1"/>
      <c r="L993" s="2"/>
      <c r="M993" t="b">
        <v>0</v>
      </c>
      <c r="N993" s="2"/>
      <c r="O993" s="2" t="s">
        <v>320</v>
      </c>
      <c r="P993" s="2" t="s">
        <v>337</v>
      </c>
      <c r="Q993" s="2"/>
      <c r="R993" s="2"/>
      <c r="S993" s="2"/>
      <c r="T993" s="2"/>
      <c r="U993" s="2"/>
      <c r="V993" s="2"/>
      <c r="W993" s="2" t="s">
        <v>1178</v>
      </c>
      <c r="X993" s="2" t="s">
        <v>861</v>
      </c>
      <c r="Y993" s="3"/>
      <c r="AA993" t="b">
        <v>0</v>
      </c>
      <c r="AB993">
        <v>0</v>
      </c>
      <c r="AC993">
        <v>0</v>
      </c>
      <c r="AD993">
        <v>0</v>
      </c>
      <c r="AE993" s="4"/>
      <c r="AF993" s="4">
        <v>0</v>
      </c>
      <c r="AG993" s="4">
        <v>0</v>
      </c>
      <c r="AH993" s="4">
        <v>0</v>
      </c>
      <c r="AJ993">
        <v>0</v>
      </c>
      <c r="AK993">
        <v>0</v>
      </c>
      <c r="AL993">
        <v>0</v>
      </c>
      <c r="AM993" s="4"/>
      <c r="AN993" s="4">
        <v>0</v>
      </c>
      <c r="AO993" s="4">
        <v>0</v>
      </c>
      <c r="AP993" s="4">
        <v>0</v>
      </c>
      <c r="AR993">
        <v>0</v>
      </c>
      <c r="AS993">
        <v>0</v>
      </c>
      <c r="AT993">
        <v>0</v>
      </c>
      <c r="AU993" s="4"/>
      <c r="AV993" s="4">
        <v>0</v>
      </c>
      <c r="AW993" s="4">
        <v>0</v>
      </c>
      <c r="AX993" s="4">
        <v>0</v>
      </c>
      <c r="AZ993">
        <v>0</v>
      </c>
      <c r="BA993">
        <v>0</v>
      </c>
      <c r="BB993">
        <v>0</v>
      </c>
      <c r="BC993" s="4"/>
      <c r="BD993" s="4">
        <v>0</v>
      </c>
      <c r="BE993" s="4">
        <v>0</v>
      </c>
      <c r="BF993" s="4">
        <v>0</v>
      </c>
      <c r="BH993">
        <v>0</v>
      </c>
      <c r="BI993">
        <v>0</v>
      </c>
      <c r="BJ993">
        <v>0</v>
      </c>
      <c r="BK993" s="4"/>
      <c r="BL993" s="4">
        <v>0</v>
      </c>
      <c r="BM993" s="4">
        <v>0</v>
      </c>
      <c r="BN993" s="4">
        <v>0</v>
      </c>
      <c r="BP993">
        <v>36</v>
      </c>
      <c r="BQ993">
        <v>0</v>
      </c>
      <c r="BR993">
        <v>0</v>
      </c>
      <c r="BS993" s="4"/>
      <c r="BT993" s="4">
        <v>316</v>
      </c>
      <c r="BU993" s="4">
        <v>0</v>
      </c>
      <c r="BV993" s="4">
        <v>0</v>
      </c>
      <c r="BW993" s="3"/>
      <c r="BX993" s="3"/>
      <c r="BY993" s="4">
        <v>0</v>
      </c>
      <c r="BZ993" s="5"/>
      <c r="CA993" s="3">
        <v>0</v>
      </c>
      <c r="CB993" s="4">
        <v>0</v>
      </c>
      <c r="CC993" s="5" t="s">
        <v>322</v>
      </c>
      <c r="CD993" s="3">
        <v>0</v>
      </c>
      <c r="CE993" s="4">
        <v>0</v>
      </c>
      <c r="CF993" s="5" t="s">
        <v>322</v>
      </c>
      <c r="CG993" s="3">
        <v>0</v>
      </c>
      <c r="CH993" s="4">
        <v>0</v>
      </c>
      <c r="CI993" s="5" t="s">
        <v>322</v>
      </c>
      <c r="CJ993" s="3">
        <v>0</v>
      </c>
      <c r="CK993" s="4">
        <v>0</v>
      </c>
      <c r="CL993" s="5" t="s">
        <v>322</v>
      </c>
      <c r="CM993" s="2">
        <v>36</v>
      </c>
      <c r="CN993" s="4">
        <v>316</v>
      </c>
      <c r="CO993" s="5">
        <v>8.7777777777777803</v>
      </c>
      <c r="CP993" s="3"/>
      <c r="CQ993" s="4">
        <v>0</v>
      </c>
      <c r="CR993" s="3"/>
      <c r="CS993" s="3"/>
      <c r="CT993" s="3"/>
      <c r="CU993" s="3"/>
      <c r="CV993" s="4">
        <v>316</v>
      </c>
      <c r="CW993" s="4">
        <v>316</v>
      </c>
      <c r="CX993" t="b">
        <v>0</v>
      </c>
      <c r="CY993" t="b">
        <v>0</v>
      </c>
      <c r="CZ993" t="b">
        <v>0</v>
      </c>
      <c r="DA993" s="2" t="s">
        <v>6</v>
      </c>
      <c r="DB993" s="2" t="s">
        <v>6</v>
      </c>
      <c r="DD993" s="3"/>
      <c r="DE993" s="3"/>
      <c r="DF993" s="3"/>
      <c r="DG993" s="4"/>
      <c r="DH993" s="4"/>
      <c r="DI993" s="4"/>
      <c r="DJ993" s="3">
        <v>0</v>
      </c>
      <c r="DK993" s="4">
        <v>0</v>
      </c>
      <c r="DL993" t="b">
        <v>0</v>
      </c>
      <c r="DM993" s="6"/>
      <c r="DN993" s="3"/>
      <c r="DO993" s="3"/>
      <c r="DP993" s="3"/>
      <c r="DQ993" s="3"/>
      <c r="DR993" s="3"/>
      <c r="DS993" s="3"/>
      <c r="DT993" s="4"/>
      <c r="DU993" s="4"/>
      <c r="DV993" s="4"/>
      <c r="DW993" s="4"/>
      <c r="DX993" s="4"/>
      <c r="DY993" s="4"/>
      <c r="DZ993" s="2"/>
      <c r="EA993" s="7">
        <v>44788.408067129632</v>
      </c>
      <c r="EB993" s="2" t="s">
        <v>332</v>
      </c>
      <c r="EC993" s="8">
        <v>0</v>
      </c>
      <c r="ED993" t="b">
        <v>0</v>
      </c>
      <c r="EE993" t="s">
        <v>324</v>
      </c>
      <c r="EF993" s="2" t="s">
        <v>324</v>
      </c>
      <c r="EG993" s="2" t="s">
        <v>325</v>
      </c>
      <c r="EH993" s="1"/>
      <c r="EI993">
        <f t="shared" si="60"/>
        <v>0</v>
      </c>
      <c r="EJ993" t="str">
        <f t="shared" si="61"/>
        <v>no</v>
      </c>
    </row>
    <row r="994" spans="3:140">
      <c r="C994" s="1">
        <v>44666</v>
      </c>
      <c r="D994" s="2" t="s">
        <v>427</v>
      </c>
      <c r="E994" s="2" t="s">
        <v>428</v>
      </c>
      <c r="F994" s="2" t="s">
        <v>177</v>
      </c>
      <c r="G994" s="1">
        <v>44593</v>
      </c>
      <c r="H994" s="2" t="s">
        <v>440</v>
      </c>
      <c r="I994" s="2" t="s">
        <v>441</v>
      </c>
      <c r="J994" s="1"/>
      <c r="K994" s="1"/>
      <c r="L994" s="2"/>
      <c r="M994" t="b">
        <v>0</v>
      </c>
      <c r="N994" s="2"/>
      <c r="O994" s="2" t="s">
        <v>320</v>
      </c>
      <c r="P994" s="2" t="s">
        <v>337</v>
      </c>
      <c r="Q994" s="2"/>
      <c r="R994" s="2"/>
      <c r="S994" s="2"/>
      <c r="T994" s="2"/>
      <c r="U994" s="2"/>
      <c r="V994" s="2"/>
      <c r="W994" s="2" t="s">
        <v>1176</v>
      </c>
      <c r="X994" s="2" t="s">
        <v>861</v>
      </c>
      <c r="Y994" s="3"/>
      <c r="AA994" t="b">
        <v>0</v>
      </c>
      <c r="AB994">
        <v>0</v>
      </c>
      <c r="AC994">
        <v>0</v>
      </c>
      <c r="AD994">
        <v>0</v>
      </c>
      <c r="AE994" s="4"/>
      <c r="AF994" s="4">
        <v>0</v>
      </c>
      <c r="AG994" s="4">
        <v>0</v>
      </c>
      <c r="AH994" s="4">
        <v>0</v>
      </c>
      <c r="AJ994">
        <v>0</v>
      </c>
      <c r="AK994">
        <v>0</v>
      </c>
      <c r="AL994">
        <v>0</v>
      </c>
      <c r="AM994" s="4"/>
      <c r="AN994" s="4">
        <v>0</v>
      </c>
      <c r="AO994" s="4">
        <v>0</v>
      </c>
      <c r="AP994" s="4">
        <v>0</v>
      </c>
      <c r="AR994">
        <v>0</v>
      </c>
      <c r="AS994">
        <v>0</v>
      </c>
      <c r="AT994">
        <v>0</v>
      </c>
      <c r="AU994" s="4"/>
      <c r="AV994" s="4">
        <v>0</v>
      </c>
      <c r="AW994" s="4">
        <v>0</v>
      </c>
      <c r="AX994" s="4">
        <v>0</v>
      </c>
      <c r="AZ994">
        <v>0</v>
      </c>
      <c r="BA994">
        <v>0</v>
      </c>
      <c r="BB994">
        <v>0</v>
      </c>
      <c r="BC994" s="4"/>
      <c r="BD994" s="4">
        <v>0</v>
      </c>
      <c r="BE994" s="4">
        <v>0</v>
      </c>
      <c r="BF994" s="4">
        <v>0</v>
      </c>
      <c r="BH994">
        <v>0</v>
      </c>
      <c r="BI994">
        <v>0</v>
      </c>
      <c r="BJ994">
        <v>0</v>
      </c>
      <c r="BK994" s="4"/>
      <c r="BL994" s="4">
        <v>0</v>
      </c>
      <c r="BM994" s="4">
        <v>0</v>
      </c>
      <c r="BN994" s="4">
        <v>0</v>
      </c>
      <c r="BP994">
        <v>0</v>
      </c>
      <c r="BQ994">
        <v>0</v>
      </c>
      <c r="BR994">
        <v>0</v>
      </c>
      <c r="BS994" s="4"/>
      <c r="BT994" s="4">
        <v>0</v>
      </c>
      <c r="BU994" s="4">
        <v>0</v>
      </c>
      <c r="BV994" s="4">
        <v>0</v>
      </c>
      <c r="BW994" s="3"/>
      <c r="BX994" s="3"/>
      <c r="BY994" s="4">
        <v>0</v>
      </c>
      <c r="BZ994" s="5"/>
      <c r="CA994" s="3">
        <v>0</v>
      </c>
      <c r="CB994" s="4">
        <v>0</v>
      </c>
      <c r="CC994" s="5" t="s">
        <v>322</v>
      </c>
      <c r="CD994" s="3">
        <v>0</v>
      </c>
      <c r="CE994" s="4">
        <v>0</v>
      </c>
      <c r="CF994" s="5" t="s">
        <v>322</v>
      </c>
      <c r="CG994" s="3">
        <v>0</v>
      </c>
      <c r="CH994" s="4">
        <v>0</v>
      </c>
      <c r="CI994" s="5" t="s">
        <v>322</v>
      </c>
      <c r="CJ994" s="3">
        <v>0</v>
      </c>
      <c r="CK994" s="4">
        <v>0</v>
      </c>
      <c r="CL994" s="5" t="s">
        <v>322</v>
      </c>
      <c r="CM994" s="2">
        <v>0</v>
      </c>
      <c r="CN994" s="4">
        <v>0</v>
      </c>
      <c r="CO994" s="5" t="s">
        <v>322</v>
      </c>
      <c r="CP994" s="3"/>
      <c r="CQ994" s="4">
        <v>0</v>
      </c>
      <c r="CR994" s="3"/>
      <c r="CS994" s="3"/>
      <c r="CT994" s="3"/>
      <c r="CU994" s="3"/>
      <c r="CV994" s="4">
        <v>0</v>
      </c>
      <c r="CW994" s="4">
        <v>0</v>
      </c>
      <c r="CX994" t="b">
        <v>0</v>
      </c>
      <c r="CY994" t="b">
        <v>0</v>
      </c>
      <c r="CZ994" t="b">
        <v>0</v>
      </c>
      <c r="DA994" s="2" t="s">
        <v>431</v>
      </c>
      <c r="DB994" s="2" t="s">
        <v>6</v>
      </c>
      <c r="DD994" s="3"/>
      <c r="DE994" s="3"/>
      <c r="DF994" s="3"/>
      <c r="DG994" s="4"/>
      <c r="DH994" s="4"/>
      <c r="DI994" s="4"/>
      <c r="DJ994" s="3">
        <v>0</v>
      </c>
      <c r="DK994" s="4">
        <v>0</v>
      </c>
      <c r="DL994" t="b">
        <v>0</v>
      </c>
      <c r="DM994" s="6"/>
      <c r="DN994" s="3"/>
      <c r="DO994" s="3"/>
      <c r="DP994" s="3"/>
      <c r="DQ994" s="3"/>
      <c r="DR994" s="3"/>
      <c r="DS994" s="3"/>
      <c r="DT994" s="4"/>
      <c r="DU994" s="4"/>
      <c r="DV994" s="4"/>
      <c r="DW994" s="4"/>
      <c r="DX994" s="4"/>
      <c r="DY994" s="4"/>
      <c r="DZ994" s="2"/>
      <c r="EA994" s="7">
        <v>44788.408067129632</v>
      </c>
      <c r="EB994" s="2" t="s">
        <v>332</v>
      </c>
      <c r="EC994" s="8">
        <v>0</v>
      </c>
      <c r="ED994" t="b">
        <v>0</v>
      </c>
      <c r="EE994" t="s">
        <v>324</v>
      </c>
      <c r="EF994" s="2" t="s">
        <v>324</v>
      </c>
      <c r="EG994" s="2" t="s">
        <v>325</v>
      </c>
      <c r="EH994" s="1"/>
      <c r="EI994">
        <f t="shared" si="60"/>
        <v>0</v>
      </c>
      <c r="EJ994" t="str">
        <f t="shared" si="61"/>
        <v>no</v>
      </c>
    </row>
    <row r="995" spans="3:140">
      <c r="C995" s="1">
        <v>44666</v>
      </c>
      <c r="D995" s="2" t="s">
        <v>427</v>
      </c>
      <c r="E995" s="2" t="s">
        <v>428</v>
      </c>
      <c r="F995" s="2" t="s">
        <v>177</v>
      </c>
      <c r="G995" s="1">
        <v>44593</v>
      </c>
      <c r="H995" s="2" t="s">
        <v>442</v>
      </c>
      <c r="I995" s="2" t="s">
        <v>443</v>
      </c>
      <c r="J995" s="1"/>
      <c r="K995" s="1"/>
      <c r="L995" s="2"/>
      <c r="M995" t="b">
        <v>0</v>
      </c>
      <c r="N995" s="2"/>
      <c r="O995" s="2" t="s">
        <v>320</v>
      </c>
      <c r="P995" s="2" t="s">
        <v>337</v>
      </c>
      <c r="Q995" s="2"/>
      <c r="R995" s="2"/>
      <c r="S995" s="2"/>
      <c r="T995" s="2"/>
      <c r="U995" s="2"/>
      <c r="V995" s="2"/>
      <c r="W995" s="2" t="s">
        <v>1176</v>
      </c>
      <c r="X995" s="2" t="s">
        <v>861</v>
      </c>
      <c r="Y995" s="3"/>
      <c r="AA995" t="b">
        <v>0</v>
      </c>
      <c r="AB995">
        <v>0</v>
      </c>
      <c r="AC995">
        <v>0</v>
      </c>
      <c r="AD995">
        <v>0</v>
      </c>
      <c r="AE995" s="4"/>
      <c r="AF995" s="4">
        <v>0</v>
      </c>
      <c r="AG995" s="4">
        <v>0</v>
      </c>
      <c r="AH995" s="4">
        <v>0</v>
      </c>
      <c r="AJ995">
        <v>0</v>
      </c>
      <c r="AK995">
        <v>0</v>
      </c>
      <c r="AL995">
        <v>0</v>
      </c>
      <c r="AM995" s="4"/>
      <c r="AN995" s="4">
        <v>0</v>
      </c>
      <c r="AO995" s="4">
        <v>0</v>
      </c>
      <c r="AP995" s="4">
        <v>0</v>
      </c>
      <c r="AR995">
        <v>0</v>
      </c>
      <c r="AS995">
        <v>0</v>
      </c>
      <c r="AT995">
        <v>0</v>
      </c>
      <c r="AU995" s="4"/>
      <c r="AV995" s="4">
        <v>0</v>
      </c>
      <c r="AW995" s="4">
        <v>0</v>
      </c>
      <c r="AX995" s="4">
        <v>0</v>
      </c>
      <c r="AZ995">
        <v>0</v>
      </c>
      <c r="BA995">
        <v>0</v>
      </c>
      <c r="BB995">
        <v>0</v>
      </c>
      <c r="BC995" s="4"/>
      <c r="BD995" s="4">
        <v>0</v>
      </c>
      <c r="BE995" s="4">
        <v>0</v>
      </c>
      <c r="BF995" s="4">
        <v>0</v>
      </c>
      <c r="BH995">
        <v>0</v>
      </c>
      <c r="BI995">
        <v>0</v>
      </c>
      <c r="BJ995">
        <v>0</v>
      </c>
      <c r="BK995" s="4"/>
      <c r="BL995" s="4">
        <v>0</v>
      </c>
      <c r="BM995" s="4">
        <v>0</v>
      </c>
      <c r="BN995" s="4">
        <v>0</v>
      </c>
      <c r="BP995">
        <v>0</v>
      </c>
      <c r="BQ995">
        <v>0</v>
      </c>
      <c r="BR995">
        <v>0</v>
      </c>
      <c r="BS995" s="4"/>
      <c r="BT995" s="4">
        <v>0</v>
      </c>
      <c r="BU995" s="4">
        <v>0</v>
      </c>
      <c r="BV995" s="4">
        <v>0</v>
      </c>
      <c r="BW995" s="3"/>
      <c r="BX995" s="3"/>
      <c r="BY995" s="4">
        <v>0</v>
      </c>
      <c r="BZ995" s="5"/>
      <c r="CA995" s="3">
        <v>0</v>
      </c>
      <c r="CB995" s="4">
        <v>0</v>
      </c>
      <c r="CC995" s="5" t="s">
        <v>322</v>
      </c>
      <c r="CD995" s="3">
        <v>0</v>
      </c>
      <c r="CE995" s="4">
        <v>0</v>
      </c>
      <c r="CF995" s="5" t="s">
        <v>322</v>
      </c>
      <c r="CG995" s="3">
        <v>0</v>
      </c>
      <c r="CH995" s="4">
        <v>0</v>
      </c>
      <c r="CI995" s="5" t="s">
        <v>322</v>
      </c>
      <c r="CJ995" s="3">
        <v>0</v>
      </c>
      <c r="CK995" s="4">
        <v>0</v>
      </c>
      <c r="CL995" s="5" t="s">
        <v>322</v>
      </c>
      <c r="CM995" s="2">
        <v>0</v>
      </c>
      <c r="CN995" s="4">
        <v>0</v>
      </c>
      <c r="CO995" s="5" t="s">
        <v>322</v>
      </c>
      <c r="CP995" s="3"/>
      <c r="CQ995" s="4">
        <v>0</v>
      </c>
      <c r="CR995" s="3"/>
      <c r="CS995" s="3"/>
      <c r="CT995" s="3"/>
      <c r="CU995" s="3"/>
      <c r="CV995" s="4">
        <v>0</v>
      </c>
      <c r="CW995" s="4">
        <v>0</v>
      </c>
      <c r="CX995" t="b">
        <v>0</v>
      </c>
      <c r="CY995" t="b">
        <v>0</v>
      </c>
      <c r="CZ995" t="b">
        <v>0</v>
      </c>
      <c r="DA995" s="2" t="s">
        <v>431</v>
      </c>
      <c r="DB995" s="2" t="s">
        <v>6</v>
      </c>
      <c r="DD995" s="3"/>
      <c r="DE995" s="3"/>
      <c r="DF995" s="3"/>
      <c r="DG995" s="4"/>
      <c r="DH995" s="4"/>
      <c r="DI995" s="4"/>
      <c r="DJ995" s="3">
        <v>0</v>
      </c>
      <c r="DK995" s="4">
        <v>0</v>
      </c>
      <c r="DL995" t="b">
        <v>0</v>
      </c>
      <c r="DM995" s="6"/>
      <c r="DN995" s="3"/>
      <c r="DO995" s="3"/>
      <c r="DP995" s="3"/>
      <c r="DQ995" s="3"/>
      <c r="DR995" s="3"/>
      <c r="DS995" s="3"/>
      <c r="DT995" s="4"/>
      <c r="DU995" s="4"/>
      <c r="DV995" s="4"/>
      <c r="DW995" s="4"/>
      <c r="DX995" s="4"/>
      <c r="DY995" s="4"/>
      <c r="DZ995" s="2"/>
      <c r="EA995" s="7">
        <v>44788.408067129632</v>
      </c>
      <c r="EB995" s="2" t="s">
        <v>332</v>
      </c>
      <c r="EC995" s="8">
        <v>0</v>
      </c>
      <c r="ED995" t="b">
        <v>0</v>
      </c>
      <c r="EE995" t="s">
        <v>324</v>
      </c>
      <c r="EF995" s="2" t="s">
        <v>324</v>
      </c>
      <c r="EG995" s="2" t="s">
        <v>325</v>
      </c>
      <c r="EH995" s="1"/>
      <c r="EI995">
        <f t="shared" si="60"/>
        <v>0</v>
      </c>
      <c r="EJ995" t="str">
        <f t="shared" si="61"/>
        <v>no</v>
      </c>
    </row>
    <row r="996" spans="3:140">
      <c r="C996" s="1">
        <v>44666</v>
      </c>
      <c r="D996" s="2" t="s">
        <v>427</v>
      </c>
      <c r="E996" s="2" t="s">
        <v>428</v>
      </c>
      <c r="F996" s="2" t="s">
        <v>177</v>
      </c>
      <c r="G996" s="1">
        <v>44593</v>
      </c>
      <c r="H996" s="2" t="s">
        <v>444</v>
      </c>
      <c r="I996" s="2" t="s">
        <v>445</v>
      </c>
      <c r="J996" s="1"/>
      <c r="K996" s="1"/>
      <c r="L996" s="2"/>
      <c r="M996" t="b">
        <v>0</v>
      </c>
      <c r="N996" s="2"/>
      <c r="O996" s="2" t="s">
        <v>320</v>
      </c>
      <c r="P996" s="2" t="s">
        <v>337</v>
      </c>
      <c r="Q996" s="2"/>
      <c r="R996" s="2"/>
      <c r="S996" s="2"/>
      <c r="T996" s="2"/>
      <c r="U996" s="2"/>
      <c r="V996" s="2"/>
      <c r="W996" s="2" t="s">
        <v>1179</v>
      </c>
      <c r="X996" s="2" t="s">
        <v>861</v>
      </c>
      <c r="Y996" s="3"/>
      <c r="AA996" t="b">
        <v>0</v>
      </c>
      <c r="AB996">
        <v>0</v>
      </c>
      <c r="AC996">
        <v>0</v>
      </c>
      <c r="AD996">
        <v>0</v>
      </c>
      <c r="AE996" s="4"/>
      <c r="AF996" s="4">
        <v>0</v>
      </c>
      <c r="AG996" s="4">
        <v>0</v>
      </c>
      <c r="AH996" s="4">
        <v>0</v>
      </c>
      <c r="AJ996">
        <v>0</v>
      </c>
      <c r="AK996">
        <v>0</v>
      </c>
      <c r="AL996">
        <v>0</v>
      </c>
      <c r="AM996" s="4"/>
      <c r="AN996" s="4">
        <v>0</v>
      </c>
      <c r="AO996" s="4">
        <v>0</v>
      </c>
      <c r="AP996" s="4">
        <v>0</v>
      </c>
      <c r="AR996">
        <v>0</v>
      </c>
      <c r="AS996">
        <v>0</v>
      </c>
      <c r="AT996">
        <v>0</v>
      </c>
      <c r="AU996" s="4"/>
      <c r="AV996" s="4">
        <v>0</v>
      </c>
      <c r="AW996" s="4">
        <v>0</v>
      </c>
      <c r="AX996" s="4">
        <v>0</v>
      </c>
      <c r="AZ996">
        <v>0</v>
      </c>
      <c r="BA996">
        <v>0</v>
      </c>
      <c r="BB996">
        <v>0</v>
      </c>
      <c r="BC996" s="4"/>
      <c r="BD996" s="4">
        <v>0</v>
      </c>
      <c r="BE996" s="4">
        <v>0</v>
      </c>
      <c r="BF996" s="4">
        <v>0</v>
      </c>
      <c r="BH996">
        <v>0</v>
      </c>
      <c r="BI996">
        <v>0</v>
      </c>
      <c r="BJ996">
        <v>0</v>
      </c>
      <c r="BK996" s="4"/>
      <c r="BL996" s="4">
        <v>0</v>
      </c>
      <c r="BM996" s="4">
        <v>0</v>
      </c>
      <c r="BN996" s="4">
        <v>0</v>
      </c>
      <c r="BP996">
        <v>0</v>
      </c>
      <c r="BQ996">
        <v>0</v>
      </c>
      <c r="BR996">
        <v>0</v>
      </c>
      <c r="BS996" s="4"/>
      <c r="BT996" s="4">
        <v>0</v>
      </c>
      <c r="BU996" s="4">
        <v>0</v>
      </c>
      <c r="BV996" s="4">
        <v>0</v>
      </c>
      <c r="BW996" s="3"/>
      <c r="BX996" s="3"/>
      <c r="BY996" s="4">
        <v>0</v>
      </c>
      <c r="BZ996" s="5"/>
      <c r="CA996" s="3">
        <v>0</v>
      </c>
      <c r="CB996" s="4">
        <v>0</v>
      </c>
      <c r="CC996" s="5" t="s">
        <v>322</v>
      </c>
      <c r="CD996" s="3">
        <v>0</v>
      </c>
      <c r="CE996" s="4">
        <v>0</v>
      </c>
      <c r="CF996" s="5" t="s">
        <v>322</v>
      </c>
      <c r="CG996" s="3">
        <v>0</v>
      </c>
      <c r="CH996" s="4">
        <v>0</v>
      </c>
      <c r="CI996" s="5" t="s">
        <v>322</v>
      </c>
      <c r="CJ996" s="3">
        <v>0</v>
      </c>
      <c r="CK996" s="4">
        <v>0</v>
      </c>
      <c r="CL996" s="5" t="s">
        <v>322</v>
      </c>
      <c r="CM996" s="2">
        <v>0</v>
      </c>
      <c r="CN996" s="4">
        <v>0</v>
      </c>
      <c r="CO996" s="5" t="s">
        <v>322</v>
      </c>
      <c r="CP996" s="3"/>
      <c r="CQ996" s="4">
        <v>0</v>
      </c>
      <c r="CR996" s="3"/>
      <c r="CS996" s="3"/>
      <c r="CT996" s="3"/>
      <c r="CU996" s="3"/>
      <c r="CV996" s="4">
        <v>0</v>
      </c>
      <c r="CW996" s="4">
        <v>0</v>
      </c>
      <c r="CX996" t="b">
        <v>0</v>
      </c>
      <c r="CY996" t="b">
        <v>0</v>
      </c>
      <c r="CZ996" t="b">
        <v>0</v>
      </c>
      <c r="DA996" s="2" t="s">
        <v>431</v>
      </c>
      <c r="DB996" s="2" t="s">
        <v>6</v>
      </c>
      <c r="DD996" s="3"/>
      <c r="DE996" s="3"/>
      <c r="DF996" s="3"/>
      <c r="DG996" s="4"/>
      <c r="DH996" s="4"/>
      <c r="DI996" s="4"/>
      <c r="DJ996" s="3">
        <v>0</v>
      </c>
      <c r="DK996" s="4">
        <v>0</v>
      </c>
      <c r="DL996" t="b">
        <v>0</v>
      </c>
      <c r="DM996" s="6"/>
      <c r="DN996" s="3"/>
      <c r="DO996" s="3"/>
      <c r="DP996" s="3"/>
      <c r="DQ996" s="3"/>
      <c r="DR996" s="3"/>
      <c r="DS996" s="3"/>
      <c r="DT996" s="4"/>
      <c r="DU996" s="4"/>
      <c r="DV996" s="4"/>
      <c r="DW996" s="4"/>
      <c r="DX996" s="4"/>
      <c r="DY996" s="4"/>
      <c r="DZ996" s="2"/>
      <c r="EA996" s="7">
        <v>44788.408067129632</v>
      </c>
      <c r="EB996" s="2" t="s">
        <v>332</v>
      </c>
      <c r="EC996" s="8">
        <v>0</v>
      </c>
      <c r="ED996" t="b">
        <v>0</v>
      </c>
      <c r="EE996" t="s">
        <v>324</v>
      </c>
      <c r="EF996" s="2" t="s">
        <v>324</v>
      </c>
      <c r="EG996" s="2" t="s">
        <v>325</v>
      </c>
      <c r="EH996" s="1"/>
      <c r="EI996">
        <f t="shared" si="60"/>
        <v>0</v>
      </c>
      <c r="EJ996" t="str">
        <f t="shared" si="61"/>
        <v>no</v>
      </c>
    </row>
    <row r="997" spans="3:140">
      <c r="C997" s="1">
        <v>44666</v>
      </c>
      <c r="D997" s="2" t="s">
        <v>427</v>
      </c>
      <c r="E997" s="2" t="s">
        <v>428</v>
      </c>
      <c r="F997" s="2" t="s">
        <v>177</v>
      </c>
      <c r="G997" s="1">
        <v>44593</v>
      </c>
      <c r="H997" s="2" t="s">
        <v>446</v>
      </c>
      <c r="I997" s="2" t="s">
        <v>447</v>
      </c>
      <c r="J997" s="1"/>
      <c r="K997" s="1"/>
      <c r="L997" s="2"/>
      <c r="M997" t="b">
        <v>0</v>
      </c>
      <c r="N997" s="2"/>
      <c r="O997" s="2" t="s">
        <v>320</v>
      </c>
      <c r="P997" s="2" t="s">
        <v>337</v>
      </c>
      <c r="Q997" s="2"/>
      <c r="R997" s="2"/>
      <c r="S997" s="2"/>
      <c r="T997" s="2"/>
      <c r="U997" s="2"/>
      <c r="V997" s="2"/>
      <c r="W997" s="2" t="s">
        <v>1180</v>
      </c>
      <c r="X997" s="2" t="s">
        <v>861</v>
      </c>
      <c r="Y997" s="3"/>
      <c r="AA997" t="b">
        <v>0</v>
      </c>
      <c r="AB997">
        <v>0</v>
      </c>
      <c r="AC997">
        <v>0</v>
      </c>
      <c r="AD997">
        <v>0</v>
      </c>
      <c r="AE997" s="4"/>
      <c r="AF997" s="4">
        <v>0</v>
      </c>
      <c r="AG997" s="4">
        <v>0</v>
      </c>
      <c r="AH997" s="4">
        <v>0</v>
      </c>
      <c r="AJ997">
        <v>0</v>
      </c>
      <c r="AK997">
        <v>0</v>
      </c>
      <c r="AL997">
        <v>0</v>
      </c>
      <c r="AM997" s="4"/>
      <c r="AN997" s="4">
        <v>0</v>
      </c>
      <c r="AO997" s="4">
        <v>0</v>
      </c>
      <c r="AP997" s="4">
        <v>0</v>
      </c>
      <c r="AR997">
        <v>0</v>
      </c>
      <c r="AS997">
        <v>0</v>
      </c>
      <c r="AT997">
        <v>0</v>
      </c>
      <c r="AU997" s="4"/>
      <c r="AV997" s="4">
        <v>0</v>
      </c>
      <c r="AW997" s="4">
        <v>0</v>
      </c>
      <c r="AX997" s="4">
        <v>0</v>
      </c>
      <c r="AZ997">
        <v>0</v>
      </c>
      <c r="BA997">
        <v>0</v>
      </c>
      <c r="BB997">
        <v>0</v>
      </c>
      <c r="BC997" s="4"/>
      <c r="BD997" s="4">
        <v>0</v>
      </c>
      <c r="BE997" s="4">
        <v>0</v>
      </c>
      <c r="BF997" s="4">
        <v>0</v>
      </c>
      <c r="BH997">
        <v>0</v>
      </c>
      <c r="BI997">
        <v>0</v>
      </c>
      <c r="BJ997">
        <v>0</v>
      </c>
      <c r="BK997" s="4"/>
      <c r="BL997" s="4">
        <v>0</v>
      </c>
      <c r="BM997" s="4">
        <v>0</v>
      </c>
      <c r="BN997" s="4">
        <v>0</v>
      </c>
      <c r="BP997">
        <v>0</v>
      </c>
      <c r="BQ997">
        <v>0</v>
      </c>
      <c r="BR997">
        <v>0</v>
      </c>
      <c r="BS997" s="4"/>
      <c r="BT997" s="4">
        <v>0</v>
      </c>
      <c r="BU997" s="4">
        <v>0</v>
      </c>
      <c r="BV997" s="4">
        <v>0</v>
      </c>
      <c r="BW997" s="3"/>
      <c r="BX997" s="3"/>
      <c r="BY997" s="4">
        <v>0</v>
      </c>
      <c r="BZ997" s="5"/>
      <c r="CA997" s="3">
        <v>0</v>
      </c>
      <c r="CB997" s="4">
        <v>0</v>
      </c>
      <c r="CC997" s="5" t="s">
        <v>322</v>
      </c>
      <c r="CD997" s="3">
        <v>0</v>
      </c>
      <c r="CE997" s="4">
        <v>0</v>
      </c>
      <c r="CF997" s="5" t="s">
        <v>322</v>
      </c>
      <c r="CG997" s="3">
        <v>0</v>
      </c>
      <c r="CH997" s="4">
        <v>0</v>
      </c>
      <c r="CI997" s="5" t="s">
        <v>322</v>
      </c>
      <c r="CJ997" s="3">
        <v>0</v>
      </c>
      <c r="CK997" s="4">
        <v>0</v>
      </c>
      <c r="CL997" s="5" t="s">
        <v>322</v>
      </c>
      <c r="CM997" s="2">
        <v>0</v>
      </c>
      <c r="CN997" s="4">
        <v>0</v>
      </c>
      <c r="CO997" s="5" t="s">
        <v>322</v>
      </c>
      <c r="CP997" s="3"/>
      <c r="CQ997" s="4">
        <v>0</v>
      </c>
      <c r="CR997" s="3"/>
      <c r="CS997" s="3"/>
      <c r="CT997" s="3"/>
      <c r="CU997" s="3"/>
      <c r="CV997" s="4">
        <v>0</v>
      </c>
      <c r="CW997" s="4">
        <v>0</v>
      </c>
      <c r="CX997" t="b">
        <v>0</v>
      </c>
      <c r="CY997" t="b">
        <v>0</v>
      </c>
      <c r="CZ997" t="b">
        <v>0</v>
      </c>
      <c r="DA997" s="2" t="s">
        <v>431</v>
      </c>
      <c r="DB997" s="2" t="s">
        <v>6</v>
      </c>
      <c r="DD997" s="3"/>
      <c r="DE997" s="3"/>
      <c r="DF997" s="3"/>
      <c r="DG997" s="4"/>
      <c r="DH997" s="4"/>
      <c r="DI997" s="4"/>
      <c r="DJ997" s="3">
        <v>0</v>
      </c>
      <c r="DK997" s="4">
        <v>0</v>
      </c>
      <c r="DL997" t="b">
        <v>0</v>
      </c>
      <c r="DM997" s="6"/>
      <c r="DN997" s="3"/>
      <c r="DO997" s="3"/>
      <c r="DP997" s="3"/>
      <c r="DQ997" s="3"/>
      <c r="DR997" s="3"/>
      <c r="DS997" s="3"/>
      <c r="DT997" s="4"/>
      <c r="DU997" s="4"/>
      <c r="DV997" s="4"/>
      <c r="DW997" s="4"/>
      <c r="DX997" s="4"/>
      <c r="DY997" s="4"/>
      <c r="DZ997" s="2"/>
      <c r="EA997" s="7">
        <v>44788.408067129632</v>
      </c>
      <c r="EB997" s="2" t="s">
        <v>332</v>
      </c>
      <c r="EC997" s="8">
        <v>0</v>
      </c>
      <c r="ED997" t="b">
        <v>0</v>
      </c>
      <c r="EE997" t="s">
        <v>324</v>
      </c>
      <c r="EF997" s="2" t="s">
        <v>324</v>
      </c>
      <c r="EG997" s="2" t="s">
        <v>325</v>
      </c>
      <c r="EH997" s="1"/>
      <c r="EI997">
        <f t="shared" si="60"/>
        <v>0</v>
      </c>
      <c r="EJ997" t="str">
        <f t="shared" si="61"/>
        <v>no</v>
      </c>
    </row>
    <row r="998" spans="3:140">
      <c r="C998" s="1">
        <v>44666</v>
      </c>
      <c r="D998" s="2" t="s">
        <v>427</v>
      </c>
      <c r="E998" s="2" t="s">
        <v>428</v>
      </c>
      <c r="F998" s="2" t="s">
        <v>177</v>
      </c>
      <c r="G998" s="1">
        <v>44593</v>
      </c>
      <c r="H998" s="2" t="s">
        <v>448</v>
      </c>
      <c r="I998" s="2" t="s">
        <v>449</v>
      </c>
      <c r="J998" s="1"/>
      <c r="K998" s="1"/>
      <c r="L998" s="2"/>
      <c r="M998" t="b">
        <v>0</v>
      </c>
      <c r="N998" s="2"/>
      <c r="O998" s="2" t="s">
        <v>320</v>
      </c>
      <c r="P998" s="2" t="s">
        <v>337</v>
      </c>
      <c r="Q998" s="2"/>
      <c r="R998" s="2"/>
      <c r="S998" s="2"/>
      <c r="T998" s="2"/>
      <c r="U998" s="2"/>
      <c r="V998" s="2"/>
      <c r="W998" s="2" t="s">
        <v>1181</v>
      </c>
      <c r="X998" s="2" t="s">
        <v>861</v>
      </c>
      <c r="Y998" s="3"/>
      <c r="AA998" t="b">
        <v>0</v>
      </c>
      <c r="AB998">
        <v>0</v>
      </c>
      <c r="AC998">
        <v>0</v>
      </c>
      <c r="AD998">
        <v>0</v>
      </c>
      <c r="AE998" s="4"/>
      <c r="AF998" s="4">
        <v>0</v>
      </c>
      <c r="AG998" s="4">
        <v>0</v>
      </c>
      <c r="AH998" s="4">
        <v>0</v>
      </c>
      <c r="AJ998">
        <v>0</v>
      </c>
      <c r="AK998">
        <v>0</v>
      </c>
      <c r="AL998">
        <v>0</v>
      </c>
      <c r="AM998" s="4"/>
      <c r="AN998" s="4">
        <v>0</v>
      </c>
      <c r="AO998" s="4">
        <v>0</v>
      </c>
      <c r="AP998" s="4">
        <v>0</v>
      </c>
      <c r="AR998">
        <v>0</v>
      </c>
      <c r="AS998">
        <v>0</v>
      </c>
      <c r="AT998">
        <v>0</v>
      </c>
      <c r="AU998" s="4"/>
      <c r="AV998" s="4">
        <v>0</v>
      </c>
      <c r="AW998" s="4">
        <v>0</v>
      </c>
      <c r="AX998" s="4">
        <v>0</v>
      </c>
      <c r="AZ998">
        <v>0</v>
      </c>
      <c r="BA998">
        <v>0</v>
      </c>
      <c r="BB998">
        <v>0</v>
      </c>
      <c r="BC998" s="4"/>
      <c r="BD998" s="4">
        <v>0</v>
      </c>
      <c r="BE998" s="4">
        <v>0</v>
      </c>
      <c r="BF998" s="4">
        <v>0</v>
      </c>
      <c r="BH998">
        <v>0</v>
      </c>
      <c r="BI998">
        <v>0</v>
      </c>
      <c r="BJ998">
        <v>0</v>
      </c>
      <c r="BK998" s="4"/>
      <c r="BL998" s="4">
        <v>0</v>
      </c>
      <c r="BM998" s="4">
        <v>0</v>
      </c>
      <c r="BN998" s="4">
        <v>0</v>
      </c>
      <c r="BP998">
        <v>0</v>
      </c>
      <c r="BQ998">
        <v>0</v>
      </c>
      <c r="BR998">
        <v>0</v>
      </c>
      <c r="BS998" s="4"/>
      <c r="BT998" s="4">
        <v>0</v>
      </c>
      <c r="BU998" s="4">
        <v>0</v>
      </c>
      <c r="BV998" s="4">
        <v>0</v>
      </c>
      <c r="BW998" s="3"/>
      <c r="BX998" s="3"/>
      <c r="BY998" s="4">
        <v>0</v>
      </c>
      <c r="BZ998" s="5"/>
      <c r="CA998" s="3">
        <v>0</v>
      </c>
      <c r="CB998" s="4">
        <v>0</v>
      </c>
      <c r="CC998" s="5" t="s">
        <v>322</v>
      </c>
      <c r="CD998" s="3">
        <v>0</v>
      </c>
      <c r="CE998" s="4">
        <v>0</v>
      </c>
      <c r="CF998" s="5" t="s">
        <v>322</v>
      </c>
      <c r="CG998" s="3">
        <v>0</v>
      </c>
      <c r="CH998" s="4">
        <v>0</v>
      </c>
      <c r="CI998" s="5" t="s">
        <v>322</v>
      </c>
      <c r="CJ998" s="3">
        <v>0</v>
      </c>
      <c r="CK998" s="4">
        <v>0</v>
      </c>
      <c r="CL998" s="5" t="s">
        <v>322</v>
      </c>
      <c r="CM998" s="2">
        <v>0</v>
      </c>
      <c r="CN998" s="4">
        <v>0</v>
      </c>
      <c r="CO998" s="5" t="s">
        <v>322</v>
      </c>
      <c r="CP998" s="3"/>
      <c r="CQ998" s="4">
        <v>0</v>
      </c>
      <c r="CR998" s="3"/>
      <c r="CS998" s="3"/>
      <c r="CT998" s="3"/>
      <c r="CU998" s="3"/>
      <c r="CV998" s="4">
        <v>0</v>
      </c>
      <c r="CW998" s="4">
        <v>0</v>
      </c>
      <c r="CX998" t="b">
        <v>0</v>
      </c>
      <c r="CY998" t="b">
        <v>0</v>
      </c>
      <c r="CZ998" t="b">
        <v>0</v>
      </c>
      <c r="DA998" s="2" t="s">
        <v>431</v>
      </c>
      <c r="DB998" s="2" t="s">
        <v>6</v>
      </c>
      <c r="DD998" s="3"/>
      <c r="DE998" s="3"/>
      <c r="DF998" s="3"/>
      <c r="DG998" s="4"/>
      <c r="DH998" s="4"/>
      <c r="DI998" s="4"/>
      <c r="DJ998" s="3">
        <v>0</v>
      </c>
      <c r="DK998" s="4">
        <v>0</v>
      </c>
      <c r="DL998" t="b">
        <v>0</v>
      </c>
      <c r="DM998" s="6"/>
      <c r="DN998" s="3"/>
      <c r="DO998" s="3"/>
      <c r="DP998" s="3"/>
      <c r="DQ998" s="3"/>
      <c r="DR998" s="3"/>
      <c r="DS998" s="3"/>
      <c r="DT998" s="4"/>
      <c r="DU998" s="4"/>
      <c r="DV998" s="4"/>
      <c r="DW998" s="4"/>
      <c r="DX998" s="4"/>
      <c r="DY998" s="4"/>
      <c r="DZ998" s="2"/>
      <c r="EA998" s="7">
        <v>44788.408067129632</v>
      </c>
      <c r="EB998" s="2" t="s">
        <v>332</v>
      </c>
      <c r="EC998" s="8">
        <v>0</v>
      </c>
      <c r="ED998" t="b">
        <v>0</v>
      </c>
      <c r="EE998" t="s">
        <v>324</v>
      </c>
      <c r="EF998" s="2" t="s">
        <v>324</v>
      </c>
      <c r="EG998" s="2" t="s">
        <v>325</v>
      </c>
      <c r="EH998" s="1"/>
      <c r="EI998">
        <f t="shared" si="60"/>
        <v>0</v>
      </c>
      <c r="EJ998" t="str">
        <f t="shared" si="61"/>
        <v>no</v>
      </c>
    </row>
    <row r="999" spans="3:140">
      <c r="C999" s="1">
        <v>44666</v>
      </c>
      <c r="D999" s="2" t="s">
        <v>1182</v>
      </c>
      <c r="E999" s="2" t="s">
        <v>451</v>
      </c>
      <c r="F999" s="2" t="s">
        <v>177</v>
      </c>
      <c r="G999" s="1">
        <v>44498</v>
      </c>
      <c r="H999" s="2"/>
      <c r="I999" s="2"/>
      <c r="J999" s="1"/>
      <c r="K999" s="1"/>
      <c r="L999" s="2"/>
      <c r="M999" t="b">
        <v>0</v>
      </c>
      <c r="N999" s="2"/>
      <c r="O999" s="2" t="s">
        <v>320</v>
      </c>
      <c r="P999" s="2" t="s">
        <v>337</v>
      </c>
      <c r="Q999" s="2"/>
      <c r="R999" s="2"/>
      <c r="S999" s="2"/>
      <c r="T999" s="2"/>
      <c r="U999" s="2"/>
      <c r="V999" s="2"/>
      <c r="W999" s="2"/>
      <c r="X999" s="2" t="s">
        <v>861</v>
      </c>
      <c r="Y999" s="3"/>
      <c r="AA999" t="b">
        <v>0</v>
      </c>
      <c r="AB999">
        <v>0</v>
      </c>
      <c r="AC999">
        <v>0</v>
      </c>
      <c r="AD999">
        <v>0</v>
      </c>
      <c r="AE999" s="4"/>
      <c r="AF999" s="4">
        <v>0</v>
      </c>
      <c r="AG999" s="4">
        <v>0</v>
      </c>
      <c r="AH999" s="4">
        <v>0</v>
      </c>
      <c r="AJ999">
        <v>0</v>
      </c>
      <c r="AK999">
        <v>0</v>
      </c>
      <c r="AL999">
        <v>0</v>
      </c>
      <c r="AM999" s="4"/>
      <c r="AN999" s="4">
        <v>0</v>
      </c>
      <c r="AO999" s="4">
        <v>0</v>
      </c>
      <c r="AP999" s="4">
        <v>0</v>
      </c>
      <c r="AR999">
        <v>0</v>
      </c>
      <c r="AS999">
        <v>0</v>
      </c>
      <c r="AT999">
        <v>0</v>
      </c>
      <c r="AU999" s="4"/>
      <c r="AV999" s="4">
        <v>0</v>
      </c>
      <c r="AW999" s="4">
        <v>0</v>
      </c>
      <c r="AX999" s="4">
        <v>0</v>
      </c>
      <c r="AZ999">
        <v>0</v>
      </c>
      <c r="BA999">
        <v>0</v>
      </c>
      <c r="BB999">
        <v>0</v>
      </c>
      <c r="BC999" s="4"/>
      <c r="BD999" s="4">
        <v>0</v>
      </c>
      <c r="BE999" s="4">
        <v>0</v>
      </c>
      <c r="BF999" s="4">
        <v>0</v>
      </c>
      <c r="BH999">
        <v>0</v>
      </c>
      <c r="BI999">
        <v>0</v>
      </c>
      <c r="BJ999">
        <v>0</v>
      </c>
      <c r="BK999" s="4"/>
      <c r="BL999" s="4">
        <v>0</v>
      </c>
      <c r="BM999" s="4">
        <v>0</v>
      </c>
      <c r="BN999" s="4">
        <v>0</v>
      </c>
      <c r="BP999">
        <v>0</v>
      </c>
      <c r="BQ999">
        <v>0</v>
      </c>
      <c r="BR999">
        <v>0</v>
      </c>
      <c r="BS999" s="4"/>
      <c r="BT999" s="4">
        <v>0</v>
      </c>
      <c r="BU999" s="4">
        <v>0</v>
      </c>
      <c r="BV999" s="4">
        <v>0</v>
      </c>
      <c r="BW999" s="3"/>
      <c r="BX999" s="3"/>
      <c r="BY999" s="4">
        <v>0</v>
      </c>
      <c r="BZ999" s="5"/>
      <c r="CA999" s="3">
        <v>0</v>
      </c>
      <c r="CB999" s="4">
        <v>0</v>
      </c>
      <c r="CC999" s="5" t="s">
        <v>322</v>
      </c>
      <c r="CD999" s="3">
        <v>0</v>
      </c>
      <c r="CE999" s="4">
        <v>0</v>
      </c>
      <c r="CF999" s="5" t="s">
        <v>322</v>
      </c>
      <c r="CG999" s="3">
        <v>0</v>
      </c>
      <c r="CH999" s="4">
        <v>0</v>
      </c>
      <c r="CI999" s="5" t="s">
        <v>322</v>
      </c>
      <c r="CJ999" s="3">
        <v>0</v>
      </c>
      <c r="CK999" s="4">
        <v>0</v>
      </c>
      <c r="CL999" s="5" t="s">
        <v>322</v>
      </c>
      <c r="CM999" s="2">
        <v>0</v>
      </c>
      <c r="CN999" s="4">
        <v>0</v>
      </c>
      <c r="CO999" s="5" t="s">
        <v>322</v>
      </c>
      <c r="CP999" s="3"/>
      <c r="CQ999" s="4">
        <v>0</v>
      </c>
      <c r="CR999" s="3"/>
      <c r="CS999" s="3"/>
      <c r="CT999" s="3"/>
      <c r="CU999" s="3"/>
      <c r="CV999" s="4">
        <v>0</v>
      </c>
      <c r="CW999" s="4">
        <v>0</v>
      </c>
      <c r="CX999" t="b">
        <v>0</v>
      </c>
      <c r="CY999" t="b">
        <v>1</v>
      </c>
      <c r="CZ999" t="b">
        <v>0</v>
      </c>
      <c r="DA999" s="2" t="s">
        <v>609</v>
      </c>
      <c r="DB999" s="2" t="s">
        <v>6</v>
      </c>
      <c r="DD999" s="3"/>
      <c r="DE999" s="3"/>
      <c r="DF999" s="3"/>
      <c r="DG999" s="4"/>
      <c r="DH999" s="4"/>
      <c r="DI999" s="4"/>
      <c r="DJ999" s="3">
        <v>0</v>
      </c>
      <c r="DK999" s="4">
        <v>0</v>
      </c>
      <c r="DL999" t="b">
        <v>0</v>
      </c>
      <c r="DM999" s="6"/>
      <c r="DN999" s="3"/>
      <c r="DO999" s="3"/>
      <c r="DP999" s="3"/>
      <c r="DQ999" s="3"/>
      <c r="DR999" s="3"/>
      <c r="DS999" s="3"/>
      <c r="DT999" s="4"/>
      <c r="DU999" s="4"/>
      <c r="DV999" s="4"/>
      <c r="DW999" s="4"/>
      <c r="DX999" s="4"/>
      <c r="DY999" s="4"/>
      <c r="DZ999" s="2"/>
      <c r="EA999" s="7">
        <v>44788.408067129632</v>
      </c>
      <c r="EB999" s="2" t="s">
        <v>332</v>
      </c>
      <c r="EC999" s="8">
        <v>0</v>
      </c>
      <c r="ED999" t="b">
        <v>0</v>
      </c>
      <c r="EE999" t="s">
        <v>324</v>
      </c>
      <c r="EF999" s="2" t="s">
        <v>324</v>
      </c>
      <c r="EG999" s="2" t="s">
        <v>325</v>
      </c>
      <c r="EH999" s="1"/>
      <c r="EI999">
        <f t="shared" si="60"/>
        <v>0</v>
      </c>
      <c r="EJ999" t="str">
        <f t="shared" si="61"/>
        <v>yes</v>
      </c>
    </row>
    <row r="1000" spans="3:140">
      <c r="C1000" s="1">
        <v>44666</v>
      </c>
      <c r="D1000" s="2" t="s">
        <v>450</v>
      </c>
      <c r="E1000" s="2" t="s">
        <v>451</v>
      </c>
      <c r="F1000" s="2" t="s">
        <v>177</v>
      </c>
      <c r="G1000" s="1">
        <v>44593</v>
      </c>
      <c r="H1000" s="2" t="s">
        <v>452</v>
      </c>
      <c r="I1000" s="2" t="s">
        <v>453</v>
      </c>
      <c r="J1000" s="1"/>
      <c r="K1000" s="1"/>
      <c r="L1000" s="2"/>
      <c r="M1000" t="b">
        <v>0</v>
      </c>
      <c r="N1000" s="2"/>
      <c r="O1000" s="2" t="s">
        <v>320</v>
      </c>
      <c r="P1000" s="2" t="s">
        <v>337</v>
      </c>
      <c r="Q1000" s="2"/>
      <c r="R1000" s="2"/>
      <c r="S1000" s="2"/>
      <c r="T1000" s="2"/>
      <c r="U1000" s="2"/>
      <c r="V1000" s="2"/>
      <c r="W1000" s="2" t="s">
        <v>1183</v>
      </c>
      <c r="X1000" s="2" t="s">
        <v>861</v>
      </c>
      <c r="Y1000" s="3"/>
      <c r="AA1000" t="b">
        <v>0</v>
      </c>
      <c r="AB1000">
        <v>0</v>
      </c>
      <c r="AC1000">
        <v>0</v>
      </c>
      <c r="AD1000">
        <v>0</v>
      </c>
      <c r="AE1000" s="4"/>
      <c r="AF1000" s="4">
        <v>0</v>
      </c>
      <c r="AG1000" s="4">
        <v>0</v>
      </c>
      <c r="AH1000" s="4">
        <v>0</v>
      </c>
      <c r="AJ1000">
        <v>0</v>
      </c>
      <c r="AK1000">
        <v>0</v>
      </c>
      <c r="AL1000">
        <v>0</v>
      </c>
      <c r="AM1000" s="4"/>
      <c r="AN1000" s="4">
        <v>0</v>
      </c>
      <c r="AO1000" s="4">
        <v>0</v>
      </c>
      <c r="AP1000" s="4">
        <v>0</v>
      </c>
      <c r="AR1000">
        <v>0</v>
      </c>
      <c r="AS1000">
        <v>0</v>
      </c>
      <c r="AT1000">
        <v>0</v>
      </c>
      <c r="AU1000" s="4"/>
      <c r="AV1000" s="4">
        <v>0</v>
      </c>
      <c r="AW1000" s="4">
        <v>0</v>
      </c>
      <c r="AX1000" s="4">
        <v>0</v>
      </c>
      <c r="AZ1000">
        <v>0</v>
      </c>
      <c r="BA1000">
        <v>0</v>
      </c>
      <c r="BB1000">
        <v>0</v>
      </c>
      <c r="BC1000" s="4"/>
      <c r="BD1000" s="4">
        <v>0</v>
      </c>
      <c r="BE1000" s="4">
        <v>0</v>
      </c>
      <c r="BF1000" s="4">
        <v>0</v>
      </c>
      <c r="BH1000">
        <v>0</v>
      </c>
      <c r="BI1000">
        <v>0</v>
      </c>
      <c r="BJ1000">
        <v>0</v>
      </c>
      <c r="BK1000" s="4"/>
      <c r="BL1000" s="4">
        <v>0</v>
      </c>
      <c r="BM1000" s="4">
        <v>0</v>
      </c>
      <c r="BN1000" s="4">
        <v>0</v>
      </c>
      <c r="BP1000">
        <v>323</v>
      </c>
      <c r="BQ1000">
        <v>0</v>
      </c>
      <c r="BR1000">
        <v>0</v>
      </c>
      <c r="BS1000" s="4"/>
      <c r="BT1000" s="4">
        <v>1147</v>
      </c>
      <c r="BU1000" s="4">
        <v>0</v>
      </c>
      <c r="BV1000" s="4">
        <v>0</v>
      </c>
      <c r="BW1000" s="3"/>
      <c r="BX1000" s="3"/>
      <c r="BY1000" s="4">
        <v>0</v>
      </c>
      <c r="BZ1000" s="5"/>
      <c r="CA1000" s="3">
        <v>0</v>
      </c>
      <c r="CB1000" s="4">
        <v>0</v>
      </c>
      <c r="CC1000" s="5" t="s">
        <v>322</v>
      </c>
      <c r="CD1000" s="3">
        <v>0</v>
      </c>
      <c r="CE1000" s="4">
        <v>0</v>
      </c>
      <c r="CF1000" s="5" t="s">
        <v>322</v>
      </c>
      <c r="CG1000" s="3">
        <v>0</v>
      </c>
      <c r="CH1000" s="4">
        <v>0</v>
      </c>
      <c r="CI1000" s="5" t="s">
        <v>322</v>
      </c>
      <c r="CJ1000" s="3">
        <v>0</v>
      </c>
      <c r="CK1000" s="4">
        <v>0</v>
      </c>
      <c r="CL1000" s="5" t="s">
        <v>322</v>
      </c>
      <c r="CM1000" s="2">
        <v>323</v>
      </c>
      <c r="CN1000" s="4">
        <v>1147</v>
      </c>
      <c r="CO1000" s="5">
        <v>3.5510835913312699</v>
      </c>
      <c r="CP1000" s="3"/>
      <c r="CQ1000" s="4">
        <v>0</v>
      </c>
      <c r="CR1000" s="3"/>
      <c r="CS1000" s="3"/>
      <c r="CT1000" s="3"/>
      <c r="CU1000" s="3"/>
      <c r="CV1000" s="4">
        <v>1147</v>
      </c>
      <c r="CW1000" s="4">
        <v>1147</v>
      </c>
      <c r="CX1000" t="b">
        <v>0</v>
      </c>
      <c r="CY1000" t="b">
        <v>0</v>
      </c>
      <c r="CZ1000" t="b">
        <v>0</v>
      </c>
      <c r="DA1000" s="2" t="s">
        <v>6</v>
      </c>
      <c r="DB1000" s="2" t="s">
        <v>6</v>
      </c>
      <c r="DD1000" s="3"/>
      <c r="DE1000" s="3"/>
      <c r="DF1000" s="3"/>
      <c r="DG1000" s="4"/>
      <c r="DH1000" s="4"/>
      <c r="DI1000" s="4"/>
      <c r="DJ1000" s="3">
        <v>0</v>
      </c>
      <c r="DK1000" s="4">
        <v>0</v>
      </c>
      <c r="DL1000" t="b">
        <v>0</v>
      </c>
      <c r="DM1000" s="6"/>
      <c r="DN1000" s="3"/>
      <c r="DO1000" s="3"/>
      <c r="DP1000" s="3"/>
      <c r="DQ1000" s="3"/>
      <c r="DR1000" s="3"/>
      <c r="DS1000" s="3"/>
      <c r="DT1000" s="4"/>
      <c r="DU1000" s="4"/>
      <c r="DV1000" s="4"/>
      <c r="DW1000" s="4"/>
      <c r="DX1000" s="4"/>
      <c r="DY1000" s="4"/>
      <c r="DZ1000" s="2"/>
      <c r="EA1000" s="7">
        <v>44788.408067129632</v>
      </c>
      <c r="EB1000" s="2" t="s">
        <v>332</v>
      </c>
      <c r="EC1000" s="8">
        <v>0</v>
      </c>
      <c r="ED1000" t="b">
        <v>0</v>
      </c>
      <c r="EE1000" t="s">
        <v>324</v>
      </c>
      <c r="EF1000" s="2" t="s">
        <v>324</v>
      </c>
      <c r="EG1000" s="2" t="s">
        <v>325</v>
      </c>
      <c r="EH1000" s="1"/>
      <c r="EI1000">
        <f t="shared" si="60"/>
        <v>0</v>
      </c>
      <c r="EJ1000" t="str">
        <f t="shared" si="61"/>
        <v>no</v>
      </c>
    </row>
    <row r="1001" spans="3:140">
      <c r="C1001" s="1">
        <v>44666</v>
      </c>
      <c r="D1001" s="2" t="s">
        <v>1184</v>
      </c>
      <c r="E1001" s="2" t="s">
        <v>745</v>
      </c>
      <c r="F1001" s="2" t="s">
        <v>177</v>
      </c>
      <c r="G1001" s="1">
        <v>44317</v>
      </c>
      <c r="H1001" s="2"/>
      <c r="I1001" s="2"/>
      <c r="J1001" s="1"/>
      <c r="K1001" s="1"/>
      <c r="L1001" s="2"/>
      <c r="M1001" t="b">
        <v>0</v>
      </c>
      <c r="N1001" s="2"/>
      <c r="O1001" s="2" t="s">
        <v>320</v>
      </c>
      <c r="P1001" s="2" t="s">
        <v>337</v>
      </c>
      <c r="Q1001" s="2"/>
      <c r="R1001" s="2"/>
      <c r="S1001" s="2"/>
      <c r="T1001" s="2"/>
      <c r="U1001" s="2"/>
      <c r="V1001" s="2"/>
      <c r="W1001" s="2" t="s">
        <v>861</v>
      </c>
      <c r="X1001" s="2" t="s">
        <v>861</v>
      </c>
      <c r="Y1001" s="3"/>
      <c r="AA1001" t="b">
        <v>0</v>
      </c>
      <c r="AB1001">
        <v>0</v>
      </c>
      <c r="AC1001">
        <v>0</v>
      </c>
      <c r="AD1001">
        <v>0</v>
      </c>
      <c r="AE1001" s="4"/>
      <c r="AF1001" s="4">
        <v>0</v>
      </c>
      <c r="AG1001" s="4">
        <v>0</v>
      </c>
      <c r="AH1001" s="4">
        <v>0</v>
      </c>
      <c r="AJ1001">
        <v>0</v>
      </c>
      <c r="AK1001">
        <v>0</v>
      </c>
      <c r="AL1001">
        <v>0</v>
      </c>
      <c r="AM1001" s="4"/>
      <c r="AN1001" s="4">
        <v>0</v>
      </c>
      <c r="AO1001" s="4">
        <v>0</v>
      </c>
      <c r="AP1001" s="4">
        <v>0</v>
      </c>
      <c r="AR1001">
        <v>0</v>
      </c>
      <c r="AS1001">
        <v>0</v>
      </c>
      <c r="AT1001">
        <v>0</v>
      </c>
      <c r="AU1001" s="4"/>
      <c r="AV1001" s="4">
        <v>0</v>
      </c>
      <c r="AW1001" s="4">
        <v>0</v>
      </c>
      <c r="AX1001" s="4">
        <v>0</v>
      </c>
      <c r="AZ1001">
        <v>0</v>
      </c>
      <c r="BA1001">
        <v>0</v>
      </c>
      <c r="BB1001">
        <v>0</v>
      </c>
      <c r="BC1001" s="4"/>
      <c r="BD1001" s="4">
        <v>0</v>
      </c>
      <c r="BE1001" s="4">
        <v>0</v>
      </c>
      <c r="BF1001" s="4">
        <v>0</v>
      </c>
      <c r="BH1001">
        <v>0</v>
      </c>
      <c r="BI1001">
        <v>0</v>
      </c>
      <c r="BJ1001">
        <v>0</v>
      </c>
      <c r="BK1001" s="4"/>
      <c r="BL1001" s="4">
        <v>0</v>
      </c>
      <c r="BM1001" s="4">
        <v>0</v>
      </c>
      <c r="BN1001" s="4">
        <v>0</v>
      </c>
      <c r="BP1001">
        <v>0</v>
      </c>
      <c r="BQ1001">
        <v>0</v>
      </c>
      <c r="BR1001">
        <v>0</v>
      </c>
      <c r="BS1001" s="4"/>
      <c r="BT1001" s="4">
        <v>0</v>
      </c>
      <c r="BU1001" s="4">
        <v>0</v>
      </c>
      <c r="BV1001" s="4">
        <v>0</v>
      </c>
      <c r="BW1001" s="3"/>
      <c r="BX1001" s="3"/>
      <c r="BY1001" s="4">
        <v>0</v>
      </c>
      <c r="BZ1001" s="5"/>
      <c r="CA1001" s="3">
        <v>0</v>
      </c>
      <c r="CB1001" s="4">
        <v>0</v>
      </c>
      <c r="CC1001" s="5" t="s">
        <v>322</v>
      </c>
      <c r="CD1001" s="3">
        <v>0</v>
      </c>
      <c r="CE1001" s="4">
        <v>0</v>
      </c>
      <c r="CF1001" s="5" t="s">
        <v>322</v>
      </c>
      <c r="CG1001" s="3">
        <v>0</v>
      </c>
      <c r="CH1001" s="4">
        <v>0</v>
      </c>
      <c r="CI1001" s="5" t="s">
        <v>322</v>
      </c>
      <c r="CJ1001" s="3">
        <v>0</v>
      </c>
      <c r="CK1001" s="4">
        <v>0</v>
      </c>
      <c r="CL1001" s="5" t="s">
        <v>322</v>
      </c>
      <c r="CM1001" s="2">
        <v>0</v>
      </c>
      <c r="CN1001" s="4">
        <v>0</v>
      </c>
      <c r="CO1001" s="5" t="s">
        <v>322</v>
      </c>
      <c r="CP1001" s="3"/>
      <c r="CQ1001" s="4">
        <v>0</v>
      </c>
      <c r="CR1001" s="3"/>
      <c r="CS1001" s="3"/>
      <c r="CT1001" s="3"/>
      <c r="CU1001" s="3"/>
      <c r="CV1001" s="4">
        <v>0</v>
      </c>
      <c r="CW1001" s="4">
        <v>0</v>
      </c>
      <c r="CX1001" t="b">
        <v>0</v>
      </c>
      <c r="CY1001" t="b">
        <v>1</v>
      </c>
      <c r="CZ1001" t="b">
        <v>0</v>
      </c>
      <c r="DA1001" s="2" t="s">
        <v>609</v>
      </c>
      <c r="DB1001" s="2" t="s">
        <v>6</v>
      </c>
      <c r="DD1001" s="3"/>
      <c r="DE1001" s="3"/>
      <c r="DF1001" s="3"/>
      <c r="DG1001" s="4"/>
      <c r="DH1001" s="4"/>
      <c r="DI1001" s="4"/>
      <c r="DJ1001" s="3">
        <v>0</v>
      </c>
      <c r="DK1001" s="4">
        <v>0</v>
      </c>
      <c r="DL1001" t="b">
        <v>0</v>
      </c>
      <c r="DM1001" s="6"/>
      <c r="DN1001" s="3"/>
      <c r="DO1001" s="3"/>
      <c r="DP1001" s="3"/>
      <c r="DQ1001" s="3"/>
      <c r="DR1001" s="3"/>
      <c r="DS1001" s="3"/>
      <c r="DT1001" s="4"/>
      <c r="DU1001" s="4"/>
      <c r="DV1001" s="4"/>
      <c r="DW1001" s="4"/>
      <c r="DX1001" s="4"/>
      <c r="DY1001" s="4"/>
      <c r="DZ1001" s="2"/>
      <c r="EA1001" s="7">
        <v>44788.408067129632</v>
      </c>
      <c r="EB1001" s="2" t="s">
        <v>332</v>
      </c>
      <c r="EC1001" s="8">
        <v>0</v>
      </c>
      <c r="ED1001" t="b">
        <v>0</v>
      </c>
      <c r="EE1001" t="s">
        <v>324</v>
      </c>
      <c r="EF1001" s="2" t="s">
        <v>324</v>
      </c>
      <c r="EG1001" s="2" t="s">
        <v>325</v>
      </c>
      <c r="EH1001" s="1"/>
      <c r="EI1001">
        <f t="shared" si="60"/>
        <v>0</v>
      </c>
      <c r="EJ1001" t="str">
        <f t="shared" si="61"/>
        <v>yes</v>
      </c>
    </row>
    <row r="1002" spans="3:140">
      <c r="C1002" s="1">
        <v>44666</v>
      </c>
      <c r="D1002" s="2" t="s">
        <v>454</v>
      </c>
      <c r="E1002" s="2" t="s">
        <v>455</v>
      </c>
      <c r="F1002" s="2" t="s">
        <v>177</v>
      </c>
      <c r="G1002" s="1">
        <v>44501</v>
      </c>
      <c r="H1002" s="2"/>
      <c r="I1002" s="2"/>
      <c r="J1002" s="1"/>
      <c r="K1002" s="1"/>
      <c r="L1002" s="2"/>
      <c r="M1002" t="b">
        <v>0</v>
      </c>
      <c r="N1002" s="2"/>
      <c r="O1002" s="2" t="s">
        <v>320</v>
      </c>
      <c r="P1002" s="2" t="s">
        <v>337</v>
      </c>
      <c r="Q1002" s="2"/>
      <c r="R1002" s="2"/>
      <c r="S1002" s="2"/>
      <c r="T1002" s="2"/>
      <c r="U1002" s="2"/>
      <c r="V1002" s="2"/>
      <c r="W1002" s="2" t="s">
        <v>1185</v>
      </c>
      <c r="X1002" s="2" t="s">
        <v>861</v>
      </c>
      <c r="Y1002" s="3"/>
      <c r="AA1002" t="b">
        <v>0</v>
      </c>
      <c r="AB1002">
        <v>0</v>
      </c>
      <c r="AC1002">
        <v>0</v>
      </c>
      <c r="AD1002">
        <v>0</v>
      </c>
      <c r="AE1002" s="4"/>
      <c r="AF1002" s="4">
        <v>0</v>
      </c>
      <c r="AG1002" s="4">
        <v>0</v>
      </c>
      <c r="AH1002" s="4">
        <v>0</v>
      </c>
      <c r="AJ1002">
        <v>0</v>
      </c>
      <c r="AK1002">
        <v>0</v>
      </c>
      <c r="AL1002">
        <v>0</v>
      </c>
      <c r="AM1002" s="4"/>
      <c r="AN1002" s="4">
        <v>0</v>
      </c>
      <c r="AO1002" s="4">
        <v>0</v>
      </c>
      <c r="AP1002" s="4">
        <v>0</v>
      </c>
      <c r="AR1002">
        <v>0</v>
      </c>
      <c r="AS1002">
        <v>0</v>
      </c>
      <c r="AT1002">
        <v>0</v>
      </c>
      <c r="AU1002" s="4"/>
      <c r="AV1002" s="4">
        <v>0</v>
      </c>
      <c r="AW1002" s="4">
        <v>0</v>
      </c>
      <c r="AX1002" s="4">
        <v>0</v>
      </c>
      <c r="AZ1002">
        <v>0</v>
      </c>
      <c r="BA1002">
        <v>0</v>
      </c>
      <c r="BB1002">
        <v>0</v>
      </c>
      <c r="BC1002" s="4"/>
      <c r="BD1002" s="4">
        <v>0</v>
      </c>
      <c r="BE1002" s="4">
        <v>0</v>
      </c>
      <c r="BF1002" s="4">
        <v>0</v>
      </c>
      <c r="BH1002">
        <v>0</v>
      </c>
      <c r="BI1002">
        <v>0</v>
      </c>
      <c r="BJ1002">
        <v>0</v>
      </c>
      <c r="BK1002" s="4"/>
      <c r="BL1002" s="4">
        <v>0</v>
      </c>
      <c r="BM1002" s="4">
        <v>0</v>
      </c>
      <c r="BN1002" s="4">
        <v>0</v>
      </c>
      <c r="BP1002">
        <v>0</v>
      </c>
      <c r="BQ1002">
        <v>0</v>
      </c>
      <c r="BR1002">
        <v>0</v>
      </c>
      <c r="BS1002" s="4"/>
      <c r="BT1002" s="4">
        <v>0</v>
      </c>
      <c r="BU1002" s="4">
        <v>0</v>
      </c>
      <c r="BV1002" s="4">
        <v>0</v>
      </c>
      <c r="BW1002" s="3"/>
      <c r="BX1002" s="3"/>
      <c r="BY1002" s="4">
        <v>0</v>
      </c>
      <c r="BZ1002" s="5"/>
      <c r="CA1002" s="3">
        <v>0</v>
      </c>
      <c r="CB1002" s="4">
        <v>0</v>
      </c>
      <c r="CC1002" s="5" t="s">
        <v>322</v>
      </c>
      <c r="CD1002" s="3">
        <v>0</v>
      </c>
      <c r="CE1002" s="4">
        <v>0</v>
      </c>
      <c r="CF1002" s="5" t="s">
        <v>322</v>
      </c>
      <c r="CG1002" s="3">
        <v>0</v>
      </c>
      <c r="CH1002" s="4">
        <v>0</v>
      </c>
      <c r="CI1002" s="5" t="s">
        <v>322</v>
      </c>
      <c r="CJ1002" s="3">
        <v>0</v>
      </c>
      <c r="CK1002" s="4">
        <v>0</v>
      </c>
      <c r="CL1002" s="5" t="s">
        <v>322</v>
      </c>
      <c r="CM1002" s="2">
        <v>0</v>
      </c>
      <c r="CN1002" s="4">
        <v>0</v>
      </c>
      <c r="CO1002" s="5" t="s">
        <v>322</v>
      </c>
      <c r="CP1002" s="3"/>
      <c r="CQ1002" s="4">
        <v>0</v>
      </c>
      <c r="CR1002" s="3"/>
      <c r="CS1002" s="3"/>
      <c r="CT1002" s="3"/>
      <c r="CU1002" s="3"/>
      <c r="CV1002" s="4">
        <v>0</v>
      </c>
      <c r="CW1002" s="4">
        <v>0</v>
      </c>
      <c r="CX1002" t="b">
        <v>0</v>
      </c>
      <c r="CY1002" t="b">
        <v>0</v>
      </c>
      <c r="CZ1002" t="b">
        <v>0</v>
      </c>
      <c r="DA1002" s="2" t="s">
        <v>456</v>
      </c>
      <c r="DB1002" s="2" t="s">
        <v>6</v>
      </c>
      <c r="DD1002" s="3"/>
      <c r="DE1002" s="3"/>
      <c r="DF1002" s="3"/>
      <c r="DG1002" s="4"/>
      <c r="DH1002" s="4"/>
      <c r="DI1002" s="4"/>
      <c r="DJ1002" s="3">
        <v>0</v>
      </c>
      <c r="DK1002" s="4">
        <v>0</v>
      </c>
      <c r="DL1002" t="b">
        <v>0</v>
      </c>
      <c r="DM1002" s="6"/>
      <c r="DN1002" s="3"/>
      <c r="DO1002" s="3"/>
      <c r="DP1002" s="3"/>
      <c r="DQ1002" s="3"/>
      <c r="DR1002" s="3"/>
      <c r="DS1002" s="3"/>
      <c r="DT1002" s="4"/>
      <c r="DU1002" s="4"/>
      <c r="DV1002" s="4"/>
      <c r="DW1002" s="4"/>
      <c r="DX1002" s="4"/>
      <c r="DY1002" s="4"/>
      <c r="DZ1002" s="2"/>
      <c r="EA1002" s="7">
        <v>44788.408067129632</v>
      </c>
      <c r="EB1002" s="2" t="s">
        <v>332</v>
      </c>
      <c r="EC1002" s="8">
        <v>0</v>
      </c>
      <c r="ED1002" t="b">
        <v>0</v>
      </c>
      <c r="EE1002" t="s">
        <v>324</v>
      </c>
      <c r="EF1002" s="2" t="s">
        <v>324</v>
      </c>
      <c r="EG1002" s="2" t="s">
        <v>325</v>
      </c>
      <c r="EH1002" s="1"/>
      <c r="EI1002">
        <f t="shared" si="60"/>
        <v>0</v>
      </c>
      <c r="EJ1002" t="str">
        <f t="shared" si="61"/>
        <v>yes</v>
      </c>
    </row>
    <row r="1003" spans="3:140">
      <c r="C1003" s="1">
        <v>44666</v>
      </c>
      <c r="D1003" s="2" t="s">
        <v>457</v>
      </c>
      <c r="E1003" s="2" t="s">
        <v>455</v>
      </c>
      <c r="F1003" s="2" t="s">
        <v>177</v>
      </c>
      <c r="G1003" s="1">
        <v>44501</v>
      </c>
      <c r="H1003" s="2"/>
      <c r="I1003" s="2"/>
      <c r="J1003" s="1"/>
      <c r="K1003" s="1"/>
      <c r="L1003" s="2"/>
      <c r="M1003" t="b">
        <v>0</v>
      </c>
      <c r="N1003" s="2"/>
      <c r="O1003" s="2" t="s">
        <v>320</v>
      </c>
      <c r="P1003" s="2" t="s">
        <v>337</v>
      </c>
      <c r="Q1003" s="2"/>
      <c r="R1003" s="2"/>
      <c r="S1003" s="2"/>
      <c r="T1003" s="2"/>
      <c r="U1003" s="2"/>
      <c r="V1003" s="2"/>
      <c r="W1003" s="2" t="s">
        <v>1185</v>
      </c>
      <c r="X1003" s="2" t="s">
        <v>861</v>
      </c>
      <c r="Y1003" s="3"/>
      <c r="AA1003" t="b">
        <v>0</v>
      </c>
      <c r="AB1003">
        <v>0</v>
      </c>
      <c r="AC1003">
        <v>0</v>
      </c>
      <c r="AD1003">
        <v>0</v>
      </c>
      <c r="AE1003" s="4"/>
      <c r="AF1003" s="4">
        <v>0</v>
      </c>
      <c r="AG1003" s="4">
        <v>0</v>
      </c>
      <c r="AH1003" s="4">
        <v>0</v>
      </c>
      <c r="AJ1003">
        <v>0</v>
      </c>
      <c r="AK1003">
        <v>0</v>
      </c>
      <c r="AL1003">
        <v>0</v>
      </c>
      <c r="AM1003" s="4"/>
      <c r="AN1003" s="4">
        <v>0</v>
      </c>
      <c r="AO1003" s="4">
        <v>0</v>
      </c>
      <c r="AP1003" s="4">
        <v>0</v>
      </c>
      <c r="AR1003">
        <v>0</v>
      </c>
      <c r="AS1003">
        <v>0</v>
      </c>
      <c r="AT1003">
        <v>0</v>
      </c>
      <c r="AU1003" s="4"/>
      <c r="AV1003" s="4">
        <v>0</v>
      </c>
      <c r="AW1003" s="4">
        <v>0</v>
      </c>
      <c r="AX1003" s="4">
        <v>0</v>
      </c>
      <c r="AZ1003">
        <v>0</v>
      </c>
      <c r="BA1003">
        <v>0</v>
      </c>
      <c r="BB1003">
        <v>0</v>
      </c>
      <c r="BC1003" s="4"/>
      <c r="BD1003" s="4">
        <v>0</v>
      </c>
      <c r="BE1003" s="4">
        <v>0</v>
      </c>
      <c r="BF1003" s="4">
        <v>0</v>
      </c>
      <c r="BH1003">
        <v>0</v>
      </c>
      <c r="BI1003">
        <v>0</v>
      </c>
      <c r="BJ1003">
        <v>0</v>
      </c>
      <c r="BK1003" s="4"/>
      <c r="BL1003" s="4">
        <v>0</v>
      </c>
      <c r="BM1003" s="4">
        <v>0</v>
      </c>
      <c r="BN1003" s="4">
        <v>0</v>
      </c>
      <c r="BP1003">
        <v>0</v>
      </c>
      <c r="BQ1003">
        <v>0</v>
      </c>
      <c r="BR1003">
        <v>0</v>
      </c>
      <c r="BS1003" s="4"/>
      <c r="BT1003" s="4">
        <v>0</v>
      </c>
      <c r="BU1003" s="4">
        <v>0</v>
      </c>
      <c r="BV1003" s="4">
        <v>0</v>
      </c>
      <c r="BW1003" s="3"/>
      <c r="BX1003" s="3"/>
      <c r="BY1003" s="4">
        <v>0</v>
      </c>
      <c r="BZ1003" s="5"/>
      <c r="CA1003" s="3">
        <v>0</v>
      </c>
      <c r="CB1003" s="4">
        <v>0</v>
      </c>
      <c r="CC1003" s="5" t="s">
        <v>322</v>
      </c>
      <c r="CD1003" s="3">
        <v>0</v>
      </c>
      <c r="CE1003" s="4">
        <v>0</v>
      </c>
      <c r="CF1003" s="5" t="s">
        <v>322</v>
      </c>
      <c r="CG1003" s="3">
        <v>0</v>
      </c>
      <c r="CH1003" s="4">
        <v>0</v>
      </c>
      <c r="CI1003" s="5" t="s">
        <v>322</v>
      </c>
      <c r="CJ1003" s="3">
        <v>0</v>
      </c>
      <c r="CK1003" s="4">
        <v>0</v>
      </c>
      <c r="CL1003" s="5" t="s">
        <v>322</v>
      </c>
      <c r="CM1003" s="2">
        <v>0</v>
      </c>
      <c r="CN1003" s="4">
        <v>0</v>
      </c>
      <c r="CO1003" s="5" t="s">
        <v>322</v>
      </c>
      <c r="CP1003" s="3"/>
      <c r="CQ1003" s="4">
        <v>0</v>
      </c>
      <c r="CR1003" s="3"/>
      <c r="CS1003" s="3"/>
      <c r="CT1003" s="3"/>
      <c r="CU1003" s="3"/>
      <c r="CV1003" s="4">
        <v>0</v>
      </c>
      <c r="CW1003" s="4">
        <v>0</v>
      </c>
      <c r="CX1003" t="b">
        <v>0</v>
      </c>
      <c r="CY1003" t="b">
        <v>0</v>
      </c>
      <c r="CZ1003" t="b">
        <v>0</v>
      </c>
      <c r="DA1003" s="2" t="s">
        <v>456</v>
      </c>
      <c r="DB1003" s="2" t="s">
        <v>6</v>
      </c>
      <c r="DD1003" s="3"/>
      <c r="DE1003" s="3"/>
      <c r="DF1003" s="3"/>
      <c r="DG1003" s="4"/>
      <c r="DH1003" s="4"/>
      <c r="DI1003" s="4"/>
      <c r="DJ1003" s="3">
        <v>0</v>
      </c>
      <c r="DK1003" s="4">
        <v>0</v>
      </c>
      <c r="DL1003" t="b">
        <v>0</v>
      </c>
      <c r="DM1003" s="6"/>
      <c r="DN1003" s="3"/>
      <c r="DO1003" s="3"/>
      <c r="DP1003" s="3"/>
      <c r="DQ1003" s="3"/>
      <c r="DR1003" s="3"/>
      <c r="DS1003" s="3"/>
      <c r="DT1003" s="4"/>
      <c r="DU1003" s="4"/>
      <c r="DV1003" s="4"/>
      <c r="DW1003" s="4"/>
      <c r="DX1003" s="4"/>
      <c r="DY1003" s="4"/>
      <c r="DZ1003" s="2"/>
      <c r="EA1003" s="7">
        <v>44788.408067129632</v>
      </c>
      <c r="EB1003" s="2" t="s">
        <v>332</v>
      </c>
      <c r="EC1003" s="8">
        <v>0</v>
      </c>
      <c r="ED1003" t="b">
        <v>0</v>
      </c>
      <c r="EE1003" t="s">
        <v>324</v>
      </c>
      <c r="EF1003" s="2" t="s">
        <v>324</v>
      </c>
      <c r="EG1003" s="2" t="s">
        <v>325</v>
      </c>
      <c r="EH1003" s="1"/>
      <c r="EI1003">
        <f t="shared" si="60"/>
        <v>0</v>
      </c>
      <c r="EJ1003" t="str">
        <f t="shared" si="61"/>
        <v>yes</v>
      </c>
    </row>
    <row r="1004" spans="3:140">
      <c r="C1004" s="1">
        <v>44666</v>
      </c>
      <c r="D1004" s="2" t="s">
        <v>927</v>
      </c>
      <c r="E1004" s="2" t="s">
        <v>663</v>
      </c>
      <c r="F1004" s="2" t="s">
        <v>178</v>
      </c>
      <c r="G1004" s="1">
        <v>44287</v>
      </c>
      <c r="H1004" s="2"/>
      <c r="I1004" s="2"/>
      <c r="J1004" s="1"/>
      <c r="K1004" s="1"/>
      <c r="L1004" s="2"/>
      <c r="M1004" t="b">
        <v>0</v>
      </c>
      <c r="N1004" s="2"/>
      <c r="O1004" s="2" t="s">
        <v>365</v>
      </c>
      <c r="P1004" s="2" t="s">
        <v>373</v>
      </c>
      <c r="Q1004" s="2"/>
      <c r="R1004" s="2"/>
      <c r="S1004" s="2"/>
      <c r="T1004" s="2"/>
      <c r="U1004" s="2"/>
      <c r="V1004" s="2"/>
      <c r="W1004" s="2" t="s">
        <v>1186</v>
      </c>
      <c r="X1004" s="2" t="s">
        <v>861</v>
      </c>
      <c r="Y1004" s="3"/>
      <c r="AA1004" t="b">
        <v>0</v>
      </c>
      <c r="AB1004">
        <v>0</v>
      </c>
      <c r="AC1004">
        <v>0</v>
      </c>
      <c r="AD1004">
        <v>0</v>
      </c>
      <c r="AE1004" s="4"/>
      <c r="AF1004" s="4">
        <v>0</v>
      </c>
      <c r="AG1004" s="4">
        <v>0</v>
      </c>
      <c r="AH1004" s="4">
        <v>0</v>
      </c>
      <c r="AJ1004">
        <v>0</v>
      </c>
      <c r="AK1004">
        <v>0</v>
      </c>
      <c r="AL1004">
        <v>0</v>
      </c>
      <c r="AM1004" s="4"/>
      <c r="AN1004" s="4">
        <v>0</v>
      </c>
      <c r="AO1004" s="4">
        <v>0</v>
      </c>
      <c r="AP1004" s="4">
        <v>0</v>
      </c>
      <c r="AR1004">
        <v>0</v>
      </c>
      <c r="AS1004">
        <v>0</v>
      </c>
      <c r="AT1004">
        <v>0</v>
      </c>
      <c r="AU1004" s="4"/>
      <c r="AV1004" s="4">
        <v>0</v>
      </c>
      <c r="AW1004" s="4">
        <v>0</v>
      </c>
      <c r="AX1004" s="4">
        <v>0</v>
      </c>
      <c r="AZ1004">
        <v>0</v>
      </c>
      <c r="BA1004">
        <v>0</v>
      </c>
      <c r="BB1004">
        <v>0</v>
      </c>
      <c r="BC1004" s="4"/>
      <c r="BD1004" s="4">
        <v>0</v>
      </c>
      <c r="BE1004" s="4">
        <v>0</v>
      </c>
      <c r="BF1004" s="4">
        <v>0</v>
      </c>
      <c r="BH1004">
        <v>0</v>
      </c>
      <c r="BI1004">
        <v>0</v>
      </c>
      <c r="BJ1004">
        <v>0</v>
      </c>
      <c r="BK1004" s="4"/>
      <c r="BL1004" s="4">
        <v>0</v>
      </c>
      <c r="BM1004" s="4">
        <v>0</v>
      </c>
      <c r="BN1004" s="4">
        <v>0</v>
      </c>
      <c r="BP1004">
        <v>0</v>
      </c>
      <c r="BQ1004">
        <v>0</v>
      </c>
      <c r="BR1004">
        <v>0</v>
      </c>
      <c r="BS1004" s="4"/>
      <c r="BT1004" s="4">
        <v>0</v>
      </c>
      <c r="BU1004" s="4">
        <v>0</v>
      </c>
      <c r="BV1004" s="4">
        <v>0</v>
      </c>
      <c r="BW1004" s="3"/>
      <c r="BX1004" s="3"/>
      <c r="BY1004" s="4">
        <v>0</v>
      </c>
      <c r="BZ1004" s="5"/>
      <c r="CA1004" s="3">
        <v>0</v>
      </c>
      <c r="CB1004" s="4">
        <v>0</v>
      </c>
      <c r="CC1004" s="5" t="s">
        <v>322</v>
      </c>
      <c r="CD1004" s="3">
        <v>0</v>
      </c>
      <c r="CE1004" s="4">
        <v>0</v>
      </c>
      <c r="CF1004" s="5" t="s">
        <v>322</v>
      </c>
      <c r="CG1004" s="3">
        <v>0</v>
      </c>
      <c r="CH1004" s="4">
        <v>0</v>
      </c>
      <c r="CI1004" s="5" t="s">
        <v>322</v>
      </c>
      <c r="CJ1004" s="3">
        <v>0</v>
      </c>
      <c r="CK1004" s="4">
        <v>0</v>
      </c>
      <c r="CL1004" s="5" t="s">
        <v>322</v>
      </c>
      <c r="CM1004" s="2">
        <v>0</v>
      </c>
      <c r="CN1004" s="4">
        <v>0</v>
      </c>
      <c r="CO1004" s="5" t="s">
        <v>322</v>
      </c>
      <c r="CP1004" s="3"/>
      <c r="CQ1004" s="4">
        <v>0</v>
      </c>
      <c r="CR1004" s="3"/>
      <c r="CS1004" s="3"/>
      <c r="CT1004" s="3"/>
      <c r="CU1004" s="3"/>
      <c r="CV1004" s="4">
        <v>0</v>
      </c>
      <c r="CW1004" s="4">
        <v>0</v>
      </c>
      <c r="CX1004" t="b">
        <v>0</v>
      </c>
      <c r="CY1004" t="b">
        <v>1</v>
      </c>
      <c r="CZ1004" t="b">
        <v>0</v>
      </c>
      <c r="DA1004" s="2" t="s">
        <v>6</v>
      </c>
      <c r="DB1004" s="2" t="s">
        <v>867</v>
      </c>
      <c r="DD1004" s="3"/>
      <c r="DE1004" s="3"/>
      <c r="DF1004" s="3"/>
      <c r="DG1004" s="4"/>
      <c r="DH1004" s="4"/>
      <c r="DI1004" s="4"/>
      <c r="DJ1004" s="3">
        <v>0</v>
      </c>
      <c r="DK1004" s="4">
        <v>0</v>
      </c>
      <c r="DL1004" t="b">
        <v>0</v>
      </c>
      <c r="DM1004" s="6"/>
      <c r="DN1004" s="3"/>
      <c r="DO1004" s="3"/>
      <c r="DP1004" s="3"/>
      <c r="DQ1004" s="3"/>
      <c r="DR1004" s="3"/>
      <c r="DS1004" s="3"/>
      <c r="DT1004" s="4"/>
      <c r="DU1004" s="4"/>
      <c r="DV1004" s="4"/>
      <c r="DW1004" s="4"/>
      <c r="DX1004" s="4"/>
      <c r="DY1004" s="4"/>
      <c r="DZ1004" s="2"/>
      <c r="EA1004" s="7">
        <v>44693.4533912037</v>
      </c>
      <c r="EB1004" s="2" t="s">
        <v>332</v>
      </c>
      <c r="EC1004" s="8">
        <v>1</v>
      </c>
      <c r="ED1004" t="b">
        <v>0</v>
      </c>
      <c r="EE1004" t="s">
        <v>324</v>
      </c>
      <c r="EF1004" s="2" t="s">
        <v>324</v>
      </c>
      <c r="EG1004" s="2" t="s">
        <v>325</v>
      </c>
      <c r="EH1004" s="1"/>
      <c r="EI1004">
        <f t="shared" si="60"/>
        <v>0</v>
      </c>
      <c r="EJ1004" t="str">
        <f t="shared" si="61"/>
        <v>yes</v>
      </c>
    </row>
    <row r="1005" spans="3:140">
      <c r="C1005" s="1">
        <v>44666</v>
      </c>
      <c r="D1005" s="2" t="s">
        <v>928</v>
      </c>
      <c r="E1005" s="2" t="s">
        <v>929</v>
      </c>
      <c r="F1005" s="2" t="s">
        <v>171</v>
      </c>
      <c r="G1005" s="1">
        <v>44287</v>
      </c>
      <c r="H1005" s="2" t="s">
        <v>930</v>
      </c>
      <c r="I1005" s="2" t="s">
        <v>931</v>
      </c>
      <c r="J1005" s="1"/>
      <c r="K1005" s="1"/>
      <c r="L1005" s="2"/>
      <c r="M1005" t="b">
        <v>0</v>
      </c>
      <c r="N1005" s="2"/>
      <c r="O1005" s="2" t="s">
        <v>320</v>
      </c>
      <c r="P1005" s="2" t="s">
        <v>337</v>
      </c>
      <c r="Q1005" s="2"/>
      <c r="R1005" s="2"/>
      <c r="S1005" s="2"/>
      <c r="T1005" s="2"/>
      <c r="U1005" s="2"/>
      <c r="V1005" s="2"/>
      <c r="W1005" s="2" t="s">
        <v>861</v>
      </c>
      <c r="X1005" s="2" t="s">
        <v>861</v>
      </c>
      <c r="Y1005" s="3"/>
      <c r="AA1005" t="b">
        <v>0</v>
      </c>
      <c r="AB1005">
        <v>0</v>
      </c>
      <c r="AC1005">
        <v>0</v>
      </c>
      <c r="AD1005">
        <v>0</v>
      </c>
      <c r="AE1005" s="4"/>
      <c r="AF1005" s="4">
        <v>0</v>
      </c>
      <c r="AG1005" s="4">
        <v>0</v>
      </c>
      <c r="AH1005" s="4">
        <v>0</v>
      </c>
      <c r="AJ1005">
        <v>0</v>
      </c>
      <c r="AK1005">
        <v>0</v>
      </c>
      <c r="AL1005">
        <v>0</v>
      </c>
      <c r="AM1005" s="4"/>
      <c r="AN1005" s="4">
        <v>0</v>
      </c>
      <c r="AO1005" s="4">
        <v>0</v>
      </c>
      <c r="AP1005" s="4">
        <v>0</v>
      </c>
      <c r="AR1005">
        <v>0</v>
      </c>
      <c r="AS1005">
        <v>367</v>
      </c>
      <c r="AT1005">
        <v>0</v>
      </c>
      <c r="AU1005" s="4"/>
      <c r="AV1005" s="4">
        <v>0</v>
      </c>
      <c r="AW1005" s="4">
        <v>32907</v>
      </c>
      <c r="AX1005" s="4">
        <v>0</v>
      </c>
      <c r="AZ1005">
        <v>0</v>
      </c>
      <c r="BA1005">
        <v>0</v>
      </c>
      <c r="BB1005">
        <v>0</v>
      </c>
      <c r="BC1005" s="4"/>
      <c r="BD1005" s="4">
        <v>0</v>
      </c>
      <c r="BE1005" s="4">
        <v>0</v>
      </c>
      <c r="BF1005" s="4">
        <v>0</v>
      </c>
      <c r="BH1005">
        <v>0</v>
      </c>
      <c r="BI1005">
        <v>0</v>
      </c>
      <c r="BJ1005">
        <v>0</v>
      </c>
      <c r="BK1005" s="4"/>
      <c r="BL1005" s="4">
        <v>0</v>
      </c>
      <c r="BM1005" s="4">
        <v>0</v>
      </c>
      <c r="BN1005" s="4">
        <v>0</v>
      </c>
      <c r="BP1005">
        <v>0</v>
      </c>
      <c r="BQ1005">
        <v>0</v>
      </c>
      <c r="BR1005">
        <v>0</v>
      </c>
      <c r="BS1005" s="4"/>
      <c r="BT1005" s="4">
        <v>0</v>
      </c>
      <c r="BU1005" s="4">
        <v>0</v>
      </c>
      <c r="BV1005" s="4">
        <v>0</v>
      </c>
      <c r="BW1005" s="3"/>
      <c r="BX1005" s="3"/>
      <c r="BY1005" s="4">
        <v>0</v>
      </c>
      <c r="BZ1005" s="5"/>
      <c r="CA1005" s="3">
        <v>0</v>
      </c>
      <c r="CB1005" s="4">
        <v>0</v>
      </c>
      <c r="CC1005" s="5" t="s">
        <v>322</v>
      </c>
      <c r="CD1005" s="3">
        <v>367</v>
      </c>
      <c r="CE1005" s="4">
        <v>32907</v>
      </c>
      <c r="CF1005" s="5">
        <v>89.664850136239806</v>
      </c>
      <c r="CG1005" s="3">
        <v>0</v>
      </c>
      <c r="CH1005" s="4">
        <v>0</v>
      </c>
      <c r="CI1005" s="5" t="s">
        <v>322</v>
      </c>
      <c r="CJ1005" s="3">
        <v>0</v>
      </c>
      <c r="CK1005" s="4">
        <v>0</v>
      </c>
      <c r="CL1005" s="5" t="s">
        <v>322</v>
      </c>
      <c r="CM1005" s="2">
        <v>0</v>
      </c>
      <c r="CN1005" s="4">
        <v>0</v>
      </c>
      <c r="CO1005" s="5" t="s">
        <v>322</v>
      </c>
      <c r="CP1005" s="3"/>
      <c r="CQ1005" s="4">
        <v>0</v>
      </c>
      <c r="CR1005" s="3"/>
      <c r="CS1005" s="3"/>
      <c r="CT1005" s="3"/>
      <c r="CU1005" s="3"/>
      <c r="CV1005" s="4">
        <v>32907</v>
      </c>
      <c r="CW1005" s="4">
        <v>32907</v>
      </c>
      <c r="CX1005" t="b">
        <v>0</v>
      </c>
      <c r="CY1005" t="b">
        <v>1</v>
      </c>
      <c r="CZ1005" t="b">
        <v>0</v>
      </c>
      <c r="DA1005" s="2" t="s">
        <v>867</v>
      </c>
      <c r="DB1005" s="2" t="s">
        <v>867</v>
      </c>
      <c r="DD1005" s="3"/>
      <c r="DE1005" s="3"/>
      <c r="DF1005" s="3"/>
      <c r="DG1005" s="4"/>
      <c r="DH1005" s="4"/>
      <c r="DI1005" s="4"/>
      <c r="DJ1005" s="3">
        <v>0</v>
      </c>
      <c r="DK1005" s="4">
        <v>0</v>
      </c>
      <c r="DL1005" t="b">
        <v>0</v>
      </c>
      <c r="DM1005" s="6"/>
      <c r="DN1005" s="3"/>
      <c r="DO1005" s="3"/>
      <c r="DP1005" s="3"/>
      <c r="DQ1005" s="3"/>
      <c r="DR1005" s="3"/>
      <c r="DS1005" s="3"/>
      <c r="DT1005" s="4"/>
      <c r="DU1005" s="4"/>
      <c r="DV1005" s="4"/>
      <c r="DW1005" s="4"/>
      <c r="DX1005" s="4"/>
      <c r="DY1005" s="4"/>
      <c r="DZ1005" s="2"/>
      <c r="EA1005" s="7">
        <v>44788.408067129632</v>
      </c>
      <c r="EB1005" s="2" t="s">
        <v>332</v>
      </c>
      <c r="EC1005" s="8">
        <v>0</v>
      </c>
      <c r="ED1005" t="b">
        <v>0</v>
      </c>
      <c r="EE1005" t="s">
        <v>324</v>
      </c>
      <c r="EF1005" s="2" t="s">
        <v>324</v>
      </c>
      <c r="EG1005" s="2" t="s">
        <v>325</v>
      </c>
      <c r="EH1005" s="1"/>
      <c r="EI1005">
        <f t="shared" si="60"/>
        <v>0</v>
      </c>
      <c r="EJ1005" t="str">
        <f t="shared" si="61"/>
        <v>no</v>
      </c>
    </row>
    <row r="1006" spans="3:140">
      <c r="C1006" s="1">
        <v>44666</v>
      </c>
      <c r="D1006" s="2" t="s">
        <v>928</v>
      </c>
      <c r="E1006" s="2" t="s">
        <v>929</v>
      </c>
      <c r="F1006" s="2" t="s">
        <v>171</v>
      </c>
      <c r="G1006" s="1">
        <v>44287</v>
      </c>
      <c r="H1006" s="2" t="s">
        <v>932</v>
      </c>
      <c r="I1006" s="2" t="s">
        <v>933</v>
      </c>
      <c r="J1006" s="1"/>
      <c r="K1006" s="1"/>
      <c r="L1006" s="2"/>
      <c r="M1006" t="b">
        <v>0</v>
      </c>
      <c r="N1006" s="2"/>
      <c r="O1006" s="2" t="s">
        <v>320</v>
      </c>
      <c r="P1006" s="2" t="s">
        <v>337</v>
      </c>
      <c r="Q1006" s="2"/>
      <c r="R1006" s="2"/>
      <c r="S1006" s="2"/>
      <c r="T1006" s="2"/>
      <c r="U1006" s="2"/>
      <c r="V1006" s="2"/>
      <c r="W1006" s="2" t="s">
        <v>861</v>
      </c>
      <c r="X1006" s="2" t="s">
        <v>934</v>
      </c>
      <c r="Y1006" s="3"/>
      <c r="AA1006" t="b">
        <v>0</v>
      </c>
      <c r="AB1006">
        <v>0</v>
      </c>
      <c r="AC1006">
        <v>0</v>
      </c>
      <c r="AD1006">
        <v>0</v>
      </c>
      <c r="AE1006" s="4"/>
      <c r="AF1006" s="4">
        <v>0</v>
      </c>
      <c r="AG1006" s="4">
        <v>0</v>
      </c>
      <c r="AH1006" s="4">
        <v>0</v>
      </c>
      <c r="AJ1006">
        <v>0</v>
      </c>
      <c r="AK1006">
        <v>0</v>
      </c>
      <c r="AL1006">
        <v>0</v>
      </c>
      <c r="AM1006" s="4"/>
      <c r="AN1006" s="4">
        <v>0</v>
      </c>
      <c r="AO1006" s="4">
        <v>0</v>
      </c>
      <c r="AP1006" s="4">
        <v>0</v>
      </c>
      <c r="AR1006">
        <v>0</v>
      </c>
      <c r="AS1006">
        <v>0</v>
      </c>
      <c r="AT1006">
        <v>0</v>
      </c>
      <c r="AU1006" s="4"/>
      <c r="AV1006" s="4">
        <v>0</v>
      </c>
      <c r="AW1006" s="4">
        <v>0</v>
      </c>
      <c r="AX1006" s="4">
        <v>0</v>
      </c>
      <c r="AZ1006">
        <v>0</v>
      </c>
      <c r="BA1006">
        <v>0</v>
      </c>
      <c r="BB1006">
        <v>0</v>
      </c>
      <c r="BC1006" s="4"/>
      <c r="BD1006" s="4">
        <v>0</v>
      </c>
      <c r="BE1006" s="4">
        <v>0</v>
      </c>
      <c r="BF1006" s="4">
        <v>0</v>
      </c>
      <c r="BH1006">
        <v>0</v>
      </c>
      <c r="BI1006">
        <v>0</v>
      </c>
      <c r="BJ1006">
        <v>0</v>
      </c>
      <c r="BK1006" s="4"/>
      <c r="BL1006" s="4">
        <v>0</v>
      </c>
      <c r="BM1006" s="4">
        <v>0</v>
      </c>
      <c r="BN1006" s="4">
        <v>0</v>
      </c>
      <c r="BP1006">
        <v>0</v>
      </c>
      <c r="BQ1006">
        <v>0</v>
      </c>
      <c r="BR1006">
        <v>0</v>
      </c>
      <c r="BS1006" s="4"/>
      <c r="BT1006" s="4">
        <v>0</v>
      </c>
      <c r="BU1006" s="4">
        <v>0</v>
      </c>
      <c r="BV1006" s="4">
        <v>0</v>
      </c>
      <c r="BW1006" s="3"/>
      <c r="BX1006" s="3"/>
      <c r="BY1006" s="4">
        <v>0</v>
      </c>
      <c r="BZ1006" s="5"/>
      <c r="CA1006" s="3">
        <v>0</v>
      </c>
      <c r="CB1006" s="4">
        <v>0</v>
      </c>
      <c r="CC1006" s="5" t="s">
        <v>322</v>
      </c>
      <c r="CD1006" s="3">
        <v>0</v>
      </c>
      <c r="CE1006" s="4">
        <v>0</v>
      </c>
      <c r="CF1006" s="5" t="s">
        <v>322</v>
      </c>
      <c r="CG1006" s="3">
        <v>0</v>
      </c>
      <c r="CH1006" s="4">
        <v>0</v>
      </c>
      <c r="CI1006" s="5" t="s">
        <v>322</v>
      </c>
      <c r="CJ1006" s="3">
        <v>0</v>
      </c>
      <c r="CK1006" s="4">
        <v>0</v>
      </c>
      <c r="CL1006" s="5" t="s">
        <v>322</v>
      </c>
      <c r="CM1006" s="2">
        <v>0</v>
      </c>
      <c r="CN1006" s="4">
        <v>0</v>
      </c>
      <c r="CO1006" s="5" t="s">
        <v>322</v>
      </c>
      <c r="CP1006" s="3"/>
      <c r="CQ1006" s="4">
        <v>0</v>
      </c>
      <c r="CR1006" s="3"/>
      <c r="CS1006" s="3"/>
      <c r="CT1006" s="3"/>
      <c r="CU1006" s="3"/>
      <c r="CV1006" s="4">
        <v>0</v>
      </c>
      <c r="CW1006" s="4">
        <v>0</v>
      </c>
      <c r="CX1006" t="b">
        <v>0</v>
      </c>
      <c r="CY1006" t="b">
        <v>1</v>
      </c>
      <c r="CZ1006" t="b">
        <v>0</v>
      </c>
      <c r="DA1006" s="2" t="s">
        <v>867</v>
      </c>
      <c r="DB1006" s="2" t="s">
        <v>867</v>
      </c>
      <c r="DD1006" s="3"/>
      <c r="DE1006" s="3"/>
      <c r="DF1006" s="3"/>
      <c r="DG1006" s="4"/>
      <c r="DH1006" s="4"/>
      <c r="DI1006" s="4"/>
      <c r="DJ1006" s="3">
        <v>0</v>
      </c>
      <c r="DK1006" s="4">
        <v>0</v>
      </c>
      <c r="DL1006" t="b">
        <v>0</v>
      </c>
      <c r="DM1006" s="6"/>
      <c r="DN1006" s="3"/>
      <c r="DO1006" s="3"/>
      <c r="DP1006" s="3"/>
      <c r="DQ1006" s="3"/>
      <c r="DR1006" s="3"/>
      <c r="DS1006" s="3"/>
      <c r="DT1006" s="4"/>
      <c r="DU1006" s="4"/>
      <c r="DV1006" s="4"/>
      <c r="DW1006" s="4"/>
      <c r="DX1006" s="4"/>
      <c r="DY1006" s="4"/>
      <c r="DZ1006" s="2"/>
      <c r="EA1006" s="7">
        <v>44788.408067129632</v>
      </c>
      <c r="EB1006" s="2" t="s">
        <v>332</v>
      </c>
      <c r="EC1006" s="8">
        <v>0</v>
      </c>
      <c r="ED1006" t="b">
        <v>0</v>
      </c>
      <c r="EE1006" t="s">
        <v>324</v>
      </c>
      <c r="EF1006" s="2" t="s">
        <v>324</v>
      </c>
      <c r="EG1006" s="2" t="s">
        <v>325</v>
      </c>
      <c r="EH1006" s="1"/>
      <c r="EI1006">
        <f t="shared" si="60"/>
        <v>0</v>
      </c>
      <c r="EJ1006" t="str">
        <f t="shared" si="61"/>
        <v>no</v>
      </c>
    </row>
    <row r="1007" spans="3:140">
      <c r="C1007" s="1">
        <v>44666</v>
      </c>
      <c r="D1007" s="2" t="s">
        <v>928</v>
      </c>
      <c r="E1007" s="2" t="s">
        <v>929</v>
      </c>
      <c r="F1007" s="2" t="s">
        <v>171</v>
      </c>
      <c r="G1007" s="1">
        <v>44287</v>
      </c>
      <c r="H1007" s="2" t="s">
        <v>935</v>
      </c>
      <c r="I1007" s="2" t="s">
        <v>936</v>
      </c>
      <c r="J1007" s="1"/>
      <c r="K1007" s="1"/>
      <c r="L1007" s="2"/>
      <c r="M1007" t="b">
        <v>0</v>
      </c>
      <c r="N1007" s="2"/>
      <c r="O1007" s="2" t="s">
        <v>320</v>
      </c>
      <c r="P1007" s="2" t="s">
        <v>337</v>
      </c>
      <c r="Q1007" s="2"/>
      <c r="R1007" s="2"/>
      <c r="S1007" s="2"/>
      <c r="T1007" s="2"/>
      <c r="U1007" s="2"/>
      <c r="V1007" s="2"/>
      <c r="W1007" s="2" t="s">
        <v>861</v>
      </c>
      <c r="X1007" s="2" t="s">
        <v>934</v>
      </c>
      <c r="Y1007" s="3"/>
      <c r="AA1007" t="b">
        <v>0</v>
      </c>
      <c r="AB1007">
        <v>0</v>
      </c>
      <c r="AC1007">
        <v>0</v>
      </c>
      <c r="AD1007">
        <v>0</v>
      </c>
      <c r="AE1007" s="4"/>
      <c r="AF1007" s="4">
        <v>0</v>
      </c>
      <c r="AG1007" s="4">
        <v>0</v>
      </c>
      <c r="AH1007" s="4">
        <v>0</v>
      </c>
      <c r="AJ1007">
        <v>0</v>
      </c>
      <c r="AK1007">
        <v>0</v>
      </c>
      <c r="AL1007">
        <v>0</v>
      </c>
      <c r="AM1007" s="4"/>
      <c r="AN1007" s="4">
        <v>0</v>
      </c>
      <c r="AO1007" s="4">
        <v>0</v>
      </c>
      <c r="AP1007" s="4">
        <v>0</v>
      </c>
      <c r="AR1007">
        <v>0</v>
      </c>
      <c r="AS1007">
        <v>0</v>
      </c>
      <c r="AT1007">
        <v>0</v>
      </c>
      <c r="AU1007" s="4"/>
      <c r="AV1007" s="4">
        <v>0</v>
      </c>
      <c r="AW1007" s="4">
        <v>0</v>
      </c>
      <c r="AX1007" s="4">
        <v>0</v>
      </c>
      <c r="AZ1007">
        <v>0</v>
      </c>
      <c r="BA1007">
        <v>0</v>
      </c>
      <c r="BB1007">
        <v>0</v>
      </c>
      <c r="BC1007" s="4"/>
      <c r="BD1007" s="4">
        <v>0</v>
      </c>
      <c r="BE1007" s="4">
        <v>0</v>
      </c>
      <c r="BF1007" s="4">
        <v>0</v>
      </c>
      <c r="BH1007">
        <v>0</v>
      </c>
      <c r="BI1007">
        <v>0</v>
      </c>
      <c r="BJ1007">
        <v>0</v>
      </c>
      <c r="BK1007" s="4"/>
      <c r="BL1007" s="4">
        <v>0</v>
      </c>
      <c r="BM1007" s="4">
        <v>0</v>
      </c>
      <c r="BN1007" s="4">
        <v>0</v>
      </c>
      <c r="BP1007">
        <v>0</v>
      </c>
      <c r="BQ1007">
        <v>0</v>
      </c>
      <c r="BR1007">
        <v>0</v>
      </c>
      <c r="BS1007" s="4"/>
      <c r="BT1007" s="4">
        <v>0</v>
      </c>
      <c r="BU1007" s="4">
        <v>0</v>
      </c>
      <c r="BV1007" s="4">
        <v>0</v>
      </c>
      <c r="BW1007" s="3"/>
      <c r="BX1007" s="3"/>
      <c r="BY1007" s="4">
        <v>0</v>
      </c>
      <c r="BZ1007" s="5"/>
      <c r="CA1007" s="3">
        <v>0</v>
      </c>
      <c r="CB1007" s="4">
        <v>0</v>
      </c>
      <c r="CC1007" s="5" t="s">
        <v>322</v>
      </c>
      <c r="CD1007" s="3">
        <v>0</v>
      </c>
      <c r="CE1007" s="4">
        <v>0</v>
      </c>
      <c r="CF1007" s="5" t="s">
        <v>322</v>
      </c>
      <c r="CG1007" s="3">
        <v>0</v>
      </c>
      <c r="CH1007" s="4">
        <v>0</v>
      </c>
      <c r="CI1007" s="5" t="s">
        <v>322</v>
      </c>
      <c r="CJ1007" s="3">
        <v>0</v>
      </c>
      <c r="CK1007" s="4">
        <v>0</v>
      </c>
      <c r="CL1007" s="5" t="s">
        <v>322</v>
      </c>
      <c r="CM1007" s="2">
        <v>0</v>
      </c>
      <c r="CN1007" s="4">
        <v>0</v>
      </c>
      <c r="CO1007" s="5" t="s">
        <v>322</v>
      </c>
      <c r="CP1007" s="3"/>
      <c r="CQ1007" s="4">
        <v>0</v>
      </c>
      <c r="CR1007" s="3"/>
      <c r="CS1007" s="3"/>
      <c r="CT1007" s="3"/>
      <c r="CU1007" s="3"/>
      <c r="CV1007" s="4">
        <v>0</v>
      </c>
      <c r="CW1007" s="4">
        <v>0</v>
      </c>
      <c r="CX1007" t="b">
        <v>0</v>
      </c>
      <c r="CY1007" t="b">
        <v>1</v>
      </c>
      <c r="CZ1007" t="b">
        <v>0</v>
      </c>
      <c r="DA1007" s="2" t="s">
        <v>867</v>
      </c>
      <c r="DB1007" s="2" t="s">
        <v>867</v>
      </c>
      <c r="DD1007" s="3"/>
      <c r="DE1007" s="3"/>
      <c r="DF1007" s="3"/>
      <c r="DG1007" s="4"/>
      <c r="DH1007" s="4"/>
      <c r="DI1007" s="4"/>
      <c r="DJ1007" s="3">
        <v>0</v>
      </c>
      <c r="DK1007" s="4">
        <v>0</v>
      </c>
      <c r="DL1007" t="b">
        <v>0</v>
      </c>
      <c r="DM1007" s="6"/>
      <c r="DN1007" s="3"/>
      <c r="DO1007" s="3"/>
      <c r="DP1007" s="3"/>
      <c r="DQ1007" s="3"/>
      <c r="DR1007" s="3"/>
      <c r="DS1007" s="3"/>
      <c r="DT1007" s="4"/>
      <c r="DU1007" s="4"/>
      <c r="DV1007" s="4"/>
      <c r="DW1007" s="4"/>
      <c r="DX1007" s="4"/>
      <c r="DY1007" s="4"/>
      <c r="DZ1007" s="2"/>
      <c r="EA1007" s="7">
        <v>44788.408078703702</v>
      </c>
      <c r="EB1007" s="2" t="s">
        <v>332</v>
      </c>
      <c r="EC1007" s="8">
        <v>0</v>
      </c>
      <c r="ED1007" t="b">
        <v>0</v>
      </c>
      <c r="EE1007" t="s">
        <v>324</v>
      </c>
      <c r="EF1007" s="2" t="s">
        <v>324</v>
      </c>
      <c r="EG1007" s="2" t="s">
        <v>325</v>
      </c>
      <c r="EH1007" s="1"/>
      <c r="EI1007">
        <f t="shared" si="60"/>
        <v>0</v>
      </c>
      <c r="EJ1007" t="str">
        <f t="shared" si="61"/>
        <v>no</v>
      </c>
    </row>
    <row r="1008" spans="3:140">
      <c r="C1008" s="1">
        <v>44666</v>
      </c>
      <c r="D1008" s="2" t="s">
        <v>928</v>
      </c>
      <c r="E1008" s="2" t="s">
        <v>929</v>
      </c>
      <c r="F1008" s="2" t="s">
        <v>171</v>
      </c>
      <c r="G1008" s="1">
        <v>44287</v>
      </c>
      <c r="H1008" s="2" t="s">
        <v>937</v>
      </c>
      <c r="I1008" s="2" t="s">
        <v>938</v>
      </c>
      <c r="J1008" s="1"/>
      <c r="K1008" s="1"/>
      <c r="L1008" s="2"/>
      <c r="M1008" t="b">
        <v>0</v>
      </c>
      <c r="N1008" s="2"/>
      <c r="O1008" s="2" t="s">
        <v>320</v>
      </c>
      <c r="P1008" s="2" t="s">
        <v>337</v>
      </c>
      <c r="Q1008" s="2"/>
      <c r="R1008" s="2"/>
      <c r="S1008" s="2"/>
      <c r="T1008" s="2"/>
      <c r="U1008" s="2"/>
      <c r="V1008" s="2"/>
      <c r="W1008" s="2"/>
      <c r="X1008" s="2" t="s">
        <v>934</v>
      </c>
      <c r="Y1008" s="3"/>
      <c r="AA1008" t="b">
        <v>0</v>
      </c>
      <c r="AB1008">
        <v>0</v>
      </c>
      <c r="AC1008">
        <v>0</v>
      </c>
      <c r="AD1008">
        <v>0</v>
      </c>
      <c r="AE1008" s="4"/>
      <c r="AF1008" s="4">
        <v>0</v>
      </c>
      <c r="AG1008" s="4">
        <v>0</v>
      </c>
      <c r="AH1008" s="4">
        <v>0</v>
      </c>
      <c r="AJ1008">
        <v>0</v>
      </c>
      <c r="AK1008">
        <v>0</v>
      </c>
      <c r="AL1008">
        <v>0</v>
      </c>
      <c r="AM1008" s="4"/>
      <c r="AN1008" s="4">
        <v>0</v>
      </c>
      <c r="AO1008" s="4">
        <v>0</v>
      </c>
      <c r="AP1008" s="4">
        <v>0</v>
      </c>
      <c r="AR1008">
        <v>0</v>
      </c>
      <c r="AS1008">
        <v>0</v>
      </c>
      <c r="AT1008">
        <v>0</v>
      </c>
      <c r="AU1008" s="4"/>
      <c r="AV1008" s="4">
        <v>0</v>
      </c>
      <c r="AW1008" s="4">
        <v>0</v>
      </c>
      <c r="AX1008" s="4">
        <v>0</v>
      </c>
      <c r="AZ1008">
        <v>0</v>
      </c>
      <c r="BA1008">
        <v>0</v>
      </c>
      <c r="BB1008">
        <v>0</v>
      </c>
      <c r="BC1008" s="4"/>
      <c r="BD1008" s="4">
        <v>0</v>
      </c>
      <c r="BE1008" s="4">
        <v>0</v>
      </c>
      <c r="BF1008" s="4">
        <v>0</v>
      </c>
      <c r="BH1008">
        <v>0</v>
      </c>
      <c r="BI1008">
        <v>0</v>
      </c>
      <c r="BJ1008">
        <v>0</v>
      </c>
      <c r="BK1008" s="4"/>
      <c r="BL1008" s="4">
        <v>0</v>
      </c>
      <c r="BM1008" s="4">
        <v>0</v>
      </c>
      <c r="BN1008" s="4">
        <v>0</v>
      </c>
      <c r="BP1008">
        <v>0</v>
      </c>
      <c r="BQ1008">
        <v>0</v>
      </c>
      <c r="BR1008">
        <v>0</v>
      </c>
      <c r="BS1008" s="4"/>
      <c r="BT1008" s="4">
        <v>0</v>
      </c>
      <c r="BU1008" s="4">
        <v>0</v>
      </c>
      <c r="BV1008" s="4">
        <v>0</v>
      </c>
      <c r="BW1008" s="3"/>
      <c r="BX1008" s="3"/>
      <c r="BY1008" s="4">
        <v>0</v>
      </c>
      <c r="BZ1008" s="5"/>
      <c r="CA1008" s="3">
        <v>0</v>
      </c>
      <c r="CB1008" s="4">
        <v>0</v>
      </c>
      <c r="CC1008" s="5" t="s">
        <v>322</v>
      </c>
      <c r="CD1008" s="3">
        <v>0</v>
      </c>
      <c r="CE1008" s="4">
        <v>0</v>
      </c>
      <c r="CF1008" s="5" t="s">
        <v>322</v>
      </c>
      <c r="CG1008" s="3">
        <v>0</v>
      </c>
      <c r="CH1008" s="4">
        <v>0</v>
      </c>
      <c r="CI1008" s="5" t="s">
        <v>322</v>
      </c>
      <c r="CJ1008" s="3">
        <v>0</v>
      </c>
      <c r="CK1008" s="4">
        <v>0</v>
      </c>
      <c r="CL1008" s="5" t="s">
        <v>322</v>
      </c>
      <c r="CM1008" s="2">
        <v>0</v>
      </c>
      <c r="CN1008" s="4">
        <v>0</v>
      </c>
      <c r="CO1008" s="5" t="s">
        <v>322</v>
      </c>
      <c r="CP1008" s="3"/>
      <c r="CQ1008" s="4">
        <v>0</v>
      </c>
      <c r="CR1008" s="3"/>
      <c r="CS1008" s="3"/>
      <c r="CT1008" s="3"/>
      <c r="CU1008" s="3"/>
      <c r="CV1008" s="4">
        <v>0</v>
      </c>
      <c r="CW1008" s="4">
        <v>0</v>
      </c>
      <c r="CX1008" t="b">
        <v>0</v>
      </c>
      <c r="CY1008" t="b">
        <v>1</v>
      </c>
      <c r="CZ1008" t="b">
        <v>0</v>
      </c>
      <c r="DA1008" s="2" t="s">
        <v>867</v>
      </c>
      <c r="DB1008" s="2" t="s">
        <v>867</v>
      </c>
      <c r="DD1008" s="3"/>
      <c r="DE1008" s="3"/>
      <c r="DF1008" s="3"/>
      <c r="DG1008" s="4"/>
      <c r="DH1008" s="4"/>
      <c r="DI1008" s="4"/>
      <c r="DJ1008" s="3">
        <v>0</v>
      </c>
      <c r="DK1008" s="4">
        <v>0</v>
      </c>
      <c r="DL1008" t="b">
        <v>0</v>
      </c>
      <c r="DM1008" s="6"/>
      <c r="DN1008" s="3"/>
      <c r="DO1008" s="3"/>
      <c r="DP1008" s="3"/>
      <c r="DQ1008" s="3"/>
      <c r="DR1008" s="3"/>
      <c r="DS1008" s="3"/>
      <c r="DT1008" s="4"/>
      <c r="DU1008" s="4"/>
      <c r="DV1008" s="4"/>
      <c r="DW1008" s="4"/>
      <c r="DX1008" s="4"/>
      <c r="DY1008" s="4"/>
      <c r="DZ1008" s="2"/>
      <c r="EA1008" s="7">
        <v>44788.408078703702</v>
      </c>
      <c r="EB1008" s="2" t="s">
        <v>332</v>
      </c>
      <c r="EC1008" s="8">
        <v>0</v>
      </c>
      <c r="ED1008" t="b">
        <v>0</v>
      </c>
      <c r="EE1008" t="s">
        <v>324</v>
      </c>
      <c r="EF1008" s="2" t="s">
        <v>324</v>
      </c>
      <c r="EG1008" s="2" t="s">
        <v>325</v>
      </c>
      <c r="EH1008" s="1"/>
      <c r="EI1008">
        <f t="shared" si="60"/>
        <v>0</v>
      </c>
      <c r="EJ1008" t="str">
        <f t="shared" si="61"/>
        <v>no</v>
      </c>
    </row>
    <row r="1009" spans="3:140">
      <c r="C1009" s="1">
        <v>44666</v>
      </c>
      <c r="D1009" s="2" t="s">
        <v>928</v>
      </c>
      <c r="E1009" s="2" t="s">
        <v>929</v>
      </c>
      <c r="F1009" s="2" t="s">
        <v>171</v>
      </c>
      <c r="G1009" s="1">
        <v>44287</v>
      </c>
      <c r="H1009" s="2" t="s">
        <v>939</v>
      </c>
      <c r="I1009" s="2" t="s">
        <v>940</v>
      </c>
      <c r="J1009" s="1"/>
      <c r="K1009" s="1"/>
      <c r="L1009" s="2"/>
      <c r="M1009" t="b">
        <v>0</v>
      </c>
      <c r="N1009" s="2"/>
      <c r="O1009" s="2" t="s">
        <v>320</v>
      </c>
      <c r="P1009" s="2" t="s">
        <v>337</v>
      </c>
      <c r="Q1009" s="2"/>
      <c r="R1009" s="2"/>
      <c r="S1009" s="2"/>
      <c r="T1009" s="2"/>
      <c r="U1009" s="2"/>
      <c r="V1009" s="2"/>
      <c r="W1009" s="2" t="s">
        <v>861</v>
      </c>
      <c r="X1009" s="2" t="s">
        <v>934</v>
      </c>
      <c r="Y1009" s="3"/>
      <c r="AA1009" t="b">
        <v>0</v>
      </c>
      <c r="AB1009">
        <v>0</v>
      </c>
      <c r="AC1009">
        <v>0</v>
      </c>
      <c r="AD1009">
        <v>0</v>
      </c>
      <c r="AE1009" s="4"/>
      <c r="AF1009" s="4">
        <v>0</v>
      </c>
      <c r="AG1009" s="4">
        <v>0</v>
      </c>
      <c r="AH1009" s="4">
        <v>0</v>
      </c>
      <c r="AJ1009">
        <v>0</v>
      </c>
      <c r="AK1009">
        <v>0</v>
      </c>
      <c r="AL1009">
        <v>0</v>
      </c>
      <c r="AM1009" s="4"/>
      <c r="AN1009" s="4">
        <v>0</v>
      </c>
      <c r="AO1009" s="4">
        <v>0</v>
      </c>
      <c r="AP1009" s="4">
        <v>0</v>
      </c>
      <c r="AR1009">
        <v>0</v>
      </c>
      <c r="AS1009">
        <v>0</v>
      </c>
      <c r="AT1009">
        <v>0</v>
      </c>
      <c r="AU1009" s="4"/>
      <c r="AV1009" s="4">
        <v>0</v>
      </c>
      <c r="AW1009" s="4">
        <v>0</v>
      </c>
      <c r="AX1009" s="4">
        <v>0</v>
      </c>
      <c r="AZ1009">
        <v>0</v>
      </c>
      <c r="BA1009">
        <v>0</v>
      </c>
      <c r="BB1009">
        <v>0</v>
      </c>
      <c r="BC1009" s="4"/>
      <c r="BD1009" s="4">
        <v>0</v>
      </c>
      <c r="BE1009" s="4">
        <v>0</v>
      </c>
      <c r="BF1009" s="4">
        <v>0</v>
      </c>
      <c r="BH1009">
        <v>0</v>
      </c>
      <c r="BI1009">
        <v>0</v>
      </c>
      <c r="BJ1009">
        <v>0</v>
      </c>
      <c r="BK1009" s="4"/>
      <c r="BL1009" s="4">
        <v>0</v>
      </c>
      <c r="BM1009" s="4">
        <v>0</v>
      </c>
      <c r="BN1009" s="4">
        <v>0</v>
      </c>
      <c r="BP1009">
        <v>0</v>
      </c>
      <c r="BQ1009">
        <v>0</v>
      </c>
      <c r="BR1009">
        <v>0</v>
      </c>
      <c r="BS1009" s="4"/>
      <c r="BT1009" s="4">
        <v>0</v>
      </c>
      <c r="BU1009" s="4">
        <v>0</v>
      </c>
      <c r="BV1009" s="4">
        <v>0</v>
      </c>
      <c r="BW1009" s="3"/>
      <c r="BX1009" s="3"/>
      <c r="BY1009" s="4">
        <v>0</v>
      </c>
      <c r="BZ1009" s="5"/>
      <c r="CA1009" s="3">
        <v>0</v>
      </c>
      <c r="CB1009" s="4">
        <v>0</v>
      </c>
      <c r="CC1009" s="5" t="s">
        <v>322</v>
      </c>
      <c r="CD1009" s="3">
        <v>0</v>
      </c>
      <c r="CE1009" s="4">
        <v>0</v>
      </c>
      <c r="CF1009" s="5" t="s">
        <v>322</v>
      </c>
      <c r="CG1009" s="3">
        <v>0</v>
      </c>
      <c r="CH1009" s="4">
        <v>0</v>
      </c>
      <c r="CI1009" s="5" t="s">
        <v>322</v>
      </c>
      <c r="CJ1009" s="3">
        <v>0</v>
      </c>
      <c r="CK1009" s="4">
        <v>0</v>
      </c>
      <c r="CL1009" s="5" t="s">
        <v>322</v>
      </c>
      <c r="CM1009" s="2">
        <v>0</v>
      </c>
      <c r="CN1009" s="4">
        <v>0</v>
      </c>
      <c r="CO1009" s="5" t="s">
        <v>322</v>
      </c>
      <c r="CP1009" s="3"/>
      <c r="CQ1009" s="4">
        <v>0</v>
      </c>
      <c r="CR1009" s="3"/>
      <c r="CS1009" s="3"/>
      <c r="CT1009" s="3"/>
      <c r="CU1009" s="3"/>
      <c r="CV1009" s="4">
        <v>0</v>
      </c>
      <c r="CW1009" s="4">
        <v>0</v>
      </c>
      <c r="CX1009" t="b">
        <v>0</v>
      </c>
      <c r="CY1009" t="b">
        <v>1</v>
      </c>
      <c r="CZ1009" t="b">
        <v>0</v>
      </c>
      <c r="DA1009" s="2" t="s">
        <v>867</v>
      </c>
      <c r="DB1009" s="2" t="s">
        <v>867</v>
      </c>
      <c r="DD1009" s="3"/>
      <c r="DE1009" s="3"/>
      <c r="DF1009" s="3"/>
      <c r="DG1009" s="4"/>
      <c r="DH1009" s="4"/>
      <c r="DI1009" s="4"/>
      <c r="DJ1009" s="3">
        <v>0</v>
      </c>
      <c r="DK1009" s="4">
        <v>0</v>
      </c>
      <c r="DL1009" t="b">
        <v>0</v>
      </c>
      <c r="DM1009" s="6"/>
      <c r="DN1009" s="3"/>
      <c r="DO1009" s="3"/>
      <c r="DP1009" s="3"/>
      <c r="DQ1009" s="3"/>
      <c r="DR1009" s="3"/>
      <c r="DS1009" s="3"/>
      <c r="DT1009" s="4"/>
      <c r="DU1009" s="4"/>
      <c r="DV1009" s="4"/>
      <c r="DW1009" s="4"/>
      <c r="DX1009" s="4"/>
      <c r="DY1009" s="4"/>
      <c r="DZ1009" s="2"/>
      <c r="EA1009" s="7">
        <v>44788.408078703702</v>
      </c>
      <c r="EB1009" s="2" t="s">
        <v>332</v>
      </c>
      <c r="EC1009" s="8">
        <v>0</v>
      </c>
      <c r="ED1009" t="b">
        <v>0</v>
      </c>
      <c r="EE1009" t="s">
        <v>324</v>
      </c>
      <c r="EF1009" s="2" t="s">
        <v>324</v>
      </c>
      <c r="EG1009" s="2" t="s">
        <v>325</v>
      </c>
      <c r="EH1009" s="1"/>
      <c r="EI1009">
        <f t="shared" si="60"/>
        <v>0</v>
      </c>
      <c r="EJ1009" t="str">
        <f t="shared" si="61"/>
        <v>no</v>
      </c>
    </row>
    <row r="1010" spans="3:140">
      <c r="C1010" s="1">
        <v>44666</v>
      </c>
      <c r="D1010" s="2" t="s">
        <v>928</v>
      </c>
      <c r="E1010" s="2" t="s">
        <v>929</v>
      </c>
      <c r="F1010" s="2" t="s">
        <v>171</v>
      </c>
      <c r="G1010" s="1">
        <v>44287</v>
      </c>
      <c r="H1010" s="2" t="s">
        <v>941</v>
      </c>
      <c r="I1010" s="2" t="s">
        <v>942</v>
      </c>
      <c r="J1010" s="1"/>
      <c r="K1010" s="1"/>
      <c r="L1010" s="2"/>
      <c r="M1010" t="b">
        <v>0</v>
      </c>
      <c r="N1010" s="2"/>
      <c r="O1010" s="2" t="s">
        <v>320</v>
      </c>
      <c r="P1010" s="2" t="s">
        <v>337</v>
      </c>
      <c r="Q1010" s="2"/>
      <c r="R1010" s="2"/>
      <c r="S1010" s="2"/>
      <c r="T1010" s="2"/>
      <c r="U1010" s="2"/>
      <c r="V1010" s="2"/>
      <c r="W1010" s="2" t="s">
        <v>861</v>
      </c>
      <c r="X1010" s="2" t="s">
        <v>934</v>
      </c>
      <c r="Y1010" s="3"/>
      <c r="AA1010" t="b">
        <v>0</v>
      </c>
      <c r="AB1010">
        <v>0</v>
      </c>
      <c r="AC1010">
        <v>0</v>
      </c>
      <c r="AD1010">
        <v>0</v>
      </c>
      <c r="AE1010" s="4"/>
      <c r="AF1010" s="4">
        <v>0</v>
      </c>
      <c r="AG1010" s="4">
        <v>0</v>
      </c>
      <c r="AH1010" s="4">
        <v>0</v>
      </c>
      <c r="AJ1010">
        <v>0</v>
      </c>
      <c r="AK1010">
        <v>0</v>
      </c>
      <c r="AL1010">
        <v>0</v>
      </c>
      <c r="AM1010" s="4"/>
      <c r="AN1010" s="4">
        <v>0</v>
      </c>
      <c r="AO1010" s="4">
        <v>0</v>
      </c>
      <c r="AP1010" s="4">
        <v>0</v>
      </c>
      <c r="AR1010">
        <v>0</v>
      </c>
      <c r="AS1010">
        <v>0</v>
      </c>
      <c r="AT1010">
        <v>0</v>
      </c>
      <c r="AU1010" s="4"/>
      <c r="AV1010" s="4">
        <v>0</v>
      </c>
      <c r="AW1010" s="4">
        <v>0</v>
      </c>
      <c r="AX1010" s="4">
        <v>0</v>
      </c>
      <c r="AZ1010">
        <v>0</v>
      </c>
      <c r="BA1010">
        <v>0</v>
      </c>
      <c r="BB1010">
        <v>0</v>
      </c>
      <c r="BC1010" s="4"/>
      <c r="BD1010" s="4">
        <v>0</v>
      </c>
      <c r="BE1010" s="4">
        <v>0</v>
      </c>
      <c r="BF1010" s="4">
        <v>0</v>
      </c>
      <c r="BH1010">
        <v>0</v>
      </c>
      <c r="BI1010">
        <v>0</v>
      </c>
      <c r="BJ1010">
        <v>0</v>
      </c>
      <c r="BK1010" s="4"/>
      <c r="BL1010" s="4">
        <v>0</v>
      </c>
      <c r="BM1010" s="4">
        <v>0</v>
      </c>
      <c r="BN1010" s="4">
        <v>0</v>
      </c>
      <c r="BP1010">
        <v>0</v>
      </c>
      <c r="BQ1010">
        <v>0</v>
      </c>
      <c r="BR1010">
        <v>0</v>
      </c>
      <c r="BS1010" s="4"/>
      <c r="BT1010" s="4">
        <v>0</v>
      </c>
      <c r="BU1010" s="4">
        <v>0</v>
      </c>
      <c r="BV1010" s="4">
        <v>0</v>
      </c>
      <c r="BW1010" s="3"/>
      <c r="BX1010" s="3"/>
      <c r="BY1010" s="4">
        <v>0</v>
      </c>
      <c r="BZ1010" s="5"/>
      <c r="CA1010" s="3">
        <v>0</v>
      </c>
      <c r="CB1010" s="4">
        <v>0</v>
      </c>
      <c r="CC1010" s="5" t="s">
        <v>322</v>
      </c>
      <c r="CD1010" s="3">
        <v>0</v>
      </c>
      <c r="CE1010" s="4">
        <v>0</v>
      </c>
      <c r="CF1010" s="5" t="s">
        <v>322</v>
      </c>
      <c r="CG1010" s="3">
        <v>0</v>
      </c>
      <c r="CH1010" s="4">
        <v>0</v>
      </c>
      <c r="CI1010" s="5" t="s">
        <v>322</v>
      </c>
      <c r="CJ1010" s="3">
        <v>0</v>
      </c>
      <c r="CK1010" s="4">
        <v>0</v>
      </c>
      <c r="CL1010" s="5" t="s">
        <v>322</v>
      </c>
      <c r="CM1010" s="2">
        <v>0</v>
      </c>
      <c r="CN1010" s="4">
        <v>0</v>
      </c>
      <c r="CO1010" s="5" t="s">
        <v>322</v>
      </c>
      <c r="CP1010" s="3"/>
      <c r="CQ1010" s="4">
        <v>0</v>
      </c>
      <c r="CR1010" s="3"/>
      <c r="CS1010" s="3"/>
      <c r="CT1010" s="3"/>
      <c r="CU1010" s="3"/>
      <c r="CV1010" s="4">
        <v>0</v>
      </c>
      <c r="CW1010" s="4">
        <v>0</v>
      </c>
      <c r="CX1010" t="b">
        <v>0</v>
      </c>
      <c r="CY1010" t="b">
        <v>1</v>
      </c>
      <c r="CZ1010" t="b">
        <v>0</v>
      </c>
      <c r="DA1010" s="2" t="s">
        <v>867</v>
      </c>
      <c r="DB1010" s="2" t="s">
        <v>867</v>
      </c>
      <c r="DD1010" s="3"/>
      <c r="DE1010" s="3"/>
      <c r="DF1010" s="3"/>
      <c r="DG1010" s="4"/>
      <c r="DH1010" s="4"/>
      <c r="DI1010" s="4"/>
      <c r="DJ1010" s="3">
        <v>0</v>
      </c>
      <c r="DK1010" s="4">
        <v>0</v>
      </c>
      <c r="DL1010" t="b">
        <v>0</v>
      </c>
      <c r="DM1010" s="6"/>
      <c r="DN1010" s="3"/>
      <c r="DO1010" s="3"/>
      <c r="DP1010" s="3"/>
      <c r="DQ1010" s="3"/>
      <c r="DR1010" s="3"/>
      <c r="DS1010" s="3"/>
      <c r="DT1010" s="4"/>
      <c r="DU1010" s="4"/>
      <c r="DV1010" s="4"/>
      <c r="DW1010" s="4"/>
      <c r="DX1010" s="4"/>
      <c r="DY1010" s="4"/>
      <c r="DZ1010" s="2"/>
      <c r="EA1010" s="7">
        <v>44788.408078703702</v>
      </c>
      <c r="EB1010" s="2" t="s">
        <v>332</v>
      </c>
      <c r="EC1010" s="8">
        <v>0</v>
      </c>
      <c r="ED1010" t="b">
        <v>0</v>
      </c>
      <c r="EE1010" t="s">
        <v>324</v>
      </c>
      <c r="EF1010" s="2" t="s">
        <v>324</v>
      </c>
      <c r="EG1010" s="2" t="s">
        <v>325</v>
      </c>
      <c r="EH1010" s="1"/>
      <c r="EI1010">
        <f t="shared" si="60"/>
        <v>0</v>
      </c>
      <c r="EJ1010" t="str">
        <f t="shared" si="61"/>
        <v>no</v>
      </c>
    </row>
    <row r="1011" spans="3:140">
      <c r="C1011" s="1">
        <v>44666</v>
      </c>
      <c r="D1011" s="2" t="s">
        <v>928</v>
      </c>
      <c r="E1011" s="2" t="s">
        <v>929</v>
      </c>
      <c r="F1011" s="2" t="s">
        <v>171</v>
      </c>
      <c r="G1011" s="1">
        <v>44287</v>
      </c>
      <c r="H1011" s="2" t="s">
        <v>943</v>
      </c>
      <c r="I1011" s="2" t="s">
        <v>944</v>
      </c>
      <c r="J1011" s="1"/>
      <c r="K1011" s="1"/>
      <c r="L1011" s="2"/>
      <c r="M1011" t="b">
        <v>0</v>
      </c>
      <c r="N1011" s="2"/>
      <c r="O1011" s="2" t="s">
        <v>320</v>
      </c>
      <c r="P1011" s="2" t="s">
        <v>337</v>
      </c>
      <c r="Q1011" s="2"/>
      <c r="R1011" s="2"/>
      <c r="S1011" s="2"/>
      <c r="T1011" s="2"/>
      <c r="U1011" s="2"/>
      <c r="V1011" s="2"/>
      <c r="W1011" s="2" t="s">
        <v>861</v>
      </c>
      <c r="X1011" s="2" t="s">
        <v>934</v>
      </c>
      <c r="Y1011" s="3"/>
      <c r="AA1011" t="b">
        <v>0</v>
      </c>
      <c r="AB1011">
        <v>0</v>
      </c>
      <c r="AC1011">
        <v>0</v>
      </c>
      <c r="AD1011">
        <v>0</v>
      </c>
      <c r="AE1011" s="4"/>
      <c r="AF1011" s="4">
        <v>0</v>
      </c>
      <c r="AG1011" s="4">
        <v>0</v>
      </c>
      <c r="AH1011" s="4">
        <v>0</v>
      </c>
      <c r="AJ1011">
        <v>0</v>
      </c>
      <c r="AK1011">
        <v>0</v>
      </c>
      <c r="AL1011">
        <v>0</v>
      </c>
      <c r="AM1011" s="4"/>
      <c r="AN1011" s="4">
        <v>0</v>
      </c>
      <c r="AO1011" s="4">
        <v>0</v>
      </c>
      <c r="AP1011" s="4">
        <v>0</v>
      </c>
      <c r="AR1011">
        <v>0</v>
      </c>
      <c r="AS1011">
        <v>0</v>
      </c>
      <c r="AT1011">
        <v>0</v>
      </c>
      <c r="AU1011" s="4"/>
      <c r="AV1011" s="4">
        <v>0</v>
      </c>
      <c r="AW1011" s="4">
        <v>0</v>
      </c>
      <c r="AX1011" s="4">
        <v>0</v>
      </c>
      <c r="AZ1011">
        <v>0</v>
      </c>
      <c r="BA1011">
        <v>0</v>
      </c>
      <c r="BB1011">
        <v>0</v>
      </c>
      <c r="BC1011" s="4"/>
      <c r="BD1011" s="4">
        <v>0</v>
      </c>
      <c r="BE1011" s="4">
        <v>0</v>
      </c>
      <c r="BF1011" s="4">
        <v>0</v>
      </c>
      <c r="BH1011">
        <v>0</v>
      </c>
      <c r="BI1011">
        <v>0</v>
      </c>
      <c r="BJ1011">
        <v>0</v>
      </c>
      <c r="BK1011" s="4"/>
      <c r="BL1011" s="4">
        <v>0</v>
      </c>
      <c r="BM1011" s="4">
        <v>0</v>
      </c>
      <c r="BN1011" s="4">
        <v>0</v>
      </c>
      <c r="BP1011">
        <v>0</v>
      </c>
      <c r="BQ1011">
        <v>0</v>
      </c>
      <c r="BR1011">
        <v>0</v>
      </c>
      <c r="BS1011" s="4"/>
      <c r="BT1011" s="4">
        <v>0</v>
      </c>
      <c r="BU1011" s="4">
        <v>0</v>
      </c>
      <c r="BV1011" s="4">
        <v>0</v>
      </c>
      <c r="BW1011" s="3"/>
      <c r="BX1011" s="3"/>
      <c r="BY1011" s="4">
        <v>0</v>
      </c>
      <c r="BZ1011" s="5"/>
      <c r="CA1011" s="3">
        <v>0</v>
      </c>
      <c r="CB1011" s="4">
        <v>0</v>
      </c>
      <c r="CC1011" s="5" t="s">
        <v>322</v>
      </c>
      <c r="CD1011" s="3">
        <v>0</v>
      </c>
      <c r="CE1011" s="4">
        <v>0</v>
      </c>
      <c r="CF1011" s="5" t="s">
        <v>322</v>
      </c>
      <c r="CG1011" s="3">
        <v>0</v>
      </c>
      <c r="CH1011" s="4">
        <v>0</v>
      </c>
      <c r="CI1011" s="5" t="s">
        <v>322</v>
      </c>
      <c r="CJ1011" s="3">
        <v>0</v>
      </c>
      <c r="CK1011" s="4">
        <v>0</v>
      </c>
      <c r="CL1011" s="5" t="s">
        <v>322</v>
      </c>
      <c r="CM1011" s="2">
        <v>0</v>
      </c>
      <c r="CN1011" s="4">
        <v>0</v>
      </c>
      <c r="CO1011" s="5" t="s">
        <v>322</v>
      </c>
      <c r="CP1011" s="3"/>
      <c r="CQ1011" s="4">
        <v>0</v>
      </c>
      <c r="CR1011" s="3"/>
      <c r="CS1011" s="3"/>
      <c r="CT1011" s="3"/>
      <c r="CU1011" s="3"/>
      <c r="CV1011" s="4">
        <v>0</v>
      </c>
      <c r="CW1011" s="4">
        <v>0</v>
      </c>
      <c r="CX1011" t="b">
        <v>0</v>
      </c>
      <c r="CY1011" t="b">
        <v>1</v>
      </c>
      <c r="CZ1011" t="b">
        <v>0</v>
      </c>
      <c r="DA1011" s="2" t="s">
        <v>867</v>
      </c>
      <c r="DB1011" s="2" t="s">
        <v>867</v>
      </c>
      <c r="DD1011" s="3"/>
      <c r="DE1011" s="3"/>
      <c r="DF1011" s="3"/>
      <c r="DG1011" s="4"/>
      <c r="DH1011" s="4"/>
      <c r="DI1011" s="4"/>
      <c r="DJ1011" s="3">
        <v>0</v>
      </c>
      <c r="DK1011" s="4">
        <v>0</v>
      </c>
      <c r="DL1011" t="b">
        <v>0</v>
      </c>
      <c r="DM1011" s="6"/>
      <c r="DN1011" s="3"/>
      <c r="DO1011" s="3"/>
      <c r="DP1011" s="3"/>
      <c r="DQ1011" s="3"/>
      <c r="DR1011" s="3"/>
      <c r="DS1011" s="3"/>
      <c r="DT1011" s="4"/>
      <c r="DU1011" s="4"/>
      <c r="DV1011" s="4"/>
      <c r="DW1011" s="4"/>
      <c r="DX1011" s="4"/>
      <c r="DY1011" s="4"/>
      <c r="DZ1011" s="2"/>
      <c r="EA1011" s="7">
        <v>44788.408078703702</v>
      </c>
      <c r="EB1011" s="2" t="s">
        <v>332</v>
      </c>
      <c r="EC1011" s="8">
        <v>0</v>
      </c>
      <c r="ED1011" t="b">
        <v>0</v>
      </c>
      <c r="EE1011" t="s">
        <v>324</v>
      </c>
      <c r="EF1011" s="2" t="s">
        <v>324</v>
      </c>
      <c r="EG1011" s="2" t="s">
        <v>325</v>
      </c>
      <c r="EH1011" s="1"/>
      <c r="EI1011">
        <f t="shared" si="60"/>
        <v>0</v>
      </c>
      <c r="EJ1011" t="str">
        <f t="shared" si="61"/>
        <v>no</v>
      </c>
    </row>
    <row r="1012" spans="3:140">
      <c r="C1012" s="1">
        <v>44666</v>
      </c>
      <c r="D1012" s="2" t="s">
        <v>928</v>
      </c>
      <c r="E1012" s="2" t="s">
        <v>929</v>
      </c>
      <c r="F1012" s="2" t="s">
        <v>171</v>
      </c>
      <c r="G1012" s="1">
        <v>44287</v>
      </c>
      <c r="H1012" s="2" t="s">
        <v>945</v>
      </c>
      <c r="I1012" s="2" t="s">
        <v>946</v>
      </c>
      <c r="J1012" s="1"/>
      <c r="K1012" s="1"/>
      <c r="L1012" s="2"/>
      <c r="M1012" t="b">
        <v>0</v>
      </c>
      <c r="N1012" s="2"/>
      <c r="O1012" s="2" t="s">
        <v>320</v>
      </c>
      <c r="P1012" s="2" t="s">
        <v>337</v>
      </c>
      <c r="Q1012" s="2"/>
      <c r="R1012" s="2"/>
      <c r="S1012" s="2"/>
      <c r="T1012" s="2"/>
      <c r="U1012" s="2"/>
      <c r="V1012" s="2"/>
      <c r="W1012" s="2" t="s">
        <v>861</v>
      </c>
      <c r="X1012" s="2" t="s">
        <v>934</v>
      </c>
      <c r="Y1012" s="3"/>
      <c r="AA1012" t="b">
        <v>0</v>
      </c>
      <c r="AB1012">
        <v>0</v>
      </c>
      <c r="AC1012">
        <v>0</v>
      </c>
      <c r="AD1012">
        <v>0</v>
      </c>
      <c r="AE1012" s="4"/>
      <c r="AF1012" s="4">
        <v>0</v>
      </c>
      <c r="AG1012" s="4">
        <v>0</v>
      </c>
      <c r="AH1012" s="4">
        <v>0</v>
      </c>
      <c r="AJ1012">
        <v>0</v>
      </c>
      <c r="AK1012">
        <v>0</v>
      </c>
      <c r="AL1012">
        <v>0</v>
      </c>
      <c r="AM1012" s="4"/>
      <c r="AN1012" s="4">
        <v>0</v>
      </c>
      <c r="AO1012" s="4">
        <v>0</v>
      </c>
      <c r="AP1012" s="4">
        <v>0</v>
      </c>
      <c r="AR1012">
        <v>0</v>
      </c>
      <c r="AS1012">
        <v>0</v>
      </c>
      <c r="AT1012">
        <v>0</v>
      </c>
      <c r="AU1012" s="4"/>
      <c r="AV1012" s="4">
        <v>0</v>
      </c>
      <c r="AW1012" s="4">
        <v>0</v>
      </c>
      <c r="AX1012" s="4">
        <v>0</v>
      </c>
      <c r="AZ1012">
        <v>0</v>
      </c>
      <c r="BA1012">
        <v>0</v>
      </c>
      <c r="BB1012">
        <v>0</v>
      </c>
      <c r="BC1012" s="4"/>
      <c r="BD1012" s="4">
        <v>0</v>
      </c>
      <c r="BE1012" s="4">
        <v>0</v>
      </c>
      <c r="BF1012" s="4">
        <v>0</v>
      </c>
      <c r="BH1012">
        <v>0</v>
      </c>
      <c r="BI1012">
        <v>0</v>
      </c>
      <c r="BJ1012">
        <v>0</v>
      </c>
      <c r="BK1012" s="4"/>
      <c r="BL1012" s="4">
        <v>0</v>
      </c>
      <c r="BM1012" s="4">
        <v>0</v>
      </c>
      <c r="BN1012" s="4">
        <v>0</v>
      </c>
      <c r="BP1012">
        <v>0</v>
      </c>
      <c r="BQ1012">
        <v>0</v>
      </c>
      <c r="BR1012">
        <v>0</v>
      </c>
      <c r="BS1012" s="4"/>
      <c r="BT1012" s="4">
        <v>0</v>
      </c>
      <c r="BU1012" s="4">
        <v>0</v>
      </c>
      <c r="BV1012" s="4">
        <v>0</v>
      </c>
      <c r="BW1012" s="3"/>
      <c r="BX1012" s="3"/>
      <c r="BY1012" s="4">
        <v>0</v>
      </c>
      <c r="BZ1012" s="5"/>
      <c r="CA1012" s="3">
        <v>0</v>
      </c>
      <c r="CB1012" s="4">
        <v>0</v>
      </c>
      <c r="CC1012" s="5" t="s">
        <v>322</v>
      </c>
      <c r="CD1012" s="3">
        <v>0</v>
      </c>
      <c r="CE1012" s="4">
        <v>0</v>
      </c>
      <c r="CF1012" s="5" t="s">
        <v>322</v>
      </c>
      <c r="CG1012" s="3">
        <v>0</v>
      </c>
      <c r="CH1012" s="4">
        <v>0</v>
      </c>
      <c r="CI1012" s="5" t="s">
        <v>322</v>
      </c>
      <c r="CJ1012" s="3">
        <v>0</v>
      </c>
      <c r="CK1012" s="4">
        <v>0</v>
      </c>
      <c r="CL1012" s="5" t="s">
        <v>322</v>
      </c>
      <c r="CM1012" s="2">
        <v>0</v>
      </c>
      <c r="CN1012" s="4">
        <v>0</v>
      </c>
      <c r="CO1012" s="5" t="s">
        <v>322</v>
      </c>
      <c r="CP1012" s="3"/>
      <c r="CQ1012" s="4">
        <v>0</v>
      </c>
      <c r="CR1012" s="3"/>
      <c r="CS1012" s="3"/>
      <c r="CT1012" s="3"/>
      <c r="CU1012" s="3"/>
      <c r="CV1012" s="4">
        <v>0</v>
      </c>
      <c r="CW1012" s="4">
        <v>0</v>
      </c>
      <c r="CX1012" t="b">
        <v>0</v>
      </c>
      <c r="CY1012" t="b">
        <v>1</v>
      </c>
      <c r="CZ1012" t="b">
        <v>0</v>
      </c>
      <c r="DA1012" s="2" t="s">
        <v>867</v>
      </c>
      <c r="DB1012" s="2" t="s">
        <v>867</v>
      </c>
      <c r="DD1012" s="3"/>
      <c r="DE1012" s="3"/>
      <c r="DF1012" s="3"/>
      <c r="DG1012" s="4"/>
      <c r="DH1012" s="4"/>
      <c r="DI1012" s="4"/>
      <c r="DJ1012" s="3">
        <v>0</v>
      </c>
      <c r="DK1012" s="4">
        <v>0</v>
      </c>
      <c r="DL1012" t="b">
        <v>0</v>
      </c>
      <c r="DM1012" s="6"/>
      <c r="DN1012" s="3"/>
      <c r="DO1012" s="3"/>
      <c r="DP1012" s="3"/>
      <c r="DQ1012" s="3"/>
      <c r="DR1012" s="3"/>
      <c r="DS1012" s="3"/>
      <c r="DT1012" s="4"/>
      <c r="DU1012" s="4"/>
      <c r="DV1012" s="4"/>
      <c r="DW1012" s="4"/>
      <c r="DX1012" s="4"/>
      <c r="DY1012" s="4"/>
      <c r="DZ1012" s="2"/>
      <c r="EA1012" s="7">
        <v>44788.408090277779</v>
      </c>
      <c r="EB1012" s="2" t="s">
        <v>332</v>
      </c>
      <c r="EC1012" s="8">
        <v>0</v>
      </c>
      <c r="ED1012" t="b">
        <v>0</v>
      </c>
      <c r="EE1012" t="s">
        <v>324</v>
      </c>
      <c r="EF1012" s="2" t="s">
        <v>324</v>
      </c>
      <c r="EG1012" s="2" t="s">
        <v>325</v>
      </c>
      <c r="EH1012" s="1"/>
      <c r="EI1012">
        <f t="shared" si="60"/>
        <v>0</v>
      </c>
      <c r="EJ1012" t="str">
        <f t="shared" si="61"/>
        <v>no</v>
      </c>
    </row>
    <row r="1013" spans="3:140">
      <c r="C1013" s="1">
        <v>44666</v>
      </c>
      <c r="D1013" s="2" t="s">
        <v>928</v>
      </c>
      <c r="E1013" s="2" t="s">
        <v>929</v>
      </c>
      <c r="F1013" s="2" t="s">
        <v>171</v>
      </c>
      <c r="G1013" s="1">
        <v>44287</v>
      </c>
      <c r="H1013" s="2" t="s">
        <v>947</v>
      </c>
      <c r="I1013" s="2" t="s">
        <v>948</v>
      </c>
      <c r="J1013" s="1"/>
      <c r="K1013" s="1"/>
      <c r="L1013" s="2"/>
      <c r="M1013" t="b">
        <v>0</v>
      </c>
      <c r="N1013" s="2"/>
      <c r="O1013" s="2" t="s">
        <v>320</v>
      </c>
      <c r="P1013" s="2" t="s">
        <v>337</v>
      </c>
      <c r="Q1013" s="2"/>
      <c r="R1013" s="2"/>
      <c r="S1013" s="2"/>
      <c r="T1013" s="2"/>
      <c r="U1013" s="2"/>
      <c r="V1013" s="2"/>
      <c r="W1013" s="2" t="s">
        <v>861</v>
      </c>
      <c r="X1013" s="2" t="s">
        <v>934</v>
      </c>
      <c r="Y1013" s="3"/>
      <c r="AA1013" t="b">
        <v>0</v>
      </c>
      <c r="AB1013">
        <v>0</v>
      </c>
      <c r="AC1013">
        <v>0</v>
      </c>
      <c r="AD1013">
        <v>0</v>
      </c>
      <c r="AE1013" s="4"/>
      <c r="AF1013" s="4">
        <v>0</v>
      </c>
      <c r="AG1013" s="4">
        <v>0</v>
      </c>
      <c r="AH1013" s="4">
        <v>0</v>
      </c>
      <c r="AJ1013">
        <v>0</v>
      </c>
      <c r="AK1013">
        <v>0</v>
      </c>
      <c r="AL1013">
        <v>0</v>
      </c>
      <c r="AM1013" s="4"/>
      <c r="AN1013" s="4">
        <v>0</v>
      </c>
      <c r="AO1013" s="4">
        <v>0</v>
      </c>
      <c r="AP1013" s="4">
        <v>0</v>
      </c>
      <c r="AR1013">
        <v>0</v>
      </c>
      <c r="AS1013">
        <v>0</v>
      </c>
      <c r="AT1013">
        <v>0</v>
      </c>
      <c r="AU1013" s="4"/>
      <c r="AV1013" s="4">
        <v>0</v>
      </c>
      <c r="AW1013" s="4">
        <v>0</v>
      </c>
      <c r="AX1013" s="4">
        <v>0</v>
      </c>
      <c r="AZ1013">
        <v>0</v>
      </c>
      <c r="BA1013">
        <v>0</v>
      </c>
      <c r="BB1013">
        <v>0</v>
      </c>
      <c r="BC1013" s="4"/>
      <c r="BD1013" s="4">
        <v>0</v>
      </c>
      <c r="BE1013" s="4">
        <v>0</v>
      </c>
      <c r="BF1013" s="4">
        <v>0</v>
      </c>
      <c r="BH1013">
        <v>0</v>
      </c>
      <c r="BI1013">
        <v>0</v>
      </c>
      <c r="BJ1013">
        <v>0</v>
      </c>
      <c r="BK1013" s="4"/>
      <c r="BL1013" s="4">
        <v>0</v>
      </c>
      <c r="BM1013" s="4">
        <v>0</v>
      </c>
      <c r="BN1013" s="4">
        <v>0</v>
      </c>
      <c r="BP1013">
        <v>0</v>
      </c>
      <c r="BQ1013">
        <v>0</v>
      </c>
      <c r="BR1013">
        <v>0</v>
      </c>
      <c r="BS1013" s="4"/>
      <c r="BT1013" s="4">
        <v>0</v>
      </c>
      <c r="BU1013" s="4">
        <v>0</v>
      </c>
      <c r="BV1013" s="4">
        <v>0</v>
      </c>
      <c r="BW1013" s="3"/>
      <c r="BX1013" s="3"/>
      <c r="BY1013" s="4">
        <v>0</v>
      </c>
      <c r="BZ1013" s="5"/>
      <c r="CA1013" s="3">
        <v>0</v>
      </c>
      <c r="CB1013" s="4">
        <v>0</v>
      </c>
      <c r="CC1013" s="5" t="s">
        <v>322</v>
      </c>
      <c r="CD1013" s="3">
        <v>0</v>
      </c>
      <c r="CE1013" s="4">
        <v>0</v>
      </c>
      <c r="CF1013" s="5" t="s">
        <v>322</v>
      </c>
      <c r="CG1013" s="3">
        <v>0</v>
      </c>
      <c r="CH1013" s="4">
        <v>0</v>
      </c>
      <c r="CI1013" s="5" t="s">
        <v>322</v>
      </c>
      <c r="CJ1013" s="3">
        <v>0</v>
      </c>
      <c r="CK1013" s="4">
        <v>0</v>
      </c>
      <c r="CL1013" s="5" t="s">
        <v>322</v>
      </c>
      <c r="CM1013" s="2">
        <v>0</v>
      </c>
      <c r="CN1013" s="4">
        <v>0</v>
      </c>
      <c r="CO1013" s="5" t="s">
        <v>322</v>
      </c>
      <c r="CP1013" s="3"/>
      <c r="CQ1013" s="4">
        <v>0</v>
      </c>
      <c r="CR1013" s="3"/>
      <c r="CS1013" s="3"/>
      <c r="CT1013" s="3"/>
      <c r="CU1013" s="3"/>
      <c r="CV1013" s="4">
        <v>0</v>
      </c>
      <c r="CW1013" s="4">
        <v>0</v>
      </c>
      <c r="CX1013" t="b">
        <v>0</v>
      </c>
      <c r="CY1013" t="b">
        <v>1</v>
      </c>
      <c r="CZ1013" t="b">
        <v>0</v>
      </c>
      <c r="DA1013" s="2" t="s">
        <v>867</v>
      </c>
      <c r="DB1013" s="2" t="s">
        <v>867</v>
      </c>
      <c r="DD1013" s="3"/>
      <c r="DE1013" s="3"/>
      <c r="DF1013" s="3"/>
      <c r="DG1013" s="4"/>
      <c r="DH1013" s="4"/>
      <c r="DI1013" s="4"/>
      <c r="DJ1013" s="3">
        <v>0</v>
      </c>
      <c r="DK1013" s="4">
        <v>0</v>
      </c>
      <c r="DL1013" t="b">
        <v>0</v>
      </c>
      <c r="DM1013" s="6"/>
      <c r="DN1013" s="3"/>
      <c r="DO1013" s="3"/>
      <c r="DP1013" s="3"/>
      <c r="DQ1013" s="3"/>
      <c r="DR1013" s="3"/>
      <c r="DS1013" s="3"/>
      <c r="DT1013" s="4"/>
      <c r="DU1013" s="4"/>
      <c r="DV1013" s="4"/>
      <c r="DW1013" s="4"/>
      <c r="DX1013" s="4"/>
      <c r="DY1013" s="4"/>
      <c r="DZ1013" s="2"/>
      <c r="EA1013" s="7">
        <v>44788.408090277779</v>
      </c>
      <c r="EB1013" s="2" t="s">
        <v>332</v>
      </c>
      <c r="EC1013" s="8">
        <v>0</v>
      </c>
      <c r="ED1013" t="b">
        <v>0</v>
      </c>
      <c r="EE1013" t="s">
        <v>324</v>
      </c>
      <c r="EF1013" s="2" t="s">
        <v>324</v>
      </c>
      <c r="EG1013" s="2" t="s">
        <v>325</v>
      </c>
      <c r="EH1013" s="1"/>
      <c r="EI1013">
        <f t="shared" si="60"/>
        <v>0</v>
      </c>
      <c r="EJ1013" t="str">
        <f t="shared" si="61"/>
        <v>no</v>
      </c>
    </row>
    <row r="1014" spans="3:140">
      <c r="C1014" s="1">
        <v>44666</v>
      </c>
      <c r="D1014" s="2" t="s">
        <v>928</v>
      </c>
      <c r="E1014" s="2" t="s">
        <v>929</v>
      </c>
      <c r="F1014" s="2" t="s">
        <v>171</v>
      </c>
      <c r="G1014" s="1">
        <v>44287</v>
      </c>
      <c r="H1014" s="2" t="s">
        <v>949</v>
      </c>
      <c r="I1014" s="2" t="s">
        <v>950</v>
      </c>
      <c r="J1014" s="1"/>
      <c r="K1014" s="1"/>
      <c r="L1014" s="2"/>
      <c r="M1014" t="b">
        <v>0</v>
      </c>
      <c r="N1014" s="2"/>
      <c r="O1014" s="2" t="s">
        <v>320</v>
      </c>
      <c r="P1014" s="2" t="s">
        <v>337</v>
      </c>
      <c r="Q1014" s="2"/>
      <c r="R1014" s="2"/>
      <c r="S1014" s="2"/>
      <c r="T1014" s="2"/>
      <c r="U1014" s="2"/>
      <c r="V1014" s="2"/>
      <c r="W1014" s="2" t="s">
        <v>861</v>
      </c>
      <c r="X1014" s="2" t="s">
        <v>934</v>
      </c>
      <c r="Y1014" s="3"/>
      <c r="AA1014" t="b">
        <v>0</v>
      </c>
      <c r="AB1014">
        <v>0</v>
      </c>
      <c r="AC1014">
        <v>0</v>
      </c>
      <c r="AD1014">
        <v>0</v>
      </c>
      <c r="AE1014" s="4"/>
      <c r="AF1014" s="4">
        <v>0</v>
      </c>
      <c r="AG1014" s="4">
        <v>0</v>
      </c>
      <c r="AH1014" s="4">
        <v>0</v>
      </c>
      <c r="AJ1014">
        <v>0</v>
      </c>
      <c r="AK1014">
        <v>0</v>
      </c>
      <c r="AL1014">
        <v>0</v>
      </c>
      <c r="AM1014" s="4"/>
      <c r="AN1014" s="4">
        <v>0</v>
      </c>
      <c r="AO1014" s="4">
        <v>0</v>
      </c>
      <c r="AP1014" s="4">
        <v>0</v>
      </c>
      <c r="AR1014">
        <v>0</v>
      </c>
      <c r="AS1014">
        <v>0</v>
      </c>
      <c r="AT1014">
        <v>0</v>
      </c>
      <c r="AU1014" s="4"/>
      <c r="AV1014" s="4">
        <v>0</v>
      </c>
      <c r="AW1014" s="4">
        <v>0</v>
      </c>
      <c r="AX1014" s="4">
        <v>0</v>
      </c>
      <c r="AZ1014">
        <v>0</v>
      </c>
      <c r="BA1014">
        <v>0</v>
      </c>
      <c r="BB1014">
        <v>0</v>
      </c>
      <c r="BC1014" s="4"/>
      <c r="BD1014" s="4">
        <v>0</v>
      </c>
      <c r="BE1014" s="4">
        <v>0</v>
      </c>
      <c r="BF1014" s="4">
        <v>0</v>
      </c>
      <c r="BH1014">
        <v>0</v>
      </c>
      <c r="BI1014">
        <v>0</v>
      </c>
      <c r="BJ1014">
        <v>0</v>
      </c>
      <c r="BK1014" s="4"/>
      <c r="BL1014" s="4">
        <v>0</v>
      </c>
      <c r="BM1014" s="4">
        <v>0</v>
      </c>
      <c r="BN1014" s="4">
        <v>0</v>
      </c>
      <c r="BP1014">
        <v>0</v>
      </c>
      <c r="BQ1014">
        <v>0</v>
      </c>
      <c r="BR1014">
        <v>0</v>
      </c>
      <c r="BS1014" s="4"/>
      <c r="BT1014" s="4">
        <v>0</v>
      </c>
      <c r="BU1014" s="4">
        <v>0</v>
      </c>
      <c r="BV1014" s="4">
        <v>0</v>
      </c>
      <c r="BW1014" s="3"/>
      <c r="BX1014" s="3"/>
      <c r="BY1014" s="4">
        <v>0</v>
      </c>
      <c r="BZ1014" s="5"/>
      <c r="CA1014" s="3">
        <v>0</v>
      </c>
      <c r="CB1014" s="4">
        <v>0</v>
      </c>
      <c r="CC1014" s="5" t="s">
        <v>322</v>
      </c>
      <c r="CD1014" s="3">
        <v>0</v>
      </c>
      <c r="CE1014" s="4">
        <v>0</v>
      </c>
      <c r="CF1014" s="5" t="s">
        <v>322</v>
      </c>
      <c r="CG1014" s="3">
        <v>0</v>
      </c>
      <c r="CH1014" s="4">
        <v>0</v>
      </c>
      <c r="CI1014" s="5" t="s">
        <v>322</v>
      </c>
      <c r="CJ1014" s="3">
        <v>0</v>
      </c>
      <c r="CK1014" s="4">
        <v>0</v>
      </c>
      <c r="CL1014" s="5" t="s">
        <v>322</v>
      </c>
      <c r="CM1014" s="2">
        <v>0</v>
      </c>
      <c r="CN1014" s="4">
        <v>0</v>
      </c>
      <c r="CO1014" s="5" t="s">
        <v>322</v>
      </c>
      <c r="CP1014" s="3"/>
      <c r="CQ1014" s="4">
        <v>0</v>
      </c>
      <c r="CR1014" s="3"/>
      <c r="CS1014" s="3"/>
      <c r="CT1014" s="3"/>
      <c r="CU1014" s="3"/>
      <c r="CV1014" s="4">
        <v>0</v>
      </c>
      <c r="CW1014" s="4">
        <v>0</v>
      </c>
      <c r="CX1014" t="b">
        <v>0</v>
      </c>
      <c r="CY1014" t="b">
        <v>1</v>
      </c>
      <c r="CZ1014" t="b">
        <v>0</v>
      </c>
      <c r="DA1014" s="2" t="s">
        <v>867</v>
      </c>
      <c r="DB1014" s="2" t="s">
        <v>867</v>
      </c>
      <c r="DD1014" s="3"/>
      <c r="DE1014" s="3"/>
      <c r="DF1014" s="3"/>
      <c r="DG1014" s="4"/>
      <c r="DH1014" s="4"/>
      <c r="DI1014" s="4"/>
      <c r="DJ1014" s="3">
        <v>0</v>
      </c>
      <c r="DK1014" s="4">
        <v>0</v>
      </c>
      <c r="DL1014" t="b">
        <v>0</v>
      </c>
      <c r="DM1014" s="6"/>
      <c r="DN1014" s="3"/>
      <c r="DO1014" s="3"/>
      <c r="DP1014" s="3"/>
      <c r="DQ1014" s="3"/>
      <c r="DR1014" s="3"/>
      <c r="DS1014" s="3"/>
      <c r="DT1014" s="4"/>
      <c r="DU1014" s="4"/>
      <c r="DV1014" s="4"/>
      <c r="DW1014" s="4"/>
      <c r="DX1014" s="4"/>
      <c r="DY1014" s="4"/>
      <c r="DZ1014" s="2"/>
      <c r="EA1014" s="7">
        <v>44788.408090277779</v>
      </c>
      <c r="EB1014" s="2" t="s">
        <v>332</v>
      </c>
      <c r="EC1014" s="8">
        <v>0</v>
      </c>
      <c r="ED1014" t="b">
        <v>0</v>
      </c>
      <c r="EE1014" t="s">
        <v>324</v>
      </c>
      <c r="EF1014" s="2" t="s">
        <v>324</v>
      </c>
      <c r="EG1014" s="2" t="s">
        <v>325</v>
      </c>
      <c r="EH1014" s="1"/>
      <c r="EI1014">
        <f t="shared" si="60"/>
        <v>0</v>
      </c>
      <c r="EJ1014" t="str">
        <f t="shared" si="61"/>
        <v>no</v>
      </c>
    </row>
    <row r="1015" spans="3:140">
      <c r="C1015" s="1">
        <v>44666</v>
      </c>
      <c r="D1015" s="2" t="s">
        <v>928</v>
      </c>
      <c r="E1015" s="2" t="s">
        <v>929</v>
      </c>
      <c r="F1015" s="2" t="s">
        <v>171</v>
      </c>
      <c r="G1015" s="1">
        <v>44287</v>
      </c>
      <c r="H1015" s="2" t="s">
        <v>951</v>
      </c>
      <c r="I1015" s="2" t="s">
        <v>952</v>
      </c>
      <c r="J1015" s="1"/>
      <c r="K1015" s="1"/>
      <c r="L1015" s="2"/>
      <c r="M1015" t="b">
        <v>0</v>
      </c>
      <c r="N1015" s="2"/>
      <c r="O1015" s="2" t="s">
        <v>320</v>
      </c>
      <c r="P1015" s="2" t="s">
        <v>337</v>
      </c>
      <c r="Q1015" s="2"/>
      <c r="R1015" s="2"/>
      <c r="S1015" s="2"/>
      <c r="T1015" s="2"/>
      <c r="U1015" s="2"/>
      <c r="V1015" s="2"/>
      <c r="W1015" s="2" t="s">
        <v>861</v>
      </c>
      <c r="X1015" s="2" t="s">
        <v>861</v>
      </c>
      <c r="Y1015" s="3"/>
      <c r="AA1015" t="b">
        <v>0</v>
      </c>
      <c r="AB1015">
        <v>0</v>
      </c>
      <c r="AC1015">
        <v>0</v>
      </c>
      <c r="AD1015">
        <v>0</v>
      </c>
      <c r="AE1015" s="4"/>
      <c r="AF1015" s="4">
        <v>0</v>
      </c>
      <c r="AG1015" s="4">
        <v>0</v>
      </c>
      <c r="AH1015" s="4">
        <v>0</v>
      </c>
      <c r="AJ1015">
        <v>0</v>
      </c>
      <c r="AK1015">
        <v>0</v>
      </c>
      <c r="AL1015">
        <v>0</v>
      </c>
      <c r="AM1015" s="4"/>
      <c r="AN1015" s="4">
        <v>0</v>
      </c>
      <c r="AO1015" s="4">
        <v>0</v>
      </c>
      <c r="AP1015" s="4">
        <v>0</v>
      </c>
      <c r="AR1015">
        <v>0</v>
      </c>
      <c r="AS1015">
        <v>0</v>
      </c>
      <c r="AT1015">
        <v>0</v>
      </c>
      <c r="AU1015" s="4"/>
      <c r="AV1015" s="4">
        <v>0</v>
      </c>
      <c r="AW1015" s="4">
        <v>0</v>
      </c>
      <c r="AX1015" s="4">
        <v>0</v>
      </c>
      <c r="AZ1015">
        <v>0</v>
      </c>
      <c r="BA1015">
        <v>0</v>
      </c>
      <c r="BB1015">
        <v>0</v>
      </c>
      <c r="BC1015" s="4"/>
      <c r="BD1015" s="4">
        <v>0</v>
      </c>
      <c r="BE1015" s="4">
        <v>0</v>
      </c>
      <c r="BF1015" s="4">
        <v>0</v>
      </c>
      <c r="BH1015">
        <v>0</v>
      </c>
      <c r="BI1015">
        <v>0</v>
      </c>
      <c r="BJ1015">
        <v>0</v>
      </c>
      <c r="BK1015" s="4"/>
      <c r="BL1015" s="4">
        <v>0</v>
      </c>
      <c r="BM1015" s="4">
        <v>0</v>
      </c>
      <c r="BN1015" s="4">
        <v>0</v>
      </c>
      <c r="BP1015">
        <v>0</v>
      </c>
      <c r="BQ1015">
        <v>0</v>
      </c>
      <c r="BR1015">
        <v>0</v>
      </c>
      <c r="BS1015" s="4"/>
      <c r="BT1015" s="4">
        <v>0</v>
      </c>
      <c r="BU1015" s="4">
        <v>0</v>
      </c>
      <c r="BV1015" s="4">
        <v>0</v>
      </c>
      <c r="BW1015" s="3"/>
      <c r="BX1015" s="3"/>
      <c r="BY1015" s="4">
        <v>0</v>
      </c>
      <c r="BZ1015" s="5"/>
      <c r="CA1015" s="3">
        <v>0</v>
      </c>
      <c r="CB1015" s="4">
        <v>0</v>
      </c>
      <c r="CC1015" s="5" t="s">
        <v>322</v>
      </c>
      <c r="CD1015" s="3">
        <v>0</v>
      </c>
      <c r="CE1015" s="4">
        <v>0</v>
      </c>
      <c r="CF1015" s="5" t="s">
        <v>322</v>
      </c>
      <c r="CG1015" s="3">
        <v>0</v>
      </c>
      <c r="CH1015" s="4">
        <v>0</v>
      </c>
      <c r="CI1015" s="5" t="s">
        <v>322</v>
      </c>
      <c r="CJ1015" s="3">
        <v>0</v>
      </c>
      <c r="CK1015" s="4">
        <v>0</v>
      </c>
      <c r="CL1015" s="5" t="s">
        <v>322</v>
      </c>
      <c r="CM1015" s="2">
        <v>0</v>
      </c>
      <c r="CN1015" s="4">
        <v>0</v>
      </c>
      <c r="CO1015" s="5" t="s">
        <v>322</v>
      </c>
      <c r="CP1015" s="3"/>
      <c r="CQ1015" s="4">
        <v>0</v>
      </c>
      <c r="CR1015" s="3"/>
      <c r="CS1015" s="3"/>
      <c r="CT1015" s="3"/>
      <c r="CU1015" s="3"/>
      <c r="CV1015" s="4">
        <v>0</v>
      </c>
      <c r="CW1015" s="4">
        <v>0</v>
      </c>
      <c r="CX1015" t="b">
        <v>0</v>
      </c>
      <c r="CY1015" t="b">
        <v>1</v>
      </c>
      <c r="CZ1015" t="b">
        <v>0</v>
      </c>
      <c r="DA1015" s="2" t="s">
        <v>867</v>
      </c>
      <c r="DB1015" s="2" t="s">
        <v>867</v>
      </c>
      <c r="DD1015" s="3"/>
      <c r="DE1015" s="3"/>
      <c r="DF1015" s="3"/>
      <c r="DG1015" s="4"/>
      <c r="DH1015" s="4"/>
      <c r="DI1015" s="4"/>
      <c r="DJ1015" s="3">
        <v>0</v>
      </c>
      <c r="DK1015" s="4">
        <v>0</v>
      </c>
      <c r="DL1015" t="b">
        <v>0</v>
      </c>
      <c r="DM1015" s="6"/>
      <c r="DN1015" s="3"/>
      <c r="DO1015" s="3"/>
      <c r="DP1015" s="3"/>
      <c r="DQ1015" s="3"/>
      <c r="DR1015" s="3"/>
      <c r="DS1015" s="3"/>
      <c r="DT1015" s="4"/>
      <c r="DU1015" s="4"/>
      <c r="DV1015" s="4"/>
      <c r="DW1015" s="4"/>
      <c r="DX1015" s="4"/>
      <c r="DY1015" s="4"/>
      <c r="DZ1015" s="2"/>
      <c r="EA1015" s="7">
        <v>44788.408090277779</v>
      </c>
      <c r="EB1015" s="2" t="s">
        <v>332</v>
      </c>
      <c r="EC1015" s="8">
        <v>0</v>
      </c>
      <c r="ED1015" t="b">
        <v>0</v>
      </c>
      <c r="EE1015" t="s">
        <v>324</v>
      </c>
      <c r="EF1015" s="2" t="s">
        <v>324</v>
      </c>
      <c r="EG1015" s="2" t="s">
        <v>325</v>
      </c>
      <c r="EH1015" s="1"/>
      <c r="EI1015">
        <f t="shared" si="60"/>
        <v>0</v>
      </c>
      <c r="EJ1015" t="str">
        <f t="shared" si="61"/>
        <v>no</v>
      </c>
    </row>
    <row r="1016" spans="3:140">
      <c r="C1016" s="1">
        <v>44666</v>
      </c>
      <c r="D1016" s="2" t="s">
        <v>928</v>
      </c>
      <c r="E1016" s="2" t="s">
        <v>929</v>
      </c>
      <c r="F1016" s="2" t="s">
        <v>171</v>
      </c>
      <c r="G1016" s="1">
        <v>44287</v>
      </c>
      <c r="H1016" s="2" t="s">
        <v>953</v>
      </c>
      <c r="I1016" s="2" t="s">
        <v>954</v>
      </c>
      <c r="J1016" s="1"/>
      <c r="K1016" s="1"/>
      <c r="L1016" s="2"/>
      <c r="M1016" t="b">
        <v>0</v>
      </c>
      <c r="N1016" s="2"/>
      <c r="O1016" s="2" t="s">
        <v>320</v>
      </c>
      <c r="P1016" s="2" t="s">
        <v>337</v>
      </c>
      <c r="Q1016" s="2"/>
      <c r="R1016" s="2"/>
      <c r="S1016" s="2"/>
      <c r="T1016" s="2"/>
      <c r="U1016" s="2"/>
      <c r="V1016" s="2"/>
      <c r="W1016" s="2" t="s">
        <v>861</v>
      </c>
      <c r="X1016" s="2" t="s">
        <v>861</v>
      </c>
      <c r="Y1016" s="3"/>
      <c r="AA1016" t="b">
        <v>0</v>
      </c>
      <c r="AB1016">
        <v>0</v>
      </c>
      <c r="AC1016">
        <v>0</v>
      </c>
      <c r="AD1016">
        <v>0</v>
      </c>
      <c r="AE1016" s="4"/>
      <c r="AF1016" s="4">
        <v>0</v>
      </c>
      <c r="AG1016" s="4">
        <v>0</v>
      </c>
      <c r="AH1016" s="4">
        <v>0</v>
      </c>
      <c r="AJ1016">
        <v>0</v>
      </c>
      <c r="AK1016">
        <v>0</v>
      </c>
      <c r="AL1016">
        <v>0</v>
      </c>
      <c r="AM1016" s="4"/>
      <c r="AN1016" s="4">
        <v>0</v>
      </c>
      <c r="AO1016" s="4">
        <v>0</v>
      </c>
      <c r="AP1016" s="4">
        <v>0</v>
      </c>
      <c r="AR1016">
        <v>0</v>
      </c>
      <c r="AS1016">
        <v>0</v>
      </c>
      <c r="AT1016">
        <v>0</v>
      </c>
      <c r="AU1016" s="4"/>
      <c r="AV1016" s="4">
        <v>0</v>
      </c>
      <c r="AW1016" s="4">
        <v>0</v>
      </c>
      <c r="AX1016" s="4">
        <v>0</v>
      </c>
      <c r="AZ1016">
        <v>0</v>
      </c>
      <c r="BA1016">
        <v>0</v>
      </c>
      <c r="BB1016">
        <v>0</v>
      </c>
      <c r="BC1016" s="4"/>
      <c r="BD1016" s="4">
        <v>0</v>
      </c>
      <c r="BE1016" s="4">
        <v>0</v>
      </c>
      <c r="BF1016" s="4">
        <v>0</v>
      </c>
      <c r="BH1016">
        <v>0</v>
      </c>
      <c r="BI1016">
        <v>0</v>
      </c>
      <c r="BJ1016">
        <v>0</v>
      </c>
      <c r="BK1016" s="4"/>
      <c r="BL1016" s="4">
        <v>0</v>
      </c>
      <c r="BM1016" s="4">
        <v>0</v>
      </c>
      <c r="BN1016" s="4">
        <v>0</v>
      </c>
      <c r="BP1016">
        <v>0</v>
      </c>
      <c r="BQ1016">
        <v>0</v>
      </c>
      <c r="BR1016">
        <v>0</v>
      </c>
      <c r="BS1016" s="4"/>
      <c r="BT1016" s="4">
        <v>0</v>
      </c>
      <c r="BU1016" s="4">
        <v>0</v>
      </c>
      <c r="BV1016" s="4">
        <v>0</v>
      </c>
      <c r="BW1016" s="3"/>
      <c r="BX1016" s="3"/>
      <c r="BY1016" s="4">
        <v>0</v>
      </c>
      <c r="BZ1016" s="5"/>
      <c r="CA1016" s="3">
        <v>0</v>
      </c>
      <c r="CB1016" s="4">
        <v>0</v>
      </c>
      <c r="CC1016" s="5" t="s">
        <v>322</v>
      </c>
      <c r="CD1016" s="3">
        <v>0</v>
      </c>
      <c r="CE1016" s="4">
        <v>0</v>
      </c>
      <c r="CF1016" s="5" t="s">
        <v>322</v>
      </c>
      <c r="CG1016" s="3">
        <v>0</v>
      </c>
      <c r="CH1016" s="4">
        <v>0</v>
      </c>
      <c r="CI1016" s="5" t="s">
        <v>322</v>
      </c>
      <c r="CJ1016" s="3">
        <v>0</v>
      </c>
      <c r="CK1016" s="4">
        <v>0</v>
      </c>
      <c r="CL1016" s="5" t="s">
        <v>322</v>
      </c>
      <c r="CM1016" s="2">
        <v>0</v>
      </c>
      <c r="CN1016" s="4">
        <v>0</v>
      </c>
      <c r="CO1016" s="5" t="s">
        <v>322</v>
      </c>
      <c r="CP1016" s="3"/>
      <c r="CQ1016" s="4">
        <v>0</v>
      </c>
      <c r="CR1016" s="3"/>
      <c r="CS1016" s="3"/>
      <c r="CT1016" s="3"/>
      <c r="CU1016" s="3"/>
      <c r="CV1016" s="4">
        <v>0</v>
      </c>
      <c r="CW1016" s="4">
        <v>0</v>
      </c>
      <c r="CX1016" t="b">
        <v>0</v>
      </c>
      <c r="CY1016" t="b">
        <v>1</v>
      </c>
      <c r="CZ1016" t="b">
        <v>0</v>
      </c>
      <c r="DA1016" s="2" t="s">
        <v>867</v>
      </c>
      <c r="DB1016" s="2" t="s">
        <v>867</v>
      </c>
      <c r="DD1016" s="3"/>
      <c r="DE1016" s="3"/>
      <c r="DF1016" s="3"/>
      <c r="DG1016" s="4"/>
      <c r="DH1016" s="4"/>
      <c r="DI1016" s="4"/>
      <c r="DJ1016" s="3">
        <v>0</v>
      </c>
      <c r="DK1016" s="4">
        <v>0</v>
      </c>
      <c r="DL1016" t="b">
        <v>0</v>
      </c>
      <c r="DM1016" s="6"/>
      <c r="DN1016" s="3"/>
      <c r="DO1016" s="3"/>
      <c r="DP1016" s="3"/>
      <c r="DQ1016" s="3"/>
      <c r="DR1016" s="3"/>
      <c r="DS1016" s="3"/>
      <c r="DT1016" s="4"/>
      <c r="DU1016" s="4"/>
      <c r="DV1016" s="4"/>
      <c r="DW1016" s="4"/>
      <c r="DX1016" s="4"/>
      <c r="DY1016" s="4"/>
      <c r="DZ1016" s="2"/>
      <c r="EA1016" s="7">
        <v>44788.408090277779</v>
      </c>
      <c r="EB1016" s="2" t="s">
        <v>332</v>
      </c>
      <c r="EC1016" s="8">
        <v>0</v>
      </c>
      <c r="ED1016" t="b">
        <v>0</v>
      </c>
      <c r="EE1016" t="s">
        <v>324</v>
      </c>
      <c r="EF1016" s="2" t="s">
        <v>324</v>
      </c>
      <c r="EG1016" s="2" t="s">
        <v>325</v>
      </c>
      <c r="EH1016" s="1"/>
      <c r="EI1016">
        <f t="shared" si="60"/>
        <v>0</v>
      </c>
      <c r="EJ1016" t="str">
        <f t="shared" si="61"/>
        <v>no</v>
      </c>
    </row>
    <row r="1017" spans="3:140">
      <c r="C1017" s="1">
        <v>44666</v>
      </c>
      <c r="D1017" s="2" t="s">
        <v>928</v>
      </c>
      <c r="E1017" s="2" t="s">
        <v>929</v>
      </c>
      <c r="F1017" s="2" t="s">
        <v>171</v>
      </c>
      <c r="G1017" s="1">
        <v>44287</v>
      </c>
      <c r="H1017" s="2" t="s">
        <v>955</v>
      </c>
      <c r="I1017" s="2" t="s">
        <v>956</v>
      </c>
      <c r="J1017" s="1"/>
      <c r="K1017" s="1"/>
      <c r="L1017" s="2"/>
      <c r="M1017" t="b">
        <v>0</v>
      </c>
      <c r="N1017" s="2"/>
      <c r="O1017" s="2" t="s">
        <v>320</v>
      </c>
      <c r="P1017" s="2" t="s">
        <v>337</v>
      </c>
      <c r="Q1017" s="2"/>
      <c r="R1017" s="2"/>
      <c r="S1017" s="2"/>
      <c r="T1017" s="2"/>
      <c r="U1017" s="2"/>
      <c r="V1017" s="2"/>
      <c r="W1017" s="2" t="s">
        <v>861</v>
      </c>
      <c r="X1017" s="2" t="s">
        <v>934</v>
      </c>
      <c r="Y1017" s="3"/>
      <c r="AA1017" t="b">
        <v>0</v>
      </c>
      <c r="AB1017">
        <v>0</v>
      </c>
      <c r="AC1017">
        <v>0</v>
      </c>
      <c r="AD1017">
        <v>0</v>
      </c>
      <c r="AE1017" s="4"/>
      <c r="AF1017" s="4">
        <v>0</v>
      </c>
      <c r="AG1017" s="4">
        <v>0</v>
      </c>
      <c r="AH1017" s="4">
        <v>0</v>
      </c>
      <c r="AJ1017">
        <v>0</v>
      </c>
      <c r="AK1017">
        <v>0</v>
      </c>
      <c r="AL1017">
        <v>0</v>
      </c>
      <c r="AM1017" s="4"/>
      <c r="AN1017" s="4">
        <v>0</v>
      </c>
      <c r="AO1017" s="4">
        <v>0</v>
      </c>
      <c r="AP1017" s="4">
        <v>0</v>
      </c>
      <c r="AR1017">
        <v>0</v>
      </c>
      <c r="AS1017">
        <v>0</v>
      </c>
      <c r="AT1017">
        <v>0</v>
      </c>
      <c r="AU1017" s="4"/>
      <c r="AV1017" s="4">
        <v>0</v>
      </c>
      <c r="AW1017" s="4">
        <v>0</v>
      </c>
      <c r="AX1017" s="4">
        <v>0</v>
      </c>
      <c r="AZ1017">
        <v>0</v>
      </c>
      <c r="BA1017">
        <v>0</v>
      </c>
      <c r="BB1017">
        <v>0</v>
      </c>
      <c r="BC1017" s="4"/>
      <c r="BD1017" s="4">
        <v>0</v>
      </c>
      <c r="BE1017" s="4">
        <v>0</v>
      </c>
      <c r="BF1017" s="4">
        <v>0</v>
      </c>
      <c r="BH1017">
        <v>0</v>
      </c>
      <c r="BI1017">
        <v>0</v>
      </c>
      <c r="BJ1017">
        <v>0</v>
      </c>
      <c r="BK1017" s="4"/>
      <c r="BL1017" s="4">
        <v>0</v>
      </c>
      <c r="BM1017" s="4">
        <v>0</v>
      </c>
      <c r="BN1017" s="4">
        <v>0</v>
      </c>
      <c r="BP1017">
        <v>0</v>
      </c>
      <c r="BQ1017">
        <v>0</v>
      </c>
      <c r="BR1017">
        <v>0</v>
      </c>
      <c r="BS1017" s="4"/>
      <c r="BT1017" s="4">
        <v>0</v>
      </c>
      <c r="BU1017" s="4">
        <v>0</v>
      </c>
      <c r="BV1017" s="4">
        <v>0</v>
      </c>
      <c r="BW1017" s="3"/>
      <c r="BX1017" s="3"/>
      <c r="BY1017" s="4">
        <v>0</v>
      </c>
      <c r="BZ1017" s="5"/>
      <c r="CA1017" s="3">
        <v>0</v>
      </c>
      <c r="CB1017" s="4">
        <v>0</v>
      </c>
      <c r="CC1017" s="5" t="s">
        <v>322</v>
      </c>
      <c r="CD1017" s="3">
        <v>0</v>
      </c>
      <c r="CE1017" s="4">
        <v>0</v>
      </c>
      <c r="CF1017" s="5" t="s">
        <v>322</v>
      </c>
      <c r="CG1017" s="3">
        <v>0</v>
      </c>
      <c r="CH1017" s="4">
        <v>0</v>
      </c>
      <c r="CI1017" s="5" t="s">
        <v>322</v>
      </c>
      <c r="CJ1017" s="3">
        <v>0</v>
      </c>
      <c r="CK1017" s="4">
        <v>0</v>
      </c>
      <c r="CL1017" s="5" t="s">
        <v>322</v>
      </c>
      <c r="CM1017" s="2">
        <v>0</v>
      </c>
      <c r="CN1017" s="4">
        <v>0</v>
      </c>
      <c r="CO1017" s="5" t="s">
        <v>322</v>
      </c>
      <c r="CP1017" s="3"/>
      <c r="CQ1017" s="4">
        <v>0</v>
      </c>
      <c r="CR1017" s="3"/>
      <c r="CS1017" s="3"/>
      <c r="CT1017" s="3"/>
      <c r="CU1017" s="3"/>
      <c r="CV1017" s="4">
        <v>0</v>
      </c>
      <c r="CW1017" s="4">
        <v>0</v>
      </c>
      <c r="CX1017" t="b">
        <v>0</v>
      </c>
      <c r="CY1017" t="b">
        <v>1</v>
      </c>
      <c r="CZ1017" t="b">
        <v>0</v>
      </c>
      <c r="DA1017" s="2" t="s">
        <v>867</v>
      </c>
      <c r="DB1017" s="2" t="s">
        <v>867</v>
      </c>
      <c r="DD1017" s="3"/>
      <c r="DE1017" s="3"/>
      <c r="DF1017" s="3"/>
      <c r="DG1017" s="4"/>
      <c r="DH1017" s="4"/>
      <c r="DI1017" s="4"/>
      <c r="DJ1017" s="3">
        <v>0</v>
      </c>
      <c r="DK1017" s="4">
        <v>0</v>
      </c>
      <c r="DL1017" t="b">
        <v>0</v>
      </c>
      <c r="DM1017" s="6"/>
      <c r="DN1017" s="3"/>
      <c r="DO1017" s="3"/>
      <c r="DP1017" s="3"/>
      <c r="DQ1017" s="3"/>
      <c r="DR1017" s="3"/>
      <c r="DS1017" s="3"/>
      <c r="DT1017" s="4"/>
      <c r="DU1017" s="4"/>
      <c r="DV1017" s="4"/>
      <c r="DW1017" s="4"/>
      <c r="DX1017" s="4"/>
      <c r="DY1017" s="4"/>
      <c r="DZ1017" s="2"/>
      <c r="EA1017" s="7">
        <v>44788.408090277779</v>
      </c>
      <c r="EB1017" s="2" t="s">
        <v>332</v>
      </c>
      <c r="EC1017" s="8">
        <v>0</v>
      </c>
      <c r="ED1017" t="b">
        <v>0</v>
      </c>
      <c r="EE1017" t="s">
        <v>324</v>
      </c>
      <c r="EF1017" s="2" t="s">
        <v>324</v>
      </c>
      <c r="EG1017" s="2" t="s">
        <v>325</v>
      </c>
      <c r="EH1017" s="1"/>
      <c r="EI1017">
        <f t="shared" si="60"/>
        <v>0</v>
      </c>
      <c r="EJ1017" t="str">
        <f t="shared" si="61"/>
        <v>no</v>
      </c>
    </row>
    <row r="1018" spans="3:140">
      <c r="C1018" s="1">
        <v>44666</v>
      </c>
      <c r="D1018" s="2" t="s">
        <v>928</v>
      </c>
      <c r="E1018" s="2" t="s">
        <v>929</v>
      </c>
      <c r="F1018" s="2" t="s">
        <v>171</v>
      </c>
      <c r="G1018" s="1">
        <v>44287</v>
      </c>
      <c r="H1018" s="2" t="s">
        <v>957</v>
      </c>
      <c r="I1018" s="2" t="s">
        <v>958</v>
      </c>
      <c r="J1018" s="1"/>
      <c r="K1018" s="1"/>
      <c r="L1018" s="2"/>
      <c r="M1018" t="b">
        <v>0</v>
      </c>
      <c r="N1018" s="2"/>
      <c r="O1018" s="2" t="s">
        <v>320</v>
      </c>
      <c r="P1018" s="2" t="s">
        <v>337</v>
      </c>
      <c r="Q1018" s="2"/>
      <c r="R1018" s="2"/>
      <c r="S1018" s="2"/>
      <c r="T1018" s="2"/>
      <c r="U1018" s="2"/>
      <c r="V1018" s="2"/>
      <c r="W1018" s="2" t="s">
        <v>861</v>
      </c>
      <c r="X1018" s="2" t="s">
        <v>934</v>
      </c>
      <c r="Y1018" s="3"/>
      <c r="AA1018" t="b">
        <v>0</v>
      </c>
      <c r="AB1018">
        <v>0</v>
      </c>
      <c r="AC1018">
        <v>0</v>
      </c>
      <c r="AD1018">
        <v>0</v>
      </c>
      <c r="AE1018" s="4"/>
      <c r="AF1018" s="4">
        <v>0</v>
      </c>
      <c r="AG1018" s="4">
        <v>0</v>
      </c>
      <c r="AH1018" s="4">
        <v>0</v>
      </c>
      <c r="AJ1018">
        <v>0</v>
      </c>
      <c r="AK1018">
        <v>0</v>
      </c>
      <c r="AL1018">
        <v>0</v>
      </c>
      <c r="AM1018" s="4"/>
      <c r="AN1018" s="4">
        <v>0</v>
      </c>
      <c r="AO1018" s="4">
        <v>0</v>
      </c>
      <c r="AP1018" s="4">
        <v>0</v>
      </c>
      <c r="AR1018">
        <v>0</v>
      </c>
      <c r="AS1018">
        <v>0</v>
      </c>
      <c r="AT1018">
        <v>0</v>
      </c>
      <c r="AU1018" s="4"/>
      <c r="AV1018" s="4">
        <v>0</v>
      </c>
      <c r="AW1018" s="4">
        <v>0</v>
      </c>
      <c r="AX1018" s="4">
        <v>0</v>
      </c>
      <c r="AZ1018">
        <v>0</v>
      </c>
      <c r="BA1018">
        <v>0</v>
      </c>
      <c r="BB1018">
        <v>0</v>
      </c>
      <c r="BC1018" s="4"/>
      <c r="BD1018" s="4">
        <v>0</v>
      </c>
      <c r="BE1018" s="4">
        <v>0</v>
      </c>
      <c r="BF1018" s="4">
        <v>0</v>
      </c>
      <c r="BH1018">
        <v>0</v>
      </c>
      <c r="BI1018">
        <v>0</v>
      </c>
      <c r="BJ1018">
        <v>0</v>
      </c>
      <c r="BK1018" s="4"/>
      <c r="BL1018" s="4">
        <v>0</v>
      </c>
      <c r="BM1018" s="4">
        <v>0</v>
      </c>
      <c r="BN1018" s="4">
        <v>0</v>
      </c>
      <c r="BP1018">
        <v>0</v>
      </c>
      <c r="BQ1018">
        <v>0</v>
      </c>
      <c r="BR1018">
        <v>0</v>
      </c>
      <c r="BS1018" s="4"/>
      <c r="BT1018" s="4">
        <v>0</v>
      </c>
      <c r="BU1018" s="4">
        <v>0</v>
      </c>
      <c r="BV1018" s="4">
        <v>0</v>
      </c>
      <c r="BW1018" s="3"/>
      <c r="BX1018" s="3"/>
      <c r="BY1018" s="4">
        <v>0</v>
      </c>
      <c r="BZ1018" s="5"/>
      <c r="CA1018" s="3">
        <v>0</v>
      </c>
      <c r="CB1018" s="4">
        <v>0</v>
      </c>
      <c r="CC1018" s="5" t="s">
        <v>322</v>
      </c>
      <c r="CD1018" s="3">
        <v>0</v>
      </c>
      <c r="CE1018" s="4">
        <v>0</v>
      </c>
      <c r="CF1018" s="5" t="s">
        <v>322</v>
      </c>
      <c r="CG1018" s="3">
        <v>0</v>
      </c>
      <c r="CH1018" s="4">
        <v>0</v>
      </c>
      <c r="CI1018" s="5" t="s">
        <v>322</v>
      </c>
      <c r="CJ1018" s="3">
        <v>0</v>
      </c>
      <c r="CK1018" s="4">
        <v>0</v>
      </c>
      <c r="CL1018" s="5" t="s">
        <v>322</v>
      </c>
      <c r="CM1018" s="2">
        <v>0</v>
      </c>
      <c r="CN1018" s="4">
        <v>0</v>
      </c>
      <c r="CO1018" s="5" t="s">
        <v>322</v>
      </c>
      <c r="CP1018" s="3"/>
      <c r="CQ1018" s="4">
        <v>0</v>
      </c>
      <c r="CR1018" s="3"/>
      <c r="CS1018" s="3"/>
      <c r="CT1018" s="3"/>
      <c r="CU1018" s="3"/>
      <c r="CV1018" s="4">
        <v>0</v>
      </c>
      <c r="CW1018" s="4">
        <v>0</v>
      </c>
      <c r="CX1018" t="b">
        <v>0</v>
      </c>
      <c r="CY1018" t="b">
        <v>1</v>
      </c>
      <c r="CZ1018" t="b">
        <v>0</v>
      </c>
      <c r="DA1018" s="2" t="s">
        <v>867</v>
      </c>
      <c r="DB1018" s="2" t="s">
        <v>867</v>
      </c>
      <c r="DD1018" s="3"/>
      <c r="DE1018" s="3"/>
      <c r="DF1018" s="3"/>
      <c r="DG1018" s="4"/>
      <c r="DH1018" s="4"/>
      <c r="DI1018" s="4"/>
      <c r="DJ1018" s="3">
        <v>0</v>
      </c>
      <c r="DK1018" s="4">
        <v>0</v>
      </c>
      <c r="DL1018" t="b">
        <v>0</v>
      </c>
      <c r="DM1018" s="6"/>
      <c r="DN1018" s="3"/>
      <c r="DO1018" s="3"/>
      <c r="DP1018" s="3"/>
      <c r="DQ1018" s="3"/>
      <c r="DR1018" s="3"/>
      <c r="DS1018" s="3"/>
      <c r="DT1018" s="4"/>
      <c r="DU1018" s="4"/>
      <c r="DV1018" s="4"/>
      <c r="DW1018" s="4"/>
      <c r="DX1018" s="4"/>
      <c r="DY1018" s="4"/>
      <c r="DZ1018" s="2"/>
      <c r="EA1018" s="7">
        <v>44788.408090277779</v>
      </c>
      <c r="EB1018" s="2" t="s">
        <v>332</v>
      </c>
      <c r="EC1018" s="8">
        <v>0</v>
      </c>
      <c r="ED1018" t="b">
        <v>0</v>
      </c>
      <c r="EE1018" t="s">
        <v>324</v>
      </c>
      <c r="EF1018" s="2" t="s">
        <v>324</v>
      </c>
      <c r="EG1018" s="2" t="s">
        <v>325</v>
      </c>
      <c r="EH1018" s="1"/>
      <c r="EI1018">
        <f t="shared" si="60"/>
        <v>0</v>
      </c>
      <c r="EJ1018" t="str">
        <f t="shared" si="61"/>
        <v>no</v>
      </c>
    </row>
    <row r="1019" spans="3:140">
      <c r="C1019" s="1">
        <v>44666</v>
      </c>
      <c r="D1019" s="2" t="s">
        <v>928</v>
      </c>
      <c r="E1019" s="2" t="s">
        <v>929</v>
      </c>
      <c r="F1019" s="2" t="s">
        <v>171</v>
      </c>
      <c r="G1019" s="1">
        <v>44287</v>
      </c>
      <c r="H1019" s="2" t="s">
        <v>959</v>
      </c>
      <c r="I1019" s="2" t="s">
        <v>960</v>
      </c>
      <c r="J1019" s="1"/>
      <c r="K1019" s="1"/>
      <c r="L1019" s="2"/>
      <c r="M1019" t="b">
        <v>0</v>
      </c>
      <c r="N1019" s="2"/>
      <c r="O1019" s="2" t="s">
        <v>320</v>
      </c>
      <c r="P1019" s="2" t="s">
        <v>337</v>
      </c>
      <c r="Q1019" s="2"/>
      <c r="R1019" s="2"/>
      <c r="S1019" s="2"/>
      <c r="T1019" s="2"/>
      <c r="U1019" s="2"/>
      <c r="V1019" s="2"/>
      <c r="W1019" s="2" t="s">
        <v>861</v>
      </c>
      <c r="X1019" s="2" t="s">
        <v>934</v>
      </c>
      <c r="Y1019" s="3"/>
      <c r="AA1019" t="b">
        <v>0</v>
      </c>
      <c r="AB1019">
        <v>0</v>
      </c>
      <c r="AC1019">
        <v>0</v>
      </c>
      <c r="AD1019">
        <v>0</v>
      </c>
      <c r="AE1019" s="4"/>
      <c r="AF1019" s="4">
        <v>0</v>
      </c>
      <c r="AG1019" s="4">
        <v>0</v>
      </c>
      <c r="AH1019" s="4">
        <v>0</v>
      </c>
      <c r="AJ1019">
        <v>0</v>
      </c>
      <c r="AK1019">
        <v>0</v>
      </c>
      <c r="AL1019">
        <v>0</v>
      </c>
      <c r="AM1019" s="4"/>
      <c r="AN1019" s="4">
        <v>0</v>
      </c>
      <c r="AO1019" s="4">
        <v>0</v>
      </c>
      <c r="AP1019" s="4">
        <v>0</v>
      </c>
      <c r="AR1019">
        <v>0</v>
      </c>
      <c r="AS1019">
        <v>0</v>
      </c>
      <c r="AT1019">
        <v>0</v>
      </c>
      <c r="AU1019" s="4"/>
      <c r="AV1019" s="4">
        <v>0</v>
      </c>
      <c r="AW1019" s="4">
        <v>0</v>
      </c>
      <c r="AX1019" s="4">
        <v>0</v>
      </c>
      <c r="AZ1019">
        <v>0</v>
      </c>
      <c r="BA1019">
        <v>0</v>
      </c>
      <c r="BB1019">
        <v>0</v>
      </c>
      <c r="BC1019" s="4"/>
      <c r="BD1019" s="4">
        <v>0</v>
      </c>
      <c r="BE1019" s="4">
        <v>0</v>
      </c>
      <c r="BF1019" s="4">
        <v>0</v>
      </c>
      <c r="BH1019">
        <v>0</v>
      </c>
      <c r="BI1019">
        <v>0</v>
      </c>
      <c r="BJ1019">
        <v>0</v>
      </c>
      <c r="BK1019" s="4"/>
      <c r="BL1019" s="4">
        <v>0</v>
      </c>
      <c r="BM1019" s="4">
        <v>0</v>
      </c>
      <c r="BN1019" s="4">
        <v>0</v>
      </c>
      <c r="BP1019">
        <v>0</v>
      </c>
      <c r="BQ1019">
        <v>0</v>
      </c>
      <c r="BR1019">
        <v>0</v>
      </c>
      <c r="BS1019" s="4"/>
      <c r="BT1019" s="4">
        <v>0</v>
      </c>
      <c r="BU1019" s="4">
        <v>0</v>
      </c>
      <c r="BV1019" s="4">
        <v>0</v>
      </c>
      <c r="BW1019" s="3"/>
      <c r="BX1019" s="3"/>
      <c r="BY1019" s="4">
        <v>0</v>
      </c>
      <c r="BZ1019" s="5"/>
      <c r="CA1019" s="3">
        <v>0</v>
      </c>
      <c r="CB1019" s="4">
        <v>0</v>
      </c>
      <c r="CC1019" s="5" t="s">
        <v>322</v>
      </c>
      <c r="CD1019" s="3">
        <v>0</v>
      </c>
      <c r="CE1019" s="4">
        <v>0</v>
      </c>
      <c r="CF1019" s="5" t="s">
        <v>322</v>
      </c>
      <c r="CG1019" s="3">
        <v>0</v>
      </c>
      <c r="CH1019" s="4">
        <v>0</v>
      </c>
      <c r="CI1019" s="5" t="s">
        <v>322</v>
      </c>
      <c r="CJ1019" s="3">
        <v>0</v>
      </c>
      <c r="CK1019" s="4">
        <v>0</v>
      </c>
      <c r="CL1019" s="5" t="s">
        <v>322</v>
      </c>
      <c r="CM1019" s="2">
        <v>0</v>
      </c>
      <c r="CN1019" s="4">
        <v>0</v>
      </c>
      <c r="CO1019" s="5" t="s">
        <v>322</v>
      </c>
      <c r="CP1019" s="3"/>
      <c r="CQ1019" s="4">
        <v>0</v>
      </c>
      <c r="CR1019" s="3"/>
      <c r="CS1019" s="3"/>
      <c r="CT1019" s="3"/>
      <c r="CU1019" s="3"/>
      <c r="CV1019" s="4">
        <v>0</v>
      </c>
      <c r="CW1019" s="4">
        <v>0</v>
      </c>
      <c r="CX1019" t="b">
        <v>0</v>
      </c>
      <c r="CY1019" t="b">
        <v>1</v>
      </c>
      <c r="CZ1019" t="b">
        <v>0</v>
      </c>
      <c r="DA1019" s="2" t="s">
        <v>867</v>
      </c>
      <c r="DB1019" s="2" t="s">
        <v>867</v>
      </c>
      <c r="DD1019" s="3"/>
      <c r="DE1019" s="3"/>
      <c r="DF1019" s="3"/>
      <c r="DG1019" s="4"/>
      <c r="DH1019" s="4"/>
      <c r="DI1019" s="4"/>
      <c r="DJ1019" s="3">
        <v>0</v>
      </c>
      <c r="DK1019" s="4">
        <v>0</v>
      </c>
      <c r="DL1019" t="b">
        <v>0</v>
      </c>
      <c r="DM1019" s="6"/>
      <c r="DN1019" s="3"/>
      <c r="DO1019" s="3"/>
      <c r="DP1019" s="3"/>
      <c r="DQ1019" s="3"/>
      <c r="DR1019" s="3"/>
      <c r="DS1019" s="3"/>
      <c r="DT1019" s="4"/>
      <c r="DU1019" s="4"/>
      <c r="DV1019" s="4"/>
      <c r="DW1019" s="4"/>
      <c r="DX1019" s="4"/>
      <c r="DY1019" s="4"/>
      <c r="DZ1019" s="2"/>
      <c r="EA1019" s="7">
        <v>44788.408090277779</v>
      </c>
      <c r="EB1019" s="2" t="s">
        <v>332</v>
      </c>
      <c r="EC1019" s="8">
        <v>0</v>
      </c>
      <c r="ED1019" t="b">
        <v>0</v>
      </c>
      <c r="EE1019" t="s">
        <v>324</v>
      </c>
      <c r="EF1019" s="2" t="s">
        <v>324</v>
      </c>
      <c r="EG1019" s="2" t="s">
        <v>325</v>
      </c>
      <c r="EH1019" s="1"/>
      <c r="EI1019">
        <f t="shared" si="60"/>
        <v>0</v>
      </c>
      <c r="EJ1019" t="str">
        <f t="shared" si="61"/>
        <v>no</v>
      </c>
    </row>
    <row r="1020" spans="3:140">
      <c r="C1020" s="1">
        <v>44666</v>
      </c>
      <c r="D1020" s="2" t="s">
        <v>928</v>
      </c>
      <c r="E1020" s="2" t="s">
        <v>929</v>
      </c>
      <c r="F1020" s="2" t="s">
        <v>171</v>
      </c>
      <c r="G1020" s="1">
        <v>44287</v>
      </c>
      <c r="H1020" s="2" t="s">
        <v>961</v>
      </c>
      <c r="I1020" s="2" t="s">
        <v>962</v>
      </c>
      <c r="J1020" s="1"/>
      <c r="K1020" s="1"/>
      <c r="L1020" s="2"/>
      <c r="M1020" t="b">
        <v>0</v>
      </c>
      <c r="N1020" s="2"/>
      <c r="O1020" s="2" t="s">
        <v>320</v>
      </c>
      <c r="P1020" s="2" t="s">
        <v>337</v>
      </c>
      <c r="Q1020" s="2"/>
      <c r="R1020" s="2"/>
      <c r="S1020" s="2"/>
      <c r="T1020" s="2"/>
      <c r="U1020" s="2"/>
      <c r="V1020" s="2"/>
      <c r="W1020" s="2" t="s">
        <v>861</v>
      </c>
      <c r="X1020" s="2" t="s">
        <v>934</v>
      </c>
      <c r="Y1020" s="3"/>
      <c r="AA1020" t="b">
        <v>0</v>
      </c>
      <c r="AB1020">
        <v>0</v>
      </c>
      <c r="AC1020">
        <v>0</v>
      </c>
      <c r="AD1020">
        <v>0</v>
      </c>
      <c r="AE1020" s="4"/>
      <c r="AF1020" s="4">
        <v>0</v>
      </c>
      <c r="AG1020" s="4">
        <v>0</v>
      </c>
      <c r="AH1020" s="4">
        <v>0</v>
      </c>
      <c r="AJ1020">
        <v>0</v>
      </c>
      <c r="AK1020">
        <v>0</v>
      </c>
      <c r="AL1020">
        <v>0</v>
      </c>
      <c r="AM1020" s="4"/>
      <c r="AN1020" s="4">
        <v>0</v>
      </c>
      <c r="AO1020" s="4">
        <v>0</v>
      </c>
      <c r="AP1020" s="4">
        <v>0</v>
      </c>
      <c r="AR1020">
        <v>0</v>
      </c>
      <c r="AS1020">
        <v>0</v>
      </c>
      <c r="AT1020">
        <v>0</v>
      </c>
      <c r="AU1020" s="4"/>
      <c r="AV1020" s="4">
        <v>0</v>
      </c>
      <c r="AW1020" s="4">
        <v>0</v>
      </c>
      <c r="AX1020" s="4">
        <v>0</v>
      </c>
      <c r="AZ1020">
        <v>0</v>
      </c>
      <c r="BA1020">
        <v>0</v>
      </c>
      <c r="BB1020">
        <v>0</v>
      </c>
      <c r="BC1020" s="4"/>
      <c r="BD1020" s="4">
        <v>0</v>
      </c>
      <c r="BE1020" s="4">
        <v>0</v>
      </c>
      <c r="BF1020" s="4">
        <v>0</v>
      </c>
      <c r="BH1020">
        <v>0</v>
      </c>
      <c r="BI1020">
        <v>0</v>
      </c>
      <c r="BJ1020">
        <v>0</v>
      </c>
      <c r="BK1020" s="4"/>
      <c r="BL1020" s="4">
        <v>0</v>
      </c>
      <c r="BM1020" s="4">
        <v>0</v>
      </c>
      <c r="BN1020" s="4">
        <v>0</v>
      </c>
      <c r="BP1020">
        <v>0</v>
      </c>
      <c r="BQ1020">
        <v>0</v>
      </c>
      <c r="BR1020">
        <v>0</v>
      </c>
      <c r="BS1020" s="4"/>
      <c r="BT1020" s="4">
        <v>0</v>
      </c>
      <c r="BU1020" s="4">
        <v>0</v>
      </c>
      <c r="BV1020" s="4">
        <v>0</v>
      </c>
      <c r="BW1020" s="3"/>
      <c r="BX1020" s="3"/>
      <c r="BY1020" s="4">
        <v>0</v>
      </c>
      <c r="BZ1020" s="5"/>
      <c r="CA1020" s="3">
        <v>0</v>
      </c>
      <c r="CB1020" s="4">
        <v>0</v>
      </c>
      <c r="CC1020" s="5" t="s">
        <v>322</v>
      </c>
      <c r="CD1020" s="3">
        <v>0</v>
      </c>
      <c r="CE1020" s="4">
        <v>0</v>
      </c>
      <c r="CF1020" s="5" t="s">
        <v>322</v>
      </c>
      <c r="CG1020" s="3">
        <v>0</v>
      </c>
      <c r="CH1020" s="4">
        <v>0</v>
      </c>
      <c r="CI1020" s="5" t="s">
        <v>322</v>
      </c>
      <c r="CJ1020" s="3">
        <v>0</v>
      </c>
      <c r="CK1020" s="4">
        <v>0</v>
      </c>
      <c r="CL1020" s="5" t="s">
        <v>322</v>
      </c>
      <c r="CM1020" s="2">
        <v>0</v>
      </c>
      <c r="CN1020" s="4">
        <v>0</v>
      </c>
      <c r="CO1020" s="5" t="s">
        <v>322</v>
      </c>
      <c r="CP1020" s="3"/>
      <c r="CQ1020" s="4">
        <v>0</v>
      </c>
      <c r="CR1020" s="3"/>
      <c r="CS1020" s="3"/>
      <c r="CT1020" s="3"/>
      <c r="CU1020" s="3"/>
      <c r="CV1020" s="4">
        <v>0</v>
      </c>
      <c r="CW1020" s="4">
        <v>0</v>
      </c>
      <c r="CX1020" t="b">
        <v>0</v>
      </c>
      <c r="CY1020" t="b">
        <v>1</v>
      </c>
      <c r="CZ1020" t="b">
        <v>0</v>
      </c>
      <c r="DA1020" s="2" t="s">
        <v>867</v>
      </c>
      <c r="DB1020" s="2" t="s">
        <v>867</v>
      </c>
      <c r="DD1020" s="3"/>
      <c r="DE1020" s="3"/>
      <c r="DF1020" s="3"/>
      <c r="DG1020" s="4"/>
      <c r="DH1020" s="4"/>
      <c r="DI1020" s="4"/>
      <c r="DJ1020" s="3">
        <v>0</v>
      </c>
      <c r="DK1020" s="4">
        <v>0</v>
      </c>
      <c r="DL1020" t="b">
        <v>0</v>
      </c>
      <c r="DM1020" s="6"/>
      <c r="DN1020" s="3"/>
      <c r="DO1020" s="3"/>
      <c r="DP1020" s="3"/>
      <c r="DQ1020" s="3"/>
      <c r="DR1020" s="3"/>
      <c r="DS1020" s="3"/>
      <c r="DT1020" s="4"/>
      <c r="DU1020" s="4"/>
      <c r="DV1020" s="4"/>
      <c r="DW1020" s="4"/>
      <c r="DX1020" s="4"/>
      <c r="DY1020" s="4"/>
      <c r="DZ1020" s="2"/>
      <c r="EA1020" s="7">
        <v>44788.408090277779</v>
      </c>
      <c r="EB1020" s="2" t="s">
        <v>332</v>
      </c>
      <c r="EC1020" s="8">
        <v>0</v>
      </c>
      <c r="ED1020" t="b">
        <v>0</v>
      </c>
      <c r="EE1020" t="s">
        <v>324</v>
      </c>
      <c r="EF1020" s="2" t="s">
        <v>324</v>
      </c>
      <c r="EG1020" s="2" t="s">
        <v>325</v>
      </c>
      <c r="EH1020" s="1"/>
      <c r="EI1020">
        <f t="shared" si="60"/>
        <v>0</v>
      </c>
      <c r="EJ1020" t="str">
        <f t="shared" si="61"/>
        <v>no</v>
      </c>
    </row>
    <row r="1021" spans="3:140">
      <c r="C1021" s="1">
        <v>44666</v>
      </c>
      <c r="D1021" s="2" t="s">
        <v>928</v>
      </c>
      <c r="E1021" s="2" t="s">
        <v>929</v>
      </c>
      <c r="F1021" s="2" t="s">
        <v>171</v>
      </c>
      <c r="G1021" s="1">
        <v>44287</v>
      </c>
      <c r="H1021" s="2" t="s">
        <v>963</v>
      </c>
      <c r="I1021" s="2" t="s">
        <v>964</v>
      </c>
      <c r="J1021" s="1"/>
      <c r="K1021" s="1"/>
      <c r="L1021" s="2"/>
      <c r="M1021" t="b">
        <v>0</v>
      </c>
      <c r="N1021" s="2"/>
      <c r="O1021" s="2" t="s">
        <v>320</v>
      </c>
      <c r="P1021" s="2" t="s">
        <v>337</v>
      </c>
      <c r="Q1021" s="2"/>
      <c r="R1021" s="2"/>
      <c r="S1021" s="2"/>
      <c r="T1021" s="2"/>
      <c r="U1021" s="2"/>
      <c r="V1021" s="2"/>
      <c r="W1021" s="2" t="s">
        <v>861</v>
      </c>
      <c r="X1021" s="2" t="s">
        <v>934</v>
      </c>
      <c r="Y1021" s="3"/>
      <c r="AA1021" t="b">
        <v>0</v>
      </c>
      <c r="AB1021">
        <v>0</v>
      </c>
      <c r="AC1021">
        <v>0</v>
      </c>
      <c r="AD1021">
        <v>0</v>
      </c>
      <c r="AE1021" s="4"/>
      <c r="AF1021" s="4">
        <v>0</v>
      </c>
      <c r="AG1021" s="4">
        <v>0</v>
      </c>
      <c r="AH1021" s="4">
        <v>0</v>
      </c>
      <c r="AJ1021">
        <v>0</v>
      </c>
      <c r="AK1021">
        <v>0</v>
      </c>
      <c r="AL1021">
        <v>0</v>
      </c>
      <c r="AM1021" s="4"/>
      <c r="AN1021" s="4">
        <v>0</v>
      </c>
      <c r="AO1021" s="4">
        <v>0</v>
      </c>
      <c r="AP1021" s="4">
        <v>0</v>
      </c>
      <c r="AR1021">
        <v>0</v>
      </c>
      <c r="AS1021">
        <v>0</v>
      </c>
      <c r="AT1021">
        <v>0</v>
      </c>
      <c r="AU1021" s="4"/>
      <c r="AV1021" s="4">
        <v>0</v>
      </c>
      <c r="AW1021" s="4">
        <v>0</v>
      </c>
      <c r="AX1021" s="4">
        <v>0</v>
      </c>
      <c r="AZ1021">
        <v>0</v>
      </c>
      <c r="BA1021">
        <v>0</v>
      </c>
      <c r="BB1021">
        <v>0</v>
      </c>
      <c r="BC1021" s="4"/>
      <c r="BD1021" s="4">
        <v>0</v>
      </c>
      <c r="BE1021" s="4">
        <v>0</v>
      </c>
      <c r="BF1021" s="4">
        <v>0</v>
      </c>
      <c r="BH1021">
        <v>0</v>
      </c>
      <c r="BI1021">
        <v>0</v>
      </c>
      <c r="BJ1021">
        <v>0</v>
      </c>
      <c r="BK1021" s="4"/>
      <c r="BL1021" s="4">
        <v>0</v>
      </c>
      <c r="BM1021" s="4">
        <v>0</v>
      </c>
      <c r="BN1021" s="4">
        <v>0</v>
      </c>
      <c r="BP1021">
        <v>0</v>
      </c>
      <c r="BQ1021">
        <v>0</v>
      </c>
      <c r="BR1021">
        <v>0</v>
      </c>
      <c r="BS1021" s="4"/>
      <c r="BT1021" s="4">
        <v>0</v>
      </c>
      <c r="BU1021" s="4">
        <v>0</v>
      </c>
      <c r="BV1021" s="4">
        <v>0</v>
      </c>
      <c r="BW1021" s="3"/>
      <c r="BX1021" s="3"/>
      <c r="BY1021" s="4">
        <v>0</v>
      </c>
      <c r="BZ1021" s="5"/>
      <c r="CA1021" s="3">
        <v>0</v>
      </c>
      <c r="CB1021" s="4">
        <v>0</v>
      </c>
      <c r="CC1021" s="5" t="s">
        <v>322</v>
      </c>
      <c r="CD1021" s="3">
        <v>0</v>
      </c>
      <c r="CE1021" s="4">
        <v>0</v>
      </c>
      <c r="CF1021" s="5" t="s">
        <v>322</v>
      </c>
      <c r="CG1021" s="3">
        <v>0</v>
      </c>
      <c r="CH1021" s="4">
        <v>0</v>
      </c>
      <c r="CI1021" s="5" t="s">
        <v>322</v>
      </c>
      <c r="CJ1021" s="3">
        <v>0</v>
      </c>
      <c r="CK1021" s="4">
        <v>0</v>
      </c>
      <c r="CL1021" s="5" t="s">
        <v>322</v>
      </c>
      <c r="CM1021" s="2">
        <v>0</v>
      </c>
      <c r="CN1021" s="4">
        <v>0</v>
      </c>
      <c r="CO1021" s="5" t="s">
        <v>322</v>
      </c>
      <c r="CP1021" s="3"/>
      <c r="CQ1021" s="4">
        <v>0</v>
      </c>
      <c r="CR1021" s="3"/>
      <c r="CS1021" s="3"/>
      <c r="CT1021" s="3"/>
      <c r="CU1021" s="3"/>
      <c r="CV1021" s="4">
        <v>0</v>
      </c>
      <c r="CW1021" s="4">
        <v>0</v>
      </c>
      <c r="CX1021" t="b">
        <v>0</v>
      </c>
      <c r="CY1021" t="b">
        <v>1</v>
      </c>
      <c r="CZ1021" t="b">
        <v>0</v>
      </c>
      <c r="DA1021" s="2" t="s">
        <v>867</v>
      </c>
      <c r="DB1021" s="2" t="s">
        <v>867</v>
      </c>
      <c r="DD1021" s="3"/>
      <c r="DE1021" s="3"/>
      <c r="DF1021" s="3"/>
      <c r="DG1021" s="4"/>
      <c r="DH1021" s="4"/>
      <c r="DI1021" s="4"/>
      <c r="DJ1021" s="3">
        <v>0</v>
      </c>
      <c r="DK1021" s="4">
        <v>0</v>
      </c>
      <c r="DL1021" t="b">
        <v>0</v>
      </c>
      <c r="DM1021" s="6"/>
      <c r="DN1021" s="3"/>
      <c r="DO1021" s="3"/>
      <c r="DP1021" s="3"/>
      <c r="DQ1021" s="3"/>
      <c r="DR1021" s="3"/>
      <c r="DS1021" s="3"/>
      <c r="DT1021" s="4"/>
      <c r="DU1021" s="4"/>
      <c r="DV1021" s="4"/>
      <c r="DW1021" s="4"/>
      <c r="DX1021" s="4"/>
      <c r="DY1021" s="4"/>
      <c r="DZ1021" s="2"/>
      <c r="EA1021" s="7">
        <v>44788.408090277779</v>
      </c>
      <c r="EB1021" s="2" t="s">
        <v>332</v>
      </c>
      <c r="EC1021" s="8">
        <v>0</v>
      </c>
      <c r="ED1021" t="b">
        <v>0</v>
      </c>
      <c r="EE1021" t="s">
        <v>324</v>
      </c>
      <c r="EF1021" s="2" t="s">
        <v>324</v>
      </c>
      <c r="EG1021" s="2" t="s">
        <v>325</v>
      </c>
      <c r="EH1021" s="1"/>
      <c r="EI1021">
        <f t="shared" si="60"/>
        <v>0</v>
      </c>
      <c r="EJ1021" t="str">
        <f t="shared" si="61"/>
        <v>no</v>
      </c>
    </row>
    <row r="1022" spans="3:140">
      <c r="C1022" s="1">
        <v>44666</v>
      </c>
      <c r="D1022" s="2" t="s">
        <v>928</v>
      </c>
      <c r="E1022" s="2" t="s">
        <v>929</v>
      </c>
      <c r="F1022" s="2" t="s">
        <v>171</v>
      </c>
      <c r="G1022" s="1">
        <v>44287</v>
      </c>
      <c r="H1022" s="2" t="s">
        <v>965</v>
      </c>
      <c r="I1022" s="2" t="s">
        <v>966</v>
      </c>
      <c r="J1022" s="1"/>
      <c r="K1022" s="1"/>
      <c r="L1022" s="2"/>
      <c r="M1022" t="b">
        <v>0</v>
      </c>
      <c r="N1022" s="2"/>
      <c r="O1022" s="2" t="s">
        <v>320</v>
      </c>
      <c r="P1022" s="2" t="s">
        <v>337</v>
      </c>
      <c r="Q1022" s="2"/>
      <c r="R1022" s="2"/>
      <c r="S1022" s="2"/>
      <c r="T1022" s="2"/>
      <c r="U1022" s="2"/>
      <c r="V1022" s="2"/>
      <c r="W1022" s="2" t="s">
        <v>861</v>
      </c>
      <c r="X1022" s="2" t="s">
        <v>934</v>
      </c>
      <c r="Y1022" s="3"/>
      <c r="AA1022" t="b">
        <v>0</v>
      </c>
      <c r="AB1022">
        <v>0</v>
      </c>
      <c r="AC1022">
        <v>0</v>
      </c>
      <c r="AD1022">
        <v>0</v>
      </c>
      <c r="AE1022" s="4"/>
      <c r="AF1022" s="4">
        <v>0</v>
      </c>
      <c r="AG1022" s="4">
        <v>0</v>
      </c>
      <c r="AH1022" s="4">
        <v>0</v>
      </c>
      <c r="AJ1022">
        <v>0</v>
      </c>
      <c r="AK1022">
        <v>0</v>
      </c>
      <c r="AL1022">
        <v>0</v>
      </c>
      <c r="AM1022" s="4"/>
      <c r="AN1022" s="4">
        <v>0</v>
      </c>
      <c r="AO1022" s="4">
        <v>0</v>
      </c>
      <c r="AP1022" s="4">
        <v>0</v>
      </c>
      <c r="AR1022">
        <v>0</v>
      </c>
      <c r="AS1022">
        <v>0</v>
      </c>
      <c r="AT1022">
        <v>0</v>
      </c>
      <c r="AU1022" s="4"/>
      <c r="AV1022" s="4">
        <v>0</v>
      </c>
      <c r="AW1022" s="4">
        <v>0</v>
      </c>
      <c r="AX1022" s="4">
        <v>0</v>
      </c>
      <c r="AZ1022">
        <v>0</v>
      </c>
      <c r="BA1022">
        <v>0</v>
      </c>
      <c r="BB1022">
        <v>0</v>
      </c>
      <c r="BC1022" s="4"/>
      <c r="BD1022" s="4">
        <v>0</v>
      </c>
      <c r="BE1022" s="4">
        <v>0</v>
      </c>
      <c r="BF1022" s="4">
        <v>0</v>
      </c>
      <c r="BH1022">
        <v>0</v>
      </c>
      <c r="BI1022">
        <v>0</v>
      </c>
      <c r="BJ1022">
        <v>0</v>
      </c>
      <c r="BK1022" s="4"/>
      <c r="BL1022" s="4">
        <v>0</v>
      </c>
      <c r="BM1022" s="4">
        <v>0</v>
      </c>
      <c r="BN1022" s="4">
        <v>0</v>
      </c>
      <c r="BP1022">
        <v>0</v>
      </c>
      <c r="BQ1022">
        <v>0</v>
      </c>
      <c r="BR1022">
        <v>0</v>
      </c>
      <c r="BS1022" s="4"/>
      <c r="BT1022" s="4">
        <v>0</v>
      </c>
      <c r="BU1022" s="4">
        <v>0</v>
      </c>
      <c r="BV1022" s="4">
        <v>0</v>
      </c>
      <c r="BW1022" s="3"/>
      <c r="BX1022" s="3"/>
      <c r="BY1022" s="4">
        <v>0</v>
      </c>
      <c r="BZ1022" s="5"/>
      <c r="CA1022" s="3">
        <v>0</v>
      </c>
      <c r="CB1022" s="4">
        <v>0</v>
      </c>
      <c r="CC1022" s="5" t="s">
        <v>322</v>
      </c>
      <c r="CD1022" s="3">
        <v>0</v>
      </c>
      <c r="CE1022" s="4">
        <v>0</v>
      </c>
      <c r="CF1022" s="5" t="s">
        <v>322</v>
      </c>
      <c r="CG1022" s="3">
        <v>0</v>
      </c>
      <c r="CH1022" s="4">
        <v>0</v>
      </c>
      <c r="CI1022" s="5" t="s">
        <v>322</v>
      </c>
      <c r="CJ1022" s="3">
        <v>0</v>
      </c>
      <c r="CK1022" s="4">
        <v>0</v>
      </c>
      <c r="CL1022" s="5" t="s">
        <v>322</v>
      </c>
      <c r="CM1022" s="2">
        <v>0</v>
      </c>
      <c r="CN1022" s="4">
        <v>0</v>
      </c>
      <c r="CO1022" s="5" t="s">
        <v>322</v>
      </c>
      <c r="CP1022" s="3"/>
      <c r="CQ1022" s="4">
        <v>0</v>
      </c>
      <c r="CR1022" s="3"/>
      <c r="CS1022" s="3"/>
      <c r="CT1022" s="3"/>
      <c r="CU1022" s="3"/>
      <c r="CV1022" s="4">
        <v>0</v>
      </c>
      <c r="CW1022" s="4">
        <v>0</v>
      </c>
      <c r="CX1022" t="b">
        <v>0</v>
      </c>
      <c r="CY1022" t="b">
        <v>1</v>
      </c>
      <c r="CZ1022" t="b">
        <v>0</v>
      </c>
      <c r="DA1022" s="2" t="s">
        <v>867</v>
      </c>
      <c r="DB1022" s="2" t="s">
        <v>867</v>
      </c>
      <c r="DD1022" s="3"/>
      <c r="DE1022" s="3"/>
      <c r="DF1022" s="3"/>
      <c r="DG1022" s="4"/>
      <c r="DH1022" s="4"/>
      <c r="DI1022" s="4"/>
      <c r="DJ1022" s="3">
        <v>0</v>
      </c>
      <c r="DK1022" s="4">
        <v>0</v>
      </c>
      <c r="DL1022" t="b">
        <v>0</v>
      </c>
      <c r="DM1022" s="6"/>
      <c r="DN1022" s="3"/>
      <c r="DO1022" s="3"/>
      <c r="DP1022" s="3"/>
      <c r="DQ1022" s="3"/>
      <c r="DR1022" s="3"/>
      <c r="DS1022" s="3"/>
      <c r="DT1022" s="4"/>
      <c r="DU1022" s="4"/>
      <c r="DV1022" s="4"/>
      <c r="DW1022" s="4"/>
      <c r="DX1022" s="4"/>
      <c r="DY1022" s="4"/>
      <c r="DZ1022" s="2"/>
      <c r="EA1022" s="7">
        <v>44788.408090277779</v>
      </c>
      <c r="EB1022" s="2" t="s">
        <v>332</v>
      </c>
      <c r="EC1022" s="8">
        <v>0</v>
      </c>
      <c r="ED1022" t="b">
        <v>0</v>
      </c>
      <c r="EE1022" t="s">
        <v>324</v>
      </c>
      <c r="EF1022" s="2" t="s">
        <v>324</v>
      </c>
      <c r="EG1022" s="2" t="s">
        <v>325</v>
      </c>
      <c r="EH1022" s="1"/>
      <c r="EI1022">
        <f t="shared" si="60"/>
        <v>0</v>
      </c>
      <c r="EJ1022" t="str">
        <f t="shared" si="61"/>
        <v>no</v>
      </c>
    </row>
    <row r="1023" spans="3:140">
      <c r="C1023" s="1">
        <v>44666</v>
      </c>
      <c r="D1023" s="2" t="s">
        <v>928</v>
      </c>
      <c r="E1023" s="2" t="s">
        <v>929</v>
      </c>
      <c r="F1023" s="2" t="s">
        <v>171</v>
      </c>
      <c r="G1023" s="1">
        <v>44287</v>
      </c>
      <c r="H1023" s="2" t="s">
        <v>967</v>
      </c>
      <c r="I1023" s="2" t="s">
        <v>968</v>
      </c>
      <c r="J1023" s="1"/>
      <c r="K1023" s="1"/>
      <c r="L1023" s="2"/>
      <c r="M1023" t="b">
        <v>0</v>
      </c>
      <c r="N1023" s="2"/>
      <c r="O1023" s="2" t="s">
        <v>320</v>
      </c>
      <c r="P1023" s="2" t="s">
        <v>337</v>
      </c>
      <c r="Q1023" s="2"/>
      <c r="R1023" s="2"/>
      <c r="S1023" s="2"/>
      <c r="T1023" s="2"/>
      <c r="U1023" s="2"/>
      <c r="V1023" s="2"/>
      <c r="W1023" s="2" t="s">
        <v>861</v>
      </c>
      <c r="X1023" s="2" t="s">
        <v>934</v>
      </c>
      <c r="Y1023" s="3"/>
      <c r="AA1023" t="b">
        <v>0</v>
      </c>
      <c r="AB1023">
        <v>0</v>
      </c>
      <c r="AC1023">
        <v>0</v>
      </c>
      <c r="AD1023">
        <v>0</v>
      </c>
      <c r="AE1023" s="4"/>
      <c r="AF1023" s="4">
        <v>0</v>
      </c>
      <c r="AG1023" s="4">
        <v>0</v>
      </c>
      <c r="AH1023" s="4">
        <v>0</v>
      </c>
      <c r="AJ1023">
        <v>0</v>
      </c>
      <c r="AK1023">
        <v>0</v>
      </c>
      <c r="AL1023">
        <v>0</v>
      </c>
      <c r="AM1023" s="4"/>
      <c r="AN1023" s="4">
        <v>0</v>
      </c>
      <c r="AO1023" s="4">
        <v>0</v>
      </c>
      <c r="AP1023" s="4">
        <v>0</v>
      </c>
      <c r="AR1023">
        <v>0</v>
      </c>
      <c r="AS1023">
        <v>0</v>
      </c>
      <c r="AT1023">
        <v>0</v>
      </c>
      <c r="AU1023" s="4"/>
      <c r="AV1023" s="4">
        <v>0</v>
      </c>
      <c r="AW1023" s="4">
        <v>0</v>
      </c>
      <c r="AX1023" s="4">
        <v>0</v>
      </c>
      <c r="AZ1023">
        <v>0</v>
      </c>
      <c r="BA1023">
        <v>0</v>
      </c>
      <c r="BB1023">
        <v>0</v>
      </c>
      <c r="BC1023" s="4"/>
      <c r="BD1023" s="4">
        <v>0</v>
      </c>
      <c r="BE1023" s="4">
        <v>0</v>
      </c>
      <c r="BF1023" s="4">
        <v>0</v>
      </c>
      <c r="BH1023">
        <v>0</v>
      </c>
      <c r="BI1023">
        <v>0</v>
      </c>
      <c r="BJ1023">
        <v>0</v>
      </c>
      <c r="BK1023" s="4"/>
      <c r="BL1023" s="4">
        <v>0</v>
      </c>
      <c r="BM1023" s="4">
        <v>0</v>
      </c>
      <c r="BN1023" s="4">
        <v>0</v>
      </c>
      <c r="BP1023">
        <v>0</v>
      </c>
      <c r="BQ1023">
        <v>0</v>
      </c>
      <c r="BR1023">
        <v>0</v>
      </c>
      <c r="BS1023" s="4"/>
      <c r="BT1023" s="4">
        <v>0</v>
      </c>
      <c r="BU1023" s="4">
        <v>0</v>
      </c>
      <c r="BV1023" s="4">
        <v>0</v>
      </c>
      <c r="BW1023" s="3"/>
      <c r="BX1023" s="3"/>
      <c r="BY1023" s="4">
        <v>0</v>
      </c>
      <c r="BZ1023" s="5"/>
      <c r="CA1023" s="3">
        <v>0</v>
      </c>
      <c r="CB1023" s="4">
        <v>0</v>
      </c>
      <c r="CC1023" s="5" t="s">
        <v>322</v>
      </c>
      <c r="CD1023" s="3">
        <v>0</v>
      </c>
      <c r="CE1023" s="4">
        <v>0</v>
      </c>
      <c r="CF1023" s="5" t="s">
        <v>322</v>
      </c>
      <c r="CG1023" s="3">
        <v>0</v>
      </c>
      <c r="CH1023" s="4">
        <v>0</v>
      </c>
      <c r="CI1023" s="5" t="s">
        <v>322</v>
      </c>
      <c r="CJ1023" s="3">
        <v>0</v>
      </c>
      <c r="CK1023" s="4">
        <v>0</v>
      </c>
      <c r="CL1023" s="5" t="s">
        <v>322</v>
      </c>
      <c r="CM1023" s="2">
        <v>0</v>
      </c>
      <c r="CN1023" s="4">
        <v>0</v>
      </c>
      <c r="CO1023" s="5" t="s">
        <v>322</v>
      </c>
      <c r="CP1023" s="3"/>
      <c r="CQ1023" s="4">
        <v>0</v>
      </c>
      <c r="CR1023" s="3"/>
      <c r="CS1023" s="3"/>
      <c r="CT1023" s="3"/>
      <c r="CU1023" s="3"/>
      <c r="CV1023" s="4">
        <v>0</v>
      </c>
      <c r="CW1023" s="4">
        <v>0</v>
      </c>
      <c r="CX1023" t="b">
        <v>0</v>
      </c>
      <c r="CY1023" t="b">
        <v>1</v>
      </c>
      <c r="CZ1023" t="b">
        <v>0</v>
      </c>
      <c r="DA1023" s="2" t="s">
        <v>867</v>
      </c>
      <c r="DB1023" s="2" t="s">
        <v>867</v>
      </c>
      <c r="DD1023" s="3"/>
      <c r="DE1023" s="3"/>
      <c r="DF1023" s="3"/>
      <c r="DG1023" s="4"/>
      <c r="DH1023" s="4"/>
      <c r="DI1023" s="4"/>
      <c r="DJ1023" s="3">
        <v>0</v>
      </c>
      <c r="DK1023" s="4">
        <v>0</v>
      </c>
      <c r="DL1023" t="b">
        <v>0</v>
      </c>
      <c r="DM1023" s="6"/>
      <c r="DN1023" s="3"/>
      <c r="DO1023" s="3"/>
      <c r="DP1023" s="3"/>
      <c r="DQ1023" s="3"/>
      <c r="DR1023" s="3"/>
      <c r="DS1023" s="3"/>
      <c r="DT1023" s="4"/>
      <c r="DU1023" s="4"/>
      <c r="DV1023" s="4"/>
      <c r="DW1023" s="4"/>
      <c r="DX1023" s="4"/>
      <c r="DY1023" s="4"/>
      <c r="DZ1023" s="2"/>
      <c r="EA1023" s="7">
        <v>44788.408090277779</v>
      </c>
      <c r="EB1023" s="2" t="s">
        <v>332</v>
      </c>
      <c r="EC1023" s="8">
        <v>0</v>
      </c>
      <c r="ED1023" t="b">
        <v>0</v>
      </c>
      <c r="EE1023" t="s">
        <v>324</v>
      </c>
      <c r="EF1023" s="2" t="s">
        <v>324</v>
      </c>
      <c r="EG1023" s="2" t="s">
        <v>325</v>
      </c>
      <c r="EH1023" s="1"/>
      <c r="EI1023">
        <f t="shared" si="60"/>
        <v>0</v>
      </c>
      <c r="EJ1023" t="str">
        <f t="shared" si="61"/>
        <v>no</v>
      </c>
    </row>
    <row r="1024" spans="3:140">
      <c r="C1024" s="1">
        <v>44666</v>
      </c>
      <c r="D1024" s="2" t="s">
        <v>928</v>
      </c>
      <c r="E1024" s="2" t="s">
        <v>929</v>
      </c>
      <c r="F1024" s="2" t="s">
        <v>171</v>
      </c>
      <c r="G1024" s="1">
        <v>44287</v>
      </c>
      <c r="H1024" s="2" t="s">
        <v>969</v>
      </c>
      <c r="I1024" s="2" t="s">
        <v>970</v>
      </c>
      <c r="J1024" s="1"/>
      <c r="K1024" s="1"/>
      <c r="L1024" s="2"/>
      <c r="M1024" t="b">
        <v>0</v>
      </c>
      <c r="N1024" s="2"/>
      <c r="O1024" s="2" t="s">
        <v>320</v>
      </c>
      <c r="P1024" s="2" t="s">
        <v>337</v>
      </c>
      <c r="Q1024" s="2"/>
      <c r="R1024" s="2"/>
      <c r="S1024" s="2"/>
      <c r="T1024" s="2"/>
      <c r="U1024" s="2"/>
      <c r="V1024" s="2"/>
      <c r="W1024" s="2" t="s">
        <v>861</v>
      </c>
      <c r="X1024" s="2" t="s">
        <v>934</v>
      </c>
      <c r="Y1024" s="3"/>
      <c r="AA1024" t="b">
        <v>0</v>
      </c>
      <c r="AB1024">
        <v>0</v>
      </c>
      <c r="AC1024">
        <v>0</v>
      </c>
      <c r="AD1024">
        <v>0</v>
      </c>
      <c r="AE1024" s="4"/>
      <c r="AF1024" s="4">
        <v>0</v>
      </c>
      <c r="AG1024" s="4">
        <v>0</v>
      </c>
      <c r="AH1024" s="4">
        <v>0</v>
      </c>
      <c r="AJ1024">
        <v>0</v>
      </c>
      <c r="AK1024">
        <v>0</v>
      </c>
      <c r="AL1024">
        <v>0</v>
      </c>
      <c r="AM1024" s="4"/>
      <c r="AN1024" s="4">
        <v>0</v>
      </c>
      <c r="AO1024" s="4">
        <v>0</v>
      </c>
      <c r="AP1024" s="4">
        <v>0</v>
      </c>
      <c r="AR1024">
        <v>0</v>
      </c>
      <c r="AS1024">
        <v>0</v>
      </c>
      <c r="AT1024">
        <v>0</v>
      </c>
      <c r="AU1024" s="4"/>
      <c r="AV1024" s="4">
        <v>0</v>
      </c>
      <c r="AW1024" s="4">
        <v>0</v>
      </c>
      <c r="AX1024" s="4">
        <v>0</v>
      </c>
      <c r="AZ1024">
        <v>0</v>
      </c>
      <c r="BA1024">
        <v>0</v>
      </c>
      <c r="BB1024">
        <v>0</v>
      </c>
      <c r="BC1024" s="4"/>
      <c r="BD1024" s="4">
        <v>0</v>
      </c>
      <c r="BE1024" s="4">
        <v>0</v>
      </c>
      <c r="BF1024" s="4">
        <v>0</v>
      </c>
      <c r="BH1024">
        <v>0</v>
      </c>
      <c r="BI1024">
        <v>0</v>
      </c>
      <c r="BJ1024">
        <v>0</v>
      </c>
      <c r="BK1024" s="4"/>
      <c r="BL1024" s="4">
        <v>0</v>
      </c>
      <c r="BM1024" s="4">
        <v>0</v>
      </c>
      <c r="BN1024" s="4">
        <v>0</v>
      </c>
      <c r="BP1024">
        <v>0</v>
      </c>
      <c r="BQ1024">
        <v>0</v>
      </c>
      <c r="BR1024">
        <v>0</v>
      </c>
      <c r="BS1024" s="4"/>
      <c r="BT1024" s="4">
        <v>0</v>
      </c>
      <c r="BU1024" s="4">
        <v>0</v>
      </c>
      <c r="BV1024" s="4">
        <v>0</v>
      </c>
      <c r="BW1024" s="3"/>
      <c r="BX1024" s="3"/>
      <c r="BY1024" s="4">
        <v>0</v>
      </c>
      <c r="BZ1024" s="5"/>
      <c r="CA1024" s="3">
        <v>0</v>
      </c>
      <c r="CB1024" s="4">
        <v>0</v>
      </c>
      <c r="CC1024" s="5" t="s">
        <v>322</v>
      </c>
      <c r="CD1024" s="3">
        <v>0</v>
      </c>
      <c r="CE1024" s="4">
        <v>0</v>
      </c>
      <c r="CF1024" s="5" t="s">
        <v>322</v>
      </c>
      <c r="CG1024" s="3">
        <v>0</v>
      </c>
      <c r="CH1024" s="4">
        <v>0</v>
      </c>
      <c r="CI1024" s="5" t="s">
        <v>322</v>
      </c>
      <c r="CJ1024" s="3">
        <v>0</v>
      </c>
      <c r="CK1024" s="4">
        <v>0</v>
      </c>
      <c r="CL1024" s="5" t="s">
        <v>322</v>
      </c>
      <c r="CM1024" s="2">
        <v>0</v>
      </c>
      <c r="CN1024" s="4">
        <v>0</v>
      </c>
      <c r="CO1024" s="5" t="s">
        <v>322</v>
      </c>
      <c r="CP1024" s="3"/>
      <c r="CQ1024" s="4">
        <v>0</v>
      </c>
      <c r="CR1024" s="3"/>
      <c r="CS1024" s="3"/>
      <c r="CT1024" s="3"/>
      <c r="CU1024" s="3"/>
      <c r="CV1024" s="4">
        <v>0</v>
      </c>
      <c r="CW1024" s="4">
        <v>0</v>
      </c>
      <c r="CX1024" t="b">
        <v>0</v>
      </c>
      <c r="CY1024" t="b">
        <v>1</v>
      </c>
      <c r="CZ1024" t="b">
        <v>0</v>
      </c>
      <c r="DA1024" s="2" t="s">
        <v>867</v>
      </c>
      <c r="DB1024" s="2" t="s">
        <v>867</v>
      </c>
      <c r="DD1024" s="3"/>
      <c r="DE1024" s="3"/>
      <c r="DF1024" s="3"/>
      <c r="DG1024" s="4"/>
      <c r="DH1024" s="4"/>
      <c r="DI1024" s="4"/>
      <c r="DJ1024" s="3">
        <v>0</v>
      </c>
      <c r="DK1024" s="4">
        <v>0</v>
      </c>
      <c r="DL1024" t="b">
        <v>0</v>
      </c>
      <c r="DM1024" s="6"/>
      <c r="DN1024" s="3"/>
      <c r="DO1024" s="3"/>
      <c r="DP1024" s="3"/>
      <c r="DQ1024" s="3"/>
      <c r="DR1024" s="3"/>
      <c r="DS1024" s="3"/>
      <c r="DT1024" s="4"/>
      <c r="DU1024" s="4"/>
      <c r="DV1024" s="4"/>
      <c r="DW1024" s="4"/>
      <c r="DX1024" s="4"/>
      <c r="DY1024" s="4"/>
      <c r="DZ1024" s="2"/>
      <c r="EA1024" s="7">
        <v>44788.408090277779</v>
      </c>
      <c r="EB1024" s="2" t="s">
        <v>332</v>
      </c>
      <c r="EC1024" s="8">
        <v>0</v>
      </c>
      <c r="ED1024" t="b">
        <v>0</v>
      </c>
      <c r="EE1024" t="s">
        <v>324</v>
      </c>
      <c r="EF1024" s="2" t="s">
        <v>324</v>
      </c>
      <c r="EG1024" s="2" t="s">
        <v>325</v>
      </c>
      <c r="EH1024" s="1"/>
      <c r="EI1024">
        <f t="shared" si="60"/>
        <v>0</v>
      </c>
      <c r="EJ1024" t="str">
        <f t="shared" si="61"/>
        <v>no</v>
      </c>
    </row>
    <row r="1025" spans="3:140">
      <c r="C1025" s="1">
        <v>44666</v>
      </c>
      <c r="D1025" s="2" t="s">
        <v>928</v>
      </c>
      <c r="E1025" s="2" t="s">
        <v>929</v>
      </c>
      <c r="F1025" s="2" t="s">
        <v>171</v>
      </c>
      <c r="G1025" s="1">
        <v>44287</v>
      </c>
      <c r="H1025" s="2" t="s">
        <v>971</v>
      </c>
      <c r="I1025" s="2" t="s">
        <v>972</v>
      </c>
      <c r="J1025" s="1"/>
      <c r="K1025" s="1"/>
      <c r="L1025" s="2"/>
      <c r="M1025" t="b">
        <v>0</v>
      </c>
      <c r="N1025" s="2"/>
      <c r="O1025" s="2" t="s">
        <v>320</v>
      </c>
      <c r="P1025" s="2" t="s">
        <v>337</v>
      </c>
      <c r="Q1025" s="2"/>
      <c r="R1025" s="2"/>
      <c r="S1025" s="2"/>
      <c r="T1025" s="2"/>
      <c r="U1025" s="2"/>
      <c r="V1025" s="2"/>
      <c r="W1025" s="2" t="s">
        <v>861</v>
      </c>
      <c r="X1025" s="2" t="s">
        <v>934</v>
      </c>
      <c r="Y1025" s="3"/>
      <c r="AA1025" t="b">
        <v>0</v>
      </c>
      <c r="AB1025">
        <v>0</v>
      </c>
      <c r="AC1025">
        <v>0</v>
      </c>
      <c r="AD1025">
        <v>0</v>
      </c>
      <c r="AE1025" s="4"/>
      <c r="AF1025" s="4">
        <v>0</v>
      </c>
      <c r="AG1025" s="4">
        <v>0</v>
      </c>
      <c r="AH1025" s="4">
        <v>0</v>
      </c>
      <c r="AJ1025">
        <v>0</v>
      </c>
      <c r="AK1025">
        <v>0</v>
      </c>
      <c r="AL1025">
        <v>0</v>
      </c>
      <c r="AM1025" s="4"/>
      <c r="AN1025" s="4">
        <v>0</v>
      </c>
      <c r="AO1025" s="4">
        <v>0</v>
      </c>
      <c r="AP1025" s="4">
        <v>0</v>
      </c>
      <c r="AR1025">
        <v>0</v>
      </c>
      <c r="AS1025">
        <v>0</v>
      </c>
      <c r="AT1025">
        <v>0</v>
      </c>
      <c r="AU1025" s="4"/>
      <c r="AV1025" s="4">
        <v>0</v>
      </c>
      <c r="AW1025" s="4">
        <v>0</v>
      </c>
      <c r="AX1025" s="4">
        <v>0</v>
      </c>
      <c r="AZ1025">
        <v>0</v>
      </c>
      <c r="BA1025">
        <v>0</v>
      </c>
      <c r="BB1025">
        <v>0</v>
      </c>
      <c r="BC1025" s="4"/>
      <c r="BD1025" s="4">
        <v>0</v>
      </c>
      <c r="BE1025" s="4">
        <v>0</v>
      </c>
      <c r="BF1025" s="4">
        <v>0</v>
      </c>
      <c r="BH1025">
        <v>0</v>
      </c>
      <c r="BI1025">
        <v>0</v>
      </c>
      <c r="BJ1025">
        <v>0</v>
      </c>
      <c r="BK1025" s="4"/>
      <c r="BL1025" s="4">
        <v>0</v>
      </c>
      <c r="BM1025" s="4">
        <v>0</v>
      </c>
      <c r="BN1025" s="4">
        <v>0</v>
      </c>
      <c r="BP1025">
        <v>0</v>
      </c>
      <c r="BQ1025">
        <v>0</v>
      </c>
      <c r="BR1025">
        <v>0</v>
      </c>
      <c r="BS1025" s="4"/>
      <c r="BT1025" s="4">
        <v>0</v>
      </c>
      <c r="BU1025" s="4">
        <v>0</v>
      </c>
      <c r="BV1025" s="4">
        <v>0</v>
      </c>
      <c r="BW1025" s="3"/>
      <c r="BX1025" s="3"/>
      <c r="BY1025" s="4">
        <v>0</v>
      </c>
      <c r="BZ1025" s="5"/>
      <c r="CA1025" s="3">
        <v>0</v>
      </c>
      <c r="CB1025" s="4">
        <v>0</v>
      </c>
      <c r="CC1025" s="5" t="s">
        <v>322</v>
      </c>
      <c r="CD1025" s="3">
        <v>0</v>
      </c>
      <c r="CE1025" s="4">
        <v>0</v>
      </c>
      <c r="CF1025" s="5" t="s">
        <v>322</v>
      </c>
      <c r="CG1025" s="3">
        <v>0</v>
      </c>
      <c r="CH1025" s="4">
        <v>0</v>
      </c>
      <c r="CI1025" s="5" t="s">
        <v>322</v>
      </c>
      <c r="CJ1025" s="3">
        <v>0</v>
      </c>
      <c r="CK1025" s="4">
        <v>0</v>
      </c>
      <c r="CL1025" s="5" t="s">
        <v>322</v>
      </c>
      <c r="CM1025" s="2">
        <v>0</v>
      </c>
      <c r="CN1025" s="4">
        <v>0</v>
      </c>
      <c r="CO1025" s="5" t="s">
        <v>322</v>
      </c>
      <c r="CP1025" s="3"/>
      <c r="CQ1025" s="4">
        <v>0</v>
      </c>
      <c r="CR1025" s="3"/>
      <c r="CS1025" s="3"/>
      <c r="CT1025" s="3"/>
      <c r="CU1025" s="3"/>
      <c r="CV1025" s="4">
        <v>0</v>
      </c>
      <c r="CW1025" s="4">
        <v>0</v>
      </c>
      <c r="CX1025" t="b">
        <v>0</v>
      </c>
      <c r="CY1025" t="b">
        <v>1</v>
      </c>
      <c r="CZ1025" t="b">
        <v>0</v>
      </c>
      <c r="DA1025" s="2" t="s">
        <v>867</v>
      </c>
      <c r="DB1025" s="2" t="s">
        <v>867</v>
      </c>
      <c r="DD1025" s="3"/>
      <c r="DE1025" s="3"/>
      <c r="DF1025" s="3"/>
      <c r="DG1025" s="4"/>
      <c r="DH1025" s="4"/>
      <c r="DI1025" s="4"/>
      <c r="DJ1025" s="3">
        <v>0</v>
      </c>
      <c r="DK1025" s="4">
        <v>0</v>
      </c>
      <c r="DL1025" t="b">
        <v>0</v>
      </c>
      <c r="DM1025" s="6"/>
      <c r="DN1025" s="3"/>
      <c r="DO1025" s="3"/>
      <c r="DP1025" s="3"/>
      <c r="DQ1025" s="3"/>
      <c r="DR1025" s="3"/>
      <c r="DS1025" s="3"/>
      <c r="DT1025" s="4"/>
      <c r="DU1025" s="4"/>
      <c r="DV1025" s="4"/>
      <c r="DW1025" s="4"/>
      <c r="DX1025" s="4"/>
      <c r="DY1025" s="4"/>
      <c r="DZ1025" s="2"/>
      <c r="EA1025" s="7">
        <v>44788.408090277779</v>
      </c>
      <c r="EB1025" s="2" t="s">
        <v>332</v>
      </c>
      <c r="EC1025" s="8">
        <v>0</v>
      </c>
      <c r="ED1025" t="b">
        <v>0</v>
      </c>
      <c r="EE1025" t="s">
        <v>324</v>
      </c>
      <c r="EF1025" s="2" t="s">
        <v>324</v>
      </c>
      <c r="EG1025" s="2" t="s">
        <v>325</v>
      </c>
      <c r="EH1025" s="1"/>
      <c r="EI1025">
        <f t="shared" si="60"/>
        <v>0</v>
      </c>
      <c r="EJ1025" t="str">
        <f t="shared" si="61"/>
        <v>no</v>
      </c>
    </row>
    <row r="1026" spans="3:140">
      <c r="C1026" s="1">
        <v>44666</v>
      </c>
      <c r="D1026" s="2" t="s">
        <v>928</v>
      </c>
      <c r="E1026" s="2" t="s">
        <v>929</v>
      </c>
      <c r="F1026" s="2" t="s">
        <v>171</v>
      </c>
      <c r="G1026" s="1">
        <v>44287</v>
      </c>
      <c r="H1026" s="2" t="s">
        <v>973</v>
      </c>
      <c r="I1026" s="2" t="s">
        <v>974</v>
      </c>
      <c r="J1026" s="1"/>
      <c r="K1026" s="1"/>
      <c r="L1026" s="2"/>
      <c r="M1026" t="b">
        <v>0</v>
      </c>
      <c r="N1026" s="2"/>
      <c r="O1026" s="2" t="s">
        <v>320</v>
      </c>
      <c r="P1026" s="2" t="s">
        <v>337</v>
      </c>
      <c r="Q1026" s="2"/>
      <c r="R1026" s="2"/>
      <c r="S1026" s="2"/>
      <c r="T1026" s="2"/>
      <c r="U1026" s="2"/>
      <c r="V1026" s="2"/>
      <c r="W1026" s="2" t="s">
        <v>861</v>
      </c>
      <c r="X1026" s="2" t="s">
        <v>934</v>
      </c>
      <c r="Y1026" s="3"/>
      <c r="AA1026" t="b">
        <v>0</v>
      </c>
      <c r="AB1026">
        <v>0</v>
      </c>
      <c r="AC1026">
        <v>0</v>
      </c>
      <c r="AD1026">
        <v>0</v>
      </c>
      <c r="AE1026" s="4"/>
      <c r="AF1026" s="4">
        <v>0</v>
      </c>
      <c r="AG1026" s="4">
        <v>0</v>
      </c>
      <c r="AH1026" s="4">
        <v>0</v>
      </c>
      <c r="AJ1026">
        <v>0</v>
      </c>
      <c r="AK1026">
        <v>0</v>
      </c>
      <c r="AL1026">
        <v>0</v>
      </c>
      <c r="AM1026" s="4"/>
      <c r="AN1026" s="4">
        <v>0</v>
      </c>
      <c r="AO1026" s="4">
        <v>0</v>
      </c>
      <c r="AP1026" s="4">
        <v>0</v>
      </c>
      <c r="AR1026">
        <v>0</v>
      </c>
      <c r="AS1026">
        <v>0</v>
      </c>
      <c r="AT1026">
        <v>0</v>
      </c>
      <c r="AU1026" s="4"/>
      <c r="AV1026" s="4">
        <v>0</v>
      </c>
      <c r="AW1026" s="4">
        <v>0</v>
      </c>
      <c r="AX1026" s="4">
        <v>0</v>
      </c>
      <c r="AZ1026">
        <v>0</v>
      </c>
      <c r="BA1026">
        <v>0</v>
      </c>
      <c r="BB1026">
        <v>0</v>
      </c>
      <c r="BC1026" s="4"/>
      <c r="BD1026" s="4">
        <v>0</v>
      </c>
      <c r="BE1026" s="4">
        <v>0</v>
      </c>
      <c r="BF1026" s="4">
        <v>0</v>
      </c>
      <c r="BH1026">
        <v>0</v>
      </c>
      <c r="BI1026">
        <v>0</v>
      </c>
      <c r="BJ1026">
        <v>0</v>
      </c>
      <c r="BK1026" s="4"/>
      <c r="BL1026" s="4">
        <v>0</v>
      </c>
      <c r="BM1026" s="4">
        <v>0</v>
      </c>
      <c r="BN1026" s="4">
        <v>0</v>
      </c>
      <c r="BP1026">
        <v>0</v>
      </c>
      <c r="BQ1026">
        <v>0</v>
      </c>
      <c r="BR1026">
        <v>0</v>
      </c>
      <c r="BS1026" s="4"/>
      <c r="BT1026" s="4">
        <v>0</v>
      </c>
      <c r="BU1026" s="4">
        <v>0</v>
      </c>
      <c r="BV1026" s="4">
        <v>0</v>
      </c>
      <c r="BW1026" s="3"/>
      <c r="BX1026" s="3"/>
      <c r="BY1026" s="4">
        <v>0</v>
      </c>
      <c r="BZ1026" s="5"/>
      <c r="CA1026" s="3">
        <v>0</v>
      </c>
      <c r="CB1026" s="4">
        <v>0</v>
      </c>
      <c r="CC1026" s="5" t="s">
        <v>322</v>
      </c>
      <c r="CD1026" s="3">
        <v>0</v>
      </c>
      <c r="CE1026" s="4">
        <v>0</v>
      </c>
      <c r="CF1026" s="5" t="s">
        <v>322</v>
      </c>
      <c r="CG1026" s="3">
        <v>0</v>
      </c>
      <c r="CH1026" s="4">
        <v>0</v>
      </c>
      <c r="CI1026" s="5" t="s">
        <v>322</v>
      </c>
      <c r="CJ1026" s="3">
        <v>0</v>
      </c>
      <c r="CK1026" s="4">
        <v>0</v>
      </c>
      <c r="CL1026" s="5" t="s">
        <v>322</v>
      </c>
      <c r="CM1026" s="2">
        <v>0</v>
      </c>
      <c r="CN1026" s="4">
        <v>0</v>
      </c>
      <c r="CO1026" s="5" t="s">
        <v>322</v>
      </c>
      <c r="CP1026" s="3"/>
      <c r="CQ1026" s="4">
        <v>0</v>
      </c>
      <c r="CR1026" s="3"/>
      <c r="CS1026" s="3"/>
      <c r="CT1026" s="3"/>
      <c r="CU1026" s="3"/>
      <c r="CV1026" s="4">
        <v>0</v>
      </c>
      <c r="CW1026" s="4">
        <v>0</v>
      </c>
      <c r="CX1026" t="b">
        <v>0</v>
      </c>
      <c r="CY1026" t="b">
        <v>1</v>
      </c>
      <c r="CZ1026" t="b">
        <v>0</v>
      </c>
      <c r="DA1026" s="2" t="s">
        <v>867</v>
      </c>
      <c r="DB1026" s="2" t="s">
        <v>867</v>
      </c>
      <c r="DD1026" s="3"/>
      <c r="DE1026" s="3"/>
      <c r="DF1026" s="3"/>
      <c r="DG1026" s="4"/>
      <c r="DH1026" s="4"/>
      <c r="DI1026" s="4"/>
      <c r="DJ1026" s="3">
        <v>0</v>
      </c>
      <c r="DK1026" s="4">
        <v>0</v>
      </c>
      <c r="DL1026" t="b">
        <v>0</v>
      </c>
      <c r="DM1026" s="6"/>
      <c r="DN1026" s="3"/>
      <c r="DO1026" s="3"/>
      <c r="DP1026" s="3"/>
      <c r="DQ1026" s="3"/>
      <c r="DR1026" s="3"/>
      <c r="DS1026" s="3"/>
      <c r="DT1026" s="4"/>
      <c r="DU1026" s="4"/>
      <c r="DV1026" s="4"/>
      <c r="DW1026" s="4"/>
      <c r="DX1026" s="4"/>
      <c r="DY1026" s="4"/>
      <c r="DZ1026" s="2"/>
      <c r="EA1026" s="7">
        <v>44788.408090277779</v>
      </c>
      <c r="EB1026" s="2" t="s">
        <v>332</v>
      </c>
      <c r="EC1026" s="8">
        <v>0</v>
      </c>
      <c r="ED1026" t="b">
        <v>0</v>
      </c>
      <c r="EE1026" t="s">
        <v>324</v>
      </c>
      <c r="EF1026" s="2" t="s">
        <v>324</v>
      </c>
      <c r="EG1026" s="2" t="s">
        <v>325</v>
      </c>
      <c r="EH1026" s="1"/>
      <c r="EI1026">
        <f t="shared" ref="EI1026:EI1089" si="62">AB1026+AC1026+AD1026</f>
        <v>0</v>
      </c>
      <c r="EJ1026" t="str">
        <f t="shared" ref="EJ1026:EJ1089" si="63">IF(H1026&lt;1,"yes","no")</f>
        <v>no</v>
      </c>
    </row>
    <row r="1027" spans="3:140">
      <c r="C1027" s="1">
        <v>44666</v>
      </c>
      <c r="D1027" s="2" t="s">
        <v>928</v>
      </c>
      <c r="E1027" s="2" t="s">
        <v>929</v>
      </c>
      <c r="F1027" s="2" t="s">
        <v>171</v>
      </c>
      <c r="G1027" s="1">
        <v>44287</v>
      </c>
      <c r="H1027" s="2" t="s">
        <v>861</v>
      </c>
      <c r="I1027" s="2" t="s">
        <v>975</v>
      </c>
      <c r="J1027" s="1"/>
      <c r="K1027" s="1"/>
      <c r="L1027" s="2"/>
      <c r="M1027" t="b">
        <v>0</v>
      </c>
      <c r="N1027" s="2"/>
      <c r="O1027" s="2" t="s">
        <v>320</v>
      </c>
      <c r="P1027" s="2" t="s">
        <v>337</v>
      </c>
      <c r="Q1027" s="2"/>
      <c r="R1027" s="2"/>
      <c r="S1027" s="2"/>
      <c r="T1027" s="2"/>
      <c r="U1027" s="2"/>
      <c r="V1027" s="2"/>
      <c r="W1027" s="2" t="s">
        <v>861</v>
      </c>
      <c r="X1027" s="2" t="s">
        <v>934</v>
      </c>
      <c r="Y1027" s="3"/>
      <c r="AA1027" t="b">
        <v>0</v>
      </c>
      <c r="AB1027">
        <v>0</v>
      </c>
      <c r="AC1027">
        <v>0</v>
      </c>
      <c r="AD1027">
        <v>0</v>
      </c>
      <c r="AE1027" s="4"/>
      <c r="AF1027" s="4">
        <v>0</v>
      </c>
      <c r="AG1027" s="4">
        <v>0</v>
      </c>
      <c r="AH1027" s="4">
        <v>0</v>
      </c>
      <c r="AJ1027">
        <v>0</v>
      </c>
      <c r="AK1027">
        <v>0</v>
      </c>
      <c r="AL1027">
        <v>0</v>
      </c>
      <c r="AM1027" s="4"/>
      <c r="AN1027" s="4">
        <v>0</v>
      </c>
      <c r="AO1027" s="4">
        <v>0</v>
      </c>
      <c r="AP1027" s="4">
        <v>0</v>
      </c>
      <c r="AR1027">
        <v>0</v>
      </c>
      <c r="AS1027">
        <v>0</v>
      </c>
      <c r="AT1027">
        <v>0</v>
      </c>
      <c r="AU1027" s="4"/>
      <c r="AV1027" s="4">
        <v>0</v>
      </c>
      <c r="AW1027" s="4">
        <v>0</v>
      </c>
      <c r="AX1027" s="4">
        <v>0</v>
      </c>
      <c r="AZ1027">
        <v>0</v>
      </c>
      <c r="BA1027">
        <v>0</v>
      </c>
      <c r="BB1027">
        <v>0</v>
      </c>
      <c r="BC1027" s="4"/>
      <c r="BD1027" s="4">
        <v>0</v>
      </c>
      <c r="BE1027" s="4">
        <v>0</v>
      </c>
      <c r="BF1027" s="4">
        <v>0</v>
      </c>
      <c r="BH1027">
        <v>0</v>
      </c>
      <c r="BI1027">
        <v>0</v>
      </c>
      <c r="BJ1027">
        <v>0</v>
      </c>
      <c r="BK1027" s="4"/>
      <c r="BL1027" s="4">
        <v>0</v>
      </c>
      <c r="BM1027" s="4">
        <v>0</v>
      </c>
      <c r="BN1027" s="4">
        <v>0</v>
      </c>
      <c r="BP1027">
        <v>0</v>
      </c>
      <c r="BQ1027">
        <v>0</v>
      </c>
      <c r="BR1027">
        <v>0</v>
      </c>
      <c r="BS1027" s="4"/>
      <c r="BT1027" s="4">
        <v>0</v>
      </c>
      <c r="BU1027" s="4">
        <v>0</v>
      </c>
      <c r="BV1027" s="4">
        <v>0</v>
      </c>
      <c r="BW1027" s="3"/>
      <c r="BX1027" s="3"/>
      <c r="BY1027" s="4">
        <v>0</v>
      </c>
      <c r="BZ1027" s="5"/>
      <c r="CA1027" s="3">
        <v>0</v>
      </c>
      <c r="CB1027" s="4">
        <v>0</v>
      </c>
      <c r="CC1027" s="5" t="s">
        <v>322</v>
      </c>
      <c r="CD1027" s="3">
        <v>0</v>
      </c>
      <c r="CE1027" s="4">
        <v>0</v>
      </c>
      <c r="CF1027" s="5" t="s">
        <v>322</v>
      </c>
      <c r="CG1027" s="3">
        <v>0</v>
      </c>
      <c r="CH1027" s="4">
        <v>0</v>
      </c>
      <c r="CI1027" s="5" t="s">
        <v>322</v>
      </c>
      <c r="CJ1027" s="3">
        <v>0</v>
      </c>
      <c r="CK1027" s="4">
        <v>0</v>
      </c>
      <c r="CL1027" s="5" t="s">
        <v>322</v>
      </c>
      <c r="CM1027" s="2">
        <v>0</v>
      </c>
      <c r="CN1027" s="4">
        <v>0</v>
      </c>
      <c r="CO1027" s="5" t="s">
        <v>322</v>
      </c>
      <c r="CP1027" s="3"/>
      <c r="CQ1027" s="4">
        <v>0</v>
      </c>
      <c r="CR1027" s="3"/>
      <c r="CS1027" s="3"/>
      <c r="CT1027" s="3"/>
      <c r="CU1027" s="3"/>
      <c r="CV1027" s="4">
        <v>0</v>
      </c>
      <c r="CW1027" s="4">
        <v>0</v>
      </c>
      <c r="CX1027" t="b">
        <v>0</v>
      </c>
      <c r="CY1027" t="b">
        <v>1</v>
      </c>
      <c r="CZ1027" t="b">
        <v>0</v>
      </c>
      <c r="DA1027" s="2" t="s">
        <v>867</v>
      </c>
      <c r="DB1027" s="2" t="s">
        <v>867</v>
      </c>
      <c r="DD1027" s="3"/>
      <c r="DE1027" s="3"/>
      <c r="DF1027" s="3"/>
      <c r="DG1027" s="4"/>
      <c r="DH1027" s="4"/>
      <c r="DI1027" s="4"/>
      <c r="DJ1027" s="3">
        <v>0</v>
      </c>
      <c r="DK1027" s="4">
        <v>0</v>
      </c>
      <c r="DL1027" t="b">
        <v>0</v>
      </c>
      <c r="DM1027" s="6"/>
      <c r="DN1027" s="3"/>
      <c r="DO1027" s="3"/>
      <c r="DP1027" s="3"/>
      <c r="DQ1027" s="3"/>
      <c r="DR1027" s="3"/>
      <c r="DS1027" s="3"/>
      <c r="DT1027" s="4"/>
      <c r="DU1027" s="4"/>
      <c r="DV1027" s="4"/>
      <c r="DW1027" s="4"/>
      <c r="DX1027" s="4"/>
      <c r="DY1027" s="4"/>
      <c r="DZ1027" s="2"/>
      <c r="EA1027" s="7">
        <v>44788.408090277779</v>
      </c>
      <c r="EB1027" s="2" t="s">
        <v>332</v>
      </c>
      <c r="EC1027" s="8">
        <v>0</v>
      </c>
      <c r="ED1027" t="b">
        <v>0</v>
      </c>
      <c r="EE1027" t="s">
        <v>324</v>
      </c>
      <c r="EF1027" s="2" t="s">
        <v>324</v>
      </c>
      <c r="EG1027" s="2" t="s">
        <v>325</v>
      </c>
      <c r="EH1027" s="1"/>
      <c r="EI1027">
        <f t="shared" si="62"/>
        <v>0</v>
      </c>
      <c r="EJ1027" t="str">
        <f t="shared" si="63"/>
        <v>no</v>
      </c>
    </row>
    <row r="1028" spans="3:140">
      <c r="C1028" s="1">
        <v>44666</v>
      </c>
      <c r="D1028" s="2" t="s">
        <v>928</v>
      </c>
      <c r="E1028" s="2" t="s">
        <v>929</v>
      </c>
      <c r="F1028" s="2" t="s">
        <v>171</v>
      </c>
      <c r="G1028" s="1">
        <v>44287</v>
      </c>
      <c r="H1028" s="2" t="s">
        <v>861</v>
      </c>
      <c r="I1028" s="2" t="s">
        <v>976</v>
      </c>
      <c r="J1028" s="1"/>
      <c r="K1028" s="1"/>
      <c r="L1028" s="2"/>
      <c r="M1028" t="b">
        <v>0</v>
      </c>
      <c r="N1028" s="2"/>
      <c r="O1028" s="2" t="s">
        <v>320</v>
      </c>
      <c r="P1028" s="2" t="s">
        <v>337</v>
      </c>
      <c r="Q1028" s="2"/>
      <c r="R1028" s="2"/>
      <c r="S1028" s="2"/>
      <c r="T1028" s="2"/>
      <c r="U1028" s="2"/>
      <c r="V1028" s="2"/>
      <c r="W1028" s="2" t="s">
        <v>861</v>
      </c>
      <c r="X1028" s="2" t="s">
        <v>934</v>
      </c>
      <c r="Y1028" s="3"/>
      <c r="AA1028" t="b">
        <v>0</v>
      </c>
      <c r="AB1028">
        <v>0</v>
      </c>
      <c r="AC1028">
        <v>0</v>
      </c>
      <c r="AD1028">
        <v>0</v>
      </c>
      <c r="AE1028" s="4"/>
      <c r="AF1028" s="4">
        <v>0</v>
      </c>
      <c r="AG1028" s="4">
        <v>0</v>
      </c>
      <c r="AH1028" s="4">
        <v>0</v>
      </c>
      <c r="AJ1028">
        <v>0</v>
      </c>
      <c r="AK1028">
        <v>0</v>
      </c>
      <c r="AL1028">
        <v>0</v>
      </c>
      <c r="AM1028" s="4"/>
      <c r="AN1028" s="4">
        <v>0</v>
      </c>
      <c r="AO1028" s="4">
        <v>0</v>
      </c>
      <c r="AP1028" s="4">
        <v>0</v>
      </c>
      <c r="AR1028">
        <v>0</v>
      </c>
      <c r="AS1028">
        <v>0</v>
      </c>
      <c r="AT1028">
        <v>0</v>
      </c>
      <c r="AU1028" s="4"/>
      <c r="AV1028" s="4">
        <v>0</v>
      </c>
      <c r="AW1028" s="4">
        <v>0</v>
      </c>
      <c r="AX1028" s="4">
        <v>0</v>
      </c>
      <c r="AZ1028">
        <v>0</v>
      </c>
      <c r="BA1028">
        <v>0</v>
      </c>
      <c r="BB1028">
        <v>0</v>
      </c>
      <c r="BC1028" s="4"/>
      <c r="BD1028" s="4">
        <v>0</v>
      </c>
      <c r="BE1028" s="4">
        <v>0</v>
      </c>
      <c r="BF1028" s="4">
        <v>0</v>
      </c>
      <c r="BH1028">
        <v>0</v>
      </c>
      <c r="BI1028">
        <v>0</v>
      </c>
      <c r="BJ1028">
        <v>0</v>
      </c>
      <c r="BK1028" s="4"/>
      <c r="BL1028" s="4">
        <v>0</v>
      </c>
      <c r="BM1028" s="4">
        <v>0</v>
      </c>
      <c r="BN1028" s="4">
        <v>0</v>
      </c>
      <c r="BP1028">
        <v>0</v>
      </c>
      <c r="BQ1028">
        <v>0</v>
      </c>
      <c r="BR1028">
        <v>0</v>
      </c>
      <c r="BS1028" s="4"/>
      <c r="BT1028" s="4">
        <v>0</v>
      </c>
      <c r="BU1028" s="4">
        <v>0</v>
      </c>
      <c r="BV1028" s="4">
        <v>0</v>
      </c>
      <c r="BW1028" s="3"/>
      <c r="BX1028" s="3"/>
      <c r="BY1028" s="4">
        <v>0</v>
      </c>
      <c r="BZ1028" s="5"/>
      <c r="CA1028" s="3">
        <v>0</v>
      </c>
      <c r="CB1028" s="4">
        <v>0</v>
      </c>
      <c r="CC1028" s="5" t="s">
        <v>322</v>
      </c>
      <c r="CD1028" s="3">
        <v>0</v>
      </c>
      <c r="CE1028" s="4">
        <v>0</v>
      </c>
      <c r="CF1028" s="5" t="s">
        <v>322</v>
      </c>
      <c r="CG1028" s="3">
        <v>0</v>
      </c>
      <c r="CH1028" s="4">
        <v>0</v>
      </c>
      <c r="CI1028" s="5" t="s">
        <v>322</v>
      </c>
      <c r="CJ1028" s="3">
        <v>0</v>
      </c>
      <c r="CK1028" s="4">
        <v>0</v>
      </c>
      <c r="CL1028" s="5" t="s">
        <v>322</v>
      </c>
      <c r="CM1028" s="2">
        <v>0</v>
      </c>
      <c r="CN1028" s="4">
        <v>0</v>
      </c>
      <c r="CO1028" s="5" t="s">
        <v>322</v>
      </c>
      <c r="CP1028" s="3"/>
      <c r="CQ1028" s="4">
        <v>0</v>
      </c>
      <c r="CR1028" s="3"/>
      <c r="CS1028" s="3"/>
      <c r="CT1028" s="3"/>
      <c r="CU1028" s="3"/>
      <c r="CV1028" s="4">
        <v>0</v>
      </c>
      <c r="CW1028" s="4">
        <v>0</v>
      </c>
      <c r="CX1028" t="b">
        <v>0</v>
      </c>
      <c r="CY1028" t="b">
        <v>1</v>
      </c>
      <c r="CZ1028" t="b">
        <v>0</v>
      </c>
      <c r="DA1028" s="2" t="s">
        <v>867</v>
      </c>
      <c r="DB1028" s="2" t="s">
        <v>867</v>
      </c>
      <c r="DD1028" s="3"/>
      <c r="DE1028" s="3"/>
      <c r="DF1028" s="3"/>
      <c r="DG1028" s="4"/>
      <c r="DH1028" s="4"/>
      <c r="DI1028" s="4"/>
      <c r="DJ1028" s="3">
        <v>0</v>
      </c>
      <c r="DK1028" s="4">
        <v>0</v>
      </c>
      <c r="DL1028" t="b">
        <v>0</v>
      </c>
      <c r="DM1028" s="6"/>
      <c r="DN1028" s="3"/>
      <c r="DO1028" s="3"/>
      <c r="DP1028" s="3"/>
      <c r="DQ1028" s="3"/>
      <c r="DR1028" s="3"/>
      <c r="DS1028" s="3"/>
      <c r="DT1028" s="4"/>
      <c r="DU1028" s="4"/>
      <c r="DV1028" s="4"/>
      <c r="DW1028" s="4"/>
      <c r="DX1028" s="4"/>
      <c r="DY1028" s="4"/>
      <c r="DZ1028" s="2"/>
      <c r="EA1028" s="7">
        <v>44788.408090277779</v>
      </c>
      <c r="EB1028" s="2" t="s">
        <v>332</v>
      </c>
      <c r="EC1028" s="8">
        <v>0</v>
      </c>
      <c r="ED1028" t="b">
        <v>0</v>
      </c>
      <c r="EE1028" t="s">
        <v>324</v>
      </c>
      <c r="EF1028" s="2" t="s">
        <v>324</v>
      </c>
      <c r="EG1028" s="2" t="s">
        <v>325</v>
      </c>
      <c r="EH1028" s="1"/>
      <c r="EI1028">
        <f t="shared" si="62"/>
        <v>0</v>
      </c>
      <c r="EJ1028" t="str">
        <f t="shared" si="63"/>
        <v>no</v>
      </c>
    </row>
    <row r="1029" spans="3:140">
      <c r="C1029" s="1">
        <v>44666</v>
      </c>
      <c r="D1029" s="2" t="s">
        <v>458</v>
      </c>
      <c r="E1029" s="2" t="s">
        <v>459</v>
      </c>
      <c r="F1029" s="2" t="s">
        <v>180</v>
      </c>
      <c r="G1029" s="1">
        <v>44316</v>
      </c>
      <c r="H1029" s="2"/>
      <c r="I1029" s="2"/>
      <c r="J1029" s="1"/>
      <c r="K1029" s="1"/>
      <c r="L1029" s="2"/>
      <c r="M1029" t="b">
        <v>0</v>
      </c>
      <c r="N1029" s="2"/>
      <c r="O1029" s="2" t="s">
        <v>460</v>
      </c>
      <c r="P1029" s="2" t="s">
        <v>461</v>
      </c>
      <c r="Q1029" s="2"/>
      <c r="R1029" s="2"/>
      <c r="S1029" s="2"/>
      <c r="T1029" s="2"/>
      <c r="U1029" s="2"/>
      <c r="V1029" s="2"/>
      <c r="W1029" s="2" t="s">
        <v>1187</v>
      </c>
      <c r="X1029" s="2" t="s">
        <v>977</v>
      </c>
      <c r="Y1029" s="3"/>
      <c r="AA1029" t="b">
        <v>0</v>
      </c>
      <c r="AB1029">
        <v>0</v>
      </c>
      <c r="AC1029">
        <v>0</v>
      </c>
      <c r="AD1029">
        <v>0</v>
      </c>
      <c r="AE1029" s="4"/>
      <c r="AF1029" s="4">
        <v>0</v>
      </c>
      <c r="AG1029" s="4">
        <v>0</v>
      </c>
      <c r="AH1029" s="4">
        <v>0</v>
      </c>
      <c r="AJ1029">
        <v>0</v>
      </c>
      <c r="AK1029">
        <v>0</v>
      </c>
      <c r="AL1029">
        <v>0</v>
      </c>
      <c r="AM1029" s="4"/>
      <c r="AN1029" s="4">
        <v>0</v>
      </c>
      <c r="AO1029" s="4">
        <v>0</v>
      </c>
      <c r="AP1029" s="4">
        <v>0</v>
      </c>
      <c r="AR1029">
        <v>0</v>
      </c>
      <c r="AS1029">
        <v>0</v>
      </c>
      <c r="AT1029">
        <v>0</v>
      </c>
      <c r="AU1029" s="4"/>
      <c r="AV1029" s="4">
        <v>0</v>
      </c>
      <c r="AW1029" s="4">
        <v>0</v>
      </c>
      <c r="AX1029" s="4">
        <v>0</v>
      </c>
      <c r="AZ1029">
        <v>0</v>
      </c>
      <c r="BA1029">
        <v>0</v>
      </c>
      <c r="BB1029">
        <v>0</v>
      </c>
      <c r="BC1029" s="4"/>
      <c r="BD1029" s="4">
        <v>0</v>
      </c>
      <c r="BE1029" s="4">
        <v>0</v>
      </c>
      <c r="BF1029" s="4">
        <v>0</v>
      </c>
      <c r="BH1029">
        <v>0</v>
      </c>
      <c r="BI1029">
        <v>0</v>
      </c>
      <c r="BJ1029">
        <v>0</v>
      </c>
      <c r="BK1029" s="4"/>
      <c r="BL1029" s="4">
        <v>0</v>
      </c>
      <c r="BM1029" s="4">
        <v>0</v>
      </c>
      <c r="BN1029" s="4">
        <v>0</v>
      </c>
      <c r="BP1029">
        <v>0</v>
      </c>
      <c r="BQ1029">
        <v>0</v>
      </c>
      <c r="BR1029">
        <v>0</v>
      </c>
      <c r="BS1029" s="4"/>
      <c r="BT1029" s="4">
        <v>0</v>
      </c>
      <c r="BU1029" s="4">
        <v>0</v>
      </c>
      <c r="BV1029" s="4">
        <v>0</v>
      </c>
      <c r="BW1029" s="3"/>
      <c r="BX1029" s="3"/>
      <c r="BY1029" s="4">
        <v>0</v>
      </c>
      <c r="BZ1029" s="5"/>
      <c r="CA1029" s="3">
        <v>0</v>
      </c>
      <c r="CB1029" s="4">
        <v>0</v>
      </c>
      <c r="CC1029" s="5" t="s">
        <v>322</v>
      </c>
      <c r="CD1029" s="3">
        <v>0</v>
      </c>
      <c r="CE1029" s="4">
        <v>0</v>
      </c>
      <c r="CF1029" s="5" t="s">
        <v>322</v>
      </c>
      <c r="CG1029" s="3">
        <v>0</v>
      </c>
      <c r="CH1029" s="4">
        <v>0</v>
      </c>
      <c r="CI1029" s="5" t="s">
        <v>322</v>
      </c>
      <c r="CJ1029" s="3">
        <v>0</v>
      </c>
      <c r="CK1029" s="4">
        <v>0</v>
      </c>
      <c r="CL1029" s="5" t="s">
        <v>322</v>
      </c>
      <c r="CM1029" s="2">
        <v>0</v>
      </c>
      <c r="CN1029" s="4">
        <v>0</v>
      </c>
      <c r="CO1029" s="5" t="s">
        <v>322</v>
      </c>
      <c r="CP1029" s="3"/>
      <c r="CQ1029" s="4">
        <v>0</v>
      </c>
      <c r="CR1029" s="3"/>
      <c r="CS1029" s="3"/>
      <c r="CT1029" s="3"/>
      <c r="CU1029" s="3"/>
      <c r="CV1029" s="4">
        <v>0</v>
      </c>
      <c r="CW1029" s="4">
        <v>0</v>
      </c>
      <c r="CX1029" t="b">
        <v>0</v>
      </c>
      <c r="CY1029" t="b">
        <v>1</v>
      </c>
      <c r="CZ1029" t="b">
        <v>0</v>
      </c>
      <c r="DA1029" s="2" t="s">
        <v>6</v>
      </c>
      <c r="DB1029" s="2" t="s">
        <v>6</v>
      </c>
      <c r="DD1029" s="3"/>
      <c r="DE1029" s="3"/>
      <c r="DF1029" s="3"/>
      <c r="DG1029" s="4"/>
      <c r="DH1029" s="4"/>
      <c r="DI1029" s="4"/>
      <c r="DJ1029" s="3">
        <v>0</v>
      </c>
      <c r="DK1029" s="4">
        <v>0</v>
      </c>
      <c r="DL1029" t="b">
        <v>0</v>
      </c>
      <c r="DM1029" s="6"/>
      <c r="DN1029" s="3"/>
      <c r="DO1029" s="3"/>
      <c r="DP1029" s="3"/>
      <c r="DQ1029" s="3"/>
      <c r="DR1029" s="3"/>
      <c r="DS1029" s="3"/>
      <c r="DT1029" s="4"/>
      <c r="DU1029" s="4"/>
      <c r="DV1029" s="4"/>
      <c r="DW1029" s="4"/>
      <c r="DX1029" s="4"/>
      <c r="DY1029" s="4"/>
      <c r="DZ1029" s="2"/>
      <c r="EA1029" s="7">
        <v>44693.453680555554</v>
      </c>
      <c r="EB1029" s="2" t="s">
        <v>332</v>
      </c>
      <c r="EC1029" s="8">
        <v>0</v>
      </c>
      <c r="ED1029" t="b">
        <v>0</v>
      </c>
      <c r="EE1029" t="s">
        <v>324</v>
      </c>
      <c r="EF1029" s="2" t="s">
        <v>324</v>
      </c>
      <c r="EG1029" s="2" t="s">
        <v>325</v>
      </c>
      <c r="EH1029" s="1"/>
      <c r="EI1029">
        <f t="shared" si="62"/>
        <v>0</v>
      </c>
      <c r="EJ1029" t="str">
        <f t="shared" si="63"/>
        <v>yes</v>
      </c>
    </row>
    <row r="1030" spans="3:140">
      <c r="C1030" s="1">
        <v>44666</v>
      </c>
      <c r="D1030" s="2" t="s">
        <v>1188</v>
      </c>
      <c r="E1030" s="2" t="s">
        <v>1189</v>
      </c>
      <c r="F1030" s="2" t="s">
        <v>176</v>
      </c>
      <c r="G1030" s="1">
        <v>44222</v>
      </c>
      <c r="H1030" s="2"/>
      <c r="I1030" s="2" t="s">
        <v>1190</v>
      </c>
      <c r="J1030" s="1"/>
      <c r="K1030" s="1"/>
      <c r="L1030" s="2"/>
      <c r="M1030" t="b">
        <v>0</v>
      </c>
      <c r="N1030" s="2"/>
      <c r="O1030" s="2" t="s">
        <v>320</v>
      </c>
      <c r="P1030" s="2" t="s">
        <v>337</v>
      </c>
      <c r="Q1030" s="2"/>
      <c r="R1030" s="2"/>
      <c r="S1030" s="2"/>
      <c r="T1030" s="2"/>
      <c r="U1030" s="2"/>
      <c r="V1030" s="2"/>
      <c r="W1030" s="2"/>
      <c r="X1030" s="2" t="s">
        <v>861</v>
      </c>
      <c r="Y1030" s="3"/>
      <c r="AA1030" t="b">
        <v>0</v>
      </c>
      <c r="AB1030">
        <v>0</v>
      </c>
      <c r="AC1030">
        <v>0</v>
      </c>
      <c r="AD1030">
        <v>0</v>
      </c>
      <c r="AE1030" s="4"/>
      <c r="AF1030" s="4">
        <v>0</v>
      </c>
      <c r="AG1030" s="4">
        <v>0</v>
      </c>
      <c r="AH1030" s="4">
        <v>0</v>
      </c>
      <c r="AJ1030">
        <v>0</v>
      </c>
      <c r="AK1030">
        <v>0</v>
      </c>
      <c r="AL1030">
        <v>0</v>
      </c>
      <c r="AM1030" s="4"/>
      <c r="AN1030" s="4">
        <v>0</v>
      </c>
      <c r="AO1030" s="4">
        <v>0</v>
      </c>
      <c r="AP1030" s="4">
        <v>0</v>
      </c>
      <c r="AR1030">
        <v>0</v>
      </c>
      <c r="AS1030">
        <v>0</v>
      </c>
      <c r="AT1030">
        <v>0</v>
      </c>
      <c r="AU1030" s="4"/>
      <c r="AV1030" s="4">
        <v>0</v>
      </c>
      <c r="AW1030" s="4">
        <v>0</v>
      </c>
      <c r="AX1030" s="4">
        <v>0</v>
      </c>
      <c r="AZ1030">
        <v>0</v>
      </c>
      <c r="BA1030">
        <v>0</v>
      </c>
      <c r="BB1030">
        <v>0</v>
      </c>
      <c r="BC1030" s="4"/>
      <c r="BD1030" s="4">
        <v>0</v>
      </c>
      <c r="BE1030" s="4">
        <v>0</v>
      </c>
      <c r="BF1030" s="4">
        <v>0</v>
      </c>
      <c r="BH1030">
        <v>0</v>
      </c>
      <c r="BI1030">
        <v>0</v>
      </c>
      <c r="BJ1030">
        <v>0</v>
      </c>
      <c r="BK1030" s="4"/>
      <c r="BL1030" s="4">
        <v>0</v>
      </c>
      <c r="BM1030" s="4">
        <v>0</v>
      </c>
      <c r="BN1030" s="4">
        <v>0</v>
      </c>
      <c r="BP1030">
        <v>0</v>
      </c>
      <c r="BQ1030">
        <v>0</v>
      </c>
      <c r="BR1030">
        <v>0</v>
      </c>
      <c r="BS1030" s="4"/>
      <c r="BT1030" s="4">
        <v>0</v>
      </c>
      <c r="BU1030" s="4">
        <v>0</v>
      </c>
      <c r="BV1030" s="4">
        <v>0</v>
      </c>
      <c r="BW1030" s="3"/>
      <c r="BX1030" s="3"/>
      <c r="BY1030" s="4">
        <v>0</v>
      </c>
      <c r="BZ1030" s="5"/>
      <c r="CA1030" s="3">
        <v>0</v>
      </c>
      <c r="CB1030" s="4">
        <v>0</v>
      </c>
      <c r="CC1030" s="5" t="s">
        <v>322</v>
      </c>
      <c r="CD1030" s="3">
        <v>0</v>
      </c>
      <c r="CE1030" s="4">
        <v>0</v>
      </c>
      <c r="CF1030" s="5" t="s">
        <v>322</v>
      </c>
      <c r="CG1030" s="3">
        <v>0</v>
      </c>
      <c r="CH1030" s="4">
        <v>0</v>
      </c>
      <c r="CI1030" s="5" t="s">
        <v>322</v>
      </c>
      <c r="CJ1030" s="3">
        <v>0</v>
      </c>
      <c r="CK1030" s="4">
        <v>0</v>
      </c>
      <c r="CL1030" s="5" t="s">
        <v>322</v>
      </c>
      <c r="CM1030" s="2">
        <v>0</v>
      </c>
      <c r="CN1030" s="4">
        <v>0</v>
      </c>
      <c r="CO1030" s="5" t="s">
        <v>322</v>
      </c>
      <c r="CP1030" s="3"/>
      <c r="CQ1030" s="4">
        <v>0</v>
      </c>
      <c r="CR1030" s="3"/>
      <c r="CS1030" s="3"/>
      <c r="CT1030" s="3"/>
      <c r="CU1030" s="3"/>
      <c r="CV1030" s="4">
        <v>0</v>
      </c>
      <c r="CW1030" s="4">
        <v>0</v>
      </c>
      <c r="CX1030" t="b">
        <v>0</v>
      </c>
      <c r="CY1030" t="b">
        <v>1</v>
      </c>
      <c r="CZ1030" t="b">
        <v>0</v>
      </c>
      <c r="DA1030" s="2" t="s">
        <v>422</v>
      </c>
      <c r="DB1030" s="2" t="s">
        <v>6</v>
      </c>
      <c r="DD1030" s="3"/>
      <c r="DE1030" s="3"/>
      <c r="DF1030" s="3"/>
      <c r="DG1030" s="4"/>
      <c r="DH1030" s="4"/>
      <c r="DI1030" s="4"/>
      <c r="DJ1030" s="3">
        <v>0</v>
      </c>
      <c r="DK1030" s="4">
        <v>0</v>
      </c>
      <c r="DL1030" t="b">
        <v>0</v>
      </c>
      <c r="DM1030" s="6"/>
      <c r="DN1030" s="3"/>
      <c r="DO1030" s="3"/>
      <c r="DP1030" s="3"/>
      <c r="DQ1030" s="3"/>
      <c r="DR1030" s="3"/>
      <c r="DS1030" s="3"/>
      <c r="DT1030" s="4"/>
      <c r="DU1030" s="4"/>
      <c r="DV1030" s="4"/>
      <c r="DW1030" s="4"/>
      <c r="DX1030" s="4"/>
      <c r="DY1030" s="4"/>
      <c r="DZ1030" s="2"/>
      <c r="EA1030" s="7">
        <v>44788.408090277779</v>
      </c>
      <c r="EB1030" s="2" t="s">
        <v>332</v>
      </c>
      <c r="EC1030" s="8">
        <v>0</v>
      </c>
      <c r="ED1030" t="b">
        <v>0</v>
      </c>
      <c r="EE1030" t="s">
        <v>324</v>
      </c>
      <c r="EF1030" s="2" t="s">
        <v>324</v>
      </c>
      <c r="EG1030" s="2" t="s">
        <v>325</v>
      </c>
      <c r="EH1030" s="1"/>
      <c r="EI1030">
        <f t="shared" si="62"/>
        <v>0</v>
      </c>
      <c r="EJ1030" t="str">
        <f t="shared" si="63"/>
        <v>yes</v>
      </c>
    </row>
    <row r="1031" spans="3:140">
      <c r="C1031" s="1">
        <v>44666</v>
      </c>
      <c r="D1031" s="2" t="s">
        <v>463</v>
      </c>
      <c r="E1031" s="2" t="s">
        <v>464</v>
      </c>
      <c r="F1031" s="2" t="s">
        <v>171</v>
      </c>
      <c r="G1031" s="1">
        <v>44319</v>
      </c>
      <c r="H1031" s="2" t="s">
        <v>465</v>
      </c>
      <c r="I1031" s="2" t="s">
        <v>466</v>
      </c>
      <c r="J1031" s="1"/>
      <c r="K1031" s="1"/>
      <c r="L1031" s="2"/>
      <c r="M1031" t="b">
        <v>0</v>
      </c>
      <c r="N1031" s="2"/>
      <c r="O1031" s="2" t="s">
        <v>320</v>
      </c>
      <c r="P1031" s="2" t="s">
        <v>337</v>
      </c>
      <c r="Q1031" s="2"/>
      <c r="R1031" s="2"/>
      <c r="S1031" s="2"/>
      <c r="T1031" s="2"/>
      <c r="U1031" s="2"/>
      <c r="V1031" s="2"/>
      <c r="W1031" s="2" t="s">
        <v>861</v>
      </c>
      <c r="X1031" s="2" t="s">
        <v>861</v>
      </c>
      <c r="Y1031" s="3"/>
      <c r="AA1031" t="b">
        <v>0</v>
      </c>
      <c r="AB1031">
        <v>0</v>
      </c>
      <c r="AC1031">
        <v>0</v>
      </c>
      <c r="AD1031">
        <v>0</v>
      </c>
      <c r="AE1031" s="4"/>
      <c r="AF1031" s="4">
        <v>0</v>
      </c>
      <c r="AG1031" s="4">
        <v>0</v>
      </c>
      <c r="AH1031" s="4">
        <v>0</v>
      </c>
      <c r="AJ1031">
        <v>0</v>
      </c>
      <c r="AK1031">
        <v>0</v>
      </c>
      <c r="AL1031">
        <v>0</v>
      </c>
      <c r="AM1031" s="4"/>
      <c r="AN1031" s="4">
        <v>0</v>
      </c>
      <c r="AO1031" s="4">
        <v>0</v>
      </c>
      <c r="AP1031" s="4">
        <v>0</v>
      </c>
      <c r="AR1031">
        <v>0</v>
      </c>
      <c r="AS1031">
        <v>47</v>
      </c>
      <c r="AT1031">
        <v>0</v>
      </c>
      <c r="AU1031" s="4"/>
      <c r="AV1031" s="4">
        <v>0</v>
      </c>
      <c r="AW1031" s="4">
        <v>3663</v>
      </c>
      <c r="AX1031" s="4">
        <v>0</v>
      </c>
      <c r="AZ1031">
        <v>0</v>
      </c>
      <c r="BA1031">
        <v>0</v>
      </c>
      <c r="BB1031">
        <v>0</v>
      </c>
      <c r="BC1031" s="4"/>
      <c r="BD1031" s="4">
        <v>0</v>
      </c>
      <c r="BE1031" s="4">
        <v>0</v>
      </c>
      <c r="BF1031" s="4">
        <v>0</v>
      </c>
      <c r="BH1031">
        <v>0</v>
      </c>
      <c r="BI1031">
        <v>0</v>
      </c>
      <c r="BJ1031">
        <v>0</v>
      </c>
      <c r="BK1031" s="4"/>
      <c r="BL1031" s="4">
        <v>0</v>
      </c>
      <c r="BM1031" s="4">
        <v>0</v>
      </c>
      <c r="BN1031" s="4">
        <v>0</v>
      </c>
      <c r="BP1031">
        <v>0</v>
      </c>
      <c r="BQ1031">
        <v>0</v>
      </c>
      <c r="BR1031">
        <v>0</v>
      </c>
      <c r="BS1031" s="4"/>
      <c r="BT1031" s="4">
        <v>0</v>
      </c>
      <c r="BU1031" s="4">
        <v>0</v>
      </c>
      <c r="BV1031" s="4">
        <v>0</v>
      </c>
      <c r="BW1031" s="3"/>
      <c r="BX1031" s="3"/>
      <c r="BY1031" s="4">
        <v>0</v>
      </c>
      <c r="BZ1031" s="5"/>
      <c r="CA1031" s="3">
        <v>0</v>
      </c>
      <c r="CB1031" s="4">
        <v>0</v>
      </c>
      <c r="CC1031" s="5" t="s">
        <v>322</v>
      </c>
      <c r="CD1031" s="3">
        <v>47</v>
      </c>
      <c r="CE1031" s="4">
        <v>3663</v>
      </c>
      <c r="CF1031" s="5">
        <v>77.936170212766001</v>
      </c>
      <c r="CG1031" s="3">
        <v>0</v>
      </c>
      <c r="CH1031" s="4">
        <v>0</v>
      </c>
      <c r="CI1031" s="5" t="s">
        <v>322</v>
      </c>
      <c r="CJ1031" s="3">
        <v>0</v>
      </c>
      <c r="CK1031" s="4">
        <v>0</v>
      </c>
      <c r="CL1031" s="5" t="s">
        <v>322</v>
      </c>
      <c r="CM1031" s="2">
        <v>0</v>
      </c>
      <c r="CN1031" s="4">
        <v>0</v>
      </c>
      <c r="CO1031" s="5" t="s">
        <v>322</v>
      </c>
      <c r="CP1031" s="3"/>
      <c r="CQ1031" s="4">
        <v>0</v>
      </c>
      <c r="CR1031" s="3"/>
      <c r="CS1031" s="3"/>
      <c r="CT1031" s="3"/>
      <c r="CU1031" s="3"/>
      <c r="CV1031" s="4">
        <v>3663</v>
      </c>
      <c r="CW1031" s="4">
        <v>3663</v>
      </c>
      <c r="CX1031" t="b">
        <v>0</v>
      </c>
      <c r="CY1031" t="b">
        <v>1</v>
      </c>
      <c r="CZ1031" t="b">
        <v>0</v>
      </c>
      <c r="DA1031" s="2" t="s">
        <v>6</v>
      </c>
      <c r="DB1031" s="2" t="s">
        <v>6</v>
      </c>
      <c r="DD1031" s="3"/>
      <c r="DE1031" s="3"/>
      <c r="DF1031" s="3"/>
      <c r="DG1031" s="4"/>
      <c r="DH1031" s="4"/>
      <c r="DI1031" s="4"/>
      <c r="DJ1031" s="3">
        <v>0</v>
      </c>
      <c r="DK1031" s="4">
        <v>0</v>
      </c>
      <c r="DL1031" t="b">
        <v>0</v>
      </c>
      <c r="DM1031" s="6"/>
      <c r="DN1031" s="3"/>
      <c r="DO1031" s="3"/>
      <c r="DP1031" s="3"/>
      <c r="DQ1031" s="3"/>
      <c r="DR1031" s="3"/>
      <c r="DS1031" s="3"/>
      <c r="DT1031" s="4"/>
      <c r="DU1031" s="4"/>
      <c r="DV1031" s="4"/>
      <c r="DW1031" s="4"/>
      <c r="DX1031" s="4"/>
      <c r="DY1031" s="4"/>
      <c r="DZ1031" s="2"/>
      <c r="EA1031" s="7">
        <v>44788.408090277779</v>
      </c>
      <c r="EB1031" s="2" t="s">
        <v>332</v>
      </c>
      <c r="EC1031" s="8">
        <v>0</v>
      </c>
      <c r="ED1031" t="b">
        <v>0</v>
      </c>
      <c r="EE1031" t="s">
        <v>324</v>
      </c>
      <c r="EF1031" s="2" t="s">
        <v>324</v>
      </c>
      <c r="EG1031" s="2" t="s">
        <v>325</v>
      </c>
      <c r="EH1031" s="1"/>
      <c r="EI1031">
        <f t="shared" si="62"/>
        <v>0</v>
      </c>
      <c r="EJ1031" t="str">
        <f t="shared" si="63"/>
        <v>no</v>
      </c>
    </row>
    <row r="1032" spans="3:140">
      <c r="C1032" s="1">
        <v>44666</v>
      </c>
      <c r="D1032" s="2" t="s">
        <v>463</v>
      </c>
      <c r="E1032" s="2" t="s">
        <v>464</v>
      </c>
      <c r="F1032" s="2" t="s">
        <v>171</v>
      </c>
      <c r="G1032" s="1">
        <v>44319</v>
      </c>
      <c r="H1032" s="2" t="s">
        <v>467</v>
      </c>
      <c r="I1032" s="2" t="s">
        <v>468</v>
      </c>
      <c r="J1032" s="1"/>
      <c r="K1032" s="1"/>
      <c r="L1032" s="2"/>
      <c r="M1032" t="b">
        <v>0</v>
      </c>
      <c r="N1032" s="2"/>
      <c r="O1032" s="2" t="s">
        <v>320</v>
      </c>
      <c r="P1032" s="2" t="s">
        <v>337</v>
      </c>
      <c r="Q1032" s="2"/>
      <c r="R1032" s="2"/>
      <c r="S1032" s="2"/>
      <c r="T1032" s="2"/>
      <c r="U1032" s="2"/>
      <c r="V1032" s="2"/>
      <c r="W1032" s="2" t="s">
        <v>861</v>
      </c>
      <c r="X1032" s="2" t="s">
        <v>861</v>
      </c>
      <c r="Y1032" s="3"/>
      <c r="AA1032" t="b">
        <v>0</v>
      </c>
      <c r="AB1032">
        <v>0</v>
      </c>
      <c r="AC1032">
        <v>0</v>
      </c>
      <c r="AD1032">
        <v>0</v>
      </c>
      <c r="AE1032" s="4"/>
      <c r="AF1032" s="4">
        <v>0</v>
      </c>
      <c r="AG1032" s="4">
        <v>0</v>
      </c>
      <c r="AH1032" s="4">
        <v>0</v>
      </c>
      <c r="AJ1032">
        <v>0</v>
      </c>
      <c r="AK1032">
        <v>0</v>
      </c>
      <c r="AL1032">
        <v>0</v>
      </c>
      <c r="AM1032" s="4"/>
      <c r="AN1032" s="4">
        <v>0</v>
      </c>
      <c r="AO1032" s="4">
        <v>0</v>
      </c>
      <c r="AP1032" s="4">
        <v>0</v>
      </c>
      <c r="AR1032">
        <v>0</v>
      </c>
      <c r="AS1032">
        <v>47</v>
      </c>
      <c r="AT1032">
        <v>0</v>
      </c>
      <c r="AU1032" s="4"/>
      <c r="AV1032" s="4">
        <v>0</v>
      </c>
      <c r="AW1032" s="4">
        <v>3663</v>
      </c>
      <c r="AX1032" s="4">
        <v>0</v>
      </c>
      <c r="AZ1032">
        <v>0</v>
      </c>
      <c r="BA1032">
        <v>0</v>
      </c>
      <c r="BB1032">
        <v>0</v>
      </c>
      <c r="BC1032" s="4"/>
      <c r="BD1032" s="4">
        <v>0</v>
      </c>
      <c r="BE1032" s="4">
        <v>0</v>
      </c>
      <c r="BF1032" s="4">
        <v>0</v>
      </c>
      <c r="BH1032">
        <v>0</v>
      </c>
      <c r="BI1032">
        <v>0</v>
      </c>
      <c r="BJ1032">
        <v>0</v>
      </c>
      <c r="BK1032" s="4"/>
      <c r="BL1032" s="4">
        <v>0</v>
      </c>
      <c r="BM1032" s="4">
        <v>0</v>
      </c>
      <c r="BN1032" s="4">
        <v>0</v>
      </c>
      <c r="BP1032">
        <v>0</v>
      </c>
      <c r="BQ1032">
        <v>0</v>
      </c>
      <c r="BR1032">
        <v>0</v>
      </c>
      <c r="BS1032" s="4"/>
      <c r="BT1032" s="4">
        <v>0</v>
      </c>
      <c r="BU1032" s="4">
        <v>0</v>
      </c>
      <c r="BV1032" s="4">
        <v>0</v>
      </c>
      <c r="BW1032" s="3"/>
      <c r="BX1032" s="3"/>
      <c r="BY1032" s="4">
        <v>0</v>
      </c>
      <c r="BZ1032" s="5"/>
      <c r="CA1032" s="3">
        <v>0</v>
      </c>
      <c r="CB1032" s="4">
        <v>0</v>
      </c>
      <c r="CC1032" s="5" t="s">
        <v>322</v>
      </c>
      <c r="CD1032" s="3">
        <v>47</v>
      </c>
      <c r="CE1032" s="4">
        <v>3663</v>
      </c>
      <c r="CF1032" s="5">
        <v>77.936170212766001</v>
      </c>
      <c r="CG1032" s="3">
        <v>0</v>
      </c>
      <c r="CH1032" s="4">
        <v>0</v>
      </c>
      <c r="CI1032" s="5" t="s">
        <v>322</v>
      </c>
      <c r="CJ1032" s="3">
        <v>0</v>
      </c>
      <c r="CK1032" s="4">
        <v>0</v>
      </c>
      <c r="CL1032" s="5" t="s">
        <v>322</v>
      </c>
      <c r="CM1032" s="2">
        <v>0</v>
      </c>
      <c r="CN1032" s="4">
        <v>0</v>
      </c>
      <c r="CO1032" s="5" t="s">
        <v>322</v>
      </c>
      <c r="CP1032" s="3"/>
      <c r="CQ1032" s="4">
        <v>0</v>
      </c>
      <c r="CR1032" s="3"/>
      <c r="CS1032" s="3"/>
      <c r="CT1032" s="3"/>
      <c r="CU1032" s="3"/>
      <c r="CV1032" s="4">
        <v>3663</v>
      </c>
      <c r="CW1032" s="4">
        <v>3663</v>
      </c>
      <c r="CX1032" t="b">
        <v>0</v>
      </c>
      <c r="CY1032" t="b">
        <v>1</v>
      </c>
      <c r="CZ1032" t="b">
        <v>0</v>
      </c>
      <c r="DA1032" s="2" t="s">
        <v>6</v>
      </c>
      <c r="DB1032" s="2" t="s">
        <v>6</v>
      </c>
      <c r="DD1032" s="3"/>
      <c r="DE1032" s="3"/>
      <c r="DF1032" s="3"/>
      <c r="DG1032" s="4"/>
      <c r="DH1032" s="4"/>
      <c r="DI1032" s="4"/>
      <c r="DJ1032" s="3">
        <v>0</v>
      </c>
      <c r="DK1032" s="4">
        <v>0</v>
      </c>
      <c r="DL1032" t="b">
        <v>0</v>
      </c>
      <c r="DM1032" s="6"/>
      <c r="DN1032" s="3"/>
      <c r="DO1032" s="3"/>
      <c r="DP1032" s="3"/>
      <c r="DQ1032" s="3"/>
      <c r="DR1032" s="3"/>
      <c r="DS1032" s="3"/>
      <c r="DT1032" s="4"/>
      <c r="DU1032" s="4"/>
      <c r="DV1032" s="4"/>
      <c r="DW1032" s="4"/>
      <c r="DX1032" s="4"/>
      <c r="DY1032" s="4"/>
      <c r="DZ1032" s="2"/>
      <c r="EA1032" s="7">
        <v>44788.408090277779</v>
      </c>
      <c r="EB1032" s="2" t="s">
        <v>332</v>
      </c>
      <c r="EC1032" s="8">
        <v>0</v>
      </c>
      <c r="ED1032" t="b">
        <v>0</v>
      </c>
      <c r="EE1032" t="s">
        <v>324</v>
      </c>
      <c r="EF1032" s="2" t="s">
        <v>324</v>
      </c>
      <c r="EG1032" s="2" t="s">
        <v>325</v>
      </c>
      <c r="EH1032" s="1"/>
      <c r="EI1032">
        <f t="shared" si="62"/>
        <v>0</v>
      </c>
      <c r="EJ1032" t="str">
        <f t="shared" si="63"/>
        <v>no</v>
      </c>
    </row>
    <row r="1033" spans="3:140">
      <c r="C1033" s="1">
        <v>44666</v>
      </c>
      <c r="D1033" s="2" t="s">
        <v>978</v>
      </c>
      <c r="E1033" s="2" t="s">
        <v>979</v>
      </c>
      <c r="F1033" s="2" t="s">
        <v>175</v>
      </c>
      <c r="G1033" s="1">
        <v>44317</v>
      </c>
      <c r="H1033" s="2"/>
      <c r="I1033" s="2"/>
      <c r="J1033" s="1"/>
      <c r="K1033" s="1"/>
      <c r="L1033" s="2"/>
      <c r="M1033" t="b">
        <v>0</v>
      </c>
      <c r="N1033" s="2"/>
      <c r="O1033" s="2" t="s">
        <v>320</v>
      </c>
      <c r="P1033" s="2" t="s">
        <v>337</v>
      </c>
      <c r="Q1033" s="2"/>
      <c r="R1033" s="2"/>
      <c r="S1033" s="2"/>
      <c r="T1033" s="2"/>
      <c r="U1033" s="2"/>
      <c r="V1033" s="2"/>
      <c r="W1033" s="2" t="s">
        <v>1191</v>
      </c>
      <c r="X1033" s="2" t="s">
        <v>861</v>
      </c>
      <c r="Y1033" s="3"/>
      <c r="AA1033" t="b">
        <v>0</v>
      </c>
      <c r="AB1033">
        <v>0</v>
      </c>
      <c r="AC1033">
        <v>117</v>
      </c>
      <c r="AD1033">
        <v>89</v>
      </c>
      <c r="AE1033" s="4"/>
      <c r="AF1033" s="4">
        <v>0</v>
      </c>
      <c r="AG1033" s="4">
        <v>164</v>
      </c>
      <c r="AH1033" s="4">
        <v>124</v>
      </c>
      <c r="AJ1033">
        <v>0</v>
      </c>
      <c r="AK1033">
        <v>0</v>
      </c>
      <c r="AL1033">
        <v>0</v>
      </c>
      <c r="AM1033" s="4"/>
      <c r="AN1033" s="4">
        <v>0</v>
      </c>
      <c r="AO1033" s="4">
        <v>0</v>
      </c>
      <c r="AP1033" s="4">
        <v>0</v>
      </c>
      <c r="AR1033">
        <v>0</v>
      </c>
      <c r="AS1033">
        <v>0</v>
      </c>
      <c r="AT1033">
        <v>0</v>
      </c>
      <c r="AU1033" s="4"/>
      <c r="AV1033" s="4">
        <v>0</v>
      </c>
      <c r="AW1033" s="4">
        <v>0</v>
      </c>
      <c r="AX1033" s="4">
        <v>0</v>
      </c>
      <c r="AZ1033">
        <v>0</v>
      </c>
      <c r="BA1033">
        <v>0</v>
      </c>
      <c r="BB1033">
        <v>0</v>
      </c>
      <c r="BC1033" s="4"/>
      <c r="BD1033" s="4">
        <v>0</v>
      </c>
      <c r="BE1033" s="4">
        <v>0</v>
      </c>
      <c r="BF1033" s="4">
        <v>0</v>
      </c>
      <c r="BH1033">
        <v>0</v>
      </c>
      <c r="BI1033">
        <v>0</v>
      </c>
      <c r="BJ1033">
        <v>0</v>
      </c>
      <c r="BK1033" s="4"/>
      <c r="BL1033" s="4">
        <v>0</v>
      </c>
      <c r="BM1033" s="4">
        <v>0</v>
      </c>
      <c r="BN1033" s="4">
        <v>0</v>
      </c>
      <c r="BP1033">
        <v>0</v>
      </c>
      <c r="BQ1033">
        <v>0</v>
      </c>
      <c r="BR1033">
        <v>0</v>
      </c>
      <c r="BS1033" s="4"/>
      <c r="BT1033" s="4">
        <v>0</v>
      </c>
      <c r="BU1033" s="4">
        <v>0</v>
      </c>
      <c r="BV1033" s="4">
        <v>0</v>
      </c>
      <c r="BW1033" s="3"/>
      <c r="BX1033" s="3"/>
      <c r="BY1033" s="4">
        <v>288</v>
      </c>
      <c r="BZ1033" s="5"/>
      <c r="CA1033" s="3">
        <v>0</v>
      </c>
      <c r="CB1033" s="4">
        <v>0</v>
      </c>
      <c r="CC1033" s="5" t="s">
        <v>322</v>
      </c>
      <c r="CD1033" s="3">
        <v>0</v>
      </c>
      <c r="CE1033" s="4">
        <v>0</v>
      </c>
      <c r="CF1033" s="5" t="s">
        <v>322</v>
      </c>
      <c r="CG1033" s="3">
        <v>0</v>
      </c>
      <c r="CH1033" s="4">
        <v>0</v>
      </c>
      <c r="CI1033" s="5" t="s">
        <v>322</v>
      </c>
      <c r="CJ1033" s="3">
        <v>0</v>
      </c>
      <c r="CK1033" s="4">
        <v>0</v>
      </c>
      <c r="CL1033" s="5" t="s">
        <v>322</v>
      </c>
      <c r="CM1033" s="2">
        <v>0</v>
      </c>
      <c r="CN1033" s="4">
        <v>0</v>
      </c>
      <c r="CO1033" s="5" t="s">
        <v>322</v>
      </c>
      <c r="CP1033" s="3"/>
      <c r="CQ1033" s="4">
        <v>288</v>
      </c>
      <c r="CR1033" s="3"/>
      <c r="CS1033" s="3"/>
      <c r="CT1033" s="3"/>
      <c r="CU1033" s="3"/>
      <c r="CV1033" s="4">
        <v>288</v>
      </c>
      <c r="CW1033" s="4">
        <v>288</v>
      </c>
      <c r="CX1033" t="b">
        <v>0</v>
      </c>
      <c r="CY1033" t="b">
        <v>1</v>
      </c>
      <c r="CZ1033" t="b">
        <v>0</v>
      </c>
      <c r="DA1033" s="2" t="s">
        <v>422</v>
      </c>
      <c r="DB1033" s="2" t="s">
        <v>422</v>
      </c>
      <c r="DD1033" s="3"/>
      <c r="DE1033" s="3"/>
      <c r="DF1033" s="3"/>
      <c r="DG1033" s="4"/>
      <c r="DH1033" s="4"/>
      <c r="DI1033" s="4"/>
      <c r="DJ1033" s="3">
        <v>0</v>
      </c>
      <c r="DK1033" s="4">
        <v>0</v>
      </c>
      <c r="DL1033" t="b">
        <v>0</v>
      </c>
      <c r="DM1033" s="6"/>
      <c r="DN1033" s="3"/>
      <c r="DO1033" s="3"/>
      <c r="DP1033" s="3"/>
      <c r="DQ1033" s="3"/>
      <c r="DR1033" s="3"/>
      <c r="DS1033" s="3"/>
      <c r="DT1033" s="4"/>
      <c r="DU1033" s="4"/>
      <c r="DV1033" s="4"/>
      <c r="DW1033" s="4"/>
      <c r="DX1033" s="4"/>
      <c r="DY1033" s="4"/>
      <c r="DZ1033" s="2"/>
      <c r="EA1033" s="7">
        <v>44788.408090277779</v>
      </c>
      <c r="EB1033" s="2" t="s">
        <v>332</v>
      </c>
      <c r="EC1033" s="8">
        <v>0</v>
      </c>
      <c r="ED1033" t="b">
        <v>0</v>
      </c>
      <c r="EE1033" t="s">
        <v>324</v>
      </c>
      <c r="EF1033" s="2" t="s">
        <v>324</v>
      </c>
      <c r="EG1033" s="2" t="s">
        <v>325</v>
      </c>
      <c r="EH1033" s="1"/>
      <c r="EI1033">
        <f t="shared" si="62"/>
        <v>206</v>
      </c>
      <c r="EJ1033" t="str">
        <f t="shared" si="63"/>
        <v>yes</v>
      </c>
    </row>
    <row r="1034" spans="3:140">
      <c r="C1034" s="1">
        <v>44666</v>
      </c>
      <c r="D1034" s="2" t="s">
        <v>1192</v>
      </c>
      <c r="E1034" s="2" t="s">
        <v>1193</v>
      </c>
      <c r="F1034" s="2" t="s">
        <v>181</v>
      </c>
      <c r="G1034" s="1">
        <v>44222</v>
      </c>
      <c r="H1034" s="2"/>
      <c r="I1034" s="2"/>
      <c r="J1034" s="1"/>
      <c r="K1034" s="1"/>
      <c r="L1034" s="2"/>
      <c r="M1034" t="b">
        <v>0</v>
      </c>
      <c r="N1034" s="2"/>
      <c r="O1034" s="2" t="s">
        <v>329</v>
      </c>
      <c r="P1034" s="2" t="s">
        <v>330</v>
      </c>
      <c r="Q1034" s="2"/>
      <c r="R1034" s="2"/>
      <c r="S1034" s="2"/>
      <c r="T1034" s="2"/>
      <c r="U1034" s="2"/>
      <c r="V1034" s="2"/>
      <c r="W1034" s="2" t="s">
        <v>861</v>
      </c>
      <c r="X1034" s="2" t="s">
        <v>861</v>
      </c>
      <c r="Y1034" s="3"/>
      <c r="AA1034" t="b">
        <v>0</v>
      </c>
      <c r="AB1034">
        <v>0</v>
      </c>
      <c r="AC1034">
        <v>0</v>
      </c>
      <c r="AD1034">
        <v>0</v>
      </c>
      <c r="AE1034" s="4"/>
      <c r="AF1034" s="4">
        <v>0</v>
      </c>
      <c r="AG1034" s="4">
        <v>0</v>
      </c>
      <c r="AH1034" s="4">
        <v>0</v>
      </c>
      <c r="AJ1034">
        <v>0</v>
      </c>
      <c r="AK1034">
        <v>0</v>
      </c>
      <c r="AL1034">
        <v>0</v>
      </c>
      <c r="AM1034" s="4"/>
      <c r="AN1034" s="4">
        <v>0</v>
      </c>
      <c r="AO1034" s="4">
        <v>0</v>
      </c>
      <c r="AP1034" s="4">
        <v>0</v>
      </c>
      <c r="AR1034">
        <v>0</v>
      </c>
      <c r="AS1034">
        <v>0</v>
      </c>
      <c r="AT1034">
        <v>0</v>
      </c>
      <c r="AU1034" s="4"/>
      <c r="AV1034" s="4">
        <v>0</v>
      </c>
      <c r="AW1034" s="4">
        <v>0</v>
      </c>
      <c r="AX1034" s="4">
        <v>0</v>
      </c>
      <c r="AZ1034">
        <v>0</v>
      </c>
      <c r="BA1034">
        <v>0</v>
      </c>
      <c r="BB1034">
        <v>0</v>
      </c>
      <c r="BC1034" s="4"/>
      <c r="BD1034" s="4">
        <v>0</v>
      </c>
      <c r="BE1034" s="4">
        <v>0</v>
      </c>
      <c r="BF1034" s="4">
        <v>0</v>
      </c>
      <c r="BH1034">
        <v>0</v>
      </c>
      <c r="BI1034">
        <v>0</v>
      </c>
      <c r="BJ1034">
        <v>0</v>
      </c>
      <c r="BK1034" s="4"/>
      <c r="BL1034" s="4">
        <v>0</v>
      </c>
      <c r="BM1034" s="4">
        <v>0</v>
      </c>
      <c r="BN1034" s="4">
        <v>0</v>
      </c>
      <c r="BP1034">
        <v>0</v>
      </c>
      <c r="BQ1034">
        <v>0</v>
      </c>
      <c r="BR1034">
        <v>0</v>
      </c>
      <c r="BS1034" s="4"/>
      <c r="BT1034" s="4">
        <v>0</v>
      </c>
      <c r="BU1034" s="4">
        <v>0</v>
      </c>
      <c r="BV1034" s="4">
        <v>0</v>
      </c>
      <c r="BW1034" s="3"/>
      <c r="BX1034" s="3"/>
      <c r="BY1034" s="4">
        <v>0</v>
      </c>
      <c r="BZ1034" s="5"/>
      <c r="CA1034" s="3">
        <v>0</v>
      </c>
      <c r="CB1034" s="4">
        <v>0</v>
      </c>
      <c r="CC1034" s="5" t="s">
        <v>322</v>
      </c>
      <c r="CD1034" s="3">
        <v>0</v>
      </c>
      <c r="CE1034" s="4">
        <v>0</v>
      </c>
      <c r="CF1034" s="5" t="s">
        <v>322</v>
      </c>
      <c r="CG1034" s="3">
        <v>0</v>
      </c>
      <c r="CH1034" s="4">
        <v>0</v>
      </c>
      <c r="CI1034" s="5" t="s">
        <v>322</v>
      </c>
      <c r="CJ1034" s="3">
        <v>0</v>
      </c>
      <c r="CK1034" s="4">
        <v>0</v>
      </c>
      <c r="CL1034" s="5" t="s">
        <v>322</v>
      </c>
      <c r="CM1034" s="2">
        <v>0</v>
      </c>
      <c r="CN1034" s="4">
        <v>0</v>
      </c>
      <c r="CO1034" s="5" t="s">
        <v>322</v>
      </c>
      <c r="CP1034" s="3"/>
      <c r="CQ1034" s="4">
        <v>0</v>
      </c>
      <c r="CR1034" s="3"/>
      <c r="CS1034" s="3"/>
      <c r="CT1034" s="3"/>
      <c r="CU1034" s="3"/>
      <c r="CV1034" s="4">
        <v>0</v>
      </c>
      <c r="CW1034" s="4">
        <v>0</v>
      </c>
      <c r="CX1034" t="b">
        <v>0</v>
      </c>
      <c r="CY1034" t="b">
        <v>1</v>
      </c>
      <c r="CZ1034" t="b">
        <v>0</v>
      </c>
      <c r="DA1034" s="2" t="s">
        <v>422</v>
      </c>
      <c r="DB1034" s="2" t="s">
        <v>6</v>
      </c>
      <c r="DD1034" s="3"/>
      <c r="DE1034" s="3"/>
      <c r="DF1034" s="3"/>
      <c r="DG1034" s="4"/>
      <c r="DH1034" s="4"/>
      <c r="DI1034" s="4"/>
      <c r="DJ1034" s="3">
        <v>0</v>
      </c>
      <c r="DK1034" s="4">
        <v>0</v>
      </c>
      <c r="DL1034" t="b">
        <v>0</v>
      </c>
      <c r="DM1034" s="6"/>
      <c r="DN1034" s="3"/>
      <c r="DO1034" s="3"/>
      <c r="DP1034" s="3"/>
      <c r="DQ1034" s="3"/>
      <c r="DR1034" s="3"/>
      <c r="DS1034" s="3"/>
      <c r="DT1034" s="4"/>
      <c r="DU1034" s="4"/>
      <c r="DV1034" s="4"/>
      <c r="DW1034" s="4"/>
      <c r="DX1034" s="4"/>
      <c r="DY1034" s="4"/>
      <c r="DZ1034" s="2"/>
      <c r="EA1034" s="7">
        <v>44693.454016203701</v>
      </c>
      <c r="EB1034" s="2" t="s">
        <v>332</v>
      </c>
      <c r="EC1034" s="8">
        <v>0</v>
      </c>
      <c r="ED1034" t="b">
        <v>0</v>
      </c>
      <c r="EE1034" t="s">
        <v>324</v>
      </c>
      <c r="EF1034" s="2" t="s">
        <v>324</v>
      </c>
      <c r="EG1034" s="2" t="s">
        <v>325</v>
      </c>
      <c r="EH1034" s="1"/>
      <c r="EI1034">
        <f t="shared" si="62"/>
        <v>0</v>
      </c>
      <c r="EJ1034" t="str">
        <f t="shared" si="63"/>
        <v>yes</v>
      </c>
    </row>
    <row r="1035" spans="3:140">
      <c r="C1035" s="1">
        <v>44666</v>
      </c>
      <c r="D1035" s="2" t="s">
        <v>469</v>
      </c>
      <c r="E1035" s="2" t="s">
        <v>470</v>
      </c>
      <c r="F1035" s="2" t="s">
        <v>176</v>
      </c>
      <c r="G1035" s="1">
        <v>44287</v>
      </c>
      <c r="H1035" s="2"/>
      <c r="I1035" s="2"/>
      <c r="J1035" s="1"/>
      <c r="K1035" s="1"/>
      <c r="L1035" s="2"/>
      <c r="M1035" t="b">
        <v>0</v>
      </c>
      <c r="N1035" s="2"/>
      <c r="O1035" s="2" t="s">
        <v>320</v>
      </c>
      <c r="P1035" s="2" t="s">
        <v>337</v>
      </c>
      <c r="Q1035" s="2"/>
      <c r="R1035" s="2"/>
      <c r="S1035" s="2"/>
      <c r="T1035" s="2"/>
      <c r="U1035" s="2"/>
      <c r="V1035" s="2"/>
      <c r="W1035" s="2" t="s">
        <v>1175</v>
      </c>
      <c r="X1035" s="2" t="s">
        <v>861</v>
      </c>
      <c r="Y1035" s="3"/>
      <c r="AA1035" t="b">
        <v>0</v>
      </c>
      <c r="AB1035">
        <v>4888</v>
      </c>
      <c r="AC1035">
        <v>9230</v>
      </c>
      <c r="AD1035">
        <v>2681</v>
      </c>
      <c r="AE1035" s="4"/>
      <c r="AF1035" s="4">
        <v>23658</v>
      </c>
      <c r="AG1035" s="4">
        <v>44675</v>
      </c>
      <c r="AH1035" s="4">
        <v>12978</v>
      </c>
      <c r="AJ1035">
        <v>4031</v>
      </c>
      <c r="AK1035">
        <v>7612</v>
      </c>
      <c r="AL1035">
        <v>2211</v>
      </c>
      <c r="AM1035" s="4"/>
      <c r="AN1035" s="4">
        <v>13101</v>
      </c>
      <c r="AO1035" s="4">
        <v>24740</v>
      </c>
      <c r="AP1035" s="4">
        <v>7187</v>
      </c>
      <c r="AR1035">
        <v>0</v>
      </c>
      <c r="AS1035">
        <v>0</v>
      </c>
      <c r="AT1035">
        <v>0</v>
      </c>
      <c r="AU1035" s="4"/>
      <c r="AV1035" s="4">
        <v>0</v>
      </c>
      <c r="AW1035" s="4">
        <v>0</v>
      </c>
      <c r="AX1035" s="4">
        <v>0</v>
      </c>
      <c r="AZ1035">
        <v>0</v>
      </c>
      <c r="BA1035">
        <v>0</v>
      </c>
      <c r="BB1035">
        <v>0</v>
      </c>
      <c r="BC1035" s="4"/>
      <c r="BD1035" s="4">
        <v>0</v>
      </c>
      <c r="BE1035" s="4">
        <v>0</v>
      </c>
      <c r="BF1035" s="4">
        <v>0</v>
      </c>
      <c r="BH1035">
        <v>0</v>
      </c>
      <c r="BI1035">
        <v>0</v>
      </c>
      <c r="BJ1035">
        <v>0</v>
      </c>
      <c r="BK1035" s="4"/>
      <c r="BL1035" s="4">
        <v>0</v>
      </c>
      <c r="BM1035" s="4">
        <v>0</v>
      </c>
      <c r="BN1035" s="4">
        <v>0</v>
      </c>
      <c r="BP1035">
        <v>0</v>
      </c>
      <c r="BQ1035">
        <v>0</v>
      </c>
      <c r="BR1035">
        <v>0</v>
      </c>
      <c r="BS1035" s="4"/>
      <c r="BT1035" s="4">
        <v>0</v>
      </c>
      <c r="BU1035" s="4">
        <v>0</v>
      </c>
      <c r="BV1035" s="4">
        <v>0</v>
      </c>
      <c r="BW1035" s="3"/>
      <c r="BX1035" s="3"/>
      <c r="BY1035" s="4">
        <v>81311</v>
      </c>
      <c r="BZ1035" s="5"/>
      <c r="CA1035" s="3">
        <v>13854</v>
      </c>
      <c r="CB1035" s="4">
        <v>45028</v>
      </c>
      <c r="CC1035" s="5">
        <v>3.25018045329869</v>
      </c>
      <c r="CD1035" s="3">
        <v>0</v>
      </c>
      <c r="CE1035" s="4">
        <v>0</v>
      </c>
      <c r="CF1035" s="5" t="s">
        <v>322</v>
      </c>
      <c r="CG1035" s="3">
        <v>0</v>
      </c>
      <c r="CH1035" s="4">
        <v>0</v>
      </c>
      <c r="CI1035" s="5" t="s">
        <v>322</v>
      </c>
      <c r="CJ1035" s="3">
        <v>0</v>
      </c>
      <c r="CK1035" s="4">
        <v>0</v>
      </c>
      <c r="CL1035" s="5" t="s">
        <v>322</v>
      </c>
      <c r="CM1035" s="2">
        <v>0</v>
      </c>
      <c r="CN1035" s="4">
        <v>0</v>
      </c>
      <c r="CO1035" s="5" t="s">
        <v>322</v>
      </c>
      <c r="CP1035" s="3"/>
      <c r="CQ1035" s="4">
        <v>126339</v>
      </c>
      <c r="CR1035" s="3"/>
      <c r="CS1035" s="3"/>
      <c r="CT1035" s="3"/>
      <c r="CU1035" s="3"/>
      <c r="CV1035" s="4">
        <v>126339</v>
      </c>
      <c r="CW1035" s="4">
        <v>126339</v>
      </c>
      <c r="CX1035" t="b">
        <v>0</v>
      </c>
      <c r="CY1035" t="b">
        <v>1</v>
      </c>
      <c r="CZ1035" t="b">
        <v>0</v>
      </c>
      <c r="DA1035" s="2" t="s">
        <v>6</v>
      </c>
      <c r="DB1035" s="2" t="s">
        <v>6</v>
      </c>
      <c r="DD1035" s="3"/>
      <c r="DE1035" s="3"/>
      <c r="DF1035" s="3"/>
      <c r="DG1035" s="4"/>
      <c r="DH1035" s="4"/>
      <c r="DI1035" s="4"/>
      <c r="DJ1035" s="3">
        <v>0</v>
      </c>
      <c r="DK1035" s="4">
        <v>0</v>
      </c>
      <c r="DL1035" t="b">
        <v>0</v>
      </c>
      <c r="DM1035" s="6"/>
      <c r="DN1035" s="3"/>
      <c r="DO1035" s="3"/>
      <c r="DP1035" s="3"/>
      <c r="DQ1035" s="3"/>
      <c r="DR1035" s="3"/>
      <c r="DS1035" s="3"/>
      <c r="DT1035" s="4"/>
      <c r="DU1035" s="4"/>
      <c r="DV1035" s="4"/>
      <c r="DW1035" s="4"/>
      <c r="DX1035" s="4"/>
      <c r="DY1035" s="4"/>
      <c r="DZ1035" s="2"/>
      <c r="EA1035" s="7">
        <v>44788.408090277779</v>
      </c>
      <c r="EB1035" s="2" t="s">
        <v>332</v>
      </c>
      <c r="EC1035" s="8">
        <v>0</v>
      </c>
      <c r="ED1035" t="b">
        <v>0</v>
      </c>
      <c r="EE1035" t="s">
        <v>324</v>
      </c>
      <c r="EF1035" s="2" t="s">
        <v>324</v>
      </c>
      <c r="EG1035" s="2" t="s">
        <v>325</v>
      </c>
      <c r="EH1035" s="1"/>
      <c r="EI1035">
        <f t="shared" si="62"/>
        <v>16799</v>
      </c>
      <c r="EJ1035" t="str">
        <f t="shared" si="63"/>
        <v>yes</v>
      </c>
    </row>
    <row r="1036" spans="3:140">
      <c r="C1036" s="1">
        <v>44666</v>
      </c>
      <c r="D1036" s="2" t="s">
        <v>981</v>
      </c>
      <c r="E1036" s="2" t="s">
        <v>982</v>
      </c>
      <c r="F1036" s="2" t="s">
        <v>176</v>
      </c>
      <c r="G1036" s="1">
        <v>44250</v>
      </c>
      <c r="H1036" s="2"/>
      <c r="I1036" s="2"/>
      <c r="J1036" s="1"/>
      <c r="K1036" s="1"/>
      <c r="L1036" s="2" t="s">
        <v>867</v>
      </c>
      <c r="M1036" t="b">
        <v>0</v>
      </c>
      <c r="N1036" s="2"/>
      <c r="O1036" s="2" t="s">
        <v>320</v>
      </c>
      <c r="P1036" s="2" t="s">
        <v>337</v>
      </c>
      <c r="Q1036" s="2"/>
      <c r="R1036" s="2"/>
      <c r="S1036" s="2"/>
      <c r="T1036" s="2"/>
      <c r="U1036" s="2"/>
      <c r="V1036" s="2"/>
      <c r="W1036" s="2" t="s">
        <v>1194</v>
      </c>
      <c r="X1036" s="2" t="s">
        <v>861</v>
      </c>
      <c r="Y1036" s="3"/>
      <c r="AA1036" t="b">
        <v>0</v>
      </c>
      <c r="AB1036">
        <v>5484</v>
      </c>
      <c r="AC1036">
        <v>10357</v>
      </c>
      <c r="AD1036">
        <v>3008</v>
      </c>
      <c r="AE1036" s="4"/>
      <c r="AF1036" s="4">
        <v>26545</v>
      </c>
      <c r="AG1036" s="4">
        <v>50126</v>
      </c>
      <c r="AH1036" s="4">
        <v>14561</v>
      </c>
      <c r="AJ1036">
        <v>4523</v>
      </c>
      <c r="AK1036">
        <v>8541</v>
      </c>
      <c r="AL1036">
        <v>2481</v>
      </c>
      <c r="AM1036" s="4"/>
      <c r="AN1036" s="4">
        <v>14700</v>
      </c>
      <c r="AO1036" s="4">
        <v>27758</v>
      </c>
      <c r="AP1036" s="4">
        <v>8063</v>
      </c>
      <c r="AR1036">
        <v>0</v>
      </c>
      <c r="AS1036">
        <v>0</v>
      </c>
      <c r="AT1036">
        <v>0</v>
      </c>
      <c r="AU1036" s="4"/>
      <c r="AV1036" s="4">
        <v>0</v>
      </c>
      <c r="AW1036" s="4">
        <v>0</v>
      </c>
      <c r="AX1036" s="4">
        <v>0</v>
      </c>
      <c r="AZ1036">
        <v>0</v>
      </c>
      <c r="BA1036">
        <v>0</v>
      </c>
      <c r="BB1036">
        <v>0</v>
      </c>
      <c r="BC1036" s="4"/>
      <c r="BD1036" s="4">
        <v>0</v>
      </c>
      <c r="BE1036" s="4">
        <v>0</v>
      </c>
      <c r="BF1036" s="4">
        <v>0</v>
      </c>
      <c r="BH1036">
        <v>0</v>
      </c>
      <c r="BI1036">
        <v>0</v>
      </c>
      <c r="BJ1036">
        <v>0</v>
      </c>
      <c r="BK1036" s="4"/>
      <c r="BL1036" s="4">
        <v>0</v>
      </c>
      <c r="BM1036" s="4">
        <v>0</v>
      </c>
      <c r="BN1036" s="4">
        <v>0</v>
      </c>
      <c r="BP1036">
        <v>0</v>
      </c>
      <c r="BQ1036">
        <v>0</v>
      </c>
      <c r="BR1036">
        <v>0</v>
      </c>
      <c r="BS1036" s="4"/>
      <c r="BT1036" s="4">
        <v>0</v>
      </c>
      <c r="BU1036" s="4">
        <v>0</v>
      </c>
      <c r="BV1036" s="4">
        <v>0</v>
      </c>
      <c r="BW1036" s="3"/>
      <c r="BX1036" s="3"/>
      <c r="BY1036" s="4">
        <v>91232</v>
      </c>
      <c r="BZ1036" s="5"/>
      <c r="CA1036" s="3">
        <v>15545</v>
      </c>
      <c r="CB1036" s="4">
        <v>50521</v>
      </c>
      <c r="CC1036" s="5">
        <v>3.24998391765841</v>
      </c>
      <c r="CD1036" s="3">
        <v>0</v>
      </c>
      <c r="CE1036" s="4">
        <v>0</v>
      </c>
      <c r="CF1036" s="5" t="s">
        <v>322</v>
      </c>
      <c r="CG1036" s="3">
        <v>0</v>
      </c>
      <c r="CH1036" s="4">
        <v>0</v>
      </c>
      <c r="CI1036" s="5" t="s">
        <v>322</v>
      </c>
      <c r="CJ1036" s="3">
        <v>0</v>
      </c>
      <c r="CK1036" s="4">
        <v>0</v>
      </c>
      <c r="CL1036" s="5" t="s">
        <v>322</v>
      </c>
      <c r="CM1036" s="2">
        <v>0</v>
      </c>
      <c r="CN1036" s="4">
        <v>0</v>
      </c>
      <c r="CO1036" s="5" t="s">
        <v>322</v>
      </c>
      <c r="CP1036" s="3"/>
      <c r="CQ1036" s="4">
        <v>141753</v>
      </c>
      <c r="CR1036" s="3"/>
      <c r="CS1036" s="3"/>
      <c r="CT1036" s="3"/>
      <c r="CU1036" s="3"/>
      <c r="CV1036" s="4">
        <v>141753</v>
      </c>
      <c r="CW1036" s="4">
        <v>141753</v>
      </c>
      <c r="CX1036" t="b">
        <v>0</v>
      </c>
      <c r="CY1036" t="b">
        <v>1</v>
      </c>
      <c r="CZ1036" t="b">
        <v>0</v>
      </c>
      <c r="DA1036" s="2" t="s">
        <v>867</v>
      </c>
      <c r="DB1036" s="2" t="s">
        <v>867</v>
      </c>
      <c r="DD1036" s="3"/>
      <c r="DE1036" s="3"/>
      <c r="DF1036" s="3"/>
      <c r="DG1036" s="4"/>
      <c r="DH1036" s="4"/>
      <c r="DI1036" s="4"/>
      <c r="DJ1036" s="3">
        <v>0</v>
      </c>
      <c r="DK1036" s="4">
        <v>0</v>
      </c>
      <c r="DL1036" t="b">
        <v>0</v>
      </c>
      <c r="DM1036" s="6"/>
      <c r="DN1036" s="3"/>
      <c r="DO1036" s="3"/>
      <c r="DP1036" s="3"/>
      <c r="DQ1036" s="3"/>
      <c r="DR1036" s="3"/>
      <c r="DS1036" s="3"/>
      <c r="DT1036" s="4"/>
      <c r="DU1036" s="4"/>
      <c r="DV1036" s="4"/>
      <c r="DW1036" s="4"/>
      <c r="DX1036" s="4"/>
      <c r="DY1036" s="4"/>
      <c r="DZ1036" s="2"/>
      <c r="EA1036" s="7">
        <v>44788.408090277779</v>
      </c>
      <c r="EB1036" s="2" t="s">
        <v>332</v>
      </c>
      <c r="EC1036" s="8">
        <v>0</v>
      </c>
      <c r="ED1036" t="b">
        <v>0</v>
      </c>
      <c r="EE1036" t="s">
        <v>324</v>
      </c>
      <c r="EF1036" s="2" t="s">
        <v>324</v>
      </c>
      <c r="EG1036" s="2" t="s">
        <v>325</v>
      </c>
      <c r="EH1036" s="1"/>
      <c r="EI1036">
        <f t="shared" si="62"/>
        <v>18849</v>
      </c>
      <c r="EJ1036" t="str">
        <f t="shared" si="63"/>
        <v>yes</v>
      </c>
    </row>
    <row r="1037" spans="3:140">
      <c r="C1037" s="1">
        <v>44666</v>
      </c>
      <c r="D1037" s="2" t="s">
        <v>471</v>
      </c>
      <c r="E1037" s="2" t="s">
        <v>472</v>
      </c>
      <c r="F1037" s="2" t="s">
        <v>177</v>
      </c>
      <c r="G1037" s="1">
        <v>44384</v>
      </c>
      <c r="H1037" s="2" t="s">
        <v>473</v>
      </c>
      <c r="I1037" s="2" t="s">
        <v>474</v>
      </c>
      <c r="J1037" s="1"/>
      <c r="K1037" s="1"/>
      <c r="L1037" s="2"/>
      <c r="M1037" t="b">
        <v>0</v>
      </c>
      <c r="N1037" s="2"/>
      <c r="O1037" s="2" t="s">
        <v>320</v>
      </c>
      <c r="P1037" s="2" t="s">
        <v>337</v>
      </c>
      <c r="Q1037" s="2"/>
      <c r="R1037" s="2"/>
      <c r="S1037" s="2"/>
      <c r="T1037" s="2"/>
      <c r="U1037" s="2"/>
      <c r="V1037" s="2"/>
      <c r="W1037" s="2" t="s">
        <v>1195</v>
      </c>
      <c r="X1037" s="2" t="s">
        <v>861</v>
      </c>
      <c r="Y1037" s="3"/>
      <c r="AA1037" t="b">
        <v>0</v>
      </c>
      <c r="AB1037">
        <v>0</v>
      </c>
      <c r="AC1037">
        <v>4600</v>
      </c>
      <c r="AD1037">
        <v>0</v>
      </c>
      <c r="AE1037" s="4"/>
      <c r="AF1037" s="4">
        <v>0</v>
      </c>
      <c r="AG1037" s="4">
        <v>14351</v>
      </c>
      <c r="AH1037" s="4">
        <v>0</v>
      </c>
      <c r="AJ1037">
        <v>0</v>
      </c>
      <c r="AK1037">
        <v>0</v>
      </c>
      <c r="AL1037">
        <v>0</v>
      </c>
      <c r="AM1037" s="4"/>
      <c r="AN1037" s="4">
        <v>0</v>
      </c>
      <c r="AO1037" s="4">
        <v>0</v>
      </c>
      <c r="AP1037" s="4">
        <v>0</v>
      </c>
      <c r="AR1037">
        <v>0</v>
      </c>
      <c r="AS1037">
        <v>0</v>
      </c>
      <c r="AT1037">
        <v>0</v>
      </c>
      <c r="AU1037" s="4"/>
      <c r="AV1037" s="4">
        <v>0</v>
      </c>
      <c r="AW1037" s="4">
        <v>0</v>
      </c>
      <c r="AX1037" s="4">
        <v>0</v>
      </c>
      <c r="AZ1037">
        <v>0</v>
      </c>
      <c r="BA1037">
        <v>0</v>
      </c>
      <c r="BB1037">
        <v>0</v>
      </c>
      <c r="BC1037" s="4"/>
      <c r="BD1037" s="4">
        <v>0</v>
      </c>
      <c r="BE1037" s="4">
        <v>0</v>
      </c>
      <c r="BF1037" s="4">
        <v>0</v>
      </c>
      <c r="BH1037">
        <v>0</v>
      </c>
      <c r="BI1037">
        <v>0</v>
      </c>
      <c r="BJ1037">
        <v>0</v>
      </c>
      <c r="BK1037" s="4"/>
      <c r="BL1037" s="4">
        <v>0</v>
      </c>
      <c r="BM1037" s="4">
        <v>0</v>
      </c>
      <c r="BN1037" s="4">
        <v>0</v>
      </c>
      <c r="BP1037">
        <v>0</v>
      </c>
      <c r="BQ1037">
        <v>0</v>
      </c>
      <c r="BR1037">
        <v>0</v>
      </c>
      <c r="BS1037" s="4"/>
      <c r="BT1037" s="4">
        <v>0</v>
      </c>
      <c r="BU1037" s="4">
        <v>0</v>
      </c>
      <c r="BV1037" s="4">
        <v>0</v>
      </c>
      <c r="BW1037" s="3"/>
      <c r="BX1037" s="3"/>
      <c r="BY1037" s="4">
        <v>14351</v>
      </c>
      <c r="BZ1037" s="5"/>
      <c r="CA1037" s="3">
        <v>0</v>
      </c>
      <c r="CB1037" s="4">
        <v>0</v>
      </c>
      <c r="CC1037" s="5" t="s">
        <v>322</v>
      </c>
      <c r="CD1037" s="3">
        <v>0</v>
      </c>
      <c r="CE1037" s="4">
        <v>0</v>
      </c>
      <c r="CF1037" s="5" t="s">
        <v>322</v>
      </c>
      <c r="CG1037" s="3">
        <v>0</v>
      </c>
      <c r="CH1037" s="4">
        <v>0</v>
      </c>
      <c r="CI1037" s="5" t="s">
        <v>322</v>
      </c>
      <c r="CJ1037" s="3">
        <v>0</v>
      </c>
      <c r="CK1037" s="4">
        <v>0</v>
      </c>
      <c r="CL1037" s="5" t="s">
        <v>322</v>
      </c>
      <c r="CM1037" s="2">
        <v>0</v>
      </c>
      <c r="CN1037" s="4">
        <v>0</v>
      </c>
      <c r="CO1037" s="5" t="s">
        <v>322</v>
      </c>
      <c r="CP1037" s="3"/>
      <c r="CQ1037" s="4">
        <v>14351</v>
      </c>
      <c r="CR1037" s="3"/>
      <c r="CS1037" s="3"/>
      <c r="CT1037" s="3"/>
      <c r="CU1037" s="3"/>
      <c r="CV1037" s="4">
        <v>14351</v>
      </c>
      <c r="CW1037" s="4">
        <v>14351</v>
      </c>
      <c r="CX1037" t="b">
        <v>0</v>
      </c>
      <c r="CY1037" t="b">
        <v>1</v>
      </c>
      <c r="CZ1037" t="b">
        <v>0</v>
      </c>
      <c r="DA1037" s="2" t="s">
        <v>6</v>
      </c>
      <c r="DB1037" s="2" t="s">
        <v>6</v>
      </c>
      <c r="DD1037" s="3"/>
      <c r="DE1037" s="3"/>
      <c r="DF1037" s="3"/>
      <c r="DG1037" s="4"/>
      <c r="DH1037" s="4"/>
      <c r="DI1037" s="4"/>
      <c r="DJ1037" s="3">
        <v>0</v>
      </c>
      <c r="DK1037" s="4">
        <v>0</v>
      </c>
      <c r="DL1037" t="b">
        <v>0</v>
      </c>
      <c r="DM1037" s="6"/>
      <c r="DN1037" s="3"/>
      <c r="DO1037" s="3"/>
      <c r="DP1037" s="3"/>
      <c r="DQ1037" s="3"/>
      <c r="DR1037" s="3"/>
      <c r="DS1037" s="3"/>
      <c r="DT1037" s="4"/>
      <c r="DU1037" s="4"/>
      <c r="DV1037" s="4"/>
      <c r="DW1037" s="4"/>
      <c r="DX1037" s="4"/>
      <c r="DY1037" s="4"/>
      <c r="DZ1037" s="2"/>
      <c r="EA1037" s="7">
        <v>44788.408090277779</v>
      </c>
      <c r="EB1037" s="2" t="s">
        <v>332</v>
      </c>
      <c r="EC1037" s="8">
        <v>0</v>
      </c>
      <c r="ED1037" t="b">
        <v>0</v>
      </c>
      <c r="EE1037" t="s">
        <v>324</v>
      </c>
      <c r="EF1037" s="2" t="s">
        <v>324</v>
      </c>
      <c r="EG1037" s="2" t="s">
        <v>325</v>
      </c>
      <c r="EH1037" s="1"/>
      <c r="EI1037">
        <f t="shared" si="62"/>
        <v>4600</v>
      </c>
      <c r="EJ1037" t="str">
        <f t="shared" si="63"/>
        <v>no</v>
      </c>
    </row>
    <row r="1038" spans="3:140">
      <c r="C1038" s="1">
        <v>44666</v>
      </c>
      <c r="D1038" s="2" t="s">
        <v>471</v>
      </c>
      <c r="E1038" s="2" t="s">
        <v>472</v>
      </c>
      <c r="F1038" s="2" t="s">
        <v>177</v>
      </c>
      <c r="G1038" s="1">
        <v>44384</v>
      </c>
      <c r="H1038" s="2" t="s">
        <v>483</v>
      </c>
      <c r="I1038" s="2" t="s">
        <v>476</v>
      </c>
      <c r="J1038" s="1"/>
      <c r="K1038" s="1"/>
      <c r="L1038" s="2"/>
      <c r="M1038" t="b">
        <v>0</v>
      </c>
      <c r="N1038" s="2"/>
      <c r="O1038" s="2" t="s">
        <v>320</v>
      </c>
      <c r="P1038" s="2" t="s">
        <v>337</v>
      </c>
      <c r="Q1038" s="2"/>
      <c r="R1038" s="2"/>
      <c r="S1038" s="2"/>
      <c r="T1038" s="2"/>
      <c r="U1038" s="2"/>
      <c r="V1038" s="2"/>
      <c r="W1038" s="2" t="s">
        <v>1195</v>
      </c>
      <c r="X1038" s="2" t="s">
        <v>861</v>
      </c>
      <c r="Y1038" s="3"/>
      <c r="AA1038" t="b">
        <v>0</v>
      </c>
      <c r="AB1038">
        <v>0</v>
      </c>
      <c r="AC1038">
        <v>4600</v>
      </c>
      <c r="AD1038">
        <v>0</v>
      </c>
      <c r="AE1038" s="4"/>
      <c r="AF1038" s="4">
        <v>0</v>
      </c>
      <c r="AG1038" s="4">
        <v>14351</v>
      </c>
      <c r="AH1038" s="4">
        <v>0</v>
      </c>
      <c r="AJ1038">
        <v>0</v>
      </c>
      <c r="AK1038">
        <v>0</v>
      </c>
      <c r="AL1038">
        <v>0</v>
      </c>
      <c r="AM1038" s="4"/>
      <c r="AN1038" s="4">
        <v>0</v>
      </c>
      <c r="AO1038" s="4">
        <v>0</v>
      </c>
      <c r="AP1038" s="4">
        <v>0</v>
      </c>
      <c r="AR1038">
        <v>0</v>
      </c>
      <c r="AS1038">
        <v>0</v>
      </c>
      <c r="AT1038">
        <v>0</v>
      </c>
      <c r="AU1038" s="4"/>
      <c r="AV1038" s="4">
        <v>0</v>
      </c>
      <c r="AW1038" s="4">
        <v>0</v>
      </c>
      <c r="AX1038" s="4">
        <v>0</v>
      </c>
      <c r="AZ1038">
        <v>0</v>
      </c>
      <c r="BA1038">
        <v>0</v>
      </c>
      <c r="BB1038">
        <v>0</v>
      </c>
      <c r="BC1038" s="4"/>
      <c r="BD1038" s="4">
        <v>0</v>
      </c>
      <c r="BE1038" s="4">
        <v>0</v>
      </c>
      <c r="BF1038" s="4">
        <v>0</v>
      </c>
      <c r="BH1038">
        <v>0</v>
      </c>
      <c r="BI1038">
        <v>0</v>
      </c>
      <c r="BJ1038">
        <v>0</v>
      </c>
      <c r="BK1038" s="4"/>
      <c r="BL1038" s="4">
        <v>0</v>
      </c>
      <c r="BM1038" s="4">
        <v>0</v>
      </c>
      <c r="BN1038" s="4">
        <v>0</v>
      </c>
      <c r="BP1038">
        <v>0</v>
      </c>
      <c r="BQ1038">
        <v>0</v>
      </c>
      <c r="BR1038">
        <v>0</v>
      </c>
      <c r="BS1038" s="4"/>
      <c r="BT1038" s="4">
        <v>0</v>
      </c>
      <c r="BU1038" s="4">
        <v>0</v>
      </c>
      <c r="BV1038" s="4">
        <v>0</v>
      </c>
      <c r="BW1038" s="3"/>
      <c r="BX1038" s="3"/>
      <c r="BY1038" s="4">
        <v>14351</v>
      </c>
      <c r="BZ1038" s="5"/>
      <c r="CA1038" s="3">
        <v>0</v>
      </c>
      <c r="CB1038" s="4">
        <v>0</v>
      </c>
      <c r="CC1038" s="5" t="s">
        <v>322</v>
      </c>
      <c r="CD1038" s="3">
        <v>0</v>
      </c>
      <c r="CE1038" s="4">
        <v>0</v>
      </c>
      <c r="CF1038" s="5" t="s">
        <v>322</v>
      </c>
      <c r="CG1038" s="3">
        <v>0</v>
      </c>
      <c r="CH1038" s="4">
        <v>0</v>
      </c>
      <c r="CI1038" s="5" t="s">
        <v>322</v>
      </c>
      <c r="CJ1038" s="3">
        <v>0</v>
      </c>
      <c r="CK1038" s="4">
        <v>0</v>
      </c>
      <c r="CL1038" s="5" t="s">
        <v>322</v>
      </c>
      <c r="CM1038" s="2">
        <v>0</v>
      </c>
      <c r="CN1038" s="4">
        <v>0</v>
      </c>
      <c r="CO1038" s="5" t="s">
        <v>322</v>
      </c>
      <c r="CP1038" s="3"/>
      <c r="CQ1038" s="4">
        <v>14351</v>
      </c>
      <c r="CR1038" s="3"/>
      <c r="CS1038" s="3"/>
      <c r="CT1038" s="3"/>
      <c r="CU1038" s="3"/>
      <c r="CV1038" s="4">
        <v>14351</v>
      </c>
      <c r="CW1038" s="4">
        <v>14351</v>
      </c>
      <c r="CX1038" t="b">
        <v>0</v>
      </c>
      <c r="CY1038" t="b">
        <v>1</v>
      </c>
      <c r="CZ1038" t="b">
        <v>0</v>
      </c>
      <c r="DA1038" s="2" t="s">
        <v>6</v>
      </c>
      <c r="DB1038" s="2" t="s">
        <v>6</v>
      </c>
      <c r="DD1038" s="3"/>
      <c r="DE1038" s="3"/>
      <c r="DF1038" s="3"/>
      <c r="DG1038" s="4"/>
      <c r="DH1038" s="4"/>
      <c r="DI1038" s="4"/>
      <c r="DJ1038" s="3">
        <v>0</v>
      </c>
      <c r="DK1038" s="4">
        <v>0</v>
      </c>
      <c r="DL1038" t="b">
        <v>0</v>
      </c>
      <c r="DM1038" s="6"/>
      <c r="DN1038" s="3"/>
      <c r="DO1038" s="3"/>
      <c r="DP1038" s="3"/>
      <c r="DQ1038" s="3"/>
      <c r="DR1038" s="3"/>
      <c r="DS1038" s="3"/>
      <c r="DT1038" s="4"/>
      <c r="DU1038" s="4"/>
      <c r="DV1038" s="4"/>
      <c r="DW1038" s="4"/>
      <c r="DX1038" s="4"/>
      <c r="DY1038" s="4"/>
      <c r="DZ1038" s="2"/>
      <c r="EA1038" s="7">
        <v>44788.408090277779</v>
      </c>
      <c r="EB1038" s="2" t="s">
        <v>332</v>
      </c>
      <c r="EC1038" s="8">
        <v>0</v>
      </c>
      <c r="ED1038" t="b">
        <v>0</v>
      </c>
      <c r="EE1038" t="s">
        <v>324</v>
      </c>
      <c r="EF1038" s="2" t="s">
        <v>324</v>
      </c>
      <c r="EG1038" s="2" t="s">
        <v>325</v>
      </c>
      <c r="EH1038" s="1"/>
      <c r="EI1038">
        <f t="shared" si="62"/>
        <v>4600</v>
      </c>
      <c r="EJ1038" t="str">
        <f t="shared" si="63"/>
        <v>no</v>
      </c>
    </row>
    <row r="1039" spans="3:140">
      <c r="C1039" s="1">
        <v>44666</v>
      </c>
      <c r="D1039" s="2" t="s">
        <v>471</v>
      </c>
      <c r="E1039" s="2" t="s">
        <v>472</v>
      </c>
      <c r="F1039" s="2" t="s">
        <v>177</v>
      </c>
      <c r="G1039" s="1">
        <v>44384</v>
      </c>
      <c r="H1039" s="2" t="s">
        <v>477</v>
      </c>
      <c r="I1039" s="2" t="s">
        <v>478</v>
      </c>
      <c r="J1039" s="1"/>
      <c r="K1039" s="1"/>
      <c r="L1039" s="2"/>
      <c r="M1039" t="b">
        <v>0</v>
      </c>
      <c r="N1039" s="2"/>
      <c r="O1039" s="2" t="s">
        <v>320</v>
      </c>
      <c r="P1039" s="2" t="s">
        <v>337</v>
      </c>
      <c r="Q1039" s="2"/>
      <c r="R1039" s="2"/>
      <c r="S1039" s="2"/>
      <c r="T1039" s="2"/>
      <c r="U1039" s="2"/>
      <c r="V1039" s="2"/>
      <c r="W1039" s="2" t="s">
        <v>1195</v>
      </c>
      <c r="X1039" s="2" t="s">
        <v>861</v>
      </c>
      <c r="Y1039" s="3"/>
      <c r="AA1039" t="b">
        <v>0</v>
      </c>
      <c r="AB1039">
        <v>0</v>
      </c>
      <c r="AC1039">
        <v>4600</v>
      </c>
      <c r="AD1039">
        <v>0</v>
      </c>
      <c r="AE1039" s="4"/>
      <c r="AF1039" s="4">
        <v>0</v>
      </c>
      <c r="AG1039" s="4">
        <v>14351</v>
      </c>
      <c r="AH1039" s="4">
        <v>0</v>
      </c>
      <c r="AJ1039">
        <v>0</v>
      </c>
      <c r="AK1039">
        <v>0</v>
      </c>
      <c r="AL1039">
        <v>0</v>
      </c>
      <c r="AM1039" s="4"/>
      <c r="AN1039" s="4">
        <v>0</v>
      </c>
      <c r="AO1039" s="4">
        <v>0</v>
      </c>
      <c r="AP1039" s="4">
        <v>0</v>
      </c>
      <c r="AR1039">
        <v>0</v>
      </c>
      <c r="AS1039">
        <v>0</v>
      </c>
      <c r="AT1039">
        <v>0</v>
      </c>
      <c r="AU1039" s="4"/>
      <c r="AV1039" s="4">
        <v>0</v>
      </c>
      <c r="AW1039" s="4">
        <v>0</v>
      </c>
      <c r="AX1039" s="4">
        <v>0</v>
      </c>
      <c r="AZ1039">
        <v>0</v>
      </c>
      <c r="BA1039">
        <v>0</v>
      </c>
      <c r="BB1039">
        <v>0</v>
      </c>
      <c r="BC1039" s="4"/>
      <c r="BD1039" s="4">
        <v>0</v>
      </c>
      <c r="BE1039" s="4">
        <v>0</v>
      </c>
      <c r="BF1039" s="4">
        <v>0</v>
      </c>
      <c r="BH1039">
        <v>0</v>
      </c>
      <c r="BI1039">
        <v>0</v>
      </c>
      <c r="BJ1039">
        <v>0</v>
      </c>
      <c r="BK1039" s="4"/>
      <c r="BL1039" s="4">
        <v>0</v>
      </c>
      <c r="BM1039" s="4">
        <v>0</v>
      </c>
      <c r="BN1039" s="4">
        <v>0</v>
      </c>
      <c r="BP1039">
        <v>0</v>
      </c>
      <c r="BQ1039">
        <v>0</v>
      </c>
      <c r="BR1039">
        <v>0</v>
      </c>
      <c r="BS1039" s="4"/>
      <c r="BT1039" s="4">
        <v>0</v>
      </c>
      <c r="BU1039" s="4">
        <v>0</v>
      </c>
      <c r="BV1039" s="4">
        <v>0</v>
      </c>
      <c r="BW1039" s="3"/>
      <c r="BX1039" s="3"/>
      <c r="BY1039" s="4">
        <v>14351</v>
      </c>
      <c r="BZ1039" s="5"/>
      <c r="CA1039" s="3">
        <v>0</v>
      </c>
      <c r="CB1039" s="4">
        <v>0</v>
      </c>
      <c r="CC1039" s="5" t="s">
        <v>322</v>
      </c>
      <c r="CD1039" s="3">
        <v>0</v>
      </c>
      <c r="CE1039" s="4">
        <v>0</v>
      </c>
      <c r="CF1039" s="5" t="s">
        <v>322</v>
      </c>
      <c r="CG1039" s="3">
        <v>0</v>
      </c>
      <c r="CH1039" s="4">
        <v>0</v>
      </c>
      <c r="CI1039" s="5" t="s">
        <v>322</v>
      </c>
      <c r="CJ1039" s="3">
        <v>0</v>
      </c>
      <c r="CK1039" s="4">
        <v>0</v>
      </c>
      <c r="CL1039" s="5" t="s">
        <v>322</v>
      </c>
      <c r="CM1039" s="2">
        <v>0</v>
      </c>
      <c r="CN1039" s="4">
        <v>0</v>
      </c>
      <c r="CO1039" s="5" t="s">
        <v>322</v>
      </c>
      <c r="CP1039" s="3"/>
      <c r="CQ1039" s="4">
        <v>14351</v>
      </c>
      <c r="CR1039" s="3"/>
      <c r="CS1039" s="3"/>
      <c r="CT1039" s="3"/>
      <c r="CU1039" s="3"/>
      <c r="CV1039" s="4">
        <v>14351</v>
      </c>
      <c r="CW1039" s="4">
        <v>14351</v>
      </c>
      <c r="CX1039" t="b">
        <v>0</v>
      </c>
      <c r="CY1039" t="b">
        <v>1</v>
      </c>
      <c r="CZ1039" t="b">
        <v>0</v>
      </c>
      <c r="DA1039" s="2" t="s">
        <v>6</v>
      </c>
      <c r="DB1039" s="2" t="s">
        <v>6</v>
      </c>
      <c r="DD1039" s="3"/>
      <c r="DE1039" s="3"/>
      <c r="DF1039" s="3"/>
      <c r="DG1039" s="4"/>
      <c r="DH1039" s="4"/>
      <c r="DI1039" s="4"/>
      <c r="DJ1039" s="3">
        <v>0</v>
      </c>
      <c r="DK1039" s="4">
        <v>0</v>
      </c>
      <c r="DL1039" t="b">
        <v>0</v>
      </c>
      <c r="DM1039" s="6"/>
      <c r="DN1039" s="3"/>
      <c r="DO1039" s="3"/>
      <c r="DP1039" s="3"/>
      <c r="DQ1039" s="3"/>
      <c r="DR1039" s="3"/>
      <c r="DS1039" s="3"/>
      <c r="DT1039" s="4"/>
      <c r="DU1039" s="4"/>
      <c r="DV1039" s="4"/>
      <c r="DW1039" s="4"/>
      <c r="DX1039" s="4"/>
      <c r="DY1039" s="4"/>
      <c r="DZ1039" s="2"/>
      <c r="EA1039" s="7">
        <v>44788.408090277779</v>
      </c>
      <c r="EB1039" s="2" t="s">
        <v>332</v>
      </c>
      <c r="EC1039" s="8">
        <v>0</v>
      </c>
      <c r="ED1039" t="b">
        <v>0</v>
      </c>
      <c r="EE1039" t="s">
        <v>324</v>
      </c>
      <c r="EF1039" s="2" t="s">
        <v>324</v>
      </c>
      <c r="EG1039" s="2" t="s">
        <v>325</v>
      </c>
      <c r="EH1039" s="1"/>
      <c r="EI1039">
        <f t="shared" si="62"/>
        <v>4600</v>
      </c>
      <c r="EJ1039" t="str">
        <f t="shared" si="63"/>
        <v>no</v>
      </c>
    </row>
    <row r="1040" spans="3:140">
      <c r="C1040" s="1">
        <v>44666</v>
      </c>
      <c r="D1040" s="2" t="s">
        <v>471</v>
      </c>
      <c r="E1040" s="2" t="s">
        <v>472</v>
      </c>
      <c r="F1040" s="2" t="s">
        <v>177</v>
      </c>
      <c r="G1040" s="1">
        <v>44384</v>
      </c>
      <c r="H1040" s="2" t="s">
        <v>479</v>
      </c>
      <c r="I1040" s="2" t="s">
        <v>480</v>
      </c>
      <c r="J1040" s="1"/>
      <c r="K1040" s="1"/>
      <c r="L1040" s="2"/>
      <c r="M1040" t="b">
        <v>0</v>
      </c>
      <c r="N1040" s="2"/>
      <c r="O1040" s="2" t="s">
        <v>320</v>
      </c>
      <c r="P1040" s="2" t="s">
        <v>337</v>
      </c>
      <c r="Q1040" s="2"/>
      <c r="R1040" s="2"/>
      <c r="S1040" s="2"/>
      <c r="T1040" s="2"/>
      <c r="U1040" s="2"/>
      <c r="V1040" s="2"/>
      <c r="W1040" s="2" t="s">
        <v>1195</v>
      </c>
      <c r="X1040" s="2" t="s">
        <v>861</v>
      </c>
      <c r="Y1040" s="3"/>
      <c r="AA1040" t="b">
        <v>0</v>
      </c>
      <c r="AB1040">
        <v>0</v>
      </c>
      <c r="AC1040">
        <v>4600</v>
      </c>
      <c r="AD1040">
        <v>0</v>
      </c>
      <c r="AE1040" s="4"/>
      <c r="AF1040" s="4">
        <v>0</v>
      </c>
      <c r="AG1040" s="4">
        <v>14351</v>
      </c>
      <c r="AH1040" s="4">
        <v>0</v>
      </c>
      <c r="AJ1040">
        <v>0</v>
      </c>
      <c r="AK1040">
        <v>0</v>
      </c>
      <c r="AL1040">
        <v>0</v>
      </c>
      <c r="AM1040" s="4"/>
      <c r="AN1040" s="4">
        <v>0</v>
      </c>
      <c r="AO1040" s="4">
        <v>0</v>
      </c>
      <c r="AP1040" s="4">
        <v>0</v>
      </c>
      <c r="AR1040">
        <v>0</v>
      </c>
      <c r="AS1040">
        <v>0</v>
      </c>
      <c r="AT1040">
        <v>0</v>
      </c>
      <c r="AU1040" s="4"/>
      <c r="AV1040" s="4">
        <v>0</v>
      </c>
      <c r="AW1040" s="4">
        <v>0</v>
      </c>
      <c r="AX1040" s="4">
        <v>0</v>
      </c>
      <c r="AZ1040">
        <v>0</v>
      </c>
      <c r="BA1040">
        <v>0</v>
      </c>
      <c r="BB1040">
        <v>0</v>
      </c>
      <c r="BC1040" s="4"/>
      <c r="BD1040" s="4">
        <v>0</v>
      </c>
      <c r="BE1040" s="4">
        <v>0</v>
      </c>
      <c r="BF1040" s="4">
        <v>0</v>
      </c>
      <c r="BH1040">
        <v>0</v>
      </c>
      <c r="BI1040">
        <v>0</v>
      </c>
      <c r="BJ1040">
        <v>0</v>
      </c>
      <c r="BK1040" s="4"/>
      <c r="BL1040" s="4">
        <v>0</v>
      </c>
      <c r="BM1040" s="4">
        <v>0</v>
      </c>
      <c r="BN1040" s="4">
        <v>0</v>
      </c>
      <c r="BP1040">
        <v>0</v>
      </c>
      <c r="BQ1040">
        <v>0</v>
      </c>
      <c r="BR1040">
        <v>0</v>
      </c>
      <c r="BS1040" s="4"/>
      <c r="BT1040" s="4">
        <v>0</v>
      </c>
      <c r="BU1040" s="4">
        <v>0</v>
      </c>
      <c r="BV1040" s="4">
        <v>0</v>
      </c>
      <c r="BW1040" s="3"/>
      <c r="BX1040" s="3"/>
      <c r="BY1040" s="4">
        <v>14351</v>
      </c>
      <c r="BZ1040" s="5"/>
      <c r="CA1040" s="3">
        <v>0</v>
      </c>
      <c r="CB1040" s="4">
        <v>0</v>
      </c>
      <c r="CC1040" s="5" t="s">
        <v>322</v>
      </c>
      <c r="CD1040" s="3">
        <v>0</v>
      </c>
      <c r="CE1040" s="4">
        <v>0</v>
      </c>
      <c r="CF1040" s="5" t="s">
        <v>322</v>
      </c>
      <c r="CG1040" s="3">
        <v>0</v>
      </c>
      <c r="CH1040" s="4">
        <v>0</v>
      </c>
      <c r="CI1040" s="5" t="s">
        <v>322</v>
      </c>
      <c r="CJ1040" s="3">
        <v>0</v>
      </c>
      <c r="CK1040" s="4">
        <v>0</v>
      </c>
      <c r="CL1040" s="5" t="s">
        <v>322</v>
      </c>
      <c r="CM1040" s="2">
        <v>0</v>
      </c>
      <c r="CN1040" s="4">
        <v>0</v>
      </c>
      <c r="CO1040" s="5" t="s">
        <v>322</v>
      </c>
      <c r="CP1040" s="3"/>
      <c r="CQ1040" s="4">
        <v>14351</v>
      </c>
      <c r="CR1040" s="3"/>
      <c r="CS1040" s="3"/>
      <c r="CT1040" s="3"/>
      <c r="CU1040" s="3"/>
      <c r="CV1040" s="4">
        <v>14351</v>
      </c>
      <c r="CW1040" s="4">
        <v>14351</v>
      </c>
      <c r="CX1040" t="b">
        <v>0</v>
      </c>
      <c r="CY1040" t="b">
        <v>1</v>
      </c>
      <c r="CZ1040" t="b">
        <v>0</v>
      </c>
      <c r="DA1040" s="2" t="s">
        <v>6</v>
      </c>
      <c r="DB1040" s="2" t="s">
        <v>6</v>
      </c>
      <c r="DD1040" s="3"/>
      <c r="DE1040" s="3"/>
      <c r="DF1040" s="3"/>
      <c r="DG1040" s="4"/>
      <c r="DH1040" s="4"/>
      <c r="DI1040" s="4"/>
      <c r="DJ1040" s="3">
        <v>0</v>
      </c>
      <c r="DK1040" s="4">
        <v>0</v>
      </c>
      <c r="DL1040" t="b">
        <v>0</v>
      </c>
      <c r="DM1040" s="6"/>
      <c r="DN1040" s="3"/>
      <c r="DO1040" s="3"/>
      <c r="DP1040" s="3"/>
      <c r="DQ1040" s="3"/>
      <c r="DR1040" s="3"/>
      <c r="DS1040" s="3"/>
      <c r="DT1040" s="4"/>
      <c r="DU1040" s="4"/>
      <c r="DV1040" s="4"/>
      <c r="DW1040" s="4"/>
      <c r="DX1040" s="4"/>
      <c r="DY1040" s="4"/>
      <c r="DZ1040" s="2"/>
      <c r="EA1040" s="7">
        <v>44788.408090277779</v>
      </c>
      <c r="EB1040" s="2" t="s">
        <v>332</v>
      </c>
      <c r="EC1040" s="8">
        <v>0</v>
      </c>
      <c r="ED1040" t="b">
        <v>0</v>
      </c>
      <c r="EE1040" t="s">
        <v>324</v>
      </c>
      <c r="EF1040" s="2" t="s">
        <v>324</v>
      </c>
      <c r="EG1040" s="2" t="s">
        <v>325</v>
      </c>
      <c r="EH1040" s="1"/>
      <c r="EI1040">
        <f t="shared" si="62"/>
        <v>4600</v>
      </c>
      <c r="EJ1040" t="str">
        <f t="shared" si="63"/>
        <v>no</v>
      </c>
    </row>
    <row r="1041" spans="3:140">
      <c r="C1041" s="1">
        <v>44666</v>
      </c>
      <c r="D1041" s="2" t="s">
        <v>471</v>
      </c>
      <c r="E1041" s="2" t="s">
        <v>472</v>
      </c>
      <c r="F1041" s="2" t="s">
        <v>177</v>
      </c>
      <c r="G1041" s="1">
        <v>44384</v>
      </c>
      <c r="H1041" s="2" t="s">
        <v>481</v>
      </c>
      <c r="I1041" s="2" t="s">
        <v>482</v>
      </c>
      <c r="J1041" s="1"/>
      <c r="K1041" s="1"/>
      <c r="L1041" s="2"/>
      <c r="M1041" t="b">
        <v>0</v>
      </c>
      <c r="N1041" s="2"/>
      <c r="O1041" s="2" t="s">
        <v>320</v>
      </c>
      <c r="P1041" s="2" t="s">
        <v>337</v>
      </c>
      <c r="Q1041" s="2"/>
      <c r="R1041" s="2"/>
      <c r="S1041" s="2"/>
      <c r="T1041" s="2"/>
      <c r="U1041" s="2"/>
      <c r="V1041" s="2"/>
      <c r="W1041" s="2" t="s">
        <v>1195</v>
      </c>
      <c r="X1041" s="2" t="s">
        <v>861</v>
      </c>
      <c r="Y1041" s="3"/>
      <c r="AA1041" t="b">
        <v>0</v>
      </c>
      <c r="AB1041">
        <v>0</v>
      </c>
      <c r="AC1041">
        <v>4600</v>
      </c>
      <c r="AD1041">
        <v>0</v>
      </c>
      <c r="AE1041" s="4"/>
      <c r="AF1041" s="4">
        <v>0</v>
      </c>
      <c r="AG1041" s="4">
        <v>14351</v>
      </c>
      <c r="AH1041" s="4">
        <v>0</v>
      </c>
      <c r="AJ1041">
        <v>0</v>
      </c>
      <c r="AK1041">
        <v>0</v>
      </c>
      <c r="AL1041">
        <v>0</v>
      </c>
      <c r="AM1041" s="4"/>
      <c r="AN1041" s="4">
        <v>0</v>
      </c>
      <c r="AO1041" s="4">
        <v>0</v>
      </c>
      <c r="AP1041" s="4">
        <v>0</v>
      </c>
      <c r="AR1041">
        <v>0</v>
      </c>
      <c r="AS1041">
        <v>0</v>
      </c>
      <c r="AT1041">
        <v>0</v>
      </c>
      <c r="AU1041" s="4"/>
      <c r="AV1041" s="4">
        <v>0</v>
      </c>
      <c r="AW1041" s="4">
        <v>0</v>
      </c>
      <c r="AX1041" s="4">
        <v>0</v>
      </c>
      <c r="AZ1041">
        <v>0</v>
      </c>
      <c r="BA1041">
        <v>0</v>
      </c>
      <c r="BB1041">
        <v>0</v>
      </c>
      <c r="BC1041" s="4"/>
      <c r="BD1041" s="4">
        <v>0</v>
      </c>
      <c r="BE1041" s="4">
        <v>0</v>
      </c>
      <c r="BF1041" s="4">
        <v>0</v>
      </c>
      <c r="BH1041">
        <v>0</v>
      </c>
      <c r="BI1041">
        <v>0</v>
      </c>
      <c r="BJ1041">
        <v>0</v>
      </c>
      <c r="BK1041" s="4"/>
      <c r="BL1041" s="4">
        <v>0</v>
      </c>
      <c r="BM1041" s="4">
        <v>0</v>
      </c>
      <c r="BN1041" s="4">
        <v>0</v>
      </c>
      <c r="BP1041">
        <v>0</v>
      </c>
      <c r="BQ1041">
        <v>0</v>
      </c>
      <c r="BR1041">
        <v>0</v>
      </c>
      <c r="BS1041" s="4"/>
      <c r="BT1041" s="4">
        <v>0</v>
      </c>
      <c r="BU1041" s="4">
        <v>0</v>
      </c>
      <c r="BV1041" s="4">
        <v>0</v>
      </c>
      <c r="BW1041" s="3"/>
      <c r="BX1041" s="3"/>
      <c r="BY1041" s="4">
        <v>14351</v>
      </c>
      <c r="BZ1041" s="5"/>
      <c r="CA1041" s="3">
        <v>0</v>
      </c>
      <c r="CB1041" s="4">
        <v>0</v>
      </c>
      <c r="CC1041" s="5" t="s">
        <v>322</v>
      </c>
      <c r="CD1041" s="3">
        <v>0</v>
      </c>
      <c r="CE1041" s="4">
        <v>0</v>
      </c>
      <c r="CF1041" s="5" t="s">
        <v>322</v>
      </c>
      <c r="CG1041" s="3">
        <v>0</v>
      </c>
      <c r="CH1041" s="4">
        <v>0</v>
      </c>
      <c r="CI1041" s="5" t="s">
        <v>322</v>
      </c>
      <c r="CJ1041" s="3">
        <v>0</v>
      </c>
      <c r="CK1041" s="4">
        <v>0</v>
      </c>
      <c r="CL1041" s="5" t="s">
        <v>322</v>
      </c>
      <c r="CM1041" s="2">
        <v>0</v>
      </c>
      <c r="CN1041" s="4">
        <v>0</v>
      </c>
      <c r="CO1041" s="5" t="s">
        <v>322</v>
      </c>
      <c r="CP1041" s="3"/>
      <c r="CQ1041" s="4">
        <v>14351</v>
      </c>
      <c r="CR1041" s="3"/>
      <c r="CS1041" s="3"/>
      <c r="CT1041" s="3"/>
      <c r="CU1041" s="3"/>
      <c r="CV1041" s="4">
        <v>14351</v>
      </c>
      <c r="CW1041" s="4">
        <v>14351</v>
      </c>
      <c r="CX1041" t="b">
        <v>0</v>
      </c>
      <c r="CY1041" t="b">
        <v>1</v>
      </c>
      <c r="CZ1041" t="b">
        <v>0</v>
      </c>
      <c r="DA1041" s="2" t="s">
        <v>6</v>
      </c>
      <c r="DB1041" s="2" t="s">
        <v>6</v>
      </c>
      <c r="DD1041" s="3"/>
      <c r="DE1041" s="3"/>
      <c r="DF1041" s="3"/>
      <c r="DG1041" s="4"/>
      <c r="DH1041" s="4"/>
      <c r="DI1041" s="4"/>
      <c r="DJ1041" s="3">
        <v>0</v>
      </c>
      <c r="DK1041" s="4">
        <v>0</v>
      </c>
      <c r="DL1041" t="b">
        <v>0</v>
      </c>
      <c r="DM1041" s="6"/>
      <c r="DN1041" s="3"/>
      <c r="DO1041" s="3"/>
      <c r="DP1041" s="3"/>
      <c r="DQ1041" s="3"/>
      <c r="DR1041" s="3"/>
      <c r="DS1041" s="3"/>
      <c r="DT1041" s="4"/>
      <c r="DU1041" s="4"/>
      <c r="DV1041" s="4"/>
      <c r="DW1041" s="4"/>
      <c r="DX1041" s="4"/>
      <c r="DY1041" s="4"/>
      <c r="DZ1041" s="2"/>
      <c r="EA1041" s="7">
        <v>44788.408090277779</v>
      </c>
      <c r="EB1041" s="2" t="s">
        <v>332</v>
      </c>
      <c r="EC1041" s="8">
        <v>0</v>
      </c>
      <c r="ED1041" t="b">
        <v>0</v>
      </c>
      <c r="EE1041" t="s">
        <v>324</v>
      </c>
      <c r="EF1041" s="2" t="s">
        <v>324</v>
      </c>
      <c r="EG1041" s="2" t="s">
        <v>325</v>
      </c>
      <c r="EH1041" s="1"/>
      <c r="EI1041">
        <f t="shared" si="62"/>
        <v>4600</v>
      </c>
      <c r="EJ1041" t="str">
        <f t="shared" si="63"/>
        <v>no</v>
      </c>
    </row>
    <row r="1042" spans="3:140">
      <c r="C1042" s="1">
        <v>44666</v>
      </c>
      <c r="D1042" s="2" t="s">
        <v>471</v>
      </c>
      <c r="E1042" s="2" t="s">
        <v>472</v>
      </c>
      <c r="F1042" s="2" t="s">
        <v>177</v>
      </c>
      <c r="G1042" s="1">
        <v>44384</v>
      </c>
      <c r="H1042" s="2" t="s">
        <v>483</v>
      </c>
      <c r="I1042" s="2" t="s">
        <v>476</v>
      </c>
      <c r="J1042" s="1"/>
      <c r="K1042" s="1"/>
      <c r="L1042" s="2"/>
      <c r="M1042" t="b">
        <v>0</v>
      </c>
      <c r="N1042" s="2"/>
      <c r="O1042" s="2" t="s">
        <v>320</v>
      </c>
      <c r="P1042" s="2" t="s">
        <v>337</v>
      </c>
      <c r="Q1042" s="2"/>
      <c r="R1042" s="2"/>
      <c r="S1042" s="2"/>
      <c r="T1042" s="2"/>
      <c r="U1042" s="2"/>
      <c r="V1042" s="2"/>
      <c r="W1042" s="2" t="s">
        <v>1195</v>
      </c>
      <c r="X1042" s="2" t="s">
        <v>861</v>
      </c>
      <c r="Y1042" s="3"/>
      <c r="AA1042" t="b">
        <v>0</v>
      </c>
      <c r="AB1042">
        <v>0</v>
      </c>
      <c r="AC1042">
        <v>4600</v>
      </c>
      <c r="AD1042">
        <v>0</v>
      </c>
      <c r="AE1042" s="4"/>
      <c r="AF1042" s="4">
        <v>0</v>
      </c>
      <c r="AG1042" s="4">
        <v>14351</v>
      </c>
      <c r="AH1042" s="4">
        <v>0</v>
      </c>
      <c r="AJ1042">
        <v>0</v>
      </c>
      <c r="AK1042">
        <v>0</v>
      </c>
      <c r="AL1042">
        <v>0</v>
      </c>
      <c r="AM1042" s="4"/>
      <c r="AN1042" s="4">
        <v>0</v>
      </c>
      <c r="AO1042" s="4">
        <v>0</v>
      </c>
      <c r="AP1042" s="4">
        <v>0</v>
      </c>
      <c r="AR1042">
        <v>0</v>
      </c>
      <c r="AS1042">
        <v>0</v>
      </c>
      <c r="AT1042">
        <v>0</v>
      </c>
      <c r="AU1042" s="4"/>
      <c r="AV1042" s="4">
        <v>0</v>
      </c>
      <c r="AW1042" s="4">
        <v>0</v>
      </c>
      <c r="AX1042" s="4">
        <v>0</v>
      </c>
      <c r="AZ1042">
        <v>0</v>
      </c>
      <c r="BA1042">
        <v>0</v>
      </c>
      <c r="BB1042">
        <v>0</v>
      </c>
      <c r="BC1042" s="4"/>
      <c r="BD1042" s="4">
        <v>0</v>
      </c>
      <c r="BE1042" s="4">
        <v>0</v>
      </c>
      <c r="BF1042" s="4">
        <v>0</v>
      </c>
      <c r="BH1042">
        <v>0</v>
      </c>
      <c r="BI1042">
        <v>0</v>
      </c>
      <c r="BJ1042">
        <v>0</v>
      </c>
      <c r="BK1042" s="4"/>
      <c r="BL1042" s="4">
        <v>0</v>
      </c>
      <c r="BM1042" s="4">
        <v>0</v>
      </c>
      <c r="BN1042" s="4">
        <v>0</v>
      </c>
      <c r="BP1042">
        <v>0</v>
      </c>
      <c r="BQ1042">
        <v>0</v>
      </c>
      <c r="BR1042">
        <v>0</v>
      </c>
      <c r="BS1042" s="4"/>
      <c r="BT1042" s="4">
        <v>0</v>
      </c>
      <c r="BU1042" s="4">
        <v>0</v>
      </c>
      <c r="BV1042" s="4">
        <v>0</v>
      </c>
      <c r="BW1042" s="3"/>
      <c r="BX1042" s="3"/>
      <c r="BY1042" s="4">
        <v>14351</v>
      </c>
      <c r="BZ1042" s="5"/>
      <c r="CA1042" s="3">
        <v>0</v>
      </c>
      <c r="CB1042" s="4">
        <v>0</v>
      </c>
      <c r="CC1042" s="5" t="s">
        <v>322</v>
      </c>
      <c r="CD1042" s="3">
        <v>0</v>
      </c>
      <c r="CE1042" s="4">
        <v>0</v>
      </c>
      <c r="CF1042" s="5" t="s">
        <v>322</v>
      </c>
      <c r="CG1042" s="3">
        <v>0</v>
      </c>
      <c r="CH1042" s="4">
        <v>0</v>
      </c>
      <c r="CI1042" s="5" t="s">
        <v>322</v>
      </c>
      <c r="CJ1042" s="3">
        <v>0</v>
      </c>
      <c r="CK1042" s="4">
        <v>0</v>
      </c>
      <c r="CL1042" s="5" t="s">
        <v>322</v>
      </c>
      <c r="CM1042" s="2">
        <v>0</v>
      </c>
      <c r="CN1042" s="4">
        <v>0</v>
      </c>
      <c r="CO1042" s="5" t="s">
        <v>322</v>
      </c>
      <c r="CP1042" s="3"/>
      <c r="CQ1042" s="4">
        <v>14351</v>
      </c>
      <c r="CR1042" s="3"/>
      <c r="CS1042" s="3"/>
      <c r="CT1042" s="3"/>
      <c r="CU1042" s="3"/>
      <c r="CV1042" s="4">
        <v>14351</v>
      </c>
      <c r="CW1042" s="4">
        <v>14351</v>
      </c>
      <c r="CX1042" t="b">
        <v>0</v>
      </c>
      <c r="CY1042" t="b">
        <v>1</v>
      </c>
      <c r="CZ1042" t="b">
        <v>0</v>
      </c>
      <c r="DA1042" s="2" t="s">
        <v>6</v>
      </c>
      <c r="DB1042" s="2" t="s">
        <v>6</v>
      </c>
      <c r="DD1042" s="3"/>
      <c r="DE1042" s="3"/>
      <c r="DF1042" s="3"/>
      <c r="DG1042" s="4"/>
      <c r="DH1042" s="4"/>
      <c r="DI1042" s="4"/>
      <c r="DJ1042" s="3">
        <v>0</v>
      </c>
      <c r="DK1042" s="4">
        <v>0</v>
      </c>
      <c r="DL1042" t="b">
        <v>0</v>
      </c>
      <c r="DM1042" s="6"/>
      <c r="DN1042" s="3"/>
      <c r="DO1042" s="3"/>
      <c r="DP1042" s="3"/>
      <c r="DQ1042" s="3"/>
      <c r="DR1042" s="3"/>
      <c r="DS1042" s="3"/>
      <c r="DT1042" s="4"/>
      <c r="DU1042" s="4"/>
      <c r="DV1042" s="4"/>
      <c r="DW1042" s="4"/>
      <c r="DX1042" s="4"/>
      <c r="DY1042" s="4"/>
      <c r="DZ1042" s="2"/>
      <c r="EA1042" s="7">
        <v>44788.408090277779</v>
      </c>
      <c r="EB1042" s="2" t="s">
        <v>332</v>
      </c>
      <c r="EC1042" s="8">
        <v>0</v>
      </c>
      <c r="ED1042" t="b">
        <v>0</v>
      </c>
      <c r="EE1042" t="s">
        <v>324</v>
      </c>
      <c r="EF1042" s="2" t="s">
        <v>324</v>
      </c>
      <c r="EG1042" s="2" t="s">
        <v>325</v>
      </c>
      <c r="EH1042" s="1"/>
      <c r="EI1042">
        <f t="shared" si="62"/>
        <v>4600</v>
      </c>
      <c r="EJ1042" t="str">
        <f t="shared" si="63"/>
        <v>no</v>
      </c>
    </row>
    <row r="1043" spans="3:140">
      <c r="C1043" s="1">
        <v>44666</v>
      </c>
      <c r="D1043" s="2" t="s">
        <v>1196</v>
      </c>
      <c r="E1043" s="2" t="s">
        <v>472</v>
      </c>
      <c r="F1043" s="2" t="s">
        <v>177</v>
      </c>
      <c r="G1043" s="1">
        <v>44446</v>
      </c>
      <c r="H1043" s="2" t="s">
        <v>473</v>
      </c>
      <c r="I1043" s="2" t="s">
        <v>474</v>
      </c>
      <c r="J1043" s="1"/>
      <c r="K1043" s="1"/>
      <c r="L1043" s="2"/>
      <c r="M1043" t="b">
        <v>0</v>
      </c>
      <c r="N1043" s="2"/>
      <c r="O1043" s="2" t="s">
        <v>320</v>
      </c>
      <c r="P1043" s="2" t="s">
        <v>337</v>
      </c>
      <c r="Q1043" s="2"/>
      <c r="R1043" s="2"/>
      <c r="S1043" s="2"/>
      <c r="T1043" s="2"/>
      <c r="U1043" s="2"/>
      <c r="V1043" s="2"/>
      <c r="W1043" s="2"/>
      <c r="X1043" s="2" t="s">
        <v>861</v>
      </c>
      <c r="Y1043" s="3"/>
      <c r="AA1043" t="b">
        <v>0</v>
      </c>
      <c r="AB1043">
        <v>0</v>
      </c>
      <c r="AC1043">
        <v>2986</v>
      </c>
      <c r="AD1043">
        <v>0</v>
      </c>
      <c r="AE1043" s="4"/>
      <c r="AF1043" s="4">
        <v>0</v>
      </c>
      <c r="AG1043" s="4">
        <v>9316</v>
      </c>
      <c r="AH1043" s="4">
        <v>0</v>
      </c>
      <c r="AJ1043">
        <v>0</v>
      </c>
      <c r="AK1043">
        <v>0</v>
      </c>
      <c r="AL1043">
        <v>0</v>
      </c>
      <c r="AM1043" s="4"/>
      <c r="AN1043" s="4">
        <v>0</v>
      </c>
      <c r="AO1043" s="4">
        <v>0</v>
      </c>
      <c r="AP1043" s="4">
        <v>0</v>
      </c>
      <c r="AR1043">
        <v>0</v>
      </c>
      <c r="AS1043">
        <v>0</v>
      </c>
      <c r="AT1043">
        <v>0</v>
      </c>
      <c r="AU1043" s="4"/>
      <c r="AV1043" s="4">
        <v>0</v>
      </c>
      <c r="AW1043" s="4">
        <v>0</v>
      </c>
      <c r="AX1043" s="4">
        <v>0</v>
      </c>
      <c r="AZ1043">
        <v>0</v>
      </c>
      <c r="BA1043">
        <v>0</v>
      </c>
      <c r="BB1043">
        <v>0</v>
      </c>
      <c r="BC1043" s="4"/>
      <c r="BD1043" s="4">
        <v>0</v>
      </c>
      <c r="BE1043" s="4">
        <v>0</v>
      </c>
      <c r="BF1043" s="4">
        <v>0</v>
      </c>
      <c r="BH1043">
        <v>0</v>
      </c>
      <c r="BI1043">
        <v>0</v>
      </c>
      <c r="BJ1043">
        <v>0</v>
      </c>
      <c r="BK1043" s="4"/>
      <c r="BL1043" s="4">
        <v>0</v>
      </c>
      <c r="BM1043" s="4">
        <v>0</v>
      </c>
      <c r="BN1043" s="4">
        <v>0</v>
      </c>
      <c r="BP1043">
        <v>0</v>
      </c>
      <c r="BQ1043">
        <v>0</v>
      </c>
      <c r="BR1043">
        <v>0</v>
      </c>
      <c r="BS1043" s="4"/>
      <c r="BT1043" s="4">
        <v>0</v>
      </c>
      <c r="BU1043" s="4">
        <v>0</v>
      </c>
      <c r="BV1043" s="4">
        <v>0</v>
      </c>
      <c r="BW1043" s="3"/>
      <c r="BX1043" s="3"/>
      <c r="BY1043" s="4">
        <v>9316</v>
      </c>
      <c r="BZ1043" s="5"/>
      <c r="CA1043" s="3">
        <v>0</v>
      </c>
      <c r="CB1043" s="4">
        <v>0</v>
      </c>
      <c r="CC1043" s="5" t="s">
        <v>322</v>
      </c>
      <c r="CD1043" s="3">
        <v>0</v>
      </c>
      <c r="CE1043" s="4">
        <v>0</v>
      </c>
      <c r="CF1043" s="5" t="s">
        <v>322</v>
      </c>
      <c r="CG1043" s="3">
        <v>0</v>
      </c>
      <c r="CH1043" s="4">
        <v>0</v>
      </c>
      <c r="CI1043" s="5" t="s">
        <v>322</v>
      </c>
      <c r="CJ1043" s="3">
        <v>0</v>
      </c>
      <c r="CK1043" s="4">
        <v>0</v>
      </c>
      <c r="CL1043" s="5" t="s">
        <v>322</v>
      </c>
      <c r="CM1043" s="2">
        <v>0</v>
      </c>
      <c r="CN1043" s="4">
        <v>0</v>
      </c>
      <c r="CO1043" s="5" t="s">
        <v>322</v>
      </c>
      <c r="CP1043" s="3"/>
      <c r="CQ1043" s="4">
        <v>9316</v>
      </c>
      <c r="CR1043" s="3"/>
      <c r="CS1043" s="3"/>
      <c r="CT1043" s="3"/>
      <c r="CU1043" s="3"/>
      <c r="CV1043" s="4">
        <v>9316</v>
      </c>
      <c r="CW1043" s="4">
        <v>9316</v>
      </c>
      <c r="CX1043" t="b">
        <v>0</v>
      </c>
      <c r="CY1043" t="b">
        <v>0</v>
      </c>
      <c r="CZ1043" t="b">
        <v>0</v>
      </c>
      <c r="DA1043" s="2" t="s">
        <v>6</v>
      </c>
      <c r="DB1043" s="2" t="s">
        <v>6</v>
      </c>
      <c r="DD1043" s="3"/>
      <c r="DE1043" s="3"/>
      <c r="DF1043" s="3"/>
      <c r="DG1043" s="4"/>
      <c r="DH1043" s="4"/>
      <c r="DI1043" s="4"/>
      <c r="DJ1043" s="3">
        <v>0</v>
      </c>
      <c r="DK1043" s="4">
        <v>0</v>
      </c>
      <c r="DL1043" t="b">
        <v>0</v>
      </c>
      <c r="DM1043" s="6"/>
      <c r="DN1043" s="3"/>
      <c r="DO1043" s="3"/>
      <c r="DP1043" s="3"/>
      <c r="DQ1043" s="3"/>
      <c r="DR1043" s="3"/>
      <c r="DS1043" s="3"/>
      <c r="DT1043" s="4"/>
      <c r="DU1043" s="4"/>
      <c r="DV1043" s="4"/>
      <c r="DW1043" s="4"/>
      <c r="DX1043" s="4"/>
      <c r="DY1043" s="4"/>
      <c r="DZ1043" s="2"/>
      <c r="EA1043" s="7">
        <v>44788.408090277779</v>
      </c>
      <c r="EB1043" s="2" t="s">
        <v>332</v>
      </c>
      <c r="EC1043" s="8">
        <v>0</v>
      </c>
      <c r="ED1043" t="b">
        <v>0</v>
      </c>
      <c r="EE1043" t="s">
        <v>324</v>
      </c>
      <c r="EF1043" s="2" t="s">
        <v>324</v>
      </c>
      <c r="EG1043" s="2" t="s">
        <v>325</v>
      </c>
      <c r="EH1043" s="1"/>
      <c r="EI1043">
        <f t="shared" si="62"/>
        <v>2986</v>
      </c>
      <c r="EJ1043" t="str">
        <f t="shared" si="63"/>
        <v>no</v>
      </c>
    </row>
    <row r="1044" spans="3:140">
      <c r="C1044" s="1">
        <v>44666</v>
      </c>
      <c r="D1044" s="2" t="s">
        <v>983</v>
      </c>
      <c r="E1044" s="2" t="s">
        <v>984</v>
      </c>
      <c r="F1044" s="2" t="s">
        <v>41</v>
      </c>
      <c r="G1044" s="1">
        <v>44317</v>
      </c>
      <c r="H1044" s="2"/>
      <c r="I1044" s="2"/>
      <c r="J1044" s="1"/>
      <c r="K1044" s="1"/>
      <c r="L1044" s="2"/>
      <c r="M1044" t="b">
        <v>0</v>
      </c>
      <c r="N1044" s="2"/>
      <c r="O1044" s="2" t="s">
        <v>320</v>
      </c>
      <c r="P1044" s="2" t="s">
        <v>330</v>
      </c>
      <c r="Q1044" s="2"/>
      <c r="R1044" s="2"/>
      <c r="S1044" s="2"/>
      <c r="T1044" s="2"/>
      <c r="U1044" s="2"/>
      <c r="V1044" s="2"/>
      <c r="W1044" s="2"/>
      <c r="X1044" s="2" t="s">
        <v>861</v>
      </c>
      <c r="Y1044" s="3"/>
      <c r="AA1044" t="b">
        <v>0</v>
      </c>
      <c r="AB1044">
        <v>0</v>
      </c>
      <c r="AC1044">
        <v>0</v>
      </c>
      <c r="AD1044">
        <v>0</v>
      </c>
      <c r="AE1044" s="4"/>
      <c r="AF1044" s="4">
        <v>0</v>
      </c>
      <c r="AG1044" s="4">
        <v>0</v>
      </c>
      <c r="AH1044" s="4">
        <v>0</v>
      </c>
      <c r="AJ1044">
        <v>0</v>
      </c>
      <c r="AK1044">
        <v>0</v>
      </c>
      <c r="AL1044">
        <v>0</v>
      </c>
      <c r="AM1044" s="4"/>
      <c r="AN1044" s="4">
        <v>0</v>
      </c>
      <c r="AO1044" s="4">
        <v>0</v>
      </c>
      <c r="AP1044" s="4">
        <v>0</v>
      </c>
      <c r="AR1044">
        <v>0</v>
      </c>
      <c r="AS1044">
        <v>0</v>
      </c>
      <c r="AT1044">
        <v>0</v>
      </c>
      <c r="AU1044" s="4"/>
      <c r="AV1044" s="4">
        <v>0</v>
      </c>
      <c r="AW1044" s="4">
        <v>0</v>
      </c>
      <c r="AX1044" s="4">
        <v>0</v>
      </c>
      <c r="AZ1044">
        <v>0</v>
      </c>
      <c r="BA1044">
        <v>0</v>
      </c>
      <c r="BB1044">
        <v>0</v>
      </c>
      <c r="BC1044" s="4"/>
      <c r="BD1044" s="4">
        <v>0</v>
      </c>
      <c r="BE1044" s="4">
        <v>0</v>
      </c>
      <c r="BF1044" s="4">
        <v>0</v>
      </c>
      <c r="BH1044">
        <v>0</v>
      </c>
      <c r="BI1044">
        <v>0</v>
      </c>
      <c r="BJ1044">
        <v>0</v>
      </c>
      <c r="BK1044" s="4"/>
      <c r="BL1044" s="4">
        <v>0</v>
      </c>
      <c r="BM1044" s="4">
        <v>0</v>
      </c>
      <c r="BN1044" s="4">
        <v>0</v>
      </c>
      <c r="BP1044">
        <v>0</v>
      </c>
      <c r="BQ1044">
        <v>0</v>
      </c>
      <c r="BR1044">
        <v>0</v>
      </c>
      <c r="BS1044" s="4"/>
      <c r="BT1044" s="4">
        <v>0</v>
      </c>
      <c r="BU1044" s="4">
        <v>0</v>
      </c>
      <c r="BV1044" s="4">
        <v>0</v>
      </c>
      <c r="BW1044" s="3"/>
      <c r="BX1044" s="3"/>
      <c r="BY1044" s="4">
        <v>0</v>
      </c>
      <c r="BZ1044" s="5"/>
      <c r="CA1044" s="3">
        <v>0</v>
      </c>
      <c r="CB1044" s="4">
        <v>0</v>
      </c>
      <c r="CC1044" s="5" t="s">
        <v>322</v>
      </c>
      <c r="CD1044" s="3">
        <v>0</v>
      </c>
      <c r="CE1044" s="4">
        <v>0</v>
      </c>
      <c r="CF1044" s="5" t="s">
        <v>322</v>
      </c>
      <c r="CG1044" s="3">
        <v>0</v>
      </c>
      <c r="CH1044" s="4">
        <v>0</v>
      </c>
      <c r="CI1044" s="5" t="s">
        <v>322</v>
      </c>
      <c r="CJ1044" s="3">
        <v>0</v>
      </c>
      <c r="CK1044" s="4">
        <v>0</v>
      </c>
      <c r="CL1044" s="5" t="s">
        <v>322</v>
      </c>
      <c r="CM1044" s="2">
        <v>0</v>
      </c>
      <c r="CN1044" s="4">
        <v>0</v>
      </c>
      <c r="CO1044" s="5" t="s">
        <v>322</v>
      </c>
      <c r="CP1044" s="3"/>
      <c r="CQ1044" s="4">
        <v>0</v>
      </c>
      <c r="CR1044" s="3"/>
      <c r="CS1044" s="3"/>
      <c r="CT1044" s="3"/>
      <c r="CU1044" s="3"/>
      <c r="CV1044" s="4">
        <v>0</v>
      </c>
      <c r="CW1044" s="4">
        <v>0</v>
      </c>
      <c r="CX1044" t="b">
        <v>0</v>
      </c>
      <c r="CY1044" t="b">
        <v>0</v>
      </c>
      <c r="CZ1044" t="b">
        <v>0</v>
      </c>
      <c r="DA1044" s="2" t="s">
        <v>867</v>
      </c>
      <c r="DB1044" s="2" t="s">
        <v>867</v>
      </c>
      <c r="DD1044" s="3"/>
      <c r="DE1044" s="3"/>
      <c r="DF1044" s="3"/>
      <c r="DG1044" s="4"/>
      <c r="DH1044" s="4"/>
      <c r="DI1044" s="4"/>
      <c r="DJ1044" s="3">
        <v>0</v>
      </c>
      <c r="DK1044" s="4">
        <v>0</v>
      </c>
      <c r="DL1044" t="b">
        <v>0</v>
      </c>
      <c r="DM1044" s="6"/>
      <c r="DN1044" s="3"/>
      <c r="DO1044" s="3"/>
      <c r="DP1044" s="3"/>
      <c r="DQ1044" s="3"/>
      <c r="DR1044" s="3"/>
      <c r="DS1044" s="3"/>
      <c r="DT1044" s="4"/>
      <c r="DU1044" s="4"/>
      <c r="DV1044" s="4"/>
      <c r="DW1044" s="4"/>
      <c r="DX1044" s="4"/>
      <c r="DY1044" s="4"/>
      <c r="DZ1044" s="2"/>
      <c r="EA1044" s="7">
        <v>44788.408090277779</v>
      </c>
      <c r="EB1044" s="2" t="s">
        <v>332</v>
      </c>
      <c r="EC1044" s="8">
        <v>0</v>
      </c>
      <c r="ED1044" t="b">
        <v>0</v>
      </c>
      <c r="EE1044" t="s">
        <v>324</v>
      </c>
      <c r="EF1044" s="2" t="s">
        <v>324</v>
      </c>
      <c r="EG1044" s="2" t="s">
        <v>325</v>
      </c>
      <c r="EH1044" s="1"/>
      <c r="EI1044">
        <f t="shared" si="62"/>
        <v>0</v>
      </c>
      <c r="EJ1044" t="str">
        <f t="shared" si="63"/>
        <v>yes</v>
      </c>
    </row>
    <row r="1045" spans="3:140">
      <c r="C1045" s="1">
        <v>44666</v>
      </c>
      <c r="D1045" s="2" t="s">
        <v>484</v>
      </c>
      <c r="E1045" s="2" t="s">
        <v>485</v>
      </c>
      <c r="F1045" s="2" t="s">
        <v>173</v>
      </c>
      <c r="G1045" s="1">
        <v>44409</v>
      </c>
      <c r="H1045" s="2"/>
      <c r="I1045" s="2"/>
      <c r="J1045" s="1"/>
      <c r="K1045" s="1"/>
      <c r="L1045" s="2"/>
      <c r="M1045" t="b">
        <v>0</v>
      </c>
      <c r="N1045" s="2"/>
      <c r="O1045" s="2" t="s">
        <v>320</v>
      </c>
      <c r="P1045" s="2" t="s">
        <v>330</v>
      </c>
      <c r="Q1045" s="2"/>
      <c r="R1045" s="2"/>
      <c r="S1045" s="2"/>
      <c r="T1045" s="2"/>
      <c r="U1045" s="2"/>
      <c r="V1045" s="2"/>
      <c r="W1045" s="2" t="s">
        <v>1174</v>
      </c>
      <c r="X1045" s="2" t="s">
        <v>861</v>
      </c>
      <c r="Y1045" s="3"/>
      <c r="AA1045" t="b">
        <v>0</v>
      </c>
      <c r="AB1045">
        <v>0</v>
      </c>
      <c r="AC1045">
        <v>0</v>
      </c>
      <c r="AD1045">
        <v>0</v>
      </c>
      <c r="AE1045" s="4"/>
      <c r="AF1045" s="4">
        <v>0</v>
      </c>
      <c r="AG1045" s="4">
        <v>0</v>
      </c>
      <c r="AH1045" s="4">
        <v>0</v>
      </c>
      <c r="AJ1045">
        <v>0</v>
      </c>
      <c r="AK1045">
        <v>0</v>
      </c>
      <c r="AL1045">
        <v>0</v>
      </c>
      <c r="AM1045" s="4"/>
      <c r="AN1045" s="4">
        <v>0</v>
      </c>
      <c r="AO1045" s="4">
        <v>0</v>
      </c>
      <c r="AP1045" s="4">
        <v>0</v>
      </c>
      <c r="AR1045">
        <v>0</v>
      </c>
      <c r="AS1045">
        <v>0</v>
      </c>
      <c r="AT1045">
        <v>0</v>
      </c>
      <c r="AU1045" s="4"/>
      <c r="AV1045" s="4">
        <v>0</v>
      </c>
      <c r="AW1045" s="4">
        <v>0</v>
      </c>
      <c r="AX1045" s="4">
        <v>0</v>
      </c>
      <c r="AZ1045">
        <v>0</v>
      </c>
      <c r="BA1045">
        <v>0</v>
      </c>
      <c r="BB1045">
        <v>0</v>
      </c>
      <c r="BC1045" s="4"/>
      <c r="BD1045" s="4">
        <v>0</v>
      </c>
      <c r="BE1045" s="4">
        <v>0</v>
      </c>
      <c r="BF1045" s="4">
        <v>0</v>
      </c>
      <c r="BH1045">
        <v>0</v>
      </c>
      <c r="BI1045">
        <v>0</v>
      </c>
      <c r="BJ1045">
        <v>0</v>
      </c>
      <c r="BK1045" s="4"/>
      <c r="BL1045" s="4">
        <v>0</v>
      </c>
      <c r="BM1045" s="4">
        <v>0</v>
      </c>
      <c r="BN1045" s="4">
        <v>0</v>
      </c>
      <c r="BP1045">
        <v>0</v>
      </c>
      <c r="BQ1045">
        <v>0</v>
      </c>
      <c r="BR1045">
        <v>0</v>
      </c>
      <c r="BS1045" s="4"/>
      <c r="BT1045" s="4">
        <v>0</v>
      </c>
      <c r="BU1045" s="4">
        <v>0</v>
      </c>
      <c r="BV1045" s="4">
        <v>0</v>
      </c>
      <c r="BW1045" s="3"/>
      <c r="BX1045" s="3"/>
      <c r="BY1045" s="4">
        <v>0</v>
      </c>
      <c r="BZ1045" s="5"/>
      <c r="CA1045" s="3">
        <v>0</v>
      </c>
      <c r="CB1045" s="4">
        <v>0</v>
      </c>
      <c r="CC1045" s="5" t="s">
        <v>322</v>
      </c>
      <c r="CD1045" s="3">
        <v>0</v>
      </c>
      <c r="CE1045" s="4">
        <v>0</v>
      </c>
      <c r="CF1045" s="5" t="s">
        <v>322</v>
      </c>
      <c r="CG1045" s="3">
        <v>0</v>
      </c>
      <c r="CH1045" s="4">
        <v>0</v>
      </c>
      <c r="CI1045" s="5" t="s">
        <v>322</v>
      </c>
      <c r="CJ1045" s="3">
        <v>0</v>
      </c>
      <c r="CK1045" s="4">
        <v>0</v>
      </c>
      <c r="CL1045" s="5" t="s">
        <v>322</v>
      </c>
      <c r="CM1045" s="2">
        <v>0</v>
      </c>
      <c r="CN1045" s="4">
        <v>0</v>
      </c>
      <c r="CO1045" s="5" t="s">
        <v>322</v>
      </c>
      <c r="CP1045" s="3"/>
      <c r="CQ1045" s="4">
        <v>0</v>
      </c>
      <c r="CR1045" s="3"/>
      <c r="CS1045" s="3"/>
      <c r="CT1045" s="3"/>
      <c r="CU1045" s="3"/>
      <c r="CV1045" s="4">
        <v>0</v>
      </c>
      <c r="CW1045" s="4">
        <v>0</v>
      </c>
      <c r="CX1045" t="b">
        <v>0</v>
      </c>
      <c r="CY1045" t="b">
        <v>1</v>
      </c>
      <c r="CZ1045" t="b">
        <v>0</v>
      </c>
      <c r="DA1045" s="2" t="s">
        <v>6</v>
      </c>
      <c r="DB1045" s="2" t="s">
        <v>6</v>
      </c>
      <c r="DD1045" s="3"/>
      <c r="DE1045" s="3"/>
      <c r="DF1045" s="3"/>
      <c r="DG1045" s="4"/>
      <c r="DH1045" s="4"/>
      <c r="DI1045" s="4"/>
      <c r="DJ1045" s="3">
        <v>0</v>
      </c>
      <c r="DK1045" s="4">
        <v>0</v>
      </c>
      <c r="DL1045" t="b">
        <v>0</v>
      </c>
      <c r="DM1045" s="6"/>
      <c r="DN1045" s="3"/>
      <c r="DO1045" s="3"/>
      <c r="DP1045" s="3"/>
      <c r="DQ1045" s="3"/>
      <c r="DR1045" s="3"/>
      <c r="DS1045" s="3"/>
      <c r="DT1045" s="4"/>
      <c r="DU1045" s="4"/>
      <c r="DV1045" s="4"/>
      <c r="DW1045" s="4"/>
      <c r="DX1045" s="4"/>
      <c r="DY1045" s="4"/>
      <c r="DZ1045" s="2"/>
      <c r="EA1045" s="7">
        <v>44788.408090277779</v>
      </c>
      <c r="EB1045" s="2" t="s">
        <v>332</v>
      </c>
      <c r="EC1045" s="8">
        <v>0</v>
      </c>
      <c r="ED1045" t="b">
        <v>0</v>
      </c>
      <c r="EE1045" t="s">
        <v>324</v>
      </c>
      <c r="EF1045" s="2" t="s">
        <v>324</v>
      </c>
      <c r="EG1045" s="2" t="s">
        <v>325</v>
      </c>
      <c r="EH1045" s="1"/>
      <c r="EI1045">
        <f t="shared" si="62"/>
        <v>0</v>
      </c>
      <c r="EJ1045" t="str">
        <f t="shared" si="63"/>
        <v>yes</v>
      </c>
    </row>
    <row r="1046" spans="3:140">
      <c r="C1046" s="1">
        <v>44666</v>
      </c>
      <c r="D1046" s="2" t="s">
        <v>486</v>
      </c>
      <c r="E1046" s="2" t="s">
        <v>487</v>
      </c>
      <c r="F1046" s="2" t="s">
        <v>172</v>
      </c>
      <c r="G1046" s="1">
        <v>44378</v>
      </c>
      <c r="H1046" s="2"/>
      <c r="I1046" s="2"/>
      <c r="J1046" s="1"/>
      <c r="K1046" s="1"/>
      <c r="L1046" s="2"/>
      <c r="M1046" t="b">
        <v>0</v>
      </c>
      <c r="N1046" s="2"/>
      <c r="O1046" s="2" t="s">
        <v>320</v>
      </c>
      <c r="P1046" s="2" t="s">
        <v>337</v>
      </c>
      <c r="Q1046" s="2"/>
      <c r="R1046" s="2"/>
      <c r="S1046" s="2"/>
      <c r="T1046" s="2"/>
      <c r="U1046" s="2"/>
      <c r="V1046" s="2"/>
      <c r="W1046" s="2"/>
      <c r="X1046" s="2" t="s">
        <v>861</v>
      </c>
      <c r="Y1046" s="3"/>
      <c r="AA1046" t="b">
        <v>0</v>
      </c>
      <c r="AB1046">
        <v>0</v>
      </c>
      <c r="AC1046">
        <v>0</v>
      </c>
      <c r="AD1046">
        <v>0</v>
      </c>
      <c r="AE1046" s="4"/>
      <c r="AF1046" s="4">
        <v>0</v>
      </c>
      <c r="AG1046" s="4">
        <v>0</v>
      </c>
      <c r="AH1046" s="4">
        <v>0</v>
      </c>
      <c r="AJ1046">
        <v>0</v>
      </c>
      <c r="AK1046">
        <v>0</v>
      </c>
      <c r="AL1046">
        <v>0</v>
      </c>
      <c r="AM1046" s="4"/>
      <c r="AN1046" s="4">
        <v>0</v>
      </c>
      <c r="AO1046" s="4">
        <v>0</v>
      </c>
      <c r="AP1046" s="4">
        <v>0</v>
      </c>
      <c r="AR1046">
        <v>0</v>
      </c>
      <c r="AS1046">
        <v>0</v>
      </c>
      <c r="AT1046">
        <v>0</v>
      </c>
      <c r="AU1046" s="4"/>
      <c r="AV1046" s="4">
        <v>0</v>
      </c>
      <c r="AW1046" s="4">
        <v>0</v>
      </c>
      <c r="AX1046" s="4">
        <v>0</v>
      </c>
      <c r="AZ1046">
        <v>0</v>
      </c>
      <c r="BA1046">
        <v>0</v>
      </c>
      <c r="BB1046">
        <v>0</v>
      </c>
      <c r="BC1046" s="4"/>
      <c r="BD1046" s="4">
        <v>0</v>
      </c>
      <c r="BE1046" s="4">
        <v>0</v>
      </c>
      <c r="BF1046" s="4">
        <v>0</v>
      </c>
      <c r="BH1046">
        <v>0</v>
      </c>
      <c r="BI1046">
        <v>0</v>
      </c>
      <c r="BJ1046">
        <v>0</v>
      </c>
      <c r="BK1046" s="4"/>
      <c r="BL1046" s="4">
        <v>0</v>
      </c>
      <c r="BM1046" s="4">
        <v>0</v>
      </c>
      <c r="BN1046" s="4">
        <v>0</v>
      </c>
      <c r="BP1046">
        <v>0</v>
      </c>
      <c r="BQ1046">
        <v>0</v>
      </c>
      <c r="BR1046">
        <v>0</v>
      </c>
      <c r="BS1046" s="4"/>
      <c r="BT1046" s="4">
        <v>0</v>
      </c>
      <c r="BU1046" s="4">
        <v>0</v>
      </c>
      <c r="BV1046" s="4">
        <v>0</v>
      </c>
      <c r="BW1046" s="3"/>
      <c r="BX1046" s="3"/>
      <c r="BY1046" s="4">
        <v>0</v>
      </c>
      <c r="BZ1046" s="5"/>
      <c r="CA1046" s="3">
        <v>0</v>
      </c>
      <c r="CB1046" s="4">
        <v>0</v>
      </c>
      <c r="CC1046" s="5" t="s">
        <v>322</v>
      </c>
      <c r="CD1046" s="3">
        <v>0</v>
      </c>
      <c r="CE1046" s="4">
        <v>0</v>
      </c>
      <c r="CF1046" s="5" t="s">
        <v>322</v>
      </c>
      <c r="CG1046" s="3">
        <v>0</v>
      </c>
      <c r="CH1046" s="4">
        <v>0</v>
      </c>
      <c r="CI1046" s="5" t="s">
        <v>322</v>
      </c>
      <c r="CJ1046" s="3">
        <v>0</v>
      </c>
      <c r="CK1046" s="4">
        <v>0</v>
      </c>
      <c r="CL1046" s="5" t="s">
        <v>322</v>
      </c>
      <c r="CM1046" s="2">
        <v>0</v>
      </c>
      <c r="CN1046" s="4">
        <v>0</v>
      </c>
      <c r="CO1046" s="5" t="s">
        <v>322</v>
      </c>
      <c r="CP1046" s="3"/>
      <c r="CQ1046" s="4">
        <v>0</v>
      </c>
      <c r="CR1046" s="3"/>
      <c r="CS1046" s="3"/>
      <c r="CT1046" s="3"/>
      <c r="CU1046" s="3"/>
      <c r="CV1046" s="4">
        <v>0</v>
      </c>
      <c r="CW1046" s="4">
        <v>0</v>
      </c>
      <c r="CX1046" t="b">
        <v>0</v>
      </c>
      <c r="CY1046" t="b">
        <v>0</v>
      </c>
      <c r="CZ1046" t="b">
        <v>0</v>
      </c>
      <c r="DA1046" s="2" t="s">
        <v>6</v>
      </c>
      <c r="DB1046" s="2" t="s">
        <v>6</v>
      </c>
      <c r="DD1046" s="3"/>
      <c r="DE1046" s="3"/>
      <c r="DF1046" s="3"/>
      <c r="DG1046" s="4"/>
      <c r="DH1046" s="4"/>
      <c r="DI1046" s="4"/>
      <c r="DJ1046" s="3">
        <v>0</v>
      </c>
      <c r="DK1046" s="4">
        <v>0</v>
      </c>
      <c r="DL1046" t="b">
        <v>0</v>
      </c>
      <c r="DM1046" s="6"/>
      <c r="DN1046" s="3"/>
      <c r="DO1046" s="3"/>
      <c r="DP1046" s="3"/>
      <c r="DQ1046" s="3"/>
      <c r="DR1046" s="3"/>
      <c r="DS1046" s="3"/>
      <c r="DT1046" s="4"/>
      <c r="DU1046" s="4"/>
      <c r="DV1046" s="4"/>
      <c r="DW1046" s="4"/>
      <c r="DX1046" s="4"/>
      <c r="DY1046" s="4"/>
      <c r="DZ1046" s="2"/>
      <c r="EA1046" s="7">
        <v>44788.408090277779</v>
      </c>
      <c r="EB1046" s="2" t="s">
        <v>332</v>
      </c>
      <c r="EC1046" s="8">
        <v>0</v>
      </c>
      <c r="ED1046" t="b">
        <v>0</v>
      </c>
      <c r="EE1046" t="s">
        <v>324</v>
      </c>
      <c r="EF1046" s="2" t="s">
        <v>324</v>
      </c>
      <c r="EG1046" s="2" t="s">
        <v>325</v>
      </c>
      <c r="EH1046" s="1"/>
      <c r="EI1046">
        <f t="shared" si="62"/>
        <v>0</v>
      </c>
      <c r="EJ1046" t="str">
        <f t="shared" si="63"/>
        <v>yes</v>
      </c>
    </row>
    <row r="1047" spans="3:140">
      <c r="C1047" s="1">
        <v>44666</v>
      </c>
      <c r="D1047" s="2" t="s">
        <v>106</v>
      </c>
      <c r="E1047" s="2" t="s">
        <v>107</v>
      </c>
      <c r="F1047" s="2" t="s">
        <v>41</v>
      </c>
      <c r="G1047" s="1">
        <v>44501</v>
      </c>
      <c r="H1047" s="2" t="s">
        <v>108</v>
      </c>
      <c r="I1047" s="2" t="s">
        <v>109</v>
      </c>
      <c r="J1047" s="1"/>
      <c r="K1047" s="1"/>
      <c r="L1047" s="2"/>
      <c r="M1047" t="b">
        <v>0</v>
      </c>
      <c r="N1047" s="2"/>
      <c r="O1047" s="2" t="s">
        <v>320</v>
      </c>
      <c r="P1047" s="2" t="s">
        <v>321</v>
      </c>
      <c r="Q1047" s="2"/>
      <c r="R1047" s="2"/>
      <c r="S1047" s="2"/>
      <c r="T1047" s="2"/>
      <c r="U1047" s="2"/>
      <c r="V1047" s="2"/>
      <c r="W1047" s="2" t="s">
        <v>1110</v>
      </c>
      <c r="X1047" s="2" t="s">
        <v>861</v>
      </c>
      <c r="Y1047" s="3"/>
      <c r="AA1047" t="b">
        <v>0</v>
      </c>
      <c r="AB1047">
        <v>6786</v>
      </c>
      <c r="AC1047">
        <v>13320</v>
      </c>
      <c r="AD1047">
        <v>5027</v>
      </c>
      <c r="AE1047" s="4"/>
      <c r="AF1047" s="4">
        <v>35218</v>
      </c>
      <c r="AG1047" s="4">
        <v>69132</v>
      </c>
      <c r="AH1047" s="4">
        <v>26088</v>
      </c>
      <c r="AJ1047">
        <v>1343</v>
      </c>
      <c r="AK1047">
        <v>2636</v>
      </c>
      <c r="AL1047">
        <v>995</v>
      </c>
      <c r="AM1047" s="4"/>
      <c r="AN1047" s="4">
        <v>5036</v>
      </c>
      <c r="AO1047" s="4">
        <v>9886</v>
      </c>
      <c r="AP1047" s="4">
        <v>3731</v>
      </c>
      <c r="AR1047">
        <v>0</v>
      </c>
      <c r="AS1047">
        <v>0</v>
      </c>
      <c r="AT1047">
        <v>0</v>
      </c>
      <c r="AU1047" s="4"/>
      <c r="AV1047" s="4">
        <v>0</v>
      </c>
      <c r="AW1047" s="4">
        <v>0</v>
      </c>
      <c r="AX1047" s="4">
        <v>0</v>
      </c>
      <c r="AZ1047">
        <v>0</v>
      </c>
      <c r="BA1047">
        <v>0</v>
      </c>
      <c r="BB1047">
        <v>0</v>
      </c>
      <c r="BC1047" s="4"/>
      <c r="BD1047" s="4">
        <v>0</v>
      </c>
      <c r="BE1047" s="4">
        <v>0</v>
      </c>
      <c r="BF1047" s="4">
        <v>0</v>
      </c>
      <c r="BH1047">
        <v>0</v>
      </c>
      <c r="BI1047">
        <v>0</v>
      </c>
      <c r="BJ1047">
        <v>0</v>
      </c>
      <c r="BK1047" s="4"/>
      <c r="BL1047" s="4">
        <v>0</v>
      </c>
      <c r="BM1047" s="4">
        <v>0</v>
      </c>
      <c r="BN1047" s="4">
        <v>0</v>
      </c>
      <c r="BP1047">
        <v>0</v>
      </c>
      <c r="BQ1047">
        <v>0</v>
      </c>
      <c r="BR1047">
        <v>0</v>
      </c>
      <c r="BS1047" s="4"/>
      <c r="BT1047" s="4">
        <v>0</v>
      </c>
      <c r="BU1047" s="4">
        <v>0</v>
      </c>
      <c r="BV1047" s="4">
        <v>0</v>
      </c>
      <c r="BW1047" s="3"/>
      <c r="BX1047" s="3"/>
      <c r="BY1047" s="4">
        <v>130438</v>
      </c>
      <c r="BZ1047" s="5"/>
      <c r="CA1047" s="3">
        <v>4974</v>
      </c>
      <c r="CB1047" s="4">
        <v>18653</v>
      </c>
      <c r="CC1047" s="5">
        <v>3.7501005227181299</v>
      </c>
      <c r="CD1047" s="3">
        <v>0</v>
      </c>
      <c r="CE1047" s="4">
        <v>0</v>
      </c>
      <c r="CF1047" s="5" t="s">
        <v>322</v>
      </c>
      <c r="CG1047" s="3">
        <v>0</v>
      </c>
      <c r="CH1047" s="4">
        <v>0</v>
      </c>
      <c r="CI1047" s="5" t="s">
        <v>322</v>
      </c>
      <c r="CJ1047" s="3">
        <v>0</v>
      </c>
      <c r="CK1047" s="4">
        <v>0</v>
      </c>
      <c r="CL1047" s="5" t="s">
        <v>322</v>
      </c>
      <c r="CM1047" s="2">
        <v>0</v>
      </c>
      <c r="CN1047" s="4">
        <v>0</v>
      </c>
      <c r="CO1047" s="5" t="s">
        <v>322</v>
      </c>
      <c r="CP1047" s="3"/>
      <c r="CQ1047" s="4">
        <v>149091</v>
      </c>
      <c r="CR1047" s="3"/>
      <c r="CS1047" s="3"/>
      <c r="CT1047" s="3"/>
      <c r="CU1047" s="3"/>
      <c r="CV1047" s="4">
        <v>149091</v>
      </c>
      <c r="CW1047" s="4">
        <v>149091</v>
      </c>
      <c r="CX1047" t="b">
        <v>0</v>
      </c>
      <c r="CY1047" t="b">
        <v>0</v>
      </c>
      <c r="CZ1047" t="b">
        <v>0</v>
      </c>
      <c r="DA1047" s="2" t="s">
        <v>6</v>
      </c>
      <c r="DB1047" s="2" t="s">
        <v>6</v>
      </c>
      <c r="DD1047" s="3"/>
      <c r="DE1047" s="3"/>
      <c r="DF1047" s="3"/>
      <c r="DG1047" s="4"/>
      <c r="DH1047" s="4"/>
      <c r="DI1047" s="4"/>
      <c r="DJ1047" s="3">
        <v>0</v>
      </c>
      <c r="DK1047" s="4">
        <v>0</v>
      </c>
      <c r="DL1047" t="b">
        <v>0</v>
      </c>
      <c r="DM1047" s="6"/>
      <c r="DN1047" s="3"/>
      <c r="DO1047" s="3"/>
      <c r="DP1047" s="3"/>
      <c r="DQ1047" s="3"/>
      <c r="DR1047" s="3"/>
      <c r="DS1047" s="3"/>
      <c r="DT1047" s="4"/>
      <c r="DU1047" s="4"/>
      <c r="DV1047" s="4"/>
      <c r="DW1047" s="4"/>
      <c r="DX1047" s="4"/>
      <c r="DY1047" s="4"/>
      <c r="DZ1047" s="2"/>
      <c r="EA1047" s="7">
        <v>44788.408090277779</v>
      </c>
      <c r="EB1047" s="2" t="s">
        <v>332</v>
      </c>
      <c r="EC1047" s="8">
        <v>0</v>
      </c>
      <c r="ED1047" t="b">
        <v>0</v>
      </c>
      <c r="EE1047" t="s">
        <v>324</v>
      </c>
      <c r="EF1047" s="2" t="s">
        <v>324</v>
      </c>
      <c r="EG1047" s="2" t="s">
        <v>325</v>
      </c>
      <c r="EH1047" s="1"/>
      <c r="EI1047">
        <f t="shared" si="62"/>
        <v>25133</v>
      </c>
      <c r="EJ1047" t="str">
        <f t="shared" si="63"/>
        <v>no</v>
      </c>
    </row>
    <row r="1048" spans="3:140">
      <c r="C1048" s="1">
        <v>44666</v>
      </c>
      <c r="D1048" s="2" t="s">
        <v>326</v>
      </c>
      <c r="E1048" s="2" t="s">
        <v>327</v>
      </c>
      <c r="F1048" s="2" t="s">
        <v>177</v>
      </c>
      <c r="G1048" s="1">
        <v>44447</v>
      </c>
      <c r="H1048" s="2" t="s">
        <v>328</v>
      </c>
      <c r="I1048" s="2"/>
      <c r="J1048" s="1"/>
      <c r="K1048" s="1"/>
      <c r="L1048" s="2"/>
      <c r="M1048" t="b">
        <v>0</v>
      </c>
      <c r="N1048" s="2"/>
      <c r="O1048" s="2" t="s">
        <v>329</v>
      </c>
      <c r="P1048" s="2" t="s">
        <v>330</v>
      </c>
      <c r="Q1048" s="2"/>
      <c r="R1048" s="2"/>
      <c r="S1048" s="2"/>
      <c r="T1048" s="2"/>
      <c r="U1048" s="2"/>
      <c r="V1048" s="2"/>
      <c r="W1048" s="2" t="s">
        <v>1197</v>
      </c>
      <c r="X1048" s="2" t="s">
        <v>1197</v>
      </c>
      <c r="Y1048" s="3"/>
      <c r="AA1048" t="b">
        <v>0</v>
      </c>
      <c r="AB1048">
        <v>0</v>
      </c>
      <c r="AC1048">
        <v>0</v>
      </c>
      <c r="AD1048">
        <v>0</v>
      </c>
      <c r="AE1048" s="4"/>
      <c r="AF1048" s="4">
        <v>0</v>
      </c>
      <c r="AG1048" s="4">
        <v>0</v>
      </c>
      <c r="AH1048" s="4">
        <v>0</v>
      </c>
      <c r="AJ1048">
        <v>0</v>
      </c>
      <c r="AK1048">
        <v>0</v>
      </c>
      <c r="AL1048">
        <v>0</v>
      </c>
      <c r="AM1048" s="4"/>
      <c r="AN1048" s="4">
        <v>0</v>
      </c>
      <c r="AO1048" s="4">
        <v>0</v>
      </c>
      <c r="AP1048" s="4">
        <v>0</v>
      </c>
      <c r="AR1048">
        <v>0</v>
      </c>
      <c r="AS1048">
        <v>0</v>
      </c>
      <c r="AT1048">
        <v>0</v>
      </c>
      <c r="AU1048" s="4"/>
      <c r="AV1048" s="4">
        <v>0</v>
      </c>
      <c r="AW1048" s="4">
        <v>0</v>
      </c>
      <c r="AX1048" s="4">
        <v>0</v>
      </c>
      <c r="AZ1048">
        <v>0</v>
      </c>
      <c r="BA1048">
        <v>0</v>
      </c>
      <c r="BB1048">
        <v>0</v>
      </c>
      <c r="BC1048" s="4"/>
      <c r="BD1048" s="4">
        <v>0</v>
      </c>
      <c r="BE1048" s="4">
        <v>0</v>
      </c>
      <c r="BF1048" s="4">
        <v>0</v>
      </c>
      <c r="BH1048">
        <v>0</v>
      </c>
      <c r="BI1048">
        <v>0</v>
      </c>
      <c r="BJ1048">
        <v>0</v>
      </c>
      <c r="BK1048" s="4"/>
      <c r="BL1048" s="4">
        <v>0</v>
      </c>
      <c r="BM1048" s="4">
        <v>0</v>
      </c>
      <c r="BN1048" s="4">
        <v>0</v>
      </c>
      <c r="BP1048">
        <v>0</v>
      </c>
      <c r="BQ1048">
        <v>0</v>
      </c>
      <c r="BR1048">
        <v>0</v>
      </c>
      <c r="BS1048" s="4"/>
      <c r="BT1048" s="4">
        <v>0</v>
      </c>
      <c r="BU1048" s="4">
        <v>0</v>
      </c>
      <c r="BV1048" s="4">
        <v>0</v>
      </c>
      <c r="BW1048" s="3"/>
      <c r="BX1048" s="3"/>
      <c r="BY1048" s="4">
        <v>0</v>
      </c>
      <c r="BZ1048" s="5"/>
      <c r="CA1048" s="3">
        <v>0</v>
      </c>
      <c r="CB1048" s="4">
        <v>0</v>
      </c>
      <c r="CC1048" s="5" t="s">
        <v>322</v>
      </c>
      <c r="CD1048" s="3">
        <v>0</v>
      </c>
      <c r="CE1048" s="4">
        <v>0</v>
      </c>
      <c r="CF1048" s="5" t="s">
        <v>322</v>
      </c>
      <c r="CG1048" s="3">
        <v>0</v>
      </c>
      <c r="CH1048" s="4">
        <v>0</v>
      </c>
      <c r="CI1048" s="5" t="s">
        <v>322</v>
      </c>
      <c r="CJ1048" s="3">
        <v>0</v>
      </c>
      <c r="CK1048" s="4">
        <v>0</v>
      </c>
      <c r="CL1048" s="5" t="s">
        <v>322</v>
      </c>
      <c r="CM1048" s="2">
        <v>0</v>
      </c>
      <c r="CN1048" s="4">
        <v>0</v>
      </c>
      <c r="CO1048" s="5" t="s">
        <v>322</v>
      </c>
      <c r="CP1048" s="3"/>
      <c r="CQ1048" s="4">
        <v>0</v>
      </c>
      <c r="CR1048" s="3"/>
      <c r="CS1048" s="3"/>
      <c r="CT1048" s="3"/>
      <c r="CU1048" s="3"/>
      <c r="CV1048" s="4">
        <v>0</v>
      </c>
      <c r="CW1048" s="4">
        <v>0</v>
      </c>
      <c r="CX1048" t="b">
        <v>0</v>
      </c>
      <c r="CY1048" t="b">
        <v>0</v>
      </c>
      <c r="CZ1048" t="b">
        <v>0</v>
      </c>
      <c r="DA1048" s="2" t="s">
        <v>6</v>
      </c>
      <c r="DB1048" s="2" t="s">
        <v>6</v>
      </c>
      <c r="DD1048" s="3"/>
      <c r="DE1048" s="3"/>
      <c r="DF1048" s="3"/>
      <c r="DG1048" s="4"/>
      <c r="DH1048" s="4"/>
      <c r="DI1048" s="4"/>
      <c r="DJ1048" s="3">
        <v>0</v>
      </c>
      <c r="DK1048" s="4">
        <v>0</v>
      </c>
      <c r="DL1048" t="b">
        <v>0</v>
      </c>
      <c r="DM1048" s="6"/>
      <c r="DN1048" s="3"/>
      <c r="DO1048" s="3"/>
      <c r="DP1048" s="3"/>
      <c r="DQ1048" s="3"/>
      <c r="DR1048" s="3"/>
      <c r="DS1048" s="3"/>
      <c r="DT1048" s="4"/>
      <c r="DU1048" s="4"/>
      <c r="DV1048" s="4"/>
      <c r="DW1048" s="4"/>
      <c r="DX1048" s="4"/>
      <c r="DY1048" s="4"/>
      <c r="DZ1048" s="2"/>
      <c r="EA1048" s="7">
        <v>44693.454317129632</v>
      </c>
      <c r="EB1048" s="2" t="s">
        <v>332</v>
      </c>
      <c r="EC1048" s="8">
        <v>0</v>
      </c>
      <c r="ED1048" t="b">
        <v>0</v>
      </c>
      <c r="EE1048" t="s">
        <v>324</v>
      </c>
      <c r="EF1048" s="2" t="s">
        <v>324</v>
      </c>
      <c r="EG1048" s="2" t="s">
        <v>325</v>
      </c>
      <c r="EH1048" s="1"/>
      <c r="EI1048">
        <f t="shared" si="62"/>
        <v>0</v>
      </c>
      <c r="EJ1048" t="str">
        <f t="shared" si="63"/>
        <v>no</v>
      </c>
    </row>
    <row r="1049" spans="3:140">
      <c r="C1049" s="1">
        <v>44666</v>
      </c>
      <c r="D1049" s="2" t="s">
        <v>763</v>
      </c>
      <c r="E1049" s="2" t="s">
        <v>764</v>
      </c>
      <c r="F1049" s="2" t="s">
        <v>178</v>
      </c>
      <c r="G1049" s="1">
        <v>44378</v>
      </c>
      <c r="H1049" s="2"/>
      <c r="I1049" s="2"/>
      <c r="J1049" s="1"/>
      <c r="K1049" s="1"/>
      <c r="L1049" s="2"/>
      <c r="M1049" t="b">
        <v>0</v>
      </c>
      <c r="N1049" s="2"/>
      <c r="O1049" s="2" t="s">
        <v>320</v>
      </c>
      <c r="P1049" s="2" t="s">
        <v>373</v>
      </c>
      <c r="Q1049" s="2"/>
      <c r="R1049" s="2"/>
      <c r="S1049" s="2"/>
      <c r="T1049" s="2"/>
      <c r="U1049" s="2"/>
      <c r="V1049" s="2"/>
      <c r="W1049" s="2" t="s">
        <v>352</v>
      </c>
      <c r="X1049" s="2" t="s">
        <v>861</v>
      </c>
      <c r="Y1049" s="3"/>
      <c r="AA1049" t="b">
        <v>0</v>
      </c>
      <c r="AB1049">
        <v>0</v>
      </c>
      <c r="AC1049">
        <v>0</v>
      </c>
      <c r="AD1049">
        <v>0</v>
      </c>
      <c r="AE1049" s="4"/>
      <c r="AF1049" s="4">
        <v>0</v>
      </c>
      <c r="AG1049" s="4">
        <v>0</v>
      </c>
      <c r="AH1049" s="4">
        <v>0</v>
      </c>
      <c r="AJ1049">
        <v>0</v>
      </c>
      <c r="AK1049">
        <v>0</v>
      </c>
      <c r="AL1049">
        <v>0</v>
      </c>
      <c r="AM1049" s="4"/>
      <c r="AN1049" s="4">
        <v>0</v>
      </c>
      <c r="AO1049" s="4">
        <v>0</v>
      </c>
      <c r="AP1049" s="4">
        <v>0</v>
      </c>
      <c r="AR1049">
        <v>0</v>
      </c>
      <c r="AS1049">
        <v>0</v>
      </c>
      <c r="AT1049">
        <v>0</v>
      </c>
      <c r="AU1049" s="4"/>
      <c r="AV1049" s="4">
        <v>0</v>
      </c>
      <c r="AW1049" s="4">
        <v>0</v>
      </c>
      <c r="AX1049" s="4">
        <v>0</v>
      </c>
      <c r="AZ1049">
        <v>0</v>
      </c>
      <c r="BA1049">
        <v>0</v>
      </c>
      <c r="BB1049">
        <v>0</v>
      </c>
      <c r="BC1049" s="4"/>
      <c r="BD1049" s="4">
        <v>0</v>
      </c>
      <c r="BE1049" s="4">
        <v>0</v>
      </c>
      <c r="BF1049" s="4">
        <v>0</v>
      </c>
      <c r="BH1049">
        <v>0</v>
      </c>
      <c r="BI1049">
        <v>0</v>
      </c>
      <c r="BJ1049">
        <v>0</v>
      </c>
      <c r="BK1049" s="4"/>
      <c r="BL1049" s="4">
        <v>0</v>
      </c>
      <c r="BM1049" s="4">
        <v>0</v>
      </c>
      <c r="BN1049" s="4">
        <v>0</v>
      </c>
      <c r="BP1049">
        <v>0</v>
      </c>
      <c r="BQ1049">
        <v>0</v>
      </c>
      <c r="BR1049">
        <v>0</v>
      </c>
      <c r="BS1049" s="4"/>
      <c r="BT1049" s="4">
        <v>0</v>
      </c>
      <c r="BU1049" s="4">
        <v>0</v>
      </c>
      <c r="BV1049" s="4">
        <v>0</v>
      </c>
      <c r="BW1049" s="3"/>
      <c r="BX1049" s="3"/>
      <c r="BY1049" s="4">
        <v>0</v>
      </c>
      <c r="BZ1049" s="5"/>
      <c r="CA1049" s="3">
        <v>0</v>
      </c>
      <c r="CB1049" s="4">
        <v>0</v>
      </c>
      <c r="CC1049" s="5" t="s">
        <v>322</v>
      </c>
      <c r="CD1049" s="3">
        <v>0</v>
      </c>
      <c r="CE1049" s="4">
        <v>0</v>
      </c>
      <c r="CF1049" s="5" t="s">
        <v>322</v>
      </c>
      <c r="CG1049" s="3">
        <v>0</v>
      </c>
      <c r="CH1049" s="4">
        <v>0</v>
      </c>
      <c r="CI1049" s="5" t="s">
        <v>322</v>
      </c>
      <c r="CJ1049" s="3">
        <v>0</v>
      </c>
      <c r="CK1049" s="4">
        <v>0</v>
      </c>
      <c r="CL1049" s="5" t="s">
        <v>322</v>
      </c>
      <c r="CM1049" s="2">
        <v>0</v>
      </c>
      <c r="CN1049" s="4">
        <v>0</v>
      </c>
      <c r="CO1049" s="5" t="s">
        <v>322</v>
      </c>
      <c r="CP1049" s="3"/>
      <c r="CQ1049" s="4">
        <v>0</v>
      </c>
      <c r="CR1049" s="3"/>
      <c r="CS1049" s="3"/>
      <c r="CT1049" s="3"/>
      <c r="CU1049" s="3"/>
      <c r="CV1049" s="4">
        <v>0</v>
      </c>
      <c r="CW1049" s="4">
        <v>0</v>
      </c>
      <c r="CX1049" t="b">
        <v>0</v>
      </c>
      <c r="CY1049" t="b">
        <v>1</v>
      </c>
      <c r="CZ1049" t="b">
        <v>0</v>
      </c>
      <c r="DA1049" s="2" t="s">
        <v>352</v>
      </c>
      <c r="DB1049" s="2" t="s">
        <v>6</v>
      </c>
      <c r="DD1049" s="3"/>
      <c r="DE1049" s="3"/>
      <c r="DF1049" s="3"/>
      <c r="DG1049" s="4"/>
      <c r="DH1049" s="4"/>
      <c r="DI1049" s="4"/>
      <c r="DJ1049" s="3">
        <v>0</v>
      </c>
      <c r="DK1049" s="4">
        <v>0</v>
      </c>
      <c r="DL1049" t="b">
        <v>0</v>
      </c>
      <c r="DM1049" s="6"/>
      <c r="DN1049" s="3"/>
      <c r="DO1049" s="3"/>
      <c r="DP1049" s="3"/>
      <c r="DQ1049" s="3"/>
      <c r="DR1049" s="3"/>
      <c r="DS1049" s="3"/>
      <c r="DT1049" s="4"/>
      <c r="DU1049" s="4"/>
      <c r="DV1049" s="4"/>
      <c r="DW1049" s="4"/>
      <c r="DX1049" s="4"/>
      <c r="DY1049" s="4"/>
      <c r="DZ1049" s="2"/>
      <c r="EA1049" s="7">
        <v>44693.460706018515</v>
      </c>
      <c r="EB1049" s="2" t="s">
        <v>332</v>
      </c>
      <c r="EC1049" s="8">
        <v>0</v>
      </c>
      <c r="ED1049" t="b">
        <v>0</v>
      </c>
      <c r="EE1049" t="s">
        <v>324</v>
      </c>
      <c r="EF1049" s="2" t="s">
        <v>324</v>
      </c>
      <c r="EG1049" s="2" t="s">
        <v>325</v>
      </c>
      <c r="EH1049" s="1"/>
      <c r="EI1049">
        <f t="shared" si="62"/>
        <v>0</v>
      </c>
      <c r="EJ1049" t="str">
        <f t="shared" si="63"/>
        <v>yes</v>
      </c>
    </row>
    <row r="1050" spans="3:140">
      <c r="C1050" s="1">
        <v>44666</v>
      </c>
      <c r="D1050" s="2" t="s">
        <v>333</v>
      </c>
      <c r="E1050" s="2" t="s">
        <v>334</v>
      </c>
      <c r="F1050" s="2" t="s">
        <v>181</v>
      </c>
      <c r="G1050" s="1">
        <v>44317</v>
      </c>
      <c r="H1050" s="2" t="s">
        <v>335</v>
      </c>
      <c r="I1050" s="2" t="s">
        <v>336</v>
      </c>
      <c r="J1050" s="1"/>
      <c r="K1050" s="1"/>
      <c r="L1050" s="2"/>
      <c r="M1050" t="b">
        <v>0</v>
      </c>
      <c r="N1050" s="2"/>
      <c r="O1050" s="2" t="s">
        <v>320</v>
      </c>
      <c r="P1050" s="2" t="s">
        <v>337</v>
      </c>
      <c r="Q1050" s="2"/>
      <c r="R1050" s="2"/>
      <c r="S1050" s="2"/>
      <c r="T1050" s="2"/>
      <c r="U1050" s="2"/>
      <c r="V1050" s="2"/>
      <c r="W1050" s="2" t="s">
        <v>1198</v>
      </c>
      <c r="X1050" s="2" t="s">
        <v>987</v>
      </c>
      <c r="Y1050" s="3"/>
      <c r="AA1050" t="b">
        <v>0</v>
      </c>
      <c r="AB1050">
        <v>0</v>
      </c>
      <c r="AC1050">
        <v>0</v>
      </c>
      <c r="AD1050">
        <v>0</v>
      </c>
      <c r="AE1050" s="4"/>
      <c r="AF1050" s="4">
        <v>0</v>
      </c>
      <c r="AG1050" s="4">
        <v>0</v>
      </c>
      <c r="AH1050" s="4">
        <v>0</v>
      </c>
      <c r="AJ1050">
        <v>0</v>
      </c>
      <c r="AK1050">
        <v>0</v>
      </c>
      <c r="AL1050">
        <v>0</v>
      </c>
      <c r="AM1050" s="4"/>
      <c r="AN1050" s="4">
        <v>0</v>
      </c>
      <c r="AO1050" s="4">
        <v>0</v>
      </c>
      <c r="AP1050" s="4">
        <v>0</v>
      </c>
      <c r="AR1050">
        <v>0</v>
      </c>
      <c r="AS1050">
        <v>0</v>
      </c>
      <c r="AT1050">
        <v>0</v>
      </c>
      <c r="AU1050" s="4"/>
      <c r="AV1050" s="4">
        <v>0</v>
      </c>
      <c r="AW1050" s="4">
        <v>0</v>
      </c>
      <c r="AX1050" s="4">
        <v>0</v>
      </c>
      <c r="AZ1050">
        <v>0</v>
      </c>
      <c r="BA1050">
        <v>0</v>
      </c>
      <c r="BB1050">
        <v>0</v>
      </c>
      <c r="BC1050" s="4"/>
      <c r="BD1050" s="4">
        <v>0</v>
      </c>
      <c r="BE1050" s="4">
        <v>0</v>
      </c>
      <c r="BF1050" s="4">
        <v>0</v>
      </c>
      <c r="BH1050">
        <v>0</v>
      </c>
      <c r="BI1050">
        <v>0</v>
      </c>
      <c r="BJ1050">
        <v>0</v>
      </c>
      <c r="BK1050" s="4"/>
      <c r="BL1050" s="4">
        <v>0</v>
      </c>
      <c r="BM1050" s="4">
        <v>0</v>
      </c>
      <c r="BN1050" s="4">
        <v>0</v>
      </c>
      <c r="BP1050">
        <v>0</v>
      </c>
      <c r="BQ1050">
        <v>0</v>
      </c>
      <c r="BR1050">
        <v>0</v>
      </c>
      <c r="BS1050" s="4"/>
      <c r="BT1050" s="4">
        <v>0</v>
      </c>
      <c r="BU1050" s="4">
        <v>0</v>
      </c>
      <c r="BV1050" s="4">
        <v>0</v>
      </c>
      <c r="BW1050" s="3"/>
      <c r="BX1050" s="3"/>
      <c r="BY1050" s="4">
        <v>0</v>
      </c>
      <c r="BZ1050" s="5"/>
      <c r="CA1050" s="3">
        <v>0</v>
      </c>
      <c r="CB1050" s="4">
        <v>0</v>
      </c>
      <c r="CC1050" s="5" t="s">
        <v>322</v>
      </c>
      <c r="CD1050" s="3">
        <v>0</v>
      </c>
      <c r="CE1050" s="4">
        <v>0</v>
      </c>
      <c r="CF1050" s="5" t="s">
        <v>322</v>
      </c>
      <c r="CG1050" s="3">
        <v>0</v>
      </c>
      <c r="CH1050" s="4">
        <v>0</v>
      </c>
      <c r="CI1050" s="5" t="s">
        <v>322</v>
      </c>
      <c r="CJ1050" s="3">
        <v>0</v>
      </c>
      <c r="CK1050" s="4">
        <v>0</v>
      </c>
      <c r="CL1050" s="5" t="s">
        <v>322</v>
      </c>
      <c r="CM1050" s="2">
        <v>0</v>
      </c>
      <c r="CN1050" s="4">
        <v>0</v>
      </c>
      <c r="CO1050" s="5" t="s">
        <v>322</v>
      </c>
      <c r="CP1050" s="3"/>
      <c r="CQ1050" s="4">
        <v>0</v>
      </c>
      <c r="CR1050" s="3"/>
      <c r="CS1050" s="3"/>
      <c r="CT1050" s="3"/>
      <c r="CU1050" s="3"/>
      <c r="CV1050" s="4">
        <v>0</v>
      </c>
      <c r="CW1050" s="4">
        <v>0</v>
      </c>
      <c r="CX1050" t="b">
        <v>0</v>
      </c>
      <c r="CY1050" t="b">
        <v>1</v>
      </c>
      <c r="CZ1050" t="b">
        <v>0</v>
      </c>
      <c r="DA1050" s="2" t="s">
        <v>6</v>
      </c>
      <c r="DB1050" s="2" t="s">
        <v>6</v>
      </c>
      <c r="DD1050" s="3"/>
      <c r="DE1050" s="3"/>
      <c r="DF1050" s="3"/>
      <c r="DG1050" s="4"/>
      <c r="DH1050" s="4"/>
      <c r="DI1050" s="4"/>
      <c r="DJ1050" s="3">
        <v>0</v>
      </c>
      <c r="DK1050" s="4">
        <v>0</v>
      </c>
      <c r="DL1050" t="b">
        <v>0</v>
      </c>
      <c r="DM1050" s="6"/>
      <c r="DN1050" s="3"/>
      <c r="DO1050" s="3"/>
      <c r="DP1050" s="3"/>
      <c r="DQ1050" s="3"/>
      <c r="DR1050" s="3"/>
      <c r="DS1050" s="3"/>
      <c r="DT1050" s="4"/>
      <c r="DU1050" s="4"/>
      <c r="DV1050" s="4"/>
      <c r="DW1050" s="4"/>
      <c r="DX1050" s="4"/>
      <c r="DY1050" s="4"/>
      <c r="DZ1050" s="2"/>
      <c r="EA1050" s="7">
        <v>44788.408090277779</v>
      </c>
      <c r="EB1050" s="2" t="s">
        <v>332</v>
      </c>
      <c r="EC1050" s="8">
        <v>0</v>
      </c>
      <c r="ED1050" t="b">
        <v>0</v>
      </c>
      <c r="EE1050" t="s">
        <v>324</v>
      </c>
      <c r="EF1050" s="2" t="s">
        <v>324</v>
      </c>
      <c r="EG1050" s="2" t="s">
        <v>325</v>
      </c>
      <c r="EH1050" s="1"/>
      <c r="EI1050">
        <f t="shared" si="62"/>
        <v>0</v>
      </c>
      <c r="EJ1050" t="str">
        <f t="shared" si="63"/>
        <v>no</v>
      </c>
    </row>
    <row r="1051" spans="3:140">
      <c r="C1051" s="1">
        <v>44666</v>
      </c>
      <c r="D1051" s="2" t="s">
        <v>338</v>
      </c>
      <c r="E1051" s="2" t="s">
        <v>334</v>
      </c>
      <c r="F1051" s="2" t="s">
        <v>181</v>
      </c>
      <c r="G1051" s="1">
        <v>44593</v>
      </c>
      <c r="H1051" s="2" t="s">
        <v>339</v>
      </c>
      <c r="I1051" s="2" t="s">
        <v>340</v>
      </c>
      <c r="J1051" s="1"/>
      <c r="K1051" s="1"/>
      <c r="L1051" s="2"/>
      <c r="M1051" t="b">
        <v>0</v>
      </c>
      <c r="N1051" s="2"/>
      <c r="O1051" s="2" t="s">
        <v>320</v>
      </c>
      <c r="P1051" s="2" t="s">
        <v>321</v>
      </c>
      <c r="Q1051" s="2"/>
      <c r="R1051" s="2"/>
      <c r="S1051" s="2"/>
      <c r="T1051" s="2"/>
      <c r="U1051" s="2"/>
      <c r="V1051" s="2"/>
      <c r="W1051" s="2" t="s">
        <v>1199</v>
      </c>
      <c r="X1051" s="2" t="s">
        <v>861</v>
      </c>
      <c r="Y1051" s="3"/>
      <c r="AA1051" t="b">
        <v>0</v>
      </c>
      <c r="AB1051">
        <v>0</v>
      </c>
      <c r="AC1051">
        <v>0</v>
      </c>
      <c r="AD1051">
        <v>0</v>
      </c>
      <c r="AE1051" s="4"/>
      <c r="AF1051" s="4">
        <v>0</v>
      </c>
      <c r="AG1051" s="4">
        <v>0</v>
      </c>
      <c r="AH1051" s="4">
        <v>0</v>
      </c>
      <c r="AJ1051">
        <v>0</v>
      </c>
      <c r="AK1051">
        <v>0</v>
      </c>
      <c r="AL1051">
        <v>0</v>
      </c>
      <c r="AM1051" s="4"/>
      <c r="AN1051" s="4">
        <v>0</v>
      </c>
      <c r="AO1051" s="4">
        <v>0</v>
      </c>
      <c r="AP1051" s="4">
        <v>0</v>
      </c>
      <c r="AR1051">
        <v>0</v>
      </c>
      <c r="AS1051">
        <v>0</v>
      </c>
      <c r="AT1051">
        <v>0</v>
      </c>
      <c r="AU1051" s="4"/>
      <c r="AV1051" s="4">
        <v>0</v>
      </c>
      <c r="AW1051" s="4">
        <v>0</v>
      </c>
      <c r="AX1051" s="4">
        <v>0</v>
      </c>
      <c r="AZ1051">
        <v>0</v>
      </c>
      <c r="BA1051">
        <v>0</v>
      </c>
      <c r="BB1051">
        <v>0</v>
      </c>
      <c r="BC1051" s="4"/>
      <c r="BD1051" s="4">
        <v>0</v>
      </c>
      <c r="BE1051" s="4">
        <v>0</v>
      </c>
      <c r="BF1051" s="4">
        <v>0</v>
      </c>
      <c r="BH1051">
        <v>0</v>
      </c>
      <c r="BI1051">
        <v>0</v>
      </c>
      <c r="BJ1051">
        <v>0</v>
      </c>
      <c r="BK1051" s="4"/>
      <c r="BL1051" s="4">
        <v>0</v>
      </c>
      <c r="BM1051" s="4">
        <v>0</v>
      </c>
      <c r="BN1051" s="4">
        <v>0</v>
      </c>
      <c r="BP1051">
        <v>0</v>
      </c>
      <c r="BQ1051">
        <v>0</v>
      </c>
      <c r="BR1051">
        <v>0</v>
      </c>
      <c r="BS1051" s="4"/>
      <c r="BT1051" s="4">
        <v>0</v>
      </c>
      <c r="BU1051" s="4">
        <v>0</v>
      </c>
      <c r="BV1051" s="4">
        <v>0</v>
      </c>
      <c r="BW1051" s="3"/>
      <c r="BX1051" s="3"/>
      <c r="BY1051" s="4">
        <v>0</v>
      </c>
      <c r="BZ1051" s="5"/>
      <c r="CA1051" s="3">
        <v>0</v>
      </c>
      <c r="CB1051" s="4">
        <v>0</v>
      </c>
      <c r="CC1051" s="5" t="s">
        <v>322</v>
      </c>
      <c r="CD1051" s="3">
        <v>0</v>
      </c>
      <c r="CE1051" s="4">
        <v>0</v>
      </c>
      <c r="CF1051" s="5" t="s">
        <v>322</v>
      </c>
      <c r="CG1051" s="3">
        <v>0</v>
      </c>
      <c r="CH1051" s="4">
        <v>0</v>
      </c>
      <c r="CI1051" s="5" t="s">
        <v>322</v>
      </c>
      <c r="CJ1051" s="3">
        <v>0</v>
      </c>
      <c r="CK1051" s="4">
        <v>0</v>
      </c>
      <c r="CL1051" s="5" t="s">
        <v>322</v>
      </c>
      <c r="CM1051" s="2">
        <v>0</v>
      </c>
      <c r="CN1051" s="4">
        <v>0</v>
      </c>
      <c r="CO1051" s="5" t="s">
        <v>322</v>
      </c>
      <c r="CP1051" s="3"/>
      <c r="CQ1051" s="4">
        <v>0</v>
      </c>
      <c r="CR1051" s="3"/>
      <c r="CS1051" s="3"/>
      <c r="CT1051" s="3"/>
      <c r="CU1051" s="3"/>
      <c r="CV1051" s="4">
        <v>0</v>
      </c>
      <c r="CW1051" s="4">
        <v>0</v>
      </c>
      <c r="CX1051" t="b">
        <v>0</v>
      </c>
      <c r="CY1051" t="b">
        <v>0</v>
      </c>
      <c r="CZ1051" t="b">
        <v>0</v>
      </c>
      <c r="DA1051" s="2" t="s">
        <v>6</v>
      </c>
      <c r="DB1051" s="2" t="s">
        <v>6</v>
      </c>
      <c r="DD1051" s="3"/>
      <c r="DE1051" s="3"/>
      <c r="DF1051" s="3"/>
      <c r="DG1051" s="4"/>
      <c r="DH1051" s="4"/>
      <c r="DI1051" s="4"/>
      <c r="DJ1051" s="3">
        <v>0</v>
      </c>
      <c r="DK1051" s="4">
        <v>0</v>
      </c>
      <c r="DL1051" t="b">
        <v>0</v>
      </c>
      <c r="DM1051" s="6"/>
      <c r="DN1051" s="3"/>
      <c r="DO1051" s="3"/>
      <c r="DP1051" s="3"/>
      <c r="DQ1051" s="3"/>
      <c r="DR1051" s="3"/>
      <c r="DS1051" s="3"/>
      <c r="DT1051" s="4"/>
      <c r="DU1051" s="4"/>
      <c r="DV1051" s="4"/>
      <c r="DW1051" s="4"/>
      <c r="DX1051" s="4"/>
      <c r="DY1051" s="4"/>
      <c r="DZ1051" s="2"/>
      <c r="EA1051" s="7">
        <v>44788.408090277779</v>
      </c>
      <c r="EB1051" s="2" t="s">
        <v>332</v>
      </c>
      <c r="EC1051" s="8">
        <v>0</v>
      </c>
      <c r="ED1051" t="b">
        <v>0</v>
      </c>
      <c r="EE1051" t="s">
        <v>324</v>
      </c>
      <c r="EF1051" s="2" t="s">
        <v>324</v>
      </c>
      <c r="EG1051" s="2" t="s">
        <v>325</v>
      </c>
      <c r="EH1051" s="1"/>
      <c r="EI1051">
        <f t="shared" si="62"/>
        <v>0</v>
      </c>
      <c r="EJ1051" t="str">
        <f t="shared" si="63"/>
        <v>no</v>
      </c>
    </row>
    <row r="1052" spans="3:140">
      <c r="C1052" s="1">
        <v>44666</v>
      </c>
      <c r="D1052" s="2" t="s">
        <v>341</v>
      </c>
      <c r="E1052" s="2" t="s">
        <v>342</v>
      </c>
      <c r="F1052" s="2" t="s">
        <v>177</v>
      </c>
      <c r="G1052" s="1">
        <v>44351</v>
      </c>
      <c r="H1052" s="2"/>
      <c r="I1052" s="2"/>
      <c r="J1052" s="1"/>
      <c r="K1052" s="1"/>
      <c r="L1052" s="2"/>
      <c r="M1052" t="b">
        <v>0</v>
      </c>
      <c r="N1052" s="2"/>
      <c r="O1052" s="2" t="s">
        <v>320</v>
      </c>
      <c r="P1052" s="2" t="s">
        <v>343</v>
      </c>
      <c r="Q1052" s="2"/>
      <c r="R1052" s="2"/>
      <c r="S1052" s="2"/>
      <c r="T1052" s="2"/>
      <c r="U1052" s="2"/>
      <c r="V1052" s="2"/>
      <c r="W1052" s="2" t="s">
        <v>861</v>
      </c>
      <c r="X1052" s="2" t="s">
        <v>861</v>
      </c>
      <c r="Y1052" s="3"/>
      <c r="AA1052" t="b">
        <v>0</v>
      </c>
      <c r="AB1052">
        <v>0</v>
      </c>
      <c r="AC1052">
        <v>9832</v>
      </c>
      <c r="AD1052">
        <v>0</v>
      </c>
      <c r="AE1052" s="4"/>
      <c r="AF1052" s="4">
        <v>0</v>
      </c>
      <c r="AG1052" s="4">
        <v>60762</v>
      </c>
      <c r="AH1052" s="4">
        <v>0</v>
      </c>
      <c r="AJ1052">
        <v>0</v>
      </c>
      <c r="AK1052">
        <v>39816</v>
      </c>
      <c r="AL1052">
        <v>0</v>
      </c>
      <c r="AM1052" s="4"/>
      <c r="AN1052" s="4">
        <v>0</v>
      </c>
      <c r="AO1052" s="4">
        <v>117978</v>
      </c>
      <c r="AP1052" s="4">
        <v>0</v>
      </c>
      <c r="AR1052">
        <v>0</v>
      </c>
      <c r="AS1052">
        <v>0</v>
      </c>
      <c r="AT1052">
        <v>0</v>
      </c>
      <c r="AU1052" s="4"/>
      <c r="AV1052" s="4">
        <v>0</v>
      </c>
      <c r="AW1052" s="4">
        <v>0</v>
      </c>
      <c r="AX1052" s="4">
        <v>0</v>
      </c>
      <c r="AZ1052">
        <v>0</v>
      </c>
      <c r="BA1052">
        <v>0</v>
      </c>
      <c r="BB1052">
        <v>0</v>
      </c>
      <c r="BC1052" s="4"/>
      <c r="BD1052" s="4">
        <v>0</v>
      </c>
      <c r="BE1052" s="4">
        <v>0</v>
      </c>
      <c r="BF1052" s="4">
        <v>0</v>
      </c>
      <c r="BH1052">
        <v>0</v>
      </c>
      <c r="BI1052">
        <v>0</v>
      </c>
      <c r="BJ1052">
        <v>0</v>
      </c>
      <c r="BK1052" s="4"/>
      <c r="BL1052" s="4">
        <v>0</v>
      </c>
      <c r="BM1052" s="4">
        <v>0</v>
      </c>
      <c r="BN1052" s="4">
        <v>0</v>
      </c>
      <c r="BP1052">
        <v>0</v>
      </c>
      <c r="BQ1052">
        <v>0</v>
      </c>
      <c r="BR1052">
        <v>0</v>
      </c>
      <c r="BS1052" s="4"/>
      <c r="BT1052" s="4">
        <v>0</v>
      </c>
      <c r="BU1052" s="4">
        <v>0</v>
      </c>
      <c r="BV1052" s="4">
        <v>0</v>
      </c>
      <c r="BW1052" s="3"/>
      <c r="BX1052" s="3"/>
      <c r="BY1052" s="4">
        <v>60762</v>
      </c>
      <c r="BZ1052" s="5"/>
      <c r="CA1052" s="3">
        <v>39816</v>
      </c>
      <c r="CB1052" s="4">
        <v>117978</v>
      </c>
      <c r="CC1052" s="5">
        <v>2.9630801687763699</v>
      </c>
      <c r="CD1052" s="3">
        <v>0</v>
      </c>
      <c r="CE1052" s="4">
        <v>0</v>
      </c>
      <c r="CF1052" s="5" t="s">
        <v>322</v>
      </c>
      <c r="CG1052" s="3">
        <v>0</v>
      </c>
      <c r="CH1052" s="4">
        <v>0</v>
      </c>
      <c r="CI1052" s="5" t="s">
        <v>322</v>
      </c>
      <c r="CJ1052" s="3">
        <v>0</v>
      </c>
      <c r="CK1052" s="4">
        <v>0</v>
      </c>
      <c r="CL1052" s="5" t="s">
        <v>322</v>
      </c>
      <c r="CM1052" s="2">
        <v>0</v>
      </c>
      <c r="CN1052" s="4">
        <v>0</v>
      </c>
      <c r="CO1052" s="5" t="s">
        <v>322</v>
      </c>
      <c r="CP1052" s="3"/>
      <c r="CQ1052" s="4">
        <v>178740</v>
      </c>
      <c r="CR1052" s="3"/>
      <c r="CS1052" s="3"/>
      <c r="CT1052" s="3"/>
      <c r="CU1052" s="3"/>
      <c r="CV1052" s="4">
        <v>178740</v>
      </c>
      <c r="CW1052" s="4">
        <v>178740</v>
      </c>
      <c r="CX1052" t="b">
        <v>0</v>
      </c>
      <c r="CY1052" t="b">
        <v>1</v>
      </c>
      <c r="CZ1052" t="b">
        <v>0</v>
      </c>
      <c r="DA1052" s="2" t="s">
        <v>6</v>
      </c>
      <c r="DB1052" s="2" t="s">
        <v>6</v>
      </c>
      <c r="DD1052" s="3"/>
      <c r="DE1052" s="3"/>
      <c r="DF1052" s="3"/>
      <c r="DG1052" s="4"/>
      <c r="DH1052" s="4"/>
      <c r="DI1052" s="4"/>
      <c r="DJ1052" s="3">
        <v>0</v>
      </c>
      <c r="DK1052" s="4">
        <v>0</v>
      </c>
      <c r="DL1052" t="b">
        <v>0</v>
      </c>
      <c r="DM1052" s="6"/>
      <c r="DN1052" s="3"/>
      <c r="DO1052" s="3"/>
      <c r="DP1052" s="3"/>
      <c r="DQ1052" s="3"/>
      <c r="DR1052" s="3"/>
      <c r="DS1052" s="3"/>
      <c r="DT1052" s="4"/>
      <c r="DU1052" s="4"/>
      <c r="DV1052" s="4"/>
      <c r="DW1052" s="4"/>
      <c r="DX1052" s="4"/>
      <c r="DY1052" s="4"/>
      <c r="DZ1052" s="2"/>
      <c r="EA1052" s="7">
        <v>44788.408090277779</v>
      </c>
      <c r="EB1052" s="2" t="s">
        <v>332</v>
      </c>
      <c r="EC1052" s="8">
        <v>0</v>
      </c>
      <c r="ED1052" t="b">
        <v>0</v>
      </c>
      <c r="EE1052" t="s">
        <v>324</v>
      </c>
      <c r="EF1052" s="2" t="s">
        <v>324</v>
      </c>
      <c r="EG1052" s="2" t="s">
        <v>325</v>
      </c>
      <c r="EH1052" s="1"/>
      <c r="EI1052">
        <f t="shared" si="62"/>
        <v>9832</v>
      </c>
      <c r="EJ1052" t="str">
        <f t="shared" si="63"/>
        <v>yes</v>
      </c>
    </row>
    <row r="1053" spans="3:140">
      <c r="C1053" s="1">
        <v>44666</v>
      </c>
      <c r="D1053" s="2" t="s">
        <v>110</v>
      </c>
      <c r="E1053" s="2" t="s">
        <v>111</v>
      </c>
      <c r="F1053" s="2" t="s">
        <v>41</v>
      </c>
      <c r="G1053" s="1">
        <v>44586</v>
      </c>
      <c r="H1053" s="2" t="s">
        <v>112</v>
      </c>
      <c r="I1053" s="2" t="s">
        <v>113</v>
      </c>
      <c r="J1053" s="1"/>
      <c r="K1053" s="1"/>
      <c r="L1053" s="2"/>
      <c r="M1053" t="b">
        <v>0</v>
      </c>
      <c r="N1053" s="2"/>
      <c r="O1053" s="2" t="s">
        <v>320</v>
      </c>
      <c r="P1053" s="2" t="s">
        <v>321</v>
      </c>
      <c r="Q1053" s="2"/>
      <c r="R1053" s="2"/>
      <c r="S1053" s="2"/>
      <c r="T1053" s="2"/>
      <c r="U1053" s="2"/>
      <c r="V1053" s="2"/>
      <c r="W1053" s="2" t="s">
        <v>1110</v>
      </c>
      <c r="X1053" s="2" t="s">
        <v>861</v>
      </c>
      <c r="Y1053" s="3"/>
      <c r="AA1053" t="b">
        <v>0</v>
      </c>
      <c r="AB1053">
        <v>-7</v>
      </c>
      <c r="AC1053">
        <v>-13</v>
      </c>
      <c r="AD1053">
        <v>-5</v>
      </c>
      <c r="AE1053" s="4"/>
      <c r="AF1053" s="4">
        <v>-35</v>
      </c>
      <c r="AG1053" s="4">
        <v>-68</v>
      </c>
      <c r="AH1053" s="4">
        <v>-26</v>
      </c>
      <c r="AJ1053">
        <v>2</v>
      </c>
      <c r="AK1053">
        <v>3</v>
      </c>
      <c r="AL1053">
        <v>1</v>
      </c>
      <c r="AM1053" s="4"/>
      <c r="AN1053" s="4">
        <v>7</v>
      </c>
      <c r="AO1053" s="4">
        <v>13</v>
      </c>
      <c r="AP1053" s="4">
        <v>5</v>
      </c>
      <c r="AR1053">
        <v>0</v>
      </c>
      <c r="AS1053">
        <v>0</v>
      </c>
      <c r="AT1053">
        <v>0</v>
      </c>
      <c r="AU1053" s="4"/>
      <c r="AV1053" s="4">
        <v>0</v>
      </c>
      <c r="AW1053" s="4">
        <v>0</v>
      </c>
      <c r="AX1053" s="4">
        <v>0</v>
      </c>
      <c r="AZ1053">
        <v>0</v>
      </c>
      <c r="BA1053">
        <v>0</v>
      </c>
      <c r="BB1053">
        <v>0</v>
      </c>
      <c r="BC1053" s="4"/>
      <c r="BD1053" s="4">
        <v>0</v>
      </c>
      <c r="BE1053" s="4">
        <v>0</v>
      </c>
      <c r="BF1053" s="4">
        <v>0</v>
      </c>
      <c r="BH1053">
        <v>0</v>
      </c>
      <c r="BI1053">
        <v>0</v>
      </c>
      <c r="BJ1053">
        <v>0</v>
      </c>
      <c r="BK1053" s="4"/>
      <c r="BL1053" s="4">
        <v>0</v>
      </c>
      <c r="BM1053" s="4">
        <v>0</v>
      </c>
      <c r="BN1053" s="4">
        <v>0</v>
      </c>
      <c r="BP1053">
        <v>0</v>
      </c>
      <c r="BQ1053">
        <v>0</v>
      </c>
      <c r="BR1053">
        <v>0</v>
      </c>
      <c r="BS1053" s="4"/>
      <c r="BT1053" s="4">
        <v>0</v>
      </c>
      <c r="BU1053" s="4">
        <v>0</v>
      </c>
      <c r="BV1053" s="4">
        <v>0</v>
      </c>
      <c r="BW1053" s="3"/>
      <c r="BX1053" s="3"/>
      <c r="BY1053" s="4">
        <v>-129</v>
      </c>
      <c r="BZ1053" s="5"/>
      <c r="CA1053" s="3">
        <v>6</v>
      </c>
      <c r="CB1053" s="4">
        <v>25</v>
      </c>
      <c r="CC1053" s="5">
        <v>4.1666666666666696</v>
      </c>
      <c r="CD1053" s="3">
        <v>0</v>
      </c>
      <c r="CE1053" s="4">
        <v>0</v>
      </c>
      <c r="CF1053" s="5" t="s">
        <v>322</v>
      </c>
      <c r="CG1053" s="3">
        <v>0</v>
      </c>
      <c r="CH1053" s="4">
        <v>0</v>
      </c>
      <c r="CI1053" s="5" t="s">
        <v>322</v>
      </c>
      <c r="CJ1053" s="3">
        <v>0</v>
      </c>
      <c r="CK1053" s="4">
        <v>0</v>
      </c>
      <c r="CL1053" s="5" t="s">
        <v>322</v>
      </c>
      <c r="CM1053" s="2">
        <v>0</v>
      </c>
      <c r="CN1053" s="4">
        <v>0</v>
      </c>
      <c r="CO1053" s="5" t="s">
        <v>322</v>
      </c>
      <c r="CP1053" s="3"/>
      <c r="CQ1053" s="4">
        <v>-104</v>
      </c>
      <c r="CR1053" s="3"/>
      <c r="CS1053" s="3"/>
      <c r="CT1053" s="3"/>
      <c r="CU1053" s="3"/>
      <c r="CV1053" s="4">
        <v>-104</v>
      </c>
      <c r="CW1053" s="4">
        <v>-104</v>
      </c>
      <c r="CX1053" t="b">
        <v>0</v>
      </c>
      <c r="CY1053" t="b">
        <v>0</v>
      </c>
      <c r="CZ1053" t="b">
        <v>0</v>
      </c>
      <c r="DA1053" s="2" t="s">
        <v>6</v>
      </c>
      <c r="DB1053" s="2" t="s">
        <v>6</v>
      </c>
      <c r="DD1053" s="3"/>
      <c r="DE1053" s="3"/>
      <c r="DF1053" s="3"/>
      <c r="DG1053" s="4"/>
      <c r="DH1053" s="4"/>
      <c r="DI1053" s="4"/>
      <c r="DJ1053" s="3">
        <v>0</v>
      </c>
      <c r="DK1053" s="4">
        <v>0</v>
      </c>
      <c r="DL1053" t="b">
        <v>0</v>
      </c>
      <c r="DM1053" s="6"/>
      <c r="DN1053" s="3"/>
      <c r="DO1053" s="3"/>
      <c r="DP1053" s="3"/>
      <c r="DQ1053" s="3"/>
      <c r="DR1053" s="3"/>
      <c r="DS1053" s="3"/>
      <c r="DT1053" s="4"/>
      <c r="DU1053" s="4"/>
      <c r="DV1053" s="4"/>
      <c r="DW1053" s="4"/>
      <c r="DX1053" s="4"/>
      <c r="DY1053" s="4"/>
      <c r="DZ1053" s="2"/>
      <c r="EA1053" s="7">
        <v>44788.408090277779</v>
      </c>
      <c r="EB1053" s="2" t="s">
        <v>332</v>
      </c>
      <c r="EC1053" s="8">
        <v>1</v>
      </c>
      <c r="ED1053" t="b">
        <v>0</v>
      </c>
      <c r="EE1053" t="s">
        <v>324</v>
      </c>
      <c r="EF1053" s="2" t="s">
        <v>324</v>
      </c>
      <c r="EG1053" s="2" t="s">
        <v>325</v>
      </c>
      <c r="EH1053" s="1"/>
      <c r="EI1053">
        <f t="shared" si="62"/>
        <v>-25</v>
      </c>
      <c r="EJ1053" t="str">
        <f t="shared" si="63"/>
        <v>no</v>
      </c>
    </row>
    <row r="1054" spans="3:140">
      <c r="C1054" s="1">
        <v>44666</v>
      </c>
      <c r="D1054" s="2" t="s">
        <v>353</v>
      </c>
      <c r="E1054" s="2" t="s">
        <v>354</v>
      </c>
      <c r="F1054" s="2" t="s">
        <v>171</v>
      </c>
      <c r="G1054" s="1">
        <v>44501</v>
      </c>
      <c r="H1054" s="2"/>
      <c r="I1054" s="2"/>
      <c r="J1054" s="1"/>
      <c r="K1054" s="1"/>
      <c r="L1054" s="2"/>
      <c r="M1054" t="b">
        <v>0</v>
      </c>
      <c r="N1054" s="2"/>
      <c r="O1054" s="2" t="s">
        <v>320</v>
      </c>
      <c r="P1054" s="2" t="s">
        <v>337</v>
      </c>
      <c r="Q1054" s="2"/>
      <c r="R1054" s="2"/>
      <c r="S1054" s="2"/>
      <c r="T1054" s="2"/>
      <c r="U1054" s="2"/>
      <c r="V1054" s="2"/>
      <c r="W1054" s="2" t="s">
        <v>861</v>
      </c>
      <c r="X1054" s="2" t="s">
        <v>861</v>
      </c>
      <c r="Y1054" s="3"/>
      <c r="AA1054" t="b">
        <v>0</v>
      </c>
      <c r="AB1054">
        <v>0</v>
      </c>
      <c r="AC1054">
        <v>0</v>
      </c>
      <c r="AD1054">
        <v>0</v>
      </c>
      <c r="AE1054" s="4"/>
      <c r="AF1054" s="4">
        <v>0</v>
      </c>
      <c r="AG1054" s="4">
        <v>0</v>
      </c>
      <c r="AH1054" s="4">
        <v>0</v>
      </c>
      <c r="AJ1054">
        <v>0</v>
      </c>
      <c r="AK1054">
        <v>0</v>
      </c>
      <c r="AL1054">
        <v>0</v>
      </c>
      <c r="AM1054" s="4"/>
      <c r="AN1054" s="4">
        <v>0</v>
      </c>
      <c r="AO1054" s="4">
        <v>0</v>
      </c>
      <c r="AP1054" s="4">
        <v>0</v>
      </c>
      <c r="AR1054">
        <v>0</v>
      </c>
      <c r="AS1054">
        <v>355</v>
      </c>
      <c r="AT1054">
        <v>0</v>
      </c>
      <c r="AU1054" s="4"/>
      <c r="AV1054" s="4">
        <v>0</v>
      </c>
      <c r="AW1054" s="4">
        <v>34214</v>
      </c>
      <c r="AX1054" s="4">
        <v>0</v>
      </c>
      <c r="AZ1054">
        <v>0</v>
      </c>
      <c r="BA1054">
        <v>0</v>
      </c>
      <c r="BB1054">
        <v>0</v>
      </c>
      <c r="BC1054" s="4"/>
      <c r="BD1054" s="4">
        <v>0</v>
      </c>
      <c r="BE1054" s="4">
        <v>0</v>
      </c>
      <c r="BF1054" s="4">
        <v>0</v>
      </c>
      <c r="BH1054">
        <v>0</v>
      </c>
      <c r="BI1054">
        <v>0</v>
      </c>
      <c r="BJ1054">
        <v>0</v>
      </c>
      <c r="BK1054" s="4"/>
      <c r="BL1054" s="4">
        <v>0</v>
      </c>
      <c r="BM1054" s="4">
        <v>0</v>
      </c>
      <c r="BN1054" s="4">
        <v>0</v>
      </c>
      <c r="BP1054">
        <v>0</v>
      </c>
      <c r="BQ1054">
        <v>0</v>
      </c>
      <c r="BR1054">
        <v>0</v>
      </c>
      <c r="BS1054" s="4"/>
      <c r="BT1054" s="4">
        <v>0</v>
      </c>
      <c r="BU1054" s="4">
        <v>0</v>
      </c>
      <c r="BV1054" s="4">
        <v>0</v>
      </c>
      <c r="BW1054" s="3"/>
      <c r="BX1054" s="3"/>
      <c r="BY1054" s="4">
        <v>0</v>
      </c>
      <c r="BZ1054" s="5"/>
      <c r="CA1054" s="3">
        <v>0</v>
      </c>
      <c r="CB1054" s="4">
        <v>0</v>
      </c>
      <c r="CC1054" s="5" t="s">
        <v>322</v>
      </c>
      <c r="CD1054" s="3">
        <v>355</v>
      </c>
      <c r="CE1054" s="4">
        <v>34214</v>
      </c>
      <c r="CF1054" s="5">
        <v>96.377464788732397</v>
      </c>
      <c r="CG1054" s="3">
        <v>0</v>
      </c>
      <c r="CH1054" s="4">
        <v>0</v>
      </c>
      <c r="CI1054" s="5" t="s">
        <v>322</v>
      </c>
      <c r="CJ1054" s="3">
        <v>0</v>
      </c>
      <c r="CK1054" s="4">
        <v>0</v>
      </c>
      <c r="CL1054" s="5" t="s">
        <v>322</v>
      </c>
      <c r="CM1054" s="2">
        <v>0</v>
      </c>
      <c r="CN1054" s="4">
        <v>0</v>
      </c>
      <c r="CO1054" s="5" t="s">
        <v>322</v>
      </c>
      <c r="CP1054" s="3"/>
      <c r="CQ1054" s="4">
        <v>0</v>
      </c>
      <c r="CR1054" s="3"/>
      <c r="CS1054" s="3"/>
      <c r="CT1054" s="3"/>
      <c r="CU1054" s="3"/>
      <c r="CV1054" s="4">
        <v>34214</v>
      </c>
      <c r="CW1054" s="4">
        <v>34214</v>
      </c>
      <c r="CX1054" t="b">
        <v>0</v>
      </c>
      <c r="CY1054" t="b">
        <v>0</v>
      </c>
      <c r="CZ1054" t="b">
        <v>0</v>
      </c>
      <c r="DA1054" s="2" t="s">
        <v>6</v>
      </c>
      <c r="DB1054" s="2" t="s">
        <v>6</v>
      </c>
      <c r="DD1054" s="3"/>
      <c r="DE1054" s="3"/>
      <c r="DF1054" s="3"/>
      <c r="DG1054" s="4"/>
      <c r="DH1054" s="4"/>
      <c r="DI1054" s="4"/>
      <c r="DJ1054" s="3">
        <v>0</v>
      </c>
      <c r="DK1054" s="4">
        <v>0</v>
      </c>
      <c r="DL1054" t="b">
        <v>0</v>
      </c>
      <c r="DM1054" s="6"/>
      <c r="DN1054" s="3"/>
      <c r="DO1054" s="3"/>
      <c r="DP1054" s="3"/>
      <c r="DQ1054" s="3"/>
      <c r="DR1054" s="3"/>
      <c r="DS1054" s="3"/>
      <c r="DT1054" s="4"/>
      <c r="DU1054" s="4"/>
      <c r="DV1054" s="4"/>
      <c r="DW1054" s="4"/>
      <c r="DX1054" s="4"/>
      <c r="DY1054" s="4"/>
      <c r="DZ1054" s="2"/>
      <c r="EA1054" s="7">
        <v>44788.408090277779</v>
      </c>
      <c r="EB1054" s="2" t="s">
        <v>332</v>
      </c>
      <c r="EC1054" s="8">
        <v>0</v>
      </c>
      <c r="ED1054" t="b">
        <v>0</v>
      </c>
      <c r="EE1054" t="s">
        <v>324</v>
      </c>
      <c r="EF1054" s="2" t="s">
        <v>324</v>
      </c>
      <c r="EG1054" s="2" t="s">
        <v>325</v>
      </c>
      <c r="EH1054" s="1"/>
      <c r="EI1054">
        <f t="shared" si="62"/>
        <v>0</v>
      </c>
      <c r="EJ1054" t="str">
        <f t="shared" si="63"/>
        <v>yes</v>
      </c>
    </row>
    <row r="1055" spans="3:140">
      <c r="C1055" s="1">
        <v>44666</v>
      </c>
      <c r="D1055" s="2" t="s">
        <v>353</v>
      </c>
      <c r="E1055" s="2" t="s">
        <v>354</v>
      </c>
      <c r="F1055" s="2" t="s">
        <v>171</v>
      </c>
      <c r="G1055" s="1">
        <v>44501</v>
      </c>
      <c r="H1055" s="2"/>
      <c r="I1055" s="2"/>
      <c r="J1055" s="1"/>
      <c r="K1055" s="1"/>
      <c r="L1055" s="2"/>
      <c r="M1055" t="b">
        <v>0</v>
      </c>
      <c r="N1055" s="2"/>
      <c r="O1055" s="2" t="s">
        <v>320</v>
      </c>
      <c r="P1055" s="2" t="s">
        <v>337</v>
      </c>
      <c r="Q1055" s="2"/>
      <c r="R1055" s="2"/>
      <c r="S1055" s="2"/>
      <c r="T1055" s="2"/>
      <c r="U1055" s="2"/>
      <c r="V1055" s="2"/>
      <c r="W1055" s="2" t="s">
        <v>861</v>
      </c>
      <c r="X1055" s="2" t="s">
        <v>861</v>
      </c>
      <c r="Y1055" s="3"/>
      <c r="AA1055" t="b">
        <v>0</v>
      </c>
      <c r="AB1055">
        <v>0</v>
      </c>
      <c r="AC1055">
        <v>0</v>
      </c>
      <c r="AD1055">
        <v>0</v>
      </c>
      <c r="AE1055" s="4"/>
      <c r="AF1055" s="4">
        <v>0</v>
      </c>
      <c r="AG1055" s="4">
        <v>0</v>
      </c>
      <c r="AH1055" s="4">
        <v>0</v>
      </c>
      <c r="AJ1055">
        <v>0</v>
      </c>
      <c r="AK1055">
        <v>0</v>
      </c>
      <c r="AL1055">
        <v>0</v>
      </c>
      <c r="AM1055" s="4"/>
      <c r="AN1055" s="4">
        <v>0</v>
      </c>
      <c r="AO1055" s="4">
        <v>0</v>
      </c>
      <c r="AP1055" s="4">
        <v>0</v>
      </c>
      <c r="AR1055">
        <v>0</v>
      </c>
      <c r="AS1055">
        <v>355</v>
      </c>
      <c r="AT1055">
        <v>0</v>
      </c>
      <c r="AU1055" s="4"/>
      <c r="AV1055" s="4">
        <v>0</v>
      </c>
      <c r="AW1055" s="4">
        <v>34214</v>
      </c>
      <c r="AX1055" s="4">
        <v>0</v>
      </c>
      <c r="AZ1055">
        <v>0</v>
      </c>
      <c r="BA1055">
        <v>0</v>
      </c>
      <c r="BB1055">
        <v>0</v>
      </c>
      <c r="BC1055" s="4"/>
      <c r="BD1055" s="4">
        <v>0</v>
      </c>
      <c r="BE1055" s="4">
        <v>0</v>
      </c>
      <c r="BF1055" s="4">
        <v>0</v>
      </c>
      <c r="BH1055">
        <v>0</v>
      </c>
      <c r="BI1055">
        <v>0</v>
      </c>
      <c r="BJ1055">
        <v>0</v>
      </c>
      <c r="BK1055" s="4"/>
      <c r="BL1055" s="4">
        <v>0</v>
      </c>
      <c r="BM1055" s="4">
        <v>0</v>
      </c>
      <c r="BN1055" s="4">
        <v>0</v>
      </c>
      <c r="BP1055">
        <v>0</v>
      </c>
      <c r="BQ1055">
        <v>0</v>
      </c>
      <c r="BR1055">
        <v>0</v>
      </c>
      <c r="BS1055" s="4"/>
      <c r="BT1055" s="4">
        <v>0</v>
      </c>
      <c r="BU1055" s="4">
        <v>0</v>
      </c>
      <c r="BV1055" s="4">
        <v>0</v>
      </c>
      <c r="BW1055" s="3"/>
      <c r="BX1055" s="3"/>
      <c r="BY1055" s="4">
        <v>0</v>
      </c>
      <c r="BZ1055" s="5"/>
      <c r="CA1055" s="3">
        <v>0</v>
      </c>
      <c r="CB1055" s="4">
        <v>0</v>
      </c>
      <c r="CC1055" s="5" t="s">
        <v>322</v>
      </c>
      <c r="CD1055" s="3">
        <v>355</v>
      </c>
      <c r="CE1055" s="4">
        <v>34214</v>
      </c>
      <c r="CF1055" s="5">
        <v>96.377464788732397</v>
      </c>
      <c r="CG1055" s="3">
        <v>0</v>
      </c>
      <c r="CH1055" s="4">
        <v>0</v>
      </c>
      <c r="CI1055" s="5" t="s">
        <v>322</v>
      </c>
      <c r="CJ1055" s="3">
        <v>0</v>
      </c>
      <c r="CK1055" s="4">
        <v>0</v>
      </c>
      <c r="CL1055" s="5" t="s">
        <v>322</v>
      </c>
      <c r="CM1055" s="2">
        <v>0</v>
      </c>
      <c r="CN1055" s="4">
        <v>0</v>
      </c>
      <c r="CO1055" s="5" t="s">
        <v>322</v>
      </c>
      <c r="CP1055" s="3"/>
      <c r="CQ1055" s="4">
        <v>0</v>
      </c>
      <c r="CR1055" s="3"/>
      <c r="CS1055" s="3"/>
      <c r="CT1055" s="3"/>
      <c r="CU1055" s="3"/>
      <c r="CV1055" s="4">
        <v>34214</v>
      </c>
      <c r="CW1055" s="4">
        <v>34214</v>
      </c>
      <c r="CX1055" t="b">
        <v>0</v>
      </c>
      <c r="CY1055" t="b">
        <v>0</v>
      </c>
      <c r="CZ1055" t="b">
        <v>0</v>
      </c>
      <c r="DA1055" s="2" t="s">
        <v>6</v>
      </c>
      <c r="DB1055" s="2" t="s">
        <v>6</v>
      </c>
      <c r="DD1055" s="3"/>
      <c r="DE1055" s="3"/>
      <c r="DF1055" s="3"/>
      <c r="DG1055" s="4"/>
      <c r="DH1055" s="4"/>
      <c r="DI1055" s="4"/>
      <c r="DJ1055" s="3">
        <v>0</v>
      </c>
      <c r="DK1055" s="4">
        <v>0</v>
      </c>
      <c r="DL1055" t="b">
        <v>0</v>
      </c>
      <c r="DM1055" s="6"/>
      <c r="DN1055" s="3"/>
      <c r="DO1055" s="3"/>
      <c r="DP1055" s="3"/>
      <c r="DQ1055" s="3"/>
      <c r="DR1055" s="3"/>
      <c r="DS1055" s="3"/>
      <c r="DT1055" s="4"/>
      <c r="DU1055" s="4"/>
      <c r="DV1055" s="4"/>
      <c r="DW1055" s="4"/>
      <c r="DX1055" s="4"/>
      <c r="DY1055" s="4"/>
      <c r="DZ1055" s="2"/>
      <c r="EA1055" s="7">
        <v>44788.408090277779</v>
      </c>
      <c r="EB1055" s="2" t="s">
        <v>332</v>
      </c>
      <c r="EC1055" s="8">
        <v>0</v>
      </c>
      <c r="ED1055" t="b">
        <v>0</v>
      </c>
      <c r="EE1055" t="s">
        <v>324</v>
      </c>
      <c r="EF1055" s="2" t="s">
        <v>324</v>
      </c>
      <c r="EG1055" s="2" t="s">
        <v>325</v>
      </c>
      <c r="EH1055" s="1"/>
      <c r="EI1055">
        <f t="shared" si="62"/>
        <v>0</v>
      </c>
      <c r="EJ1055" t="str">
        <f t="shared" si="63"/>
        <v>yes</v>
      </c>
    </row>
    <row r="1056" spans="3:140">
      <c r="C1056" s="1">
        <v>44666</v>
      </c>
      <c r="D1056" s="2" t="s">
        <v>989</v>
      </c>
      <c r="E1056" s="2" t="s">
        <v>990</v>
      </c>
      <c r="F1056" s="2" t="s">
        <v>178</v>
      </c>
      <c r="G1056" s="1">
        <v>44236</v>
      </c>
      <c r="H1056" s="2"/>
      <c r="I1056" s="2"/>
      <c r="J1056" s="1"/>
      <c r="K1056" s="1"/>
      <c r="L1056" s="2"/>
      <c r="M1056" t="b">
        <v>0</v>
      </c>
      <c r="N1056" s="2"/>
      <c r="O1056" s="2" t="s">
        <v>919</v>
      </c>
      <c r="P1056" s="2" t="s">
        <v>373</v>
      </c>
      <c r="Q1056" s="2"/>
      <c r="R1056" s="2"/>
      <c r="S1056" s="2"/>
      <c r="T1056" s="2"/>
      <c r="U1056" s="2"/>
      <c r="V1056" s="2"/>
      <c r="W1056" s="2" t="s">
        <v>1186</v>
      </c>
      <c r="X1056" s="2" t="s">
        <v>861</v>
      </c>
      <c r="Y1056" s="3"/>
      <c r="AA1056" t="b">
        <v>0</v>
      </c>
      <c r="AB1056">
        <v>0</v>
      </c>
      <c r="AC1056">
        <v>0</v>
      </c>
      <c r="AD1056">
        <v>0</v>
      </c>
      <c r="AE1056" s="4"/>
      <c r="AF1056" s="4">
        <v>0</v>
      </c>
      <c r="AG1056" s="4">
        <v>0</v>
      </c>
      <c r="AH1056" s="4">
        <v>0</v>
      </c>
      <c r="AJ1056">
        <v>0</v>
      </c>
      <c r="AK1056">
        <v>0</v>
      </c>
      <c r="AL1056">
        <v>0</v>
      </c>
      <c r="AM1056" s="4"/>
      <c r="AN1056" s="4">
        <v>0</v>
      </c>
      <c r="AO1056" s="4">
        <v>0</v>
      </c>
      <c r="AP1056" s="4">
        <v>0</v>
      </c>
      <c r="AR1056">
        <v>0</v>
      </c>
      <c r="AS1056">
        <v>0</v>
      </c>
      <c r="AT1056">
        <v>0</v>
      </c>
      <c r="AU1056" s="4"/>
      <c r="AV1056" s="4">
        <v>0</v>
      </c>
      <c r="AW1056" s="4">
        <v>0</v>
      </c>
      <c r="AX1056" s="4">
        <v>0</v>
      </c>
      <c r="AZ1056">
        <v>0</v>
      </c>
      <c r="BA1056">
        <v>0</v>
      </c>
      <c r="BB1056">
        <v>0</v>
      </c>
      <c r="BC1056" s="4"/>
      <c r="BD1056" s="4">
        <v>0</v>
      </c>
      <c r="BE1056" s="4">
        <v>0</v>
      </c>
      <c r="BF1056" s="4">
        <v>0</v>
      </c>
      <c r="BH1056">
        <v>0</v>
      </c>
      <c r="BI1056">
        <v>0</v>
      </c>
      <c r="BJ1056">
        <v>0</v>
      </c>
      <c r="BK1056" s="4"/>
      <c r="BL1056" s="4">
        <v>0</v>
      </c>
      <c r="BM1056" s="4">
        <v>0</v>
      </c>
      <c r="BN1056" s="4">
        <v>0</v>
      </c>
      <c r="BP1056">
        <v>0</v>
      </c>
      <c r="BQ1056">
        <v>0</v>
      </c>
      <c r="BR1056">
        <v>0</v>
      </c>
      <c r="BS1056" s="4"/>
      <c r="BT1056" s="4">
        <v>0</v>
      </c>
      <c r="BU1056" s="4">
        <v>0</v>
      </c>
      <c r="BV1056" s="4">
        <v>0</v>
      </c>
      <c r="BW1056" s="3"/>
      <c r="BX1056" s="3"/>
      <c r="BY1056" s="4">
        <v>0</v>
      </c>
      <c r="BZ1056" s="5"/>
      <c r="CA1056" s="3">
        <v>0</v>
      </c>
      <c r="CB1056" s="4">
        <v>0</v>
      </c>
      <c r="CC1056" s="5" t="s">
        <v>322</v>
      </c>
      <c r="CD1056" s="3">
        <v>0</v>
      </c>
      <c r="CE1056" s="4">
        <v>0</v>
      </c>
      <c r="CF1056" s="5" t="s">
        <v>322</v>
      </c>
      <c r="CG1056" s="3">
        <v>0</v>
      </c>
      <c r="CH1056" s="4">
        <v>0</v>
      </c>
      <c r="CI1056" s="5" t="s">
        <v>322</v>
      </c>
      <c r="CJ1056" s="3">
        <v>0</v>
      </c>
      <c r="CK1056" s="4">
        <v>0</v>
      </c>
      <c r="CL1056" s="5" t="s">
        <v>322</v>
      </c>
      <c r="CM1056" s="2">
        <v>0</v>
      </c>
      <c r="CN1056" s="4">
        <v>0</v>
      </c>
      <c r="CO1056" s="5" t="s">
        <v>322</v>
      </c>
      <c r="CP1056" s="3"/>
      <c r="CQ1056" s="4">
        <v>0</v>
      </c>
      <c r="CR1056" s="3"/>
      <c r="CS1056" s="3"/>
      <c r="CT1056" s="3"/>
      <c r="CU1056" s="3"/>
      <c r="CV1056" s="4">
        <v>0</v>
      </c>
      <c r="CW1056" s="4">
        <v>0</v>
      </c>
      <c r="CX1056" t="b">
        <v>0</v>
      </c>
      <c r="CY1056" t="b">
        <v>1</v>
      </c>
      <c r="CZ1056" t="b">
        <v>0</v>
      </c>
      <c r="DA1056" s="2" t="s">
        <v>867</v>
      </c>
      <c r="DB1056" s="2" t="s">
        <v>867</v>
      </c>
      <c r="DD1056" s="3"/>
      <c r="DE1056" s="3"/>
      <c r="DF1056" s="3"/>
      <c r="DG1056" s="4"/>
      <c r="DH1056" s="4"/>
      <c r="DI1056" s="4"/>
      <c r="DJ1056" s="3">
        <v>0</v>
      </c>
      <c r="DK1056" s="4">
        <v>0</v>
      </c>
      <c r="DL1056" t="b">
        <v>0</v>
      </c>
      <c r="DM1056" s="6"/>
      <c r="DN1056" s="3"/>
      <c r="DO1056" s="3"/>
      <c r="DP1056" s="3"/>
      <c r="DQ1056" s="3"/>
      <c r="DR1056" s="3"/>
      <c r="DS1056" s="3"/>
      <c r="DT1056" s="4"/>
      <c r="DU1056" s="4"/>
      <c r="DV1056" s="4"/>
      <c r="DW1056" s="4"/>
      <c r="DX1056" s="4"/>
      <c r="DY1056" s="4"/>
      <c r="DZ1056" s="2"/>
      <c r="EA1056" s="7">
        <v>44694.696261574078</v>
      </c>
      <c r="EB1056" s="2" t="s">
        <v>332</v>
      </c>
      <c r="EC1056" s="8">
        <v>0</v>
      </c>
      <c r="ED1056" t="b">
        <v>0</v>
      </c>
      <c r="EE1056" t="s">
        <v>324</v>
      </c>
      <c r="EF1056" s="2" t="s">
        <v>324</v>
      </c>
      <c r="EG1056" s="2" t="s">
        <v>325</v>
      </c>
      <c r="EH1056" s="1"/>
      <c r="EI1056">
        <f t="shared" si="62"/>
        <v>0</v>
      </c>
      <c r="EJ1056" t="str">
        <f t="shared" si="63"/>
        <v>yes</v>
      </c>
    </row>
    <row r="1057" spans="3:140">
      <c r="C1057" s="1">
        <v>44666</v>
      </c>
      <c r="D1057" s="2" t="s">
        <v>601</v>
      </c>
      <c r="E1057" s="2" t="s">
        <v>602</v>
      </c>
      <c r="F1057" s="2" t="s">
        <v>181</v>
      </c>
      <c r="G1057" s="1">
        <v>44440</v>
      </c>
      <c r="H1057" s="2" t="s">
        <v>603</v>
      </c>
      <c r="I1057" s="2" t="s">
        <v>604</v>
      </c>
      <c r="J1057" s="1"/>
      <c r="K1057" s="1"/>
      <c r="L1057" s="2"/>
      <c r="M1057" t="b">
        <v>0</v>
      </c>
      <c r="N1057" s="2"/>
      <c r="O1057" s="2" t="s">
        <v>320</v>
      </c>
      <c r="P1057" s="2" t="s">
        <v>366</v>
      </c>
      <c r="Q1057" s="2"/>
      <c r="R1057" s="2"/>
      <c r="S1057" s="2"/>
      <c r="T1057" s="2"/>
      <c r="U1057" s="2"/>
      <c r="V1057" s="2"/>
      <c r="W1057" s="2" t="s">
        <v>1200</v>
      </c>
      <c r="X1057" s="2" t="s">
        <v>861</v>
      </c>
      <c r="Y1057" s="3"/>
      <c r="AA1057" t="b">
        <v>0</v>
      </c>
      <c r="AB1057">
        <v>0</v>
      </c>
      <c r="AC1057">
        <v>886.8</v>
      </c>
      <c r="AD1057">
        <v>0</v>
      </c>
      <c r="AE1057" s="4"/>
      <c r="AF1057" s="4">
        <v>0</v>
      </c>
      <c r="AG1057" s="4">
        <v>3964</v>
      </c>
      <c r="AH1057" s="4">
        <v>0</v>
      </c>
      <c r="AJ1057">
        <v>0</v>
      </c>
      <c r="AK1057">
        <v>1040.5119999999999</v>
      </c>
      <c r="AL1057">
        <v>0</v>
      </c>
      <c r="AM1057" s="4"/>
      <c r="AN1057" s="4">
        <v>0</v>
      </c>
      <c r="AO1057" s="4">
        <v>3901.92</v>
      </c>
      <c r="AP1057" s="4">
        <v>0</v>
      </c>
      <c r="AR1057">
        <v>0</v>
      </c>
      <c r="AS1057">
        <v>0</v>
      </c>
      <c r="AT1057">
        <v>0</v>
      </c>
      <c r="AU1057" s="4"/>
      <c r="AV1057" s="4">
        <v>0</v>
      </c>
      <c r="AW1057" s="4">
        <v>0</v>
      </c>
      <c r="AX1057" s="4">
        <v>0</v>
      </c>
      <c r="AZ1057">
        <v>0</v>
      </c>
      <c r="BA1057">
        <v>0</v>
      </c>
      <c r="BB1057">
        <v>0</v>
      </c>
      <c r="BC1057" s="4"/>
      <c r="BD1057" s="4">
        <v>0</v>
      </c>
      <c r="BE1057" s="4">
        <v>0</v>
      </c>
      <c r="BF1057" s="4">
        <v>0</v>
      </c>
      <c r="BH1057">
        <v>0</v>
      </c>
      <c r="BI1057">
        <v>0</v>
      </c>
      <c r="BJ1057">
        <v>0</v>
      </c>
      <c r="BK1057" s="4"/>
      <c r="BL1057" s="4">
        <v>0</v>
      </c>
      <c r="BM1057" s="4">
        <v>0</v>
      </c>
      <c r="BN1057" s="4">
        <v>0</v>
      </c>
      <c r="BP1057">
        <v>0</v>
      </c>
      <c r="BQ1057">
        <v>0</v>
      </c>
      <c r="BR1057">
        <v>0</v>
      </c>
      <c r="BS1057" s="4"/>
      <c r="BT1057" s="4">
        <v>0</v>
      </c>
      <c r="BU1057" s="4">
        <v>0</v>
      </c>
      <c r="BV1057" s="4">
        <v>0</v>
      </c>
      <c r="BW1057" s="3"/>
      <c r="BX1057" s="3"/>
      <c r="BY1057" s="4">
        <v>3964</v>
      </c>
      <c r="BZ1057" s="5"/>
      <c r="CA1057" s="3">
        <v>1040.5119999999999</v>
      </c>
      <c r="CB1057" s="4">
        <v>3901.92</v>
      </c>
      <c r="CC1057" s="5">
        <v>3.75</v>
      </c>
      <c r="CD1057" s="3">
        <v>0</v>
      </c>
      <c r="CE1057" s="4">
        <v>0</v>
      </c>
      <c r="CF1057" s="5" t="s">
        <v>322</v>
      </c>
      <c r="CG1057" s="3">
        <v>0</v>
      </c>
      <c r="CH1057" s="4">
        <v>0</v>
      </c>
      <c r="CI1057" s="5" t="s">
        <v>322</v>
      </c>
      <c r="CJ1057" s="3">
        <v>0</v>
      </c>
      <c r="CK1057" s="4">
        <v>0</v>
      </c>
      <c r="CL1057" s="5" t="s">
        <v>322</v>
      </c>
      <c r="CM1057" s="2">
        <v>0</v>
      </c>
      <c r="CN1057" s="4">
        <v>0</v>
      </c>
      <c r="CO1057" s="5" t="s">
        <v>322</v>
      </c>
      <c r="CP1057" s="3"/>
      <c r="CQ1057" s="4">
        <v>7865.92</v>
      </c>
      <c r="CR1057" s="3"/>
      <c r="CS1057" s="3"/>
      <c r="CT1057" s="3"/>
      <c r="CU1057" s="3"/>
      <c r="CV1057" s="4">
        <v>7865.92</v>
      </c>
      <c r="CW1057" s="4">
        <v>7865.92</v>
      </c>
      <c r="CX1057" t="b">
        <v>0</v>
      </c>
      <c r="CY1057" t="b">
        <v>0</v>
      </c>
      <c r="CZ1057" t="b">
        <v>0</v>
      </c>
      <c r="DA1057" s="2" t="s">
        <v>6</v>
      </c>
      <c r="DB1057" s="2" t="s">
        <v>6</v>
      </c>
      <c r="DD1057" s="3"/>
      <c r="DE1057" s="3"/>
      <c r="DF1057" s="3"/>
      <c r="DG1057" s="4"/>
      <c r="DH1057" s="4"/>
      <c r="DI1057" s="4"/>
      <c r="DJ1057" s="3">
        <v>0</v>
      </c>
      <c r="DK1057" s="4">
        <v>0</v>
      </c>
      <c r="DL1057" t="b">
        <v>0</v>
      </c>
      <c r="DM1057" s="6"/>
      <c r="DN1057" s="3"/>
      <c r="DO1057" s="3"/>
      <c r="DP1057" s="3"/>
      <c r="DQ1057" s="3"/>
      <c r="DR1057" s="3"/>
      <c r="DS1057" s="3"/>
      <c r="DT1057" s="4"/>
      <c r="DU1057" s="4"/>
      <c r="DV1057" s="4"/>
      <c r="DW1057" s="4"/>
      <c r="DX1057" s="4"/>
      <c r="DY1057" s="4"/>
      <c r="DZ1057" s="2"/>
      <c r="EA1057" s="7">
        <v>44693.454687500001</v>
      </c>
      <c r="EB1057" s="2" t="s">
        <v>332</v>
      </c>
      <c r="EC1057" s="8">
        <v>0</v>
      </c>
      <c r="ED1057" t="b">
        <v>0</v>
      </c>
      <c r="EE1057" t="s">
        <v>324</v>
      </c>
      <c r="EF1057" s="2" t="s">
        <v>324</v>
      </c>
      <c r="EG1057" s="2" t="s">
        <v>325</v>
      </c>
      <c r="EH1057" s="1"/>
      <c r="EI1057">
        <f t="shared" si="62"/>
        <v>886.8</v>
      </c>
      <c r="EJ1057" t="str">
        <f t="shared" si="63"/>
        <v>no</v>
      </c>
    </row>
    <row r="1058" spans="3:140">
      <c r="C1058" s="1">
        <v>44666</v>
      </c>
      <c r="D1058" s="2" t="s">
        <v>355</v>
      </c>
      <c r="E1058" s="2" t="s">
        <v>356</v>
      </c>
      <c r="F1058" s="2" t="s">
        <v>184</v>
      </c>
      <c r="G1058" s="1">
        <v>44409</v>
      </c>
      <c r="H1058" s="2"/>
      <c r="I1058" s="2"/>
      <c r="J1058" s="1"/>
      <c r="K1058" s="1"/>
      <c r="L1058" s="2"/>
      <c r="M1058" t="b">
        <v>0</v>
      </c>
      <c r="N1058" s="2"/>
      <c r="O1058" s="2" t="s">
        <v>320</v>
      </c>
      <c r="P1058" s="2" t="s">
        <v>330</v>
      </c>
      <c r="Q1058" s="2"/>
      <c r="R1058" s="2"/>
      <c r="S1058" s="2"/>
      <c r="T1058" s="2"/>
      <c r="U1058" s="2"/>
      <c r="V1058" s="2"/>
      <c r="W1058" s="2" t="s">
        <v>861</v>
      </c>
      <c r="X1058" s="2" t="s">
        <v>1201</v>
      </c>
      <c r="Y1058" s="3"/>
      <c r="AA1058" t="b">
        <v>0</v>
      </c>
      <c r="AB1058">
        <v>0</v>
      </c>
      <c r="AC1058">
        <v>8957</v>
      </c>
      <c r="AD1058">
        <v>0</v>
      </c>
      <c r="AE1058" s="4"/>
      <c r="AF1058" s="4">
        <v>0</v>
      </c>
      <c r="AG1058" s="4">
        <v>40039</v>
      </c>
      <c r="AH1058" s="4">
        <v>0</v>
      </c>
      <c r="AJ1058">
        <v>0</v>
      </c>
      <c r="AK1058">
        <v>11457</v>
      </c>
      <c r="AL1058">
        <v>0</v>
      </c>
      <c r="AM1058" s="4"/>
      <c r="AN1058" s="4">
        <v>0</v>
      </c>
      <c r="AO1058" s="4">
        <v>42962</v>
      </c>
      <c r="AP1058" s="4">
        <v>0</v>
      </c>
      <c r="AR1058">
        <v>0</v>
      </c>
      <c r="AS1058">
        <v>0</v>
      </c>
      <c r="AT1058">
        <v>0</v>
      </c>
      <c r="AU1058" s="4"/>
      <c r="AV1058" s="4">
        <v>0</v>
      </c>
      <c r="AW1058" s="4">
        <v>0</v>
      </c>
      <c r="AX1058" s="4">
        <v>0</v>
      </c>
      <c r="AZ1058">
        <v>0</v>
      </c>
      <c r="BA1058">
        <v>0</v>
      </c>
      <c r="BB1058">
        <v>0</v>
      </c>
      <c r="BC1058" s="4"/>
      <c r="BD1058" s="4">
        <v>0</v>
      </c>
      <c r="BE1058" s="4">
        <v>0</v>
      </c>
      <c r="BF1058" s="4">
        <v>0</v>
      </c>
      <c r="BH1058">
        <v>0</v>
      </c>
      <c r="BI1058">
        <v>0</v>
      </c>
      <c r="BJ1058">
        <v>0</v>
      </c>
      <c r="BK1058" s="4"/>
      <c r="BL1058" s="4">
        <v>0</v>
      </c>
      <c r="BM1058" s="4">
        <v>0</v>
      </c>
      <c r="BN1058" s="4">
        <v>0</v>
      </c>
      <c r="BP1058">
        <v>0</v>
      </c>
      <c r="BQ1058">
        <v>0</v>
      </c>
      <c r="BR1058">
        <v>0</v>
      </c>
      <c r="BS1058" s="4"/>
      <c r="BT1058" s="4">
        <v>0</v>
      </c>
      <c r="BU1058" s="4">
        <v>0</v>
      </c>
      <c r="BV1058" s="4">
        <v>0</v>
      </c>
      <c r="BW1058" s="3"/>
      <c r="BX1058" s="3"/>
      <c r="BY1058" s="4">
        <v>40039</v>
      </c>
      <c r="BZ1058" s="5"/>
      <c r="CA1058" s="3">
        <v>11457</v>
      </c>
      <c r="CB1058" s="4">
        <v>42962</v>
      </c>
      <c r="CC1058" s="5">
        <v>3.7498472549533002</v>
      </c>
      <c r="CD1058" s="3">
        <v>0</v>
      </c>
      <c r="CE1058" s="4">
        <v>0</v>
      </c>
      <c r="CF1058" s="5" t="s">
        <v>322</v>
      </c>
      <c r="CG1058" s="3">
        <v>0</v>
      </c>
      <c r="CH1058" s="4">
        <v>0</v>
      </c>
      <c r="CI1058" s="5" t="s">
        <v>322</v>
      </c>
      <c r="CJ1058" s="3">
        <v>0</v>
      </c>
      <c r="CK1058" s="4">
        <v>0</v>
      </c>
      <c r="CL1058" s="5" t="s">
        <v>322</v>
      </c>
      <c r="CM1058" s="2">
        <v>0</v>
      </c>
      <c r="CN1058" s="4">
        <v>0</v>
      </c>
      <c r="CO1058" s="5" t="s">
        <v>322</v>
      </c>
      <c r="CP1058" s="3"/>
      <c r="CQ1058" s="4">
        <v>83001</v>
      </c>
      <c r="CR1058" s="3"/>
      <c r="CS1058" s="3"/>
      <c r="CT1058" s="3"/>
      <c r="CU1058" s="3"/>
      <c r="CV1058" s="4">
        <v>83001</v>
      </c>
      <c r="CW1058" s="4">
        <v>83001</v>
      </c>
      <c r="CX1058" t="b">
        <v>0</v>
      </c>
      <c r="CY1058" t="b">
        <v>1</v>
      </c>
      <c r="CZ1058" t="b">
        <v>0</v>
      </c>
      <c r="DA1058" s="2" t="s">
        <v>6</v>
      </c>
      <c r="DB1058" s="2" t="s">
        <v>6</v>
      </c>
      <c r="DD1058" s="3"/>
      <c r="DE1058" s="3"/>
      <c r="DF1058" s="3"/>
      <c r="DG1058" s="4"/>
      <c r="DH1058" s="4"/>
      <c r="DI1058" s="4"/>
      <c r="DJ1058" s="3">
        <v>0</v>
      </c>
      <c r="DK1058" s="4">
        <v>0</v>
      </c>
      <c r="DL1058" t="b">
        <v>0</v>
      </c>
      <c r="DM1058" s="6"/>
      <c r="DN1058" s="3"/>
      <c r="DO1058" s="3"/>
      <c r="DP1058" s="3"/>
      <c r="DQ1058" s="3"/>
      <c r="DR1058" s="3"/>
      <c r="DS1058" s="3"/>
      <c r="DT1058" s="4"/>
      <c r="DU1058" s="4"/>
      <c r="DV1058" s="4"/>
      <c r="DW1058" s="4"/>
      <c r="DX1058" s="4"/>
      <c r="DY1058" s="4"/>
      <c r="DZ1058" s="2"/>
      <c r="EA1058" s="7">
        <v>44788.408101851855</v>
      </c>
      <c r="EB1058" s="2" t="s">
        <v>332</v>
      </c>
      <c r="EC1058" s="8">
        <v>0</v>
      </c>
      <c r="ED1058" t="b">
        <v>0</v>
      </c>
      <c r="EE1058" t="s">
        <v>324</v>
      </c>
      <c r="EF1058" s="2" t="s">
        <v>324</v>
      </c>
      <c r="EG1058" s="2" t="s">
        <v>325</v>
      </c>
      <c r="EH1058" s="1"/>
      <c r="EI1058">
        <f t="shared" si="62"/>
        <v>8957</v>
      </c>
      <c r="EJ1058" t="str">
        <f t="shared" si="63"/>
        <v>yes</v>
      </c>
    </row>
    <row r="1059" spans="3:140">
      <c r="C1059" s="1">
        <v>44666</v>
      </c>
      <c r="D1059" s="2" t="s">
        <v>357</v>
      </c>
      <c r="E1059" s="2" t="s">
        <v>358</v>
      </c>
      <c r="F1059" s="2" t="s">
        <v>41</v>
      </c>
      <c r="G1059" s="1">
        <v>44378</v>
      </c>
      <c r="H1059" s="2" t="s">
        <v>359</v>
      </c>
      <c r="I1059" s="2" t="s">
        <v>360</v>
      </c>
      <c r="J1059" s="1"/>
      <c r="K1059" s="1"/>
      <c r="L1059" s="2"/>
      <c r="M1059" t="b">
        <v>0</v>
      </c>
      <c r="N1059" s="2"/>
      <c r="O1059" s="2" t="s">
        <v>320</v>
      </c>
      <c r="P1059" s="2" t="s">
        <v>337</v>
      </c>
      <c r="Q1059" s="2"/>
      <c r="R1059" s="2"/>
      <c r="S1059" s="2"/>
      <c r="T1059" s="2"/>
      <c r="U1059" s="2"/>
      <c r="V1059" s="2"/>
      <c r="W1059" s="2" t="s">
        <v>1202</v>
      </c>
      <c r="X1059" s="2" t="s">
        <v>861</v>
      </c>
      <c r="Y1059" s="3"/>
      <c r="AA1059" t="b">
        <v>0</v>
      </c>
      <c r="AB1059">
        <v>0</v>
      </c>
      <c r="AC1059">
        <v>0</v>
      </c>
      <c r="AD1059">
        <v>0</v>
      </c>
      <c r="AE1059" s="4"/>
      <c r="AF1059" s="4">
        <v>0</v>
      </c>
      <c r="AG1059" s="4">
        <v>0</v>
      </c>
      <c r="AH1059" s="4">
        <v>0</v>
      </c>
      <c r="AJ1059">
        <v>0</v>
      </c>
      <c r="AK1059">
        <v>0</v>
      </c>
      <c r="AL1059">
        <v>0</v>
      </c>
      <c r="AM1059" s="4"/>
      <c r="AN1059" s="4">
        <v>0</v>
      </c>
      <c r="AO1059" s="4">
        <v>0</v>
      </c>
      <c r="AP1059" s="4">
        <v>0</v>
      </c>
      <c r="AR1059">
        <v>0</v>
      </c>
      <c r="AS1059">
        <v>0</v>
      </c>
      <c r="AT1059">
        <v>0</v>
      </c>
      <c r="AU1059" s="4"/>
      <c r="AV1059" s="4">
        <v>0</v>
      </c>
      <c r="AW1059" s="4">
        <v>0</v>
      </c>
      <c r="AX1059" s="4">
        <v>0</v>
      </c>
      <c r="AZ1059">
        <v>0</v>
      </c>
      <c r="BA1059">
        <v>0</v>
      </c>
      <c r="BB1059">
        <v>0</v>
      </c>
      <c r="BC1059" s="4"/>
      <c r="BD1059" s="4">
        <v>0</v>
      </c>
      <c r="BE1059" s="4">
        <v>0</v>
      </c>
      <c r="BF1059" s="4">
        <v>0</v>
      </c>
      <c r="BH1059">
        <v>0</v>
      </c>
      <c r="BI1059">
        <v>0</v>
      </c>
      <c r="BJ1059">
        <v>0</v>
      </c>
      <c r="BK1059" s="4"/>
      <c r="BL1059" s="4">
        <v>0</v>
      </c>
      <c r="BM1059" s="4">
        <v>0</v>
      </c>
      <c r="BN1059" s="4">
        <v>0</v>
      </c>
      <c r="BP1059">
        <v>0</v>
      </c>
      <c r="BQ1059">
        <v>0</v>
      </c>
      <c r="BR1059">
        <v>0</v>
      </c>
      <c r="BS1059" s="4"/>
      <c r="BT1059" s="4">
        <v>0</v>
      </c>
      <c r="BU1059" s="4">
        <v>0</v>
      </c>
      <c r="BV1059" s="4">
        <v>0</v>
      </c>
      <c r="BW1059" s="3"/>
      <c r="BX1059" s="3"/>
      <c r="BY1059" s="4">
        <v>0</v>
      </c>
      <c r="BZ1059" s="5"/>
      <c r="CA1059" s="3">
        <v>0</v>
      </c>
      <c r="CB1059" s="4">
        <v>0</v>
      </c>
      <c r="CC1059" s="5" t="s">
        <v>322</v>
      </c>
      <c r="CD1059" s="3">
        <v>0</v>
      </c>
      <c r="CE1059" s="4">
        <v>0</v>
      </c>
      <c r="CF1059" s="5" t="s">
        <v>322</v>
      </c>
      <c r="CG1059" s="3">
        <v>0</v>
      </c>
      <c r="CH1059" s="4">
        <v>0</v>
      </c>
      <c r="CI1059" s="5" t="s">
        <v>322</v>
      </c>
      <c r="CJ1059" s="3">
        <v>0</v>
      </c>
      <c r="CK1059" s="4">
        <v>0</v>
      </c>
      <c r="CL1059" s="5" t="s">
        <v>322</v>
      </c>
      <c r="CM1059" s="2">
        <v>0</v>
      </c>
      <c r="CN1059" s="4">
        <v>0</v>
      </c>
      <c r="CO1059" s="5" t="s">
        <v>322</v>
      </c>
      <c r="CP1059" s="3"/>
      <c r="CQ1059" s="4">
        <v>0</v>
      </c>
      <c r="CR1059" s="3"/>
      <c r="CS1059" s="3"/>
      <c r="CT1059" s="3"/>
      <c r="CU1059" s="3"/>
      <c r="CV1059" s="4">
        <v>0</v>
      </c>
      <c r="CW1059" s="4">
        <v>0</v>
      </c>
      <c r="CX1059" t="b">
        <v>0</v>
      </c>
      <c r="CY1059" t="b">
        <v>1</v>
      </c>
      <c r="CZ1059" t="b">
        <v>0</v>
      </c>
      <c r="DA1059" s="2" t="s">
        <v>6</v>
      </c>
      <c r="DB1059" s="2" t="s">
        <v>6</v>
      </c>
      <c r="DD1059" s="3"/>
      <c r="DE1059" s="3"/>
      <c r="DF1059" s="3"/>
      <c r="DG1059" s="4"/>
      <c r="DH1059" s="4"/>
      <c r="DI1059" s="4"/>
      <c r="DJ1059" s="3">
        <v>0</v>
      </c>
      <c r="DK1059" s="4">
        <v>0</v>
      </c>
      <c r="DL1059" t="b">
        <v>0</v>
      </c>
      <c r="DM1059" s="6"/>
      <c r="DN1059" s="3"/>
      <c r="DO1059" s="3"/>
      <c r="DP1059" s="3"/>
      <c r="DQ1059" s="3"/>
      <c r="DR1059" s="3"/>
      <c r="DS1059" s="3"/>
      <c r="DT1059" s="4"/>
      <c r="DU1059" s="4"/>
      <c r="DV1059" s="4"/>
      <c r="DW1059" s="4"/>
      <c r="DX1059" s="4"/>
      <c r="DY1059" s="4"/>
      <c r="DZ1059" s="2"/>
      <c r="EA1059" s="7">
        <v>44788.408101851855</v>
      </c>
      <c r="EB1059" s="2" t="s">
        <v>332</v>
      </c>
      <c r="EC1059" s="8">
        <v>0</v>
      </c>
      <c r="ED1059" t="b">
        <v>0</v>
      </c>
      <c r="EE1059" t="s">
        <v>324</v>
      </c>
      <c r="EF1059" s="2" t="s">
        <v>324</v>
      </c>
      <c r="EG1059" s="2" t="s">
        <v>325</v>
      </c>
      <c r="EH1059" s="1"/>
      <c r="EI1059">
        <f t="shared" si="62"/>
        <v>0</v>
      </c>
      <c r="EJ1059" t="str">
        <f t="shared" si="63"/>
        <v>no</v>
      </c>
    </row>
    <row r="1060" spans="3:140">
      <c r="C1060" s="1">
        <v>44666</v>
      </c>
      <c r="D1060" s="2" t="s">
        <v>361</v>
      </c>
      <c r="E1060" s="2" t="s">
        <v>362</v>
      </c>
      <c r="F1060" s="2" t="s">
        <v>178</v>
      </c>
      <c r="G1060" s="1">
        <v>44574</v>
      </c>
      <c r="H1060" s="2" t="s">
        <v>363</v>
      </c>
      <c r="I1060" s="2" t="s">
        <v>364</v>
      </c>
      <c r="J1060" s="1"/>
      <c r="K1060" s="1"/>
      <c r="L1060" s="2"/>
      <c r="M1060" t="b">
        <v>0</v>
      </c>
      <c r="N1060" s="2"/>
      <c r="O1060" s="2" t="s">
        <v>320</v>
      </c>
      <c r="P1060" s="2" t="s">
        <v>366</v>
      </c>
      <c r="Q1060" s="2"/>
      <c r="R1060" s="2"/>
      <c r="S1060" s="2"/>
      <c r="T1060" s="2"/>
      <c r="U1060" s="2"/>
      <c r="V1060" s="2"/>
      <c r="W1060" s="2" t="s">
        <v>1203</v>
      </c>
      <c r="X1060" s="2" t="s">
        <v>1203</v>
      </c>
      <c r="Y1060" s="3"/>
      <c r="AA1060" t="b">
        <v>0</v>
      </c>
      <c r="AB1060">
        <v>-55.496576874742701</v>
      </c>
      <c r="AC1060">
        <v>-166.489730624228</v>
      </c>
      <c r="AD1060">
        <v>-55.496576874742701</v>
      </c>
      <c r="AE1060" s="4"/>
      <c r="AF1060" s="4">
        <v>-268.60340000000002</v>
      </c>
      <c r="AG1060" s="4">
        <v>-805.81029999999998</v>
      </c>
      <c r="AH1060" s="4">
        <v>-268.60340000000002</v>
      </c>
      <c r="AJ1060">
        <v>2245.1096793450201</v>
      </c>
      <c r="AK1060">
        <v>6735.32903803506</v>
      </c>
      <c r="AL1060">
        <v>2245.1096793450201</v>
      </c>
      <c r="AM1060" s="4"/>
      <c r="AN1060" s="4">
        <v>7296.6064999999999</v>
      </c>
      <c r="AO1060" s="4">
        <v>21889.8194</v>
      </c>
      <c r="AP1060" s="4">
        <v>7296.6064999999999</v>
      </c>
      <c r="AR1060">
        <v>0</v>
      </c>
      <c r="AS1060">
        <v>0</v>
      </c>
      <c r="AT1060">
        <v>0</v>
      </c>
      <c r="AU1060" s="4"/>
      <c r="AV1060" s="4">
        <v>0</v>
      </c>
      <c r="AW1060" s="4">
        <v>0</v>
      </c>
      <c r="AX1060" s="4">
        <v>0</v>
      </c>
      <c r="AZ1060">
        <v>0</v>
      </c>
      <c r="BA1060">
        <v>0</v>
      </c>
      <c r="BB1060">
        <v>0</v>
      </c>
      <c r="BC1060" s="4"/>
      <c r="BD1060" s="4">
        <v>0</v>
      </c>
      <c r="BE1060" s="4">
        <v>0</v>
      </c>
      <c r="BF1060" s="4">
        <v>0</v>
      </c>
      <c r="BH1060">
        <v>0</v>
      </c>
      <c r="BI1060">
        <v>0</v>
      </c>
      <c r="BJ1060">
        <v>0</v>
      </c>
      <c r="BK1060" s="4"/>
      <c r="BL1060" s="4">
        <v>0</v>
      </c>
      <c r="BM1060" s="4">
        <v>0</v>
      </c>
      <c r="BN1060" s="4">
        <v>0</v>
      </c>
      <c r="BP1060">
        <v>0</v>
      </c>
      <c r="BQ1060">
        <v>0</v>
      </c>
      <c r="BR1060">
        <v>0</v>
      </c>
      <c r="BS1060" s="4"/>
      <c r="BT1060" s="4">
        <v>0</v>
      </c>
      <c r="BU1060" s="4">
        <v>0</v>
      </c>
      <c r="BV1060" s="4">
        <v>0</v>
      </c>
      <c r="BW1060" s="3"/>
      <c r="BX1060" s="3"/>
      <c r="BY1060" s="4">
        <v>-1343.0171</v>
      </c>
      <c r="BZ1060" s="5"/>
      <c r="CA1060" s="3">
        <v>11225.5483967251</v>
      </c>
      <c r="CB1060" s="4">
        <v>36483.032399999996</v>
      </c>
      <c r="CC1060" s="5">
        <v>3.2500000098563899</v>
      </c>
      <c r="CD1060" s="3">
        <v>0</v>
      </c>
      <c r="CE1060" s="4">
        <v>0</v>
      </c>
      <c r="CF1060" s="5" t="s">
        <v>322</v>
      </c>
      <c r="CG1060" s="3">
        <v>0</v>
      </c>
      <c r="CH1060" s="4">
        <v>0</v>
      </c>
      <c r="CI1060" s="5" t="s">
        <v>322</v>
      </c>
      <c r="CJ1060" s="3">
        <v>0</v>
      </c>
      <c r="CK1060" s="4">
        <v>0</v>
      </c>
      <c r="CL1060" s="5" t="s">
        <v>322</v>
      </c>
      <c r="CM1060" s="2">
        <v>0</v>
      </c>
      <c r="CN1060" s="4">
        <v>0</v>
      </c>
      <c r="CO1060" s="5" t="s">
        <v>322</v>
      </c>
      <c r="CP1060" s="3"/>
      <c r="CQ1060" s="4">
        <v>35140.015299999999</v>
      </c>
      <c r="CR1060" s="3"/>
      <c r="CS1060" s="3"/>
      <c r="CT1060" s="3"/>
      <c r="CU1060" s="3"/>
      <c r="CV1060" s="4">
        <v>35140.015299999999</v>
      </c>
      <c r="CW1060" s="4">
        <v>35140.015299999999</v>
      </c>
      <c r="CX1060" t="b">
        <v>0</v>
      </c>
      <c r="CY1060" t="b">
        <v>0</v>
      </c>
      <c r="CZ1060" t="b">
        <v>0</v>
      </c>
      <c r="DA1060" s="2" t="s">
        <v>6</v>
      </c>
      <c r="DB1060" s="2" t="s">
        <v>6</v>
      </c>
      <c r="DD1060" s="3"/>
      <c r="DE1060" s="3"/>
      <c r="DF1060" s="3"/>
      <c r="DG1060" s="4"/>
      <c r="DH1060" s="4"/>
      <c r="DI1060" s="4"/>
      <c r="DJ1060" s="3">
        <v>0</v>
      </c>
      <c r="DK1060" s="4">
        <v>0</v>
      </c>
      <c r="DL1060" t="b">
        <v>0</v>
      </c>
      <c r="DM1060" s="6"/>
      <c r="DN1060" s="3"/>
      <c r="DO1060" s="3"/>
      <c r="DP1060" s="3"/>
      <c r="DQ1060" s="3"/>
      <c r="DR1060" s="3"/>
      <c r="DS1060" s="3"/>
      <c r="DT1060" s="4"/>
      <c r="DU1060" s="4"/>
      <c r="DV1060" s="4"/>
      <c r="DW1060" s="4"/>
      <c r="DX1060" s="4"/>
      <c r="DY1060" s="4"/>
      <c r="DZ1060" s="2"/>
      <c r="EA1060" s="7">
        <v>44788.408101851855</v>
      </c>
      <c r="EB1060" s="2" t="s">
        <v>332</v>
      </c>
      <c r="EC1060" s="8">
        <v>0</v>
      </c>
      <c r="ED1060" t="b">
        <v>0</v>
      </c>
      <c r="EE1060" t="s">
        <v>324</v>
      </c>
      <c r="EF1060" s="2" t="s">
        <v>324</v>
      </c>
      <c r="EG1060" s="2" t="s">
        <v>325</v>
      </c>
      <c r="EH1060" s="1"/>
      <c r="EI1060">
        <f t="shared" si="62"/>
        <v>-277.48288437371338</v>
      </c>
      <c r="EJ1060" t="str">
        <f t="shared" si="63"/>
        <v>no</v>
      </c>
    </row>
    <row r="1061" spans="3:140">
      <c r="C1061" s="1">
        <v>44666</v>
      </c>
      <c r="D1061" s="2" t="s">
        <v>369</v>
      </c>
      <c r="E1061" s="2" t="s">
        <v>370</v>
      </c>
      <c r="F1061" s="2" t="s">
        <v>178</v>
      </c>
      <c r="G1061" s="1">
        <v>44473</v>
      </c>
      <c r="H1061" s="2"/>
      <c r="I1061" s="2"/>
      <c r="J1061" s="1"/>
      <c r="K1061" s="1"/>
      <c r="L1061" s="2"/>
      <c r="M1061" t="b">
        <v>0</v>
      </c>
      <c r="N1061" s="2"/>
      <c r="O1061" s="2" t="s">
        <v>320</v>
      </c>
      <c r="P1061" s="2" t="s">
        <v>373</v>
      </c>
      <c r="Q1061" s="2"/>
      <c r="R1061" s="2"/>
      <c r="S1061" s="2"/>
      <c r="T1061" s="2"/>
      <c r="U1061" s="2"/>
      <c r="V1061" s="2"/>
      <c r="W1061" s="2" t="s">
        <v>1204</v>
      </c>
      <c r="X1061" s="2" t="s">
        <v>1106</v>
      </c>
      <c r="Y1061" s="3"/>
      <c r="AA1061" t="b">
        <v>0</v>
      </c>
      <c r="AB1061">
        <v>266.18921875000001</v>
      </c>
      <c r="AC1061">
        <v>502.55792708333303</v>
      </c>
      <c r="AD1061">
        <v>145.99243749999999</v>
      </c>
      <c r="AE1061" s="4"/>
      <c r="AF1061" s="4">
        <v>968.92880000000002</v>
      </c>
      <c r="AG1061" s="4">
        <v>1829.3108999999999</v>
      </c>
      <c r="AH1061" s="4">
        <v>531.41250000000002</v>
      </c>
      <c r="AJ1061">
        <v>441.92444018880201</v>
      </c>
      <c r="AK1061">
        <v>834.34119395095502</v>
      </c>
      <c r="AL1061">
        <v>242.375053794271</v>
      </c>
      <c r="AM1061" s="4"/>
      <c r="AN1061" s="4">
        <v>1608.605</v>
      </c>
      <c r="AO1061" s="4">
        <v>3037.0019000000002</v>
      </c>
      <c r="AP1061" s="4">
        <v>882.24519999999995</v>
      </c>
      <c r="AR1061">
        <v>0</v>
      </c>
      <c r="AS1061">
        <v>0</v>
      </c>
      <c r="AT1061">
        <v>0</v>
      </c>
      <c r="AU1061" s="4"/>
      <c r="AV1061" s="4">
        <v>0</v>
      </c>
      <c r="AW1061" s="4">
        <v>0</v>
      </c>
      <c r="AX1061" s="4">
        <v>0</v>
      </c>
      <c r="AZ1061">
        <v>0</v>
      </c>
      <c r="BA1061">
        <v>0</v>
      </c>
      <c r="BB1061">
        <v>0</v>
      </c>
      <c r="BC1061" s="4"/>
      <c r="BD1061" s="4">
        <v>0</v>
      </c>
      <c r="BE1061" s="4">
        <v>0</v>
      </c>
      <c r="BF1061" s="4">
        <v>0</v>
      </c>
      <c r="BH1061">
        <v>0</v>
      </c>
      <c r="BI1061">
        <v>0</v>
      </c>
      <c r="BJ1061">
        <v>0</v>
      </c>
      <c r="BK1061" s="4"/>
      <c r="BL1061" s="4">
        <v>0</v>
      </c>
      <c r="BM1061" s="4">
        <v>0</v>
      </c>
      <c r="BN1061" s="4">
        <v>0</v>
      </c>
      <c r="BP1061">
        <v>0</v>
      </c>
      <c r="BQ1061">
        <v>0</v>
      </c>
      <c r="BR1061">
        <v>0</v>
      </c>
      <c r="BS1061" s="4"/>
      <c r="BT1061" s="4">
        <v>0</v>
      </c>
      <c r="BU1061" s="4">
        <v>0</v>
      </c>
      <c r="BV1061" s="4">
        <v>0</v>
      </c>
      <c r="BW1061" s="3"/>
      <c r="BX1061" s="3"/>
      <c r="BY1061" s="4">
        <v>3329.6522</v>
      </c>
      <c r="BZ1061" s="5"/>
      <c r="CA1061" s="3">
        <v>1518.64068793403</v>
      </c>
      <c r="CB1061" s="4">
        <v>5527.8521000000001</v>
      </c>
      <c r="CC1061" s="5">
        <v>3.6399999973134798</v>
      </c>
      <c r="CD1061" s="3">
        <v>0</v>
      </c>
      <c r="CE1061" s="4">
        <v>0</v>
      </c>
      <c r="CF1061" s="5" t="s">
        <v>322</v>
      </c>
      <c r="CG1061" s="3">
        <v>0</v>
      </c>
      <c r="CH1061" s="4">
        <v>0</v>
      </c>
      <c r="CI1061" s="5" t="s">
        <v>322</v>
      </c>
      <c r="CJ1061" s="3">
        <v>0</v>
      </c>
      <c r="CK1061" s="4">
        <v>0</v>
      </c>
      <c r="CL1061" s="5" t="s">
        <v>322</v>
      </c>
      <c r="CM1061" s="2">
        <v>0</v>
      </c>
      <c r="CN1061" s="4">
        <v>0</v>
      </c>
      <c r="CO1061" s="5" t="s">
        <v>322</v>
      </c>
      <c r="CP1061" s="3"/>
      <c r="CQ1061" s="4">
        <v>8857.5043000000005</v>
      </c>
      <c r="CR1061" s="3"/>
      <c r="CS1061" s="3"/>
      <c r="CT1061" s="3"/>
      <c r="CU1061" s="3"/>
      <c r="CV1061" s="4">
        <v>8857.5043000000005</v>
      </c>
      <c r="CW1061" s="4">
        <v>8857.5043000000005</v>
      </c>
      <c r="CX1061" t="b">
        <v>0</v>
      </c>
      <c r="CY1061" t="b">
        <v>0</v>
      </c>
      <c r="CZ1061" t="b">
        <v>0</v>
      </c>
      <c r="DA1061" s="2" t="s">
        <v>6</v>
      </c>
      <c r="DB1061" s="2" t="s">
        <v>6</v>
      </c>
      <c r="DD1061" s="3"/>
      <c r="DE1061" s="3"/>
      <c r="DF1061" s="3"/>
      <c r="DG1061" s="4"/>
      <c r="DH1061" s="4"/>
      <c r="DI1061" s="4"/>
      <c r="DJ1061" s="3">
        <v>0</v>
      </c>
      <c r="DK1061" s="4">
        <v>0</v>
      </c>
      <c r="DL1061" t="b">
        <v>0</v>
      </c>
      <c r="DM1061" s="6"/>
      <c r="DN1061" s="3"/>
      <c r="DO1061" s="3"/>
      <c r="DP1061" s="3"/>
      <c r="DQ1061" s="3"/>
      <c r="DR1061" s="3"/>
      <c r="DS1061" s="3"/>
      <c r="DT1061" s="4"/>
      <c r="DU1061" s="4"/>
      <c r="DV1061" s="4"/>
      <c r="DW1061" s="4"/>
      <c r="DX1061" s="4"/>
      <c r="DY1061" s="4"/>
      <c r="DZ1061" s="2"/>
      <c r="EA1061" s="7">
        <v>44788.408101851855</v>
      </c>
      <c r="EB1061" s="2" t="s">
        <v>332</v>
      </c>
      <c r="EC1061" s="8">
        <v>0</v>
      </c>
      <c r="ED1061" t="b">
        <v>0</v>
      </c>
      <c r="EE1061" t="s">
        <v>324</v>
      </c>
      <c r="EF1061" s="2" t="s">
        <v>324</v>
      </c>
      <c r="EG1061" s="2" t="s">
        <v>325</v>
      </c>
      <c r="EH1061" s="1"/>
      <c r="EI1061">
        <f t="shared" si="62"/>
        <v>914.73958333333303</v>
      </c>
      <c r="EJ1061" t="str">
        <f t="shared" si="63"/>
        <v>yes</v>
      </c>
    </row>
    <row r="1062" spans="3:140">
      <c r="C1062" s="1">
        <v>44666</v>
      </c>
      <c r="D1062" s="2" t="s">
        <v>369</v>
      </c>
      <c r="E1062" s="2" t="s">
        <v>370</v>
      </c>
      <c r="F1062" s="2" t="s">
        <v>178</v>
      </c>
      <c r="G1062" s="1">
        <v>44473</v>
      </c>
      <c r="H1062" s="2" t="s">
        <v>488</v>
      </c>
      <c r="I1062" s="2" t="s">
        <v>489</v>
      </c>
      <c r="J1062" s="1"/>
      <c r="K1062" s="1"/>
      <c r="L1062" s="2"/>
      <c r="M1062" t="b">
        <v>0</v>
      </c>
      <c r="N1062" s="2"/>
      <c r="O1062" s="2" t="s">
        <v>320</v>
      </c>
      <c r="P1062" s="2" t="s">
        <v>373</v>
      </c>
      <c r="Q1062" s="2"/>
      <c r="R1062" s="2"/>
      <c r="S1062" s="2"/>
      <c r="T1062" s="2"/>
      <c r="U1062" s="2"/>
      <c r="V1062" s="2"/>
      <c r="W1062" s="2" t="s">
        <v>1204</v>
      </c>
      <c r="X1062" s="2" t="s">
        <v>1106</v>
      </c>
      <c r="Y1062" s="3"/>
      <c r="AA1062" t="b">
        <v>0</v>
      </c>
      <c r="AB1062">
        <v>88.729739583333298</v>
      </c>
      <c r="AC1062">
        <v>167.51930902777801</v>
      </c>
      <c r="AD1062">
        <v>48.664145833333301</v>
      </c>
      <c r="AE1062" s="4"/>
      <c r="AF1062" s="4">
        <v>322.97629999999998</v>
      </c>
      <c r="AG1062" s="4">
        <v>609.77030000000002</v>
      </c>
      <c r="AH1062" s="4">
        <v>177.13749999999999</v>
      </c>
      <c r="AJ1062">
        <v>147.30814672960099</v>
      </c>
      <c r="AK1062">
        <v>278.11373131698502</v>
      </c>
      <c r="AL1062">
        <v>80.791684598090299</v>
      </c>
      <c r="AM1062" s="4"/>
      <c r="AN1062" s="4">
        <v>536.20169999999996</v>
      </c>
      <c r="AO1062" s="4">
        <v>1012.3339999999999</v>
      </c>
      <c r="AP1062" s="4">
        <v>294.08170000000001</v>
      </c>
      <c r="AR1062">
        <v>0</v>
      </c>
      <c r="AS1062">
        <v>0</v>
      </c>
      <c r="AT1062">
        <v>0</v>
      </c>
      <c r="AU1062" s="4"/>
      <c r="AV1062" s="4">
        <v>0</v>
      </c>
      <c r="AW1062" s="4">
        <v>0</v>
      </c>
      <c r="AX1062" s="4">
        <v>0</v>
      </c>
      <c r="AZ1062">
        <v>0</v>
      </c>
      <c r="BA1062">
        <v>0</v>
      </c>
      <c r="BB1062">
        <v>0</v>
      </c>
      <c r="BC1062" s="4"/>
      <c r="BD1062" s="4">
        <v>0</v>
      </c>
      <c r="BE1062" s="4">
        <v>0</v>
      </c>
      <c r="BF1062" s="4">
        <v>0</v>
      </c>
      <c r="BH1062">
        <v>0</v>
      </c>
      <c r="BI1062">
        <v>0</v>
      </c>
      <c r="BJ1062">
        <v>0</v>
      </c>
      <c r="BK1062" s="4"/>
      <c r="BL1062" s="4">
        <v>0</v>
      </c>
      <c r="BM1062" s="4">
        <v>0</v>
      </c>
      <c r="BN1062" s="4">
        <v>0</v>
      </c>
      <c r="BP1062">
        <v>0</v>
      </c>
      <c r="BQ1062">
        <v>0</v>
      </c>
      <c r="BR1062">
        <v>0</v>
      </c>
      <c r="BS1062" s="4"/>
      <c r="BT1062" s="4">
        <v>0</v>
      </c>
      <c r="BU1062" s="4">
        <v>0</v>
      </c>
      <c r="BV1062" s="4">
        <v>0</v>
      </c>
      <c r="BW1062" s="3"/>
      <c r="BX1062" s="3"/>
      <c r="BY1062" s="4">
        <v>1109.8841</v>
      </c>
      <c r="BZ1062" s="5"/>
      <c r="CA1062" s="3">
        <v>506.21356264467602</v>
      </c>
      <c r="CB1062" s="4">
        <v>1842.6174000000001</v>
      </c>
      <c r="CC1062" s="5">
        <v>3.6400000631618399</v>
      </c>
      <c r="CD1062" s="3">
        <v>0</v>
      </c>
      <c r="CE1062" s="4">
        <v>0</v>
      </c>
      <c r="CF1062" s="5" t="s">
        <v>322</v>
      </c>
      <c r="CG1062" s="3">
        <v>0</v>
      </c>
      <c r="CH1062" s="4">
        <v>0</v>
      </c>
      <c r="CI1062" s="5" t="s">
        <v>322</v>
      </c>
      <c r="CJ1062" s="3">
        <v>0</v>
      </c>
      <c r="CK1062" s="4">
        <v>0</v>
      </c>
      <c r="CL1062" s="5" t="s">
        <v>322</v>
      </c>
      <c r="CM1062" s="2">
        <v>0</v>
      </c>
      <c r="CN1062" s="4">
        <v>0</v>
      </c>
      <c r="CO1062" s="5" t="s">
        <v>322</v>
      </c>
      <c r="CP1062" s="3"/>
      <c r="CQ1062" s="4">
        <v>2952.5014999999999</v>
      </c>
      <c r="CR1062" s="3"/>
      <c r="CS1062" s="3"/>
      <c r="CT1062" s="3"/>
      <c r="CU1062" s="3"/>
      <c r="CV1062" s="4">
        <v>2952.5014999999999</v>
      </c>
      <c r="CW1062" s="4">
        <v>2952.5014999999999</v>
      </c>
      <c r="CX1062" t="b">
        <v>0</v>
      </c>
      <c r="CY1062" t="b">
        <v>0</v>
      </c>
      <c r="CZ1062" t="b">
        <v>0</v>
      </c>
      <c r="DA1062" s="2" t="s">
        <v>6</v>
      </c>
      <c r="DB1062" s="2" t="s">
        <v>6</v>
      </c>
      <c r="DD1062" s="3"/>
      <c r="DE1062" s="3"/>
      <c r="DF1062" s="3"/>
      <c r="DG1062" s="4"/>
      <c r="DH1062" s="4"/>
      <c r="DI1062" s="4"/>
      <c r="DJ1062" s="3">
        <v>0</v>
      </c>
      <c r="DK1062" s="4">
        <v>0</v>
      </c>
      <c r="DL1062" t="b">
        <v>0</v>
      </c>
      <c r="DM1062" s="6"/>
      <c r="DN1062" s="3"/>
      <c r="DO1062" s="3"/>
      <c r="DP1062" s="3"/>
      <c r="DQ1062" s="3"/>
      <c r="DR1062" s="3"/>
      <c r="DS1062" s="3"/>
      <c r="DT1062" s="4"/>
      <c r="DU1062" s="4"/>
      <c r="DV1062" s="4"/>
      <c r="DW1062" s="4"/>
      <c r="DX1062" s="4"/>
      <c r="DY1062" s="4"/>
      <c r="DZ1062" s="2"/>
      <c r="EA1062" s="7">
        <v>44788.408101851855</v>
      </c>
      <c r="EB1062" s="2" t="s">
        <v>332</v>
      </c>
      <c r="EC1062" s="8">
        <v>0</v>
      </c>
      <c r="ED1062" t="b">
        <v>0</v>
      </c>
      <c r="EE1062" t="s">
        <v>324</v>
      </c>
      <c r="EF1062" s="2" t="s">
        <v>324</v>
      </c>
      <c r="EG1062" s="2" t="s">
        <v>325</v>
      </c>
      <c r="EH1062" s="1"/>
      <c r="EI1062">
        <f t="shared" si="62"/>
        <v>304.91319444444463</v>
      </c>
      <c r="EJ1062" t="str">
        <f t="shared" si="63"/>
        <v>no</v>
      </c>
    </row>
    <row r="1063" spans="3:140">
      <c r="C1063" s="1">
        <v>44666</v>
      </c>
      <c r="D1063" s="2" t="s">
        <v>765</v>
      </c>
      <c r="E1063" s="2" t="s">
        <v>766</v>
      </c>
      <c r="F1063" s="2" t="s">
        <v>178</v>
      </c>
      <c r="G1063" s="1">
        <v>44586</v>
      </c>
      <c r="H1063" s="2" t="s">
        <v>767</v>
      </c>
      <c r="I1063" s="2" t="s">
        <v>768</v>
      </c>
      <c r="J1063" s="1"/>
      <c r="K1063" s="1"/>
      <c r="L1063" s="2"/>
      <c r="M1063" t="b">
        <v>0</v>
      </c>
      <c r="N1063" s="2"/>
      <c r="O1063" s="2" t="s">
        <v>320</v>
      </c>
      <c r="P1063" s="2" t="s">
        <v>366</v>
      </c>
      <c r="Q1063" s="2"/>
      <c r="R1063" s="2"/>
      <c r="S1063" s="2"/>
      <c r="T1063" s="2"/>
      <c r="U1063" s="2"/>
      <c r="V1063" s="2"/>
      <c r="W1063" s="2" t="s">
        <v>1186</v>
      </c>
      <c r="X1063" s="2" t="s">
        <v>861</v>
      </c>
      <c r="Y1063" s="3"/>
      <c r="AA1063" t="b">
        <v>0</v>
      </c>
      <c r="AB1063">
        <v>0</v>
      </c>
      <c r="AC1063">
        <v>0</v>
      </c>
      <c r="AD1063">
        <v>0</v>
      </c>
      <c r="AE1063" s="4"/>
      <c r="AF1063" s="4">
        <v>0</v>
      </c>
      <c r="AG1063" s="4">
        <v>0</v>
      </c>
      <c r="AH1063" s="4">
        <v>0</v>
      </c>
      <c r="AJ1063">
        <v>0</v>
      </c>
      <c r="AK1063">
        <v>0</v>
      </c>
      <c r="AL1063">
        <v>0</v>
      </c>
      <c r="AM1063" s="4"/>
      <c r="AN1063" s="4">
        <v>0</v>
      </c>
      <c r="AO1063" s="4">
        <v>0</v>
      </c>
      <c r="AP1063" s="4">
        <v>0</v>
      </c>
      <c r="AR1063">
        <v>0</v>
      </c>
      <c r="AS1063">
        <v>0</v>
      </c>
      <c r="AT1063">
        <v>0</v>
      </c>
      <c r="AU1063" s="4"/>
      <c r="AV1063" s="4">
        <v>0</v>
      </c>
      <c r="AW1063" s="4">
        <v>0</v>
      </c>
      <c r="AX1063" s="4">
        <v>0</v>
      </c>
      <c r="AZ1063">
        <v>0</v>
      </c>
      <c r="BA1063">
        <v>0</v>
      </c>
      <c r="BB1063">
        <v>0</v>
      </c>
      <c r="BC1063" s="4"/>
      <c r="BD1063" s="4">
        <v>0</v>
      </c>
      <c r="BE1063" s="4">
        <v>0</v>
      </c>
      <c r="BF1063" s="4">
        <v>0</v>
      </c>
      <c r="BH1063">
        <v>0</v>
      </c>
      <c r="BI1063">
        <v>0</v>
      </c>
      <c r="BJ1063">
        <v>0</v>
      </c>
      <c r="BK1063" s="4"/>
      <c r="BL1063" s="4">
        <v>0</v>
      </c>
      <c r="BM1063" s="4">
        <v>0</v>
      </c>
      <c r="BN1063" s="4">
        <v>0</v>
      </c>
      <c r="BP1063">
        <v>0</v>
      </c>
      <c r="BQ1063">
        <v>0</v>
      </c>
      <c r="BR1063">
        <v>0</v>
      </c>
      <c r="BS1063" s="4"/>
      <c r="BT1063" s="4">
        <v>0</v>
      </c>
      <c r="BU1063" s="4">
        <v>0</v>
      </c>
      <c r="BV1063" s="4">
        <v>0</v>
      </c>
      <c r="BW1063" s="3"/>
      <c r="BX1063" s="3"/>
      <c r="BY1063" s="4">
        <v>0</v>
      </c>
      <c r="BZ1063" s="5"/>
      <c r="CA1063" s="3">
        <v>0</v>
      </c>
      <c r="CB1063" s="4">
        <v>0</v>
      </c>
      <c r="CC1063" s="5" t="s">
        <v>322</v>
      </c>
      <c r="CD1063" s="3">
        <v>0</v>
      </c>
      <c r="CE1063" s="4">
        <v>0</v>
      </c>
      <c r="CF1063" s="5" t="s">
        <v>322</v>
      </c>
      <c r="CG1063" s="3">
        <v>0</v>
      </c>
      <c r="CH1063" s="4">
        <v>0</v>
      </c>
      <c r="CI1063" s="5" t="s">
        <v>322</v>
      </c>
      <c r="CJ1063" s="3">
        <v>0</v>
      </c>
      <c r="CK1063" s="4">
        <v>0</v>
      </c>
      <c r="CL1063" s="5" t="s">
        <v>322</v>
      </c>
      <c r="CM1063" s="2">
        <v>0</v>
      </c>
      <c r="CN1063" s="4">
        <v>0</v>
      </c>
      <c r="CO1063" s="5" t="s">
        <v>322</v>
      </c>
      <c r="CP1063" s="3"/>
      <c r="CQ1063" s="4">
        <v>0</v>
      </c>
      <c r="CR1063" s="3"/>
      <c r="CS1063" s="3"/>
      <c r="CT1063" s="3"/>
      <c r="CU1063" s="3"/>
      <c r="CV1063" s="4">
        <v>0</v>
      </c>
      <c r="CW1063" s="4">
        <v>0</v>
      </c>
      <c r="CX1063" t="b">
        <v>0</v>
      </c>
      <c r="CY1063" t="b">
        <v>0</v>
      </c>
      <c r="CZ1063" t="b">
        <v>0</v>
      </c>
      <c r="DA1063" s="2" t="s">
        <v>6</v>
      </c>
      <c r="DB1063" s="2" t="s">
        <v>6</v>
      </c>
      <c r="DD1063" s="3"/>
      <c r="DE1063" s="3"/>
      <c r="DF1063" s="3"/>
      <c r="DG1063" s="4"/>
      <c r="DH1063" s="4"/>
      <c r="DI1063" s="4"/>
      <c r="DJ1063" s="3">
        <v>0</v>
      </c>
      <c r="DK1063" s="4">
        <v>0</v>
      </c>
      <c r="DL1063" t="b">
        <v>0</v>
      </c>
      <c r="DM1063" s="6"/>
      <c r="DN1063" s="3"/>
      <c r="DO1063" s="3"/>
      <c r="DP1063" s="3"/>
      <c r="DQ1063" s="3"/>
      <c r="DR1063" s="3"/>
      <c r="DS1063" s="3"/>
      <c r="DT1063" s="4"/>
      <c r="DU1063" s="4"/>
      <c r="DV1063" s="4"/>
      <c r="DW1063" s="4"/>
      <c r="DX1063" s="4"/>
      <c r="DY1063" s="4"/>
      <c r="DZ1063" s="2"/>
      <c r="EA1063" s="7">
        <v>44788.408101851855</v>
      </c>
      <c r="EB1063" s="2" t="s">
        <v>332</v>
      </c>
      <c r="EC1063" s="8">
        <v>0</v>
      </c>
      <c r="ED1063" t="b">
        <v>0</v>
      </c>
      <c r="EE1063" t="s">
        <v>324</v>
      </c>
      <c r="EF1063" s="2" t="s">
        <v>324</v>
      </c>
      <c r="EG1063" s="2" t="s">
        <v>325</v>
      </c>
      <c r="EH1063" s="1"/>
      <c r="EI1063">
        <f t="shared" si="62"/>
        <v>0</v>
      </c>
      <c r="EJ1063" t="str">
        <f t="shared" si="63"/>
        <v>no</v>
      </c>
    </row>
    <row r="1064" spans="3:140">
      <c r="C1064" s="1">
        <v>44666</v>
      </c>
      <c r="D1064" s="2" t="s">
        <v>765</v>
      </c>
      <c r="E1064" s="2" t="s">
        <v>766</v>
      </c>
      <c r="F1064" s="2" t="s">
        <v>178</v>
      </c>
      <c r="G1064" s="1">
        <v>44586</v>
      </c>
      <c r="H1064" s="2" t="s">
        <v>769</v>
      </c>
      <c r="I1064" s="2" t="s">
        <v>770</v>
      </c>
      <c r="J1064" s="1"/>
      <c r="K1064" s="1"/>
      <c r="L1064" s="2"/>
      <c r="M1064" t="b">
        <v>0</v>
      </c>
      <c r="N1064" s="2"/>
      <c r="O1064" s="2" t="s">
        <v>320</v>
      </c>
      <c r="P1064" s="2" t="s">
        <v>366</v>
      </c>
      <c r="Q1064" s="2"/>
      <c r="R1064" s="2"/>
      <c r="S1064" s="2"/>
      <c r="T1064" s="2"/>
      <c r="U1064" s="2"/>
      <c r="V1064" s="2"/>
      <c r="W1064" s="2" t="s">
        <v>1186</v>
      </c>
      <c r="X1064" s="2" t="s">
        <v>861</v>
      </c>
      <c r="Y1064" s="3"/>
      <c r="AA1064" t="b">
        <v>0</v>
      </c>
      <c r="AB1064">
        <v>0</v>
      </c>
      <c r="AC1064">
        <v>0</v>
      </c>
      <c r="AD1064">
        <v>0</v>
      </c>
      <c r="AE1064" s="4"/>
      <c r="AF1064" s="4">
        <v>0</v>
      </c>
      <c r="AG1064" s="4">
        <v>0</v>
      </c>
      <c r="AH1064" s="4">
        <v>0</v>
      </c>
      <c r="AJ1064">
        <v>0</v>
      </c>
      <c r="AK1064">
        <v>0</v>
      </c>
      <c r="AL1064">
        <v>0</v>
      </c>
      <c r="AM1064" s="4"/>
      <c r="AN1064" s="4">
        <v>0</v>
      </c>
      <c r="AO1064" s="4">
        <v>0</v>
      </c>
      <c r="AP1064" s="4">
        <v>0</v>
      </c>
      <c r="AR1064">
        <v>0</v>
      </c>
      <c r="AS1064">
        <v>0</v>
      </c>
      <c r="AT1064">
        <v>0</v>
      </c>
      <c r="AU1064" s="4"/>
      <c r="AV1064" s="4">
        <v>0</v>
      </c>
      <c r="AW1064" s="4">
        <v>0</v>
      </c>
      <c r="AX1064" s="4">
        <v>0</v>
      </c>
      <c r="AZ1064">
        <v>0</v>
      </c>
      <c r="BA1064">
        <v>0</v>
      </c>
      <c r="BB1064">
        <v>0</v>
      </c>
      <c r="BC1064" s="4"/>
      <c r="BD1064" s="4">
        <v>0</v>
      </c>
      <c r="BE1064" s="4">
        <v>0</v>
      </c>
      <c r="BF1064" s="4">
        <v>0</v>
      </c>
      <c r="BH1064">
        <v>0</v>
      </c>
      <c r="BI1064">
        <v>0</v>
      </c>
      <c r="BJ1064">
        <v>0</v>
      </c>
      <c r="BK1064" s="4"/>
      <c r="BL1064" s="4">
        <v>0</v>
      </c>
      <c r="BM1064" s="4">
        <v>0</v>
      </c>
      <c r="BN1064" s="4">
        <v>0</v>
      </c>
      <c r="BP1064">
        <v>0</v>
      </c>
      <c r="BQ1064">
        <v>0</v>
      </c>
      <c r="BR1064">
        <v>0</v>
      </c>
      <c r="BS1064" s="4"/>
      <c r="BT1064" s="4">
        <v>0</v>
      </c>
      <c r="BU1064" s="4">
        <v>0</v>
      </c>
      <c r="BV1064" s="4">
        <v>0</v>
      </c>
      <c r="BW1064" s="3"/>
      <c r="BX1064" s="3"/>
      <c r="BY1064" s="4">
        <v>0</v>
      </c>
      <c r="BZ1064" s="5"/>
      <c r="CA1064" s="3">
        <v>0</v>
      </c>
      <c r="CB1064" s="4">
        <v>0</v>
      </c>
      <c r="CC1064" s="5" t="s">
        <v>322</v>
      </c>
      <c r="CD1064" s="3">
        <v>0</v>
      </c>
      <c r="CE1064" s="4">
        <v>0</v>
      </c>
      <c r="CF1064" s="5" t="s">
        <v>322</v>
      </c>
      <c r="CG1064" s="3">
        <v>0</v>
      </c>
      <c r="CH1064" s="4">
        <v>0</v>
      </c>
      <c r="CI1064" s="5" t="s">
        <v>322</v>
      </c>
      <c r="CJ1064" s="3">
        <v>0</v>
      </c>
      <c r="CK1064" s="4">
        <v>0</v>
      </c>
      <c r="CL1064" s="5" t="s">
        <v>322</v>
      </c>
      <c r="CM1064" s="2">
        <v>0</v>
      </c>
      <c r="CN1064" s="4">
        <v>0</v>
      </c>
      <c r="CO1064" s="5" t="s">
        <v>322</v>
      </c>
      <c r="CP1064" s="3"/>
      <c r="CQ1064" s="4">
        <v>0</v>
      </c>
      <c r="CR1064" s="3"/>
      <c r="CS1064" s="3"/>
      <c r="CT1064" s="3"/>
      <c r="CU1064" s="3"/>
      <c r="CV1064" s="4">
        <v>0</v>
      </c>
      <c r="CW1064" s="4">
        <v>0</v>
      </c>
      <c r="CX1064" t="b">
        <v>0</v>
      </c>
      <c r="CY1064" t="b">
        <v>0</v>
      </c>
      <c r="CZ1064" t="b">
        <v>0</v>
      </c>
      <c r="DA1064" s="2" t="s">
        <v>6</v>
      </c>
      <c r="DB1064" s="2" t="s">
        <v>6</v>
      </c>
      <c r="DD1064" s="3"/>
      <c r="DE1064" s="3"/>
      <c r="DF1064" s="3"/>
      <c r="DG1064" s="4"/>
      <c r="DH1064" s="4"/>
      <c r="DI1064" s="4"/>
      <c r="DJ1064" s="3">
        <v>0</v>
      </c>
      <c r="DK1064" s="4">
        <v>0</v>
      </c>
      <c r="DL1064" t="b">
        <v>0</v>
      </c>
      <c r="DM1064" s="6"/>
      <c r="DN1064" s="3"/>
      <c r="DO1064" s="3"/>
      <c r="DP1064" s="3"/>
      <c r="DQ1064" s="3"/>
      <c r="DR1064" s="3"/>
      <c r="DS1064" s="3"/>
      <c r="DT1064" s="4"/>
      <c r="DU1064" s="4"/>
      <c r="DV1064" s="4"/>
      <c r="DW1064" s="4"/>
      <c r="DX1064" s="4"/>
      <c r="DY1064" s="4"/>
      <c r="DZ1064" s="2"/>
      <c r="EA1064" s="7">
        <v>44788.408101851855</v>
      </c>
      <c r="EB1064" s="2" t="s">
        <v>332</v>
      </c>
      <c r="EC1064" s="8">
        <v>0</v>
      </c>
      <c r="ED1064" t="b">
        <v>0</v>
      </c>
      <c r="EE1064" t="s">
        <v>324</v>
      </c>
      <c r="EF1064" s="2" t="s">
        <v>324</v>
      </c>
      <c r="EG1064" s="2" t="s">
        <v>325</v>
      </c>
      <c r="EH1064" s="1"/>
      <c r="EI1064">
        <f t="shared" si="62"/>
        <v>0</v>
      </c>
      <c r="EJ1064" t="str">
        <f t="shared" si="63"/>
        <v>no</v>
      </c>
    </row>
    <row r="1065" spans="3:140">
      <c r="C1065" s="1">
        <v>44666</v>
      </c>
      <c r="D1065" s="2" t="s">
        <v>490</v>
      </c>
      <c r="E1065" s="2" t="s">
        <v>491</v>
      </c>
      <c r="F1065" s="2" t="s">
        <v>175</v>
      </c>
      <c r="G1065" s="1">
        <v>44474</v>
      </c>
      <c r="H1065" s="2"/>
      <c r="I1065" s="2"/>
      <c r="J1065" s="1"/>
      <c r="K1065" s="1"/>
      <c r="L1065" s="2"/>
      <c r="M1065" t="b">
        <v>0</v>
      </c>
      <c r="N1065" s="2"/>
      <c r="O1065" s="2" t="s">
        <v>320</v>
      </c>
      <c r="P1065" s="2" t="s">
        <v>373</v>
      </c>
      <c r="Q1065" s="2"/>
      <c r="R1065" s="2"/>
      <c r="S1065" s="2"/>
      <c r="T1065" s="2"/>
      <c r="U1065" s="2"/>
      <c r="V1065" s="2"/>
      <c r="W1065" s="2" t="s">
        <v>1205</v>
      </c>
      <c r="X1065" s="2" t="s">
        <v>861</v>
      </c>
      <c r="Y1065" s="3"/>
      <c r="AA1065" t="b">
        <v>0</v>
      </c>
      <c r="AB1065">
        <v>0</v>
      </c>
      <c r="AC1065">
        <v>0</v>
      </c>
      <c r="AD1065">
        <v>0</v>
      </c>
      <c r="AE1065" s="4"/>
      <c r="AF1065" s="4">
        <v>0</v>
      </c>
      <c r="AG1065" s="4">
        <v>0</v>
      </c>
      <c r="AH1065" s="4">
        <v>0</v>
      </c>
      <c r="AJ1065">
        <v>0</v>
      </c>
      <c r="AK1065">
        <v>0</v>
      </c>
      <c r="AL1065">
        <v>0</v>
      </c>
      <c r="AM1065" s="4"/>
      <c r="AN1065" s="4">
        <v>0</v>
      </c>
      <c r="AO1065" s="4">
        <v>0</v>
      </c>
      <c r="AP1065" s="4">
        <v>0</v>
      </c>
      <c r="AR1065">
        <v>0</v>
      </c>
      <c r="AS1065">
        <v>0</v>
      </c>
      <c r="AT1065">
        <v>0</v>
      </c>
      <c r="AU1065" s="4"/>
      <c r="AV1065" s="4">
        <v>0</v>
      </c>
      <c r="AW1065" s="4">
        <v>0</v>
      </c>
      <c r="AX1065" s="4">
        <v>0</v>
      </c>
      <c r="AZ1065">
        <v>0</v>
      </c>
      <c r="BA1065">
        <v>0</v>
      </c>
      <c r="BB1065">
        <v>0</v>
      </c>
      <c r="BC1065" s="4"/>
      <c r="BD1065" s="4">
        <v>0</v>
      </c>
      <c r="BE1065" s="4">
        <v>0</v>
      </c>
      <c r="BF1065" s="4">
        <v>0</v>
      </c>
      <c r="BH1065">
        <v>0</v>
      </c>
      <c r="BI1065">
        <v>0</v>
      </c>
      <c r="BJ1065">
        <v>0</v>
      </c>
      <c r="BK1065" s="4"/>
      <c r="BL1065" s="4">
        <v>0</v>
      </c>
      <c r="BM1065" s="4">
        <v>0</v>
      </c>
      <c r="BN1065" s="4">
        <v>0</v>
      </c>
      <c r="BP1065">
        <v>0</v>
      </c>
      <c r="BQ1065">
        <v>0</v>
      </c>
      <c r="BR1065">
        <v>0</v>
      </c>
      <c r="BS1065" s="4"/>
      <c r="BT1065" s="4">
        <v>0</v>
      </c>
      <c r="BU1065" s="4">
        <v>0</v>
      </c>
      <c r="BV1065" s="4">
        <v>0</v>
      </c>
      <c r="BW1065" s="3"/>
      <c r="BX1065" s="3"/>
      <c r="BY1065" s="4">
        <v>0</v>
      </c>
      <c r="BZ1065" s="5"/>
      <c r="CA1065" s="3">
        <v>0</v>
      </c>
      <c r="CB1065" s="4">
        <v>0</v>
      </c>
      <c r="CC1065" s="5" t="s">
        <v>322</v>
      </c>
      <c r="CD1065" s="3">
        <v>0</v>
      </c>
      <c r="CE1065" s="4">
        <v>0</v>
      </c>
      <c r="CF1065" s="5" t="s">
        <v>322</v>
      </c>
      <c r="CG1065" s="3">
        <v>0</v>
      </c>
      <c r="CH1065" s="4">
        <v>0</v>
      </c>
      <c r="CI1065" s="5" t="s">
        <v>322</v>
      </c>
      <c r="CJ1065" s="3">
        <v>0</v>
      </c>
      <c r="CK1065" s="4">
        <v>0</v>
      </c>
      <c r="CL1065" s="5" t="s">
        <v>322</v>
      </c>
      <c r="CM1065" s="2">
        <v>0</v>
      </c>
      <c r="CN1065" s="4">
        <v>0</v>
      </c>
      <c r="CO1065" s="5" t="s">
        <v>322</v>
      </c>
      <c r="CP1065" s="3"/>
      <c r="CQ1065" s="4">
        <v>0</v>
      </c>
      <c r="CR1065" s="3"/>
      <c r="CS1065" s="3"/>
      <c r="CT1065" s="3"/>
      <c r="CU1065" s="3"/>
      <c r="CV1065" s="4">
        <v>0</v>
      </c>
      <c r="CW1065" s="4">
        <v>0</v>
      </c>
      <c r="CX1065" t="b">
        <v>0</v>
      </c>
      <c r="CY1065" t="b">
        <v>0</v>
      </c>
      <c r="CZ1065" t="b">
        <v>0</v>
      </c>
      <c r="DA1065" s="2" t="s">
        <v>6</v>
      </c>
      <c r="DB1065" s="2" t="s">
        <v>6</v>
      </c>
      <c r="DD1065" s="3"/>
      <c r="DE1065" s="3"/>
      <c r="DF1065" s="3"/>
      <c r="DG1065" s="4"/>
      <c r="DH1065" s="4"/>
      <c r="DI1065" s="4"/>
      <c r="DJ1065" s="3">
        <v>0</v>
      </c>
      <c r="DK1065" s="4">
        <v>0</v>
      </c>
      <c r="DL1065" t="b">
        <v>0</v>
      </c>
      <c r="DM1065" s="6"/>
      <c r="DN1065" s="3"/>
      <c r="DO1065" s="3"/>
      <c r="DP1065" s="3"/>
      <c r="DQ1065" s="3"/>
      <c r="DR1065" s="3"/>
      <c r="DS1065" s="3"/>
      <c r="DT1065" s="4"/>
      <c r="DU1065" s="4"/>
      <c r="DV1065" s="4"/>
      <c r="DW1065" s="4"/>
      <c r="DX1065" s="4"/>
      <c r="DY1065" s="4"/>
      <c r="DZ1065" s="2"/>
      <c r="EA1065" s="7">
        <v>44788.408101851855</v>
      </c>
      <c r="EB1065" s="2" t="s">
        <v>332</v>
      </c>
      <c r="EC1065" s="8">
        <v>0</v>
      </c>
      <c r="ED1065" t="b">
        <v>0</v>
      </c>
      <c r="EE1065" t="s">
        <v>324</v>
      </c>
      <c r="EF1065" s="2" t="s">
        <v>324</v>
      </c>
      <c r="EG1065" s="2" t="s">
        <v>325</v>
      </c>
      <c r="EH1065" s="1"/>
      <c r="EI1065">
        <f t="shared" si="62"/>
        <v>0</v>
      </c>
      <c r="EJ1065" t="str">
        <f t="shared" si="63"/>
        <v>yes</v>
      </c>
    </row>
    <row r="1066" spans="3:140">
      <c r="C1066" s="1">
        <v>44666</v>
      </c>
      <c r="D1066" s="2" t="s">
        <v>490</v>
      </c>
      <c r="E1066" s="2" t="s">
        <v>491</v>
      </c>
      <c r="F1066" s="2" t="s">
        <v>175</v>
      </c>
      <c r="G1066" s="1">
        <v>44474</v>
      </c>
      <c r="H1066" s="2" t="s">
        <v>493</v>
      </c>
      <c r="I1066" s="2" t="s">
        <v>494</v>
      </c>
      <c r="J1066" s="1"/>
      <c r="K1066" s="1"/>
      <c r="L1066" s="2"/>
      <c r="M1066" t="b">
        <v>0</v>
      </c>
      <c r="N1066" s="2"/>
      <c r="O1066" s="2" t="s">
        <v>320</v>
      </c>
      <c r="P1066" s="2" t="s">
        <v>373</v>
      </c>
      <c r="Q1066" s="2"/>
      <c r="R1066" s="2"/>
      <c r="S1066" s="2"/>
      <c r="T1066" s="2"/>
      <c r="U1066" s="2"/>
      <c r="V1066" s="2"/>
      <c r="W1066" s="2" t="s">
        <v>1206</v>
      </c>
      <c r="X1066" s="2" t="s">
        <v>861</v>
      </c>
      <c r="Y1066" s="3"/>
      <c r="AA1066" t="b">
        <v>0</v>
      </c>
      <c r="AB1066">
        <v>0</v>
      </c>
      <c r="AC1066">
        <v>0</v>
      </c>
      <c r="AD1066">
        <v>0</v>
      </c>
      <c r="AE1066" s="4"/>
      <c r="AF1066" s="4">
        <v>0</v>
      </c>
      <c r="AG1066" s="4">
        <v>0</v>
      </c>
      <c r="AH1066" s="4">
        <v>0</v>
      </c>
      <c r="AJ1066">
        <v>0</v>
      </c>
      <c r="AK1066">
        <v>0</v>
      </c>
      <c r="AL1066">
        <v>0</v>
      </c>
      <c r="AM1066" s="4"/>
      <c r="AN1066" s="4">
        <v>0</v>
      </c>
      <c r="AO1066" s="4">
        <v>0</v>
      </c>
      <c r="AP1066" s="4">
        <v>0</v>
      </c>
      <c r="AR1066">
        <v>0</v>
      </c>
      <c r="AS1066">
        <v>0</v>
      </c>
      <c r="AT1066">
        <v>0</v>
      </c>
      <c r="AU1066" s="4"/>
      <c r="AV1066" s="4">
        <v>0</v>
      </c>
      <c r="AW1066" s="4">
        <v>0</v>
      </c>
      <c r="AX1066" s="4">
        <v>0</v>
      </c>
      <c r="AZ1066">
        <v>0</v>
      </c>
      <c r="BA1066">
        <v>0</v>
      </c>
      <c r="BB1066">
        <v>0</v>
      </c>
      <c r="BC1066" s="4"/>
      <c r="BD1066" s="4">
        <v>0</v>
      </c>
      <c r="BE1066" s="4">
        <v>0</v>
      </c>
      <c r="BF1066" s="4">
        <v>0</v>
      </c>
      <c r="BH1066">
        <v>0</v>
      </c>
      <c r="BI1066">
        <v>0</v>
      </c>
      <c r="BJ1066">
        <v>0</v>
      </c>
      <c r="BK1066" s="4"/>
      <c r="BL1066" s="4">
        <v>0</v>
      </c>
      <c r="BM1066" s="4">
        <v>0</v>
      </c>
      <c r="BN1066" s="4">
        <v>0</v>
      </c>
      <c r="BP1066">
        <v>0</v>
      </c>
      <c r="BQ1066">
        <v>0</v>
      </c>
      <c r="BR1066">
        <v>0</v>
      </c>
      <c r="BS1066" s="4"/>
      <c r="BT1066" s="4">
        <v>0</v>
      </c>
      <c r="BU1066" s="4">
        <v>0</v>
      </c>
      <c r="BV1066" s="4">
        <v>0</v>
      </c>
      <c r="BW1066" s="3"/>
      <c r="BX1066" s="3"/>
      <c r="BY1066" s="4">
        <v>0</v>
      </c>
      <c r="BZ1066" s="5"/>
      <c r="CA1066" s="3">
        <v>0</v>
      </c>
      <c r="CB1066" s="4">
        <v>0</v>
      </c>
      <c r="CC1066" s="5" t="s">
        <v>322</v>
      </c>
      <c r="CD1066" s="3">
        <v>0</v>
      </c>
      <c r="CE1066" s="4">
        <v>0</v>
      </c>
      <c r="CF1066" s="5" t="s">
        <v>322</v>
      </c>
      <c r="CG1066" s="3">
        <v>0</v>
      </c>
      <c r="CH1066" s="4">
        <v>0</v>
      </c>
      <c r="CI1066" s="5" t="s">
        <v>322</v>
      </c>
      <c r="CJ1066" s="3">
        <v>0</v>
      </c>
      <c r="CK1066" s="4">
        <v>0</v>
      </c>
      <c r="CL1066" s="5" t="s">
        <v>322</v>
      </c>
      <c r="CM1066" s="2">
        <v>0</v>
      </c>
      <c r="CN1066" s="4">
        <v>0</v>
      </c>
      <c r="CO1066" s="5" t="s">
        <v>322</v>
      </c>
      <c r="CP1066" s="3"/>
      <c r="CQ1066" s="4">
        <v>0</v>
      </c>
      <c r="CR1066" s="3"/>
      <c r="CS1066" s="3"/>
      <c r="CT1066" s="3"/>
      <c r="CU1066" s="3"/>
      <c r="CV1066" s="4">
        <v>0</v>
      </c>
      <c r="CW1066" s="4">
        <v>0</v>
      </c>
      <c r="CX1066" t="b">
        <v>0</v>
      </c>
      <c r="CY1066" t="b">
        <v>0</v>
      </c>
      <c r="CZ1066" t="b">
        <v>0</v>
      </c>
      <c r="DA1066" s="2" t="s">
        <v>422</v>
      </c>
      <c r="DB1066" s="2" t="s">
        <v>6</v>
      </c>
      <c r="DD1066" s="3"/>
      <c r="DE1066" s="3"/>
      <c r="DF1066" s="3"/>
      <c r="DG1066" s="4"/>
      <c r="DH1066" s="4"/>
      <c r="DI1066" s="4"/>
      <c r="DJ1066" s="3">
        <v>0</v>
      </c>
      <c r="DK1066" s="4">
        <v>0</v>
      </c>
      <c r="DL1066" t="b">
        <v>0</v>
      </c>
      <c r="DM1066" s="6"/>
      <c r="DN1066" s="3"/>
      <c r="DO1066" s="3"/>
      <c r="DP1066" s="3"/>
      <c r="DQ1066" s="3"/>
      <c r="DR1066" s="3"/>
      <c r="DS1066" s="3"/>
      <c r="DT1066" s="4"/>
      <c r="DU1066" s="4"/>
      <c r="DV1066" s="4"/>
      <c r="DW1066" s="4"/>
      <c r="DX1066" s="4"/>
      <c r="DY1066" s="4"/>
      <c r="DZ1066" s="2"/>
      <c r="EA1066" s="7">
        <v>44788.408101851855</v>
      </c>
      <c r="EB1066" s="2" t="s">
        <v>332</v>
      </c>
      <c r="EC1066" s="8">
        <v>0</v>
      </c>
      <c r="ED1066" t="b">
        <v>0</v>
      </c>
      <c r="EE1066" t="s">
        <v>324</v>
      </c>
      <c r="EF1066" s="2" t="s">
        <v>324</v>
      </c>
      <c r="EG1066" s="2" t="s">
        <v>325</v>
      </c>
      <c r="EH1066" s="1"/>
      <c r="EI1066">
        <f t="shared" si="62"/>
        <v>0</v>
      </c>
      <c r="EJ1066" t="str">
        <f t="shared" si="63"/>
        <v>no</v>
      </c>
    </row>
    <row r="1067" spans="3:140">
      <c r="C1067" s="1">
        <v>44666</v>
      </c>
      <c r="D1067" s="2" t="s">
        <v>490</v>
      </c>
      <c r="E1067" s="2" t="s">
        <v>491</v>
      </c>
      <c r="F1067" s="2" t="s">
        <v>175</v>
      </c>
      <c r="G1067" s="1">
        <v>44474</v>
      </c>
      <c r="H1067" s="2" t="s">
        <v>495</v>
      </c>
      <c r="I1067" s="2" t="s">
        <v>496</v>
      </c>
      <c r="J1067" s="1"/>
      <c r="K1067" s="1"/>
      <c r="L1067" s="2"/>
      <c r="M1067" t="b">
        <v>0</v>
      </c>
      <c r="N1067" s="2"/>
      <c r="O1067" s="2" t="s">
        <v>320</v>
      </c>
      <c r="P1067" s="2" t="s">
        <v>373</v>
      </c>
      <c r="Q1067" s="2"/>
      <c r="R1067" s="2"/>
      <c r="S1067" s="2"/>
      <c r="T1067" s="2"/>
      <c r="U1067" s="2"/>
      <c r="V1067" s="2"/>
      <c r="W1067" s="2" t="s">
        <v>1206</v>
      </c>
      <c r="X1067" s="2" t="s">
        <v>861</v>
      </c>
      <c r="Y1067" s="3"/>
      <c r="AA1067" t="b">
        <v>0</v>
      </c>
      <c r="AB1067">
        <v>0</v>
      </c>
      <c r="AC1067">
        <v>0</v>
      </c>
      <c r="AD1067">
        <v>0</v>
      </c>
      <c r="AE1067" s="4"/>
      <c r="AF1067" s="4">
        <v>0</v>
      </c>
      <c r="AG1067" s="4">
        <v>0</v>
      </c>
      <c r="AH1067" s="4">
        <v>0</v>
      </c>
      <c r="AJ1067">
        <v>0</v>
      </c>
      <c r="AK1067">
        <v>0</v>
      </c>
      <c r="AL1067">
        <v>0</v>
      </c>
      <c r="AM1067" s="4"/>
      <c r="AN1067" s="4">
        <v>0</v>
      </c>
      <c r="AO1067" s="4">
        <v>0</v>
      </c>
      <c r="AP1067" s="4">
        <v>0</v>
      </c>
      <c r="AR1067">
        <v>0</v>
      </c>
      <c r="AS1067">
        <v>0</v>
      </c>
      <c r="AT1067">
        <v>0</v>
      </c>
      <c r="AU1067" s="4"/>
      <c r="AV1067" s="4">
        <v>0</v>
      </c>
      <c r="AW1067" s="4">
        <v>0</v>
      </c>
      <c r="AX1067" s="4">
        <v>0</v>
      </c>
      <c r="AZ1067">
        <v>0</v>
      </c>
      <c r="BA1067">
        <v>0</v>
      </c>
      <c r="BB1067">
        <v>0</v>
      </c>
      <c r="BC1067" s="4"/>
      <c r="BD1067" s="4">
        <v>0</v>
      </c>
      <c r="BE1067" s="4">
        <v>0</v>
      </c>
      <c r="BF1067" s="4">
        <v>0</v>
      </c>
      <c r="BH1067">
        <v>0</v>
      </c>
      <c r="BI1067">
        <v>0</v>
      </c>
      <c r="BJ1067">
        <v>0</v>
      </c>
      <c r="BK1067" s="4"/>
      <c r="BL1067" s="4">
        <v>0</v>
      </c>
      <c r="BM1067" s="4">
        <v>0</v>
      </c>
      <c r="BN1067" s="4">
        <v>0</v>
      </c>
      <c r="BP1067">
        <v>0</v>
      </c>
      <c r="BQ1067">
        <v>0</v>
      </c>
      <c r="BR1067">
        <v>0</v>
      </c>
      <c r="BS1067" s="4"/>
      <c r="BT1067" s="4">
        <v>0</v>
      </c>
      <c r="BU1067" s="4">
        <v>0</v>
      </c>
      <c r="BV1067" s="4">
        <v>0</v>
      </c>
      <c r="BW1067" s="3"/>
      <c r="BX1067" s="3"/>
      <c r="BY1067" s="4">
        <v>0</v>
      </c>
      <c r="BZ1067" s="5"/>
      <c r="CA1067" s="3">
        <v>0</v>
      </c>
      <c r="CB1067" s="4">
        <v>0</v>
      </c>
      <c r="CC1067" s="5" t="s">
        <v>322</v>
      </c>
      <c r="CD1067" s="3">
        <v>0</v>
      </c>
      <c r="CE1067" s="4">
        <v>0</v>
      </c>
      <c r="CF1067" s="5" t="s">
        <v>322</v>
      </c>
      <c r="CG1067" s="3">
        <v>0</v>
      </c>
      <c r="CH1067" s="4">
        <v>0</v>
      </c>
      <c r="CI1067" s="5" t="s">
        <v>322</v>
      </c>
      <c r="CJ1067" s="3">
        <v>0</v>
      </c>
      <c r="CK1067" s="4">
        <v>0</v>
      </c>
      <c r="CL1067" s="5" t="s">
        <v>322</v>
      </c>
      <c r="CM1067" s="2">
        <v>0</v>
      </c>
      <c r="CN1067" s="4">
        <v>0</v>
      </c>
      <c r="CO1067" s="5" t="s">
        <v>322</v>
      </c>
      <c r="CP1067" s="3"/>
      <c r="CQ1067" s="4">
        <v>0</v>
      </c>
      <c r="CR1067" s="3"/>
      <c r="CS1067" s="3"/>
      <c r="CT1067" s="3"/>
      <c r="CU1067" s="3"/>
      <c r="CV1067" s="4">
        <v>0</v>
      </c>
      <c r="CW1067" s="4">
        <v>0</v>
      </c>
      <c r="CX1067" t="b">
        <v>0</v>
      </c>
      <c r="CY1067" t="b">
        <v>0</v>
      </c>
      <c r="CZ1067" t="b">
        <v>0</v>
      </c>
      <c r="DA1067" s="2" t="s">
        <v>6</v>
      </c>
      <c r="DB1067" s="2" t="s">
        <v>6</v>
      </c>
      <c r="DD1067" s="3"/>
      <c r="DE1067" s="3"/>
      <c r="DF1067" s="3"/>
      <c r="DG1067" s="4"/>
      <c r="DH1067" s="4"/>
      <c r="DI1067" s="4"/>
      <c r="DJ1067" s="3">
        <v>0</v>
      </c>
      <c r="DK1067" s="4">
        <v>0</v>
      </c>
      <c r="DL1067" t="b">
        <v>0</v>
      </c>
      <c r="DM1067" s="6"/>
      <c r="DN1067" s="3"/>
      <c r="DO1067" s="3"/>
      <c r="DP1067" s="3"/>
      <c r="DQ1067" s="3"/>
      <c r="DR1067" s="3"/>
      <c r="DS1067" s="3"/>
      <c r="DT1067" s="4"/>
      <c r="DU1067" s="4"/>
      <c r="DV1067" s="4"/>
      <c r="DW1067" s="4"/>
      <c r="DX1067" s="4"/>
      <c r="DY1067" s="4"/>
      <c r="DZ1067" s="2"/>
      <c r="EA1067" s="7">
        <v>44788.408101851855</v>
      </c>
      <c r="EB1067" s="2" t="s">
        <v>332</v>
      </c>
      <c r="EC1067" s="8">
        <v>0</v>
      </c>
      <c r="ED1067" t="b">
        <v>0</v>
      </c>
      <c r="EE1067" t="s">
        <v>324</v>
      </c>
      <c r="EF1067" s="2" t="s">
        <v>324</v>
      </c>
      <c r="EG1067" s="2" t="s">
        <v>325</v>
      </c>
      <c r="EH1067" s="1"/>
      <c r="EI1067">
        <f t="shared" si="62"/>
        <v>0</v>
      </c>
      <c r="EJ1067" t="str">
        <f t="shared" si="63"/>
        <v>no</v>
      </c>
    </row>
    <row r="1068" spans="3:140">
      <c r="C1068" s="1">
        <v>44666</v>
      </c>
      <c r="D1068" s="2" t="s">
        <v>497</v>
      </c>
      <c r="E1068" s="2" t="s">
        <v>498</v>
      </c>
      <c r="F1068" s="2" t="s">
        <v>178</v>
      </c>
      <c r="G1068" s="1">
        <v>44317</v>
      </c>
      <c r="H1068" s="2"/>
      <c r="I1068" s="2"/>
      <c r="J1068" s="1"/>
      <c r="K1068" s="1"/>
      <c r="L1068" s="2"/>
      <c r="M1068" t="b">
        <v>0</v>
      </c>
      <c r="N1068" s="2"/>
      <c r="O1068" s="2" t="s">
        <v>365</v>
      </c>
      <c r="P1068" s="2" t="s">
        <v>373</v>
      </c>
      <c r="Q1068" s="2"/>
      <c r="R1068" s="2"/>
      <c r="S1068" s="2"/>
      <c r="T1068" s="2"/>
      <c r="U1068" s="2"/>
      <c r="V1068" s="2"/>
      <c r="W1068" s="2" t="s">
        <v>1207</v>
      </c>
      <c r="X1068" s="2" t="s">
        <v>861</v>
      </c>
      <c r="Y1068" s="3"/>
      <c r="AA1068" t="b">
        <v>0</v>
      </c>
      <c r="AB1068">
        <v>124</v>
      </c>
      <c r="AC1068">
        <v>0</v>
      </c>
      <c r="AD1068">
        <v>0</v>
      </c>
      <c r="AE1068" s="4"/>
      <c r="AF1068" s="4">
        <v>602</v>
      </c>
      <c r="AG1068" s="4">
        <v>0</v>
      </c>
      <c r="AH1068" s="4">
        <v>0</v>
      </c>
      <c r="AJ1068">
        <v>0</v>
      </c>
      <c r="AK1068">
        <v>0</v>
      </c>
      <c r="AL1068">
        <v>0</v>
      </c>
      <c r="AM1068" s="4"/>
      <c r="AN1068" s="4">
        <v>0</v>
      </c>
      <c r="AO1068" s="4">
        <v>0</v>
      </c>
      <c r="AP1068" s="4">
        <v>0</v>
      </c>
      <c r="AR1068">
        <v>0</v>
      </c>
      <c r="AS1068">
        <v>0</v>
      </c>
      <c r="AT1068">
        <v>0</v>
      </c>
      <c r="AU1068" s="4"/>
      <c r="AV1068" s="4">
        <v>0</v>
      </c>
      <c r="AW1068" s="4">
        <v>0</v>
      </c>
      <c r="AX1068" s="4">
        <v>0</v>
      </c>
      <c r="AZ1068">
        <v>0</v>
      </c>
      <c r="BA1068">
        <v>0</v>
      </c>
      <c r="BB1068">
        <v>0</v>
      </c>
      <c r="BC1068" s="4"/>
      <c r="BD1068" s="4">
        <v>0</v>
      </c>
      <c r="BE1068" s="4">
        <v>0</v>
      </c>
      <c r="BF1068" s="4">
        <v>0</v>
      </c>
      <c r="BH1068">
        <v>0</v>
      </c>
      <c r="BI1068">
        <v>0</v>
      </c>
      <c r="BJ1068">
        <v>0</v>
      </c>
      <c r="BK1068" s="4"/>
      <c r="BL1068" s="4">
        <v>0</v>
      </c>
      <c r="BM1068" s="4">
        <v>0</v>
      </c>
      <c r="BN1068" s="4">
        <v>0</v>
      </c>
      <c r="BP1068">
        <v>0</v>
      </c>
      <c r="BQ1068">
        <v>0</v>
      </c>
      <c r="BR1068">
        <v>0</v>
      </c>
      <c r="BS1068" s="4"/>
      <c r="BT1068" s="4">
        <v>0</v>
      </c>
      <c r="BU1068" s="4">
        <v>0</v>
      </c>
      <c r="BV1068" s="4">
        <v>0</v>
      </c>
      <c r="BW1068" s="3"/>
      <c r="BX1068" s="3"/>
      <c r="BY1068" s="4">
        <v>602</v>
      </c>
      <c r="BZ1068" s="5"/>
      <c r="CA1068" s="3">
        <v>0</v>
      </c>
      <c r="CB1068" s="4">
        <v>0</v>
      </c>
      <c r="CC1068" s="5" t="s">
        <v>322</v>
      </c>
      <c r="CD1068" s="3">
        <v>0</v>
      </c>
      <c r="CE1068" s="4">
        <v>0</v>
      </c>
      <c r="CF1068" s="5" t="s">
        <v>322</v>
      </c>
      <c r="CG1068" s="3">
        <v>0</v>
      </c>
      <c r="CH1068" s="4">
        <v>0</v>
      </c>
      <c r="CI1068" s="5" t="s">
        <v>322</v>
      </c>
      <c r="CJ1068" s="3">
        <v>0</v>
      </c>
      <c r="CK1068" s="4">
        <v>0</v>
      </c>
      <c r="CL1068" s="5" t="s">
        <v>322</v>
      </c>
      <c r="CM1068" s="2">
        <v>0</v>
      </c>
      <c r="CN1068" s="4">
        <v>0</v>
      </c>
      <c r="CO1068" s="5" t="s">
        <v>322</v>
      </c>
      <c r="CP1068" s="3"/>
      <c r="CQ1068" s="4">
        <v>602</v>
      </c>
      <c r="CR1068" s="3"/>
      <c r="CS1068" s="3"/>
      <c r="CT1068" s="3"/>
      <c r="CU1068" s="3"/>
      <c r="CV1068" s="4">
        <v>602</v>
      </c>
      <c r="CW1068" s="4">
        <v>602</v>
      </c>
      <c r="CX1068" t="b">
        <v>0</v>
      </c>
      <c r="CY1068" t="b">
        <v>1</v>
      </c>
      <c r="CZ1068" t="b">
        <v>0</v>
      </c>
      <c r="DA1068" s="2" t="s">
        <v>6</v>
      </c>
      <c r="DB1068" s="2" t="s">
        <v>6</v>
      </c>
      <c r="DD1068" s="3"/>
      <c r="DE1068" s="3"/>
      <c r="DF1068" s="3"/>
      <c r="DG1068" s="4"/>
      <c r="DH1068" s="4"/>
      <c r="DI1068" s="4"/>
      <c r="DJ1068" s="3">
        <v>0</v>
      </c>
      <c r="DK1068" s="4">
        <v>0</v>
      </c>
      <c r="DL1068" t="b">
        <v>0</v>
      </c>
      <c r="DM1068" s="6"/>
      <c r="DN1068" s="3"/>
      <c r="DO1068" s="3"/>
      <c r="DP1068" s="3"/>
      <c r="DQ1068" s="3"/>
      <c r="DR1068" s="3"/>
      <c r="DS1068" s="3"/>
      <c r="DT1068" s="4"/>
      <c r="DU1068" s="4"/>
      <c r="DV1068" s="4"/>
      <c r="DW1068" s="4"/>
      <c r="DX1068" s="4"/>
      <c r="DY1068" s="4"/>
      <c r="DZ1068" s="2"/>
      <c r="EA1068" s="7">
        <v>44693.455185185187</v>
      </c>
      <c r="EB1068" s="2" t="s">
        <v>332</v>
      </c>
      <c r="EC1068" s="8">
        <v>0</v>
      </c>
      <c r="ED1068" t="b">
        <v>0</v>
      </c>
      <c r="EE1068" t="s">
        <v>324</v>
      </c>
      <c r="EF1068" s="2" t="s">
        <v>324</v>
      </c>
      <c r="EG1068" s="2" t="s">
        <v>325</v>
      </c>
      <c r="EH1068" s="1"/>
      <c r="EI1068">
        <f t="shared" si="62"/>
        <v>124</v>
      </c>
      <c r="EJ1068" t="str">
        <f t="shared" si="63"/>
        <v>yes</v>
      </c>
    </row>
    <row r="1069" spans="3:140">
      <c r="C1069" s="1">
        <v>44666</v>
      </c>
      <c r="D1069" s="2" t="s">
        <v>501</v>
      </c>
      <c r="E1069" s="2" t="s">
        <v>502</v>
      </c>
      <c r="F1069" s="2" t="s">
        <v>178</v>
      </c>
      <c r="G1069" s="1">
        <v>44501</v>
      </c>
      <c r="H1069" s="2" t="s">
        <v>503</v>
      </c>
      <c r="I1069" s="2" t="s">
        <v>504</v>
      </c>
      <c r="J1069" s="1"/>
      <c r="K1069" s="1"/>
      <c r="L1069" s="2"/>
      <c r="M1069" t="b">
        <v>0</v>
      </c>
      <c r="N1069" s="2"/>
      <c r="O1069" s="2" t="s">
        <v>320</v>
      </c>
      <c r="P1069" s="2" t="s">
        <v>373</v>
      </c>
      <c r="Q1069" s="2"/>
      <c r="R1069" s="2"/>
      <c r="S1069" s="2"/>
      <c r="T1069" s="2"/>
      <c r="U1069" s="2"/>
      <c r="V1069" s="2"/>
      <c r="W1069" s="2" t="s">
        <v>1207</v>
      </c>
      <c r="X1069" s="2" t="s">
        <v>861</v>
      </c>
      <c r="Y1069" s="3"/>
      <c r="AA1069" t="b">
        <v>0</v>
      </c>
      <c r="AB1069">
        <v>124</v>
      </c>
      <c r="AC1069">
        <v>0</v>
      </c>
      <c r="AD1069">
        <v>0</v>
      </c>
      <c r="AE1069" s="4"/>
      <c r="AF1069" s="4">
        <v>602</v>
      </c>
      <c r="AG1069" s="4">
        <v>0</v>
      </c>
      <c r="AH1069" s="4">
        <v>0</v>
      </c>
      <c r="AJ1069">
        <v>0</v>
      </c>
      <c r="AK1069">
        <v>0</v>
      </c>
      <c r="AL1069">
        <v>0</v>
      </c>
      <c r="AM1069" s="4"/>
      <c r="AN1069" s="4">
        <v>0</v>
      </c>
      <c r="AO1069" s="4">
        <v>0</v>
      </c>
      <c r="AP1069" s="4">
        <v>0</v>
      </c>
      <c r="AR1069">
        <v>0</v>
      </c>
      <c r="AS1069">
        <v>0</v>
      </c>
      <c r="AT1069">
        <v>0</v>
      </c>
      <c r="AU1069" s="4"/>
      <c r="AV1069" s="4">
        <v>0</v>
      </c>
      <c r="AW1069" s="4">
        <v>0</v>
      </c>
      <c r="AX1069" s="4">
        <v>0</v>
      </c>
      <c r="AZ1069">
        <v>0</v>
      </c>
      <c r="BA1069">
        <v>0</v>
      </c>
      <c r="BB1069">
        <v>0</v>
      </c>
      <c r="BC1069" s="4"/>
      <c r="BD1069" s="4">
        <v>0</v>
      </c>
      <c r="BE1069" s="4">
        <v>0</v>
      </c>
      <c r="BF1069" s="4">
        <v>0</v>
      </c>
      <c r="BH1069">
        <v>0</v>
      </c>
      <c r="BI1069">
        <v>0</v>
      </c>
      <c r="BJ1069">
        <v>0</v>
      </c>
      <c r="BK1069" s="4"/>
      <c r="BL1069" s="4">
        <v>0</v>
      </c>
      <c r="BM1069" s="4">
        <v>0</v>
      </c>
      <c r="BN1069" s="4">
        <v>0</v>
      </c>
      <c r="BP1069">
        <v>0</v>
      </c>
      <c r="BQ1069">
        <v>0</v>
      </c>
      <c r="BR1069">
        <v>0</v>
      </c>
      <c r="BS1069" s="4"/>
      <c r="BT1069" s="4">
        <v>0</v>
      </c>
      <c r="BU1069" s="4">
        <v>0</v>
      </c>
      <c r="BV1069" s="4">
        <v>0</v>
      </c>
      <c r="BW1069" s="3"/>
      <c r="BX1069" s="3"/>
      <c r="BY1069" s="4">
        <v>602</v>
      </c>
      <c r="BZ1069" s="5"/>
      <c r="CA1069" s="3">
        <v>0</v>
      </c>
      <c r="CB1069" s="4">
        <v>0</v>
      </c>
      <c r="CC1069" s="5" t="s">
        <v>322</v>
      </c>
      <c r="CD1069" s="3">
        <v>0</v>
      </c>
      <c r="CE1069" s="4">
        <v>0</v>
      </c>
      <c r="CF1069" s="5" t="s">
        <v>322</v>
      </c>
      <c r="CG1069" s="3">
        <v>0</v>
      </c>
      <c r="CH1069" s="4">
        <v>0</v>
      </c>
      <c r="CI1069" s="5" t="s">
        <v>322</v>
      </c>
      <c r="CJ1069" s="3">
        <v>0</v>
      </c>
      <c r="CK1069" s="4">
        <v>0</v>
      </c>
      <c r="CL1069" s="5" t="s">
        <v>322</v>
      </c>
      <c r="CM1069" s="2">
        <v>0</v>
      </c>
      <c r="CN1069" s="4">
        <v>0</v>
      </c>
      <c r="CO1069" s="5" t="s">
        <v>322</v>
      </c>
      <c r="CP1069" s="3"/>
      <c r="CQ1069" s="4">
        <v>602</v>
      </c>
      <c r="CR1069" s="3"/>
      <c r="CS1069" s="3"/>
      <c r="CT1069" s="3"/>
      <c r="CU1069" s="3"/>
      <c r="CV1069" s="4">
        <v>602</v>
      </c>
      <c r="CW1069" s="4">
        <v>602</v>
      </c>
      <c r="CX1069" t="b">
        <v>0</v>
      </c>
      <c r="CY1069" t="b">
        <v>0</v>
      </c>
      <c r="CZ1069" t="b">
        <v>0</v>
      </c>
      <c r="DA1069" s="2" t="s">
        <v>6</v>
      </c>
      <c r="DB1069" s="2" t="s">
        <v>6</v>
      </c>
      <c r="DD1069" s="3"/>
      <c r="DE1069" s="3"/>
      <c r="DF1069" s="3"/>
      <c r="DG1069" s="4"/>
      <c r="DH1069" s="4"/>
      <c r="DI1069" s="4"/>
      <c r="DJ1069" s="3">
        <v>0</v>
      </c>
      <c r="DK1069" s="4">
        <v>0</v>
      </c>
      <c r="DL1069" t="b">
        <v>0</v>
      </c>
      <c r="DM1069" s="6"/>
      <c r="DN1069" s="3"/>
      <c r="DO1069" s="3"/>
      <c r="DP1069" s="3"/>
      <c r="DQ1069" s="3"/>
      <c r="DR1069" s="3"/>
      <c r="DS1069" s="3"/>
      <c r="DT1069" s="4"/>
      <c r="DU1069" s="4"/>
      <c r="DV1069" s="4"/>
      <c r="DW1069" s="4"/>
      <c r="DX1069" s="4"/>
      <c r="DY1069" s="4"/>
      <c r="DZ1069" s="2"/>
      <c r="EA1069" s="7">
        <v>44788.408101851855</v>
      </c>
      <c r="EB1069" s="2" t="s">
        <v>332</v>
      </c>
      <c r="EC1069" s="8">
        <v>0</v>
      </c>
      <c r="ED1069" t="b">
        <v>0</v>
      </c>
      <c r="EE1069" t="s">
        <v>324</v>
      </c>
      <c r="EF1069" s="2" t="s">
        <v>324</v>
      </c>
      <c r="EG1069" s="2" t="s">
        <v>325</v>
      </c>
      <c r="EH1069" s="1"/>
      <c r="EI1069">
        <f t="shared" si="62"/>
        <v>124</v>
      </c>
      <c r="EJ1069" t="str">
        <f t="shared" si="63"/>
        <v>no</v>
      </c>
    </row>
    <row r="1070" spans="3:140">
      <c r="C1070" s="1">
        <v>44666</v>
      </c>
      <c r="D1070" s="2" t="s">
        <v>120</v>
      </c>
      <c r="E1070" s="2" t="s">
        <v>121</v>
      </c>
      <c r="F1070" s="2" t="s">
        <v>41</v>
      </c>
      <c r="G1070" s="1">
        <v>44587</v>
      </c>
      <c r="H1070" s="2" t="s">
        <v>122</v>
      </c>
      <c r="I1070" s="2" t="s">
        <v>123</v>
      </c>
      <c r="J1070" s="1"/>
      <c r="K1070" s="1"/>
      <c r="L1070" s="2"/>
      <c r="M1070" t="b">
        <v>0</v>
      </c>
      <c r="N1070" s="2"/>
      <c r="O1070" s="2" t="s">
        <v>320</v>
      </c>
      <c r="P1070" s="2" t="s">
        <v>321</v>
      </c>
      <c r="Q1070" s="2"/>
      <c r="R1070" s="2"/>
      <c r="S1070" s="2"/>
      <c r="T1070" s="2"/>
      <c r="U1070" s="2"/>
      <c r="V1070" s="2"/>
      <c r="W1070" s="2" t="s">
        <v>1110</v>
      </c>
      <c r="X1070" s="2" t="s">
        <v>861</v>
      </c>
      <c r="Y1070" s="3"/>
      <c r="AA1070" t="b">
        <v>0</v>
      </c>
      <c r="AB1070">
        <v>69</v>
      </c>
      <c r="AC1070">
        <v>136</v>
      </c>
      <c r="AD1070">
        <v>51</v>
      </c>
      <c r="AE1070" s="4"/>
      <c r="AF1070" s="4">
        <v>362</v>
      </c>
      <c r="AG1070" s="4">
        <v>710</v>
      </c>
      <c r="AH1070" s="4">
        <v>268</v>
      </c>
      <c r="AJ1070">
        <v>37</v>
      </c>
      <c r="AK1070">
        <v>72</v>
      </c>
      <c r="AL1070">
        <v>27</v>
      </c>
      <c r="AM1070" s="4"/>
      <c r="AN1070" s="4">
        <v>139</v>
      </c>
      <c r="AO1070" s="4">
        <v>273</v>
      </c>
      <c r="AP1070" s="4">
        <v>103</v>
      </c>
      <c r="AR1070">
        <v>0</v>
      </c>
      <c r="AS1070">
        <v>0</v>
      </c>
      <c r="AT1070">
        <v>0</v>
      </c>
      <c r="AU1070" s="4"/>
      <c r="AV1070" s="4">
        <v>0</v>
      </c>
      <c r="AW1070" s="4">
        <v>0</v>
      </c>
      <c r="AX1070" s="4">
        <v>0</v>
      </c>
      <c r="AZ1070">
        <v>0</v>
      </c>
      <c r="BA1070">
        <v>0</v>
      </c>
      <c r="BB1070">
        <v>0</v>
      </c>
      <c r="BC1070" s="4"/>
      <c r="BD1070" s="4">
        <v>0</v>
      </c>
      <c r="BE1070" s="4">
        <v>0</v>
      </c>
      <c r="BF1070" s="4">
        <v>0</v>
      </c>
      <c r="BH1070">
        <v>0</v>
      </c>
      <c r="BI1070">
        <v>0</v>
      </c>
      <c r="BJ1070">
        <v>0</v>
      </c>
      <c r="BK1070" s="4"/>
      <c r="BL1070" s="4">
        <v>0</v>
      </c>
      <c r="BM1070" s="4">
        <v>0</v>
      </c>
      <c r="BN1070" s="4">
        <v>0</v>
      </c>
      <c r="BP1070">
        <v>0</v>
      </c>
      <c r="BQ1070">
        <v>0</v>
      </c>
      <c r="BR1070">
        <v>0</v>
      </c>
      <c r="BS1070" s="4"/>
      <c r="BT1070" s="4">
        <v>0</v>
      </c>
      <c r="BU1070" s="4">
        <v>0</v>
      </c>
      <c r="BV1070" s="4">
        <v>0</v>
      </c>
      <c r="BW1070" s="3"/>
      <c r="BX1070" s="3"/>
      <c r="BY1070" s="4">
        <v>1340</v>
      </c>
      <c r="BZ1070" s="5"/>
      <c r="CA1070" s="3">
        <v>136</v>
      </c>
      <c r="CB1070" s="4">
        <v>515</v>
      </c>
      <c r="CC1070" s="5">
        <v>3.7867647058823501</v>
      </c>
      <c r="CD1070" s="3">
        <v>0</v>
      </c>
      <c r="CE1070" s="4">
        <v>0</v>
      </c>
      <c r="CF1070" s="5" t="s">
        <v>322</v>
      </c>
      <c r="CG1070" s="3">
        <v>0</v>
      </c>
      <c r="CH1070" s="4">
        <v>0</v>
      </c>
      <c r="CI1070" s="5" t="s">
        <v>322</v>
      </c>
      <c r="CJ1070" s="3">
        <v>0</v>
      </c>
      <c r="CK1070" s="4">
        <v>0</v>
      </c>
      <c r="CL1070" s="5" t="s">
        <v>322</v>
      </c>
      <c r="CM1070" s="2">
        <v>0</v>
      </c>
      <c r="CN1070" s="4">
        <v>0</v>
      </c>
      <c r="CO1070" s="5" t="s">
        <v>322</v>
      </c>
      <c r="CP1070" s="3"/>
      <c r="CQ1070" s="4">
        <v>1855</v>
      </c>
      <c r="CR1070" s="3"/>
      <c r="CS1070" s="3"/>
      <c r="CT1070" s="3"/>
      <c r="CU1070" s="3"/>
      <c r="CV1070" s="4">
        <v>1855</v>
      </c>
      <c r="CW1070" s="4">
        <v>1855</v>
      </c>
      <c r="CX1070" t="b">
        <v>0</v>
      </c>
      <c r="CY1070" t="b">
        <v>0</v>
      </c>
      <c r="CZ1070" t="b">
        <v>0</v>
      </c>
      <c r="DA1070" s="2" t="s">
        <v>6</v>
      </c>
      <c r="DB1070" s="2" t="s">
        <v>6</v>
      </c>
      <c r="DD1070" s="3"/>
      <c r="DE1070" s="3"/>
      <c r="DF1070" s="3"/>
      <c r="DG1070" s="4"/>
      <c r="DH1070" s="4"/>
      <c r="DI1070" s="4"/>
      <c r="DJ1070" s="3">
        <v>0</v>
      </c>
      <c r="DK1070" s="4">
        <v>0</v>
      </c>
      <c r="DL1070" t="b">
        <v>0</v>
      </c>
      <c r="DM1070" s="6"/>
      <c r="DN1070" s="3"/>
      <c r="DO1070" s="3"/>
      <c r="DP1070" s="3"/>
      <c r="DQ1070" s="3"/>
      <c r="DR1070" s="3"/>
      <c r="DS1070" s="3"/>
      <c r="DT1070" s="4"/>
      <c r="DU1070" s="4"/>
      <c r="DV1070" s="4"/>
      <c r="DW1070" s="4"/>
      <c r="DX1070" s="4"/>
      <c r="DY1070" s="4"/>
      <c r="DZ1070" s="2"/>
      <c r="EA1070" s="7">
        <v>44788.408101851855</v>
      </c>
      <c r="EB1070" s="2" t="s">
        <v>332</v>
      </c>
      <c r="EC1070" s="8">
        <v>0</v>
      </c>
      <c r="ED1070" t="b">
        <v>0</v>
      </c>
      <c r="EE1070" t="s">
        <v>324</v>
      </c>
      <c r="EF1070" s="2" t="s">
        <v>324</v>
      </c>
      <c r="EG1070" s="2" t="s">
        <v>325</v>
      </c>
      <c r="EH1070" s="1"/>
      <c r="EI1070">
        <f t="shared" si="62"/>
        <v>256</v>
      </c>
      <c r="EJ1070" t="str">
        <f t="shared" si="63"/>
        <v>no</v>
      </c>
    </row>
    <row r="1071" spans="3:140">
      <c r="C1071" s="1">
        <v>44666</v>
      </c>
      <c r="D1071" s="2" t="s">
        <v>998</v>
      </c>
      <c r="E1071" s="2" t="s">
        <v>125</v>
      </c>
      <c r="F1071" s="2" t="s">
        <v>41</v>
      </c>
      <c r="G1071" s="1">
        <v>44409</v>
      </c>
      <c r="H1071" s="2"/>
      <c r="I1071" s="2"/>
      <c r="J1071" s="1"/>
      <c r="K1071" s="1"/>
      <c r="L1071" s="2"/>
      <c r="M1071" t="b">
        <v>0</v>
      </c>
      <c r="N1071" s="2"/>
      <c r="O1071" s="2" t="s">
        <v>320</v>
      </c>
      <c r="P1071" s="2" t="s">
        <v>999</v>
      </c>
      <c r="Q1071" s="2"/>
      <c r="R1071" s="2"/>
      <c r="S1071" s="2"/>
      <c r="T1071" s="2"/>
      <c r="U1071" s="2"/>
      <c r="V1071" s="2"/>
      <c r="W1071" s="2" t="s">
        <v>1208</v>
      </c>
      <c r="X1071" s="2" t="s">
        <v>861</v>
      </c>
      <c r="Y1071" s="3"/>
      <c r="AA1071" t="b">
        <v>0</v>
      </c>
      <c r="AB1071">
        <v>0</v>
      </c>
      <c r="AC1071">
        <v>0</v>
      </c>
      <c r="AD1071">
        <v>0</v>
      </c>
      <c r="AE1071" s="4"/>
      <c r="AF1071" s="4">
        <v>0</v>
      </c>
      <c r="AG1071" s="4">
        <v>0</v>
      </c>
      <c r="AH1071" s="4">
        <v>0</v>
      </c>
      <c r="AJ1071">
        <v>0</v>
      </c>
      <c r="AK1071">
        <v>0</v>
      </c>
      <c r="AL1071">
        <v>0</v>
      </c>
      <c r="AM1071" s="4"/>
      <c r="AN1071" s="4">
        <v>0</v>
      </c>
      <c r="AO1071" s="4">
        <v>0</v>
      </c>
      <c r="AP1071" s="4">
        <v>0</v>
      </c>
      <c r="AR1071">
        <v>0</v>
      </c>
      <c r="AS1071">
        <v>0</v>
      </c>
      <c r="AT1071">
        <v>0</v>
      </c>
      <c r="AU1071" s="4"/>
      <c r="AV1071" s="4">
        <v>0</v>
      </c>
      <c r="AW1071" s="4">
        <v>0</v>
      </c>
      <c r="AX1071" s="4">
        <v>0</v>
      </c>
      <c r="AZ1071">
        <v>0</v>
      </c>
      <c r="BA1071">
        <v>0</v>
      </c>
      <c r="BB1071">
        <v>0</v>
      </c>
      <c r="BC1071" s="4"/>
      <c r="BD1071" s="4">
        <v>0</v>
      </c>
      <c r="BE1071" s="4">
        <v>0</v>
      </c>
      <c r="BF1071" s="4">
        <v>0</v>
      </c>
      <c r="BH1071">
        <v>0</v>
      </c>
      <c r="BI1071">
        <v>0</v>
      </c>
      <c r="BJ1071">
        <v>0</v>
      </c>
      <c r="BK1071" s="4"/>
      <c r="BL1071" s="4">
        <v>0</v>
      </c>
      <c r="BM1071" s="4">
        <v>0</v>
      </c>
      <c r="BN1071" s="4">
        <v>0</v>
      </c>
      <c r="BP1071">
        <v>0</v>
      </c>
      <c r="BQ1071">
        <v>0</v>
      </c>
      <c r="BR1071">
        <v>0</v>
      </c>
      <c r="BS1071" s="4"/>
      <c r="BT1071" s="4">
        <v>0</v>
      </c>
      <c r="BU1071" s="4">
        <v>0</v>
      </c>
      <c r="BV1071" s="4">
        <v>0</v>
      </c>
      <c r="BW1071" s="3"/>
      <c r="BX1071" s="3"/>
      <c r="BY1071" s="4">
        <v>0</v>
      </c>
      <c r="BZ1071" s="5"/>
      <c r="CA1071" s="3">
        <v>0</v>
      </c>
      <c r="CB1071" s="4">
        <v>0</v>
      </c>
      <c r="CC1071" s="5" t="s">
        <v>322</v>
      </c>
      <c r="CD1071" s="3">
        <v>0</v>
      </c>
      <c r="CE1071" s="4">
        <v>0</v>
      </c>
      <c r="CF1071" s="5" t="s">
        <v>322</v>
      </c>
      <c r="CG1071" s="3">
        <v>0</v>
      </c>
      <c r="CH1071" s="4">
        <v>0</v>
      </c>
      <c r="CI1071" s="5" t="s">
        <v>322</v>
      </c>
      <c r="CJ1071" s="3">
        <v>0</v>
      </c>
      <c r="CK1071" s="4">
        <v>0</v>
      </c>
      <c r="CL1071" s="5" t="s">
        <v>322</v>
      </c>
      <c r="CM1071" s="2">
        <v>0</v>
      </c>
      <c r="CN1071" s="4">
        <v>0</v>
      </c>
      <c r="CO1071" s="5" t="s">
        <v>322</v>
      </c>
      <c r="CP1071" s="3"/>
      <c r="CQ1071" s="4">
        <v>0</v>
      </c>
      <c r="CR1071" s="3"/>
      <c r="CS1071" s="3"/>
      <c r="CT1071" s="3"/>
      <c r="CU1071" s="3"/>
      <c r="CV1071" s="4">
        <v>0</v>
      </c>
      <c r="CW1071" s="4">
        <v>0</v>
      </c>
      <c r="CX1071" t="b">
        <v>0</v>
      </c>
      <c r="CY1071" t="b">
        <v>0</v>
      </c>
      <c r="CZ1071" t="b">
        <v>0</v>
      </c>
      <c r="DA1071" s="2" t="s">
        <v>6</v>
      </c>
      <c r="DB1071" s="2" t="s">
        <v>6</v>
      </c>
      <c r="DD1071" s="3"/>
      <c r="DE1071" s="3"/>
      <c r="DF1071" s="3"/>
      <c r="DG1071" s="4"/>
      <c r="DH1071" s="4"/>
      <c r="DI1071" s="4"/>
      <c r="DJ1071" s="3">
        <v>0</v>
      </c>
      <c r="DK1071" s="4">
        <v>0</v>
      </c>
      <c r="DL1071" t="b">
        <v>0</v>
      </c>
      <c r="DM1071" s="6"/>
      <c r="DN1071" s="3"/>
      <c r="DO1071" s="3"/>
      <c r="DP1071" s="3"/>
      <c r="DQ1071" s="3"/>
      <c r="DR1071" s="3"/>
      <c r="DS1071" s="3"/>
      <c r="DT1071" s="4"/>
      <c r="DU1071" s="4"/>
      <c r="DV1071" s="4"/>
      <c r="DW1071" s="4"/>
      <c r="DX1071" s="4"/>
      <c r="DY1071" s="4"/>
      <c r="DZ1071" s="2"/>
      <c r="EA1071" s="7">
        <v>44788.408101851855</v>
      </c>
      <c r="EB1071" s="2" t="s">
        <v>332</v>
      </c>
      <c r="EC1071" s="8">
        <v>0</v>
      </c>
      <c r="ED1071" t="b">
        <v>0</v>
      </c>
      <c r="EE1071" t="s">
        <v>324</v>
      </c>
      <c r="EF1071" s="2" t="s">
        <v>324</v>
      </c>
      <c r="EG1071" s="2" t="s">
        <v>325</v>
      </c>
      <c r="EH1071" s="1"/>
      <c r="EI1071">
        <f t="shared" si="62"/>
        <v>0</v>
      </c>
      <c r="EJ1071" t="str">
        <f t="shared" si="63"/>
        <v>yes</v>
      </c>
    </row>
    <row r="1072" spans="3:140">
      <c r="C1072" s="1">
        <v>44666</v>
      </c>
      <c r="D1072" s="2" t="s">
        <v>124</v>
      </c>
      <c r="E1072" s="2" t="s">
        <v>125</v>
      </c>
      <c r="F1072" s="2" t="s">
        <v>41</v>
      </c>
      <c r="G1072" s="1">
        <v>44503</v>
      </c>
      <c r="H1072" s="2"/>
      <c r="I1072" s="2"/>
      <c r="J1072" s="1"/>
      <c r="K1072" s="1"/>
      <c r="L1072" s="2"/>
      <c r="M1072" t="b">
        <v>0</v>
      </c>
      <c r="N1072" s="2"/>
      <c r="O1072" s="2" t="s">
        <v>329</v>
      </c>
      <c r="P1072" s="2" t="s">
        <v>321</v>
      </c>
      <c r="Q1072" s="2"/>
      <c r="R1072" s="2"/>
      <c r="S1072" s="2"/>
      <c r="T1072" s="2"/>
      <c r="U1072" s="2"/>
      <c r="V1072" s="2"/>
      <c r="W1072" s="2" t="s">
        <v>1209</v>
      </c>
      <c r="X1072" s="2" t="s">
        <v>861</v>
      </c>
      <c r="Y1072" s="3"/>
      <c r="AA1072" t="b">
        <v>0</v>
      </c>
      <c r="AB1072">
        <v>0</v>
      </c>
      <c r="AC1072">
        <v>0</v>
      </c>
      <c r="AD1072">
        <v>0</v>
      </c>
      <c r="AE1072" s="4"/>
      <c r="AF1072" s="4">
        <v>0</v>
      </c>
      <c r="AG1072" s="4">
        <v>0</v>
      </c>
      <c r="AH1072" s="4">
        <v>0</v>
      </c>
      <c r="AJ1072">
        <v>0</v>
      </c>
      <c r="AK1072">
        <v>0</v>
      </c>
      <c r="AL1072">
        <v>0</v>
      </c>
      <c r="AM1072" s="4"/>
      <c r="AN1072" s="4">
        <v>0</v>
      </c>
      <c r="AO1072" s="4">
        <v>0</v>
      </c>
      <c r="AP1072" s="4">
        <v>0</v>
      </c>
      <c r="AR1072">
        <v>0</v>
      </c>
      <c r="AS1072">
        <v>0</v>
      </c>
      <c r="AT1072">
        <v>0</v>
      </c>
      <c r="AU1072" s="4"/>
      <c r="AV1072" s="4">
        <v>0</v>
      </c>
      <c r="AW1072" s="4">
        <v>0</v>
      </c>
      <c r="AX1072" s="4">
        <v>0</v>
      </c>
      <c r="AZ1072">
        <v>0</v>
      </c>
      <c r="BA1072">
        <v>0</v>
      </c>
      <c r="BB1072">
        <v>0</v>
      </c>
      <c r="BC1072" s="4"/>
      <c r="BD1072" s="4">
        <v>0</v>
      </c>
      <c r="BE1072" s="4">
        <v>0</v>
      </c>
      <c r="BF1072" s="4">
        <v>0</v>
      </c>
      <c r="BH1072">
        <v>0</v>
      </c>
      <c r="BI1072">
        <v>0</v>
      </c>
      <c r="BJ1072">
        <v>0</v>
      </c>
      <c r="BK1072" s="4"/>
      <c r="BL1072" s="4">
        <v>0</v>
      </c>
      <c r="BM1072" s="4">
        <v>0</v>
      </c>
      <c r="BN1072" s="4">
        <v>0</v>
      </c>
      <c r="BP1072">
        <v>0</v>
      </c>
      <c r="BQ1072">
        <v>0</v>
      </c>
      <c r="BR1072">
        <v>0</v>
      </c>
      <c r="BS1072" s="4"/>
      <c r="BT1072" s="4">
        <v>0</v>
      </c>
      <c r="BU1072" s="4">
        <v>0</v>
      </c>
      <c r="BV1072" s="4">
        <v>0</v>
      </c>
      <c r="BW1072" s="3"/>
      <c r="BX1072" s="3"/>
      <c r="BY1072" s="4">
        <v>0</v>
      </c>
      <c r="BZ1072" s="5"/>
      <c r="CA1072" s="3">
        <v>0</v>
      </c>
      <c r="CB1072" s="4">
        <v>0</v>
      </c>
      <c r="CC1072" s="5" t="s">
        <v>322</v>
      </c>
      <c r="CD1072" s="3">
        <v>0</v>
      </c>
      <c r="CE1072" s="4">
        <v>0</v>
      </c>
      <c r="CF1072" s="5" t="s">
        <v>322</v>
      </c>
      <c r="CG1072" s="3">
        <v>0</v>
      </c>
      <c r="CH1072" s="4">
        <v>0</v>
      </c>
      <c r="CI1072" s="5" t="s">
        <v>322</v>
      </c>
      <c r="CJ1072" s="3">
        <v>0</v>
      </c>
      <c r="CK1072" s="4">
        <v>0</v>
      </c>
      <c r="CL1072" s="5" t="s">
        <v>322</v>
      </c>
      <c r="CM1072" s="2">
        <v>0</v>
      </c>
      <c r="CN1072" s="4">
        <v>0</v>
      </c>
      <c r="CO1072" s="5" t="s">
        <v>322</v>
      </c>
      <c r="CP1072" s="3"/>
      <c r="CQ1072" s="4">
        <v>0</v>
      </c>
      <c r="CR1072" s="3"/>
      <c r="CS1072" s="3"/>
      <c r="CT1072" s="3"/>
      <c r="CU1072" s="3"/>
      <c r="CV1072" s="4">
        <v>0</v>
      </c>
      <c r="CW1072" s="4">
        <v>0</v>
      </c>
      <c r="CX1072" t="b">
        <v>0</v>
      </c>
      <c r="CY1072" t="b">
        <v>0</v>
      </c>
      <c r="CZ1072" t="b">
        <v>0</v>
      </c>
      <c r="DA1072" s="2" t="s">
        <v>6</v>
      </c>
      <c r="DB1072" s="2" t="s">
        <v>6</v>
      </c>
      <c r="DD1072" s="3"/>
      <c r="DE1072" s="3"/>
      <c r="DF1072" s="3"/>
      <c r="DG1072" s="4"/>
      <c r="DH1072" s="4"/>
      <c r="DI1072" s="4"/>
      <c r="DJ1072" s="3">
        <v>0</v>
      </c>
      <c r="DK1072" s="4">
        <v>0</v>
      </c>
      <c r="DL1072" t="b">
        <v>0</v>
      </c>
      <c r="DM1072" s="6"/>
      <c r="DN1072" s="3"/>
      <c r="DO1072" s="3"/>
      <c r="DP1072" s="3"/>
      <c r="DQ1072" s="3"/>
      <c r="DR1072" s="3"/>
      <c r="DS1072" s="3"/>
      <c r="DT1072" s="4"/>
      <c r="DU1072" s="4"/>
      <c r="DV1072" s="4"/>
      <c r="DW1072" s="4"/>
      <c r="DX1072" s="4"/>
      <c r="DY1072" s="4"/>
      <c r="DZ1072" s="2"/>
      <c r="EA1072" s="7">
        <v>44693.455682870372</v>
      </c>
      <c r="EB1072" s="2" t="s">
        <v>332</v>
      </c>
      <c r="EC1072" s="8">
        <v>0</v>
      </c>
      <c r="ED1072" t="b">
        <v>0</v>
      </c>
      <c r="EE1072" t="s">
        <v>324</v>
      </c>
      <c r="EF1072" s="2" t="s">
        <v>324</v>
      </c>
      <c r="EG1072" s="2" t="s">
        <v>325</v>
      </c>
      <c r="EH1072" s="1"/>
      <c r="EI1072">
        <f t="shared" si="62"/>
        <v>0</v>
      </c>
      <c r="EJ1072" t="str">
        <f t="shared" si="63"/>
        <v>yes</v>
      </c>
    </row>
    <row r="1073" spans="3:140">
      <c r="C1073" s="1">
        <v>44666</v>
      </c>
      <c r="D1073" s="2" t="s">
        <v>124</v>
      </c>
      <c r="E1073" s="2" t="s">
        <v>125</v>
      </c>
      <c r="F1073" s="2" t="s">
        <v>41</v>
      </c>
      <c r="G1073" s="1">
        <v>44503</v>
      </c>
      <c r="H1073" s="2" t="s">
        <v>138</v>
      </c>
      <c r="I1073" s="2" t="s">
        <v>139</v>
      </c>
      <c r="J1073" s="1"/>
      <c r="K1073" s="1"/>
      <c r="L1073" s="2"/>
      <c r="M1073" t="b">
        <v>0</v>
      </c>
      <c r="N1073" s="2"/>
      <c r="O1073" s="2" t="s">
        <v>329</v>
      </c>
      <c r="P1073" s="2" t="s">
        <v>321</v>
      </c>
      <c r="Q1073" s="2"/>
      <c r="R1073" s="2"/>
      <c r="S1073" s="2"/>
      <c r="T1073" s="2"/>
      <c r="U1073" s="2"/>
      <c r="V1073" s="2"/>
      <c r="W1073" s="2" t="s">
        <v>1210</v>
      </c>
      <c r="X1073" s="2" t="s">
        <v>861</v>
      </c>
      <c r="Y1073" s="3"/>
      <c r="AA1073" t="b">
        <v>0</v>
      </c>
      <c r="AB1073">
        <v>0</v>
      </c>
      <c r="AC1073">
        <v>0</v>
      </c>
      <c r="AD1073">
        <v>0</v>
      </c>
      <c r="AE1073" s="4"/>
      <c r="AF1073" s="4">
        <v>0</v>
      </c>
      <c r="AG1073" s="4">
        <v>0</v>
      </c>
      <c r="AH1073" s="4">
        <v>0</v>
      </c>
      <c r="AJ1073">
        <v>0</v>
      </c>
      <c r="AK1073">
        <v>0</v>
      </c>
      <c r="AL1073">
        <v>0</v>
      </c>
      <c r="AM1073" s="4"/>
      <c r="AN1073" s="4">
        <v>0</v>
      </c>
      <c r="AO1073" s="4">
        <v>0</v>
      </c>
      <c r="AP1073" s="4">
        <v>0</v>
      </c>
      <c r="AR1073">
        <v>0</v>
      </c>
      <c r="AS1073">
        <v>0</v>
      </c>
      <c r="AT1073">
        <v>0</v>
      </c>
      <c r="AU1073" s="4"/>
      <c r="AV1073" s="4">
        <v>0</v>
      </c>
      <c r="AW1073" s="4">
        <v>0</v>
      </c>
      <c r="AX1073" s="4">
        <v>0</v>
      </c>
      <c r="AZ1073">
        <v>0</v>
      </c>
      <c r="BA1073">
        <v>0</v>
      </c>
      <c r="BB1073">
        <v>0</v>
      </c>
      <c r="BC1073" s="4"/>
      <c r="BD1073" s="4">
        <v>0</v>
      </c>
      <c r="BE1073" s="4">
        <v>0</v>
      </c>
      <c r="BF1073" s="4">
        <v>0</v>
      </c>
      <c r="BH1073">
        <v>0</v>
      </c>
      <c r="BI1073">
        <v>0</v>
      </c>
      <c r="BJ1073">
        <v>0</v>
      </c>
      <c r="BK1073" s="4"/>
      <c r="BL1073" s="4">
        <v>0</v>
      </c>
      <c r="BM1073" s="4">
        <v>0</v>
      </c>
      <c r="BN1073" s="4">
        <v>0</v>
      </c>
      <c r="BP1073">
        <v>0</v>
      </c>
      <c r="BQ1073">
        <v>0</v>
      </c>
      <c r="BR1073">
        <v>0</v>
      </c>
      <c r="BS1073" s="4"/>
      <c r="BT1073" s="4">
        <v>0</v>
      </c>
      <c r="BU1073" s="4">
        <v>0</v>
      </c>
      <c r="BV1073" s="4">
        <v>0</v>
      </c>
      <c r="BW1073" s="3"/>
      <c r="BX1073" s="3"/>
      <c r="BY1073" s="4">
        <v>0</v>
      </c>
      <c r="BZ1073" s="5"/>
      <c r="CA1073" s="3">
        <v>0</v>
      </c>
      <c r="CB1073" s="4">
        <v>0</v>
      </c>
      <c r="CC1073" s="5" t="s">
        <v>322</v>
      </c>
      <c r="CD1073" s="3">
        <v>0</v>
      </c>
      <c r="CE1073" s="4">
        <v>0</v>
      </c>
      <c r="CF1073" s="5" t="s">
        <v>322</v>
      </c>
      <c r="CG1073" s="3">
        <v>0</v>
      </c>
      <c r="CH1073" s="4">
        <v>0</v>
      </c>
      <c r="CI1073" s="5" t="s">
        <v>322</v>
      </c>
      <c r="CJ1073" s="3">
        <v>0</v>
      </c>
      <c r="CK1073" s="4">
        <v>0</v>
      </c>
      <c r="CL1073" s="5" t="s">
        <v>322</v>
      </c>
      <c r="CM1073" s="2">
        <v>0</v>
      </c>
      <c r="CN1073" s="4">
        <v>0</v>
      </c>
      <c r="CO1073" s="5" t="s">
        <v>322</v>
      </c>
      <c r="CP1073" s="3"/>
      <c r="CQ1073" s="4">
        <v>0</v>
      </c>
      <c r="CR1073" s="3"/>
      <c r="CS1073" s="3"/>
      <c r="CT1073" s="3"/>
      <c r="CU1073" s="3"/>
      <c r="CV1073" s="4">
        <v>0</v>
      </c>
      <c r="CW1073" s="4">
        <v>0</v>
      </c>
      <c r="CX1073" t="b">
        <v>0</v>
      </c>
      <c r="CY1073" t="b">
        <v>0</v>
      </c>
      <c r="CZ1073" t="b">
        <v>0</v>
      </c>
      <c r="DA1073" s="2" t="s">
        <v>6</v>
      </c>
      <c r="DB1073" s="2" t="s">
        <v>6</v>
      </c>
      <c r="DD1073" s="3"/>
      <c r="DE1073" s="3"/>
      <c r="DF1073" s="3"/>
      <c r="DG1073" s="4"/>
      <c r="DH1073" s="4"/>
      <c r="DI1073" s="4"/>
      <c r="DJ1073" s="3">
        <v>0</v>
      </c>
      <c r="DK1073" s="4">
        <v>0</v>
      </c>
      <c r="DL1073" t="b">
        <v>0</v>
      </c>
      <c r="DM1073" s="6"/>
      <c r="DN1073" s="3"/>
      <c r="DO1073" s="3"/>
      <c r="DP1073" s="3"/>
      <c r="DQ1073" s="3"/>
      <c r="DR1073" s="3"/>
      <c r="DS1073" s="3"/>
      <c r="DT1073" s="4"/>
      <c r="DU1073" s="4"/>
      <c r="DV1073" s="4"/>
      <c r="DW1073" s="4"/>
      <c r="DX1073" s="4"/>
      <c r="DY1073" s="4"/>
      <c r="DZ1073" s="2"/>
      <c r="EA1073" s="7">
        <v>44693.455671296295</v>
      </c>
      <c r="EB1073" s="2" t="s">
        <v>332</v>
      </c>
      <c r="EC1073" s="8">
        <v>0</v>
      </c>
      <c r="ED1073" t="b">
        <v>0</v>
      </c>
      <c r="EE1073" t="s">
        <v>324</v>
      </c>
      <c r="EF1073" s="2" t="s">
        <v>324</v>
      </c>
      <c r="EG1073" s="2" t="s">
        <v>325</v>
      </c>
      <c r="EH1073" s="1"/>
      <c r="EI1073">
        <f t="shared" si="62"/>
        <v>0</v>
      </c>
      <c r="EJ1073" t="str">
        <f t="shared" si="63"/>
        <v>no</v>
      </c>
    </row>
    <row r="1074" spans="3:140">
      <c r="C1074" s="1">
        <v>44666</v>
      </c>
      <c r="D1074" s="2" t="s">
        <v>124</v>
      </c>
      <c r="E1074" s="2" t="s">
        <v>125</v>
      </c>
      <c r="F1074" s="2" t="s">
        <v>41</v>
      </c>
      <c r="G1074" s="1">
        <v>44503</v>
      </c>
      <c r="H1074" s="2" t="s">
        <v>140</v>
      </c>
      <c r="I1074" s="2" t="s">
        <v>141</v>
      </c>
      <c r="J1074" s="1"/>
      <c r="K1074" s="1"/>
      <c r="L1074" s="2"/>
      <c r="M1074" t="b">
        <v>0</v>
      </c>
      <c r="N1074" s="2"/>
      <c r="O1074" s="2" t="s">
        <v>329</v>
      </c>
      <c r="P1074" s="2" t="s">
        <v>321</v>
      </c>
      <c r="Q1074" s="2"/>
      <c r="R1074" s="2"/>
      <c r="S1074" s="2"/>
      <c r="T1074" s="2"/>
      <c r="U1074" s="2"/>
      <c r="V1074" s="2"/>
      <c r="W1074" s="2" t="s">
        <v>1211</v>
      </c>
      <c r="X1074" s="2" t="s">
        <v>861</v>
      </c>
      <c r="Y1074" s="3"/>
      <c r="AA1074" t="b">
        <v>0</v>
      </c>
      <c r="AB1074">
        <v>-79</v>
      </c>
      <c r="AC1074">
        <v>-170</v>
      </c>
      <c r="AD1074">
        <v>-334</v>
      </c>
      <c r="AE1074" s="4"/>
      <c r="AF1074" s="4">
        <v>-126</v>
      </c>
      <c r="AG1074" s="4">
        <v>-884</v>
      </c>
      <c r="AH1074" s="4">
        <v>-1736</v>
      </c>
      <c r="AJ1074">
        <v>-655</v>
      </c>
      <c r="AK1074">
        <v>-27</v>
      </c>
      <c r="AL1074">
        <v>-54</v>
      </c>
      <c r="AM1074" s="4"/>
      <c r="AN1074" s="4">
        <v>-20</v>
      </c>
      <c r="AO1074" s="4">
        <v>-104</v>
      </c>
      <c r="AP1074" s="4">
        <v>-204</v>
      </c>
      <c r="AR1074">
        <v>-77</v>
      </c>
      <c r="AS1074">
        <v>0</v>
      </c>
      <c r="AT1074">
        <v>0</v>
      </c>
      <c r="AU1074" s="4"/>
      <c r="AV1074" s="4">
        <v>0</v>
      </c>
      <c r="AW1074" s="4">
        <v>0</v>
      </c>
      <c r="AX1074" s="4">
        <v>0</v>
      </c>
      <c r="AZ1074">
        <v>0</v>
      </c>
      <c r="BA1074">
        <v>0</v>
      </c>
      <c r="BB1074">
        <v>0</v>
      </c>
      <c r="BC1074" s="4"/>
      <c r="BD1074" s="4">
        <v>0</v>
      </c>
      <c r="BE1074" s="4">
        <v>0</v>
      </c>
      <c r="BF1074" s="4">
        <v>0</v>
      </c>
      <c r="BH1074">
        <v>0</v>
      </c>
      <c r="BI1074">
        <v>0</v>
      </c>
      <c r="BJ1074">
        <v>0</v>
      </c>
      <c r="BK1074" s="4"/>
      <c r="BL1074" s="4">
        <v>0</v>
      </c>
      <c r="BM1074" s="4">
        <v>0</v>
      </c>
      <c r="BN1074" s="4">
        <v>0</v>
      </c>
      <c r="BP1074">
        <v>0</v>
      </c>
      <c r="BQ1074">
        <v>0</v>
      </c>
      <c r="BR1074">
        <v>0</v>
      </c>
      <c r="BS1074" s="4"/>
      <c r="BT1074" s="4">
        <v>0</v>
      </c>
      <c r="BU1074" s="4">
        <v>0</v>
      </c>
      <c r="BV1074" s="4">
        <v>0</v>
      </c>
      <c r="BW1074" s="3"/>
      <c r="BX1074" s="3"/>
      <c r="BY1074" s="4">
        <v>-2746</v>
      </c>
      <c r="BZ1074" s="5"/>
      <c r="CA1074" s="3">
        <v>-736</v>
      </c>
      <c r="CB1074" s="4">
        <v>-328</v>
      </c>
      <c r="CC1074" s="5" t="s">
        <v>322</v>
      </c>
      <c r="CD1074" s="3">
        <v>-77</v>
      </c>
      <c r="CE1074" s="4">
        <v>0</v>
      </c>
      <c r="CF1074" s="5" t="s">
        <v>322</v>
      </c>
      <c r="CG1074" s="3">
        <v>0</v>
      </c>
      <c r="CH1074" s="4">
        <v>0</v>
      </c>
      <c r="CI1074" s="5" t="s">
        <v>322</v>
      </c>
      <c r="CJ1074" s="3">
        <v>0</v>
      </c>
      <c r="CK1074" s="4">
        <v>0</v>
      </c>
      <c r="CL1074" s="5" t="s">
        <v>322</v>
      </c>
      <c r="CM1074" s="2">
        <v>0</v>
      </c>
      <c r="CN1074" s="4">
        <v>0</v>
      </c>
      <c r="CO1074" s="5" t="s">
        <v>322</v>
      </c>
      <c r="CP1074" s="3"/>
      <c r="CQ1074" s="4">
        <v>-3074</v>
      </c>
      <c r="CR1074" s="3"/>
      <c r="CS1074" s="3"/>
      <c r="CT1074" s="3"/>
      <c r="CU1074" s="3"/>
      <c r="CV1074" s="4">
        <v>-3074</v>
      </c>
      <c r="CW1074" s="4">
        <v>-3074</v>
      </c>
      <c r="CX1074" t="b">
        <v>0</v>
      </c>
      <c r="CY1074" t="b">
        <v>0</v>
      </c>
      <c r="CZ1074" t="b">
        <v>0</v>
      </c>
      <c r="DA1074" s="2" t="s">
        <v>6</v>
      </c>
      <c r="DB1074" s="2" t="s">
        <v>6</v>
      </c>
      <c r="DD1074" s="3"/>
      <c r="DE1074" s="3"/>
      <c r="DF1074" s="3"/>
      <c r="DG1074" s="4"/>
      <c r="DH1074" s="4"/>
      <c r="DI1074" s="4"/>
      <c r="DJ1074" s="3">
        <v>0</v>
      </c>
      <c r="DK1074" s="4">
        <v>0</v>
      </c>
      <c r="DL1074" t="b">
        <v>0</v>
      </c>
      <c r="DM1074" s="6"/>
      <c r="DN1074" s="3"/>
      <c r="DO1074" s="3"/>
      <c r="DP1074" s="3"/>
      <c r="DQ1074" s="3"/>
      <c r="DR1074" s="3"/>
      <c r="DS1074" s="3"/>
      <c r="DT1074" s="4"/>
      <c r="DU1074" s="4"/>
      <c r="DV1074" s="4"/>
      <c r="DW1074" s="4"/>
      <c r="DX1074" s="4"/>
      <c r="DY1074" s="4"/>
      <c r="DZ1074" s="2"/>
      <c r="EA1074" s="7">
        <v>44693.455671296295</v>
      </c>
      <c r="EB1074" s="2" t="s">
        <v>332</v>
      </c>
      <c r="EC1074" s="8">
        <v>0</v>
      </c>
      <c r="ED1074" t="b">
        <v>0</v>
      </c>
      <c r="EE1074" t="s">
        <v>324</v>
      </c>
      <c r="EF1074" s="2" t="s">
        <v>324</v>
      </c>
      <c r="EG1074" s="2" t="s">
        <v>325</v>
      </c>
      <c r="EH1074" s="1"/>
      <c r="EI1074">
        <f t="shared" si="62"/>
        <v>-583</v>
      </c>
      <c r="EJ1074" t="str">
        <f t="shared" si="63"/>
        <v>no</v>
      </c>
    </row>
    <row r="1075" spans="3:140">
      <c r="C1075" s="1">
        <v>44666</v>
      </c>
      <c r="D1075" s="2" t="s">
        <v>124</v>
      </c>
      <c r="E1075" s="2" t="s">
        <v>125</v>
      </c>
      <c r="F1075" s="2" t="s">
        <v>41</v>
      </c>
      <c r="G1075" s="1">
        <v>44503</v>
      </c>
      <c r="H1075" s="2" t="s">
        <v>134</v>
      </c>
      <c r="I1075" s="2" t="s">
        <v>135</v>
      </c>
      <c r="J1075" s="1"/>
      <c r="K1075" s="1"/>
      <c r="L1075" s="2"/>
      <c r="M1075" t="b">
        <v>0</v>
      </c>
      <c r="N1075" s="2"/>
      <c r="O1075" s="2" t="s">
        <v>329</v>
      </c>
      <c r="P1075" s="2" t="s">
        <v>321</v>
      </c>
      <c r="Q1075" s="2"/>
      <c r="R1075" s="2"/>
      <c r="S1075" s="2"/>
      <c r="T1075" s="2"/>
      <c r="U1075" s="2"/>
      <c r="V1075" s="2"/>
      <c r="W1075" s="2" t="s">
        <v>1211</v>
      </c>
      <c r="X1075" s="2" t="s">
        <v>861</v>
      </c>
      <c r="Y1075" s="3"/>
      <c r="AA1075" t="b">
        <v>0</v>
      </c>
      <c r="AB1075">
        <v>-56</v>
      </c>
      <c r="AC1075">
        <v>-111</v>
      </c>
      <c r="AD1075">
        <v>-42</v>
      </c>
      <c r="AE1075" s="4"/>
      <c r="AF1075" s="4">
        <v>-294</v>
      </c>
      <c r="AG1075" s="4">
        <v>-578</v>
      </c>
      <c r="AH1075" s="4">
        <v>-218</v>
      </c>
      <c r="AJ1075">
        <v>-9</v>
      </c>
      <c r="AK1075">
        <v>-18</v>
      </c>
      <c r="AL1075">
        <v>-6</v>
      </c>
      <c r="AM1075" s="4"/>
      <c r="AN1075" s="4">
        <v>-34</v>
      </c>
      <c r="AO1075" s="4">
        <v>-68</v>
      </c>
      <c r="AP1075" s="4">
        <v>-25</v>
      </c>
      <c r="AR1075">
        <v>0</v>
      </c>
      <c r="AS1075">
        <v>0</v>
      </c>
      <c r="AT1075">
        <v>0</v>
      </c>
      <c r="AU1075" s="4"/>
      <c r="AV1075" s="4">
        <v>0</v>
      </c>
      <c r="AW1075" s="4">
        <v>0</v>
      </c>
      <c r="AX1075" s="4">
        <v>0</v>
      </c>
      <c r="AZ1075">
        <v>0</v>
      </c>
      <c r="BA1075">
        <v>0</v>
      </c>
      <c r="BB1075">
        <v>0</v>
      </c>
      <c r="BC1075" s="4"/>
      <c r="BD1075" s="4">
        <v>0</v>
      </c>
      <c r="BE1075" s="4">
        <v>0</v>
      </c>
      <c r="BF1075" s="4">
        <v>0</v>
      </c>
      <c r="BH1075">
        <v>0</v>
      </c>
      <c r="BI1075">
        <v>0</v>
      </c>
      <c r="BJ1075">
        <v>0</v>
      </c>
      <c r="BK1075" s="4"/>
      <c r="BL1075" s="4">
        <v>0</v>
      </c>
      <c r="BM1075" s="4">
        <v>0</v>
      </c>
      <c r="BN1075" s="4">
        <v>0</v>
      </c>
      <c r="BP1075">
        <v>0</v>
      </c>
      <c r="BQ1075">
        <v>0</v>
      </c>
      <c r="BR1075">
        <v>0</v>
      </c>
      <c r="BS1075" s="4"/>
      <c r="BT1075" s="4">
        <v>0</v>
      </c>
      <c r="BU1075" s="4">
        <v>0</v>
      </c>
      <c r="BV1075" s="4">
        <v>0</v>
      </c>
      <c r="BW1075" s="3"/>
      <c r="BX1075" s="3"/>
      <c r="BY1075" s="4">
        <v>-1090</v>
      </c>
      <c r="BZ1075" s="5"/>
      <c r="CA1075" s="3">
        <v>-33</v>
      </c>
      <c r="CB1075" s="4">
        <v>-127</v>
      </c>
      <c r="CC1075" s="5" t="s">
        <v>322</v>
      </c>
      <c r="CD1075" s="3">
        <v>0</v>
      </c>
      <c r="CE1075" s="4">
        <v>0</v>
      </c>
      <c r="CF1075" s="5" t="s">
        <v>322</v>
      </c>
      <c r="CG1075" s="3">
        <v>0</v>
      </c>
      <c r="CH1075" s="4">
        <v>0</v>
      </c>
      <c r="CI1075" s="5" t="s">
        <v>322</v>
      </c>
      <c r="CJ1075" s="3">
        <v>0</v>
      </c>
      <c r="CK1075" s="4">
        <v>0</v>
      </c>
      <c r="CL1075" s="5" t="s">
        <v>322</v>
      </c>
      <c r="CM1075" s="2">
        <v>0</v>
      </c>
      <c r="CN1075" s="4">
        <v>0</v>
      </c>
      <c r="CO1075" s="5" t="s">
        <v>322</v>
      </c>
      <c r="CP1075" s="3"/>
      <c r="CQ1075" s="4">
        <v>-1217</v>
      </c>
      <c r="CR1075" s="3"/>
      <c r="CS1075" s="3"/>
      <c r="CT1075" s="3"/>
      <c r="CU1075" s="3"/>
      <c r="CV1075" s="4">
        <v>-1217</v>
      </c>
      <c r="CW1075" s="4">
        <v>-1217</v>
      </c>
      <c r="CX1075" t="b">
        <v>0</v>
      </c>
      <c r="CY1075" t="b">
        <v>0</v>
      </c>
      <c r="CZ1075" t="b">
        <v>0</v>
      </c>
      <c r="DA1075" s="2" t="s">
        <v>6</v>
      </c>
      <c r="DB1075" s="2" t="s">
        <v>6</v>
      </c>
      <c r="DD1075" s="3"/>
      <c r="DE1075" s="3"/>
      <c r="DF1075" s="3"/>
      <c r="DG1075" s="4"/>
      <c r="DH1075" s="4"/>
      <c r="DI1075" s="4"/>
      <c r="DJ1075" s="3">
        <v>0</v>
      </c>
      <c r="DK1075" s="4">
        <v>0</v>
      </c>
      <c r="DL1075" t="b">
        <v>0</v>
      </c>
      <c r="DM1075" s="6"/>
      <c r="DN1075" s="3"/>
      <c r="DO1075" s="3"/>
      <c r="DP1075" s="3"/>
      <c r="DQ1075" s="3"/>
      <c r="DR1075" s="3"/>
      <c r="DS1075" s="3"/>
      <c r="DT1075" s="4"/>
      <c r="DU1075" s="4"/>
      <c r="DV1075" s="4"/>
      <c r="DW1075" s="4"/>
      <c r="DX1075" s="4"/>
      <c r="DY1075" s="4"/>
      <c r="DZ1075" s="2"/>
      <c r="EA1075" s="7">
        <v>44693.455636574072</v>
      </c>
      <c r="EB1075" s="2" t="s">
        <v>332</v>
      </c>
      <c r="EC1075" s="8">
        <v>0</v>
      </c>
      <c r="ED1075" t="b">
        <v>0</v>
      </c>
      <c r="EE1075" t="s">
        <v>324</v>
      </c>
      <c r="EF1075" s="2" t="s">
        <v>324</v>
      </c>
      <c r="EG1075" s="2" t="s">
        <v>325</v>
      </c>
      <c r="EH1075" s="1"/>
      <c r="EI1075">
        <f t="shared" si="62"/>
        <v>-209</v>
      </c>
      <c r="EJ1075" t="str">
        <f t="shared" si="63"/>
        <v>no</v>
      </c>
    </row>
    <row r="1076" spans="3:140">
      <c r="C1076" s="1">
        <v>44666</v>
      </c>
      <c r="D1076" s="2" t="s">
        <v>124</v>
      </c>
      <c r="E1076" s="2" t="s">
        <v>125</v>
      </c>
      <c r="F1076" s="2" t="s">
        <v>41</v>
      </c>
      <c r="G1076" s="1">
        <v>44503</v>
      </c>
      <c r="H1076" s="2"/>
      <c r="I1076" s="2"/>
      <c r="J1076" s="1"/>
      <c r="K1076" s="1"/>
      <c r="L1076" s="2"/>
      <c r="M1076" t="b">
        <v>0</v>
      </c>
      <c r="N1076" s="2"/>
      <c r="O1076" s="2" t="s">
        <v>329</v>
      </c>
      <c r="P1076" s="2" t="s">
        <v>321</v>
      </c>
      <c r="Q1076" s="2"/>
      <c r="R1076" s="2"/>
      <c r="S1076" s="2"/>
      <c r="T1076" s="2"/>
      <c r="U1076" s="2"/>
      <c r="V1076" s="2"/>
      <c r="W1076" s="2" t="s">
        <v>1211</v>
      </c>
      <c r="X1076" s="2" t="s">
        <v>1212</v>
      </c>
      <c r="Y1076" s="3"/>
      <c r="AA1076" t="b">
        <v>0</v>
      </c>
      <c r="AB1076">
        <v>-56</v>
      </c>
      <c r="AC1076">
        <v>-111</v>
      </c>
      <c r="AD1076">
        <v>-42</v>
      </c>
      <c r="AE1076" s="4"/>
      <c r="AF1076" s="4">
        <v>-294</v>
      </c>
      <c r="AG1076" s="4">
        <v>-578</v>
      </c>
      <c r="AH1076" s="4">
        <v>-218</v>
      </c>
      <c r="AJ1076">
        <v>-9</v>
      </c>
      <c r="AK1076">
        <v>-18</v>
      </c>
      <c r="AL1076">
        <v>-6</v>
      </c>
      <c r="AM1076" s="4"/>
      <c r="AN1076" s="4">
        <v>-34</v>
      </c>
      <c r="AO1076" s="4">
        <v>-68</v>
      </c>
      <c r="AP1076" s="4">
        <v>-25</v>
      </c>
      <c r="AR1076">
        <v>0</v>
      </c>
      <c r="AS1076">
        <v>0</v>
      </c>
      <c r="AT1076">
        <v>0</v>
      </c>
      <c r="AU1076" s="4"/>
      <c r="AV1076" s="4">
        <v>0</v>
      </c>
      <c r="AW1076" s="4">
        <v>0</v>
      </c>
      <c r="AX1076" s="4">
        <v>0</v>
      </c>
      <c r="AZ1076">
        <v>0</v>
      </c>
      <c r="BA1076">
        <v>0</v>
      </c>
      <c r="BB1076">
        <v>0</v>
      </c>
      <c r="BC1076" s="4"/>
      <c r="BD1076" s="4">
        <v>0</v>
      </c>
      <c r="BE1076" s="4">
        <v>0</v>
      </c>
      <c r="BF1076" s="4">
        <v>0</v>
      </c>
      <c r="BH1076">
        <v>0</v>
      </c>
      <c r="BI1076">
        <v>0</v>
      </c>
      <c r="BJ1076">
        <v>0</v>
      </c>
      <c r="BK1076" s="4"/>
      <c r="BL1076" s="4">
        <v>0</v>
      </c>
      <c r="BM1076" s="4">
        <v>0</v>
      </c>
      <c r="BN1076" s="4">
        <v>0</v>
      </c>
      <c r="BP1076">
        <v>0</v>
      </c>
      <c r="BQ1076">
        <v>0</v>
      </c>
      <c r="BR1076">
        <v>0</v>
      </c>
      <c r="BS1076" s="4"/>
      <c r="BT1076" s="4">
        <v>0</v>
      </c>
      <c r="BU1076" s="4">
        <v>0</v>
      </c>
      <c r="BV1076" s="4">
        <v>0</v>
      </c>
      <c r="BW1076" s="3"/>
      <c r="BX1076" s="3"/>
      <c r="BY1076" s="4">
        <v>-1090</v>
      </c>
      <c r="BZ1076" s="5"/>
      <c r="CA1076" s="3">
        <v>-33</v>
      </c>
      <c r="CB1076" s="4">
        <v>-127</v>
      </c>
      <c r="CC1076" s="5" t="s">
        <v>322</v>
      </c>
      <c r="CD1076" s="3">
        <v>0</v>
      </c>
      <c r="CE1076" s="4">
        <v>0</v>
      </c>
      <c r="CF1076" s="5" t="s">
        <v>322</v>
      </c>
      <c r="CG1076" s="3">
        <v>0</v>
      </c>
      <c r="CH1076" s="4">
        <v>0</v>
      </c>
      <c r="CI1076" s="5" t="s">
        <v>322</v>
      </c>
      <c r="CJ1076" s="3">
        <v>0</v>
      </c>
      <c r="CK1076" s="4">
        <v>0</v>
      </c>
      <c r="CL1076" s="5" t="s">
        <v>322</v>
      </c>
      <c r="CM1076" s="2">
        <v>0</v>
      </c>
      <c r="CN1076" s="4">
        <v>0</v>
      </c>
      <c r="CO1076" s="5" t="s">
        <v>322</v>
      </c>
      <c r="CP1076" s="3"/>
      <c r="CQ1076" s="4">
        <v>-1217</v>
      </c>
      <c r="CR1076" s="3"/>
      <c r="CS1076" s="3"/>
      <c r="CT1076" s="3"/>
      <c r="CU1076" s="3"/>
      <c r="CV1076" s="4">
        <v>-1217</v>
      </c>
      <c r="CW1076" s="4">
        <v>-1217</v>
      </c>
      <c r="CX1076" t="b">
        <v>0</v>
      </c>
      <c r="CY1076" t="b">
        <v>0</v>
      </c>
      <c r="CZ1076" t="b">
        <v>0</v>
      </c>
      <c r="DA1076" s="2" t="s">
        <v>6</v>
      </c>
      <c r="DB1076" s="2" t="s">
        <v>6</v>
      </c>
      <c r="DD1076" s="3"/>
      <c r="DE1076" s="3"/>
      <c r="DF1076" s="3"/>
      <c r="DG1076" s="4"/>
      <c r="DH1076" s="4"/>
      <c r="DI1076" s="4"/>
      <c r="DJ1076" s="3">
        <v>0</v>
      </c>
      <c r="DK1076" s="4">
        <v>0</v>
      </c>
      <c r="DL1076" t="b">
        <v>0</v>
      </c>
      <c r="DM1076" s="6"/>
      <c r="DN1076" s="3"/>
      <c r="DO1076" s="3"/>
      <c r="DP1076" s="3"/>
      <c r="DQ1076" s="3"/>
      <c r="DR1076" s="3"/>
      <c r="DS1076" s="3"/>
      <c r="DT1076" s="4"/>
      <c r="DU1076" s="4"/>
      <c r="DV1076" s="4"/>
      <c r="DW1076" s="4"/>
      <c r="DX1076" s="4"/>
      <c r="DY1076" s="4"/>
      <c r="DZ1076" s="2"/>
      <c r="EA1076" s="7">
        <v>44693.455636574072</v>
      </c>
      <c r="EB1076" s="2" t="s">
        <v>332</v>
      </c>
      <c r="EC1076" s="8">
        <v>0</v>
      </c>
      <c r="ED1076" t="b">
        <v>0</v>
      </c>
      <c r="EE1076" t="s">
        <v>324</v>
      </c>
      <c r="EF1076" s="2" t="s">
        <v>324</v>
      </c>
      <c r="EG1076" s="2" t="s">
        <v>325</v>
      </c>
      <c r="EH1076" s="1"/>
      <c r="EI1076">
        <f t="shared" si="62"/>
        <v>-209</v>
      </c>
      <c r="EJ1076" t="str">
        <f t="shared" si="63"/>
        <v>yes</v>
      </c>
    </row>
    <row r="1077" spans="3:140">
      <c r="C1077" s="1">
        <v>44666</v>
      </c>
      <c r="D1077" s="2" t="s">
        <v>124</v>
      </c>
      <c r="E1077" s="2" t="s">
        <v>125</v>
      </c>
      <c r="F1077" s="2" t="s">
        <v>41</v>
      </c>
      <c r="G1077" s="1">
        <v>44503</v>
      </c>
      <c r="H1077" s="2" t="s">
        <v>126</v>
      </c>
      <c r="I1077" s="2" t="s">
        <v>127</v>
      </c>
      <c r="J1077" s="1"/>
      <c r="K1077" s="1"/>
      <c r="L1077" s="2"/>
      <c r="M1077" t="b">
        <v>0</v>
      </c>
      <c r="N1077" s="2"/>
      <c r="O1077" s="2" t="s">
        <v>329</v>
      </c>
      <c r="P1077" s="2" t="s">
        <v>321</v>
      </c>
      <c r="Q1077" s="2"/>
      <c r="R1077" s="2"/>
      <c r="S1077" s="2"/>
      <c r="T1077" s="2"/>
      <c r="U1077" s="2"/>
      <c r="V1077" s="2"/>
      <c r="W1077" s="2" t="s">
        <v>1213</v>
      </c>
      <c r="X1077" s="2" t="s">
        <v>861</v>
      </c>
      <c r="Y1077" s="3"/>
      <c r="AA1077" t="b">
        <v>0</v>
      </c>
      <c r="AB1077">
        <v>-56</v>
      </c>
      <c r="AC1077">
        <v>-111</v>
      </c>
      <c r="AD1077">
        <v>-42</v>
      </c>
      <c r="AE1077" s="4"/>
      <c r="AF1077" s="4">
        <v>-294</v>
      </c>
      <c r="AG1077" s="4">
        <v>-578</v>
      </c>
      <c r="AH1077" s="4">
        <v>-218</v>
      </c>
      <c r="AJ1077">
        <v>-9</v>
      </c>
      <c r="AK1077">
        <v>-18</v>
      </c>
      <c r="AL1077">
        <v>-6</v>
      </c>
      <c r="AM1077" s="4"/>
      <c r="AN1077" s="4">
        <v>-34</v>
      </c>
      <c r="AO1077" s="4">
        <v>-68</v>
      </c>
      <c r="AP1077" s="4">
        <v>-25</v>
      </c>
      <c r="AR1077">
        <v>0</v>
      </c>
      <c r="AS1077">
        <v>0</v>
      </c>
      <c r="AT1077">
        <v>0</v>
      </c>
      <c r="AU1077" s="4"/>
      <c r="AV1077" s="4">
        <v>0</v>
      </c>
      <c r="AW1077" s="4">
        <v>0</v>
      </c>
      <c r="AX1077" s="4">
        <v>0</v>
      </c>
      <c r="AZ1077">
        <v>0</v>
      </c>
      <c r="BA1077">
        <v>0</v>
      </c>
      <c r="BB1077">
        <v>0</v>
      </c>
      <c r="BC1077" s="4"/>
      <c r="BD1077" s="4">
        <v>0</v>
      </c>
      <c r="BE1077" s="4">
        <v>0</v>
      </c>
      <c r="BF1077" s="4">
        <v>0</v>
      </c>
      <c r="BH1077">
        <v>0</v>
      </c>
      <c r="BI1077">
        <v>0</v>
      </c>
      <c r="BJ1077">
        <v>0</v>
      </c>
      <c r="BK1077" s="4"/>
      <c r="BL1077" s="4">
        <v>0</v>
      </c>
      <c r="BM1077" s="4">
        <v>0</v>
      </c>
      <c r="BN1077" s="4">
        <v>0</v>
      </c>
      <c r="BP1077">
        <v>0</v>
      </c>
      <c r="BQ1077">
        <v>0</v>
      </c>
      <c r="BR1077">
        <v>0</v>
      </c>
      <c r="BS1077" s="4"/>
      <c r="BT1077" s="4">
        <v>0</v>
      </c>
      <c r="BU1077" s="4">
        <v>0</v>
      </c>
      <c r="BV1077" s="4">
        <v>0</v>
      </c>
      <c r="BW1077" s="3"/>
      <c r="BX1077" s="3"/>
      <c r="BY1077" s="4">
        <v>-1090</v>
      </c>
      <c r="BZ1077" s="5"/>
      <c r="CA1077" s="3">
        <v>-33</v>
      </c>
      <c r="CB1077" s="4">
        <v>-127</v>
      </c>
      <c r="CC1077" s="5" t="s">
        <v>322</v>
      </c>
      <c r="CD1077" s="3">
        <v>0</v>
      </c>
      <c r="CE1077" s="4">
        <v>0</v>
      </c>
      <c r="CF1077" s="5" t="s">
        <v>322</v>
      </c>
      <c r="CG1077" s="3">
        <v>0</v>
      </c>
      <c r="CH1077" s="4">
        <v>0</v>
      </c>
      <c r="CI1077" s="5" t="s">
        <v>322</v>
      </c>
      <c r="CJ1077" s="3">
        <v>0</v>
      </c>
      <c r="CK1077" s="4">
        <v>0</v>
      </c>
      <c r="CL1077" s="5" t="s">
        <v>322</v>
      </c>
      <c r="CM1077" s="2">
        <v>0</v>
      </c>
      <c r="CN1077" s="4">
        <v>0</v>
      </c>
      <c r="CO1077" s="5" t="s">
        <v>322</v>
      </c>
      <c r="CP1077" s="3"/>
      <c r="CQ1077" s="4">
        <v>-1217</v>
      </c>
      <c r="CR1077" s="3"/>
      <c r="CS1077" s="3"/>
      <c r="CT1077" s="3"/>
      <c r="CU1077" s="3"/>
      <c r="CV1077" s="4">
        <v>-1217</v>
      </c>
      <c r="CW1077" s="4">
        <v>-1217</v>
      </c>
      <c r="CX1077" t="b">
        <v>0</v>
      </c>
      <c r="CY1077" t="b">
        <v>0</v>
      </c>
      <c r="CZ1077" t="b">
        <v>0</v>
      </c>
      <c r="DA1077" s="2" t="s">
        <v>6</v>
      </c>
      <c r="DB1077" s="2" t="s">
        <v>6</v>
      </c>
      <c r="DD1077" s="3"/>
      <c r="DE1077" s="3"/>
      <c r="DF1077" s="3"/>
      <c r="DG1077" s="4"/>
      <c r="DH1077" s="4"/>
      <c r="DI1077" s="4"/>
      <c r="DJ1077" s="3">
        <v>0</v>
      </c>
      <c r="DK1077" s="4">
        <v>0</v>
      </c>
      <c r="DL1077" t="b">
        <v>0</v>
      </c>
      <c r="DM1077" s="6"/>
      <c r="DN1077" s="3"/>
      <c r="DO1077" s="3"/>
      <c r="DP1077" s="3"/>
      <c r="DQ1077" s="3"/>
      <c r="DR1077" s="3"/>
      <c r="DS1077" s="3"/>
      <c r="DT1077" s="4"/>
      <c r="DU1077" s="4"/>
      <c r="DV1077" s="4"/>
      <c r="DW1077" s="4"/>
      <c r="DX1077" s="4"/>
      <c r="DY1077" s="4"/>
      <c r="DZ1077" s="2"/>
      <c r="EA1077" s="7">
        <v>44693.455636574072</v>
      </c>
      <c r="EB1077" s="2" t="s">
        <v>332</v>
      </c>
      <c r="EC1077" s="8">
        <v>0</v>
      </c>
      <c r="ED1077" t="b">
        <v>0</v>
      </c>
      <c r="EE1077" t="s">
        <v>324</v>
      </c>
      <c r="EF1077" s="2" t="s">
        <v>324</v>
      </c>
      <c r="EG1077" s="2" t="s">
        <v>325</v>
      </c>
      <c r="EH1077" s="1"/>
      <c r="EI1077">
        <f t="shared" si="62"/>
        <v>-209</v>
      </c>
      <c r="EJ1077" t="str">
        <f t="shared" si="63"/>
        <v>no</v>
      </c>
    </row>
    <row r="1078" spans="3:140">
      <c r="C1078" s="1">
        <v>44666</v>
      </c>
      <c r="D1078" s="2" t="s">
        <v>124</v>
      </c>
      <c r="E1078" s="2" t="s">
        <v>125</v>
      </c>
      <c r="F1078" s="2" t="s">
        <v>41</v>
      </c>
      <c r="G1078" s="1">
        <v>44503</v>
      </c>
      <c r="H1078" s="2" t="s">
        <v>128</v>
      </c>
      <c r="I1078" s="2" t="s">
        <v>129</v>
      </c>
      <c r="J1078" s="1"/>
      <c r="K1078" s="1"/>
      <c r="L1078" s="2"/>
      <c r="M1078" t="b">
        <v>0</v>
      </c>
      <c r="N1078" s="2"/>
      <c r="O1078" s="2" t="s">
        <v>329</v>
      </c>
      <c r="P1078" s="2" t="s">
        <v>321</v>
      </c>
      <c r="Q1078" s="2"/>
      <c r="R1078" s="2"/>
      <c r="S1078" s="2"/>
      <c r="T1078" s="2"/>
      <c r="U1078" s="2"/>
      <c r="V1078" s="2"/>
      <c r="W1078" s="2" t="s">
        <v>1213</v>
      </c>
      <c r="X1078" s="2" t="s">
        <v>861</v>
      </c>
      <c r="Y1078" s="3"/>
      <c r="AA1078" t="b">
        <v>0</v>
      </c>
      <c r="AB1078">
        <v>-56</v>
      </c>
      <c r="AC1078">
        <v>-111</v>
      </c>
      <c r="AD1078">
        <v>-42</v>
      </c>
      <c r="AE1078" s="4"/>
      <c r="AF1078" s="4">
        <v>-294</v>
      </c>
      <c r="AG1078" s="4">
        <v>-578</v>
      </c>
      <c r="AH1078" s="4">
        <v>-218</v>
      </c>
      <c r="AJ1078">
        <v>-9</v>
      </c>
      <c r="AK1078">
        <v>-18</v>
      </c>
      <c r="AL1078">
        <v>-6</v>
      </c>
      <c r="AM1078" s="4"/>
      <c r="AN1078" s="4">
        <v>-34</v>
      </c>
      <c r="AO1078" s="4">
        <v>-68</v>
      </c>
      <c r="AP1078" s="4">
        <v>-25</v>
      </c>
      <c r="AR1078">
        <v>0</v>
      </c>
      <c r="AS1078">
        <v>0</v>
      </c>
      <c r="AT1078">
        <v>0</v>
      </c>
      <c r="AU1078" s="4"/>
      <c r="AV1078" s="4">
        <v>0</v>
      </c>
      <c r="AW1078" s="4">
        <v>0</v>
      </c>
      <c r="AX1078" s="4">
        <v>0</v>
      </c>
      <c r="AZ1078">
        <v>0</v>
      </c>
      <c r="BA1078">
        <v>0</v>
      </c>
      <c r="BB1078">
        <v>0</v>
      </c>
      <c r="BC1078" s="4"/>
      <c r="BD1078" s="4">
        <v>0</v>
      </c>
      <c r="BE1078" s="4">
        <v>0</v>
      </c>
      <c r="BF1078" s="4">
        <v>0</v>
      </c>
      <c r="BH1078">
        <v>0</v>
      </c>
      <c r="BI1078">
        <v>0</v>
      </c>
      <c r="BJ1078">
        <v>0</v>
      </c>
      <c r="BK1078" s="4"/>
      <c r="BL1078" s="4">
        <v>0</v>
      </c>
      <c r="BM1078" s="4">
        <v>0</v>
      </c>
      <c r="BN1078" s="4">
        <v>0</v>
      </c>
      <c r="BP1078">
        <v>0</v>
      </c>
      <c r="BQ1078">
        <v>0</v>
      </c>
      <c r="BR1078">
        <v>0</v>
      </c>
      <c r="BS1078" s="4"/>
      <c r="BT1078" s="4">
        <v>0</v>
      </c>
      <c r="BU1078" s="4">
        <v>0</v>
      </c>
      <c r="BV1078" s="4">
        <v>0</v>
      </c>
      <c r="BW1078" s="3"/>
      <c r="BX1078" s="3"/>
      <c r="BY1078" s="4">
        <v>-1090</v>
      </c>
      <c r="BZ1078" s="5"/>
      <c r="CA1078" s="3">
        <v>-33</v>
      </c>
      <c r="CB1078" s="4">
        <v>-127</v>
      </c>
      <c r="CC1078" s="5" t="s">
        <v>322</v>
      </c>
      <c r="CD1078" s="3">
        <v>0</v>
      </c>
      <c r="CE1078" s="4">
        <v>0</v>
      </c>
      <c r="CF1078" s="5" t="s">
        <v>322</v>
      </c>
      <c r="CG1078" s="3">
        <v>0</v>
      </c>
      <c r="CH1078" s="4">
        <v>0</v>
      </c>
      <c r="CI1078" s="5" t="s">
        <v>322</v>
      </c>
      <c r="CJ1078" s="3">
        <v>0</v>
      </c>
      <c r="CK1078" s="4">
        <v>0</v>
      </c>
      <c r="CL1078" s="5" t="s">
        <v>322</v>
      </c>
      <c r="CM1078" s="2">
        <v>0</v>
      </c>
      <c r="CN1078" s="4">
        <v>0</v>
      </c>
      <c r="CO1078" s="5" t="s">
        <v>322</v>
      </c>
      <c r="CP1078" s="3"/>
      <c r="CQ1078" s="4">
        <v>-1217</v>
      </c>
      <c r="CR1078" s="3"/>
      <c r="CS1078" s="3"/>
      <c r="CT1078" s="3"/>
      <c r="CU1078" s="3"/>
      <c r="CV1078" s="4">
        <v>-1217</v>
      </c>
      <c r="CW1078" s="4">
        <v>-1217</v>
      </c>
      <c r="CX1078" t="b">
        <v>0</v>
      </c>
      <c r="CY1078" t="b">
        <v>0</v>
      </c>
      <c r="CZ1078" t="b">
        <v>0</v>
      </c>
      <c r="DA1078" s="2" t="s">
        <v>6</v>
      </c>
      <c r="DB1078" s="2" t="s">
        <v>6</v>
      </c>
      <c r="DD1078" s="3"/>
      <c r="DE1078" s="3"/>
      <c r="DF1078" s="3"/>
      <c r="DG1078" s="4"/>
      <c r="DH1078" s="4"/>
      <c r="DI1078" s="4"/>
      <c r="DJ1078" s="3">
        <v>0</v>
      </c>
      <c r="DK1078" s="4">
        <v>0</v>
      </c>
      <c r="DL1078" t="b">
        <v>0</v>
      </c>
      <c r="DM1078" s="6"/>
      <c r="DN1078" s="3"/>
      <c r="DO1078" s="3"/>
      <c r="DP1078" s="3"/>
      <c r="DQ1078" s="3"/>
      <c r="DR1078" s="3"/>
      <c r="DS1078" s="3"/>
      <c r="DT1078" s="4"/>
      <c r="DU1078" s="4"/>
      <c r="DV1078" s="4"/>
      <c r="DW1078" s="4"/>
      <c r="DX1078" s="4"/>
      <c r="DY1078" s="4"/>
      <c r="DZ1078" s="2"/>
      <c r="EA1078" s="7">
        <v>44693.455636574072</v>
      </c>
      <c r="EB1078" s="2" t="s">
        <v>332</v>
      </c>
      <c r="EC1078" s="8">
        <v>0</v>
      </c>
      <c r="ED1078" t="b">
        <v>0</v>
      </c>
      <c r="EE1078" t="s">
        <v>324</v>
      </c>
      <c r="EF1078" s="2" t="s">
        <v>324</v>
      </c>
      <c r="EG1078" s="2" t="s">
        <v>325</v>
      </c>
      <c r="EH1078" s="1"/>
      <c r="EI1078">
        <f t="shared" si="62"/>
        <v>-209</v>
      </c>
      <c r="EJ1078" t="str">
        <f t="shared" si="63"/>
        <v>no</v>
      </c>
    </row>
    <row r="1079" spans="3:140">
      <c r="C1079" s="1">
        <v>44666</v>
      </c>
      <c r="D1079" s="2" t="s">
        <v>124</v>
      </c>
      <c r="E1079" s="2" t="s">
        <v>125</v>
      </c>
      <c r="F1079" s="2" t="s">
        <v>41</v>
      </c>
      <c r="G1079" s="1">
        <v>44503</v>
      </c>
      <c r="H1079" s="2" t="s">
        <v>511</v>
      </c>
      <c r="I1079" s="2" t="s">
        <v>512</v>
      </c>
      <c r="J1079" s="1"/>
      <c r="K1079" s="1"/>
      <c r="L1079" s="2"/>
      <c r="M1079" t="b">
        <v>0</v>
      </c>
      <c r="N1079" s="2"/>
      <c r="O1079" s="2" t="s">
        <v>329</v>
      </c>
      <c r="P1079" s="2" t="s">
        <v>321</v>
      </c>
      <c r="Q1079" s="2"/>
      <c r="R1079" s="2"/>
      <c r="S1079" s="2"/>
      <c r="T1079" s="2"/>
      <c r="U1079" s="2"/>
      <c r="V1079" s="2"/>
      <c r="W1079" s="2" t="s">
        <v>1214</v>
      </c>
      <c r="X1079" s="2" t="s">
        <v>861</v>
      </c>
      <c r="Y1079" s="3"/>
      <c r="AA1079" t="b">
        <v>0</v>
      </c>
      <c r="AB1079">
        <v>0</v>
      </c>
      <c r="AC1079">
        <v>0</v>
      </c>
      <c r="AD1079">
        <v>0</v>
      </c>
      <c r="AE1079" s="4"/>
      <c r="AF1079" s="4">
        <v>0</v>
      </c>
      <c r="AG1079" s="4">
        <v>0</v>
      </c>
      <c r="AH1079" s="4">
        <v>0</v>
      </c>
      <c r="AJ1079">
        <v>0</v>
      </c>
      <c r="AK1079">
        <v>0</v>
      </c>
      <c r="AL1079">
        <v>0</v>
      </c>
      <c r="AM1079" s="4"/>
      <c r="AN1079" s="4">
        <v>0</v>
      </c>
      <c r="AO1079" s="4">
        <v>0</v>
      </c>
      <c r="AP1079" s="4">
        <v>0</v>
      </c>
      <c r="AR1079">
        <v>0</v>
      </c>
      <c r="AS1079">
        <v>0</v>
      </c>
      <c r="AT1079">
        <v>0</v>
      </c>
      <c r="AU1079" s="4"/>
      <c r="AV1079" s="4">
        <v>0</v>
      </c>
      <c r="AW1079" s="4">
        <v>0</v>
      </c>
      <c r="AX1079" s="4">
        <v>0</v>
      </c>
      <c r="AZ1079">
        <v>0</v>
      </c>
      <c r="BA1079">
        <v>0</v>
      </c>
      <c r="BB1079">
        <v>0</v>
      </c>
      <c r="BC1079" s="4"/>
      <c r="BD1079" s="4">
        <v>0</v>
      </c>
      <c r="BE1079" s="4">
        <v>0</v>
      </c>
      <c r="BF1079" s="4">
        <v>0</v>
      </c>
      <c r="BH1079">
        <v>0</v>
      </c>
      <c r="BI1079">
        <v>0</v>
      </c>
      <c r="BJ1079">
        <v>0</v>
      </c>
      <c r="BK1079" s="4"/>
      <c r="BL1079" s="4">
        <v>0</v>
      </c>
      <c r="BM1079" s="4">
        <v>0</v>
      </c>
      <c r="BN1079" s="4">
        <v>0</v>
      </c>
      <c r="BP1079">
        <v>0</v>
      </c>
      <c r="BQ1079">
        <v>0</v>
      </c>
      <c r="BR1079">
        <v>0</v>
      </c>
      <c r="BS1079" s="4"/>
      <c r="BT1079" s="4">
        <v>0</v>
      </c>
      <c r="BU1079" s="4">
        <v>0</v>
      </c>
      <c r="BV1079" s="4">
        <v>0</v>
      </c>
      <c r="BW1079" s="3"/>
      <c r="BX1079" s="3"/>
      <c r="BY1079" s="4">
        <v>0</v>
      </c>
      <c r="BZ1079" s="5"/>
      <c r="CA1079" s="3">
        <v>0</v>
      </c>
      <c r="CB1079" s="4">
        <v>0</v>
      </c>
      <c r="CC1079" s="5" t="s">
        <v>322</v>
      </c>
      <c r="CD1079" s="3">
        <v>0</v>
      </c>
      <c r="CE1079" s="4">
        <v>0</v>
      </c>
      <c r="CF1079" s="5" t="s">
        <v>322</v>
      </c>
      <c r="CG1079" s="3">
        <v>0</v>
      </c>
      <c r="CH1079" s="4">
        <v>0</v>
      </c>
      <c r="CI1079" s="5" t="s">
        <v>322</v>
      </c>
      <c r="CJ1079" s="3">
        <v>0</v>
      </c>
      <c r="CK1079" s="4">
        <v>0</v>
      </c>
      <c r="CL1079" s="5" t="s">
        <v>322</v>
      </c>
      <c r="CM1079" s="2">
        <v>0</v>
      </c>
      <c r="CN1079" s="4">
        <v>0</v>
      </c>
      <c r="CO1079" s="5" t="s">
        <v>322</v>
      </c>
      <c r="CP1079" s="3"/>
      <c r="CQ1079" s="4">
        <v>0</v>
      </c>
      <c r="CR1079" s="3"/>
      <c r="CS1079" s="3"/>
      <c r="CT1079" s="3"/>
      <c r="CU1079" s="3"/>
      <c r="CV1079" s="4">
        <v>0</v>
      </c>
      <c r="CW1079" s="4">
        <v>0</v>
      </c>
      <c r="CX1079" t="b">
        <v>0</v>
      </c>
      <c r="CY1079" t="b">
        <v>0</v>
      </c>
      <c r="CZ1079" t="b">
        <v>0</v>
      </c>
      <c r="DA1079" s="2" t="s">
        <v>6</v>
      </c>
      <c r="DB1079" s="2" t="s">
        <v>6</v>
      </c>
      <c r="DD1079" s="3"/>
      <c r="DE1079" s="3"/>
      <c r="DF1079" s="3"/>
      <c r="DG1079" s="4"/>
      <c r="DH1079" s="4"/>
      <c r="DI1079" s="4"/>
      <c r="DJ1079" s="3">
        <v>0</v>
      </c>
      <c r="DK1079" s="4">
        <v>0</v>
      </c>
      <c r="DL1079" t="b">
        <v>0</v>
      </c>
      <c r="DM1079" s="6"/>
      <c r="DN1079" s="3"/>
      <c r="DO1079" s="3"/>
      <c r="DP1079" s="3"/>
      <c r="DQ1079" s="3"/>
      <c r="DR1079" s="3"/>
      <c r="DS1079" s="3"/>
      <c r="DT1079" s="4"/>
      <c r="DU1079" s="4"/>
      <c r="DV1079" s="4"/>
      <c r="DW1079" s="4"/>
      <c r="DX1079" s="4"/>
      <c r="DY1079" s="4"/>
      <c r="DZ1079" s="2"/>
      <c r="EA1079" s="7">
        <v>44693.455613425926</v>
      </c>
      <c r="EB1079" s="2" t="s">
        <v>332</v>
      </c>
      <c r="EC1079" s="8">
        <v>0</v>
      </c>
      <c r="ED1079" t="b">
        <v>0</v>
      </c>
      <c r="EE1079" t="s">
        <v>324</v>
      </c>
      <c r="EF1079" s="2" t="s">
        <v>324</v>
      </c>
      <c r="EG1079" s="2" t="s">
        <v>325</v>
      </c>
      <c r="EH1079" s="1"/>
      <c r="EI1079">
        <f t="shared" si="62"/>
        <v>0</v>
      </c>
      <c r="EJ1079" t="str">
        <f t="shared" si="63"/>
        <v>no</v>
      </c>
    </row>
    <row r="1080" spans="3:140">
      <c r="C1080" s="1">
        <v>44666</v>
      </c>
      <c r="D1080" s="2" t="s">
        <v>124</v>
      </c>
      <c r="E1080" s="2" t="s">
        <v>125</v>
      </c>
      <c r="F1080" s="2" t="s">
        <v>41</v>
      </c>
      <c r="G1080" s="1">
        <v>44503</v>
      </c>
      <c r="H1080" s="2" t="s">
        <v>145</v>
      </c>
      <c r="I1080" s="2" t="s">
        <v>146</v>
      </c>
      <c r="J1080" s="1"/>
      <c r="K1080" s="1"/>
      <c r="L1080" s="2"/>
      <c r="M1080" t="b">
        <v>0</v>
      </c>
      <c r="N1080" s="2"/>
      <c r="O1080" s="2" t="s">
        <v>329</v>
      </c>
      <c r="P1080" s="2" t="s">
        <v>321</v>
      </c>
      <c r="Q1080" s="2"/>
      <c r="R1080" s="2"/>
      <c r="S1080" s="2"/>
      <c r="T1080" s="2"/>
      <c r="U1080" s="2"/>
      <c r="V1080" s="2"/>
      <c r="W1080" s="2" t="s">
        <v>1215</v>
      </c>
      <c r="X1080" s="2" t="s">
        <v>861</v>
      </c>
      <c r="Y1080" s="3"/>
      <c r="AA1080" t="b">
        <v>0</v>
      </c>
      <c r="AB1080">
        <v>0</v>
      </c>
      <c r="AC1080">
        <v>0</v>
      </c>
      <c r="AD1080">
        <v>0</v>
      </c>
      <c r="AE1080" s="4"/>
      <c r="AF1080" s="4">
        <v>0</v>
      </c>
      <c r="AG1080" s="4">
        <v>0</v>
      </c>
      <c r="AH1080" s="4">
        <v>0</v>
      </c>
      <c r="AJ1080">
        <v>0</v>
      </c>
      <c r="AK1080">
        <v>0</v>
      </c>
      <c r="AL1080">
        <v>0</v>
      </c>
      <c r="AM1080" s="4"/>
      <c r="AN1080" s="4">
        <v>0</v>
      </c>
      <c r="AO1080" s="4">
        <v>0</v>
      </c>
      <c r="AP1080" s="4">
        <v>0</v>
      </c>
      <c r="AR1080">
        <v>0</v>
      </c>
      <c r="AS1080">
        <v>0</v>
      </c>
      <c r="AT1080">
        <v>0</v>
      </c>
      <c r="AU1080" s="4"/>
      <c r="AV1080" s="4">
        <v>0</v>
      </c>
      <c r="AW1080" s="4">
        <v>0</v>
      </c>
      <c r="AX1080" s="4">
        <v>0</v>
      </c>
      <c r="AZ1080">
        <v>0</v>
      </c>
      <c r="BA1080">
        <v>0</v>
      </c>
      <c r="BB1080">
        <v>0</v>
      </c>
      <c r="BC1080" s="4"/>
      <c r="BD1080" s="4">
        <v>0</v>
      </c>
      <c r="BE1080" s="4">
        <v>0</v>
      </c>
      <c r="BF1080" s="4">
        <v>0</v>
      </c>
      <c r="BH1080">
        <v>0</v>
      </c>
      <c r="BI1080">
        <v>0</v>
      </c>
      <c r="BJ1080">
        <v>0</v>
      </c>
      <c r="BK1080" s="4"/>
      <c r="BL1080" s="4">
        <v>0</v>
      </c>
      <c r="BM1080" s="4">
        <v>0</v>
      </c>
      <c r="BN1080" s="4">
        <v>0</v>
      </c>
      <c r="BP1080">
        <v>0</v>
      </c>
      <c r="BQ1080">
        <v>0</v>
      </c>
      <c r="BR1080">
        <v>0</v>
      </c>
      <c r="BS1080" s="4"/>
      <c r="BT1080" s="4">
        <v>0</v>
      </c>
      <c r="BU1080" s="4">
        <v>0</v>
      </c>
      <c r="BV1080" s="4">
        <v>0</v>
      </c>
      <c r="BW1080" s="3"/>
      <c r="BX1080" s="3"/>
      <c r="BY1080" s="4">
        <v>0</v>
      </c>
      <c r="BZ1080" s="5"/>
      <c r="CA1080" s="3">
        <v>0</v>
      </c>
      <c r="CB1080" s="4">
        <v>0</v>
      </c>
      <c r="CC1080" s="5" t="s">
        <v>322</v>
      </c>
      <c r="CD1080" s="3">
        <v>0</v>
      </c>
      <c r="CE1080" s="4">
        <v>0</v>
      </c>
      <c r="CF1080" s="5" t="s">
        <v>322</v>
      </c>
      <c r="CG1080" s="3">
        <v>0</v>
      </c>
      <c r="CH1080" s="4">
        <v>0</v>
      </c>
      <c r="CI1080" s="5" t="s">
        <v>322</v>
      </c>
      <c r="CJ1080" s="3">
        <v>0</v>
      </c>
      <c r="CK1080" s="4">
        <v>0</v>
      </c>
      <c r="CL1080" s="5" t="s">
        <v>322</v>
      </c>
      <c r="CM1080" s="2">
        <v>0</v>
      </c>
      <c r="CN1080" s="4">
        <v>0</v>
      </c>
      <c r="CO1080" s="5" t="s">
        <v>322</v>
      </c>
      <c r="CP1080" s="3"/>
      <c r="CQ1080" s="4">
        <v>0</v>
      </c>
      <c r="CR1080" s="3"/>
      <c r="CS1080" s="3"/>
      <c r="CT1080" s="3"/>
      <c r="CU1080" s="3"/>
      <c r="CV1080" s="4">
        <v>0</v>
      </c>
      <c r="CW1080" s="4">
        <v>0</v>
      </c>
      <c r="CX1080" t="b">
        <v>0</v>
      </c>
      <c r="CY1080" t="b">
        <v>0</v>
      </c>
      <c r="CZ1080" t="b">
        <v>0</v>
      </c>
      <c r="DA1080" s="2" t="s">
        <v>6</v>
      </c>
      <c r="DB1080" s="2" t="s">
        <v>6</v>
      </c>
      <c r="DD1080" s="3"/>
      <c r="DE1080" s="3"/>
      <c r="DF1080" s="3"/>
      <c r="DG1080" s="4"/>
      <c r="DH1080" s="4"/>
      <c r="DI1080" s="4"/>
      <c r="DJ1080" s="3">
        <v>0</v>
      </c>
      <c r="DK1080" s="4">
        <v>0</v>
      </c>
      <c r="DL1080" t="b">
        <v>0</v>
      </c>
      <c r="DM1080" s="6"/>
      <c r="DN1080" s="3"/>
      <c r="DO1080" s="3"/>
      <c r="DP1080" s="3"/>
      <c r="DQ1080" s="3"/>
      <c r="DR1080" s="3"/>
      <c r="DS1080" s="3"/>
      <c r="DT1080" s="4"/>
      <c r="DU1080" s="4"/>
      <c r="DV1080" s="4"/>
      <c r="DW1080" s="4"/>
      <c r="DX1080" s="4"/>
      <c r="DY1080" s="4"/>
      <c r="DZ1080" s="2"/>
      <c r="EA1080" s="7">
        <v>44693.455613425926</v>
      </c>
      <c r="EB1080" s="2" t="s">
        <v>332</v>
      </c>
      <c r="EC1080" s="8">
        <v>0</v>
      </c>
      <c r="ED1080" t="b">
        <v>0</v>
      </c>
      <c r="EE1080" t="s">
        <v>324</v>
      </c>
      <c r="EF1080" s="2" t="s">
        <v>324</v>
      </c>
      <c r="EG1080" s="2" t="s">
        <v>325</v>
      </c>
      <c r="EH1080" s="1"/>
      <c r="EI1080">
        <f t="shared" si="62"/>
        <v>0</v>
      </c>
      <c r="EJ1080" t="str">
        <f t="shared" si="63"/>
        <v>no</v>
      </c>
    </row>
    <row r="1081" spans="3:140">
      <c r="C1081" s="1">
        <v>44666</v>
      </c>
      <c r="D1081" s="2" t="s">
        <v>124</v>
      </c>
      <c r="E1081" s="2" t="s">
        <v>125</v>
      </c>
      <c r="F1081" s="2" t="s">
        <v>41</v>
      </c>
      <c r="G1081" s="1">
        <v>44503</v>
      </c>
      <c r="H1081" s="2" t="s">
        <v>147</v>
      </c>
      <c r="I1081" s="2" t="s">
        <v>148</v>
      </c>
      <c r="J1081" s="1"/>
      <c r="K1081" s="1"/>
      <c r="L1081" s="2"/>
      <c r="M1081" t="b">
        <v>0</v>
      </c>
      <c r="N1081" s="2"/>
      <c r="O1081" s="2" t="s">
        <v>329</v>
      </c>
      <c r="P1081" s="2" t="s">
        <v>321</v>
      </c>
      <c r="Q1081" s="2"/>
      <c r="R1081" s="2"/>
      <c r="S1081" s="2"/>
      <c r="T1081" s="2"/>
      <c r="U1081" s="2"/>
      <c r="V1081" s="2"/>
      <c r="W1081" s="2" t="s">
        <v>1215</v>
      </c>
      <c r="X1081" s="2" t="s">
        <v>861</v>
      </c>
      <c r="Y1081" s="3"/>
      <c r="AA1081" t="b">
        <v>0</v>
      </c>
      <c r="AB1081">
        <v>0</v>
      </c>
      <c r="AC1081">
        <v>0</v>
      </c>
      <c r="AD1081">
        <v>0</v>
      </c>
      <c r="AE1081" s="4"/>
      <c r="AF1081" s="4">
        <v>0</v>
      </c>
      <c r="AG1081" s="4">
        <v>0</v>
      </c>
      <c r="AH1081" s="4">
        <v>0</v>
      </c>
      <c r="AJ1081">
        <v>0</v>
      </c>
      <c r="AK1081">
        <v>0</v>
      </c>
      <c r="AL1081">
        <v>0</v>
      </c>
      <c r="AM1081" s="4"/>
      <c r="AN1081" s="4">
        <v>0</v>
      </c>
      <c r="AO1081" s="4">
        <v>0</v>
      </c>
      <c r="AP1081" s="4">
        <v>0</v>
      </c>
      <c r="AR1081">
        <v>0</v>
      </c>
      <c r="AS1081">
        <v>0</v>
      </c>
      <c r="AT1081">
        <v>0</v>
      </c>
      <c r="AU1081" s="4"/>
      <c r="AV1081" s="4">
        <v>0</v>
      </c>
      <c r="AW1081" s="4">
        <v>0</v>
      </c>
      <c r="AX1081" s="4">
        <v>0</v>
      </c>
      <c r="AZ1081">
        <v>0</v>
      </c>
      <c r="BA1081">
        <v>0</v>
      </c>
      <c r="BB1081">
        <v>0</v>
      </c>
      <c r="BC1081" s="4"/>
      <c r="BD1081" s="4">
        <v>0</v>
      </c>
      <c r="BE1081" s="4">
        <v>0</v>
      </c>
      <c r="BF1081" s="4">
        <v>0</v>
      </c>
      <c r="BH1081">
        <v>0</v>
      </c>
      <c r="BI1081">
        <v>0</v>
      </c>
      <c r="BJ1081">
        <v>0</v>
      </c>
      <c r="BK1081" s="4"/>
      <c r="BL1081" s="4">
        <v>0</v>
      </c>
      <c r="BM1081" s="4">
        <v>0</v>
      </c>
      <c r="BN1081" s="4">
        <v>0</v>
      </c>
      <c r="BP1081">
        <v>0</v>
      </c>
      <c r="BQ1081">
        <v>0</v>
      </c>
      <c r="BR1081">
        <v>0</v>
      </c>
      <c r="BS1081" s="4"/>
      <c r="BT1081" s="4">
        <v>0</v>
      </c>
      <c r="BU1081" s="4">
        <v>0</v>
      </c>
      <c r="BV1081" s="4">
        <v>0</v>
      </c>
      <c r="BW1081" s="3"/>
      <c r="BX1081" s="3"/>
      <c r="BY1081" s="4">
        <v>0</v>
      </c>
      <c r="BZ1081" s="5"/>
      <c r="CA1081" s="3">
        <v>0</v>
      </c>
      <c r="CB1081" s="4">
        <v>0</v>
      </c>
      <c r="CC1081" s="5" t="s">
        <v>322</v>
      </c>
      <c r="CD1081" s="3">
        <v>0</v>
      </c>
      <c r="CE1081" s="4">
        <v>0</v>
      </c>
      <c r="CF1081" s="5" t="s">
        <v>322</v>
      </c>
      <c r="CG1081" s="3">
        <v>0</v>
      </c>
      <c r="CH1081" s="4">
        <v>0</v>
      </c>
      <c r="CI1081" s="5" t="s">
        <v>322</v>
      </c>
      <c r="CJ1081" s="3">
        <v>0</v>
      </c>
      <c r="CK1081" s="4">
        <v>0</v>
      </c>
      <c r="CL1081" s="5" t="s">
        <v>322</v>
      </c>
      <c r="CM1081" s="2">
        <v>0</v>
      </c>
      <c r="CN1081" s="4">
        <v>0</v>
      </c>
      <c r="CO1081" s="5" t="s">
        <v>322</v>
      </c>
      <c r="CP1081" s="3"/>
      <c r="CQ1081" s="4">
        <v>0</v>
      </c>
      <c r="CR1081" s="3"/>
      <c r="CS1081" s="3"/>
      <c r="CT1081" s="3"/>
      <c r="CU1081" s="3"/>
      <c r="CV1081" s="4">
        <v>0</v>
      </c>
      <c r="CW1081" s="4">
        <v>0</v>
      </c>
      <c r="CX1081" t="b">
        <v>0</v>
      </c>
      <c r="CY1081" t="b">
        <v>0</v>
      </c>
      <c r="CZ1081" t="b">
        <v>0</v>
      </c>
      <c r="DA1081" s="2" t="s">
        <v>6</v>
      </c>
      <c r="DB1081" s="2" t="s">
        <v>6</v>
      </c>
      <c r="DD1081" s="3"/>
      <c r="DE1081" s="3"/>
      <c r="DF1081" s="3"/>
      <c r="DG1081" s="4"/>
      <c r="DH1081" s="4"/>
      <c r="DI1081" s="4"/>
      <c r="DJ1081" s="3">
        <v>0</v>
      </c>
      <c r="DK1081" s="4">
        <v>0</v>
      </c>
      <c r="DL1081" t="b">
        <v>0</v>
      </c>
      <c r="DM1081" s="6"/>
      <c r="DN1081" s="3"/>
      <c r="DO1081" s="3"/>
      <c r="DP1081" s="3"/>
      <c r="DQ1081" s="3"/>
      <c r="DR1081" s="3"/>
      <c r="DS1081" s="3"/>
      <c r="DT1081" s="4"/>
      <c r="DU1081" s="4"/>
      <c r="DV1081" s="4"/>
      <c r="DW1081" s="4"/>
      <c r="DX1081" s="4"/>
      <c r="DY1081" s="4"/>
      <c r="DZ1081" s="2"/>
      <c r="EA1081" s="7">
        <v>44693.455613425926</v>
      </c>
      <c r="EB1081" s="2" t="s">
        <v>332</v>
      </c>
      <c r="EC1081" s="8">
        <v>0</v>
      </c>
      <c r="ED1081" t="b">
        <v>0</v>
      </c>
      <c r="EE1081" t="s">
        <v>324</v>
      </c>
      <c r="EF1081" s="2" t="s">
        <v>324</v>
      </c>
      <c r="EG1081" s="2" t="s">
        <v>325</v>
      </c>
      <c r="EH1081" s="1"/>
      <c r="EI1081">
        <f t="shared" si="62"/>
        <v>0</v>
      </c>
      <c r="EJ1081" t="str">
        <f t="shared" si="63"/>
        <v>no</v>
      </c>
    </row>
    <row r="1082" spans="3:140">
      <c r="C1082" s="1">
        <v>44666</v>
      </c>
      <c r="D1082" s="2" t="s">
        <v>124</v>
      </c>
      <c r="E1082" s="2" t="s">
        <v>125</v>
      </c>
      <c r="F1082" s="2" t="s">
        <v>41</v>
      </c>
      <c r="G1082" s="1">
        <v>44503</v>
      </c>
      <c r="H1082" s="2" t="s">
        <v>514</v>
      </c>
      <c r="I1082" s="2" t="s">
        <v>515</v>
      </c>
      <c r="J1082" s="1"/>
      <c r="K1082" s="1"/>
      <c r="L1082" s="2"/>
      <c r="M1082" t="b">
        <v>0</v>
      </c>
      <c r="N1082" s="2"/>
      <c r="O1082" s="2" t="s">
        <v>329</v>
      </c>
      <c r="P1082" s="2" t="s">
        <v>321</v>
      </c>
      <c r="Q1082" s="2"/>
      <c r="R1082" s="2"/>
      <c r="S1082" s="2"/>
      <c r="T1082" s="2"/>
      <c r="U1082" s="2"/>
      <c r="V1082" s="2"/>
      <c r="W1082" s="2" t="s">
        <v>1216</v>
      </c>
      <c r="X1082" s="2" t="s">
        <v>861</v>
      </c>
      <c r="Y1082" s="3"/>
      <c r="AA1082" t="b">
        <v>0</v>
      </c>
      <c r="AB1082">
        <v>0</v>
      </c>
      <c r="AC1082">
        <v>0</v>
      </c>
      <c r="AD1082">
        <v>0</v>
      </c>
      <c r="AE1082" s="4"/>
      <c r="AF1082" s="4">
        <v>0</v>
      </c>
      <c r="AG1082" s="4">
        <v>0</v>
      </c>
      <c r="AH1082" s="4">
        <v>0</v>
      </c>
      <c r="AJ1082">
        <v>0</v>
      </c>
      <c r="AK1082">
        <v>0</v>
      </c>
      <c r="AL1082">
        <v>0</v>
      </c>
      <c r="AM1082" s="4"/>
      <c r="AN1082" s="4">
        <v>0</v>
      </c>
      <c r="AO1082" s="4">
        <v>0</v>
      </c>
      <c r="AP1082" s="4">
        <v>0</v>
      </c>
      <c r="AR1082">
        <v>0</v>
      </c>
      <c r="AS1082">
        <v>0</v>
      </c>
      <c r="AT1082">
        <v>0</v>
      </c>
      <c r="AU1082" s="4"/>
      <c r="AV1082" s="4">
        <v>0</v>
      </c>
      <c r="AW1082" s="4">
        <v>0</v>
      </c>
      <c r="AX1082" s="4">
        <v>0</v>
      </c>
      <c r="AZ1082">
        <v>0</v>
      </c>
      <c r="BA1082">
        <v>0</v>
      </c>
      <c r="BB1082">
        <v>0</v>
      </c>
      <c r="BC1082" s="4"/>
      <c r="BD1082" s="4">
        <v>0</v>
      </c>
      <c r="BE1082" s="4">
        <v>0</v>
      </c>
      <c r="BF1082" s="4">
        <v>0</v>
      </c>
      <c r="BH1082">
        <v>0</v>
      </c>
      <c r="BI1082">
        <v>0</v>
      </c>
      <c r="BJ1082">
        <v>0</v>
      </c>
      <c r="BK1082" s="4"/>
      <c r="BL1082" s="4">
        <v>0</v>
      </c>
      <c r="BM1082" s="4">
        <v>0</v>
      </c>
      <c r="BN1082" s="4">
        <v>0</v>
      </c>
      <c r="BP1082">
        <v>0</v>
      </c>
      <c r="BQ1082">
        <v>0</v>
      </c>
      <c r="BR1082">
        <v>0</v>
      </c>
      <c r="BS1082" s="4"/>
      <c r="BT1082" s="4">
        <v>0</v>
      </c>
      <c r="BU1082" s="4">
        <v>0</v>
      </c>
      <c r="BV1082" s="4">
        <v>0</v>
      </c>
      <c r="BW1082" s="3"/>
      <c r="BX1082" s="3"/>
      <c r="BY1082" s="4">
        <v>0</v>
      </c>
      <c r="BZ1082" s="5"/>
      <c r="CA1082" s="3">
        <v>0</v>
      </c>
      <c r="CB1082" s="4">
        <v>0</v>
      </c>
      <c r="CC1082" s="5" t="s">
        <v>322</v>
      </c>
      <c r="CD1082" s="3">
        <v>0</v>
      </c>
      <c r="CE1082" s="4">
        <v>0</v>
      </c>
      <c r="CF1082" s="5" t="s">
        <v>322</v>
      </c>
      <c r="CG1082" s="3">
        <v>0</v>
      </c>
      <c r="CH1082" s="4">
        <v>0</v>
      </c>
      <c r="CI1082" s="5" t="s">
        <v>322</v>
      </c>
      <c r="CJ1082" s="3">
        <v>0</v>
      </c>
      <c r="CK1082" s="4">
        <v>0</v>
      </c>
      <c r="CL1082" s="5" t="s">
        <v>322</v>
      </c>
      <c r="CM1082" s="2">
        <v>0</v>
      </c>
      <c r="CN1082" s="4">
        <v>0</v>
      </c>
      <c r="CO1082" s="5" t="s">
        <v>322</v>
      </c>
      <c r="CP1082" s="3"/>
      <c r="CQ1082" s="4">
        <v>0</v>
      </c>
      <c r="CR1082" s="3"/>
      <c r="CS1082" s="3"/>
      <c r="CT1082" s="3"/>
      <c r="CU1082" s="3"/>
      <c r="CV1082" s="4">
        <v>0</v>
      </c>
      <c r="CW1082" s="4">
        <v>0</v>
      </c>
      <c r="CX1082" t="b">
        <v>0</v>
      </c>
      <c r="CY1082" t="b">
        <v>0</v>
      </c>
      <c r="CZ1082" t="b">
        <v>0</v>
      </c>
      <c r="DA1082" s="2" t="s">
        <v>6</v>
      </c>
      <c r="DB1082" s="2" t="s">
        <v>6</v>
      </c>
      <c r="DD1082" s="3"/>
      <c r="DE1082" s="3"/>
      <c r="DF1082" s="3"/>
      <c r="DG1082" s="4"/>
      <c r="DH1082" s="4"/>
      <c r="DI1082" s="4"/>
      <c r="DJ1082" s="3">
        <v>0</v>
      </c>
      <c r="DK1082" s="4">
        <v>0</v>
      </c>
      <c r="DL1082" t="b">
        <v>0</v>
      </c>
      <c r="DM1082" s="6"/>
      <c r="DN1082" s="3"/>
      <c r="DO1082" s="3"/>
      <c r="DP1082" s="3"/>
      <c r="DQ1082" s="3"/>
      <c r="DR1082" s="3"/>
      <c r="DS1082" s="3"/>
      <c r="DT1082" s="4"/>
      <c r="DU1082" s="4"/>
      <c r="DV1082" s="4"/>
      <c r="DW1082" s="4"/>
      <c r="DX1082" s="4"/>
      <c r="DY1082" s="4"/>
      <c r="DZ1082" s="2"/>
      <c r="EA1082" s="7">
        <v>44693.455613425926</v>
      </c>
      <c r="EB1082" s="2" t="s">
        <v>332</v>
      </c>
      <c r="EC1082" s="8">
        <v>0</v>
      </c>
      <c r="ED1082" t="b">
        <v>0</v>
      </c>
      <c r="EE1082" t="s">
        <v>324</v>
      </c>
      <c r="EF1082" s="2" t="s">
        <v>324</v>
      </c>
      <c r="EG1082" s="2" t="s">
        <v>325</v>
      </c>
      <c r="EH1082" s="1"/>
      <c r="EI1082">
        <f t="shared" si="62"/>
        <v>0</v>
      </c>
      <c r="EJ1082" t="str">
        <f t="shared" si="63"/>
        <v>no</v>
      </c>
    </row>
    <row r="1083" spans="3:140">
      <c r="C1083" s="1">
        <v>44666</v>
      </c>
      <c r="D1083" s="2" t="s">
        <v>771</v>
      </c>
      <c r="E1083" s="2" t="s">
        <v>772</v>
      </c>
      <c r="F1083" s="2" t="s">
        <v>178</v>
      </c>
      <c r="G1083" s="1">
        <v>44593</v>
      </c>
      <c r="H1083" s="2" t="s">
        <v>779</v>
      </c>
      <c r="I1083" s="2" t="s">
        <v>780</v>
      </c>
      <c r="J1083" s="1"/>
      <c r="K1083" s="1"/>
      <c r="L1083" s="2"/>
      <c r="M1083" t="b">
        <v>0</v>
      </c>
      <c r="N1083" s="2"/>
      <c r="O1083" s="2" t="s">
        <v>365</v>
      </c>
      <c r="P1083" s="2" t="s">
        <v>366</v>
      </c>
      <c r="Q1083" s="2"/>
      <c r="R1083" s="2"/>
      <c r="S1083" s="2"/>
      <c r="T1083" s="2"/>
      <c r="U1083" s="2"/>
      <c r="V1083" s="2"/>
      <c r="W1083" s="2" t="s">
        <v>1217</v>
      </c>
      <c r="X1083" s="2" t="s">
        <v>861</v>
      </c>
      <c r="Y1083" s="3"/>
      <c r="AA1083" t="b">
        <v>0</v>
      </c>
      <c r="AB1083">
        <v>0</v>
      </c>
      <c r="AC1083">
        <v>0</v>
      </c>
      <c r="AD1083">
        <v>0</v>
      </c>
      <c r="AE1083" s="4"/>
      <c r="AF1083" s="4">
        <v>0</v>
      </c>
      <c r="AG1083" s="4">
        <v>0</v>
      </c>
      <c r="AH1083" s="4">
        <v>0</v>
      </c>
      <c r="AJ1083">
        <v>0</v>
      </c>
      <c r="AK1083">
        <v>0</v>
      </c>
      <c r="AL1083">
        <v>0</v>
      </c>
      <c r="AM1083" s="4"/>
      <c r="AN1083" s="4">
        <v>0</v>
      </c>
      <c r="AO1083" s="4">
        <v>0</v>
      </c>
      <c r="AP1083" s="4">
        <v>0</v>
      </c>
      <c r="AR1083">
        <v>0</v>
      </c>
      <c r="AS1083">
        <v>0</v>
      </c>
      <c r="AT1083">
        <v>0</v>
      </c>
      <c r="AU1083" s="4"/>
      <c r="AV1083" s="4">
        <v>0</v>
      </c>
      <c r="AW1083" s="4">
        <v>0</v>
      </c>
      <c r="AX1083" s="4">
        <v>0</v>
      </c>
      <c r="AZ1083">
        <v>0</v>
      </c>
      <c r="BA1083">
        <v>0</v>
      </c>
      <c r="BB1083">
        <v>0</v>
      </c>
      <c r="BC1083" s="4"/>
      <c r="BD1083" s="4">
        <v>0</v>
      </c>
      <c r="BE1083" s="4">
        <v>0</v>
      </c>
      <c r="BF1083" s="4">
        <v>0</v>
      </c>
      <c r="BH1083">
        <v>0</v>
      </c>
      <c r="BI1083">
        <v>0</v>
      </c>
      <c r="BJ1083">
        <v>0</v>
      </c>
      <c r="BK1083" s="4"/>
      <c r="BL1083" s="4">
        <v>0</v>
      </c>
      <c r="BM1083" s="4">
        <v>0</v>
      </c>
      <c r="BN1083" s="4">
        <v>0</v>
      </c>
      <c r="BP1083">
        <v>0</v>
      </c>
      <c r="BQ1083">
        <v>0</v>
      </c>
      <c r="BR1083">
        <v>0</v>
      </c>
      <c r="BS1083" s="4"/>
      <c r="BT1083" s="4">
        <v>0</v>
      </c>
      <c r="BU1083" s="4">
        <v>0</v>
      </c>
      <c r="BV1083" s="4">
        <v>0</v>
      </c>
      <c r="BW1083" s="3"/>
      <c r="BX1083" s="3"/>
      <c r="BY1083" s="4">
        <v>0</v>
      </c>
      <c r="BZ1083" s="5"/>
      <c r="CA1083" s="3">
        <v>0</v>
      </c>
      <c r="CB1083" s="4">
        <v>0</v>
      </c>
      <c r="CC1083" s="5" t="s">
        <v>322</v>
      </c>
      <c r="CD1083" s="3">
        <v>0</v>
      </c>
      <c r="CE1083" s="4">
        <v>0</v>
      </c>
      <c r="CF1083" s="5" t="s">
        <v>322</v>
      </c>
      <c r="CG1083" s="3">
        <v>0</v>
      </c>
      <c r="CH1083" s="4">
        <v>0</v>
      </c>
      <c r="CI1083" s="5" t="s">
        <v>322</v>
      </c>
      <c r="CJ1083" s="3">
        <v>0</v>
      </c>
      <c r="CK1083" s="4">
        <v>0</v>
      </c>
      <c r="CL1083" s="5" t="s">
        <v>322</v>
      </c>
      <c r="CM1083" s="2">
        <v>0</v>
      </c>
      <c r="CN1083" s="4">
        <v>0</v>
      </c>
      <c r="CO1083" s="5" t="s">
        <v>322</v>
      </c>
      <c r="CP1083" s="3"/>
      <c r="CQ1083" s="4">
        <v>0</v>
      </c>
      <c r="CR1083" s="3"/>
      <c r="CS1083" s="3"/>
      <c r="CT1083" s="3"/>
      <c r="CU1083" s="3"/>
      <c r="CV1083" s="4">
        <v>0</v>
      </c>
      <c r="CW1083" s="4">
        <v>0</v>
      </c>
      <c r="CX1083" t="b">
        <v>0</v>
      </c>
      <c r="CY1083" t="b">
        <v>0</v>
      </c>
      <c r="CZ1083" t="b">
        <v>0</v>
      </c>
      <c r="DA1083" s="2" t="s">
        <v>352</v>
      </c>
      <c r="DB1083" s="2" t="s">
        <v>6</v>
      </c>
      <c r="DD1083" s="3"/>
      <c r="DE1083" s="3"/>
      <c r="DF1083" s="3"/>
      <c r="DG1083" s="4"/>
      <c r="DH1083" s="4"/>
      <c r="DI1083" s="4"/>
      <c r="DJ1083" s="3">
        <v>0</v>
      </c>
      <c r="DK1083" s="4">
        <v>0</v>
      </c>
      <c r="DL1083" t="b">
        <v>0</v>
      </c>
      <c r="DM1083" s="6"/>
      <c r="DN1083" s="3"/>
      <c r="DO1083" s="3"/>
      <c r="DP1083" s="3"/>
      <c r="DQ1083" s="3"/>
      <c r="DR1083" s="3"/>
      <c r="DS1083" s="3"/>
      <c r="DT1083" s="4"/>
      <c r="DU1083" s="4"/>
      <c r="DV1083" s="4"/>
      <c r="DW1083" s="4"/>
      <c r="DX1083" s="4"/>
      <c r="DY1083" s="4"/>
      <c r="DZ1083" s="2"/>
      <c r="EA1083" s="7">
        <v>44693.456111111111</v>
      </c>
      <c r="EB1083" s="2" t="s">
        <v>332</v>
      </c>
      <c r="EC1083" s="8">
        <v>0</v>
      </c>
      <c r="ED1083" t="b">
        <v>0</v>
      </c>
      <c r="EE1083" t="s">
        <v>324</v>
      </c>
      <c r="EF1083" s="2" t="s">
        <v>324</v>
      </c>
      <c r="EG1083" s="2" t="s">
        <v>325</v>
      </c>
      <c r="EH1083" s="1"/>
      <c r="EI1083">
        <f t="shared" si="62"/>
        <v>0</v>
      </c>
      <c r="EJ1083" t="str">
        <f t="shared" si="63"/>
        <v>no</v>
      </c>
    </row>
    <row r="1084" spans="3:140">
      <c r="C1084" s="1">
        <v>44666</v>
      </c>
      <c r="D1084" s="2" t="s">
        <v>781</v>
      </c>
      <c r="E1084" s="2" t="s">
        <v>782</v>
      </c>
      <c r="F1084" s="2" t="s">
        <v>178</v>
      </c>
      <c r="G1084" s="1">
        <v>44503</v>
      </c>
      <c r="H1084" s="2" t="s">
        <v>783</v>
      </c>
      <c r="I1084" s="2" t="s">
        <v>784</v>
      </c>
      <c r="J1084" s="1"/>
      <c r="K1084" s="1"/>
      <c r="L1084" s="2"/>
      <c r="M1084" t="b">
        <v>0</v>
      </c>
      <c r="N1084" s="2"/>
      <c r="O1084" s="2" t="s">
        <v>320</v>
      </c>
      <c r="P1084" s="2" t="s">
        <v>366</v>
      </c>
      <c r="Q1084" s="2"/>
      <c r="R1084" s="2"/>
      <c r="S1084" s="2"/>
      <c r="T1084" s="2"/>
      <c r="U1084" s="2"/>
      <c r="V1084" s="2"/>
      <c r="W1084" s="2" t="s">
        <v>1218</v>
      </c>
      <c r="X1084" s="2" t="s">
        <v>861</v>
      </c>
      <c r="Y1084" s="3"/>
      <c r="AA1084" t="b">
        <v>0</v>
      </c>
      <c r="AB1084">
        <v>0</v>
      </c>
      <c r="AC1084">
        <v>1071</v>
      </c>
      <c r="AD1084">
        <v>0</v>
      </c>
      <c r="AE1084" s="4"/>
      <c r="AF1084" s="4">
        <v>0</v>
      </c>
      <c r="AG1084" s="4">
        <v>5698</v>
      </c>
      <c r="AH1084" s="4">
        <v>0</v>
      </c>
      <c r="AJ1084">
        <v>0</v>
      </c>
      <c r="AK1084">
        <v>0</v>
      </c>
      <c r="AL1084">
        <v>0</v>
      </c>
      <c r="AM1084" s="4"/>
      <c r="AN1084" s="4">
        <v>0</v>
      </c>
      <c r="AO1084" s="4">
        <v>0</v>
      </c>
      <c r="AP1084" s="4">
        <v>0</v>
      </c>
      <c r="AR1084">
        <v>0</v>
      </c>
      <c r="AS1084">
        <v>0</v>
      </c>
      <c r="AT1084">
        <v>0</v>
      </c>
      <c r="AU1084" s="4"/>
      <c r="AV1084" s="4">
        <v>0</v>
      </c>
      <c r="AW1084" s="4">
        <v>0</v>
      </c>
      <c r="AX1084" s="4">
        <v>0</v>
      </c>
      <c r="AZ1084">
        <v>0</v>
      </c>
      <c r="BA1084">
        <v>0</v>
      </c>
      <c r="BB1084">
        <v>0</v>
      </c>
      <c r="BC1084" s="4"/>
      <c r="BD1084" s="4">
        <v>0</v>
      </c>
      <c r="BE1084" s="4">
        <v>0</v>
      </c>
      <c r="BF1084" s="4">
        <v>0</v>
      </c>
      <c r="BH1084">
        <v>0</v>
      </c>
      <c r="BI1084">
        <v>0</v>
      </c>
      <c r="BJ1084">
        <v>0</v>
      </c>
      <c r="BK1084" s="4"/>
      <c r="BL1084" s="4">
        <v>0</v>
      </c>
      <c r="BM1084" s="4">
        <v>0</v>
      </c>
      <c r="BN1084" s="4">
        <v>0</v>
      </c>
      <c r="BP1084">
        <v>0</v>
      </c>
      <c r="BQ1084">
        <v>0</v>
      </c>
      <c r="BR1084">
        <v>0</v>
      </c>
      <c r="BS1084" s="4"/>
      <c r="BT1084" s="4">
        <v>0</v>
      </c>
      <c r="BU1084" s="4">
        <v>0</v>
      </c>
      <c r="BV1084" s="4">
        <v>0</v>
      </c>
      <c r="BW1084" s="3"/>
      <c r="BX1084" s="3"/>
      <c r="BY1084" s="4">
        <v>5698</v>
      </c>
      <c r="BZ1084" s="5"/>
      <c r="CA1084" s="3">
        <v>0</v>
      </c>
      <c r="CB1084" s="4">
        <v>0</v>
      </c>
      <c r="CC1084" s="5" t="s">
        <v>322</v>
      </c>
      <c r="CD1084" s="3">
        <v>0</v>
      </c>
      <c r="CE1084" s="4">
        <v>0</v>
      </c>
      <c r="CF1084" s="5" t="s">
        <v>322</v>
      </c>
      <c r="CG1084" s="3">
        <v>0</v>
      </c>
      <c r="CH1084" s="4">
        <v>0</v>
      </c>
      <c r="CI1084" s="5" t="s">
        <v>322</v>
      </c>
      <c r="CJ1084" s="3">
        <v>0</v>
      </c>
      <c r="CK1084" s="4">
        <v>0</v>
      </c>
      <c r="CL1084" s="5" t="s">
        <v>322</v>
      </c>
      <c r="CM1084" s="2">
        <v>0</v>
      </c>
      <c r="CN1084" s="4">
        <v>0</v>
      </c>
      <c r="CO1084" s="5" t="s">
        <v>322</v>
      </c>
      <c r="CP1084" s="3"/>
      <c r="CQ1084" s="4">
        <v>5698</v>
      </c>
      <c r="CR1084" s="3"/>
      <c r="CS1084" s="3"/>
      <c r="CT1084" s="3"/>
      <c r="CU1084" s="3"/>
      <c r="CV1084" s="4">
        <v>5698</v>
      </c>
      <c r="CW1084" s="4">
        <v>5698</v>
      </c>
      <c r="CX1084" t="b">
        <v>0</v>
      </c>
      <c r="CY1084" t="b">
        <v>0</v>
      </c>
      <c r="CZ1084" t="b">
        <v>0</v>
      </c>
      <c r="DA1084" s="2" t="s">
        <v>6</v>
      </c>
      <c r="DB1084" s="2" t="s">
        <v>6</v>
      </c>
      <c r="DD1084" s="3"/>
      <c r="DE1084" s="3"/>
      <c r="DF1084" s="3"/>
      <c r="DG1084" s="4"/>
      <c r="DH1084" s="4"/>
      <c r="DI1084" s="4"/>
      <c r="DJ1084" s="3">
        <v>0</v>
      </c>
      <c r="DK1084" s="4">
        <v>0</v>
      </c>
      <c r="DL1084" t="b">
        <v>0</v>
      </c>
      <c r="DM1084" s="6"/>
      <c r="DN1084" s="3"/>
      <c r="DO1084" s="3"/>
      <c r="DP1084" s="3"/>
      <c r="DQ1084" s="3"/>
      <c r="DR1084" s="3"/>
      <c r="DS1084" s="3"/>
      <c r="DT1084" s="4"/>
      <c r="DU1084" s="4"/>
      <c r="DV1084" s="4"/>
      <c r="DW1084" s="4"/>
      <c r="DX1084" s="4"/>
      <c r="DY1084" s="4"/>
      <c r="DZ1084" s="2"/>
      <c r="EA1084" s="7">
        <v>44788.408101851855</v>
      </c>
      <c r="EB1084" s="2" t="s">
        <v>332</v>
      </c>
      <c r="EC1084" s="8">
        <v>0</v>
      </c>
      <c r="ED1084" t="b">
        <v>0</v>
      </c>
      <c r="EE1084" t="s">
        <v>324</v>
      </c>
      <c r="EF1084" s="2" t="s">
        <v>324</v>
      </c>
      <c r="EG1084" s="2" t="s">
        <v>325</v>
      </c>
      <c r="EH1084" s="1"/>
      <c r="EI1084">
        <f t="shared" si="62"/>
        <v>1071</v>
      </c>
      <c r="EJ1084" t="str">
        <f t="shared" si="63"/>
        <v>no</v>
      </c>
    </row>
    <row r="1085" spans="3:140">
      <c r="C1085" s="1">
        <v>44666</v>
      </c>
      <c r="D1085" s="2" t="s">
        <v>785</v>
      </c>
      <c r="E1085" s="2" t="s">
        <v>786</v>
      </c>
      <c r="F1085" s="2" t="s">
        <v>178</v>
      </c>
      <c r="G1085" s="1">
        <v>44475</v>
      </c>
      <c r="H1085" s="2"/>
      <c r="I1085" s="2"/>
      <c r="J1085" s="1"/>
      <c r="K1085" s="1"/>
      <c r="L1085" s="2"/>
      <c r="M1085" t="b">
        <v>0</v>
      </c>
      <c r="N1085" s="2"/>
      <c r="O1085" s="2" t="s">
        <v>329</v>
      </c>
      <c r="P1085" s="2" t="s">
        <v>789</v>
      </c>
      <c r="Q1085" s="2"/>
      <c r="R1085" s="2"/>
      <c r="S1085" s="2"/>
      <c r="T1085" s="2"/>
      <c r="U1085" s="2"/>
      <c r="V1085" s="2"/>
      <c r="W1085" s="2" t="s">
        <v>1219</v>
      </c>
      <c r="X1085" s="2" t="s">
        <v>861</v>
      </c>
      <c r="Y1085" s="3"/>
      <c r="AA1085" t="b">
        <v>0</v>
      </c>
      <c r="AB1085">
        <v>0</v>
      </c>
      <c r="AC1085">
        <v>1160</v>
      </c>
      <c r="AD1085">
        <v>0</v>
      </c>
      <c r="AE1085" s="4"/>
      <c r="AF1085" s="4">
        <v>0</v>
      </c>
      <c r="AG1085" s="4">
        <v>6174</v>
      </c>
      <c r="AH1085" s="4">
        <v>0</v>
      </c>
      <c r="AJ1085">
        <v>0</v>
      </c>
      <c r="AK1085">
        <v>0</v>
      </c>
      <c r="AL1085">
        <v>0</v>
      </c>
      <c r="AM1085" s="4"/>
      <c r="AN1085" s="4">
        <v>0</v>
      </c>
      <c r="AO1085" s="4">
        <v>0</v>
      </c>
      <c r="AP1085" s="4">
        <v>0</v>
      </c>
      <c r="AR1085">
        <v>0</v>
      </c>
      <c r="AS1085">
        <v>0</v>
      </c>
      <c r="AT1085">
        <v>0</v>
      </c>
      <c r="AU1085" s="4"/>
      <c r="AV1085" s="4">
        <v>0</v>
      </c>
      <c r="AW1085" s="4">
        <v>0</v>
      </c>
      <c r="AX1085" s="4">
        <v>0</v>
      </c>
      <c r="AZ1085">
        <v>0</v>
      </c>
      <c r="BA1085">
        <v>0</v>
      </c>
      <c r="BB1085">
        <v>0</v>
      </c>
      <c r="BC1085" s="4"/>
      <c r="BD1085" s="4">
        <v>0</v>
      </c>
      <c r="BE1085" s="4">
        <v>0</v>
      </c>
      <c r="BF1085" s="4">
        <v>0</v>
      </c>
      <c r="BH1085">
        <v>0</v>
      </c>
      <c r="BI1085">
        <v>0</v>
      </c>
      <c r="BJ1085">
        <v>0</v>
      </c>
      <c r="BK1085" s="4"/>
      <c r="BL1085" s="4">
        <v>0</v>
      </c>
      <c r="BM1085" s="4">
        <v>0</v>
      </c>
      <c r="BN1085" s="4">
        <v>0</v>
      </c>
      <c r="BP1085">
        <v>0</v>
      </c>
      <c r="BQ1085">
        <v>0</v>
      </c>
      <c r="BR1085">
        <v>0</v>
      </c>
      <c r="BS1085" s="4"/>
      <c r="BT1085" s="4">
        <v>0</v>
      </c>
      <c r="BU1085" s="4">
        <v>0</v>
      </c>
      <c r="BV1085" s="4">
        <v>0</v>
      </c>
      <c r="BW1085" s="3"/>
      <c r="BX1085" s="3"/>
      <c r="BY1085" s="4">
        <v>6174</v>
      </c>
      <c r="BZ1085" s="5"/>
      <c r="CA1085" s="3">
        <v>0</v>
      </c>
      <c r="CB1085" s="4">
        <v>0</v>
      </c>
      <c r="CC1085" s="5" t="s">
        <v>322</v>
      </c>
      <c r="CD1085" s="3">
        <v>0</v>
      </c>
      <c r="CE1085" s="4">
        <v>0</v>
      </c>
      <c r="CF1085" s="5" t="s">
        <v>322</v>
      </c>
      <c r="CG1085" s="3">
        <v>0</v>
      </c>
      <c r="CH1085" s="4">
        <v>0</v>
      </c>
      <c r="CI1085" s="5" t="s">
        <v>322</v>
      </c>
      <c r="CJ1085" s="3">
        <v>0</v>
      </c>
      <c r="CK1085" s="4">
        <v>0</v>
      </c>
      <c r="CL1085" s="5" t="s">
        <v>322</v>
      </c>
      <c r="CM1085" s="2">
        <v>0</v>
      </c>
      <c r="CN1085" s="4">
        <v>0</v>
      </c>
      <c r="CO1085" s="5" t="s">
        <v>322</v>
      </c>
      <c r="CP1085" s="3"/>
      <c r="CQ1085" s="4">
        <v>6174</v>
      </c>
      <c r="CR1085" s="3"/>
      <c r="CS1085" s="3"/>
      <c r="CT1085" s="3"/>
      <c r="CU1085" s="3"/>
      <c r="CV1085" s="4">
        <v>6174</v>
      </c>
      <c r="CW1085" s="4">
        <v>6174</v>
      </c>
      <c r="CX1085" t="b">
        <v>0</v>
      </c>
      <c r="CY1085" t="b">
        <v>0</v>
      </c>
      <c r="CZ1085" t="b">
        <v>0</v>
      </c>
      <c r="DA1085" s="2" t="s">
        <v>6</v>
      </c>
      <c r="DB1085" s="2" t="s">
        <v>6</v>
      </c>
      <c r="DD1085" s="3"/>
      <c r="DE1085" s="3"/>
      <c r="DF1085" s="3"/>
      <c r="DG1085" s="4"/>
      <c r="DH1085" s="4"/>
      <c r="DI1085" s="4"/>
      <c r="DJ1085" s="3">
        <v>0</v>
      </c>
      <c r="DK1085" s="4">
        <v>0</v>
      </c>
      <c r="DL1085" t="b">
        <v>0</v>
      </c>
      <c r="DM1085" s="6"/>
      <c r="DN1085" s="3"/>
      <c r="DO1085" s="3"/>
      <c r="DP1085" s="3"/>
      <c r="DQ1085" s="3"/>
      <c r="DR1085" s="3"/>
      <c r="DS1085" s="3"/>
      <c r="DT1085" s="4"/>
      <c r="DU1085" s="4"/>
      <c r="DV1085" s="4"/>
      <c r="DW1085" s="4"/>
      <c r="DX1085" s="4"/>
      <c r="DY1085" s="4"/>
      <c r="DZ1085" s="2"/>
      <c r="EA1085" s="7">
        <v>44693.456412037034</v>
      </c>
      <c r="EB1085" s="2" t="s">
        <v>332</v>
      </c>
      <c r="EC1085" s="8">
        <v>0</v>
      </c>
      <c r="ED1085" t="b">
        <v>0</v>
      </c>
      <c r="EE1085" t="s">
        <v>324</v>
      </c>
      <c r="EF1085" s="2" t="s">
        <v>324</v>
      </c>
      <c r="EG1085" s="2" t="s">
        <v>325</v>
      </c>
      <c r="EH1085" s="1"/>
      <c r="EI1085">
        <f t="shared" si="62"/>
        <v>1160</v>
      </c>
      <c r="EJ1085" t="str">
        <f t="shared" si="63"/>
        <v>yes</v>
      </c>
    </row>
    <row r="1086" spans="3:140">
      <c r="C1086" s="1">
        <v>44666</v>
      </c>
      <c r="D1086" s="2" t="s">
        <v>785</v>
      </c>
      <c r="E1086" s="2" t="s">
        <v>786</v>
      </c>
      <c r="F1086" s="2" t="s">
        <v>178</v>
      </c>
      <c r="G1086" s="1">
        <v>44475</v>
      </c>
      <c r="H1086" s="2" t="s">
        <v>787</v>
      </c>
      <c r="I1086" s="2" t="s">
        <v>788</v>
      </c>
      <c r="J1086" s="1"/>
      <c r="K1086" s="1"/>
      <c r="L1086" s="2"/>
      <c r="M1086" t="b">
        <v>0</v>
      </c>
      <c r="N1086" s="2"/>
      <c r="O1086" s="2" t="s">
        <v>329</v>
      </c>
      <c r="P1086" s="2" t="s">
        <v>789</v>
      </c>
      <c r="Q1086" s="2"/>
      <c r="R1086" s="2"/>
      <c r="S1086" s="2"/>
      <c r="T1086" s="2"/>
      <c r="U1086" s="2"/>
      <c r="V1086" s="2"/>
      <c r="W1086" s="2" t="s">
        <v>1219</v>
      </c>
      <c r="X1086" s="2" t="s">
        <v>861</v>
      </c>
      <c r="Y1086" s="3"/>
      <c r="AA1086" t="b">
        <v>0</v>
      </c>
      <c r="AB1086">
        <v>0</v>
      </c>
      <c r="AC1086">
        <v>1160</v>
      </c>
      <c r="AD1086">
        <v>0</v>
      </c>
      <c r="AE1086" s="4"/>
      <c r="AF1086" s="4">
        <v>0</v>
      </c>
      <c r="AG1086" s="4">
        <v>6174</v>
      </c>
      <c r="AH1086" s="4">
        <v>0</v>
      </c>
      <c r="AJ1086">
        <v>0</v>
      </c>
      <c r="AK1086">
        <v>0</v>
      </c>
      <c r="AL1086">
        <v>0</v>
      </c>
      <c r="AM1086" s="4"/>
      <c r="AN1086" s="4">
        <v>0</v>
      </c>
      <c r="AO1086" s="4">
        <v>0</v>
      </c>
      <c r="AP1086" s="4">
        <v>0</v>
      </c>
      <c r="AR1086">
        <v>0</v>
      </c>
      <c r="AS1086">
        <v>0</v>
      </c>
      <c r="AT1086">
        <v>0</v>
      </c>
      <c r="AU1086" s="4"/>
      <c r="AV1086" s="4">
        <v>0</v>
      </c>
      <c r="AW1086" s="4">
        <v>0</v>
      </c>
      <c r="AX1086" s="4">
        <v>0</v>
      </c>
      <c r="AZ1086">
        <v>0</v>
      </c>
      <c r="BA1086">
        <v>0</v>
      </c>
      <c r="BB1086">
        <v>0</v>
      </c>
      <c r="BC1086" s="4"/>
      <c r="BD1086" s="4">
        <v>0</v>
      </c>
      <c r="BE1086" s="4">
        <v>0</v>
      </c>
      <c r="BF1086" s="4">
        <v>0</v>
      </c>
      <c r="BH1086">
        <v>0</v>
      </c>
      <c r="BI1086">
        <v>0</v>
      </c>
      <c r="BJ1086">
        <v>0</v>
      </c>
      <c r="BK1086" s="4"/>
      <c r="BL1086" s="4">
        <v>0</v>
      </c>
      <c r="BM1086" s="4">
        <v>0</v>
      </c>
      <c r="BN1086" s="4">
        <v>0</v>
      </c>
      <c r="BP1086">
        <v>0</v>
      </c>
      <c r="BQ1086">
        <v>0</v>
      </c>
      <c r="BR1086">
        <v>0</v>
      </c>
      <c r="BS1086" s="4"/>
      <c r="BT1086" s="4">
        <v>0</v>
      </c>
      <c r="BU1086" s="4">
        <v>0</v>
      </c>
      <c r="BV1086" s="4">
        <v>0</v>
      </c>
      <c r="BW1086" s="3"/>
      <c r="BX1086" s="3"/>
      <c r="BY1086" s="4">
        <v>6174</v>
      </c>
      <c r="BZ1086" s="5"/>
      <c r="CA1086" s="3">
        <v>0</v>
      </c>
      <c r="CB1086" s="4">
        <v>0</v>
      </c>
      <c r="CC1086" s="5" t="s">
        <v>322</v>
      </c>
      <c r="CD1086" s="3">
        <v>0</v>
      </c>
      <c r="CE1086" s="4">
        <v>0</v>
      </c>
      <c r="CF1086" s="5" t="s">
        <v>322</v>
      </c>
      <c r="CG1086" s="3">
        <v>0</v>
      </c>
      <c r="CH1086" s="4">
        <v>0</v>
      </c>
      <c r="CI1086" s="5" t="s">
        <v>322</v>
      </c>
      <c r="CJ1086" s="3">
        <v>0</v>
      </c>
      <c r="CK1086" s="4">
        <v>0</v>
      </c>
      <c r="CL1086" s="5" t="s">
        <v>322</v>
      </c>
      <c r="CM1086" s="2">
        <v>0</v>
      </c>
      <c r="CN1086" s="4">
        <v>0</v>
      </c>
      <c r="CO1086" s="5" t="s">
        <v>322</v>
      </c>
      <c r="CP1086" s="3"/>
      <c r="CQ1086" s="4">
        <v>6174</v>
      </c>
      <c r="CR1086" s="3"/>
      <c r="CS1086" s="3"/>
      <c r="CT1086" s="3"/>
      <c r="CU1086" s="3"/>
      <c r="CV1086" s="4">
        <v>6174</v>
      </c>
      <c r="CW1086" s="4">
        <v>6174</v>
      </c>
      <c r="CX1086" t="b">
        <v>0</v>
      </c>
      <c r="CY1086" t="b">
        <v>0</v>
      </c>
      <c r="CZ1086" t="b">
        <v>0</v>
      </c>
      <c r="DA1086" s="2" t="s">
        <v>6</v>
      </c>
      <c r="DB1086" s="2" t="s">
        <v>6</v>
      </c>
      <c r="DD1086" s="3"/>
      <c r="DE1086" s="3"/>
      <c r="DF1086" s="3"/>
      <c r="DG1086" s="4"/>
      <c r="DH1086" s="4"/>
      <c r="DI1086" s="4"/>
      <c r="DJ1086" s="3">
        <v>0</v>
      </c>
      <c r="DK1086" s="4">
        <v>0</v>
      </c>
      <c r="DL1086" t="b">
        <v>0</v>
      </c>
      <c r="DM1086" s="6"/>
      <c r="DN1086" s="3"/>
      <c r="DO1086" s="3"/>
      <c r="DP1086" s="3"/>
      <c r="DQ1086" s="3"/>
      <c r="DR1086" s="3"/>
      <c r="DS1086" s="3"/>
      <c r="DT1086" s="4"/>
      <c r="DU1086" s="4"/>
      <c r="DV1086" s="4"/>
      <c r="DW1086" s="4"/>
      <c r="DX1086" s="4"/>
      <c r="DY1086" s="4"/>
      <c r="DZ1086" s="2"/>
      <c r="EA1086" s="7">
        <v>44693.456400462965</v>
      </c>
      <c r="EB1086" s="2" t="s">
        <v>332</v>
      </c>
      <c r="EC1086" s="8">
        <v>0</v>
      </c>
      <c r="ED1086" t="b">
        <v>0</v>
      </c>
      <c r="EE1086" t="s">
        <v>324</v>
      </c>
      <c r="EF1086" s="2" t="s">
        <v>324</v>
      </c>
      <c r="EG1086" s="2" t="s">
        <v>325</v>
      </c>
      <c r="EH1086" s="1"/>
      <c r="EI1086">
        <f t="shared" si="62"/>
        <v>1160</v>
      </c>
      <c r="EJ1086" t="str">
        <f t="shared" si="63"/>
        <v>no</v>
      </c>
    </row>
    <row r="1087" spans="3:140">
      <c r="C1087" s="1">
        <v>44666</v>
      </c>
      <c r="D1087" s="2" t="s">
        <v>516</v>
      </c>
      <c r="E1087" s="2" t="s">
        <v>517</v>
      </c>
      <c r="F1087" s="2" t="s">
        <v>181</v>
      </c>
      <c r="G1087" s="1">
        <v>44593</v>
      </c>
      <c r="H1087" s="2" t="s">
        <v>518</v>
      </c>
      <c r="I1087" s="2" t="s">
        <v>519</v>
      </c>
      <c r="J1087" s="1"/>
      <c r="K1087" s="1"/>
      <c r="L1087" s="2"/>
      <c r="M1087" t="b">
        <v>0</v>
      </c>
      <c r="N1087" s="2"/>
      <c r="O1087" s="2" t="s">
        <v>320</v>
      </c>
      <c r="P1087" s="2" t="s">
        <v>337</v>
      </c>
      <c r="Q1087" s="2"/>
      <c r="R1087" s="2"/>
      <c r="S1087" s="2"/>
      <c r="T1087" s="2"/>
      <c r="U1087" s="2"/>
      <c r="V1087" s="2"/>
      <c r="W1087" s="2" t="s">
        <v>1220</v>
      </c>
      <c r="X1087" s="2" t="s">
        <v>1011</v>
      </c>
      <c r="Y1087" s="3"/>
      <c r="AA1087" t="b">
        <v>0</v>
      </c>
      <c r="AB1087">
        <v>0</v>
      </c>
      <c r="AC1087">
        <v>0</v>
      </c>
      <c r="AD1087">
        <v>0</v>
      </c>
      <c r="AE1087" s="4"/>
      <c r="AF1087" s="4">
        <v>0</v>
      </c>
      <c r="AG1087" s="4">
        <v>0</v>
      </c>
      <c r="AH1087" s="4">
        <v>0</v>
      </c>
      <c r="AJ1087">
        <v>0</v>
      </c>
      <c r="AK1087">
        <v>0</v>
      </c>
      <c r="AL1087">
        <v>0</v>
      </c>
      <c r="AM1087" s="4"/>
      <c r="AN1087" s="4">
        <v>0</v>
      </c>
      <c r="AO1087" s="4">
        <v>0</v>
      </c>
      <c r="AP1087" s="4">
        <v>0</v>
      </c>
      <c r="AR1087">
        <v>0</v>
      </c>
      <c r="AS1087">
        <v>0</v>
      </c>
      <c r="AT1087">
        <v>0</v>
      </c>
      <c r="AU1087" s="4"/>
      <c r="AV1087" s="4">
        <v>0</v>
      </c>
      <c r="AW1087" s="4">
        <v>0</v>
      </c>
      <c r="AX1087" s="4">
        <v>0</v>
      </c>
      <c r="AZ1087">
        <v>0</v>
      </c>
      <c r="BA1087">
        <v>0</v>
      </c>
      <c r="BB1087">
        <v>0</v>
      </c>
      <c r="BC1087" s="4"/>
      <c r="BD1087" s="4">
        <v>0</v>
      </c>
      <c r="BE1087" s="4">
        <v>0</v>
      </c>
      <c r="BF1087" s="4">
        <v>0</v>
      </c>
      <c r="BH1087">
        <v>0</v>
      </c>
      <c r="BI1087">
        <v>0</v>
      </c>
      <c r="BJ1087">
        <v>0</v>
      </c>
      <c r="BK1087" s="4"/>
      <c r="BL1087" s="4">
        <v>0</v>
      </c>
      <c r="BM1087" s="4">
        <v>0</v>
      </c>
      <c r="BN1087" s="4">
        <v>0</v>
      </c>
      <c r="BP1087">
        <v>0</v>
      </c>
      <c r="BQ1087">
        <v>0</v>
      </c>
      <c r="BR1087">
        <v>0</v>
      </c>
      <c r="BS1087" s="4"/>
      <c r="BT1087" s="4">
        <v>0</v>
      </c>
      <c r="BU1087" s="4">
        <v>0</v>
      </c>
      <c r="BV1087" s="4">
        <v>0</v>
      </c>
      <c r="BW1087" s="3"/>
      <c r="BX1087" s="3"/>
      <c r="BY1087" s="4">
        <v>0</v>
      </c>
      <c r="BZ1087" s="5"/>
      <c r="CA1087" s="3">
        <v>0</v>
      </c>
      <c r="CB1087" s="4">
        <v>0</v>
      </c>
      <c r="CC1087" s="5" t="s">
        <v>322</v>
      </c>
      <c r="CD1087" s="3">
        <v>0</v>
      </c>
      <c r="CE1087" s="4">
        <v>0</v>
      </c>
      <c r="CF1087" s="5" t="s">
        <v>322</v>
      </c>
      <c r="CG1087" s="3">
        <v>0</v>
      </c>
      <c r="CH1087" s="4">
        <v>0</v>
      </c>
      <c r="CI1087" s="5" t="s">
        <v>322</v>
      </c>
      <c r="CJ1087" s="3">
        <v>0</v>
      </c>
      <c r="CK1087" s="4">
        <v>0</v>
      </c>
      <c r="CL1087" s="5" t="s">
        <v>322</v>
      </c>
      <c r="CM1087" s="2">
        <v>0</v>
      </c>
      <c r="CN1087" s="4">
        <v>0</v>
      </c>
      <c r="CO1087" s="5" t="s">
        <v>322</v>
      </c>
      <c r="CP1087" s="3"/>
      <c r="CQ1087" s="4">
        <v>0</v>
      </c>
      <c r="CR1087" s="3"/>
      <c r="CS1087" s="3"/>
      <c r="CT1087" s="3"/>
      <c r="CU1087" s="3"/>
      <c r="CV1087" s="4">
        <v>0</v>
      </c>
      <c r="CW1087" s="4">
        <v>0</v>
      </c>
      <c r="CX1087" t="b">
        <v>0</v>
      </c>
      <c r="CY1087" t="b">
        <v>0</v>
      </c>
      <c r="CZ1087" t="b">
        <v>0</v>
      </c>
      <c r="DA1087" s="2" t="s">
        <v>352</v>
      </c>
      <c r="DB1087" s="2" t="s">
        <v>6</v>
      </c>
      <c r="DD1087" s="3"/>
      <c r="DE1087" s="3"/>
      <c r="DF1087" s="3"/>
      <c r="DG1087" s="4"/>
      <c r="DH1087" s="4"/>
      <c r="DI1087" s="4"/>
      <c r="DJ1087" s="3">
        <v>0</v>
      </c>
      <c r="DK1087" s="4">
        <v>0</v>
      </c>
      <c r="DL1087" t="b">
        <v>0</v>
      </c>
      <c r="DM1087" s="6"/>
      <c r="DN1087" s="3"/>
      <c r="DO1087" s="3"/>
      <c r="DP1087" s="3"/>
      <c r="DQ1087" s="3"/>
      <c r="DR1087" s="3"/>
      <c r="DS1087" s="3"/>
      <c r="DT1087" s="4"/>
      <c r="DU1087" s="4"/>
      <c r="DV1087" s="4"/>
      <c r="DW1087" s="4"/>
      <c r="DX1087" s="4"/>
      <c r="DY1087" s="4"/>
      <c r="DZ1087" s="2"/>
      <c r="EA1087" s="7">
        <v>44788.408101851855</v>
      </c>
      <c r="EB1087" s="2" t="s">
        <v>332</v>
      </c>
      <c r="EC1087" s="8">
        <v>0</v>
      </c>
      <c r="ED1087" t="b">
        <v>0</v>
      </c>
      <c r="EE1087" t="s">
        <v>324</v>
      </c>
      <c r="EF1087" s="2" t="s">
        <v>324</v>
      </c>
      <c r="EG1087" s="2" t="s">
        <v>325</v>
      </c>
      <c r="EH1087" s="1"/>
      <c r="EI1087">
        <f t="shared" si="62"/>
        <v>0</v>
      </c>
      <c r="EJ1087" t="str">
        <f t="shared" si="63"/>
        <v>no</v>
      </c>
    </row>
    <row r="1088" spans="3:140">
      <c r="C1088" s="1">
        <v>44666</v>
      </c>
      <c r="D1088" s="2" t="s">
        <v>520</v>
      </c>
      <c r="E1088" s="2" t="s">
        <v>521</v>
      </c>
      <c r="F1088" s="2" t="s">
        <v>181</v>
      </c>
      <c r="G1088" s="1">
        <v>44593</v>
      </c>
      <c r="H1088" s="2" t="s">
        <v>522</v>
      </c>
      <c r="I1088" s="2" t="s">
        <v>523</v>
      </c>
      <c r="J1088" s="1"/>
      <c r="K1088" s="1"/>
      <c r="L1088" s="2"/>
      <c r="M1088" t="b">
        <v>0</v>
      </c>
      <c r="N1088" s="2"/>
      <c r="O1088" s="2" t="s">
        <v>320</v>
      </c>
      <c r="P1088" s="2" t="s">
        <v>337</v>
      </c>
      <c r="Q1088" s="2"/>
      <c r="R1088" s="2"/>
      <c r="S1088" s="2"/>
      <c r="T1088" s="2"/>
      <c r="U1088" s="2"/>
      <c r="V1088" s="2"/>
      <c r="W1088" s="2" t="s">
        <v>1220</v>
      </c>
      <c r="X1088" s="2" t="s">
        <v>1012</v>
      </c>
      <c r="Y1088" s="3"/>
      <c r="AA1088" t="b">
        <v>0</v>
      </c>
      <c r="AB1088">
        <v>0</v>
      </c>
      <c r="AC1088">
        <v>0</v>
      </c>
      <c r="AD1088">
        <v>0</v>
      </c>
      <c r="AE1088" s="4"/>
      <c r="AF1088" s="4">
        <v>0</v>
      </c>
      <c r="AG1088" s="4">
        <v>0</v>
      </c>
      <c r="AH1088" s="4">
        <v>0</v>
      </c>
      <c r="AJ1088">
        <v>0</v>
      </c>
      <c r="AK1088">
        <v>0</v>
      </c>
      <c r="AL1088">
        <v>0</v>
      </c>
      <c r="AM1088" s="4"/>
      <c r="AN1088" s="4">
        <v>0</v>
      </c>
      <c r="AO1088" s="4">
        <v>0</v>
      </c>
      <c r="AP1088" s="4">
        <v>0</v>
      </c>
      <c r="AR1088">
        <v>0</v>
      </c>
      <c r="AS1088">
        <v>0</v>
      </c>
      <c r="AT1088">
        <v>0</v>
      </c>
      <c r="AU1088" s="4"/>
      <c r="AV1088" s="4">
        <v>0</v>
      </c>
      <c r="AW1088" s="4">
        <v>0</v>
      </c>
      <c r="AX1088" s="4">
        <v>0</v>
      </c>
      <c r="AZ1088">
        <v>0</v>
      </c>
      <c r="BA1088">
        <v>0</v>
      </c>
      <c r="BB1088">
        <v>0</v>
      </c>
      <c r="BC1088" s="4"/>
      <c r="BD1088" s="4">
        <v>0</v>
      </c>
      <c r="BE1088" s="4">
        <v>0</v>
      </c>
      <c r="BF1088" s="4">
        <v>0</v>
      </c>
      <c r="BH1088">
        <v>0</v>
      </c>
      <c r="BI1088">
        <v>0</v>
      </c>
      <c r="BJ1088">
        <v>0</v>
      </c>
      <c r="BK1088" s="4"/>
      <c r="BL1088" s="4">
        <v>0</v>
      </c>
      <c r="BM1088" s="4">
        <v>0</v>
      </c>
      <c r="BN1088" s="4">
        <v>0</v>
      </c>
      <c r="BP1088">
        <v>0</v>
      </c>
      <c r="BQ1088">
        <v>0</v>
      </c>
      <c r="BR1088">
        <v>0</v>
      </c>
      <c r="BS1088" s="4"/>
      <c r="BT1088" s="4">
        <v>0</v>
      </c>
      <c r="BU1088" s="4">
        <v>0</v>
      </c>
      <c r="BV1088" s="4">
        <v>0</v>
      </c>
      <c r="BW1088" s="3"/>
      <c r="BX1088" s="3"/>
      <c r="BY1088" s="4">
        <v>0</v>
      </c>
      <c r="BZ1088" s="5"/>
      <c r="CA1088" s="3">
        <v>0</v>
      </c>
      <c r="CB1088" s="4">
        <v>0</v>
      </c>
      <c r="CC1088" s="5" t="s">
        <v>322</v>
      </c>
      <c r="CD1088" s="3">
        <v>0</v>
      </c>
      <c r="CE1088" s="4">
        <v>0</v>
      </c>
      <c r="CF1088" s="5" t="s">
        <v>322</v>
      </c>
      <c r="CG1088" s="3">
        <v>0</v>
      </c>
      <c r="CH1088" s="4">
        <v>0</v>
      </c>
      <c r="CI1088" s="5" t="s">
        <v>322</v>
      </c>
      <c r="CJ1088" s="3">
        <v>0</v>
      </c>
      <c r="CK1088" s="4">
        <v>0</v>
      </c>
      <c r="CL1088" s="5" t="s">
        <v>322</v>
      </c>
      <c r="CM1088" s="2">
        <v>0</v>
      </c>
      <c r="CN1088" s="4">
        <v>0</v>
      </c>
      <c r="CO1088" s="5" t="s">
        <v>322</v>
      </c>
      <c r="CP1088" s="3"/>
      <c r="CQ1088" s="4">
        <v>0</v>
      </c>
      <c r="CR1088" s="3"/>
      <c r="CS1088" s="3"/>
      <c r="CT1088" s="3"/>
      <c r="CU1088" s="3"/>
      <c r="CV1088" s="4">
        <v>0</v>
      </c>
      <c r="CW1088" s="4">
        <v>0</v>
      </c>
      <c r="CX1088" t="b">
        <v>0</v>
      </c>
      <c r="CY1088" t="b">
        <v>0</v>
      </c>
      <c r="CZ1088" t="b">
        <v>0</v>
      </c>
      <c r="DA1088" s="2" t="s">
        <v>352</v>
      </c>
      <c r="DB1088" s="2" t="s">
        <v>6</v>
      </c>
      <c r="DD1088" s="3"/>
      <c r="DE1088" s="3"/>
      <c r="DF1088" s="3"/>
      <c r="DG1088" s="4"/>
      <c r="DH1088" s="4"/>
      <c r="DI1088" s="4"/>
      <c r="DJ1088" s="3">
        <v>0</v>
      </c>
      <c r="DK1088" s="4">
        <v>0</v>
      </c>
      <c r="DL1088" t="b">
        <v>0</v>
      </c>
      <c r="DM1088" s="6"/>
      <c r="DN1088" s="3"/>
      <c r="DO1088" s="3"/>
      <c r="DP1088" s="3"/>
      <c r="DQ1088" s="3"/>
      <c r="DR1088" s="3"/>
      <c r="DS1088" s="3"/>
      <c r="DT1088" s="4"/>
      <c r="DU1088" s="4"/>
      <c r="DV1088" s="4"/>
      <c r="DW1088" s="4"/>
      <c r="DX1088" s="4"/>
      <c r="DY1088" s="4"/>
      <c r="DZ1088" s="2"/>
      <c r="EA1088" s="7">
        <v>44788.408101851855</v>
      </c>
      <c r="EB1088" s="2" t="s">
        <v>332</v>
      </c>
      <c r="EC1088" s="8">
        <v>0</v>
      </c>
      <c r="ED1088" t="b">
        <v>0</v>
      </c>
      <c r="EE1088" t="s">
        <v>324</v>
      </c>
      <c r="EF1088" s="2" t="s">
        <v>324</v>
      </c>
      <c r="EG1088" s="2" t="s">
        <v>325</v>
      </c>
      <c r="EH1088" s="1"/>
      <c r="EI1088">
        <f t="shared" si="62"/>
        <v>0</v>
      </c>
      <c r="EJ1088" t="str">
        <f t="shared" si="63"/>
        <v>no</v>
      </c>
    </row>
    <row r="1089" spans="3:140">
      <c r="C1089" s="1">
        <v>44666</v>
      </c>
      <c r="D1089" s="2" t="s">
        <v>1221</v>
      </c>
      <c r="E1089" s="2" t="s">
        <v>1222</v>
      </c>
      <c r="F1089" s="2" t="s">
        <v>178</v>
      </c>
      <c r="G1089" s="1">
        <v>44476</v>
      </c>
      <c r="H1089" s="2"/>
      <c r="I1089" s="2"/>
      <c r="J1089" s="1"/>
      <c r="K1089" s="1"/>
      <c r="L1089" s="2"/>
      <c r="M1089" t="b">
        <v>0</v>
      </c>
      <c r="N1089" s="2"/>
      <c r="O1089" s="2" t="s">
        <v>320</v>
      </c>
      <c r="P1089" s="2" t="s">
        <v>373</v>
      </c>
      <c r="Q1089" s="2"/>
      <c r="R1089" s="2"/>
      <c r="S1089" s="2"/>
      <c r="T1089" s="2"/>
      <c r="U1089" s="2"/>
      <c r="V1089" s="2"/>
      <c r="W1089" s="2" t="s">
        <v>1223</v>
      </c>
      <c r="X1089" s="2" t="s">
        <v>861</v>
      </c>
      <c r="Y1089" s="3"/>
      <c r="AA1089" t="b">
        <v>0</v>
      </c>
      <c r="AB1089">
        <v>0</v>
      </c>
      <c r="AC1089">
        <v>0</v>
      </c>
      <c r="AD1089">
        <v>0</v>
      </c>
      <c r="AE1089" s="4"/>
      <c r="AF1089" s="4">
        <v>0</v>
      </c>
      <c r="AG1089" s="4">
        <v>0</v>
      </c>
      <c r="AH1089" s="4">
        <v>0</v>
      </c>
      <c r="AJ1089">
        <v>0</v>
      </c>
      <c r="AK1089">
        <v>0</v>
      </c>
      <c r="AL1089">
        <v>0</v>
      </c>
      <c r="AM1089" s="4"/>
      <c r="AN1089" s="4">
        <v>0</v>
      </c>
      <c r="AO1089" s="4">
        <v>0</v>
      </c>
      <c r="AP1089" s="4">
        <v>0</v>
      </c>
      <c r="AR1089">
        <v>0</v>
      </c>
      <c r="AS1089">
        <v>0</v>
      </c>
      <c r="AT1089">
        <v>0</v>
      </c>
      <c r="AU1089" s="4"/>
      <c r="AV1089" s="4">
        <v>0</v>
      </c>
      <c r="AW1089" s="4">
        <v>0</v>
      </c>
      <c r="AX1089" s="4">
        <v>0</v>
      </c>
      <c r="AZ1089">
        <v>0</v>
      </c>
      <c r="BA1089">
        <v>0</v>
      </c>
      <c r="BB1089">
        <v>0</v>
      </c>
      <c r="BC1089" s="4"/>
      <c r="BD1089" s="4">
        <v>0</v>
      </c>
      <c r="BE1089" s="4">
        <v>0</v>
      </c>
      <c r="BF1089" s="4">
        <v>0</v>
      </c>
      <c r="BH1089">
        <v>0</v>
      </c>
      <c r="BI1089">
        <v>0</v>
      </c>
      <c r="BJ1089">
        <v>0</v>
      </c>
      <c r="BK1089" s="4"/>
      <c r="BL1089" s="4">
        <v>0</v>
      </c>
      <c r="BM1089" s="4">
        <v>0</v>
      </c>
      <c r="BN1089" s="4">
        <v>0</v>
      </c>
      <c r="BP1089">
        <v>0</v>
      </c>
      <c r="BQ1089">
        <v>0</v>
      </c>
      <c r="BR1089">
        <v>0</v>
      </c>
      <c r="BS1089" s="4"/>
      <c r="BT1089" s="4">
        <v>0</v>
      </c>
      <c r="BU1089" s="4">
        <v>0</v>
      </c>
      <c r="BV1089" s="4">
        <v>0</v>
      </c>
      <c r="BW1089" s="3"/>
      <c r="BX1089" s="3"/>
      <c r="BY1089" s="4">
        <v>0</v>
      </c>
      <c r="BZ1089" s="5"/>
      <c r="CA1089" s="3">
        <v>0</v>
      </c>
      <c r="CB1089" s="4">
        <v>0</v>
      </c>
      <c r="CC1089" s="5" t="s">
        <v>322</v>
      </c>
      <c r="CD1089" s="3">
        <v>0</v>
      </c>
      <c r="CE1089" s="4">
        <v>0</v>
      </c>
      <c r="CF1089" s="5" t="s">
        <v>322</v>
      </c>
      <c r="CG1089" s="3">
        <v>0</v>
      </c>
      <c r="CH1089" s="4">
        <v>0</v>
      </c>
      <c r="CI1089" s="5" t="s">
        <v>322</v>
      </c>
      <c r="CJ1089" s="3">
        <v>0</v>
      </c>
      <c r="CK1089" s="4">
        <v>0</v>
      </c>
      <c r="CL1089" s="5" t="s">
        <v>322</v>
      </c>
      <c r="CM1089" s="2">
        <v>0</v>
      </c>
      <c r="CN1089" s="4">
        <v>0</v>
      </c>
      <c r="CO1089" s="5" t="s">
        <v>322</v>
      </c>
      <c r="CP1089" s="3"/>
      <c r="CQ1089" s="4">
        <v>0</v>
      </c>
      <c r="CR1089" s="3"/>
      <c r="CS1089" s="3"/>
      <c r="CT1089" s="3"/>
      <c r="CU1089" s="3"/>
      <c r="CV1089" s="4">
        <v>0</v>
      </c>
      <c r="CW1089" s="4">
        <v>0</v>
      </c>
      <c r="CX1089" t="b">
        <v>0</v>
      </c>
      <c r="CY1089" t="b">
        <v>1</v>
      </c>
      <c r="CZ1089" t="b">
        <v>0</v>
      </c>
      <c r="DA1089" s="2" t="s">
        <v>1223</v>
      </c>
      <c r="DB1089" s="2" t="s">
        <v>6</v>
      </c>
      <c r="DD1089" s="3"/>
      <c r="DE1089" s="3"/>
      <c r="DF1089" s="3"/>
      <c r="DG1089" s="4"/>
      <c r="DH1089" s="4"/>
      <c r="DI1089" s="4"/>
      <c r="DJ1089" s="3">
        <v>0</v>
      </c>
      <c r="DK1089" s="4">
        <v>0</v>
      </c>
      <c r="DL1089" t="b">
        <v>0</v>
      </c>
      <c r="DM1089" s="6"/>
      <c r="DN1089" s="3"/>
      <c r="DO1089" s="3"/>
      <c r="DP1089" s="3"/>
      <c r="DQ1089" s="3"/>
      <c r="DR1089" s="3"/>
      <c r="DS1089" s="3"/>
      <c r="DT1089" s="4"/>
      <c r="DU1089" s="4"/>
      <c r="DV1089" s="4"/>
      <c r="DW1089" s="4"/>
      <c r="DX1089" s="4"/>
      <c r="DY1089" s="4"/>
      <c r="DZ1089" s="2"/>
      <c r="EA1089" s="7">
        <v>44788.408101851855</v>
      </c>
      <c r="EB1089" s="2" t="s">
        <v>332</v>
      </c>
      <c r="EC1089" s="8">
        <v>0</v>
      </c>
      <c r="ED1089" t="b">
        <v>0</v>
      </c>
      <c r="EE1089" t="s">
        <v>324</v>
      </c>
      <c r="EF1089" s="2" t="s">
        <v>324</v>
      </c>
      <c r="EG1089" s="2" t="s">
        <v>325</v>
      </c>
      <c r="EH1089" s="1"/>
      <c r="EI1089">
        <f t="shared" si="62"/>
        <v>0</v>
      </c>
      <c r="EJ1089" t="str">
        <f t="shared" si="63"/>
        <v>yes</v>
      </c>
    </row>
    <row r="1090" spans="3:140">
      <c r="C1090" s="1">
        <v>44666</v>
      </c>
      <c r="D1090" s="2" t="s">
        <v>524</v>
      </c>
      <c r="E1090" s="2" t="s">
        <v>525</v>
      </c>
      <c r="F1090" s="2" t="s">
        <v>177</v>
      </c>
      <c r="G1090" s="1">
        <v>44503</v>
      </c>
      <c r="H1090" s="2" t="s">
        <v>526</v>
      </c>
      <c r="I1090" s="2" t="s">
        <v>527</v>
      </c>
      <c r="J1090" s="1"/>
      <c r="K1090" s="1"/>
      <c r="L1090" s="2" t="s">
        <v>6</v>
      </c>
      <c r="M1090" t="b">
        <v>0</v>
      </c>
      <c r="N1090" s="2"/>
      <c r="O1090" s="2" t="s">
        <v>329</v>
      </c>
      <c r="P1090" s="2" t="s">
        <v>343</v>
      </c>
      <c r="Q1090" s="2"/>
      <c r="R1090" s="2"/>
      <c r="S1090" s="2"/>
      <c r="T1090" s="2"/>
      <c r="U1090" s="2"/>
      <c r="V1090" s="2"/>
      <c r="W1090" s="2"/>
      <c r="X1090" s="2" t="s">
        <v>861</v>
      </c>
      <c r="Y1090" s="3"/>
      <c r="AA1090" t="b">
        <v>0</v>
      </c>
      <c r="AB1090">
        <v>0</v>
      </c>
      <c r="AC1090">
        <v>0</v>
      </c>
      <c r="AD1090">
        <v>0</v>
      </c>
      <c r="AE1090" s="4"/>
      <c r="AF1090" s="4">
        <v>0</v>
      </c>
      <c r="AG1090" s="4">
        <v>0</v>
      </c>
      <c r="AH1090" s="4">
        <v>0</v>
      </c>
      <c r="AJ1090">
        <v>0</v>
      </c>
      <c r="AK1090">
        <v>0</v>
      </c>
      <c r="AL1090">
        <v>0</v>
      </c>
      <c r="AM1090" s="4"/>
      <c r="AN1090" s="4">
        <v>0</v>
      </c>
      <c r="AO1090" s="4">
        <v>0</v>
      </c>
      <c r="AP1090" s="4">
        <v>0</v>
      </c>
      <c r="AR1090">
        <v>0</v>
      </c>
      <c r="AS1090">
        <v>0</v>
      </c>
      <c r="AT1090">
        <v>0</v>
      </c>
      <c r="AU1090" s="4"/>
      <c r="AV1090" s="4">
        <v>0</v>
      </c>
      <c r="AW1090" s="4">
        <v>0</v>
      </c>
      <c r="AX1090" s="4">
        <v>0</v>
      </c>
      <c r="AZ1090">
        <v>0</v>
      </c>
      <c r="BA1090">
        <v>0</v>
      </c>
      <c r="BB1090">
        <v>0</v>
      </c>
      <c r="BC1090" s="4"/>
      <c r="BD1090" s="4">
        <v>0</v>
      </c>
      <c r="BE1090" s="4">
        <v>0</v>
      </c>
      <c r="BF1090" s="4">
        <v>0</v>
      </c>
      <c r="BH1090">
        <v>0</v>
      </c>
      <c r="BI1090">
        <v>0</v>
      </c>
      <c r="BJ1090">
        <v>0</v>
      </c>
      <c r="BK1090" s="4"/>
      <c r="BL1090" s="4">
        <v>0</v>
      </c>
      <c r="BM1090" s="4">
        <v>0</v>
      </c>
      <c r="BN1090" s="4">
        <v>0</v>
      </c>
      <c r="BP1090">
        <v>0</v>
      </c>
      <c r="BQ1090">
        <v>0</v>
      </c>
      <c r="BR1090">
        <v>0</v>
      </c>
      <c r="BS1090" s="4"/>
      <c r="BT1090" s="4">
        <v>0</v>
      </c>
      <c r="BU1090" s="4">
        <v>0</v>
      </c>
      <c r="BV1090" s="4">
        <v>0</v>
      </c>
      <c r="BW1090" s="3"/>
      <c r="BX1090" s="3"/>
      <c r="BY1090" s="4">
        <v>0</v>
      </c>
      <c r="BZ1090" s="5"/>
      <c r="CA1090" s="3">
        <v>0</v>
      </c>
      <c r="CB1090" s="4">
        <v>0</v>
      </c>
      <c r="CC1090" s="5" t="s">
        <v>322</v>
      </c>
      <c r="CD1090" s="3">
        <v>0</v>
      </c>
      <c r="CE1090" s="4">
        <v>0</v>
      </c>
      <c r="CF1090" s="5" t="s">
        <v>322</v>
      </c>
      <c r="CG1090" s="3">
        <v>0</v>
      </c>
      <c r="CH1090" s="4">
        <v>0</v>
      </c>
      <c r="CI1090" s="5" t="s">
        <v>322</v>
      </c>
      <c r="CJ1090" s="3">
        <v>0</v>
      </c>
      <c r="CK1090" s="4">
        <v>0</v>
      </c>
      <c r="CL1090" s="5" t="s">
        <v>322</v>
      </c>
      <c r="CM1090" s="2">
        <v>0</v>
      </c>
      <c r="CN1090" s="4">
        <v>0</v>
      </c>
      <c r="CO1090" s="5" t="s">
        <v>322</v>
      </c>
      <c r="CP1090" s="3"/>
      <c r="CQ1090" s="4">
        <v>0</v>
      </c>
      <c r="CR1090" s="3"/>
      <c r="CS1090" s="3"/>
      <c r="CT1090" s="3"/>
      <c r="CU1090" s="3"/>
      <c r="CV1090" s="4">
        <v>0</v>
      </c>
      <c r="CW1090" s="4">
        <v>0</v>
      </c>
      <c r="CX1090" t="b">
        <v>0</v>
      </c>
      <c r="CY1090" t="b">
        <v>0</v>
      </c>
      <c r="CZ1090" t="b">
        <v>0</v>
      </c>
      <c r="DA1090" s="2" t="s">
        <v>6</v>
      </c>
      <c r="DB1090" s="2" t="s">
        <v>6</v>
      </c>
      <c r="DD1090" s="3"/>
      <c r="DE1090" s="3"/>
      <c r="DF1090" s="3"/>
      <c r="DG1090" s="4"/>
      <c r="DH1090" s="4"/>
      <c r="DI1090" s="4"/>
      <c r="DJ1090" s="3">
        <v>0</v>
      </c>
      <c r="DK1090" s="4">
        <v>0</v>
      </c>
      <c r="DL1090" t="b">
        <v>0</v>
      </c>
      <c r="DM1090" s="6"/>
      <c r="DN1090" s="3"/>
      <c r="DO1090" s="3"/>
      <c r="DP1090" s="3"/>
      <c r="DQ1090" s="3"/>
      <c r="DR1090" s="3"/>
      <c r="DS1090" s="3"/>
      <c r="DT1090" s="4"/>
      <c r="DU1090" s="4"/>
      <c r="DV1090" s="4"/>
      <c r="DW1090" s="4"/>
      <c r="DX1090" s="4"/>
      <c r="DY1090" s="4"/>
      <c r="DZ1090" s="2"/>
      <c r="EA1090" s="7">
        <v>44684.466331018521</v>
      </c>
      <c r="EB1090" s="2" t="s">
        <v>332</v>
      </c>
      <c r="EC1090" s="8">
        <v>0</v>
      </c>
      <c r="ED1090" t="b">
        <v>0</v>
      </c>
      <c r="EE1090" t="s">
        <v>324</v>
      </c>
      <c r="EF1090" s="2" t="s">
        <v>324</v>
      </c>
      <c r="EG1090" s="2" t="s">
        <v>325</v>
      </c>
      <c r="EH1090" s="1"/>
      <c r="EI1090">
        <f t="shared" ref="EI1090:EI1153" si="64">AB1090+AC1090+AD1090</f>
        <v>0</v>
      </c>
      <c r="EJ1090" t="str">
        <f t="shared" ref="EJ1090:EJ1153" si="65">IF(H1090&lt;1,"yes","no")</f>
        <v>no</v>
      </c>
    </row>
    <row r="1091" spans="3:140">
      <c r="C1091" s="1">
        <v>44666</v>
      </c>
      <c r="D1091" s="2" t="s">
        <v>524</v>
      </c>
      <c r="E1091" s="2" t="s">
        <v>525</v>
      </c>
      <c r="F1091" s="2" t="s">
        <v>177</v>
      </c>
      <c r="G1091" s="1">
        <v>44503</v>
      </c>
      <c r="H1091" s="2" t="s">
        <v>528</v>
      </c>
      <c r="I1091" s="2" t="s">
        <v>529</v>
      </c>
      <c r="J1091" s="1"/>
      <c r="K1091" s="1"/>
      <c r="L1091" s="2" t="s">
        <v>6</v>
      </c>
      <c r="M1091" t="b">
        <v>0</v>
      </c>
      <c r="N1091" s="2"/>
      <c r="O1091" s="2" t="s">
        <v>329</v>
      </c>
      <c r="P1091" s="2" t="s">
        <v>343</v>
      </c>
      <c r="Q1091" s="2"/>
      <c r="R1091" s="2"/>
      <c r="S1091" s="2"/>
      <c r="T1091" s="2"/>
      <c r="U1091" s="2"/>
      <c r="V1091" s="2"/>
      <c r="W1091" s="2" t="s">
        <v>861</v>
      </c>
      <c r="X1091" s="2" t="s">
        <v>861</v>
      </c>
      <c r="Y1091" s="3"/>
      <c r="AA1091" t="b">
        <v>0</v>
      </c>
      <c r="AB1091">
        <v>0</v>
      </c>
      <c r="AC1091">
        <v>16</v>
      </c>
      <c r="AD1091">
        <v>0</v>
      </c>
      <c r="AE1091" s="4"/>
      <c r="AF1091" s="4">
        <v>0</v>
      </c>
      <c r="AG1091" s="4">
        <v>50</v>
      </c>
      <c r="AH1091" s="4">
        <v>0</v>
      </c>
      <c r="AJ1091">
        <v>0</v>
      </c>
      <c r="AK1091">
        <v>0</v>
      </c>
      <c r="AL1091">
        <v>0</v>
      </c>
      <c r="AM1091" s="4"/>
      <c r="AN1091" s="4">
        <v>0</v>
      </c>
      <c r="AO1091" s="4">
        <v>0</v>
      </c>
      <c r="AP1091" s="4">
        <v>0</v>
      </c>
      <c r="AR1091">
        <v>0</v>
      </c>
      <c r="AS1091">
        <v>0</v>
      </c>
      <c r="AT1091">
        <v>0</v>
      </c>
      <c r="AU1091" s="4"/>
      <c r="AV1091" s="4">
        <v>0</v>
      </c>
      <c r="AW1091" s="4">
        <v>0</v>
      </c>
      <c r="AX1091" s="4">
        <v>0</v>
      </c>
      <c r="AZ1091">
        <v>0</v>
      </c>
      <c r="BA1091">
        <v>0</v>
      </c>
      <c r="BB1091">
        <v>0</v>
      </c>
      <c r="BC1091" s="4"/>
      <c r="BD1091" s="4">
        <v>0</v>
      </c>
      <c r="BE1091" s="4">
        <v>0</v>
      </c>
      <c r="BF1091" s="4">
        <v>0</v>
      </c>
      <c r="BH1091">
        <v>0</v>
      </c>
      <c r="BI1091">
        <v>0</v>
      </c>
      <c r="BJ1091">
        <v>0</v>
      </c>
      <c r="BK1091" s="4"/>
      <c r="BL1091" s="4">
        <v>0</v>
      </c>
      <c r="BM1091" s="4">
        <v>0</v>
      </c>
      <c r="BN1091" s="4">
        <v>0</v>
      </c>
      <c r="BP1091">
        <v>0</v>
      </c>
      <c r="BQ1091">
        <v>0</v>
      </c>
      <c r="BR1091">
        <v>0</v>
      </c>
      <c r="BS1091" s="4"/>
      <c r="BT1091" s="4">
        <v>0</v>
      </c>
      <c r="BU1091" s="4">
        <v>0</v>
      </c>
      <c r="BV1091" s="4">
        <v>0</v>
      </c>
      <c r="BW1091" s="3"/>
      <c r="BX1091" s="3"/>
      <c r="BY1091" s="4">
        <v>50</v>
      </c>
      <c r="BZ1091" s="5"/>
      <c r="CA1091" s="3">
        <v>0</v>
      </c>
      <c r="CB1091" s="4">
        <v>0</v>
      </c>
      <c r="CC1091" s="5" t="s">
        <v>322</v>
      </c>
      <c r="CD1091" s="3">
        <v>0</v>
      </c>
      <c r="CE1091" s="4">
        <v>0</v>
      </c>
      <c r="CF1091" s="5" t="s">
        <v>322</v>
      </c>
      <c r="CG1091" s="3">
        <v>0</v>
      </c>
      <c r="CH1091" s="4">
        <v>0</v>
      </c>
      <c r="CI1091" s="5" t="s">
        <v>322</v>
      </c>
      <c r="CJ1091" s="3">
        <v>0</v>
      </c>
      <c r="CK1091" s="4">
        <v>0</v>
      </c>
      <c r="CL1091" s="5" t="s">
        <v>322</v>
      </c>
      <c r="CM1091" s="2">
        <v>0</v>
      </c>
      <c r="CN1091" s="4">
        <v>0</v>
      </c>
      <c r="CO1091" s="5" t="s">
        <v>322</v>
      </c>
      <c r="CP1091" s="3"/>
      <c r="CQ1091" s="4">
        <v>50</v>
      </c>
      <c r="CR1091" s="3"/>
      <c r="CS1091" s="3"/>
      <c r="CT1091" s="3"/>
      <c r="CU1091" s="3"/>
      <c r="CV1091" s="4">
        <v>50</v>
      </c>
      <c r="CW1091" s="4">
        <v>50</v>
      </c>
      <c r="CX1091" t="b">
        <v>0</v>
      </c>
      <c r="CY1091" t="b">
        <v>0</v>
      </c>
      <c r="CZ1091" t="b">
        <v>0</v>
      </c>
      <c r="DA1091" s="2" t="s">
        <v>6</v>
      </c>
      <c r="DB1091" s="2" t="s">
        <v>6</v>
      </c>
      <c r="DD1091" s="3"/>
      <c r="DE1091" s="3"/>
      <c r="DF1091" s="3"/>
      <c r="DG1091" s="4"/>
      <c r="DH1091" s="4"/>
      <c r="DI1091" s="4"/>
      <c r="DJ1091" s="3">
        <v>0</v>
      </c>
      <c r="DK1091" s="4">
        <v>0</v>
      </c>
      <c r="DL1091" t="b">
        <v>0</v>
      </c>
      <c r="DM1091" s="6"/>
      <c r="DN1091" s="3"/>
      <c r="DO1091" s="3"/>
      <c r="DP1091" s="3"/>
      <c r="DQ1091" s="3"/>
      <c r="DR1091" s="3"/>
      <c r="DS1091" s="3"/>
      <c r="DT1091" s="4"/>
      <c r="DU1091" s="4"/>
      <c r="DV1091" s="4"/>
      <c r="DW1091" s="4"/>
      <c r="DX1091" s="4"/>
      <c r="DY1091" s="4"/>
      <c r="DZ1091" s="2"/>
      <c r="EA1091" s="7">
        <v>44684.46634259259</v>
      </c>
      <c r="EB1091" s="2" t="s">
        <v>332</v>
      </c>
      <c r="EC1091" s="8">
        <v>0</v>
      </c>
      <c r="ED1091" t="b">
        <v>0</v>
      </c>
      <c r="EE1091" t="s">
        <v>324</v>
      </c>
      <c r="EF1091" s="2" t="s">
        <v>324</v>
      </c>
      <c r="EG1091" s="2" t="s">
        <v>325</v>
      </c>
      <c r="EH1091" s="1"/>
      <c r="EI1091">
        <f t="shared" si="64"/>
        <v>16</v>
      </c>
      <c r="EJ1091" t="str">
        <f t="shared" si="65"/>
        <v>no</v>
      </c>
    </row>
    <row r="1092" spans="3:140">
      <c r="C1092" s="1">
        <v>44666</v>
      </c>
      <c r="D1092" s="2" t="s">
        <v>524</v>
      </c>
      <c r="E1092" s="2" t="s">
        <v>525</v>
      </c>
      <c r="F1092" s="2" t="s">
        <v>177</v>
      </c>
      <c r="G1092" s="1">
        <v>44503</v>
      </c>
      <c r="H1092" s="2" t="s">
        <v>535</v>
      </c>
      <c r="I1092" s="2" t="s">
        <v>536</v>
      </c>
      <c r="J1092" s="1"/>
      <c r="K1092" s="1"/>
      <c r="L1092" s="2" t="s">
        <v>6</v>
      </c>
      <c r="M1092" t="b">
        <v>0</v>
      </c>
      <c r="N1092" s="2"/>
      <c r="O1092" s="2" t="s">
        <v>329</v>
      </c>
      <c r="P1092" s="2" t="s">
        <v>343</v>
      </c>
      <c r="Q1092" s="2"/>
      <c r="R1092" s="2"/>
      <c r="S1092" s="2"/>
      <c r="T1092" s="2"/>
      <c r="U1092" s="2"/>
      <c r="V1092" s="2"/>
      <c r="W1092" s="2" t="s">
        <v>861</v>
      </c>
      <c r="X1092" s="2" t="s">
        <v>861</v>
      </c>
      <c r="Y1092" s="3"/>
      <c r="AA1092" t="b">
        <v>0</v>
      </c>
      <c r="AB1092">
        <v>0</v>
      </c>
      <c r="AC1092">
        <v>834</v>
      </c>
      <c r="AD1092">
        <v>0</v>
      </c>
      <c r="AE1092" s="4"/>
      <c r="AF1092" s="4">
        <v>0</v>
      </c>
      <c r="AG1092" s="4">
        <v>5154</v>
      </c>
      <c r="AH1092" s="4">
        <v>0</v>
      </c>
      <c r="AJ1092">
        <v>0</v>
      </c>
      <c r="AK1092">
        <v>1142</v>
      </c>
      <c r="AL1092">
        <v>0</v>
      </c>
      <c r="AM1092" s="4"/>
      <c r="AN1092" s="4">
        <v>0</v>
      </c>
      <c r="AO1092" s="4">
        <v>5105</v>
      </c>
      <c r="AP1092" s="4">
        <v>0</v>
      </c>
      <c r="AR1092">
        <v>0</v>
      </c>
      <c r="AS1092">
        <v>0</v>
      </c>
      <c r="AT1092">
        <v>0</v>
      </c>
      <c r="AU1092" s="4"/>
      <c r="AV1092" s="4">
        <v>0</v>
      </c>
      <c r="AW1092" s="4">
        <v>0</v>
      </c>
      <c r="AX1092" s="4">
        <v>0</v>
      </c>
      <c r="AZ1092">
        <v>0</v>
      </c>
      <c r="BA1092">
        <v>0</v>
      </c>
      <c r="BB1092">
        <v>0</v>
      </c>
      <c r="BC1092" s="4"/>
      <c r="BD1092" s="4">
        <v>0</v>
      </c>
      <c r="BE1092" s="4">
        <v>0</v>
      </c>
      <c r="BF1092" s="4">
        <v>0</v>
      </c>
      <c r="BH1092">
        <v>0</v>
      </c>
      <c r="BI1092">
        <v>0</v>
      </c>
      <c r="BJ1092">
        <v>0</v>
      </c>
      <c r="BK1092" s="4"/>
      <c r="BL1092" s="4">
        <v>0</v>
      </c>
      <c r="BM1092" s="4">
        <v>0</v>
      </c>
      <c r="BN1092" s="4">
        <v>0</v>
      </c>
      <c r="BP1092">
        <v>0</v>
      </c>
      <c r="BQ1092">
        <v>0</v>
      </c>
      <c r="BR1092">
        <v>0</v>
      </c>
      <c r="BS1092" s="4"/>
      <c r="BT1092" s="4">
        <v>0</v>
      </c>
      <c r="BU1092" s="4">
        <v>0</v>
      </c>
      <c r="BV1092" s="4">
        <v>0</v>
      </c>
      <c r="BW1092" s="3"/>
      <c r="BX1092" s="3"/>
      <c r="BY1092" s="4">
        <v>5154</v>
      </c>
      <c r="BZ1092" s="5"/>
      <c r="CA1092" s="3">
        <v>1142</v>
      </c>
      <c r="CB1092" s="4">
        <v>5105</v>
      </c>
      <c r="CC1092" s="5">
        <v>4.4702276707530704</v>
      </c>
      <c r="CD1092" s="3">
        <v>0</v>
      </c>
      <c r="CE1092" s="4">
        <v>0</v>
      </c>
      <c r="CF1092" s="5" t="s">
        <v>322</v>
      </c>
      <c r="CG1092" s="3">
        <v>0</v>
      </c>
      <c r="CH1092" s="4">
        <v>0</v>
      </c>
      <c r="CI1092" s="5" t="s">
        <v>322</v>
      </c>
      <c r="CJ1092" s="3">
        <v>0</v>
      </c>
      <c r="CK1092" s="4">
        <v>0</v>
      </c>
      <c r="CL1092" s="5" t="s">
        <v>322</v>
      </c>
      <c r="CM1092" s="2">
        <v>0</v>
      </c>
      <c r="CN1092" s="4">
        <v>0</v>
      </c>
      <c r="CO1092" s="5" t="s">
        <v>322</v>
      </c>
      <c r="CP1092" s="3"/>
      <c r="CQ1092" s="4">
        <v>10259</v>
      </c>
      <c r="CR1092" s="3"/>
      <c r="CS1092" s="3"/>
      <c r="CT1092" s="3"/>
      <c r="CU1092" s="3"/>
      <c r="CV1092" s="4">
        <v>10259</v>
      </c>
      <c r="CW1092" s="4">
        <v>10259</v>
      </c>
      <c r="CX1092" t="b">
        <v>0</v>
      </c>
      <c r="CY1092" t="b">
        <v>0</v>
      </c>
      <c r="CZ1092" t="b">
        <v>0</v>
      </c>
      <c r="DA1092" s="2" t="s">
        <v>6</v>
      </c>
      <c r="DB1092" s="2" t="s">
        <v>6</v>
      </c>
      <c r="DD1092" s="3"/>
      <c r="DE1092" s="3"/>
      <c r="DF1092" s="3"/>
      <c r="DG1092" s="4"/>
      <c r="DH1092" s="4"/>
      <c r="DI1092" s="4"/>
      <c r="DJ1092" s="3">
        <v>0</v>
      </c>
      <c r="DK1092" s="4">
        <v>0</v>
      </c>
      <c r="DL1092" t="b">
        <v>0</v>
      </c>
      <c r="DM1092" s="6"/>
      <c r="DN1092" s="3"/>
      <c r="DO1092" s="3"/>
      <c r="DP1092" s="3"/>
      <c r="DQ1092" s="3"/>
      <c r="DR1092" s="3"/>
      <c r="DS1092" s="3"/>
      <c r="DT1092" s="4"/>
      <c r="DU1092" s="4"/>
      <c r="DV1092" s="4"/>
      <c r="DW1092" s="4"/>
      <c r="DX1092" s="4"/>
      <c r="DY1092" s="4"/>
      <c r="DZ1092" s="2"/>
      <c r="EA1092" s="7">
        <v>44684.466354166667</v>
      </c>
      <c r="EB1092" s="2" t="s">
        <v>332</v>
      </c>
      <c r="EC1092" s="8">
        <v>0</v>
      </c>
      <c r="ED1092" t="b">
        <v>0</v>
      </c>
      <c r="EE1092" t="s">
        <v>324</v>
      </c>
      <c r="EF1092" s="2" t="s">
        <v>324</v>
      </c>
      <c r="EG1092" s="2" t="s">
        <v>325</v>
      </c>
      <c r="EH1092" s="1"/>
      <c r="EI1092">
        <f t="shared" si="64"/>
        <v>834</v>
      </c>
      <c r="EJ1092" t="str">
        <f t="shared" si="65"/>
        <v>no</v>
      </c>
    </row>
    <row r="1093" spans="3:140">
      <c r="C1093" s="1">
        <v>44666</v>
      </c>
      <c r="D1093" s="2" t="s">
        <v>524</v>
      </c>
      <c r="E1093" s="2" t="s">
        <v>525</v>
      </c>
      <c r="F1093" s="2" t="s">
        <v>177</v>
      </c>
      <c r="G1093" s="1">
        <v>44503</v>
      </c>
      <c r="H1093" s="2" t="s">
        <v>542</v>
      </c>
      <c r="I1093" s="2" t="s">
        <v>543</v>
      </c>
      <c r="J1093" s="1"/>
      <c r="K1093" s="1"/>
      <c r="L1093" s="2" t="s">
        <v>6</v>
      </c>
      <c r="M1093" t="b">
        <v>0</v>
      </c>
      <c r="N1093" s="2"/>
      <c r="O1093" s="2" t="s">
        <v>329</v>
      </c>
      <c r="P1093" s="2" t="s">
        <v>343</v>
      </c>
      <c r="Q1093" s="2"/>
      <c r="R1093" s="2"/>
      <c r="S1093" s="2"/>
      <c r="T1093" s="2"/>
      <c r="U1093" s="2"/>
      <c r="V1093" s="2"/>
      <c r="W1093" s="2" t="s">
        <v>1224</v>
      </c>
      <c r="X1093" s="2" t="s">
        <v>1015</v>
      </c>
      <c r="Y1093" s="3"/>
      <c r="AA1093" t="b">
        <v>0</v>
      </c>
      <c r="AB1093">
        <v>0</v>
      </c>
      <c r="AC1093">
        <v>0</v>
      </c>
      <c r="AD1093">
        <v>0</v>
      </c>
      <c r="AE1093" s="4"/>
      <c r="AF1093" s="4">
        <v>0</v>
      </c>
      <c r="AG1093" s="4">
        <v>0</v>
      </c>
      <c r="AH1093" s="4">
        <v>0</v>
      </c>
      <c r="AJ1093">
        <v>0</v>
      </c>
      <c r="AK1093">
        <v>0</v>
      </c>
      <c r="AL1093">
        <v>0</v>
      </c>
      <c r="AM1093" s="4"/>
      <c r="AN1093" s="4">
        <v>0</v>
      </c>
      <c r="AO1093" s="4">
        <v>0</v>
      </c>
      <c r="AP1093" s="4">
        <v>0</v>
      </c>
      <c r="AR1093">
        <v>0</v>
      </c>
      <c r="AS1093">
        <v>0</v>
      </c>
      <c r="AT1093">
        <v>0</v>
      </c>
      <c r="AU1093" s="4"/>
      <c r="AV1093" s="4">
        <v>0</v>
      </c>
      <c r="AW1093" s="4">
        <v>0</v>
      </c>
      <c r="AX1093" s="4">
        <v>0</v>
      </c>
      <c r="AZ1093">
        <v>0</v>
      </c>
      <c r="BA1093">
        <v>0</v>
      </c>
      <c r="BB1093">
        <v>0</v>
      </c>
      <c r="BC1093" s="4"/>
      <c r="BD1093" s="4">
        <v>0</v>
      </c>
      <c r="BE1093" s="4">
        <v>0</v>
      </c>
      <c r="BF1093" s="4">
        <v>0</v>
      </c>
      <c r="BH1093">
        <v>0</v>
      </c>
      <c r="BI1093">
        <v>0</v>
      </c>
      <c r="BJ1093">
        <v>0</v>
      </c>
      <c r="BK1093" s="4"/>
      <c r="BL1093" s="4">
        <v>0</v>
      </c>
      <c r="BM1093" s="4">
        <v>0</v>
      </c>
      <c r="BN1093" s="4">
        <v>0</v>
      </c>
      <c r="BP1093">
        <v>0</v>
      </c>
      <c r="BQ1093">
        <v>0</v>
      </c>
      <c r="BR1093">
        <v>0</v>
      </c>
      <c r="BS1093" s="4"/>
      <c r="BT1093" s="4">
        <v>0</v>
      </c>
      <c r="BU1093" s="4">
        <v>0</v>
      </c>
      <c r="BV1093" s="4">
        <v>0</v>
      </c>
      <c r="BW1093" s="3"/>
      <c r="BX1093" s="3"/>
      <c r="BY1093" s="4">
        <v>0</v>
      </c>
      <c r="BZ1093" s="5"/>
      <c r="CA1093" s="3">
        <v>0</v>
      </c>
      <c r="CB1093" s="4">
        <v>0</v>
      </c>
      <c r="CC1093" s="5" t="s">
        <v>322</v>
      </c>
      <c r="CD1093" s="3">
        <v>0</v>
      </c>
      <c r="CE1093" s="4">
        <v>0</v>
      </c>
      <c r="CF1093" s="5" t="s">
        <v>322</v>
      </c>
      <c r="CG1093" s="3">
        <v>0</v>
      </c>
      <c r="CH1093" s="4">
        <v>0</v>
      </c>
      <c r="CI1093" s="5" t="s">
        <v>322</v>
      </c>
      <c r="CJ1093" s="3">
        <v>0</v>
      </c>
      <c r="CK1093" s="4">
        <v>0</v>
      </c>
      <c r="CL1093" s="5" t="s">
        <v>322</v>
      </c>
      <c r="CM1093" s="2">
        <v>0</v>
      </c>
      <c r="CN1093" s="4">
        <v>0</v>
      </c>
      <c r="CO1093" s="5" t="s">
        <v>322</v>
      </c>
      <c r="CP1093" s="3"/>
      <c r="CQ1093" s="4">
        <v>0</v>
      </c>
      <c r="CR1093" s="3"/>
      <c r="CS1093" s="3"/>
      <c r="CT1093" s="3"/>
      <c r="CU1093" s="3"/>
      <c r="CV1093" s="4">
        <v>0</v>
      </c>
      <c r="CW1093" s="4">
        <v>0</v>
      </c>
      <c r="CX1093" t="b">
        <v>0</v>
      </c>
      <c r="CY1093" t="b">
        <v>0</v>
      </c>
      <c r="CZ1093" t="b">
        <v>0</v>
      </c>
      <c r="DA1093" s="2" t="s">
        <v>6</v>
      </c>
      <c r="DB1093" s="2" t="s">
        <v>6</v>
      </c>
      <c r="DD1093" s="3"/>
      <c r="DE1093" s="3"/>
      <c r="DF1093" s="3"/>
      <c r="DG1093" s="4"/>
      <c r="DH1093" s="4"/>
      <c r="DI1093" s="4"/>
      <c r="DJ1093" s="3">
        <v>0</v>
      </c>
      <c r="DK1093" s="4">
        <v>0</v>
      </c>
      <c r="DL1093" t="b">
        <v>0</v>
      </c>
      <c r="DM1093" s="6"/>
      <c r="DN1093" s="3"/>
      <c r="DO1093" s="3"/>
      <c r="DP1093" s="3"/>
      <c r="DQ1093" s="3"/>
      <c r="DR1093" s="3"/>
      <c r="DS1093" s="3"/>
      <c r="DT1093" s="4"/>
      <c r="DU1093" s="4"/>
      <c r="DV1093" s="4"/>
      <c r="DW1093" s="4"/>
      <c r="DX1093" s="4"/>
      <c r="DY1093" s="4"/>
      <c r="DZ1093" s="2"/>
      <c r="EA1093" s="7">
        <v>44684.466365740744</v>
      </c>
      <c r="EB1093" s="2" t="s">
        <v>332</v>
      </c>
      <c r="EC1093" s="8">
        <v>0</v>
      </c>
      <c r="ED1093" t="b">
        <v>0</v>
      </c>
      <c r="EE1093" t="s">
        <v>324</v>
      </c>
      <c r="EF1093" s="2" t="s">
        <v>324</v>
      </c>
      <c r="EG1093" s="2" t="s">
        <v>325</v>
      </c>
      <c r="EH1093" s="1"/>
      <c r="EI1093">
        <f t="shared" si="64"/>
        <v>0</v>
      </c>
      <c r="EJ1093" t="str">
        <f t="shared" si="65"/>
        <v>no</v>
      </c>
    </row>
    <row r="1094" spans="3:140">
      <c r="C1094" s="1">
        <v>44666</v>
      </c>
      <c r="D1094" s="2" t="s">
        <v>524</v>
      </c>
      <c r="E1094" s="2" t="s">
        <v>525</v>
      </c>
      <c r="F1094" s="2" t="s">
        <v>177</v>
      </c>
      <c r="G1094" s="1">
        <v>44503</v>
      </c>
      <c r="H1094" s="2" t="s">
        <v>544</v>
      </c>
      <c r="I1094" s="2" t="s">
        <v>545</v>
      </c>
      <c r="J1094" s="1"/>
      <c r="K1094" s="1"/>
      <c r="L1094" s="2" t="s">
        <v>6</v>
      </c>
      <c r="M1094" t="b">
        <v>0</v>
      </c>
      <c r="N1094" s="2"/>
      <c r="O1094" s="2" t="s">
        <v>329</v>
      </c>
      <c r="P1094" s="2" t="s">
        <v>343</v>
      </c>
      <c r="Q1094" s="2"/>
      <c r="R1094" s="2"/>
      <c r="S1094" s="2"/>
      <c r="T1094" s="2"/>
      <c r="U1094" s="2"/>
      <c r="V1094" s="2"/>
      <c r="W1094" s="2" t="s">
        <v>1156</v>
      </c>
      <c r="X1094" s="2" t="s">
        <v>861</v>
      </c>
      <c r="Y1094" s="3"/>
      <c r="AA1094" t="b">
        <v>0</v>
      </c>
      <c r="AB1094">
        <v>0</v>
      </c>
      <c r="AC1094">
        <v>0</v>
      </c>
      <c r="AD1094">
        <v>0</v>
      </c>
      <c r="AE1094" s="4"/>
      <c r="AF1094" s="4">
        <v>0</v>
      </c>
      <c r="AG1094" s="4">
        <v>0</v>
      </c>
      <c r="AH1094" s="4">
        <v>0</v>
      </c>
      <c r="AJ1094">
        <v>0</v>
      </c>
      <c r="AK1094">
        <v>0</v>
      </c>
      <c r="AL1094">
        <v>0</v>
      </c>
      <c r="AM1094" s="4"/>
      <c r="AN1094" s="4">
        <v>0</v>
      </c>
      <c r="AO1094" s="4">
        <v>0</v>
      </c>
      <c r="AP1094" s="4">
        <v>0</v>
      </c>
      <c r="AR1094">
        <v>0</v>
      </c>
      <c r="AS1094">
        <v>0</v>
      </c>
      <c r="AT1094">
        <v>0</v>
      </c>
      <c r="AU1094" s="4"/>
      <c r="AV1094" s="4">
        <v>0</v>
      </c>
      <c r="AW1094" s="4">
        <v>0</v>
      </c>
      <c r="AX1094" s="4">
        <v>0</v>
      </c>
      <c r="AZ1094">
        <v>0</v>
      </c>
      <c r="BA1094">
        <v>0</v>
      </c>
      <c r="BB1094">
        <v>0</v>
      </c>
      <c r="BC1094" s="4"/>
      <c r="BD1094" s="4">
        <v>0</v>
      </c>
      <c r="BE1094" s="4">
        <v>0</v>
      </c>
      <c r="BF1094" s="4">
        <v>0</v>
      </c>
      <c r="BH1094">
        <v>0</v>
      </c>
      <c r="BI1094">
        <v>0</v>
      </c>
      <c r="BJ1094">
        <v>0</v>
      </c>
      <c r="BK1094" s="4"/>
      <c r="BL1094" s="4">
        <v>0</v>
      </c>
      <c r="BM1094" s="4">
        <v>0</v>
      </c>
      <c r="BN1094" s="4">
        <v>0</v>
      </c>
      <c r="BP1094">
        <v>0</v>
      </c>
      <c r="BQ1094">
        <v>0</v>
      </c>
      <c r="BR1094">
        <v>0</v>
      </c>
      <c r="BS1094" s="4"/>
      <c r="BT1094" s="4">
        <v>0</v>
      </c>
      <c r="BU1094" s="4">
        <v>0</v>
      </c>
      <c r="BV1094" s="4">
        <v>0</v>
      </c>
      <c r="BW1094" s="3"/>
      <c r="BX1094" s="3"/>
      <c r="BY1094" s="4">
        <v>0</v>
      </c>
      <c r="BZ1094" s="5"/>
      <c r="CA1094" s="3">
        <v>0</v>
      </c>
      <c r="CB1094" s="4">
        <v>0</v>
      </c>
      <c r="CC1094" s="5" t="s">
        <v>322</v>
      </c>
      <c r="CD1094" s="3">
        <v>0</v>
      </c>
      <c r="CE1094" s="4">
        <v>0</v>
      </c>
      <c r="CF1094" s="5" t="s">
        <v>322</v>
      </c>
      <c r="CG1094" s="3">
        <v>0</v>
      </c>
      <c r="CH1094" s="4">
        <v>0</v>
      </c>
      <c r="CI1094" s="5" t="s">
        <v>322</v>
      </c>
      <c r="CJ1094" s="3">
        <v>0</v>
      </c>
      <c r="CK1094" s="4">
        <v>0</v>
      </c>
      <c r="CL1094" s="5" t="s">
        <v>322</v>
      </c>
      <c r="CM1094" s="2">
        <v>0</v>
      </c>
      <c r="CN1094" s="4">
        <v>0</v>
      </c>
      <c r="CO1094" s="5" t="s">
        <v>322</v>
      </c>
      <c r="CP1094" s="3"/>
      <c r="CQ1094" s="4">
        <v>0</v>
      </c>
      <c r="CR1094" s="3"/>
      <c r="CS1094" s="3"/>
      <c r="CT1094" s="3"/>
      <c r="CU1094" s="3"/>
      <c r="CV1094" s="4">
        <v>0</v>
      </c>
      <c r="CW1094" s="4">
        <v>0</v>
      </c>
      <c r="CX1094" t="b">
        <v>0</v>
      </c>
      <c r="CY1094" t="b">
        <v>0</v>
      </c>
      <c r="CZ1094" t="b">
        <v>0</v>
      </c>
      <c r="DA1094" s="2" t="s">
        <v>6</v>
      </c>
      <c r="DB1094" s="2" t="s">
        <v>6</v>
      </c>
      <c r="DD1094" s="3"/>
      <c r="DE1094" s="3"/>
      <c r="DF1094" s="3"/>
      <c r="DG1094" s="4"/>
      <c r="DH1094" s="4"/>
      <c r="DI1094" s="4"/>
      <c r="DJ1094" s="3">
        <v>0</v>
      </c>
      <c r="DK1094" s="4">
        <v>0</v>
      </c>
      <c r="DL1094" t="b">
        <v>0</v>
      </c>
      <c r="DM1094" s="6"/>
      <c r="DN1094" s="3"/>
      <c r="DO1094" s="3"/>
      <c r="DP1094" s="3"/>
      <c r="DQ1094" s="3"/>
      <c r="DR1094" s="3"/>
      <c r="DS1094" s="3"/>
      <c r="DT1094" s="4"/>
      <c r="DU1094" s="4"/>
      <c r="DV1094" s="4"/>
      <c r="DW1094" s="4"/>
      <c r="DX1094" s="4"/>
      <c r="DY1094" s="4"/>
      <c r="DZ1094" s="2"/>
      <c r="EA1094" s="7">
        <v>44684.466377314813</v>
      </c>
      <c r="EB1094" s="2" t="s">
        <v>332</v>
      </c>
      <c r="EC1094" s="8">
        <v>0</v>
      </c>
      <c r="ED1094" t="b">
        <v>0</v>
      </c>
      <c r="EE1094" t="s">
        <v>324</v>
      </c>
      <c r="EF1094" s="2" t="s">
        <v>324</v>
      </c>
      <c r="EG1094" s="2" t="s">
        <v>325</v>
      </c>
      <c r="EH1094" s="1"/>
      <c r="EI1094">
        <f t="shared" si="64"/>
        <v>0</v>
      </c>
      <c r="EJ1094" t="str">
        <f t="shared" si="65"/>
        <v>no</v>
      </c>
    </row>
    <row r="1095" spans="3:140">
      <c r="C1095" s="1">
        <v>44666</v>
      </c>
      <c r="D1095" s="2" t="s">
        <v>546</v>
      </c>
      <c r="E1095" s="2" t="s">
        <v>547</v>
      </c>
      <c r="F1095" s="2" t="s">
        <v>182</v>
      </c>
      <c r="G1095" s="1">
        <v>44593</v>
      </c>
      <c r="H1095" s="2" t="s">
        <v>548</v>
      </c>
      <c r="I1095" s="2" t="s">
        <v>549</v>
      </c>
      <c r="J1095" s="1"/>
      <c r="K1095" s="1"/>
      <c r="L1095" s="2"/>
      <c r="M1095" t="b">
        <v>0</v>
      </c>
      <c r="N1095" s="2"/>
      <c r="O1095" s="2" t="s">
        <v>320</v>
      </c>
      <c r="P1095" s="2" t="s">
        <v>373</v>
      </c>
      <c r="Q1095" s="2"/>
      <c r="R1095" s="2"/>
      <c r="S1095" s="2"/>
      <c r="T1095" s="2"/>
      <c r="U1095" s="2"/>
      <c r="V1095" s="2"/>
      <c r="W1095" s="2" t="s">
        <v>1225</v>
      </c>
      <c r="X1095" s="2" t="s">
        <v>861</v>
      </c>
      <c r="Y1095" s="3"/>
      <c r="AA1095" t="b">
        <v>0</v>
      </c>
      <c r="AB1095">
        <v>0</v>
      </c>
      <c r="AC1095">
        <v>0</v>
      </c>
      <c r="AD1095">
        <v>0</v>
      </c>
      <c r="AE1095" s="4"/>
      <c r="AF1095" s="4">
        <v>0</v>
      </c>
      <c r="AG1095" s="4">
        <v>0</v>
      </c>
      <c r="AH1095" s="4">
        <v>0</v>
      </c>
      <c r="AJ1095">
        <v>0</v>
      </c>
      <c r="AK1095">
        <v>0</v>
      </c>
      <c r="AL1095">
        <v>0</v>
      </c>
      <c r="AM1095" s="4"/>
      <c r="AN1095" s="4">
        <v>0</v>
      </c>
      <c r="AO1095" s="4">
        <v>0</v>
      </c>
      <c r="AP1095" s="4">
        <v>0</v>
      </c>
      <c r="AR1095">
        <v>0</v>
      </c>
      <c r="AS1095">
        <v>0</v>
      </c>
      <c r="AT1095">
        <v>0</v>
      </c>
      <c r="AU1095" s="4"/>
      <c r="AV1095" s="4">
        <v>0</v>
      </c>
      <c r="AW1095" s="4">
        <v>0</v>
      </c>
      <c r="AX1095" s="4">
        <v>0</v>
      </c>
      <c r="AZ1095">
        <v>0</v>
      </c>
      <c r="BA1095">
        <v>0</v>
      </c>
      <c r="BB1095">
        <v>0</v>
      </c>
      <c r="BC1095" s="4"/>
      <c r="BD1095" s="4">
        <v>0</v>
      </c>
      <c r="BE1095" s="4">
        <v>0</v>
      </c>
      <c r="BF1095" s="4">
        <v>0</v>
      </c>
      <c r="BH1095">
        <v>0</v>
      </c>
      <c r="BI1095">
        <v>0</v>
      </c>
      <c r="BJ1095">
        <v>0</v>
      </c>
      <c r="BK1095" s="4"/>
      <c r="BL1095" s="4">
        <v>0</v>
      </c>
      <c r="BM1095" s="4">
        <v>0</v>
      </c>
      <c r="BN1095" s="4">
        <v>0</v>
      </c>
      <c r="BP1095">
        <v>0</v>
      </c>
      <c r="BQ1095">
        <v>0</v>
      </c>
      <c r="BR1095">
        <v>0</v>
      </c>
      <c r="BS1095" s="4"/>
      <c r="BT1095" s="4">
        <v>0</v>
      </c>
      <c r="BU1095" s="4">
        <v>0</v>
      </c>
      <c r="BV1095" s="4">
        <v>0</v>
      </c>
      <c r="BW1095" s="3"/>
      <c r="BX1095" s="3"/>
      <c r="BY1095" s="4">
        <v>0</v>
      </c>
      <c r="BZ1095" s="5"/>
      <c r="CA1095" s="3">
        <v>0</v>
      </c>
      <c r="CB1095" s="4">
        <v>0</v>
      </c>
      <c r="CC1095" s="5" t="s">
        <v>322</v>
      </c>
      <c r="CD1095" s="3">
        <v>0</v>
      </c>
      <c r="CE1095" s="4">
        <v>0</v>
      </c>
      <c r="CF1095" s="5" t="s">
        <v>322</v>
      </c>
      <c r="CG1095" s="3">
        <v>0</v>
      </c>
      <c r="CH1095" s="4">
        <v>0</v>
      </c>
      <c r="CI1095" s="5" t="s">
        <v>322</v>
      </c>
      <c r="CJ1095" s="3">
        <v>0</v>
      </c>
      <c r="CK1095" s="4">
        <v>0</v>
      </c>
      <c r="CL1095" s="5" t="s">
        <v>322</v>
      </c>
      <c r="CM1095" s="2">
        <v>0</v>
      </c>
      <c r="CN1095" s="4">
        <v>0</v>
      </c>
      <c r="CO1095" s="5" t="s">
        <v>322</v>
      </c>
      <c r="CP1095" s="3"/>
      <c r="CQ1095" s="4">
        <v>0</v>
      </c>
      <c r="CR1095" s="3"/>
      <c r="CS1095" s="3"/>
      <c r="CT1095" s="3"/>
      <c r="CU1095" s="3"/>
      <c r="CV1095" s="4">
        <v>0</v>
      </c>
      <c r="CW1095" s="4">
        <v>0</v>
      </c>
      <c r="CX1095" t="b">
        <v>0</v>
      </c>
      <c r="CY1095" t="b">
        <v>0</v>
      </c>
      <c r="CZ1095" t="b">
        <v>0</v>
      </c>
      <c r="DA1095" s="2" t="s">
        <v>6</v>
      </c>
      <c r="DB1095" s="2" t="s">
        <v>6</v>
      </c>
      <c r="DD1095" s="3"/>
      <c r="DE1095" s="3"/>
      <c r="DF1095" s="3"/>
      <c r="DG1095" s="4"/>
      <c r="DH1095" s="4"/>
      <c r="DI1095" s="4"/>
      <c r="DJ1095" s="3">
        <v>0</v>
      </c>
      <c r="DK1095" s="4">
        <v>0</v>
      </c>
      <c r="DL1095" t="b">
        <v>0</v>
      </c>
      <c r="DM1095" s="6"/>
      <c r="DN1095" s="3"/>
      <c r="DO1095" s="3"/>
      <c r="DP1095" s="3"/>
      <c r="DQ1095" s="3"/>
      <c r="DR1095" s="3"/>
      <c r="DS1095" s="3"/>
      <c r="DT1095" s="4"/>
      <c r="DU1095" s="4"/>
      <c r="DV1095" s="4"/>
      <c r="DW1095" s="4"/>
      <c r="DX1095" s="4"/>
      <c r="DY1095" s="4"/>
      <c r="DZ1095" s="2"/>
      <c r="EA1095" s="7">
        <v>44788.408101851855</v>
      </c>
      <c r="EB1095" s="2" t="s">
        <v>332</v>
      </c>
      <c r="EC1095" s="8">
        <v>0</v>
      </c>
      <c r="ED1095" t="b">
        <v>0</v>
      </c>
      <c r="EE1095" t="s">
        <v>324</v>
      </c>
      <c r="EF1095" s="2" t="s">
        <v>324</v>
      </c>
      <c r="EG1095" s="2" t="s">
        <v>325</v>
      </c>
      <c r="EH1095" s="1"/>
      <c r="EI1095">
        <f t="shared" si="64"/>
        <v>0</v>
      </c>
      <c r="EJ1095" t="str">
        <f t="shared" si="65"/>
        <v>no</v>
      </c>
    </row>
    <row r="1096" spans="3:140">
      <c r="C1096" s="1">
        <v>44666</v>
      </c>
      <c r="D1096" s="2" t="s">
        <v>1017</v>
      </c>
      <c r="E1096" s="2" t="s">
        <v>1018</v>
      </c>
      <c r="F1096" s="2" t="s">
        <v>171</v>
      </c>
      <c r="G1096" s="1">
        <v>44593</v>
      </c>
      <c r="H1096" s="2" t="s">
        <v>1226</v>
      </c>
      <c r="I1096" s="2" t="s">
        <v>1227</v>
      </c>
      <c r="J1096" s="1"/>
      <c r="K1096" s="1"/>
      <c r="L1096" s="2"/>
      <c r="M1096" t="b">
        <v>0</v>
      </c>
      <c r="N1096" s="2"/>
      <c r="O1096" s="2" t="s">
        <v>320</v>
      </c>
      <c r="P1096" s="2" t="s">
        <v>337</v>
      </c>
      <c r="Q1096" s="2"/>
      <c r="R1096" s="2"/>
      <c r="S1096" s="2"/>
      <c r="T1096" s="2"/>
      <c r="U1096" s="2"/>
      <c r="V1096" s="2"/>
      <c r="W1096" s="2" t="s">
        <v>861</v>
      </c>
      <c r="X1096" s="2" t="s">
        <v>1011</v>
      </c>
      <c r="Y1096" s="3"/>
      <c r="AA1096" t="b">
        <v>0</v>
      </c>
      <c r="AB1096">
        <v>0</v>
      </c>
      <c r="AC1096">
        <v>0</v>
      </c>
      <c r="AD1096">
        <v>0</v>
      </c>
      <c r="AE1096" s="4"/>
      <c r="AF1096" s="4">
        <v>0</v>
      </c>
      <c r="AG1096" s="4">
        <v>0</v>
      </c>
      <c r="AH1096" s="4">
        <v>0</v>
      </c>
      <c r="AJ1096">
        <v>0</v>
      </c>
      <c r="AK1096">
        <v>0</v>
      </c>
      <c r="AL1096">
        <v>0</v>
      </c>
      <c r="AM1096" s="4"/>
      <c r="AN1096" s="4">
        <v>0</v>
      </c>
      <c r="AO1096" s="4">
        <v>0</v>
      </c>
      <c r="AP1096" s="4">
        <v>0</v>
      </c>
      <c r="AR1096">
        <v>0</v>
      </c>
      <c r="AS1096">
        <v>0</v>
      </c>
      <c r="AT1096">
        <v>0</v>
      </c>
      <c r="AU1096" s="4"/>
      <c r="AV1096" s="4">
        <v>0</v>
      </c>
      <c r="AW1096" s="4">
        <v>0</v>
      </c>
      <c r="AX1096" s="4">
        <v>0</v>
      </c>
      <c r="AZ1096">
        <v>0</v>
      </c>
      <c r="BA1096">
        <v>0</v>
      </c>
      <c r="BB1096">
        <v>0</v>
      </c>
      <c r="BC1096" s="4"/>
      <c r="BD1096" s="4">
        <v>0</v>
      </c>
      <c r="BE1096" s="4">
        <v>0</v>
      </c>
      <c r="BF1096" s="4">
        <v>0</v>
      </c>
      <c r="BH1096">
        <v>0</v>
      </c>
      <c r="BI1096">
        <v>0</v>
      </c>
      <c r="BJ1096">
        <v>0</v>
      </c>
      <c r="BK1096" s="4"/>
      <c r="BL1096" s="4">
        <v>0</v>
      </c>
      <c r="BM1096" s="4">
        <v>0</v>
      </c>
      <c r="BN1096" s="4">
        <v>0</v>
      </c>
      <c r="BP1096">
        <v>0</v>
      </c>
      <c r="BQ1096">
        <v>0</v>
      </c>
      <c r="BR1096">
        <v>0</v>
      </c>
      <c r="BS1096" s="4"/>
      <c r="BT1096" s="4">
        <v>0</v>
      </c>
      <c r="BU1096" s="4">
        <v>0</v>
      </c>
      <c r="BV1096" s="4">
        <v>0</v>
      </c>
      <c r="BW1096" s="3"/>
      <c r="BX1096" s="3"/>
      <c r="BY1096" s="4">
        <v>0</v>
      </c>
      <c r="BZ1096" s="5"/>
      <c r="CA1096" s="3">
        <v>0</v>
      </c>
      <c r="CB1096" s="4">
        <v>0</v>
      </c>
      <c r="CC1096" s="5" t="s">
        <v>322</v>
      </c>
      <c r="CD1096" s="3">
        <v>0</v>
      </c>
      <c r="CE1096" s="4">
        <v>0</v>
      </c>
      <c r="CF1096" s="5" t="s">
        <v>322</v>
      </c>
      <c r="CG1096" s="3">
        <v>0</v>
      </c>
      <c r="CH1096" s="4">
        <v>0</v>
      </c>
      <c r="CI1096" s="5" t="s">
        <v>322</v>
      </c>
      <c r="CJ1096" s="3">
        <v>0</v>
      </c>
      <c r="CK1096" s="4">
        <v>0</v>
      </c>
      <c r="CL1096" s="5" t="s">
        <v>322</v>
      </c>
      <c r="CM1096" s="2">
        <v>0</v>
      </c>
      <c r="CN1096" s="4">
        <v>0</v>
      </c>
      <c r="CO1096" s="5" t="s">
        <v>322</v>
      </c>
      <c r="CP1096" s="3"/>
      <c r="CQ1096" s="4">
        <v>0</v>
      </c>
      <c r="CR1096" s="3"/>
      <c r="CS1096" s="3"/>
      <c r="CT1096" s="3"/>
      <c r="CU1096" s="3"/>
      <c r="CV1096" s="4">
        <v>0</v>
      </c>
      <c r="CW1096" s="4">
        <v>0</v>
      </c>
      <c r="CX1096" t="b">
        <v>0</v>
      </c>
      <c r="CY1096" t="b">
        <v>0</v>
      </c>
      <c r="CZ1096" t="b">
        <v>0</v>
      </c>
      <c r="DA1096" s="2" t="s">
        <v>1022</v>
      </c>
      <c r="DB1096" s="2" t="s">
        <v>1022</v>
      </c>
      <c r="DD1096" s="3"/>
      <c r="DE1096" s="3"/>
      <c r="DF1096" s="3"/>
      <c r="DG1096" s="4"/>
      <c r="DH1096" s="4"/>
      <c r="DI1096" s="4"/>
      <c r="DJ1096" s="3">
        <v>0</v>
      </c>
      <c r="DK1096" s="4">
        <v>0</v>
      </c>
      <c r="DL1096" t="b">
        <v>0</v>
      </c>
      <c r="DM1096" s="6"/>
      <c r="DN1096" s="3"/>
      <c r="DO1096" s="3"/>
      <c r="DP1096" s="3"/>
      <c r="DQ1096" s="3"/>
      <c r="DR1096" s="3"/>
      <c r="DS1096" s="3"/>
      <c r="DT1096" s="4"/>
      <c r="DU1096" s="4"/>
      <c r="DV1096" s="4"/>
      <c r="DW1096" s="4"/>
      <c r="DX1096" s="4"/>
      <c r="DY1096" s="4"/>
      <c r="DZ1096" s="2"/>
      <c r="EA1096" s="7">
        <v>44788.408101851855</v>
      </c>
      <c r="EB1096" s="2" t="s">
        <v>332</v>
      </c>
      <c r="EC1096" s="8">
        <v>0</v>
      </c>
      <c r="ED1096" t="b">
        <v>0</v>
      </c>
      <c r="EE1096" t="s">
        <v>324</v>
      </c>
      <c r="EF1096" s="2" t="s">
        <v>324</v>
      </c>
      <c r="EG1096" s="2" t="s">
        <v>325</v>
      </c>
      <c r="EH1096" s="1"/>
      <c r="EI1096">
        <f t="shared" si="64"/>
        <v>0</v>
      </c>
      <c r="EJ1096" t="str">
        <f t="shared" si="65"/>
        <v>no</v>
      </c>
    </row>
    <row r="1097" spans="3:140">
      <c r="C1097" s="1">
        <v>44666</v>
      </c>
      <c r="D1097" s="2" t="s">
        <v>1017</v>
      </c>
      <c r="E1097" s="2" t="s">
        <v>1018</v>
      </c>
      <c r="F1097" s="2" t="s">
        <v>171</v>
      </c>
      <c r="G1097" s="1">
        <v>44593</v>
      </c>
      <c r="H1097" s="2" t="s">
        <v>1228</v>
      </c>
      <c r="I1097" s="2" t="s">
        <v>1229</v>
      </c>
      <c r="J1097" s="1"/>
      <c r="K1097" s="1"/>
      <c r="L1097" s="2"/>
      <c r="M1097" t="b">
        <v>0</v>
      </c>
      <c r="N1097" s="2"/>
      <c r="O1097" s="2" t="s">
        <v>320</v>
      </c>
      <c r="P1097" s="2" t="s">
        <v>337</v>
      </c>
      <c r="Q1097" s="2"/>
      <c r="R1097" s="2"/>
      <c r="S1097" s="2"/>
      <c r="T1097" s="2"/>
      <c r="U1097" s="2"/>
      <c r="V1097" s="2"/>
      <c r="W1097" s="2" t="s">
        <v>861</v>
      </c>
      <c r="X1097" s="2" t="s">
        <v>1011</v>
      </c>
      <c r="Y1097" s="3"/>
      <c r="AA1097" t="b">
        <v>0</v>
      </c>
      <c r="AB1097">
        <v>0</v>
      </c>
      <c r="AC1097">
        <v>0</v>
      </c>
      <c r="AD1097">
        <v>0</v>
      </c>
      <c r="AE1097" s="4"/>
      <c r="AF1097" s="4">
        <v>0</v>
      </c>
      <c r="AG1097" s="4">
        <v>0</v>
      </c>
      <c r="AH1097" s="4">
        <v>0</v>
      </c>
      <c r="AJ1097">
        <v>0</v>
      </c>
      <c r="AK1097">
        <v>0</v>
      </c>
      <c r="AL1097">
        <v>0</v>
      </c>
      <c r="AM1097" s="4"/>
      <c r="AN1097" s="4">
        <v>0</v>
      </c>
      <c r="AO1097" s="4">
        <v>0</v>
      </c>
      <c r="AP1097" s="4">
        <v>0</v>
      </c>
      <c r="AR1097">
        <v>0</v>
      </c>
      <c r="AS1097">
        <v>0</v>
      </c>
      <c r="AT1097">
        <v>0</v>
      </c>
      <c r="AU1097" s="4"/>
      <c r="AV1097" s="4">
        <v>0</v>
      </c>
      <c r="AW1097" s="4">
        <v>0</v>
      </c>
      <c r="AX1097" s="4">
        <v>0</v>
      </c>
      <c r="AZ1097">
        <v>0</v>
      </c>
      <c r="BA1097">
        <v>0</v>
      </c>
      <c r="BB1097">
        <v>0</v>
      </c>
      <c r="BC1097" s="4"/>
      <c r="BD1097" s="4">
        <v>0</v>
      </c>
      <c r="BE1097" s="4">
        <v>0</v>
      </c>
      <c r="BF1097" s="4">
        <v>0</v>
      </c>
      <c r="BH1097">
        <v>0</v>
      </c>
      <c r="BI1097">
        <v>0</v>
      </c>
      <c r="BJ1097">
        <v>0</v>
      </c>
      <c r="BK1097" s="4"/>
      <c r="BL1097" s="4">
        <v>0</v>
      </c>
      <c r="BM1097" s="4">
        <v>0</v>
      </c>
      <c r="BN1097" s="4">
        <v>0</v>
      </c>
      <c r="BP1097">
        <v>0</v>
      </c>
      <c r="BQ1097">
        <v>0</v>
      </c>
      <c r="BR1097">
        <v>0</v>
      </c>
      <c r="BS1097" s="4"/>
      <c r="BT1097" s="4">
        <v>0</v>
      </c>
      <c r="BU1097" s="4">
        <v>0</v>
      </c>
      <c r="BV1097" s="4">
        <v>0</v>
      </c>
      <c r="BW1097" s="3"/>
      <c r="BX1097" s="3"/>
      <c r="BY1097" s="4">
        <v>0</v>
      </c>
      <c r="BZ1097" s="5"/>
      <c r="CA1097" s="3">
        <v>0</v>
      </c>
      <c r="CB1097" s="4">
        <v>0</v>
      </c>
      <c r="CC1097" s="5" t="s">
        <v>322</v>
      </c>
      <c r="CD1097" s="3">
        <v>0</v>
      </c>
      <c r="CE1097" s="4">
        <v>0</v>
      </c>
      <c r="CF1097" s="5" t="s">
        <v>322</v>
      </c>
      <c r="CG1097" s="3">
        <v>0</v>
      </c>
      <c r="CH1097" s="4">
        <v>0</v>
      </c>
      <c r="CI1097" s="5" t="s">
        <v>322</v>
      </c>
      <c r="CJ1097" s="3">
        <v>0</v>
      </c>
      <c r="CK1097" s="4">
        <v>0</v>
      </c>
      <c r="CL1097" s="5" t="s">
        <v>322</v>
      </c>
      <c r="CM1097" s="2">
        <v>0</v>
      </c>
      <c r="CN1097" s="4">
        <v>0</v>
      </c>
      <c r="CO1097" s="5" t="s">
        <v>322</v>
      </c>
      <c r="CP1097" s="3"/>
      <c r="CQ1097" s="4">
        <v>0</v>
      </c>
      <c r="CR1097" s="3"/>
      <c r="CS1097" s="3"/>
      <c r="CT1097" s="3"/>
      <c r="CU1097" s="3"/>
      <c r="CV1097" s="4">
        <v>0</v>
      </c>
      <c r="CW1097" s="4">
        <v>0</v>
      </c>
      <c r="CX1097" t="b">
        <v>0</v>
      </c>
      <c r="CY1097" t="b">
        <v>0</v>
      </c>
      <c r="CZ1097" t="b">
        <v>0</v>
      </c>
      <c r="DA1097" s="2" t="s">
        <v>1022</v>
      </c>
      <c r="DB1097" s="2" t="s">
        <v>1022</v>
      </c>
      <c r="DD1097" s="3"/>
      <c r="DE1097" s="3"/>
      <c r="DF1097" s="3"/>
      <c r="DG1097" s="4"/>
      <c r="DH1097" s="4"/>
      <c r="DI1097" s="4"/>
      <c r="DJ1097" s="3">
        <v>0</v>
      </c>
      <c r="DK1097" s="4">
        <v>0</v>
      </c>
      <c r="DL1097" t="b">
        <v>0</v>
      </c>
      <c r="DM1097" s="6"/>
      <c r="DN1097" s="3"/>
      <c r="DO1097" s="3"/>
      <c r="DP1097" s="3"/>
      <c r="DQ1097" s="3"/>
      <c r="DR1097" s="3"/>
      <c r="DS1097" s="3"/>
      <c r="DT1097" s="4"/>
      <c r="DU1097" s="4"/>
      <c r="DV1097" s="4"/>
      <c r="DW1097" s="4"/>
      <c r="DX1097" s="4"/>
      <c r="DY1097" s="4"/>
      <c r="DZ1097" s="2"/>
      <c r="EA1097" s="7">
        <v>44788.408101851855</v>
      </c>
      <c r="EB1097" s="2" t="s">
        <v>332</v>
      </c>
      <c r="EC1097" s="8">
        <v>0</v>
      </c>
      <c r="ED1097" t="b">
        <v>0</v>
      </c>
      <c r="EE1097" t="s">
        <v>324</v>
      </c>
      <c r="EF1097" s="2" t="s">
        <v>324</v>
      </c>
      <c r="EG1097" s="2" t="s">
        <v>325</v>
      </c>
      <c r="EH1097" s="1"/>
      <c r="EI1097">
        <f t="shared" si="64"/>
        <v>0</v>
      </c>
      <c r="EJ1097" t="str">
        <f t="shared" si="65"/>
        <v>no</v>
      </c>
    </row>
    <row r="1098" spans="3:140">
      <c r="C1098" s="1">
        <v>44666</v>
      </c>
      <c r="D1098" s="2" t="s">
        <v>1017</v>
      </c>
      <c r="E1098" s="2" t="s">
        <v>1018</v>
      </c>
      <c r="F1098" s="2" t="s">
        <v>171</v>
      </c>
      <c r="G1098" s="1">
        <v>44593</v>
      </c>
      <c r="H1098" s="2" t="s">
        <v>1019</v>
      </c>
      <c r="I1098" s="2" t="s">
        <v>1020</v>
      </c>
      <c r="J1098" s="1"/>
      <c r="K1098" s="1"/>
      <c r="L1098" s="2"/>
      <c r="M1098" t="b">
        <v>0</v>
      </c>
      <c r="N1098" s="2"/>
      <c r="O1098" s="2" t="s">
        <v>320</v>
      </c>
      <c r="P1098" s="2" t="s">
        <v>337</v>
      </c>
      <c r="Q1098" s="2"/>
      <c r="R1098" s="2"/>
      <c r="S1098" s="2"/>
      <c r="T1098" s="2"/>
      <c r="U1098" s="2"/>
      <c r="V1098" s="2"/>
      <c r="W1098" s="2" t="s">
        <v>861</v>
      </c>
      <c r="X1098" s="2" t="s">
        <v>1011</v>
      </c>
      <c r="Y1098" s="3"/>
      <c r="AA1098" t="b">
        <v>0</v>
      </c>
      <c r="AB1098">
        <v>0</v>
      </c>
      <c r="AC1098">
        <v>0</v>
      </c>
      <c r="AD1098">
        <v>0</v>
      </c>
      <c r="AE1098" s="4"/>
      <c r="AF1098" s="4">
        <v>0</v>
      </c>
      <c r="AG1098" s="4">
        <v>0</v>
      </c>
      <c r="AH1098" s="4">
        <v>0</v>
      </c>
      <c r="AJ1098">
        <v>0</v>
      </c>
      <c r="AK1098">
        <v>0</v>
      </c>
      <c r="AL1098">
        <v>0</v>
      </c>
      <c r="AM1098" s="4"/>
      <c r="AN1098" s="4">
        <v>0</v>
      </c>
      <c r="AO1098" s="4">
        <v>0</v>
      </c>
      <c r="AP1098" s="4">
        <v>0</v>
      </c>
      <c r="AR1098">
        <v>0</v>
      </c>
      <c r="AS1098">
        <v>0</v>
      </c>
      <c r="AT1098">
        <v>0</v>
      </c>
      <c r="AU1098" s="4"/>
      <c r="AV1098" s="4">
        <v>0</v>
      </c>
      <c r="AW1098" s="4">
        <v>0</v>
      </c>
      <c r="AX1098" s="4">
        <v>0</v>
      </c>
      <c r="AZ1098">
        <v>0</v>
      </c>
      <c r="BA1098">
        <v>0</v>
      </c>
      <c r="BB1098">
        <v>0</v>
      </c>
      <c r="BC1098" s="4"/>
      <c r="BD1098" s="4">
        <v>0</v>
      </c>
      <c r="BE1098" s="4">
        <v>0</v>
      </c>
      <c r="BF1098" s="4">
        <v>0</v>
      </c>
      <c r="BH1098">
        <v>0</v>
      </c>
      <c r="BI1098">
        <v>0</v>
      </c>
      <c r="BJ1098">
        <v>0</v>
      </c>
      <c r="BK1098" s="4"/>
      <c r="BL1098" s="4">
        <v>0</v>
      </c>
      <c r="BM1098" s="4">
        <v>0</v>
      </c>
      <c r="BN1098" s="4">
        <v>0</v>
      </c>
      <c r="BP1098">
        <v>0</v>
      </c>
      <c r="BQ1098">
        <v>0</v>
      </c>
      <c r="BR1098">
        <v>0</v>
      </c>
      <c r="BS1098" s="4"/>
      <c r="BT1098" s="4">
        <v>0</v>
      </c>
      <c r="BU1098" s="4">
        <v>0</v>
      </c>
      <c r="BV1098" s="4">
        <v>0</v>
      </c>
      <c r="BW1098" s="3"/>
      <c r="BX1098" s="3"/>
      <c r="BY1098" s="4">
        <v>0</v>
      </c>
      <c r="BZ1098" s="5"/>
      <c r="CA1098" s="3">
        <v>0</v>
      </c>
      <c r="CB1098" s="4">
        <v>0</v>
      </c>
      <c r="CC1098" s="5" t="s">
        <v>322</v>
      </c>
      <c r="CD1098" s="3">
        <v>0</v>
      </c>
      <c r="CE1098" s="4">
        <v>0</v>
      </c>
      <c r="CF1098" s="5" t="s">
        <v>322</v>
      </c>
      <c r="CG1098" s="3">
        <v>0</v>
      </c>
      <c r="CH1098" s="4">
        <v>0</v>
      </c>
      <c r="CI1098" s="5" t="s">
        <v>322</v>
      </c>
      <c r="CJ1098" s="3">
        <v>0</v>
      </c>
      <c r="CK1098" s="4">
        <v>0</v>
      </c>
      <c r="CL1098" s="5" t="s">
        <v>322</v>
      </c>
      <c r="CM1098" s="2">
        <v>0</v>
      </c>
      <c r="CN1098" s="4">
        <v>0</v>
      </c>
      <c r="CO1098" s="5" t="s">
        <v>322</v>
      </c>
      <c r="CP1098" s="3"/>
      <c r="CQ1098" s="4">
        <v>0</v>
      </c>
      <c r="CR1098" s="3"/>
      <c r="CS1098" s="3"/>
      <c r="CT1098" s="3"/>
      <c r="CU1098" s="3"/>
      <c r="CV1098" s="4">
        <v>0</v>
      </c>
      <c r="CW1098" s="4">
        <v>0</v>
      </c>
      <c r="CX1098" t="b">
        <v>0</v>
      </c>
      <c r="CY1098" t="b">
        <v>0</v>
      </c>
      <c r="CZ1098" t="b">
        <v>0</v>
      </c>
      <c r="DA1098" s="2" t="s">
        <v>1022</v>
      </c>
      <c r="DB1098" s="2" t="s">
        <v>1022</v>
      </c>
      <c r="DD1098" s="3"/>
      <c r="DE1098" s="3"/>
      <c r="DF1098" s="3"/>
      <c r="DG1098" s="4"/>
      <c r="DH1098" s="4"/>
      <c r="DI1098" s="4"/>
      <c r="DJ1098" s="3">
        <v>0</v>
      </c>
      <c r="DK1098" s="4">
        <v>0</v>
      </c>
      <c r="DL1098" t="b">
        <v>0</v>
      </c>
      <c r="DM1098" s="6"/>
      <c r="DN1098" s="3"/>
      <c r="DO1098" s="3"/>
      <c r="DP1098" s="3"/>
      <c r="DQ1098" s="3"/>
      <c r="DR1098" s="3"/>
      <c r="DS1098" s="3"/>
      <c r="DT1098" s="4"/>
      <c r="DU1098" s="4"/>
      <c r="DV1098" s="4"/>
      <c r="DW1098" s="4"/>
      <c r="DX1098" s="4"/>
      <c r="DY1098" s="4"/>
      <c r="DZ1098" s="2"/>
      <c r="EA1098" s="7">
        <v>44788.408101851855</v>
      </c>
      <c r="EB1098" s="2" t="s">
        <v>332</v>
      </c>
      <c r="EC1098" s="8">
        <v>0</v>
      </c>
      <c r="ED1098" t="b">
        <v>0</v>
      </c>
      <c r="EE1098" t="s">
        <v>324</v>
      </c>
      <c r="EF1098" s="2" t="s">
        <v>324</v>
      </c>
      <c r="EG1098" s="2" t="s">
        <v>325</v>
      </c>
      <c r="EH1098" s="1"/>
      <c r="EI1098">
        <f t="shared" si="64"/>
        <v>0</v>
      </c>
      <c r="EJ1098" t="str">
        <f t="shared" si="65"/>
        <v>no</v>
      </c>
    </row>
    <row r="1099" spans="3:140">
      <c r="C1099" s="1">
        <v>44666</v>
      </c>
      <c r="D1099" s="2" t="s">
        <v>1017</v>
      </c>
      <c r="E1099" s="2" t="s">
        <v>1018</v>
      </c>
      <c r="F1099" s="2" t="s">
        <v>171</v>
      </c>
      <c r="G1099" s="1">
        <v>44593</v>
      </c>
      <c r="H1099" s="2" t="s">
        <v>1230</v>
      </c>
      <c r="I1099" s="2" t="s">
        <v>1231</v>
      </c>
      <c r="J1099" s="1"/>
      <c r="K1099" s="1"/>
      <c r="L1099" s="2"/>
      <c r="M1099" t="b">
        <v>0</v>
      </c>
      <c r="N1099" s="2"/>
      <c r="O1099" s="2" t="s">
        <v>320</v>
      </c>
      <c r="P1099" s="2" t="s">
        <v>337</v>
      </c>
      <c r="Q1099" s="2"/>
      <c r="R1099" s="2"/>
      <c r="S1099" s="2"/>
      <c r="T1099" s="2"/>
      <c r="U1099" s="2"/>
      <c r="V1099" s="2"/>
      <c r="W1099" s="2" t="s">
        <v>861</v>
      </c>
      <c r="X1099" s="2" t="s">
        <v>1232</v>
      </c>
      <c r="Y1099" s="3"/>
      <c r="AA1099" t="b">
        <v>0</v>
      </c>
      <c r="AB1099">
        <v>0</v>
      </c>
      <c r="AC1099">
        <v>0</v>
      </c>
      <c r="AD1099">
        <v>0</v>
      </c>
      <c r="AE1099" s="4"/>
      <c r="AF1099" s="4">
        <v>0</v>
      </c>
      <c r="AG1099" s="4">
        <v>0</v>
      </c>
      <c r="AH1099" s="4">
        <v>0</v>
      </c>
      <c r="AJ1099">
        <v>0</v>
      </c>
      <c r="AK1099">
        <v>0</v>
      </c>
      <c r="AL1099">
        <v>0</v>
      </c>
      <c r="AM1099" s="4"/>
      <c r="AN1099" s="4">
        <v>0</v>
      </c>
      <c r="AO1099" s="4">
        <v>0</v>
      </c>
      <c r="AP1099" s="4">
        <v>0</v>
      </c>
      <c r="AR1099">
        <v>0</v>
      </c>
      <c r="AS1099">
        <v>0</v>
      </c>
      <c r="AT1099">
        <v>0</v>
      </c>
      <c r="AU1099" s="4"/>
      <c r="AV1099" s="4">
        <v>0</v>
      </c>
      <c r="AW1099" s="4">
        <v>0</v>
      </c>
      <c r="AX1099" s="4">
        <v>0</v>
      </c>
      <c r="AZ1099">
        <v>0</v>
      </c>
      <c r="BA1099">
        <v>0</v>
      </c>
      <c r="BB1099">
        <v>0</v>
      </c>
      <c r="BC1099" s="4"/>
      <c r="BD1099" s="4">
        <v>0</v>
      </c>
      <c r="BE1099" s="4">
        <v>0</v>
      </c>
      <c r="BF1099" s="4">
        <v>0</v>
      </c>
      <c r="BH1099">
        <v>0</v>
      </c>
      <c r="BI1099">
        <v>0</v>
      </c>
      <c r="BJ1099">
        <v>0</v>
      </c>
      <c r="BK1099" s="4"/>
      <c r="BL1099" s="4">
        <v>0</v>
      </c>
      <c r="BM1099" s="4">
        <v>0</v>
      </c>
      <c r="BN1099" s="4">
        <v>0</v>
      </c>
      <c r="BP1099">
        <v>0</v>
      </c>
      <c r="BQ1099">
        <v>0</v>
      </c>
      <c r="BR1099">
        <v>0</v>
      </c>
      <c r="BS1099" s="4"/>
      <c r="BT1099" s="4">
        <v>0</v>
      </c>
      <c r="BU1099" s="4">
        <v>0</v>
      </c>
      <c r="BV1099" s="4">
        <v>0</v>
      </c>
      <c r="BW1099" s="3"/>
      <c r="BX1099" s="3"/>
      <c r="BY1099" s="4">
        <v>0</v>
      </c>
      <c r="BZ1099" s="5"/>
      <c r="CA1099" s="3">
        <v>0</v>
      </c>
      <c r="CB1099" s="4">
        <v>0</v>
      </c>
      <c r="CC1099" s="5" t="s">
        <v>322</v>
      </c>
      <c r="CD1099" s="3">
        <v>0</v>
      </c>
      <c r="CE1099" s="4">
        <v>0</v>
      </c>
      <c r="CF1099" s="5" t="s">
        <v>322</v>
      </c>
      <c r="CG1099" s="3">
        <v>0</v>
      </c>
      <c r="CH1099" s="4">
        <v>0</v>
      </c>
      <c r="CI1099" s="5" t="s">
        <v>322</v>
      </c>
      <c r="CJ1099" s="3">
        <v>0</v>
      </c>
      <c r="CK1099" s="4">
        <v>0</v>
      </c>
      <c r="CL1099" s="5" t="s">
        <v>322</v>
      </c>
      <c r="CM1099" s="2">
        <v>0</v>
      </c>
      <c r="CN1099" s="4">
        <v>0</v>
      </c>
      <c r="CO1099" s="5" t="s">
        <v>322</v>
      </c>
      <c r="CP1099" s="3"/>
      <c r="CQ1099" s="4">
        <v>0</v>
      </c>
      <c r="CR1099" s="3"/>
      <c r="CS1099" s="3"/>
      <c r="CT1099" s="3"/>
      <c r="CU1099" s="3"/>
      <c r="CV1099" s="4">
        <v>0</v>
      </c>
      <c r="CW1099" s="4">
        <v>0</v>
      </c>
      <c r="CX1099" t="b">
        <v>0</v>
      </c>
      <c r="CY1099" t="b">
        <v>0</v>
      </c>
      <c r="CZ1099" t="b">
        <v>0</v>
      </c>
      <c r="DA1099" s="2" t="s">
        <v>1022</v>
      </c>
      <c r="DB1099" s="2" t="s">
        <v>1022</v>
      </c>
      <c r="DD1099" s="3"/>
      <c r="DE1099" s="3"/>
      <c r="DF1099" s="3"/>
      <c r="DG1099" s="4"/>
      <c r="DH1099" s="4"/>
      <c r="DI1099" s="4"/>
      <c r="DJ1099" s="3">
        <v>0</v>
      </c>
      <c r="DK1099" s="4">
        <v>0</v>
      </c>
      <c r="DL1099" t="b">
        <v>0</v>
      </c>
      <c r="DM1099" s="6"/>
      <c r="DN1099" s="3"/>
      <c r="DO1099" s="3"/>
      <c r="DP1099" s="3"/>
      <c r="DQ1099" s="3"/>
      <c r="DR1099" s="3"/>
      <c r="DS1099" s="3"/>
      <c r="DT1099" s="4"/>
      <c r="DU1099" s="4"/>
      <c r="DV1099" s="4"/>
      <c r="DW1099" s="4"/>
      <c r="DX1099" s="4"/>
      <c r="DY1099" s="4"/>
      <c r="DZ1099" s="2"/>
      <c r="EA1099" s="7">
        <v>44788.408101851855</v>
      </c>
      <c r="EB1099" s="2" t="s">
        <v>332</v>
      </c>
      <c r="EC1099" s="8">
        <v>0</v>
      </c>
      <c r="ED1099" t="b">
        <v>0</v>
      </c>
      <c r="EE1099" t="s">
        <v>324</v>
      </c>
      <c r="EF1099" s="2" t="s">
        <v>324</v>
      </c>
      <c r="EG1099" s="2" t="s">
        <v>325</v>
      </c>
      <c r="EH1099" s="1"/>
      <c r="EI1099">
        <f t="shared" si="64"/>
        <v>0</v>
      </c>
      <c r="EJ1099" t="str">
        <f t="shared" si="65"/>
        <v>no</v>
      </c>
    </row>
    <row r="1100" spans="3:140">
      <c r="C1100" s="1">
        <v>44666</v>
      </c>
      <c r="D1100" s="2" t="s">
        <v>1017</v>
      </c>
      <c r="E1100" s="2" t="s">
        <v>1018</v>
      </c>
      <c r="F1100" s="2" t="s">
        <v>171</v>
      </c>
      <c r="G1100" s="1">
        <v>44593</v>
      </c>
      <c r="H1100" s="2" t="s">
        <v>1233</v>
      </c>
      <c r="I1100" s="2" t="s">
        <v>1234</v>
      </c>
      <c r="J1100" s="1"/>
      <c r="K1100" s="1"/>
      <c r="L1100" s="2"/>
      <c r="M1100" t="b">
        <v>0</v>
      </c>
      <c r="N1100" s="2"/>
      <c r="O1100" s="2" t="s">
        <v>320</v>
      </c>
      <c r="P1100" s="2" t="s">
        <v>337</v>
      </c>
      <c r="Q1100" s="2"/>
      <c r="R1100" s="2"/>
      <c r="S1100" s="2"/>
      <c r="T1100" s="2"/>
      <c r="U1100" s="2"/>
      <c r="V1100" s="2"/>
      <c r="W1100" s="2" t="s">
        <v>861</v>
      </c>
      <c r="X1100" s="2" t="s">
        <v>1011</v>
      </c>
      <c r="Y1100" s="3"/>
      <c r="AA1100" t="b">
        <v>0</v>
      </c>
      <c r="AB1100">
        <v>0</v>
      </c>
      <c r="AC1100">
        <v>0</v>
      </c>
      <c r="AD1100">
        <v>0</v>
      </c>
      <c r="AE1100" s="4"/>
      <c r="AF1100" s="4">
        <v>0</v>
      </c>
      <c r="AG1100" s="4">
        <v>0</v>
      </c>
      <c r="AH1100" s="4">
        <v>0</v>
      </c>
      <c r="AJ1100">
        <v>0</v>
      </c>
      <c r="AK1100">
        <v>0</v>
      </c>
      <c r="AL1100">
        <v>0</v>
      </c>
      <c r="AM1100" s="4"/>
      <c r="AN1100" s="4">
        <v>0</v>
      </c>
      <c r="AO1100" s="4">
        <v>0</v>
      </c>
      <c r="AP1100" s="4">
        <v>0</v>
      </c>
      <c r="AR1100">
        <v>0</v>
      </c>
      <c r="AS1100">
        <v>0</v>
      </c>
      <c r="AT1100">
        <v>0</v>
      </c>
      <c r="AU1100" s="4"/>
      <c r="AV1100" s="4">
        <v>0</v>
      </c>
      <c r="AW1100" s="4">
        <v>0</v>
      </c>
      <c r="AX1100" s="4">
        <v>0</v>
      </c>
      <c r="AZ1100">
        <v>0</v>
      </c>
      <c r="BA1100">
        <v>0</v>
      </c>
      <c r="BB1100">
        <v>0</v>
      </c>
      <c r="BC1100" s="4"/>
      <c r="BD1100" s="4">
        <v>0</v>
      </c>
      <c r="BE1100" s="4">
        <v>0</v>
      </c>
      <c r="BF1100" s="4">
        <v>0</v>
      </c>
      <c r="BH1100">
        <v>0</v>
      </c>
      <c r="BI1100">
        <v>0</v>
      </c>
      <c r="BJ1100">
        <v>0</v>
      </c>
      <c r="BK1100" s="4"/>
      <c r="BL1100" s="4">
        <v>0</v>
      </c>
      <c r="BM1100" s="4">
        <v>0</v>
      </c>
      <c r="BN1100" s="4">
        <v>0</v>
      </c>
      <c r="BP1100">
        <v>0</v>
      </c>
      <c r="BQ1100">
        <v>0</v>
      </c>
      <c r="BR1100">
        <v>0</v>
      </c>
      <c r="BS1100" s="4"/>
      <c r="BT1100" s="4">
        <v>0</v>
      </c>
      <c r="BU1100" s="4">
        <v>0</v>
      </c>
      <c r="BV1100" s="4">
        <v>0</v>
      </c>
      <c r="BW1100" s="3"/>
      <c r="BX1100" s="3"/>
      <c r="BY1100" s="4">
        <v>0</v>
      </c>
      <c r="BZ1100" s="5"/>
      <c r="CA1100" s="3">
        <v>0</v>
      </c>
      <c r="CB1100" s="4">
        <v>0</v>
      </c>
      <c r="CC1100" s="5" t="s">
        <v>322</v>
      </c>
      <c r="CD1100" s="3">
        <v>0</v>
      </c>
      <c r="CE1100" s="4">
        <v>0</v>
      </c>
      <c r="CF1100" s="5" t="s">
        <v>322</v>
      </c>
      <c r="CG1100" s="3">
        <v>0</v>
      </c>
      <c r="CH1100" s="4">
        <v>0</v>
      </c>
      <c r="CI1100" s="5" t="s">
        <v>322</v>
      </c>
      <c r="CJ1100" s="3">
        <v>0</v>
      </c>
      <c r="CK1100" s="4">
        <v>0</v>
      </c>
      <c r="CL1100" s="5" t="s">
        <v>322</v>
      </c>
      <c r="CM1100" s="2">
        <v>0</v>
      </c>
      <c r="CN1100" s="4">
        <v>0</v>
      </c>
      <c r="CO1100" s="5" t="s">
        <v>322</v>
      </c>
      <c r="CP1100" s="3"/>
      <c r="CQ1100" s="4">
        <v>0</v>
      </c>
      <c r="CR1100" s="3"/>
      <c r="CS1100" s="3"/>
      <c r="CT1100" s="3"/>
      <c r="CU1100" s="3"/>
      <c r="CV1100" s="4">
        <v>0</v>
      </c>
      <c r="CW1100" s="4">
        <v>0</v>
      </c>
      <c r="CX1100" t="b">
        <v>0</v>
      </c>
      <c r="CY1100" t="b">
        <v>0</v>
      </c>
      <c r="CZ1100" t="b">
        <v>0</v>
      </c>
      <c r="DA1100" s="2" t="s">
        <v>1022</v>
      </c>
      <c r="DB1100" s="2" t="s">
        <v>1022</v>
      </c>
      <c r="DD1100" s="3"/>
      <c r="DE1100" s="3"/>
      <c r="DF1100" s="3"/>
      <c r="DG1100" s="4"/>
      <c r="DH1100" s="4"/>
      <c r="DI1100" s="4"/>
      <c r="DJ1100" s="3">
        <v>0</v>
      </c>
      <c r="DK1100" s="4">
        <v>0</v>
      </c>
      <c r="DL1100" t="b">
        <v>0</v>
      </c>
      <c r="DM1100" s="6"/>
      <c r="DN1100" s="3"/>
      <c r="DO1100" s="3"/>
      <c r="DP1100" s="3"/>
      <c r="DQ1100" s="3"/>
      <c r="DR1100" s="3"/>
      <c r="DS1100" s="3"/>
      <c r="DT1100" s="4"/>
      <c r="DU1100" s="4"/>
      <c r="DV1100" s="4"/>
      <c r="DW1100" s="4"/>
      <c r="DX1100" s="4"/>
      <c r="DY1100" s="4"/>
      <c r="DZ1100" s="2"/>
      <c r="EA1100" s="7">
        <v>44788.408101851855</v>
      </c>
      <c r="EB1100" s="2" t="s">
        <v>332</v>
      </c>
      <c r="EC1100" s="8">
        <v>0</v>
      </c>
      <c r="ED1100" t="b">
        <v>0</v>
      </c>
      <c r="EE1100" t="s">
        <v>324</v>
      </c>
      <c r="EF1100" s="2" t="s">
        <v>324</v>
      </c>
      <c r="EG1100" s="2" t="s">
        <v>325</v>
      </c>
      <c r="EH1100" s="1"/>
      <c r="EI1100">
        <f t="shared" si="64"/>
        <v>0</v>
      </c>
      <c r="EJ1100" t="str">
        <f t="shared" si="65"/>
        <v>no</v>
      </c>
    </row>
    <row r="1101" spans="3:140">
      <c r="C1101" s="1">
        <v>44666</v>
      </c>
      <c r="D1101" s="2" t="s">
        <v>1017</v>
      </c>
      <c r="E1101" s="2" t="s">
        <v>1018</v>
      </c>
      <c r="F1101" s="2" t="s">
        <v>171</v>
      </c>
      <c r="G1101" s="1">
        <v>44593</v>
      </c>
      <c r="H1101" s="2" t="s">
        <v>1023</v>
      </c>
      <c r="I1101" s="2" t="s">
        <v>1024</v>
      </c>
      <c r="J1101" s="1"/>
      <c r="K1101" s="1"/>
      <c r="L1101" s="2"/>
      <c r="M1101" t="b">
        <v>0</v>
      </c>
      <c r="N1101" s="2"/>
      <c r="O1101" s="2" t="s">
        <v>320</v>
      </c>
      <c r="P1101" s="2" t="s">
        <v>337</v>
      </c>
      <c r="Q1101" s="2"/>
      <c r="R1101" s="2"/>
      <c r="S1101" s="2"/>
      <c r="T1101" s="2"/>
      <c r="U1101" s="2"/>
      <c r="V1101" s="2"/>
      <c r="W1101" s="2" t="s">
        <v>1235</v>
      </c>
      <c r="X1101" s="2" t="s">
        <v>1236</v>
      </c>
      <c r="Y1101" s="3"/>
      <c r="AA1101" t="b">
        <v>0</v>
      </c>
      <c r="AB1101">
        <v>0</v>
      </c>
      <c r="AC1101">
        <v>0</v>
      </c>
      <c r="AD1101">
        <v>0</v>
      </c>
      <c r="AE1101" s="4"/>
      <c r="AF1101" s="4">
        <v>0</v>
      </c>
      <c r="AG1101" s="4">
        <v>0</v>
      </c>
      <c r="AH1101" s="4">
        <v>0</v>
      </c>
      <c r="AJ1101">
        <v>0</v>
      </c>
      <c r="AK1101">
        <v>0</v>
      </c>
      <c r="AL1101">
        <v>0</v>
      </c>
      <c r="AM1101" s="4"/>
      <c r="AN1101" s="4">
        <v>0</v>
      </c>
      <c r="AO1101" s="4">
        <v>0</v>
      </c>
      <c r="AP1101" s="4">
        <v>0</v>
      </c>
      <c r="AR1101">
        <v>0</v>
      </c>
      <c r="AS1101">
        <v>0</v>
      </c>
      <c r="AT1101">
        <v>0</v>
      </c>
      <c r="AU1101" s="4"/>
      <c r="AV1101" s="4">
        <v>0</v>
      </c>
      <c r="AW1101" s="4">
        <v>0</v>
      </c>
      <c r="AX1101" s="4">
        <v>0</v>
      </c>
      <c r="AZ1101">
        <v>0</v>
      </c>
      <c r="BA1101">
        <v>0</v>
      </c>
      <c r="BB1101">
        <v>0</v>
      </c>
      <c r="BC1101" s="4"/>
      <c r="BD1101" s="4">
        <v>0</v>
      </c>
      <c r="BE1101" s="4">
        <v>0</v>
      </c>
      <c r="BF1101" s="4">
        <v>0</v>
      </c>
      <c r="BH1101">
        <v>0</v>
      </c>
      <c r="BI1101">
        <v>0</v>
      </c>
      <c r="BJ1101">
        <v>0</v>
      </c>
      <c r="BK1101" s="4"/>
      <c r="BL1101" s="4">
        <v>0</v>
      </c>
      <c r="BM1101" s="4">
        <v>0</v>
      </c>
      <c r="BN1101" s="4">
        <v>0</v>
      </c>
      <c r="BP1101">
        <v>0</v>
      </c>
      <c r="BQ1101">
        <v>0</v>
      </c>
      <c r="BR1101">
        <v>0</v>
      </c>
      <c r="BS1101" s="4"/>
      <c r="BT1101" s="4">
        <v>0</v>
      </c>
      <c r="BU1101" s="4">
        <v>0</v>
      </c>
      <c r="BV1101" s="4">
        <v>0</v>
      </c>
      <c r="BW1101" s="3"/>
      <c r="BX1101" s="3"/>
      <c r="BY1101" s="4">
        <v>0</v>
      </c>
      <c r="BZ1101" s="5"/>
      <c r="CA1101" s="3">
        <v>0</v>
      </c>
      <c r="CB1101" s="4">
        <v>0</v>
      </c>
      <c r="CC1101" s="5" t="s">
        <v>322</v>
      </c>
      <c r="CD1101" s="3">
        <v>0</v>
      </c>
      <c r="CE1101" s="4">
        <v>0</v>
      </c>
      <c r="CF1101" s="5" t="s">
        <v>322</v>
      </c>
      <c r="CG1101" s="3">
        <v>0</v>
      </c>
      <c r="CH1101" s="4">
        <v>0</v>
      </c>
      <c r="CI1101" s="5" t="s">
        <v>322</v>
      </c>
      <c r="CJ1101" s="3">
        <v>0</v>
      </c>
      <c r="CK1101" s="4">
        <v>0</v>
      </c>
      <c r="CL1101" s="5" t="s">
        <v>322</v>
      </c>
      <c r="CM1101" s="2">
        <v>0</v>
      </c>
      <c r="CN1101" s="4">
        <v>0</v>
      </c>
      <c r="CO1101" s="5" t="s">
        <v>322</v>
      </c>
      <c r="CP1101" s="3"/>
      <c r="CQ1101" s="4">
        <v>0</v>
      </c>
      <c r="CR1101" s="3"/>
      <c r="CS1101" s="3"/>
      <c r="CT1101" s="3"/>
      <c r="CU1101" s="3"/>
      <c r="CV1101" s="4">
        <v>0</v>
      </c>
      <c r="CW1101" s="4">
        <v>0</v>
      </c>
      <c r="CX1101" t="b">
        <v>0</v>
      </c>
      <c r="CY1101" t="b">
        <v>0</v>
      </c>
      <c r="CZ1101" t="b">
        <v>0</v>
      </c>
      <c r="DA1101" s="2" t="s">
        <v>1022</v>
      </c>
      <c r="DB1101" s="2" t="s">
        <v>1022</v>
      </c>
      <c r="DD1101" s="3"/>
      <c r="DE1101" s="3"/>
      <c r="DF1101" s="3"/>
      <c r="DG1101" s="4"/>
      <c r="DH1101" s="4"/>
      <c r="DI1101" s="4"/>
      <c r="DJ1101" s="3">
        <v>0</v>
      </c>
      <c r="DK1101" s="4">
        <v>0</v>
      </c>
      <c r="DL1101" t="b">
        <v>0</v>
      </c>
      <c r="DM1101" s="6"/>
      <c r="DN1101" s="3"/>
      <c r="DO1101" s="3"/>
      <c r="DP1101" s="3"/>
      <c r="DQ1101" s="3"/>
      <c r="DR1101" s="3"/>
      <c r="DS1101" s="3"/>
      <c r="DT1101" s="4"/>
      <c r="DU1101" s="4"/>
      <c r="DV1101" s="4"/>
      <c r="DW1101" s="4"/>
      <c r="DX1101" s="4"/>
      <c r="DY1101" s="4"/>
      <c r="DZ1101" s="2"/>
      <c r="EA1101" s="7">
        <v>44788.408101851855</v>
      </c>
      <c r="EB1101" s="2" t="s">
        <v>332</v>
      </c>
      <c r="EC1101" s="8">
        <v>0</v>
      </c>
      <c r="ED1101" t="b">
        <v>0</v>
      </c>
      <c r="EE1101" t="s">
        <v>324</v>
      </c>
      <c r="EF1101" s="2" t="s">
        <v>324</v>
      </c>
      <c r="EG1101" s="2" t="s">
        <v>325</v>
      </c>
      <c r="EH1101" s="1"/>
      <c r="EI1101">
        <f t="shared" si="64"/>
        <v>0</v>
      </c>
      <c r="EJ1101" t="str">
        <f t="shared" si="65"/>
        <v>no</v>
      </c>
    </row>
    <row r="1102" spans="3:140">
      <c r="C1102" s="1">
        <v>44666</v>
      </c>
      <c r="D1102" s="2" t="s">
        <v>1017</v>
      </c>
      <c r="E1102" s="2" t="s">
        <v>1018</v>
      </c>
      <c r="F1102" s="2" t="s">
        <v>171</v>
      </c>
      <c r="G1102" s="1">
        <v>44593</v>
      </c>
      <c r="H1102" s="2" t="s">
        <v>1237</v>
      </c>
      <c r="I1102" s="2" t="s">
        <v>1238</v>
      </c>
      <c r="J1102" s="1"/>
      <c r="K1102" s="1"/>
      <c r="L1102" s="2"/>
      <c r="M1102" t="b">
        <v>0</v>
      </c>
      <c r="N1102" s="2"/>
      <c r="O1102" s="2" t="s">
        <v>320</v>
      </c>
      <c r="P1102" s="2" t="s">
        <v>337</v>
      </c>
      <c r="Q1102" s="2"/>
      <c r="R1102" s="2"/>
      <c r="S1102" s="2"/>
      <c r="T1102" s="2"/>
      <c r="U1102" s="2"/>
      <c r="V1102" s="2"/>
      <c r="W1102" s="2" t="s">
        <v>861</v>
      </c>
      <c r="X1102" s="2" t="s">
        <v>1239</v>
      </c>
      <c r="Y1102" s="3"/>
      <c r="AA1102" t="b">
        <v>0</v>
      </c>
      <c r="AB1102">
        <v>0</v>
      </c>
      <c r="AC1102">
        <v>0</v>
      </c>
      <c r="AD1102">
        <v>0</v>
      </c>
      <c r="AE1102" s="4"/>
      <c r="AF1102" s="4">
        <v>0</v>
      </c>
      <c r="AG1102" s="4">
        <v>0</v>
      </c>
      <c r="AH1102" s="4">
        <v>0</v>
      </c>
      <c r="AJ1102">
        <v>0</v>
      </c>
      <c r="AK1102">
        <v>0</v>
      </c>
      <c r="AL1102">
        <v>0</v>
      </c>
      <c r="AM1102" s="4"/>
      <c r="AN1102" s="4">
        <v>0</v>
      </c>
      <c r="AO1102" s="4">
        <v>0</v>
      </c>
      <c r="AP1102" s="4">
        <v>0</v>
      </c>
      <c r="AR1102">
        <v>0</v>
      </c>
      <c r="AS1102">
        <v>0</v>
      </c>
      <c r="AT1102">
        <v>0</v>
      </c>
      <c r="AU1102" s="4"/>
      <c r="AV1102" s="4">
        <v>0</v>
      </c>
      <c r="AW1102" s="4">
        <v>0</v>
      </c>
      <c r="AX1102" s="4">
        <v>0</v>
      </c>
      <c r="AZ1102">
        <v>0</v>
      </c>
      <c r="BA1102">
        <v>0</v>
      </c>
      <c r="BB1102">
        <v>0</v>
      </c>
      <c r="BC1102" s="4"/>
      <c r="BD1102" s="4">
        <v>0</v>
      </c>
      <c r="BE1102" s="4">
        <v>0</v>
      </c>
      <c r="BF1102" s="4">
        <v>0</v>
      </c>
      <c r="BH1102">
        <v>0</v>
      </c>
      <c r="BI1102">
        <v>0</v>
      </c>
      <c r="BJ1102">
        <v>0</v>
      </c>
      <c r="BK1102" s="4"/>
      <c r="BL1102" s="4">
        <v>0</v>
      </c>
      <c r="BM1102" s="4">
        <v>0</v>
      </c>
      <c r="BN1102" s="4">
        <v>0</v>
      </c>
      <c r="BP1102">
        <v>0</v>
      </c>
      <c r="BQ1102">
        <v>0</v>
      </c>
      <c r="BR1102">
        <v>0</v>
      </c>
      <c r="BS1102" s="4"/>
      <c r="BT1102" s="4">
        <v>0</v>
      </c>
      <c r="BU1102" s="4">
        <v>0</v>
      </c>
      <c r="BV1102" s="4">
        <v>0</v>
      </c>
      <c r="BW1102" s="3"/>
      <c r="BX1102" s="3"/>
      <c r="BY1102" s="4">
        <v>0</v>
      </c>
      <c r="BZ1102" s="5"/>
      <c r="CA1102" s="3">
        <v>0</v>
      </c>
      <c r="CB1102" s="4">
        <v>0</v>
      </c>
      <c r="CC1102" s="5" t="s">
        <v>322</v>
      </c>
      <c r="CD1102" s="3">
        <v>0</v>
      </c>
      <c r="CE1102" s="4">
        <v>0</v>
      </c>
      <c r="CF1102" s="5" t="s">
        <v>322</v>
      </c>
      <c r="CG1102" s="3">
        <v>0</v>
      </c>
      <c r="CH1102" s="4">
        <v>0</v>
      </c>
      <c r="CI1102" s="5" t="s">
        <v>322</v>
      </c>
      <c r="CJ1102" s="3">
        <v>0</v>
      </c>
      <c r="CK1102" s="4">
        <v>0</v>
      </c>
      <c r="CL1102" s="5" t="s">
        <v>322</v>
      </c>
      <c r="CM1102" s="2">
        <v>0</v>
      </c>
      <c r="CN1102" s="4">
        <v>0</v>
      </c>
      <c r="CO1102" s="5" t="s">
        <v>322</v>
      </c>
      <c r="CP1102" s="3"/>
      <c r="CQ1102" s="4">
        <v>0</v>
      </c>
      <c r="CR1102" s="3"/>
      <c r="CS1102" s="3"/>
      <c r="CT1102" s="3"/>
      <c r="CU1102" s="3"/>
      <c r="CV1102" s="4">
        <v>0</v>
      </c>
      <c r="CW1102" s="4">
        <v>0</v>
      </c>
      <c r="CX1102" t="b">
        <v>0</v>
      </c>
      <c r="CY1102" t="b">
        <v>0</v>
      </c>
      <c r="CZ1102" t="b">
        <v>0</v>
      </c>
      <c r="DA1102" s="2" t="s">
        <v>1022</v>
      </c>
      <c r="DB1102" s="2" t="s">
        <v>1022</v>
      </c>
      <c r="DD1102" s="3"/>
      <c r="DE1102" s="3"/>
      <c r="DF1102" s="3"/>
      <c r="DG1102" s="4"/>
      <c r="DH1102" s="4"/>
      <c r="DI1102" s="4"/>
      <c r="DJ1102" s="3">
        <v>0</v>
      </c>
      <c r="DK1102" s="4">
        <v>0</v>
      </c>
      <c r="DL1102" t="b">
        <v>0</v>
      </c>
      <c r="DM1102" s="6"/>
      <c r="DN1102" s="3"/>
      <c r="DO1102" s="3"/>
      <c r="DP1102" s="3"/>
      <c r="DQ1102" s="3"/>
      <c r="DR1102" s="3"/>
      <c r="DS1102" s="3"/>
      <c r="DT1102" s="4"/>
      <c r="DU1102" s="4"/>
      <c r="DV1102" s="4"/>
      <c r="DW1102" s="4"/>
      <c r="DX1102" s="4"/>
      <c r="DY1102" s="4"/>
      <c r="DZ1102" s="2"/>
      <c r="EA1102" s="7">
        <v>44788.408101851855</v>
      </c>
      <c r="EB1102" s="2" t="s">
        <v>332</v>
      </c>
      <c r="EC1102" s="8">
        <v>0</v>
      </c>
      <c r="ED1102" t="b">
        <v>0</v>
      </c>
      <c r="EE1102" t="s">
        <v>324</v>
      </c>
      <c r="EF1102" s="2" t="s">
        <v>324</v>
      </c>
      <c r="EG1102" s="2" t="s">
        <v>325</v>
      </c>
      <c r="EH1102" s="1"/>
      <c r="EI1102">
        <f t="shared" si="64"/>
        <v>0</v>
      </c>
      <c r="EJ1102" t="str">
        <f t="shared" si="65"/>
        <v>no</v>
      </c>
    </row>
    <row r="1103" spans="3:140">
      <c r="C1103" s="1">
        <v>44666</v>
      </c>
      <c r="D1103" s="2" t="s">
        <v>1017</v>
      </c>
      <c r="E1103" s="2" t="s">
        <v>1018</v>
      </c>
      <c r="F1103" s="2" t="s">
        <v>171</v>
      </c>
      <c r="G1103" s="1">
        <v>44593</v>
      </c>
      <c r="H1103" s="2" t="s">
        <v>1228</v>
      </c>
      <c r="I1103" s="2" t="s">
        <v>1229</v>
      </c>
      <c r="J1103" s="1"/>
      <c r="K1103" s="1"/>
      <c r="L1103" s="2"/>
      <c r="M1103" t="b">
        <v>0</v>
      </c>
      <c r="N1103" s="2"/>
      <c r="O1103" s="2" t="s">
        <v>320</v>
      </c>
      <c r="P1103" s="2" t="s">
        <v>337</v>
      </c>
      <c r="Q1103" s="2"/>
      <c r="R1103" s="2"/>
      <c r="S1103" s="2"/>
      <c r="T1103" s="2"/>
      <c r="U1103" s="2"/>
      <c r="V1103" s="2"/>
      <c r="W1103" s="2" t="s">
        <v>861</v>
      </c>
      <c r="X1103" s="2" t="s">
        <v>1011</v>
      </c>
      <c r="Y1103" s="3"/>
      <c r="AA1103" t="b">
        <v>0</v>
      </c>
      <c r="AB1103">
        <v>0</v>
      </c>
      <c r="AC1103">
        <v>0</v>
      </c>
      <c r="AD1103">
        <v>0</v>
      </c>
      <c r="AE1103" s="4"/>
      <c r="AF1103" s="4">
        <v>0</v>
      </c>
      <c r="AG1103" s="4">
        <v>0</v>
      </c>
      <c r="AH1103" s="4">
        <v>0</v>
      </c>
      <c r="AJ1103">
        <v>0</v>
      </c>
      <c r="AK1103">
        <v>0</v>
      </c>
      <c r="AL1103">
        <v>0</v>
      </c>
      <c r="AM1103" s="4"/>
      <c r="AN1103" s="4">
        <v>0</v>
      </c>
      <c r="AO1103" s="4">
        <v>0</v>
      </c>
      <c r="AP1103" s="4">
        <v>0</v>
      </c>
      <c r="AR1103">
        <v>0</v>
      </c>
      <c r="AS1103">
        <v>0</v>
      </c>
      <c r="AT1103">
        <v>0</v>
      </c>
      <c r="AU1103" s="4"/>
      <c r="AV1103" s="4">
        <v>0</v>
      </c>
      <c r="AW1103" s="4">
        <v>0</v>
      </c>
      <c r="AX1103" s="4">
        <v>0</v>
      </c>
      <c r="AZ1103">
        <v>0</v>
      </c>
      <c r="BA1103">
        <v>0</v>
      </c>
      <c r="BB1103">
        <v>0</v>
      </c>
      <c r="BC1103" s="4"/>
      <c r="BD1103" s="4">
        <v>0</v>
      </c>
      <c r="BE1103" s="4">
        <v>0</v>
      </c>
      <c r="BF1103" s="4">
        <v>0</v>
      </c>
      <c r="BH1103">
        <v>0</v>
      </c>
      <c r="BI1103">
        <v>0</v>
      </c>
      <c r="BJ1103">
        <v>0</v>
      </c>
      <c r="BK1103" s="4"/>
      <c r="BL1103" s="4">
        <v>0</v>
      </c>
      <c r="BM1103" s="4">
        <v>0</v>
      </c>
      <c r="BN1103" s="4">
        <v>0</v>
      </c>
      <c r="BP1103">
        <v>0</v>
      </c>
      <c r="BQ1103">
        <v>0</v>
      </c>
      <c r="BR1103">
        <v>0</v>
      </c>
      <c r="BS1103" s="4"/>
      <c r="BT1103" s="4">
        <v>0</v>
      </c>
      <c r="BU1103" s="4">
        <v>0</v>
      </c>
      <c r="BV1103" s="4">
        <v>0</v>
      </c>
      <c r="BW1103" s="3"/>
      <c r="BX1103" s="3"/>
      <c r="BY1103" s="4">
        <v>0</v>
      </c>
      <c r="BZ1103" s="5"/>
      <c r="CA1103" s="3">
        <v>0</v>
      </c>
      <c r="CB1103" s="4">
        <v>0</v>
      </c>
      <c r="CC1103" s="5" t="s">
        <v>322</v>
      </c>
      <c r="CD1103" s="3">
        <v>0</v>
      </c>
      <c r="CE1103" s="4">
        <v>0</v>
      </c>
      <c r="CF1103" s="5" t="s">
        <v>322</v>
      </c>
      <c r="CG1103" s="3">
        <v>0</v>
      </c>
      <c r="CH1103" s="4">
        <v>0</v>
      </c>
      <c r="CI1103" s="5" t="s">
        <v>322</v>
      </c>
      <c r="CJ1103" s="3">
        <v>0</v>
      </c>
      <c r="CK1103" s="4">
        <v>0</v>
      </c>
      <c r="CL1103" s="5" t="s">
        <v>322</v>
      </c>
      <c r="CM1103" s="2">
        <v>0</v>
      </c>
      <c r="CN1103" s="4">
        <v>0</v>
      </c>
      <c r="CO1103" s="5" t="s">
        <v>322</v>
      </c>
      <c r="CP1103" s="3"/>
      <c r="CQ1103" s="4">
        <v>0</v>
      </c>
      <c r="CR1103" s="3"/>
      <c r="CS1103" s="3"/>
      <c r="CT1103" s="3"/>
      <c r="CU1103" s="3"/>
      <c r="CV1103" s="4">
        <v>0</v>
      </c>
      <c r="CW1103" s="4">
        <v>0</v>
      </c>
      <c r="CX1103" t="b">
        <v>0</v>
      </c>
      <c r="CY1103" t="b">
        <v>0</v>
      </c>
      <c r="CZ1103" t="b">
        <v>0</v>
      </c>
      <c r="DA1103" s="2" t="s">
        <v>1022</v>
      </c>
      <c r="DB1103" s="2" t="s">
        <v>1022</v>
      </c>
      <c r="DD1103" s="3"/>
      <c r="DE1103" s="3"/>
      <c r="DF1103" s="3"/>
      <c r="DG1103" s="4"/>
      <c r="DH1103" s="4"/>
      <c r="DI1103" s="4"/>
      <c r="DJ1103" s="3">
        <v>0</v>
      </c>
      <c r="DK1103" s="4">
        <v>0</v>
      </c>
      <c r="DL1103" t="b">
        <v>0</v>
      </c>
      <c r="DM1103" s="6"/>
      <c r="DN1103" s="3"/>
      <c r="DO1103" s="3"/>
      <c r="DP1103" s="3"/>
      <c r="DQ1103" s="3"/>
      <c r="DR1103" s="3"/>
      <c r="DS1103" s="3"/>
      <c r="DT1103" s="4"/>
      <c r="DU1103" s="4"/>
      <c r="DV1103" s="4"/>
      <c r="DW1103" s="4"/>
      <c r="DX1103" s="4"/>
      <c r="DY1103" s="4"/>
      <c r="DZ1103" s="2"/>
      <c r="EA1103" s="7">
        <v>44788.408101851855</v>
      </c>
      <c r="EB1103" s="2" t="s">
        <v>332</v>
      </c>
      <c r="EC1103" s="8">
        <v>0</v>
      </c>
      <c r="ED1103" t="b">
        <v>0</v>
      </c>
      <c r="EE1103" t="s">
        <v>324</v>
      </c>
      <c r="EF1103" s="2" t="s">
        <v>324</v>
      </c>
      <c r="EG1103" s="2" t="s">
        <v>325</v>
      </c>
      <c r="EH1103" s="1"/>
      <c r="EI1103">
        <f t="shared" si="64"/>
        <v>0</v>
      </c>
      <c r="EJ1103" t="str">
        <f t="shared" si="65"/>
        <v>no</v>
      </c>
    </row>
    <row r="1104" spans="3:140">
      <c r="C1104" s="1">
        <v>44666</v>
      </c>
      <c r="D1104" s="2" t="s">
        <v>1017</v>
      </c>
      <c r="E1104" s="2" t="s">
        <v>1018</v>
      </c>
      <c r="F1104" s="2" t="s">
        <v>171</v>
      </c>
      <c r="G1104" s="1">
        <v>44593</v>
      </c>
      <c r="H1104" s="2" t="s">
        <v>1019</v>
      </c>
      <c r="I1104" s="2" t="s">
        <v>1020</v>
      </c>
      <c r="J1104" s="1"/>
      <c r="K1104" s="1"/>
      <c r="L1104" s="2"/>
      <c r="M1104" t="b">
        <v>0</v>
      </c>
      <c r="N1104" s="2"/>
      <c r="O1104" s="2" t="s">
        <v>320</v>
      </c>
      <c r="P1104" s="2" t="s">
        <v>337</v>
      </c>
      <c r="Q1104" s="2"/>
      <c r="R1104" s="2"/>
      <c r="S1104" s="2"/>
      <c r="T1104" s="2"/>
      <c r="U1104" s="2"/>
      <c r="V1104" s="2"/>
      <c r="W1104" s="2" t="s">
        <v>861</v>
      </c>
      <c r="X1104" s="2" t="s">
        <v>1240</v>
      </c>
      <c r="Y1104" s="3"/>
      <c r="AA1104" t="b">
        <v>0</v>
      </c>
      <c r="AB1104">
        <v>0</v>
      </c>
      <c r="AC1104">
        <v>0</v>
      </c>
      <c r="AD1104">
        <v>0</v>
      </c>
      <c r="AE1104" s="4"/>
      <c r="AF1104" s="4">
        <v>0</v>
      </c>
      <c r="AG1104" s="4">
        <v>0</v>
      </c>
      <c r="AH1104" s="4">
        <v>0</v>
      </c>
      <c r="AJ1104">
        <v>0</v>
      </c>
      <c r="AK1104">
        <v>0</v>
      </c>
      <c r="AL1104">
        <v>0</v>
      </c>
      <c r="AM1104" s="4"/>
      <c r="AN1104" s="4">
        <v>0</v>
      </c>
      <c r="AO1104" s="4">
        <v>0</v>
      </c>
      <c r="AP1104" s="4">
        <v>0</v>
      </c>
      <c r="AR1104">
        <v>0</v>
      </c>
      <c r="AS1104">
        <v>0</v>
      </c>
      <c r="AT1104">
        <v>0</v>
      </c>
      <c r="AU1104" s="4"/>
      <c r="AV1104" s="4">
        <v>0</v>
      </c>
      <c r="AW1104" s="4">
        <v>0</v>
      </c>
      <c r="AX1104" s="4">
        <v>0</v>
      </c>
      <c r="AZ1104">
        <v>0</v>
      </c>
      <c r="BA1104">
        <v>0</v>
      </c>
      <c r="BB1104">
        <v>0</v>
      </c>
      <c r="BC1104" s="4"/>
      <c r="BD1104" s="4">
        <v>0</v>
      </c>
      <c r="BE1104" s="4">
        <v>0</v>
      </c>
      <c r="BF1104" s="4">
        <v>0</v>
      </c>
      <c r="BH1104">
        <v>0</v>
      </c>
      <c r="BI1104">
        <v>0</v>
      </c>
      <c r="BJ1104">
        <v>0</v>
      </c>
      <c r="BK1104" s="4"/>
      <c r="BL1104" s="4">
        <v>0</v>
      </c>
      <c r="BM1104" s="4">
        <v>0</v>
      </c>
      <c r="BN1104" s="4">
        <v>0</v>
      </c>
      <c r="BP1104">
        <v>0</v>
      </c>
      <c r="BQ1104">
        <v>0</v>
      </c>
      <c r="BR1104">
        <v>0</v>
      </c>
      <c r="BS1104" s="4"/>
      <c r="BT1104" s="4">
        <v>0</v>
      </c>
      <c r="BU1104" s="4">
        <v>0</v>
      </c>
      <c r="BV1104" s="4">
        <v>0</v>
      </c>
      <c r="BW1104" s="3"/>
      <c r="BX1104" s="3"/>
      <c r="BY1104" s="4">
        <v>0</v>
      </c>
      <c r="BZ1104" s="5"/>
      <c r="CA1104" s="3">
        <v>0</v>
      </c>
      <c r="CB1104" s="4">
        <v>0</v>
      </c>
      <c r="CC1104" s="5" t="s">
        <v>322</v>
      </c>
      <c r="CD1104" s="3">
        <v>0</v>
      </c>
      <c r="CE1104" s="4">
        <v>0</v>
      </c>
      <c r="CF1104" s="5" t="s">
        <v>322</v>
      </c>
      <c r="CG1104" s="3">
        <v>0</v>
      </c>
      <c r="CH1104" s="4">
        <v>0</v>
      </c>
      <c r="CI1104" s="5" t="s">
        <v>322</v>
      </c>
      <c r="CJ1104" s="3">
        <v>0</v>
      </c>
      <c r="CK1104" s="4">
        <v>0</v>
      </c>
      <c r="CL1104" s="5" t="s">
        <v>322</v>
      </c>
      <c r="CM1104" s="2">
        <v>0</v>
      </c>
      <c r="CN1104" s="4">
        <v>0</v>
      </c>
      <c r="CO1104" s="5" t="s">
        <v>322</v>
      </c>
      <c r="CP1104" s="3"/>
      <c r="CQ1104" s="4">
        <v>0</v>
      </c>
      <c r="CR1104" s="3"/>
      <c r="CS1104" s="3"/>
      <c r="CT1104" s="3"/>
      <c r="CU1104" s="3"/>
      <c r="CV1104" s="4">
        <v>0</v>
      </c>
      <c r="CW1104" s="4">
        <v>0</v>
      </c>
      <c r="CX1104" t="b">
        <v>0</v>
      </c>
      <c r="CY1104" t="b">
        <v>0</v>
      </c>
      <c r="CZ1104" t="b">
        <v>0</v>
      </c>
      <c r="DA1104" s="2" t="s">
        <v>1022</v>
      </c>
      <c r="DB1104" s="2" t="s">
        <v>1022</v>
      </c>
      <c r="DD1104" s="3"/>
      <c r="DE1104" s="3"/>
      <c r="DF1104" s="3"/>
      <c r="DG1104" s="4"/>
      <c r="DH1104" s="4"/>
      <c r="DI1104" s="4"/>
      <c r="DJ1104" s="3">
        <v>0</v>
      </c>
      <c r="DK1104" s="4">
        <v>0</v>
      </c>
      <c r="DL1104" t="b">
        <v>0</v>
      </c>
      <c r="DM1104" s="6"/>
      <c r="DN1104" s="3"/>
      <c r="DO1104" s="3"/>
      <c r="DP1104" s="3"/>
      <c r="DQ1104" s="3"/>
      <c r="DR1104" s="3"/>
      <c r="DS1104" s="3"/>
      <c r="DT1104" s="4"/>
      <c r="DU1104" s="4"/>
      <c r="DV1104" s="4"/>
      <c r="DW1104" s="4"/>
      <c r="DX1104" s="4"/>
      <c r="DY1104" s="4"/>
      <c r="DZ1104" s="2"/>
      <c r="EA1104" s="7">
        <v>44788.408101851855</v>
      </c>
      <c r="EB1104" s="2" t="s">
        <v>332</v>
      </c>
      <c r="EC1104" s="8">
        <v>0</v>
      </c>
      <c r="ED1104" t="b">
        <v>0</v>
      </c>
      <c r="EE1104" t="s">
        <v>324</v>
      </c>
      <c r="EF1104" s="2" t="s">
        <v>324</v>
      </c>
      <c r="EG1104" s="2" t="s">
        <v>325</v>
      </c>
      <c r="EH1104" s="1"/>
      <c r="EI1104">
        <f t="shared" si="64"/>
        <v>0</v>
      </c>
      <c r="EJ1104" t="str">
        <f t="shared" si="65"/>
        <v>no</v>
      </c>
    </row>
    <row r="1105" spans="3:140">
      <c r="C1105" s="1">
        <v>44666</v>
      </c>
      <c r="D1105" s="2" t="s">
        <v>1017</v>
      </c>
      <c r="E1105" s="2" t="s">
        <v>1018</v>
      </c>
      <c r="F1105" s="2" t="s">
        <v>171</v>
      </c>
      <c r="G1105" s="1">
        <v>44593</v>
      </c>
      <c r="H1105" s="2" t="s">
        <v>1230</v>
      </c>
      <c r="I1105" s="2" t="s">
        <v>1231</v>
      </c>
      <c r="J1105" s="1"/>
      <c r="K1105" s="1"/>
      <c r="L1105" s="2"/>
      <c r="M1105" t="b">
        <v>0</v>
      </c>
      <c r="N1105" s="2"/>
      <c r="O1105" s="2" t="s">
        <v>320</v>
      </c>
      <c r="P1105" s="2" t="s">
        <v>337</v>
      </c>
      <c r="Q1105" s="2"/>
      <c r="R1105" s="2"/>
      <c r="S1105" s="2"/>
      <c r="T1105" s="2"/>
      <c r="U1105" s="2"/>
      <c r="V1105" s="2"/>
      <c r="W1105" s="2" t="s">
        <v>861</v>
      </c>
      <c r="X1105" s="2" t="s">
        <v>1011</v>
      </c>
      <c r="Y1105" s="3"/>
      <c r="AA1105" t="b">
        <v>0</v>
      </c>
      <c r="AB1105">
        <v>0</v>
      </c>
      <c r="AC1105">
        <v>0</v>
      </c>
      <c r="AD1105">
        <v>0</v>
      </c>
      <c r="AE1105" s="4"/>
      <c r="AF1105" s="4">
        <v>0</v>
      </c>
      <c r="AG1105" s="4">
        <v>0</v>
      </c>
      <c r="AH1105" s="4">
        <v>0</v>
      </c>
      <c r="AJ1105">
        <v>0</v>
      </c>
      <c r="AK1105">
        <v>0</v>
      </c>
      <c r="AL1105">
        <v>0</v>
      </c>
      <c r="AM1105" s="4"/>
      <c r="AN1105" s="4">
        <v>0</v>
      </c>
      <c r="AO1105" s="4">
        <v>0</v>
      </c>
      <c r="AP1105" s="4">
        <v>0</v>
      </c>
      <c r="AR1105">
        <v>0</v>
      </c>
      <c r="AS1105">
        <v>0</v>
      </c>
      <c r="AT1105">
        <v>0</v>
      </c>
      <c r="AU1105" s="4"/>
      <c r="AV1105" s="4">
        <v>0</v>
      </c>
      <c r="AW1105" s="4">
        <v>0</v>
      </c>
      <c r="AX1105" s="4">
        <v>0</v>
      </c>
      <c r="AZ1105">
        <v>0</v>
      </c>
      <c r="BA1105">
        <v>0</v>
      </c>
      <c r="BB1105">
        <v>0</v>
      </c>
      <c r="BC1105" s="4"/>
      <c r="BD1105" s="4">
        <v>0</v>
      </c>
      <c r="BE1105" s="4">
        <v>0</v>
      </c>
      <c r="BF1105" s="4">
        <v>0</v>
      </c>
      <c r="BH1105">
        <v>0</v>
      </c>
      <c r="BI1105">
        <v>0</v>
      </c>
      <c r="BJ1105">
        <v>0</v>
      </c>
      <c r="BK1105" s="4"/>
      <c r="BL1105" s="4">
        <v>0</v>
      </c>
      <c r="BM1105" s="4">
        <v>0</v>
      </c>
      <c r="BN1105" s="4">
        <v>0</v>
      </c>
      <c r="BP1105">
        <v>0</v>
      </c>
      <c r="BQ1105">
        <v>0</v>
      </c>
      <c r="BR1105">
        <v>0</v>
      </c>
      <c r="BS1105" s="4"/>
      <c r="BT1105" s="4">
        <v>0</v>
      </c>
      <c r="BU1105" s="4">
        <v>0</v>
      </c>
      <c r="BV1105" s="4">
        <v>0</v>
      </c>
      <c r="BW1105" s="3"/>
      <c r="BX1105" s="3"/>
      <c r="BY1105" s="4">
        <v>0</v>
      </c>
      <c r="BZ1105" s="5"/>
      <c r="CA1105" s="3">
        <v>0</v>
      </c>
      <c r="CB1105" s="4">
        <v>0</v>
      </c>
      <c r="CC1105" s="5" t="s">
        <v>322</v>
      </c>
      <c r="CD1105" s="3">
        <v>0</v>
      </c>
      <c r="CE1105" s="4">
        <v>0</v>
      </c>
      <c r="CF1105" s="5" t="s">
        <v>322</v>
      </c>
      <c r="CG1105" s="3">
        <v>0</v>
      </c>
      <c r="CH1105" s="4">
        <v>0</v>
      </c>
      <c r="CI1105" s="5" t="s">
        <v>322</v>
      </c>
      <c r="CJ1105" s="3">
        <v>0</v>
      </c>
      <c r="CK1105" s="4">
        <v>0</v>
      </c>
      <c r="CL1105" s="5" t="s">
        <v>322</v>
      </c>
      <c r="CM1105" s="2">
        <v>0</v>
      </c>
      <c r="CN1105" s="4">
        <v>0</v>
      </c>
      <c r="CO1105" s="5" t="s">
        <v>322</v>
      </c>
      <c r="CP1105" s="3"/>
      <c r="CQ1105" s="4">
        <v>0</v>
      </c>
      <c r="CR1105" s="3"/>
      <c r="CS1105" s="3"/>
      <c r="CT1105" s="3"/>
      <c r="CU1105" s="3"/>
      <c r="CV1105" s="4">
        <v>0</v>
      </c>
      <c r="CW1105" s="4">
        <v>0</v>
      </c>
      <c r="CX1105" t="b">
        <v>0</v>
      </c>
      <c r="CY1105" t="b">
        <v>0</v>
      </c>
      <c r="CZ1105" t="b">
        <v>0</v>
      </c>
      <c r="DA1105" s="2" t="s">
        <v>1022</v>
      </c>
      <c r="DB1105" s="2" t="s">
        <v>1022</v>
      </c>
      <c r="DD1105" s="3"/>
      <c r="DE1105" s="3"/>
      <c r="DF1105" s="3"/>
      <c r="DG1105" s="4"/>
      <c r="DH1105" s="4"/>
      <c r="DI1105" s="4"/>
      <c r="DJ1105" s="3">
        <v>0</v>
      </c>
      <c r="DK1105" s="4">
        <v>0</v>
      </c>
      <c r="DL1105" t="b">
        <v>0</v>
      </c>
      <c r="DM1105" s="6"/>
      <c r="DN1105" s="3"/>
      <c r="DO1105" s="3"/>
      <c r="DP1105" s="3"/>
      <c r="DQ1105" s="3"/>
      <c r="DR1105" s="3"/>
      <c r="DS1105" s="3"/>
      <c r="DT1105" s="4"/>
      <c r="DU1105" s="4"/>
      <c r="DV1105" s="4"/>
      <c r="DW1105" s="4"/>
      <c r="DX1105" s="4"/>
      <c r="DY1105" s="4"/>
      <c r="DZ1105" s="2"/>
      <c r="EA1105" s="7">
        <v>44788.408101851855</v>
      </c>
      <c r="EB1105" s="2" t="s">
        <v>332</v>
      </c>
      <c r="EC1105" s="8">
        <v>0</v>
      </c>
      <c r="ED1105" t="b">
        <v>0</v>
      </c>
      <c r="EE1105" t="s">
        <v>324</v>
      </c>
      <c r="EF1105" s="2" t="s">
        <v>324</v>
      </c>
      <c r="EG1105" s="2" t="s">
        <v>325</v>
      </c>
      <c r="EH1105" s="1"/>
      <c r="EI1105">
        <f t="shared" si="64"/>
        <v>0</v>
      </c>
      <c r="EJ1105" t="str">
        <f t="shared" si="65"/>
        <v>no</v>
      </c>
    </row>
    <row r="1106" spans="3:140">
      <c r="C1106" s="1">
        <v>44666</v>
      </c>
      <c r="D1106" s="2" t="s">
        <v>844</v>
      </c>
      <c r="E1106" s="2" t="s">
        <v>845</v>
      </c>
      <c r="F1106" s="2" t="s">
        <v>178</v>
      </c>
      <c r="G1106" s="1">
        <v>44317</v>
      </c>
      <c r="H1106" s="2"/>
      <c r="I1106" s="2"/>
      <c r="J1106" s="1"/>
      <c r="K1106" s="1"/>
      <c r="L1106" s="2"/>
      <c r="M1106" t="b">
        <v>0</v>
      </c>
      <c r="N1106" s="2"/>
      <c r="O1106" s="2" t="s">
        <v>320</v>
      </c>
      <c r="P1106" s="2" t="s">
        <v>373</v>
      </c>
      <c r="Q1106" s="2"/>
      <c r="R1106" s="2"/>
      <c r="S1106" s="2"/>
      <c r="T1106" s="2"/>
      <c r="U1106" s="2"/>
      <c r="V1106" s="2"/>
      <c r="W1106" s="2" t="s">
        <v>1032</v>
      </c>
      <c r="X1106" s="2" t="s">
        <v>1032</v>
      </c>
      <c r="Y1106" s="3"/>
      <c r="AA1106" t="b">
        <v>0</v>
      </c>
      <c r="AB1106">
        <v>9384</v>
      </c>
      <c r="AE1106" s="4"/>
      <c r="AF1106" s="4">
        <v>45415</v>
      </c>
      <c r="AG1106" s="4"/>
      <c r="AH1106" s="4"/>
      <c r="AM1106" s="4"/>
      <c r="AN1106" s="4"/>
      <c r="AO1106" s="4"/>
      <c r="AP1106" s="4"/>
      <c r="AU1106" s="4"/>
      <c r="AV1106" s="4"/>
      <c r="AW1106" s="4"/>
      <c r="AX1106" s="4"/>
      <c r="AZ1106">
        <v>2501</v>
      </c>
      <c r="BC1106" s="4"/>
      <c r="BD1106" s="4">
        <v>407689</v>
      </c>
      <c r="BE1106" s="4"/>
      <c r="BF1106" s="4"/>
      <c r="BK1106" s="4"/>
      <c r="BL1106" s="4"/>
      <c r="BM1106" s="4"/>
      <c r="BN1106" s="4"/>
      <c r="BS1106" s="4"/>
      <c r="BT1106" s="4"/>
      <c r="BU1106" s="4"/>
      <c r="BV1106" s="4"/>
      <c r="BW1106" s="3"/>
      <c r="BX1106" s="3"/>
      <c r="BY1106" s="4">
        <v>45415</v>
      </c>
      <c r="BZ1106" s="5"/>
      <c r="CA1106" s="3">
        <v>0</v>
      </c>
      <c r="CB1106" s="4">
        <v>0</v>
      </c>
      <c r="CC1106" s="5" t="s">
        <v>322</v>
      </c>
      <c r="CD1106" s="3">
        <v>0</v>
      </c>
      <c r="CE1106" s="4">
        <v>0</v>
      </c>
      <c r="CF1106" s="5" t="s">
        <v>322</v>
      </c>
      <c r="CG1106" s="3">
        <v>2501</v>
      </c>
      <c r="CH1106" s="4">
        <v>407689</v>
      </c>
      <c r="CI1106" s="5">
        <v>163.01039584166301</v>
      </c>
      <c r="CJ1106" s="3">
        <v>0</v>
      </c>
      <c r="CK1106" s="4">
        <v>0</v>
      </c>
      <c r="CL1106" s="5" t="s">
        <v>322</v>
      </c>
      <c r="CM1106" s="2">
        <v>0</v>
      </c>
      <c r="CN1106" s="4">
        <v>0</v>
      </c>
      <c r="CO1106" s="5" t="s">
        <v>322</v>
      </c>
      <c r="CP1106" s="3"/>
      <c r="CQ1106" s="4">
        <v>45415</v>
      </c>
      <c r="CR1106" s="3"/>
      <c r="CS1106" s="3"/>
      <c r="CT1106" s="3"/>
      <c r="CU1106" s="3"/>
      <c r="CV1106" s="4">
        <v>453104</v>
      </c>
      <c r="CW1106" s="4">
        <v>453104</v>
      </c>
      <c r="CX1106" t="b">
        <v>0</v>
      </c>
      <c r="CY1106" t="b">
        <v>1</v>
      </c>
      <c r="CZ1106" t="b">
        <v>0</v>
      </c>
      <c r="DA1106" s="2" t="s">
        <v>6</v>
      </c>
      <c r="DB1106" s="2" t="s">
        <v>6</v>
      </c>
      <c r="DD1106" s="3"/>
      <c r="DE1106" s="3"/>
      <c r="DF1106" s="3"/>
      <c r="DG1106" s="4"/>
      <c r="DH1106" s="4"/>
      <c r="DI1106" s="4"/>
      <c r="DJ1106" s="3">
        <v>0</v>
      </c>
      <c r="DK1106" s="4">
        <v>0</v>
      </c>
      <c r="DL1106" t="b">
        <v>0</v>
      </c>
      <c r="DM1106" s="6"/>
      <c r="DN1106" s="3"/>
      <c r="DO1106" s="3"/>
      <c r="DP1106" s="3"/>
      <c r="DQ1106" s="3"/>
      <c r="DR1106" s="3"/>
      <c r="DS1106" s="3"/>
      <c r="DT1106" s="4"/>
      <c r="DU1106" s="4"/>
      <c r="DV1106" s="4"/>
      <c r="DW1106" s="4"/>
      <c r="DX1106" s="4"/>
      <c r="DY1106" s="4"/>
      <c r="DZ1106" s="2"/>
      <c r="EA1106" s="7">
        <v>44693.456655092596</v>
      </c>
      <c r="EB1106" s="2" t="s">
        <v>332</v>
      </c>
      <c r="EC1106" s="8">
        <v>0</v>
      </c>
      <c r="ED1106" t="b">
        <v>0</v>
      </c>
      <c r="EE1106" t="s">
        <v>324</v>
      </c>
      <c r="EF1106" s="2" t="s">
        <v>324</v>
      </c>
      <c r="EG1106" s="2" t="s">
        <v>325</v>
      </c>
      <c r="EH1106" s="1"/>
      <c r="EI1106">
        <f t="shared" si="64"/>
        <v>9384</v>
      </c>
      <c r="EJ1106" t="str">
        <f t="shared" si="65"/>
        <v>yes</v>
      </c>
    </row>
    <row r="1107" spans="3:140">
      <c r="C1107" s="1">
        <v>44666</v>
      </c>
      <c r="D1107" s="2" t="s">
        <v>1060</v>
      </c>
      <c r="E1107" s="2" t="s">
        <v>1061</v>
      </c>
      <c r="F1107" s="2" t="s">
        <v>41</v>
      </c>
      <c r="G1107" s="1">
        <v>44256</v>
      </c>
      <c r="H1107" s="2"/>
      <c r="I1107" s="2"/>
      <c r="J1107" s="1">
        <v>44256</v>
      </c>
      <c r="K1107" s="1"/>
      <c r="L1107" s="2" t="s">
        <v>6</v>
      </c>
      <c r="M1107" t="b">
        <v>0</v>
      </c>
      <c r="N1107" s="2"/>
      <c r="O1107" s="2" t="s">
        <v>320</v>
      </c>
      <c r="P1107" s="2" t="s">
        <v>321</v>
      </c>
      <c r="Q1107" s="2"/>
      <c r="R1107" s="2"/>
      <c r="S1107" s="2"/>
      <c r="T1107" s="2"/>
      <c r="U1107" s="2"/>
      <c r="V1107" s="2"/>
      <c r="W1107" s="2" t="s">
        <v>1062</v>
      </c>
      <c r="X1107" s="2" t="s">
        <v>1062</v>
      </c>
      <c r="Y1107" s="3"/>
      <c r="AA1107" t="b">
        <v>0</v>
      </c>
      <c r="AE1107" s="4"/>
      <c r="AF1107" s="4"/>
      <c r="AG1107" s="4">
        <v>0</v>
      </c>
      <c r="AH1107" s="4"/>
      <c r="AK1107">
        <v>0</v>
      </c>
      <c r="AM1107" s="4"/>
      <c r="AN1107" s="4"/>
      <c r="AO1107" s="4">
        <v>0</v>
      </c>
      <c r="AP1107" s="4"/>
      <c r="AU1107" s="4"/>
      <c r="AV1107" s="4"/>
      <c r="AW1107" s="4"/>
      <c r="AX1107" s="4"/>
      <c r="BC1107" s="4"/>
      <c r="BD1107" s="4"/>
      <c r="BE1107" s="4"/>
      <c r="BF1107" s="4"/>
      <c r="BK1107" s="4"/>
      <c r="BL1107" s="4"/>
      <c r="BM1107" s="4"/>
      <c r="BN1107" s="4"/>
      <c r="BS1107" s="4"/>
      <c r="BT1107" s="4"/>
      <c r="BU1107" s="4"/>
      <c r="BV1107" s="4"/>
      <c r="BW1107" s="3"/>
      <c r="BX1107" s="3"/>
      <c r="BY1107" s="4">
        <v>0</v>
      </c>
      <c r="BZ1107" s="5"/>
      <c r="CA1107" s="3">
        <v>0</v>
      </c>
      <c r="CB1107" s="4">
        <v>0</v>
      </c>
      <c r="CC1107" s="5" t="s">
        <v>322</v>
      </c>
      <c r="CD1107" s="3">
        <v>0</v>
      </c>
      <c r="CE1107" s="4">
        <v>0</v>
      </c>
      <c r="CF1107" s="5" t="s">
        <v>322</v>
      </c>
      <c r="CG1107" s="3">
        <v>0</v>
      </c>
      <c r="CH1107" s="4">
        <v>0</v>
      </c>
      <c r="CI1107" s="5" t="s">
        <v>322</v>
      </c>
      <c r="CJ1107" s="3">
        <v>0</v>
      </c>
      <c r="CK1107" s="4">
        <v>0</v>
      </c>
      <c r="CL1107" s="5" t="s">
        <v>322</v>
      </c>
      <c r="CM1107" s="2">
        <v>0</v>
      </c>
      <c r="CN1107" s="4">
        <v>0</v>
      </c>
      <c r="CO1107" s="5" t="s">
        <v>322</v>
      </c>
      <c r="CP1107" s="3"/>
      <c r="CQ1107" s="4">
        <v>0</v>
      </c>
      <c r="CR1107" s="3"/>
      <c r="CS1107" s="3"/>
      <c r="CT1107" s="3"/>
      <c r="CU1107" s="3"/>
      <c r="CV1107" s="4">
        <v>0</v>
      </c>
      <c r="CW1107" s="4">
        <v>0</v>
      </c>
      <c r="CX1107" t="b">
        <v>0</v>
      </c>
      <c r="CY1107" t="b">
        <v>1</v>
      </c>
      <c r="CZ1107" t="b">
        <v>0</v>
      </c>
      <c r="DA1107" s="2" t="s">
        <v>422</v>
      </c>
      <c r="DB1107" s="2" t="s">
        <v>867</v>
      </c>
      <c r="DC1107">
        <v>29080</v>
      </c>
      <c r="DD1107" s="3"/>
      <c r="DE1107" s="3"/>
      <c r="DF1107" s="3"/>
      <c r="DG1107" s="4"/>
      <c r="DH1107" s="4"/>
      <c r="DI1107" s="4"/>
      <c r="DJ1107" s="3">
        <v>0</v>
      </c>
      <c r="DK1107" s="4">
        <v>0</v>
      </c>
      <c r="DL1107" t="b">
        <v>0</v>
      </c>
      <c r="DM1107" s="6"/>
      <c r="DN1107" s="3"/>
      <c r="DO1107" s="3"/>
      <c r="DP1107" s="3"/>
      <c r="DQ1107" s="3"/>
      <c r="DR1107" s="3"/>
      <c r="DS1107" s="3"/>
      <c r="DT1107" s="4"/>
      <c r="DU1107" s="4"/>
      <c r="DV1107" s="4"/>
      <c r="DW1107" s="4"/>
      <c r="DX1107" s="4"/>
      <c r="DY1107" s="4"/>
      <c r="DZ1107" s="2" t="s">
        <v>6</v>
      </c>
      <c r="EA1107" s="7">
        <v>44697.596956018519</v>
      </c>
      <c r="EB1107" s="2" t="s">
        <v>332</v>
      </c>
      <c r="EC1107" s="8"/>
      <c r="ED1107" t="b">
        <v>0</v>
      </c>
      <c r="EE1107" t="s">
        <v>324</v>
      </c>
      <c r="EF1107" s="2" t="s">
        <v>324</v>
      </c>
      <c r="EG1107" s="2" t="s">
        <v>325</v>
      </c>
      <c r="EH1107" s="1"/>
      <c r="EI1107">
        <f t="shared" si="64"/>
        <v>0</v>
      </c>
      <c r="EJ1107" t="str">
        <f t="shared" si="65"/>
        <v>yes</v>
      </c>
    </row>
    <row r="1108" spans="3:140">
      <c r="C1108" s="1">
        <v>44635</v>
      </c>
      <c r="D1108" s="2" t="s">
        <v>1162</v>
      </c>
      <c r="E1108" s="2" t="s">
        <v>28</v>
      </c>
      <c r="F1108" s="2" t="s">
        <v>183</v>
      </c>
      <c r="G1108" s="1">
        <v>44212</v>
      </c>
      <c r="H1108" s="2"/>
      <c r="I1108" s="2" t="s">
        <v>1164</v>
      </c>
      <c r="J1108" s="1"/>
      <c r="K1108" s="1"/>
      <c r="L1108" s="2"/>
      <c r="M1108" t="b">
        <v>0</v>
      </c>
      <c r="N1108" s="2"/>
      <c r="O1108" s="2" t="s">
        <v>320</v>
      </c>
      <c r="P1108" s="2" t="s">
        <v>347</v>
      </c>
      <c r="Q1108" s="2"/>
      <c r="R1108" s="2"/>
      <c r="S1108" s="2"/>
      <c r="T1108" s="2"/>
      <c r="U1108" s="2"/>
      <c r="V1108" s="2"/>
      <c r="W1108" s="2" t="s">
        <v>861</v>
      </c>
      <c r="X1108" s="2" t="s">
        <v>861</v>
      </c>
      <c r="Y1108" s="3"/>
      <c r="AA1108" t="b">
        <v>0</v>
      </c>
      <c r="AB1108">
        <v>0</v>
      </c>
      <c r="AC1108">
        <v>0</v>
      </c>
      <c r="AD1108">
        <v>0</v>
      </c>
      <c r="AE1108" s="4"/>
      <c r="AF1108" s="4">
        <v>0</v>
      </c>
      <c r="AG1108" s="4">
        <v>0</v>
      </c>
      <c r="AH1108" s="4">
        <v>0</v>
      </c>
      <c r="AJ1108">
        <v>0</v>
      </c>
      <c r="AK1108">
        <v>0</v>
      </c>
      <c r="AL1108">
        <v>0</v>
      </c>
      <c r="AM1108" s="4"/>
      <c r="AN1108" s="4">
        <v>0</v>
      </c>
      <c r="AO1108" s="4">
        <v>0</v>
      </c>
      <c r="AP1108" s="4">
        <v>0</v>
      </c>
      <c r="AR1108">
        <v>0</v>
      </c>
      <c r="AS1108">
        <v>0</v>
      </c>
      <c r="AT1108">
        <v>0</v>
      </c>
      <c r="AU1108" s="4"/>
      <c r="AV1108" s="4">
        <v>0</v>
      </c>
      <c r="AW1108" s="4">
        <v>0</v>
      </c>
      <c r="AX1108" s="4">
        <v>0</v>
      </c>
      <c r="AZ1108">
        <v>0</v>
      </c>
      <c r="BA1108">
        <v>0</v>
      </c>
      <c r="BB1108">
        <v>0</v>
      </c>
      <c r="BC1108" s="4"/>
      <c r="BD1108" s="4">
        <v>0</v>
      </c>
      <c r="BE1108" s="4">
        <v>0</v>
      </c>
      <c r="BF1108" s="4">
        <v>0</v>
      </c>
      <c r="BH1108">
        <v>0</v>
      </c>
      <c r="BI1108">
        <v>0</v>
      </c>
      <c r="BJ1108">
        <v>0</v>
      </c>
      <c r="BK1108" s="4"/>
      <c r="BL1108" s="4">
        <v>0</v>
      </c>
      <c r="BM1108" s="4">
        <v>0</v>
      </c>
      <c r="BN1108" s="4">
        <v>0</v>
      </c>
      <c r="BP1108">
        <v>0</v>
      </c>
      <c r="BQ1108">
        <v>0</v>
      </c>
      <c r="BR1108">
        <v>0</v>
      </c>
      <c r="BS1108" s="4"/>
      <c r="BT1108" s="4">
        <v>0</v>
      </c>
      <c r="BU1108" s="4">
        <v>0</v>
      </c>
      <c r="BV1108" s="4">
        <v>0</v>
      </c>
      <c r="BW1108" s="3"/>
      <c r="BX1108" s="3"/>
      <c r="BY1108" s="4">
        <v>0</v>
      </c>
      <c r="BZ1108" s="5"/>
      <c r="CA1108" s="3">
        <v>0</v>
      </c>
      <c r="CB1108" s="4">
        <v>0</v>
      </c>
      <c r="CC1108" s="5" t="s">
        <v>322</v>
      </c>
      <c r="CD1108" s="3">
        <v>0</v>
      </c>
      <c r="CE1108" s="4">
        <v>0</v>
      </c>
      <c r="CF1108" s="5" t="s">
        <v>322</v>
      </c>
      <c r="CG1108" s="3">
        <v>0</v>
      </c>
      <c r="CH1108" s="4">
        <v>0</v>
      </c>
      <c r="CI1108" s="5" t="s">
        <v>322</v>
      </c>
      <c r="CJ1108" s="3">
        <v>0</v>
      </c>
      <c r="CK1108" s="4">
        <v>0</v>
      </c>
      <c r="CL1108" s="5" t="s">
        <v>322</v>
      </c>
      <c r="CM1108" s="2">
        <v>0</v>
      </c>
      <c r="CN1108" s="4">
        <v>0</v>
      </c>
      <c r="CO1108" s="5" t="s">
        <v>322</v>
      </c>
      <c r="CP1108" s="3"/>
      <c r="CQ1108" s="4">
        <v>0</v>
      </c>
      <c r="CR1108" s="3"/>
      <c r="CS1108" s="3"/>
      <c r="CT1108" s="3"/>
      <c r="CU1108" s="3"/>
      <c r="CV1108" s="4">
        <v>0</v>
      </c>
      <c r="CW1108" s="4">
        <v>0</v>
      </c>
      <c r="CX1108" t="b">
        <v>0</v>
      </c>
      <c r="CY1108" t="b">
        <v>1</v>
      </c>
      <c r="CZ1108" t="b">
        <v>0</v>
      </c>
      <c r="DA1108" s="2" t="s">
        <v>422</v>
      </c>
      <c r="DB1108" s="2" t="s">
        <v>867</v>
      </c>
      <c r="DD1108" s="3"/>
      <c r="DE1108" s="3"/>
      <c r="DF1108" s="3"/>
      <c r="DG1108" s="4"/>
      <c r="DH1108" s="4"/>
      <c r="DI1108" s="4"/>
      <c r="DJ1108" s="3">
        <v>0</v>
      </c>
      <c r="DK1108" s="4">
        <v>0</v>
      </c>
      <c r="DL1108" t="b">
        <v>0</v>
      </c>
      <c r="DM1108" s="6"/>
      <c r="DN1108" s="3"/>
      <c r="DO1108" s="3"/>
      <c r="DP1108" s="3"/>
      <c r="DQ1108" s="3"/>
      <c r="DR1108" s="3"/>
      <c r="DS1108" s="3"/>
      <c r="DT1108" s="4"/>
      <c r="DU1108" s="4"/>
      <c r="DV1108" s="4"/>
      <c r="DW1108" s="4"/>
      <c r="DX1108" s="4"/>
      <c r="DY1108" s="4"/>
      <c r="DZ1108" s="2"/>
      <c r="EA1108" s="7">
        <v>44788.401944444442</v>
      </c>
      <c r="EB1108" s="2" t="s">
        <v>332</v>
      </c>
      <c r="EC1108" s="8">
        <v>0</v>
      </c>
      <c r="ED1108" t="b">
        <v>0</v>
      </c>
      <c r="EE1108" t="s">
        <v>324</v>
      </c>
      <c r="EF1108" s="2" t="s">
        <v>324</v>
      </c>
      <c r="EG1108" s="2" t="s">
        <v>325</v>
      </c>
      <c r="EH1108" s="1"/>
      <c r="EI1108">
        <f t="shared" si="64"/>
        <v>0</v>
      </c>
      <c r="EJ1108" t="str">
        <f t="shared" si="65"/>
        <v>yes</v>
      </c>
    </row>
    <row r="1109" spans="3:140">
      <c r="C1109" s="1">
        <v>44635</v>
      </c>
      <c r="D1109" s="2" t="s">
        <v>1162</v>
      </c>
      <c r="E1109" s="2" t="s">
        <v>28</v>
      </c>
      <c r="F1109" s="2" t="s">
        <v>183</v>
      </c>
      <c r="G1109" s="1">
        <v>44212</v>
      </c>
      <c r="H1109" s="2"/>
      <c r="I1109" s="2" t="s">
        <v>1166</v>
      </c>
      <c r="J1109" s="1"/>
      <c r="K1109" s="1"/>
      <c r="L1109" s="2"/>
      <c r="M1109" t="b">
        <v>0</v>
      </c>
      <c r="N1109" s="2"/>
      <c r="O1109" s="2" t="s">
        <v>320</v>
      </c>
      <c r="P1109" s="2" t="s">
        <v>347</v>
      </c>
      <c r="Q1109" s="2"/>
      <c r="R1109" s="2"/>
      <c r="S1109" s="2"/>
      <c r="T1109" s="2"/>
      <c r="U1109" s="2"/>
      <c r="V1109" s="2"/>
      <c r="W1109" s="2" t="s">
        <v>1167</v>
      </c>
      <c r="X1109" s="2" t="s">
        <v>861</v>
      </c>
      <c r="Y1109" s="3"/>
      <c r="AA1109" t="b">
        <v>0</v>
      </c>
      <c r="AB1109">
        <v>-4535</v>
      </c>
      <c r="AC1109">
        <v>-8902</v>
      </c>
      <c r="AD1109">
        <v>-3359</v>
      </c>
      <c r="AE1109" s="4"/>
      <c r="AF1109" s="4">
        <v>-23536</v>
      </c>
      <c r="AG1109" s="4">
        <v>-46201</v>
      </c>
      <c r="AH1109" s="4">
        <v>-17434</v>
      </c>
      <c r="AJ1109">
        <v>2439</v>
      </c>
      <c r="AK1109">
        <v>4788</v>
      </c>
      <c r="AL1109">
        <v>1807</v>
      </c>
      <c r="AM1109" s="4"/>
      <c r="AN1109" s="4">
        <v>9148</v>
      </c>
      <c r="AO1109" s="4">
        <v>17957</v>
      </c>
      <c r="AP1109" s="4">
        <v>6776</v>
      </c>
      <c r="AR1109">
        <v>0</v>
      </c>
      <c r="AS1109">
        <v>0</v>
      </c>
      <c r="AT1109">
        <v>0</v>
      </c>
      <c r="AU1109" s="4"/>
      <c r="AV1109" s="4">
        <v>0</v>
      </c>
      <c r="AW1109" s="4">
        <v>0</v>
      </c>
      <c r="AX1109" s="4">
        <v>0</v>
      </c>
      <c r="AZ1109">
        <v>0</v>
      </c>
      <c r="BA1109">
        <v>0</v>
      </c>
      <c r="BB1109">
        <v>0</v>
      </c>
      <c r="BC1109" s="4"/>
      <c r="BD1109" s="4">
        <v>0</v>
      </c>
      <c r="BE1109" s="4">
        <v>0</v>
      </c>
      <c r="BF1109" s="4">
        <v>0</v>
      </c>
      <c r="BH1109">
        <v>0</v>
      </c>
      <c r="BI1109">
        <v>0</v>
      </c>
      <c r="BJ1109">
        <v>0</v>
      </c>
      <c r="BK1109" s="4"/>
      <c r="BL1109" s="4">
        <v>0</v>
      </c>
      <c r="BM1109" s="4">
        <v>0</v>
      </c>
      <c r="BN1109" s="4">
        <v>0</v>
      </c>
      <c r="BP1109">
        <v>0</v>
      </c>
      <c r="BQ1109">
        <v>0</v>
      </c>
      <c r="BR1109">
        <v>0</v>
      </c>
      <c r="BS1109" s="4"/>
      <c r="BT1109" s="4">
        <v>0</v>
      </c>
      <c r="BU1109" s="4">
        <v>0</v>
      </c>
      <c r="BV1109" s="4">
        <v>0</v>
      </c>
      <c r="BW1109" s="3"/>
      <c r="BX1109" s="3"/>
      <c r="BY1109" s="4">
        <v>-87171</v>
      </c>
      <c r="BZ1109" s="5"/>
      <c r="CA1109" s="3">
        <v>9034</v>
      </c>
      <c r="CB1109" s="4">
        <v>33881</v>
      </c>
      <c r="CC1109" s="5">
        <v>3.7503874252822702</v>
      </c>
      <c r="CD1109" s="3">
        <v>0</v>
      </c>
      <c r="CE1109" s="4">
        <v>0</v>
      </c>
      <c r="CF1109" s="5" t="s">
        <v>322</v>
      </c>
      <c r="CG1109" s="3">
        <v>0</v>
      </c>
      <c r="CH1109" s="4">
        <v>0</v>
      </c>
      <c r="CI1109" s="5" t="s">
        <v>322</v>
      </c>
      <c r="CJ1109" s="3">
        <v>0</v>
      </c>
      <c r="CK1109" s="4">
        <v>0</v>
      </c>
      <c r="CL1109" s="5" t="s">
        <v>322</v>
      </c>
      <c r="CM1109" s="2">
        <v>0</v>
      </c>
      <c r="CN1109" s="4">
        <v>0</v>
      </c>
      <c r="CO1109" s="5" t="s">
        <v>322</v>
      </c>
      <c r="CP1109" s="3"/>
      <c r="CQ1109" s="4">
        <v>-53290</v>
      </c>
      <c r="CR1109" s="3"/>
      <c r="CS1109" s="3"/>
      <c r="CT1109" s="3"/>
      <c r="CU1109" s="3"/>
      <c r="CV1109" s="4">
        <v>-53290</v>
      </c>
      <c r="CW1109" s="4">
        <v>-53290</v>
      </c>
      <c r="CX1109" t="b">
        <v>0</v>
      </c>
      <c r="CY1109" t="b">
        <v>1</v>
      </c>
      <c r="CZ1109" t="b">
        <v>0</v>
      </c>
      <c r="DA1109" s="2" t="s">
        <v>6</v>
      </c>
      <c r="DB1109" s="2" t="s">
        <v>6</v>
      </c>
      <c r="DD1109" s="3"/>
      <c r="DE1109" s="3"/>
      <c r="DF1109" s="3"/>
      <c r="DG1109" s="4"/>
      <c r="DH1109" s="4"/>
      <c r="DI1109" s="4"/>
      <c r="DJ1109" s="3">
        <v>0</v>
      </c>
      <c r="DK1109" s="4">
        <v>0</v>
      </c>
      <c r="DL1109" t="b">
        <v>0</v>
      </c>
      <c r="DM1109" s="6"/>
      <c r="DN1109" s="3"/>
      <c r="DO1109" s="3"/>
      <c r="DP1109" s="3"/>
      <c r="DQ1109" s="3"/>
      <c r="DR1109" s="3"/>
      <c r="DS1109" s="3"/>
      <c r="DT1109" s="4"/>
      <c r="DU1109" s="4"/>
      <c r="DV1109" s="4"/>
      <c r="DW1109" s="4"/>
      <c r="DX1109" s="4"/>
      <c r="DY1109" s="4"/>
      <c r="DZ1109" s="2"/>
      <c r="EA1109" s="7">
        <v>44788.402013888888</v>
      </c>
      <c r="EB1109" s="2" t="s">
        <v>332</v>
      </c>
      <c r="EC1109" s="8">
        <v>0</v>
      </c>
      <c r="ED1109" t="b">
        <v>0</v>
      </c>
      <c r="EE1109" t="s">
        <v>324</v>
      </c>
      <c r="EF1109" s="2" t="s">
        <v>324</v>
      </c>
      <c r="EG1109" s="2" t="s">
        <v>325</v>
      </c>
      <c r="EH1109" s="1"/>
      <c r="EI1109">
        <f t="shared" si="64"/>
        <v>-16796</v>
      </c>
      <c r="EJ1109" t="str">
        <f t="shared" si="65"/>
        <v>yes</v>
      </c>
    </row>
    <row r="1110" spans="3:140">
      <c r="C1110" s="1">
        <v>44635</v>
      </c>
      <c r="D1110" s="2" t="s">
        <v>1162</v>
      </c>
      <c r="E1110" s="2" t="s">
        <v>28</v>
      </c>
      <c r="F1110" s="2" t="s">
        <v>183</v>
      </c>
      <c r="G1110" s="1">
        <v>44212</v>
      </c>
      <c r="H1110" s="2"/>
      <c r="I1110" s="2" t="s">
        <v>1168</v>
      </c>
      <c r="J1110" s="1"/>
      <c r="K1110" s="1"/>
      <c r="L1110" s="2"/>
      <c r="M1110" t="b">
        <v>0</v>
      </c>
      <c r="N1110" s="2"/>
      <c r="O1110" s="2" t="s">
        <v>320</v>
      </c>
      <c r="P1110" s="2" t="s">
        <v>347</v>
      </c>
      <c r="Q1110" s="2"/>
      <c r="R1110" s="2"/>
      <c r="S1110" s="2"/>
      <c r="T1110" s="2"/>
      <c r="U1110" s="2"/>
      <c r="V1110" s="2"/>
      <c r="W1110" s="2" t="s">
        <v>861</v>
      </c>
      <c r="X1110" s="2" t="s">
        <v>861</v>
      </c>
      <c r="Y1110" s="3"/>
      <c r="AA1110" t="b">
        <v>0</v>
      </c>
      <c r="AB1110">
        <v>0</v>
      </c>
      <c r="AC1110">
        <v>0</v>
      </c>
      <c r="AD1110">
        <v>0</v>
      </c>
      <c r="AE1110" s="4"/>
      <c r="AF1110" s="4">
        <v>0</v>
      </c>
      <c r="AG1110" s="4">
        <v>0</v>
      </c>
      <c r="AH1110" s="4">
        <v>0</v>
      </c>
      <c r="AJ1110">
        <v>0</v>
      </c>
      <c r="AK1110">
        <v>0</v>
      </c>
      <c r="AL1110">
        <v>0</v>
      </c>
      <c r="AM1110" s="4"/>
      <c r="AN1110" s="4">
        <v>0</v>
      </c>
      <c r="AO1110" s="4">
        <v>0</v>
      </c>
      <c r="AP1110" s="4">
        <v>0</v>
      </c>
      <c r="AR1110">
        <v>0</v>
      </c>
      <c r="AS1110">
        <v>0</v>
      </c>
      <c r="AT1110">
        <v>0</v>
      </c>
      <c r="AU1110" s="4"/>
      <c r="AV1110" s="4">
        <v>0</v>
      </c>
      <c r="AW1110" s="4">
        <v>0</v>
      </c>
      <c r="AX1110" s="4">
        <v>0</v>
      </c>
      <c r="AZ1110">
        <v>0</v>
      </c>
      <c r="BA1110">
        <v>0</v>
      </c>
      <c r="BB1110">
        <v>0</v>
      </c>
      <c r="BC1110" s="4"/>
      <c r="BD1110" s="4">
        <v>0</v>
      </c>
      <c r="BE1110" s="4">
        <v>0</v>
      </c>
      <c r="BF1110" s="4">
        <v>0</v>
      </c>
      <c r="BH1110">
        <v>0</v>
      </c>
      <c r="BI1110">
        <v>0</v>
      </c>
      <c r="BJ1110">
        <v>0</v>
      </c>
      <c r="BK1110" s="4"/>
      <c r="BL1110" s="4">
        <v>0</v>
      </c>
      <c r="BM1110" s="4">
        <v>0</v>
      </c>
      <c r="BN1110" s="4">
        <v>0</v>
      </c>
      <c r="BP1110">
        <v>0</v>
      </c>
      <c r="BQ1110">
        <v>0</v>
      </c>
      <c r="BR1110">
        <v>0</v>
      </c>
      <c r="BS1110" s="4"/>
      <c r="BT1110" s="4">
        <v>0</v>
      </c>
      <c r="BU1110" s="4">
        <v>0</v>
      </c>
      <c r="BV1110" s="4">
        <v>0</v>
      </c>
      <c r="BW1110" s="3"/>
      <c r="BX1110" s="3"/>
      <c r="BY1110" s="4">
        <v>0</v>
      </c>
      <c r="BZ1110" s="5"/>
      <c r="CA1110" s="3">
        <v>0</v>
      </c>
      <c r="CB1110" s="4">
        <v>0</v>
      </c>
      <c r="CC1110" s="5" t="s">
        <v>322</v>
      </c>
      <c r="CD1110" s="3">
        <v>0</v>
      </c>
      <c r="CE1110" s="4">
        <v>0</v>
      </c>
      <c r="CF1110" s="5" t="s">
        <v>322</v>
      </c>
      <c r="CG1110" s="3">
        <v>0</v>
      </c>
      <c r="CH1110" s="4">
        <v>0</v>
      </c>
      <c r="CI1110" s="5" t="s">
        <v>322</v>
      </c>
      <c r="CJ1110" s="3">
        <v>0</v>
      </c>
      <c r="CK1110" s="4">
        <v>0</v>
      </c>
      <c r="CL1110" s="5" t="s">
        <v>322</v>
      </c>
      <c r="CM1110" s="2">
        <v>0</v>
      </c>
      <c r="CN1110" s="4">
        <v>0</v>
      </c>
      <c r="CO1110" s="5" t="s">
        <v>322</v>
      </c>
      <c r="CP1110" s="3"/>
      <c r="CQ1110" s="4">
        <v>0</v>
      </c>
      <c r="CR1110" s="3"/>
      <c r="CS1110" s="3"/>
      <c r="CT1110" s="3"/>
      <c r="CU1110" s="3"/>
      <c r="CV1110" s="4">
        <v>0</v>
      </c>
      <c r="CW1110" s="4">
        <v>0</v>
      </c>
      <c r="CX1110" t="b">
        <v>0</v>
      </c>
      <c r="CY1110" t="b">
        <v>1</v>
      </c>
      <c r="CZ1110" t="b">
        <v>0</v>
      </c>
      <c r="DA1110" s="2" t="s">
        <v>422</v>
      </c>
      <c r="DB1110" s="2" t="s">
        <v>867</v>
      </c>
      <c r="DD1110" s="3"/>
      <c r="DE1110" s="3"/>
      <c r="DF1110" s="3"/>
      <c r="DG1110" s="4"/>
      <c r="DH1110" s="4"/>
      <c r="DI1110" s="4"/>
      <c r="DJ1110" s="3">
        <v>0</v>
      </c>
      <c r="DK1110" s="4">
        <v>0</v>
      </c>
      <c r="DL1110" t="b">
        <v>0</v>
      </c>
      <c r="DM1110" s="6"/>
      <c r="DN1110" s="3"/>
      <c r="DO1110" s="3"/>
      <c r="DP1110" s="3"/>
      <c r="DQ1110" s="3"/>
      <c r="DR1110" s="3"/>
      <c r="DS1110" s="3"/>
      <c r="DT1110" s="4"/>
      <c r="DU1110" s="4"/>
      <c r="DV1110" s="4"/>
      <c r="DW1110" s="4"/>
      <c r="DX1110" s="4"/>
      <c r="DY1110" s="4"/>
      <c r="DZ1110" s="2"/>
      <c r="EA1110" s="7">
        <v>44788.402025462965</v>
      </c>
      <c r="EB1110" s="2" t="s">
        <v>332</v>
      </c>
      <c r="EC1110" s="8">
        <v>0</v>
      </c>
      <c r="ED1110" t="b">
        <v>0</v>
      </c>
      <c r="EE1110" t="s">
        <v>324</v>
      </c>
      <c r="EF1110" s="2" t="s">
        <v>324</v>
      </c>
      <c r="EG1110" s="2" t="s">
        <v>325</v>
      </c>
      <c r="EH1110" s="1"/>
      <c r="EI1110">
        <f t="shared" si="64"/>
        <v>0</v>
      </c>
      <c r="EJ1110" t="str">
        <f t="shared" si="65"/>
        <v>yes</v>
      </c>
    </row>
    <row r="1111" spans="3:140">
      <c r="C1111" s="1">
        <v>44635</v>
      </c>
      <c r="D1111" s="2" t="s">
        <v>1162</v>
      </c>
      <c r="E1111" s="2" t="s">
        <v>28</v>
      </c>
      <c r="F1111" s="2" t="s">
        <v>183</v>
      </c>
      <c r="G1111" s="1">
        <v>44212</v>
      </c>
      <c r="H1111" s="2"/>
      <c r="I1111" s="2" t="s">
        <v>1172</v>
      </c>
      <c r="J1111" s="1"/>
      <c r="K1111" s="1"/>
      <c r="L1111" s="2"/>
      <c r="M1111" t="b">
        <v>0</v>
      </c>
      <c r="N1111" s="2"/>
      <c r="O1111" s="2" t="s">
        <v>320</v>
      </c>
      <c r="P1111" s="2" t="s">
        <v>347</v>
      </c>
      <c r="Q1111" s="2"/>
      <c r="R1111" s="2"/>
      <c r="S1111" s="2"/>
      <c r="T1111" s="2"/>
      <c r="U1111" s="2"/>
      <c r="V1111" s="2"/>
      <c r="W1111" s="2" t="s">
        <v>861</v>
      </c>
      <c r="X1111" s="2" t="s">
        <v>861</v>
      </c>
      <c r="Y1111" s="3"/>
      <c r="AA1111" t="b">
        <v>0</v>
      </c>
      <c r="AB1111">
        <v>0</v>
      </c>
      <c r="AC1111">
        <v>0</v>
      </c>
      <c r="AD1111">
        <v>0</v>
      </c>
      <c r="AE1111" s="4"/>
      <c r="AF1111" s="4">
        <v>0</v>
      </c>
      <c r="AG1111" s="4">
        <v>0</v>
      </c>
      <c r="AH1111" s="4">
        <v>0</v>
      </c>
      <c r="AJ1111">
        <v>0</v>
      </c>
      <c r="AK1111">
        <v>0</v>
      </c>
      <c r="AL1111">
        <v>0</v>
      </c>
      <c r="AM1111" s="4"/>
      <c r="AN1111" s="4">
        <v>0</v>
      </c>
      <c r="AO1111" s="4">
        <v>0</v>
      </c>
      <c r="AP1111" s="4">
        <v>0</v>
      </c>
      <c r="AR1111">
        <v>0</v>
      </c>
      <c r="AS1111">
        <v>0</v>
      </c>
      <c r="AT1111">
        <v>0</v>
      </c>
      <c r="AU1111" s="4"/>
      <c r="AV1111" s="4">
        <v>0</v>
      </c>
      <c r="AW1111" s="4">
        <v>0</v>
      </c>
      <c r="AX1111" s="4">
        <v>0</v>
      </c>
      <c r="AZ1111">
        <v>0</v>
      </c>
      <c r="BA1111">
        <v>0</v>
      </c>
      <c r="BB1111">
        <v>0</v>
      </c>
      <c r="BC1111" s="4"/>
      <c r="BD1111" s="4">
        <v>0</v>
      </c>
      <c r="BE1111" s="4">
        <v>0</v>
      </c>
      <c r="BF1111" s="4">
        <v>0</v>
      </c>
      <c r="BH1111">
        <v>0</v>
      </c>
      <c r="BI1111">
        <v>0</v>
      </c>
      <c r="BJ1111">
        <v>0</v>
      </c>
      <c r="BK1111" s="4"/>
      <c r="BL1111" s="4">
        <v>0</v>
      </c>
      <c r="BM1111" s="4">
        <v>0</v>
      </c>
      <c r="BN1111" s="4">
        <v>0</v>
      </c>
      <c r="BP1111">
        <v>0</v>
      </c>
      <c r="BQ1111">
        <v>0</v>
      </c>
      <c r="BR1111">
        <v>0</v>
      </c>
      <c r="BS1111" s="4"/>
      <c r="BT1111" s="4">
        <v>0</v>
      </c>
      <c r="BU1111" s="4">
        <v>0</v>
      </c>
      <c r="BV1111" s="4">
        <v>0</v>
      </c>
      <c r="BW1111" s="3"/>
      <c r="BX1111" s="3"/>
      <c r="BY1111" s="4">
        <v>0</v>
      </c>
      <c r="BZ1111" s="5"/>
      <c r="CA1111" s="3">
        <v>0</v>
      </c>
      <c r="CB1111" s="4">
        <v>0</v>
      </c>
      <c r="CC1111" s="5" t="s">
        <v>322</v>
      </c>
      <c r="CD1111" s="3">
        <v>0</v>
      </c>
      <c r="CE1111" s="4">
        <v>0</v>
      </c>
      <c r="CF1111" s="5" t="s">
        <v>322</v>
      </c>
      <c r="CG1111" s="3">
        <v>0</v>
      </c>
      <c r="CH1111" s="4">
        <v>0</v>
      </c>
      <c r="CI1111" s="5" t="s">
        <v>322</v>
      </c>
      <c r="CJ1111" s="3">
        <v>0</v>
      </c>
      <c r="CK1111" s="4">
        <v>0</v>
      </c>
      <c r="CL1111" s="5" t="s">
        <v>322</v>
      </c>
      <c r="CM1111" s="2">
        <v>0</v>
      </c>
      <c r="CN1111" s="4">
        <v>0</v>
      </c>
      <c r="CO1111" s="5" t="s">
        <v>322</v>
      </c>
      <c r="CP1111" s="3"/>
      <c r="CQ1111" s="4">
        <v>0</v>
      </c>
      <c r="CR1111" s="3"/>
      <c r="CS1111" s="3"/>
      <c r="CT1111" s="3"/>
      <c r="CU1111" s="3"/>
      <c r="CV1111" s="4">
        <v>0</v>
      </c>
      <c r="CW1111" s="4">
        <v>0</v>
      </c>
      <c r="CX1111" t="b">
        <v>0</v>
      </c>
      <c r="CY1111" t="b">
        <v>1</v>
      </c>
      <c r="CZ1111" t="b">
        <v>0</v>
      </c>
      <c r="DA1111" s="2" t="s">
        <v>422</v>
      </c>
      <c r="DB1111" s="2" t="s">
        <v>867</v>
      </c>
      <c r="DD1111" s="3"/>
      <c r="DE1111" s="3"/>
      <c r="DF1111" s="3"/>
      <c r="DG1111" s="4"/>
      <c r="DH1111" s="4"/>
      <c r="DI1111" s="4"/>
      <c r="DJ1111" s="3">
        <v>0</v>
      </c>
      <c r="DK1111" s="4">
        <v>0</v>
      </c>
      <c r="DL1111" t="b">
        <v>0</v>
      </c>
      <c r="DM1111" s="6"/>
      <c r="DN1111" s="3"/>
      <c r="DO1111" s="3"/>
      <c r="DP1111" s="3"/>
      <c r="DQ1111" s="3"/>
      <c r="DR1111" s="3"/>
      <c r="DS1111" s="3"/>
      <c r="DT1111" s="4"/>
      <c r="DU1111" s="4"/>
      <c r="DV1111" s="4"/>
      <c r="DW1111" s="4"/>
      <c r="DX1111" s="4"/>
      <c r="DY1111" s="4"/>
      <c r="DZ1111" s="2"/>
      <c r="EA1111" s="7">
        <v>44788.402025462965</v>
      </c>
      <c r="EB1111" s="2" t="s">
        <v>332</v>
      </c>
      <c r="EC1111" s="8">
        <v>0</v>
      </c>
      <c r="ED1111" t="b">
        <v>0</v>
      </c>
      <c r="EE1111" t="s">
        <v>324</v>
      </c>
      <c r="EF1111" s="2" t="s">
        <v>324</v>
      </c>
      <c r="EG1111" s="2" t="s">
        <v>325</v>
      </c>
      <c r="EH1111" s="1"/>
      <c r="EI1111">
        <f t="shared" si="64"/>
        <v>0</v>
      </c>
      <c r="EJ1111" t="str">
        <f t="shared" si="65"/>
        <v>yes</v>
      </c>
    </row>
    <row r="1112" spans="3:140">
      <c r="C1112" s="1">
        <v>44635</v>
      </c>
      <c r="D1112" s="2" t="s">
        <v>1162</v>
      </c>
      <c r="E1112" s="2" t="s">
        <v>28</v>
      </c>
      <c r="F1112" s="2" t="s">
        <v>183</v>
      </c>
      <c r="G1112" s="1">
        <v>44212</v>
      </c>
      <c r="H1112" s="2"/>
      <c r="I1112" s="2" t="s">
        <v>1170</v>
      </c>
      <c r="J1112" s="1"/>
      <c r="K1112" s="1"/>
      <c r="L1112" s="2"/>
      <c r="M1112" t="b">
        <v>0</v>
      </c>
      <c r="N1112" s="2"/>
      <c r="O1112" s="2" t="s">
        <v>320</v>
      </c>
      <c r="P1112" s="2" t="s">
        <v>347</v>
      </c>
      <c r="Q1112" s="2"/>
      <c r="R1112" s="2"/>
      <c r="S1112" s="2"/>
      <c r="T1112" s="2"/>
      <c r="U1112" s="2"/>
      <c r="V1112" s="2"/>
      <c r="W1112" s="2" t="s">
        <v>861</v>
      </c>
      <c r="X1112" s="2" t="s">
        <v>861</v>
      </c>
      <c r="Y1112" s="3"/>
      <c r="AA1112" t="b">
        <v>0</v>
      </c>
      <c r="AB1112">
        <v>0</v>
      </c>
      <c r="AC1112">
        <v>0</v>
      </c>
      <c r="AD1112">
        <v>0</v>
      </c>
      <c r="AE1112" s="4"/>
      <c r="AF1112" s="4">
        <v>0</v>
      </c>
      <c r="AG1112" s="4">
        <v>0</v>
      </c>
      <c r="AH1112" s="4">
        <v>0</v>
      </c>
      <c r="AJ1112">
        <v>0</v>
      </c>
      <c r="AK1112">
        <v>0</v>
      </c>
      <c r="AL1112">
        <v>0</v>
      </c>
      <c r="AM1112" s="4"/>
      <c r="AN1112" s="4">
        <v>0</v>
      </c>
      <c r="AO1112" s="4">
        <v>0</v>
      </c>
      <c r="AP1112" s="4">
        <v>0</v>
      </c>
      <c r="AR1112">
        <v>0</v>
      </c>
      <c r="AS1112">
        <v>0</v>
      </c>
      <c r="AT1112">
        <v>0</v>
      </c>
      <c r="AU1112" s="4"/>
      <c r="AV1112" s="4">
        <v>0</v>
      </c>
      <c r="AW1112" s="4">
        <v>0</v>
      </c>
      <c r="AX1112" s="4">
        <v>0</v>
      </c>
      <c r="AZ1112">
        <v>0</v>
      </c>
      <c r="BA1112">
        <v>0</v>
      </c>
      <c r="BB1112">
        <v>0</v>
      </c>
      <c r="BC1112" s="4"/>
      <c r="BD1112" s="4">
        <v>0</v>
      </c>
      <c r="BE1112" s="4">
        <v>0</v>
      </c>
      <c r="BF1112" s="4">
        <v>0</v>
      </c>
      <c r="BH1112">
        <v>0</v>
      </c>
      <c r="BI1112">
        <v>0</v>
      </c>
      <c r="BJ1112">
        <v>0</v>
      </c>
      <c r="BK1112" s="4"/>
      <c r="BL1112" s="4">
        <v>0</v>
      </c>
      <c r="BM1112" s="4">
        <v>0</v>
      </c>
      <c r="BN1112" s="4">
        <v>0</v>
      </c>
      <c r="BP1112">
        <v>0</v>
      </c>
      <c r="BQ1112">
        <v>0</v>
      </c>
      <c r="BR1112">
        <v>0</v>
      </c>
      <c r="BS1112" s="4"/>
      <c r="BT1112" s="4">
        <v>0</v>
      </c>
      <c r="BU1112" s="4">
        <v>0</v>
      </c>
      <c r="BV1112" s="4">
        <v>0</v>
      </c>
      <c r="BW1112" s="3"/>
      <c r="BX1112" s="3"/>
      <c r="BY1112" s="4">
        <v>0</v>
      </c>
      <c r="BZ1112" s="5"/>
      <c r="CA1112" s="3">
        <v>0</v>
      </c>
      <c r="CB1112" s="4">
        <v>0</v>
      </c>
      <c r="CC1112" s="5" t="s">
        <v>322</v>
      </c>
      <c r="CD1112" s="3">
        <v>0</v>
      </c>
      <c r="CE1112" s="4">
        <v>0</v>
      </c>
      <c r="CF1112" s="5" t="s">
        <v>322</v>
      </c>
      <c r="CG1112" s="3">
        <v>0</v>
      </c>
      <c r="CH1112" s="4">
        <v>0</v>
      </c>
      <c r="CI1112" s="5" t="s">
        <v>322</v>
      </c>
      <c r="CJ1112" s="3">
        <v>0</v>
      </c>
      <c r="CK1112" s="4">
        <v>0</v>
      </c>
      <c r="CL1112" s="5" t="s">
        <v>322</v>
      </c>
      <c r="CM1112" s="2">
        <v>0</v>
      </c>
      <c r="CN1112" s="4">
        <v>0</v>
      </c>
      <c r="CO1112" s="5" t="s">
        <v>322</v>
      </c>
      <c r="CP1112" s="3"/>
      <c r="CQ1112" s="4">
        <v>0</v>
      </c>
      <c r="CR1112" s="3"/>
      <c r="CS1112" s="3"/>
      <c r="CT1112" s="3"/>
      <c r="CU1112" s="3"/>
      <c r="CV1112" s="4">
        <v>0</v>
      </c>
      <c r="CW1112" s="4">
        <v>0</v>
      </c>
      <c r="CX1112" t="b">
        <v>0</v>
      </c>
      <c r="CY1112" t="b">
        <v>1</v>
      </c>
      <c r="CZ1112" t="b">
        <v>0</v>
      </c>
      <c r="DA1112" s="2" t="s">
        <v>422</v>
      </c>
      <c r="DB1112" s="2" t="s">
        <v>867</v>
      </c>
      <c r="DD1112" s="3"/>
      <c r="DE1112" s="3"/>
      <c r="DF1112" s="3"/>
      <c r="DG1112" s="4"/>
      <c r="DH1112" s="4"/>
      <c r="DI1112" s="4"/>
      <c r="DJ1112" s="3">
        <v>0</v>
      </c>
      <c r="DK1112" s="4">
        <v>0</v>
      </c>
      <c r="DL1112" t="b">
        <v>0</v>
      </c>
      <c r="DM1112" s="6"/>
      <c r="DN1112" s="3"/>
      <c r="DO1112" s="3"/>
      <c r="DP1112" s="3"/>
      <c r="DQ1112" s="3"/>
      <c r="DR1112" s="3"/>
      <c r="DS1112" s="3"/>
      <c r="DT1112" s="4"/>
      <c r="DU1112" s="4"/>
      <c r="DV1112" s="4"/>
      <c r="DW1112" s="4"/>
      <c r="DX1112" s="4"/>
      <c r="DY1112" s="4"/>
      <c r="DZ1112" s="2"/>
      <c r="EA1112" s="7">
        <v>44788.402037037034</v>
      </c>
      <c r="EB1112" s="2" t="s">
        <v>332</v>
      </c>
      <c r="EC1112" s="8">
        <v>0</v>
      </c>
      <c r="ED1112" t="b">
        <v>0</v>
      </c>
      <c r="EE1112" t="s">
        <v>324</v>
      </c>
      <c r="EF1112" s="2" t="s">
        <v>324</v>
      </c>
      <c r="EG1112" s="2" t="s">
        <v>325</v>
      </c>
      <c r="EH1112" s="1"/>
      <c r="EI1112">
        <f t="shared" si="64"/>
        <v>0</v>
      </c>
      <c r="EJ1112" t="str">
        <f t="shared" si="65"/>
        <v>yes</v>
      </c>
    </row>
    <row r="1113" spans="3:140">
      <c r="C1113" s="1">
        <v>44635</v>
      </c>
      <c r="D1113" s="2" t="s">
        <v>1162</v>
      </c>
      <c r="E1113" s="2" t="s">
        <v>28</v>
      </c>
      <c r="F1113" s="2" t="s">
        <v>183</v>
      </c>
      <c r="G1113" s="1">
        <v>44212</v>
      </c>
      <c r="H1113" s="2"/>
      <c r="I1113" s="2" t="s">
        <v>1169</v>
      </c>
      <c r="J1113" s="1"/>
      <c r="K1113" s="1"/>
      <c r="L1113" s="2"/>
      <c r="M1113" t="b">
        <v>0</v>
      </c>
      <c r="N1113" s="2"/>
      <c r="O1113" s="2" t="s">
        <v>320</v>
      </c>
      <c r="P1113" s="2" t="s">
        <v>347</v>
      </c>
      <c r="Q1113" s="2"/>
      <c r="R1113" s="2"/>
      <c r="S1113" s="2"/>
      <c r="T1113" s="2"/>
      <c r="U1113" s="2"/>
      <c r="V1113" s="2"/>
      <c r="W1113" s="2" t="s">
        <v>861</v>
      </c>
      <c r="X1113" s="2" t="s">
        <v>861</v>
      </c>
      <c r="Y1113" s="3"/>
      <c r="AA1113" t="b">
        <v>0</v>
      </c>
      <c r="AB1113">
        <v>0</v>
      </c>
      <c r="AC1113">
        <v>0</v>
      </c>
      <c r="AD1113">
        <v>0</v>
      </c>
      <c r="AE1113" s="4"/>
      <c r="AF1113" s="4">
        <v>0</v>
      </c>
      <c r="AG1113" s="4">
        <v>0</v>
      </c>
      <c r="AH1113" s="4">
        <v>0</v>
      </c>
      <c r="AJ1113">
        <v>0</v>
      </c>
      <c r="AK1113">
        <v>0</v>
      </c>
      <c r="AL1113">
        <v>0</v>
      </c>
      <c r="AM1113" s="4"/>
      <c r="AN1113" s="4">
        <v>0</v>
      </c>
      <c r="AO1113" s="4">
        <v>0</v>
      </c>
      <c r="AP1113" s="4">
        <v>0</v>
      </c>
      <c r="AR1113">
        <v>0</v>
      </c>
      <c r="AS1113">
        <v>0</v>
      </c>
      <c r="AT1113">
        <v>0</v>
      </c>
      <c r="AU1113" s="4"/>
      <c r="AV1113" s="4">
        <v>0</v>
      </c>
      <c r="AW1113" s="4">
        <v>0</v>
      </c>
      <c r="AX1113" s="4">
        <v>0</v>
      </c>
      <c r="AZ1113">
        <v>0</v>
      </c>
      <c r="BA1113">
        <v>0</v>
      </c>
      <c r="BB1113">
        <v>0</v>
      </c>
      <c r="BC1113" s="4"/>
      <c r="BD1113" s="4">
        <v>0</v>
      </c>
      <c r="BE1113" s="4">
        <v>0</v>
      </c>
      <c r="BF1113" s="4">
        <v>0</v>
      </c>
      <c r="BH1113">
        <v>0</v>
      </c>
      <c r="BI1113">
        <v>0</v>
      </c>
      <c r="BJ1113">
        <v>0</v>
      </c>
      <c r="BK1113" s="4"/>
      <c r="BL1113" s="4">
        <v>0</v>
      </c>
      <c r="BM1113" s="4">
        <v>0</v>
      </c>
      <c r="BN1113" s="4">
        <v>0</v>
      </c>
      <c r="BP1113">
        <v>0</v>
      </c>
      <c r="BQ1113">
        <v>0</v>
      </c>
      <c r="BR1113">
        <v>0</v>
      </c>
      <c r="BS1113" s="4"/>
      <c r="BT1113" s="4">
        <v>0</v>
      </c>
      <c r="BU1113" s="4">
        <v>0</v>
      </c>
      <c r="BV1113" s="4">
        <v>0</v>
      </c>
      <c r="BW1113" s="3"/>
      <c r="BX1113" s="3"/>
      <c r="BY1113" s="4">
        <v>0</v>
      </c>
      <c r="BZ1113" s="5"/>
      <c r="CA1113" s="3">
        <v>0</v>
      </c>
      <c r="CB1113" s="4">
        <v>0</v>
      </c>
      <c r="CC1113" s="5" t="s">
        <v>322</v>
      </c>
      <c r="CD1113" s="3">
        <v>0</v>
      </c>
      <c r="CE1113" s="4">
        <v>0</v>
      </c>
      <c r="CF1113" s="5" t="s">
        <v>322</v>
      </c>
      <c r="CG1113" s="3">
        <v>0</v>
      </c>
      <c r="CH1113" s="4">
        <v>0</v>
      </c>
      <c r="CI1113" s="5" t="s">
        <v>322</v>
      </c>
      <c r="CJ1113" s="3">
        <v>0</v>
      </c>
      <c r="CK1113" s="4">
        <v>0</v>
      </c>
      <c r="CL1113" s="5" t="s">
        <v>322</v>
      </c>
      <c r="CM1113" s="2">
        <v>0</v>
      </c>
      <c r="CN1113" s="4">
        <v>0</v>
      </c>
      <c r="CO1113" s="5" t="s">
        <v>322</v>
      </c>
      <c r="CP1113" s="3"/>
      <c r="CQ1113" s="4">
        <v>0</v>
      </c>
      <c r="CR1113" s="3"/>
      <c r="CS1113" s="3"/>
      <c r="CT1113" s="3"/>
      <c r="CU1113" s="3"/>
      <c r="CV1113" s="4">
        <v>0</v>
      </c>
      <c r="CW1113" s="4">
        <v>0</v>
      </c>
      <c r="CX1113" t="b">
        <v>0</v>
      </c>
      <c r="CY1113" t="b">
        <v>1</v>
      </c>
      <c r="CZ1113" t="b">
        <v>0</v>
      </c>
      <c r="DA1113" s="2" t="s">
        <v>422</v>
      </c>
      <c r="DB1113" s="2" t="s">
        <v>867</v>
      </c>
      <c r="DD1113" s="3"/>
      <c r="DE1113" s="3"/>
      <c r="DF1113" s="3"/>
      <c r="DG1113" s="4"/>
      <c r="DH1113" s="4"/>
      <c r="DI1113" s="4"/>
      <c r="DJ1113" s="3">
        <v>0</v>
      </c>
      <c r="DK1113" s="4">
        <v>0</v>
      </c>
      <c r="DL1113" t="b">
        <v>0</v>
      </c>
      <c r="DM1113" s="6"/>
      <c r="DN1113" s="3"/>
      <c r="DO1113" s="3"/>
      <c r="DP1113" s="3"/>
      <c r="DQ1113" s="3"/>
      <c r="DR1113" s="3"/>
      <c r="DS1113" s="3"/>
      <c r="DT1113" s="4"/>
      <c r="DU1113" s="4"/>
      <c r="DV1113" s="4"/>
      <c r="DW1113" s="4"/>
      <c r="DX1113" s="4"/>
      <c r="DY1113" s="4"/>
      <c r="DZ1113" s="2"/>
      <c r="EA1113" s="7">
        <v>44788.402048611111</v>
      </c>
      <c r="EB1113" s="2" t="s">
        <v>332</v>
      </c>
      <c r="EC1113" s="8">
        <v>0</v>
      </c>
      <c r="ED1113" t="b">
        <v>0</v>
      </c>
      <c r="EE1113" t="s">
        <v>324</v>
      </c>
      <c r="EF1113" s="2" t="s">
        <v>324</v>
      </c>
      <c r="EG1113" s="2" t="s">
        <v>325</v>
      </c>
      <c r="EH1113" s="1"/>
      <c r="EI1113">
        <f t="shared" si="64"/>
        <v>0</v>
      </c>
      <c r="EJ1113" t="str">
        <f t="shared" si="65"/>
        <v>yes</v>
      </c>
    </row>
    <row r="1114" spans="3:140">
      <c r="C1114" s="1">
        <v>44635</v>
      </c>
      <c r="D1114" s="2" t="s">
        <v>1162</v>
      </c>
      <c r="E1114" s="2" t="s">
        <v>28</v>
      </c>
      <c r="F1114" s="2" t="s">
        <v>183</v>
      </c>
      <c r="G1114" s="1">
        <v>44212</v>
      </c>
      <c r="H1114" s="2"/>
      <c r="I1114" s="2" t="s">
        <v>1171</v>
      </c>
      <c r="J1114" s="1"/>
      <c r="K1114" s="1"/>
      <c r="L1114" s="2"/>
      <c r="M1114" t="b">
        <v>0</v>
      </c>
      <c r="N1114" s="2"/>
      <c r="O1114" s="2" t="s">
        <v>320</v>
      </c>
      <c r="P1114" s="2" t="s">
        <v>347</v>
      </c>
      <c r="Q1114" s="2"/>
      <c r="R1114" s="2"/>
      <c r="S1114" s="2"/>
      <c r="T1114" s="2"/>
      <c r="U1114" s="2"/>
      <c r="V1114" s="2"/>
      <c r="W1114" s="2" t="s">
        <v>1167</v>
      </c>
      <c r="X1114" s="2" t="s">
        <v>861</v>
      </c>
      <c r="Y1114" s="3"/>
      <c r="AA1114" t="b">
        <v>0</v>
      </c>
      <c r="AB1114">
        <v>-761</v>
      </c>
      <c r="AC1114">
        <v>-1494</v>
      </c>
      <c r="AD1114">
        <v>-564</v>
      </c>
      <c r="AE1114" s="4"/>
      <c r="AF1114" s="4">
        <v>-3951</v>
      </c>
      <c r="AG1114" s="4">
        <v>-7756</v>
      </c>
      <c r="AH1114" s="4">
        <v>-2927</v>
      </c>
      <c r="AJ1114">
        <v>147</v>
      </c>
      <c r="AK1114">
        <v>288</v>
      </c>
      <c r="AL1114">
        <v>109</v>
      </c>
      <c r="AM1114" s="4"/>
      <c r="AN1114" s="4">
        <v>550</v>
      </c>
      <c r="AO1114" s="4">
        <v>1080</v>
      </c>
      <c r="AP1114" s="4">
        <v>408</v>
      </c>
      <c r="AR1114">
        <v>0</v>
      </c>
      <c r="AS1114">
        <v>0</v>
      </c>
      <c r="AT1114">
        <v>0</v>
      </c>
      <c r="AU1114" s="4"/>
      <c r="AV1114" s="4">
        <v>0</v>
      </c>
      <c r="AW1114" s="4">
        <v>0</v>
      </c>
      <c r="AX1114" s="4">
        <v>0</v>
      </c>
      <c r="AZ1114">
        <v>0</v>
      </c>
      <c r="BA1114">
        <v>0</v>
      </c>
      <c r="BB1114">
        <v>0</v>
      </c>
      <c r="BC1114" s="4"/>
      <c r="BD1114" s="4">
        <v>0</v>
      </c>
      <c r="BE1114" s="4">
        <v>0</v>
      </c>
      <c r="BF1114" s="4">
        <v>0</v>
      </c>
      <c r="BH1114">
        <v>0</v>
      </c>
      <c r="BI1114">
        <v>0</v>
      </c>
      <c r="BJ1114">
        <v>0</v>
      </c>
      <c r="BK1114" s="4"/>
      <c r="BL1114" s="4">
        <v>0</v>
      </c>
      <c r="BM1114" s="4">
        <v>0</v>
      </c>
      <c r="BN1114" s="4">
        <v>0</v>
      </c>
      <c r="BP1114">
        <v>0</v>
      </c>
      <c r="BQ1114">
        <v>0</v>
      </c>
      <c r="BR1114">
        <v>0</v>
      </c>
      <c r="BS1114" s="4"/>
      <c r="BT1114" s="4">
        <v>0</v>
      </c>
      <c r="BU1114" s="4">
        <v>0</v>
      </c>
      <c r="BV1114" s="4">
        <v>0</v>
      </c>
      <c r="BW1114" s="3"/>
      <c r="BX1114" s="3"/>
      <c r="BY1114" s="4">
        <v>-14634</v>
      </c>
      <c r="BZ1114" s="5"/>
      <c r="CA1114" s="3">
        <v>544</v>
      </c>
      <c r="CB1114" s="4">
        <v>2038</v>
      </c>
      <c r="CC1114" s="5">
        <v>3.7463235294117601</v>
      </c>
      <c r="CD1114" s="3">
        <v>0</v>
      </c>
      <c r="CE1114" s="4">
        <v>0</v>
      </c>
      <c r="CF1114" s="5" t="s">
        <v>322</v>
      </c>
      <c r="CG1114" s="3">
        <v>0</v>
      </c>
      <c r="CH1114" s="4">
        <v>0</v>
      </c>
      <c r="CI1114" s="5" t="s">
        <v>322</v>
      </c>
      <c r="CJ1114" s="3">
        <v>0</v>
      </c>
      <c r="CK1114" s="4">
        <v>0</v>
      </c>
      <c r="CL1114" s="5" t="s">
        <v>322</v>
      </c>
      <c r="CM1114" s="2">
        <v>0</v>
      </c>
      <c r="CN1114" s="4">
        <v>0</v>
      </c>
      <c r="CO1114" s="5" t="s">
        <v>322</v>
      </c>
      <c r="CP1114" s="3"/>
      <c r="CQ1114" s="4">
        <v>-12596</v>
      </c>
      <c r="CR1114" s="3"/>
      <c r="CS1114" s="3"/>
      <c r="CT1114" s="3"/>
      <c r="CU1114" s="3"/>
      <c r="CV1114" s="4">
        <v>-12596</v>
      </c>
      <c r="CW1114" s="4">
        <v>-12596</v>
      </c>
      <c r="CX1114" t="b">
        <v>0</v>
      </c>
      <c r="CY1114" t="b">
        <v>1</v>
      </c>
      <c r="CZ1114" t="b">
        <v>0</v>
      </c>
      <c r="DA1114" s="2" t="s">
        <v>6</v>
      </c>
      <c r="DB1114" s="2" t="s">
        <v>6</v>
      </c>
      <c r="DD1114" s="3"/>
      <c r="DE1114" s="3"/>
      <c r="DF1114" s="3"/>
      <c r="DG1114" s="4"/>
      <c r="DH1114" s="4"/>
      <c r="DI1114" s="4"/>
      <c r="DJ1114" s="3">
        <v>0</v>
      </c>
      <c r="DK1114" s="4">
        <v>0</v>
      </c>
      <c r="DL1114" t="b">
        <v>0</v>
      </c>
      <c r="DM1114" s="6"/>
      <c r="DN1114" s="3"/>
      <c r="DO1114" s="3"/>
      <c r="DP1114" s="3"/>
      <c r="DQ1114" s="3"/>
      <c r="DR1114" s="3"/>
      <c r="DS1114" s="3"/>
      <c r="DT1114" s="4"/>
      <c r="DU1114" s="4"/>
      <c r="DV1114" s="4"/>
      <c r="DW1114" s="4"/>
      <c r="DX1114" s="4"/>
      <c r="DY1114" s="4"/>
      <c r="DZ1114" s="2"/>
      <c r="EA1114" s="7">
        <v>44788.402060185188</v>
      </c>
      <c r="EB1114" s="2" t="s">
        <v>332</v>
      </c>
      <c r="EC1114" s="8">
        <v>0</v>
      </c>
      <c r="ED1114" t="b">
        <v>0</v>
      </c>
      <c r="EE1114" t="s">
        <v>324</v>
      </c>
      <c r="EF1114" s="2" t="s">
        <v>324</v>
      </c>
      <c r="EG1114" s="2" t="s">
        <v>325</v>
      </c>
      <c r="EH1114" s="1"/>
      <c r="EI1114">
        <f t="shared" si="64"/>
        <v>-2819</v>
      </c>
      <c r="EJ1114" t="str">
        <f t="shared" si="65"/>
        <v>yes</v>
      </c>
    </row>
    <row r="1115" spans="3:140">
      <c r="C1115" s="1">
        <v>44635</v>
      </c>
      <c r="D1115" s="2" t="s">
        <v>27</v>
      </c>
      <c r="E1115" s="2" t="s">
        <v>28</v>
      </c>
      <c r="F1115" s="2" t="s">
        <v>26</v>
      </c>
      <c r="G1115" s="1">
        <v>44593</v>
      </c>
      <c r="H1115" s="2" t="s">
        <v>345</v>
      </c>
      <c r="I1115" s="2" t="s">
        <v>346</v>
      </c>
      <c r="J1115" s="1"/>
      <c r="K1115" s="1"/>
      <c r="L1115" s="2"/>
      <c r="M1115" t="b">
        <v>0</v>
      </c>
      <c r="N1115" s="2"/>
      <c r="O1115" s="2" t="s">
        <v>320</v>
      </c>
      <c r="P1115" s="2" t="s">
        <v>347</v>
      </c>
      <c r="Q1115" s="2"/>
      <c r="R1115" s="2"/>
      <c r="S1115" s="2"/>
      <c r="T1115" s="2"/>
      <c r="U1115" s="2"/>
      <c r="V1115" s="2"/>
      <c r="W1115" s="2" t="s">
        <v>1241</v>
      </c>
      <c r="X1115" s="2" t="s">
        <v>861</v>
      </c>
      <c r="Y1115" s="3"/>
      <c r="AA1115" t="b">
        <v>0</v>
      </c>
      <c r="AB1115">
        <v>0</v>
      </c>
      <c r="AC1115">
        <v>0</v>
      </c>
      <c r="AD1115">
        <v>0</v>
      </c>
      <c r="AE1115" s="4"/>
      <c r="AF1115" s="4">
        <v>0</v>
      </c>
      <c r="AG1115" s="4">
        <v>0</v>
      </c>
      <c r="AH1115" s="4">
        <v>0</v>
      </c>
      <c r="AJ1115">
        <v>0</v>
      </c>
      <c r="AK1115">
        <v>0</v>
      </c>
      <c r="AL1115">
        <v>0</v>
      </c>
      <c r="AM1115" s="4"/>
      <c r="AN1115" s="4">
        <v>0</v>
      </c>
      <c r="AO1115" s="4">
        <v>0</v>
      </c>
      <c r="AP1115" s="4">
        <v>0</v>
      </c>
      <c r="AR1115">
        <v>0</v>
      </c>
      <c r="AS1115">
        <v>0</v>
      </c>
      <c r="AT1115">
        <v>0</v>
      </c>
      <c r="AU1115" s="4"/>
      <c r="AV1115" s="4">
        <v>0</v>
      </c>
      <c r="AW1115" s="4">
        <v>0</v>
      </c>
      <c r="AX1115" s="4">
        <v>0</v>
      </c>
      <c r="AZ1115">
        <v>0</v>
      </c>
      <c r="BA1115">
        <v>0</v>
      </c>
      <c r="BB1115">
        <v>0</v>
      </c>
      <c r="BC1115" s="4"/>
      <c r="BD1115" s="4">
        <v>0</v>
      </c>
      <c r="BE1115" s="4">
        <v>0</v>
      </c>
      <c r="BF1115" s="4">
        <v>0</v>
      </c>
      <c r="BH1115">
        <v>0</v>
      </c>
      <c r="BI1115">
        <v>0</v>
      </c>
      <c r="BJ1115">
        <v>0</v>
      </c>
      <c r="BK1115" s="4"/>
      <c r="BL1115" s="4">
        <v>0</v>
      </c>
      <c r="BM1115" s="4">
        <v>0</v>
      </c>
      <c r="BN1115" s="4">
        <v>0</v>
      </c>
      <c r="BP1115">
        <v>0</v>
      </c>
      <c r="BQ1115">
        <v>0</v>
      </c>
      <c r="BR1115">
        <v>0</v>
      </c>
      <c r="BS1115" s="4"/>
      <c r="BT1115" s="4">
        <v>0</v>
      </c>
      <c r="BU1115" s="4">
        <v>0</v>
      </c>
      <c r="BV1115" s="4">
        <v>0</v>
      </c>
      <c r="BW1115" s="3"/>
      <c r="BX1115" s="3"/>
      <c r="BY1115" s="4">
        <v>0</v>
      </c>
      <c r="BZ1115" s="5"/>
      <c r="CA1115" s="3">
        <v>0</v>
      </c>
      <c r="CB1115" s="4">
        <v>0</v>
      </c>
      <c r="CC1115" s="5" t="s">
        <v>322</v>
      </c>
      <c r="CD1115" s="3">
        <v>0</v>
      </c>
      <c r="CE1115" s="4">
        <v>0</v>
      </c>
      <c r="CF1115" s="5" t="s">
        <v>322</v>
      </c>
      <c r="CG1115" s="3">
        <v>0</v>
      </c>
      <c r="CH1115" s="4">
        <v>0</v>
      </c>
      <c r="CI1115" s="5" t="s">
        <v>322</v>
      </c>
      <c r="CJ1115" s="3">
        <v>0</v>
      </c>
      <c r="CK1115" s="4">
        <v>0</v>
      </c>
      <c r="CL1115" s="5" t="s">
        <v>322</v>
      </c>
      <c r="CM1115" s="2">
        <v>0</v>
      </c>
      <c r="CN1115" s="4">
        <v>0</v>
      </c>
      <c r="CO1115" s="5" t="s">
        <v>322</v>
      </c>
      <c r="CP1115" s="3"/>
      <c r="CQ1115" s="4">
        <v>0</v>
      </c>
      <c r="CR1115" s="3"/>
      <c r="CS1115" s="3"/>
      <c r="CT1115" s="3"/>
      <c r="CU1115" s="3"/>
      <c r="CV1115" s="4">
        <v>0</v>
      </c>
      <c r="CW1115" s="4">
        <v>0</v>
      </c>
      <c r="CX1115" t="b">
        <v>0</v>
      </c>
      <c r="CY1115" t="b">
        <v>1</v>
      </c>
      <c r="CZ1115" t="b">
        <v>0</v>
      </c>
      <c r="DA1115" s="2" t="s">
        <v>6</v>
      </c>
      <c r="DB1115" s="2" t="s">
        <v>6</v>
      </c>
      <c r="DD1115" s="3"/>
      <c r="DE1115" s="3"/>
      <c r="DF1115" s="3"/>
      <c r="DG1115" s="4"/>
      <c r="DH1115" s="4"/>
      <c r="DI1115" s="4"/>
      <c r="DJ1115" s="3">
        <v>0</v>
      </c>
      <c r="DK1115" s="4">
        <v>0</v>
      </c>
      <c r="DL1115" t="b">
        <v>0</v>
      </c>
      <c r="DM1115" s="6"/>
      <c r="DN1115" s="3"/>
      <c r="DO1115" s="3"/>
      <c r="DP1115" s="3"/>
      <c r="DQ1115" s="3"/>
      <c r="DR1115" s="3"/>
      <c r="DS1115" s="3"/>
      <c r="DT1115" s="4"/>
      <c r="DU1115" s="4"/>
      <c r="DV1115" s="4"/>
      <c r="DW1115" s="4"/>
      <c r="DX1115" s="4"/>
      <c r="DY1115" s="4"/>
      <c r="DZ1115" s="2"/>
      <c r="EA1115" s="7">
        <v>44789.597824074073</v>
      </c>
      <c r="EB1115" s="2" t="s">
        <v>332</v>
      </c>
      <c r="EC1115" s="8">
        <v>0</v>
      </c>
      <c r="ED1115" t="b">
        <v>0</v>
      </c>
      <c r="EE1115" t="s">
        <v>324</v>
      </c>
      <c r="EF1115" s="2" t="s">
        <v>324</v>
      </c>
      <c r="EG1115" s="2" t="s">
        <v>325</v>
      </c>
      <c r="EH1115" s="1"/>
      <c r="EI1115">
        <f t="shared" si="64"/>
        <v>0</v>
      </c>
      <c r="EJ1115" t="str">
        <f t="shared" si="65"/>
        <v>no</v>
      </c>
    </row>
    <row r="1116" spans="3:140">
      <c r="C1116" s="1">
        <v>44635</v>
      </c>
      <c r="D1116" s="2" t="s">
        <v>89</v>
      </c>
      <c r="E1116" s="2" t="s">
        <v>86</v>
      </c>
      <c r="F1116" s="2" t="s">
        <v>41</v>
      </c>
      <c r="G1116" s="1">
        <v>44503</v>
      </c>
      <c r="H1116" s="2" t="s">
        <v>100</v>
      </c>
      <c r="I1116" s="2" t="s">
        <v>101</v>
      </c>
      <c r="J1116" s="1"/>
      <c r="K1116" s="1"/>
      <c r="L1116" s="2"/>
      <c r="M1116" t="b">
        <v>0</v>
      </c>
      <c r="N1116" s="2"/>
      <c r="O1116" s="2" t="s">
        <v>320</v>
      </c>
      <c r="P1116" s="2" t="s">
        <v>321</v>
      </c>
      <c r="Q1116" s="2"/>
      <c r="R1116" s="2"/>
      <c r="S1116" s="2"/>
      <c r="T1116" s="2"/>
      <c r="U1116" s="2"/>
      <c r="V1116" s="2"/>
      <c r="W1116" s="2" t="s">
        <v>1110</v>
      </c>
      <c r="X1116" s="2" t="s">
        <v>861</v>
      </c>
      <c r="Y1116" s="3"/>
      <c r="AA1116" t="b">
        <v>0</v>
      </c>
      <c r="AB1116">
        <v>1420</v>
      </c>
      <c r="AC1116">
        <v>2787</v>
      </c>
      <c r="AD1116">
        <v>1052</v>
      </c>
      <c r="AE1116" s="4"/>
      <c r="AF1116" s="4">
        <v>7369</v>
      </c>
      <c r="AG1116" s="4">
        <v>14464</v>
      </c>
      <c r="AH1116" s="4">
        <v>5458</v>
      </c>
      <c r="AJ1116">
        <v>-144</v>
      </c>
      <c r="AK1116">
        <v>-283</v>
      </c>
      <c r="AL1116">
        <v>-107</v>
      </c>
      <c r="AM1116" s="4"/>
      <c r="AN1116" s="4">
        <v>-541</v>
      </c>
      <c r="AO1116" s="4">
        <v>-1062</v>
      </c>
      <c r="AP1116" s="4">
        <v>-401</v>
      </c>
      <c r="AR1116">
        <v>0</v>
      </c>
      <c r="AS1116">
        <v>0</v>
      </c>
      <c r="AT1116">
        <v>0</v>
      </c>
      <c r="AU1116" s="4"/>
      <c r="AV1116" s="4">
        <v>0</v>
      </c>
      <c r="AW1116" s="4">
        <v>0</v>
      </c>
      <c r="AX1116" s="4">
        <v>0</v>
      </c>
      <c r="AZ1116">
        <v>0</v>
      </c>
      <c r="BA1116">
        <v>0</v>
      </c>
      <c r="BB1116">
        <v>0</v>
      </c>
      <c r="BC1116" s="4"/>
      <c r="BD1116" s="4">
        <v>0</v>
      </c>
      <c r="BE1116" s="4">
        <v>0</v>
      </c>
      <c r="BF1116" s="4">
        <v>0</v>
      </c>
      <c r="BH1116">
        <v>0</v>
      </c>
      <c r="BI1116">
        <v>0</v>
      </c>
      <c r="BJ1116">
        <v>0</v>
      </c>
      <c r="BK1116" s="4"/>
      <c r="BL1116" s="4">
        <v>0</v>
      </c>
      <c r="BM1116" s="4">
        <v>0</v>
      </c>
      <c r="BN1116" s="4">
        <v>0</v>
      </c>
      <c r="BP1116">
        <v>0</v>
      </c>
      <c r="BQ1116">
        <v>0</v>
      </c>
      <c r="BR1116">
        <v>0</v>
      </c>
      <c r="BS1116" s="4"/>
      <c r="BT1116" s="4">
        <v>0</v>
      </c>
      <c r="BU1116" s="4">
        <v>0</v>
      </c>
      <c r="BV1116" s="4">
        <v>0</v>
      </c>
      <c r="BW1116" s="3"/>
      <c r="BX1116" s="3"/>
      <c r="BY1116" s="4">
        <v>27291</v>
      </c>
      <c r="BZ1116" s="5"/>
      <c r="CA1116" s="3">
        <v>-534</v>
      </c>
      <c r="CB1116" s="4">
        <v>-2004</v>
      </c>
      <c r="CC1116" s="5" t="s">
        <v>322</v>
      </c>
      <c r="CD1116" s="3">
        <v>0</v>
      </c>
      <c r="CE1116" s="4">
        <v>0</v>
      </c>
      <c r="CF1116" s="5" t="s">
        <v>322</v>
      </c>
      <c r="CG1116" s="3">
        <v>0</v>
      </c>
      <c r="CH1116" s="4">
        <v>0</v>
      </c>
      <c r="CI1116" s="5" t="s">
        <v>322</v>
      </c>
      <c r="CJ1116" s="3">
        <v>0</v>
      </c>
      <c r="CK1116" s="4">
        <v>0</v>
      </c>
      <c r="CL1116" s="5" t="s">
        <v>322</v>
      </c>
      <c r="CM1116" s="2">
        <v>0</v>
      </c>
      <c r="CN1116" s="4">
        <v>0</v>
      </c>
      <c r="CO1116" s="5" t="s">
        <v>322</v>
      </c>
      <c r="CP1116" s="3"/>
      <c r="CQ1116" s="4">
        <v>25287</v>
      </c>
      <c r="CR1116" s="3"/>
      <c r="CS1116" s="3"/>
      <c r="CT1116" s="3"/>
      <c r="CU1116" s="3"/>
      <c r="CV1116" s="4">
        <v>25287</v>
      </c>
      <c r="CW1116" s="4">
        <v>25287</v>
      </c>
      <c r="CX1116" t="b">
        <v>0</v>
      </c>
      <c r="CY1116" t="b">
        <v>0</v>
      </c>
      <c r="CZ1116" t="b">
        <v>0</v>
      </c>
      <c r="DA1116" s="2" t="s">
        <v>6</v>
      </c>
      <c r="DB1116" s="2" t="s">
        <v>6</v>
      </c>
      <c r="DD1116" s="3"/>
      <c r="DE1116" s="3"/>
      <c r="DF1116" s="3"/>
      <c r="DG1116" s="4"/>
      <c r="DH1116" s="4"/>
      <c r="DI1116" s="4"/>
      <c r="DJ1116" s="3">
        <v>0</v>
      </c>
      <c r="DK1116" s="4">
        <v>0</v>
      </c>
      <c r="DL1116" t="b">
        <v>0</v>
      </c>
      <c r="DM1116" s="6"/>
      <c r="DN1116" s="3"/>
      <c r="DO1116" s="3"/>
      <c r="DP1116" s="3"/>
      <c r="DQ1116" s="3"/>
      <c r="DR1116" s="3"/>
      <c r="DS1116" s="3"/>
      <c r="DT1116" s="4"/>
      <c r="DU1116" s="4"/>
      <c r="DV1116" s="4"/>
      <c r="DW1116" s="4"/>
      <c r="DX1116" s="4"/>
      <c r="DY1116" s="4"/>
      <c r="DZ1116" s="2"/>
      <c r="EA1116" s="7">
        <v>44788.402071759258</v>
      </c>
      <c r="EB1116" s="2" t="s">
        <v>332</v>
      </c>
      <c r="EC1116" s="8">
        <v>0</v>
      </c>
      <c r="ED1116" t="b">
        <v>0</v>
      </c>
      <c r="EE1116" t="s">
        <v>324</v>
      </c>
      <c r="EF1116" s="2" t="s">
        <v>324</v>
      </c>
      <c r="EG1116" s="2" t="s">
        <v>325</v>
      </c>
      <c r="EH1116" s="1"/>
      <c r="EI1116">
        <f t="shared" si="64"/>
        <v>5259</v>
      </c>
      <c r="EJ1116" t="str">
        <f t="shared" si="65"/>
        <v>no</v>
      </c>
    </row>
    <row r="1117" spans="3:140">
      <c r="C1117" s="1">
        <v>44635</v>
      </c>
      <c r="D1117" s="2" t="s">
        <v>89</v>
      </c>
      <c r="E1117" s="2" t="s">
        <v>86</v>
      </c>
      <c r="F1117" s="2" t="s">
        <v>41</v>
      </c>
      <c r="G1117" s="1">
        <v>44503</v>
      </c>
      <c r="H1117" s="2" t="s">
        <v>90</v>
      </c>
      <c r="I1117" s="2" t="s">
        <v>91</v>
      </c>
      <c r="J1117" s="1"/>
      <c r="K1117" s="1"/>
      <c r="L1117" s="2"/>
      <c r="M1117" t="b">
        <v>0</v>
      </c>
      <c r="N1117" s="2"/>
      <c r="O1117" s="2" t="s">
        <v>320</v>
      </c>
      <c r="P1117" s="2" t="s">
        <v>321</v>
      </c>
      <c r="Q1117" s="2"/>
      <c r="R1117" s="2"/>
      <c r="S1117" s="2"/>
      <c r="T1117" s="2"/>
      <c r="U1117" s="2"/>
      <c r="V1117" s="2"/>
      <c r="W1117" s="2" t="s">
        <v>1110</v>
      </c>
      <c r="X1117" s="2" t="s">
        <v>861</v>
      </c>
      <c r="Y1117" s="3"/>
      <c r="AA1117" t="b">
        <v>0</v>
      </c>
      <c r="AB1117">
        <v>153</v>
      </c>
      <c r="AC1117">
        <v>300</v>
      </c>
      <c r="AD1117">
        <v>113</v>
      </c>
      <c r="AE1117" s="4"/>
      <c r="AF1117" s="4">
        <v>792</v>
      </c>
      <c r="AG1117" s="4">
        <v>1556</v>
      </c>
      <c r="AH1117" s="4">
        <v>587</v>
      </c>
      <c r="AJ1117">
        <v>-16</v>
      </c>
      <c r="AK1117">
        <v>-31</v>
      </c>
      <c r="AL1117">
        <v>-12</v>
      </c>
      <c r="AM1117" s="4"/>
      <c r="AN1117" s="4">
        <v>-59</v>
      </c>
      <c r="AO1117" s="4">
        <v>-117</v>
      </c>
      <c r="AP1117" s="4">
        <v>-44</v>
      </c>
      <c r="AR1117">
        <v>0</v>
      </c>
      <c r="AS1117">
        <v>0</v>
      </c>
      <c r="AT1117">
        <v>0</v>
      </c>
      <c r="AU1117" s="4"/>
      <c r="AV1117" s="4">
        <v>0</v>
      </c>
      <c r="AW1117" s="4">
        <v>0</v>
      </c>
      <c r="AX1117" s="4">
        <v>0</v>
      </c>
      <c r="AZ1117">
        <v>0</v>
      </c>
      <c r="BA1117">
        <v>0</v>
      </c>
      <c r="BB1117">
        <v>0</v>
      </c>
      <c r="BC1117" s="4"/>
      <c r="BD1117" s="4">
        <v>0</v>
      </c>
      <c r="BE1117" s="4">
        <v>0</v>
      </c>
      <c r="BF1117" s="4">
        <v>0</v>
      </c>
      <c r="BH1117">
        <v>0</v>
      </c>
      <c r="BI1117">
        <v>0</v>
      </c>
      <c r="BJ1117">
        <v>0</v>
      </c>
      <c r="BK1117" s="4"/>
      <c r="BL1117" s="4">
        <v>0</v>
      </c>
      <c r="BM1117" s="4">
        <v>0</v>
      </c>
      <c r="BN1117" s="4">
        <v>0</v>
      </c>
      <c r="BP1117">
        <v>0</v>
      </c>
      <c r="BQ1117">
        <v>0</v>
      </c>
      <c r="BR1117">
        <v>0</v>
      </c>
      <c r="BS1117" s="4"/>
      <c r="BT1117" s="4">
        <v>0</v>
      </c>
      <c r="BU1117" s="4">
        <v>0</v>
      </c>
      <c r="BV1117" s="4">
        <v>0</v>
      </c>
      <c r="BW1117" s="3"/>
      <c r="BX1117" s="3"/>
      <c r="BY1117" s="4">
        <v>2935</v>
      </c>
      <c r="BZ1117" s="5"/>
      <c r="CA1117" s="3">
        <v>-59</v>
      </c>
      <c r="CB1117" s="4">
        <v>-220</v>
      </c>
      <c r="CC1117" s="5" t="s">
        <v>322</v>
      </c>
      <c r="CD1117" s="3">
        <v>0</v>
      </c>
      <c r="CE1117" s="4">
        <v>0</v>
      </c>
      <c r="CF1117" s="5" t="s">
        <v>322</v>
      </c>
      <c r="CG1117" s="3">
        <v>0</v>
      </c>
      <c r="CH1117" s="4">
        <v>0</v>
      </c>
      <c r="CI1117" s="5" t="s">
        <v>322</v>
      </c>
      <c r="CJ1117" s="3">
        <v>0</v>
      </c>
      <c r="CK1117" s="4">
        <v>0</v>
      </c>
      <c r="CL1117" s="5" t="s">
        <v>322</v>
      </c>
      <c r="CM1117" s="2">
        <v>0</v>
      </c>
      <c r="CN1117" s="4">
        <v>0</v>
      </c>
      <c r="CO1117" s="5" t="s">
        <v>322</v>
      </c>
      <c r="CP1117" s="3"/>
      <c r="CQ1117" s="4">
        <v>2715</v>
      </c>
      <c r="CR1117" s="3"/>
      <c r="CS1117" s="3"/>
      <c r="CT1117" s="3"/>
      <c r="CU1117" s="3"/>
      <c r="CV1117" s="4">
        <v>2715</v>
      </c>
      <c r="CW1117" s="4">
        <v>2715</v>
      </c>
      <c r="CX1117" t="b">
        <v>0</v>
      </c>
      <c r="CY1117" t="b">
        <v>0</v>
      </c>
      <c r="CZ1117" t="b">
        <v>0</v>
      </c>
      <c r="DA1117" s="2" t="s">
        <v>6</v>
      </c>
      <c r="DB1117" s="2" t="s">
        <v>6</v>
      </c>
      <c r="DD1117" s="3"/>
      <c r="DE1117" s="3"/>
      <c r="DF1117" s="3"/>
      <c r="DG1117" s="4"/>
      <c r="DH1117" s="4"/>
      <c r="DI1117" s="4"/>
      <c r="DJ1117" s="3">
        <v>0</v>
      </c>
      <c r="DK1117" s="4">
        <v>0</v>
      </c>
      <c r="DL1117" t="b">
        <v>0</v>
      </c>
      <c r="DM1117" s="6"/>
      <c r="DN1117" s="3"/>
      <c r="DO1117" s="3"/>
      <c r="DP1117" s="3"/>
      <c r="DQ1117" s="3"/>
      <c r="DR1117" s="3"/>
      <c r="DS1117" s="3"/>
      <c r="DT1117" s="4"/>
      <c r="DU1117" s="4"/>
      <c r="DV1117" s="4"/>
      <c r="DW1117" s="4"/>
      <c r="DX1117" s="4"/>
      <c r="DY1117" s="4"/>
      <c r="DZ1117" s="2"/>
      <c r="EA1117" s="7">
        <v>44788.402083333334</v>
      </c>
      <c r="EB1117" s="2" t="s">
        <v>332</v>
      </c>
      <c r="EC1117" s="8">
        <v>0</v>
      </c>
      <c r="ED1117" t="b">
        <v>0</v>
      </c>
      <c r="EE1117" t="s">
        <v>324</v>
      </c>
      <c r="EF1117" s="2" t="s">
        <v>324</v>
      </c>
      <c r="EG1117" s="2" t="s">
        <v>325</v>
      </c>
      <c r="EH1117" s="1"/>
      <c r="EI1117">
        <f t="shared" si="64"/>
        <v>566</v>
      </c>
      <c r="EJ1117" t="str">
        <f t="shared" si="65"/>
        <v>no</v>
      </c>
    </row>
    <row r="1118" spans="3:140">
      <c r="C1118" s="1">
        <v>44635</v>
      </c>
      <c r="D1118" s="2" t="s">
        <v>377</v>
      </c>
      <c r="E1118" s="2" t="s">
        <v>378</v>
      </c>
      <c r="F1118" s="2" t="s">
        <v>171</v>
      </c>
      <c r="G1118" s="1">
        <v>44400</v>
      </c>
      <c r="H1118" s="2"/>
      <c r="I1118" s="2"/>
      <c r="J1118" s="1"/>
      <c r="K1118" s="1"/>
      <c r="L1118" s="2"/>
      <c r="M1118" t="b">
        <v>0</v>
      </c>
      <c r="N1118" s="2"/>
      <c r="O1118" s="2" t="s">
        <v>320</v>
      </c>
      <c r="P1118" s="2" t="s">
        <v>337</v>
      </c>
      <c r="Q1118" s="2"/>
      <c r="R1118" s="2"/>
      <c r="S1118" s="2"/>
      <c r="T1118" s="2"/>
      <c r="U1118" s="2"/>
      <c r="V1118" s="2"/>
      <c r="W1118" s="2" t="s">
        <v>861</v>
      </c>
      <c r="X1118" s="2" t="s">
        <v>861</v>
      </c>
      <c r="Y1118" s="3"/>
      <c r="AA1118" t="b">
        <v>0</v>
      </c>
      <c r="AB1118">
        <v>0</v>
      </c>
      <c r="AC1118">
        <v>0</v>
      </c>
      <c r="AD1118">
        <v>0</v>
      </c>
      <c r="AE1118" s="4"/>
      <c r="AF1118" s="4">
        <v>0</v>
      </c>
      <c r="AG1118" s="4">
        <v>0</v>
      </c>
      <c r="AH1118" s="4">
        <v>0</v>
      </c>
      <c r="AJ1118">
        <v>0</v>
      </c>
      <c r="AK1118">
        <v>0</v>
      </c>
      <c r="AL1118">
        <v>0</v>
      </c>
      <c r="AM1118" s="4"/>
      <c r="AN1118" s="4">
        <v>0</v>
      </c>
      <c r="AO1118" s="4">
        <v>0</v>
      </c>
      <c r="AP1118" s="4">
        <v>0</v>
      </c>
      <c r="AR1118">
        <v>0</v>
      </c>
      <c r="AS1118">
        <v>261</v>
      </c>
      <c r="AT1118">
        <v>0</v>
      </c>
      <c r="AU1118" s="4"/>
      <c r="AV1118" s="4">
        <v>0</v>
      </c>
      <c r="AW1118" s="4">
        <v>26908</v>
      </c>
      <c r="AX1118" s="4">
        <v>0</v>
      </c>
      <c r="AZ1118">
        <v>0</v>
      </c>
      <c r="BA1118">
        <v>0</v>
      </c>
      <c r="BB1118">
        <v>0</v>
      </c>
      <c r="BC1118" s="4"/>
      <c r="BD1118" s="4">
        <v>0</v>
      </c>
      <c r="BE1118" s="4">
        <v>0</v>
      </c>
      <c r="BF1118" s="4">
        <v>0</v>
      </c>
      <c r="BH1118">
        <v>0</v>
      </c>
      <c r="BI1118">
        <v>0</v>
      </c>
      <c r="BJ1118">
        <v>0</v>
      </c>
      <c r="BK1118" s="4"/>
      <c r="BL1118" s="4">
        <v>0</v>
      </c>
      <c r="BM1118" s="4">
        <v>0</v>
      </c>
      <c r="BN1118" s="4">
        <v>0</v>
      </c>
      <c r="BP1118">
        <v>0</v>
      </c>
      <c r="BQ1118">
        <v>0</v>
      </c>
      <c r="BR1118">
        <v>0</v>
      </c>
      <c r="BS1118" s="4"/>
      <c r="BT1118" s="4">
        <v>0</v>
      </c>
      <c r="BU1118" s="4">
        <v>0</v>
      </c>
      <c r="BV1118" s="4">
        <v>0</v>
      </c>
      <c r="BW1118" s="3"/>
      <c r="BX1118" s="3"/>
      <c r="BY1118" s="4">
        <v>0</v>
      </c>
      <c r="BZ1118" s="5"/>
      <c r="CA1118" s="3">
        <v>0</v>
      </c>
      <c r="CB1118" s="4">
        <v>0</v>
      </c>
      <c r="CC1118" s="5" t="s">
        <v>322</v>
      </c>
      <c r="CD1118" s="3">
        <v>261</v>
      </c>
      <c r="CE1118" s="4">
        <v>26908</v>
      </c>
      <c r="CF1118" s="5">
        <v>103.095785440613</v>
      </c>
      <c r="CG1118" s="3">
        <v>0</v>
      </c>
      <c r="CH1118" s="4">
        <v>0</v>
      </c>
      <c r="CI1118" s="5" t="s">
        <v>322</v>
      </c>
      <c r="CJ1118" s="3">
        <v>0</v>
      </c>
      <c r="CK1118" s="4">
        <v>0</v>
      </c>
      <c r="CL1118" s="5" t="s">
        <v>322</v>
      </c>
      <c r="CM1118" s="2">
        <v>0</v>
      </c>
      <c r="CN1118" s="4">
        <v>0</v>
      </c>
      <c r="CO1118" s="5" t="s">
        <v>322</v>
      </c>
      <c r="CP1118" s="3"/>
      <c r="CQ1118" s="4">
        <v>0</v>
      </c>
      <c r="CR1118" s="3"/>
      <c r="CS1118" s="3"/>
      <c r="CT1118" s="3"/>
      <c r="CU1118" s="3"/>
      <c r="CV1118" s="4">
        <v>26908</v>
      </c>
      <c r="CW1118" s="4">
        <v>26908</v>
      </c>
      <c r="CX1118" t="b">
        <v>0</v>
      </c>
      <c r="CY1118" t="b">
        <v>1</v>
      </c>
      <c r="CZ1118" t="b">
        <v>0</v>
      </c>
      <c r="DA1118" s="2" t="s">
        <v>6</v>
      </c>
      <c r="DB1118" s="2" t="s">
        <v>6</v>
      </c>
      <c r="DD1118" s="3"/>
      <c r="DE1118" s="3"/>
      <c r="DF1118" s="3"/>
      <c r="DG1118" s="4"/>
      <c r="DH1118" s="4"/>
      <c r="DI1118" s="4"/>
      <c r="DJ1118" s="3">
        <v>0</v>
      </c>
      <c r="DK1118" s="4">
        <v>0</v>
      </c>
      <c r="DL1118" t="b">
        <v>0</v>
      </c>
      <c r="DM1118" s="6"/>
      <c r="DN1118" s="3"/>
      <c r="DO1118" s="3"/>
      <c r="DP1118" s="3"/>
      <c r="DQ1118" s="3"/>
      <c r="DR1118" s="3"/>
      <c r="DS1118" s="3"/>
      <c r="DT1118" s="4"/>
      <c r="DU1118" s="4"/>
      <c r="DV1118" s="4"/>
      <c r="DW1118" s="4"/>
      <c r="DX1118" s="4"/>
      <c r="DY1118" s="4"/>
      <c r="DZ1118" s="2"/>
      <c r="EA1118" s="7">
        <v>44788.402094907404</v>
      </c>
      <c r="EB1118" s="2" t="s">
        <v>332</v>
      </c>
      <c r="EC1118" s="8">
        <v>0</v>
      </c>
      <c r="ED1118" t="b">
        <v>0</v>
      </c>
      <c r="EE1118" t="s">
        <v>324</v>
      </c>
      <c r="EF1118" s="2" t="s">
        <v>324</v>
      </c>
      <c r="EG1118" s="2" t="s">
        <v>325</v>
      </c>
      <c r="EH1118" s="1"/>
      <c r="EI1118">
        <f t="shared" si="64"/>
        <v>0</v>
      </c>
      <c r="EJ1118" t="str">
        <f t="shared" si="65"/>
        <v>yes</v>
      </c>
    </row>
    <row r="1119" spans="3:140">
      <c r="C1119" s="1">
        <v>44635</v>
      </c>
      <c r="D1119" s="2" t="s">
        <v>102</v>
      </c>
      <c r="E1119" s="2" t="s">
        <v>103</v>
      </c>
      <c r="F1119" s="2" t="s">
        <v>41</v>
      </c>
      <c r="G1119" s="1">
        <v>44212</v>
      </c>
      <c r="H1119" s="2"/>
      <c r="I1119" s="2" t="s">
        <v>1155</v>
      </c>
      <c r="J1119" s="1"/>
      <c r="K1119" s="1"/>
      <c r="L1119" s="2"/>
      <c r="M1119" t="b">
        <v>0</v>
      </c>
      <c r="N1119" s="2"/>
      <c r="O1119" s="2" t="s">
        <v>320</v>
      </c>
      <c r="P1119" s="2" t="s">
        <v>347</v>
      </c>
      <c r="Q1119" s="2"/>
      <c r="R1119" s="2"/>
      <c r="S1119" s="2"/>
      <c r="T1119" s="2"/>
      <c r="U1119" s="2"/>
      <c r="V1119" s="2"/>
      <c r="W1119" s="2" t="s">
        <v>861</v>
      </c>
      <c r="X1119" s="2" t="s">
        <v>861</v>
      </c>
      <c r="Y1119" s="3"/>
      <c r="AA1119" t="b">
        <v>0</v>
      </c>
      <c r="AB1119">
        <v>0</v>
      </c>
      <c r="AC1119">
        <v>0</v>
      </c>
      <c r="AD1119">
        <v>0</v>
      </c>
      <c r="AE1119" s="4"/>
      <c r="AF1119" s="4">
        <v>0</v>
      </c>
      <c r="AG1119" s="4">
        <v>0</v>
      </c>
      <c r="AH1119" s="4">
        <v>0</v>
      </c>
      <c r="AJ1119">
        <v>0</v>
      </c>
      <c r="AK1119">
        <v>0</v>
      </c>
      <c r="AL1119">
        <v>0</v>
      </c>
      <c r="AM1119" s="4"/>
      <c r="AN1119" s="4">
        <v>0</v>
      </c>
      <c r="AO1119" s="4">
        <v>0</v>
      </c>
      <c r="AP1119" s="4">
        <v>0</v>
      </c>
      <c r="AR1119">
        <v>0</v>
      </c>
      <c r="AS1119">
        <v>0</v>
      </c>
      <c r="AT1119">
        <v>0</v>
      </c>
      <c r="AU1119" s="4"/>
      <c r="AV1119" s="4">
        <v>0</v>
      </c>
      <c r="AW1119" s="4">
        <v>0</v>
      </c>
      <c r="AX1119" s="4">
        <v>0</v>
      </c>
      <c r="AZ1119">
        <v>0</v>
      </c>
      <c r="BA1119">
        <v>0</v>
      </c>
      <c r="BB1119">
        <v>0</v>
      </c>
      <c r="BC1119" s="4"/>
      <c r="BD1119" s="4">
        <v>0</v>
      </c>
      <c r="BE1119" s="4">
        <v>0</v>
      </c>
      <c r="BF1119" s="4">
        <v>0</v>
      </c>
      <c r="BH1119">
        <v>0</v>
      </c>
      <c r="BI1119">
        <v>0</v>
      </c>
      <c r="BJ1119">
        <v>0</v>
      </c>
      <c r="BK1119" s="4"/>
      <c r="BL1119" s="4">
        <v>0</v>
      </c>
      <c r="BM1119" s="4">
        <v>0</v>
      </c>
      <c r="BN1119" s="4">
        <v>0</v>
      </c>
      <c r="BP1119">
        <v>0</v>
      </c>
      <c r="BQ1119">
        <v>0</v>
      </c>
      <c r="BR1119">
        <v>0</v>
      </c>
      <c r="BS1119" s="4"/>
      <c r="BT1119" s="4">
        <v>0</v>
      </c>
      <c r="BU1119" s="4">
        <v>0</v>
      </c>
      <c r="BV1119" s="4">
        <v>0</v>
      </c>
      <c r="BW1119" s="3"/>
      <c r="BX1119" s="3"/>
      <c r="BY1119" s="4">
        <v>0</v>
      </c>
      <c r="BZ1119" s="5"/>
      <c r="CA1119" s="3">
        <v>0</v>
      </c>
      <c r="CB1119" s="4">
        <v>0</v>
      </c>
      <c r="CC1119" s="5" t="s">
        <v>322</v>
      </c>
      <c r="CD1119" s="3">
        <v>0</v>
      </c>
      <c r="CE1119" s="4">
        <v>0</v>
      </c>
      <c r="CF1119" s="5" t="s">
        <v>322</v>
      </c>
      <c r="CG1119" s="3">
        <v>0</v>
      </c>
      <c r="CH1119" s="4">
        <v>0</v>
      </c>
      <c r="CI1119" s="5" t="s">
        <v>322</v>
      </c>
      <c r="CJ1119" s="3">
        <v>0</v>
      </c>
      <c r="CK1119" s="4">
        <v>0</v>
      </c>
      <c r="CL1119" s="5" t="s">
        <v>322</v>
      </c>
      <c r="CM1119" s="2">
        <v>0</v>
      </c>
      <c r="CN1119" s="4">
        <v>0</v>
      </c>
      <c r="CO1119" s="5" t="s">
        <v>322</v>
      </c>
      <c r="CP1119" s="3"/>
      <c r="CQ1119" s="4">
        <v>0</v>
      </c>
      <c r="CR1119" s="3"/>
      <c r="CS1119" s="3"/>
      <c r="CT1119" s="3"/>
      <c r="CU1119" s="3"/>
      <c r="CV1119" s="4">
        <v>0</v>
      </c>
      <c r="CW1119" s="4">
        <v>0</v>
      </c>
      <c r="CX1119" t="b">
        <v>0</v>
      </c>
      <c r="CY1119" t="b">
        <v>1</v>
      </c>
      <c r="CZ1119" t="b">
        <v>0</v>
      </c>
      <c r="DA1119" s="2" t="s">
        <v>422</v>
      </c>
      <c r="DB1119" s="2" t="s">
        <v>867</v>
      </c>
      <c r="DD1119" s="3"/>
      <c r="DE1119" s="3"/>
      <c r="DF1119" s="3"/>
      <c r="DG1119" s="4"/>
      <c r="DH1119" s="4"/>
      <c r="DI1119" s="4"/>
      <c r="DJ1119" s="3">
        <v>0</v>
      </c>
      <c r="DK1119" s="4">
        <v>0</v>
      </c>
      <c r="DL1119" t="b">
        <v>0</v>
      </c>
      <c r="DM1119" s="6"/>
      <c r="DN1119" s="3"/>
      <c r="DO1119" s="3"/>
      <c r="DP1119" s="3"/>
      <c r="DQ1119" s="3"/>
      <c r="DR1119" s="3"/>
      <c r="DS1119" s="3"/>
      <c r="DT1119" s="4"/>
      <c r="DU1119" s="4"/>
      <c r="DV1119" s="4"/>
      <c r="DW1119" s="4"/>
      <c r="DX1119" s="4"/>
      <c r="DY1119" s="4"/>
      <c r="DZ1119" s="2"/>
      <c r="EA1119" s="7">
        <v>44788.402106481481</v>
      </c>
      <c r="EB1119" s="2" t="s">
        <v>332</v>
      </c>
      <c r="EC1119" s="8">
        <v>0</v>
      </c>
      <c r="ED1119" t="b">
        <v>0</v>
      </c>
      <c r="EE1119" t="s">
        <v>324</v>
      </c>
      <c r="EF1119" s="2" t="s">
        <v>324</v>
      </c>
      <c r="EG1119" s="2" t="s">
        <v>325</v>
      </c>
      <c r="EH1119" s="1"/>
      <c r="EI1119">
        <f t="shared" si="64"/>
        <v>0</v>
      </c>
      <c r="EJ1119" t="str">
        <f t="shared" si="65"/>
        <v>yes</v>
      </c>
    </row>
    <row r="1120" spans="3:140">
      <c r="C1120" s="1">
        <v>44635</v>
      </c>
      <c r="D1120" s="2" t="s">
        <v>907</v>
      </c>
      <c r="E1120" s="2" t="s">
        <v>598</v>
      </c>
      <c r="F1120" s="2" t="s">
        <v>177</v>
      </c>
      <c r="G1120" s="1">
        <v>44280</v>
      </c>
      <c r="H1120" s="2"/>
      <c r="I1120" s="2"/>
      <c r="J1120" s="1"/>
      <c r="K1120" s="1"/>
      <c r="L1120" s="2"/>
      <c r="M1120" t="b">
        <v>0</v>
      </c>
      <c r="N1120" s="2"/>
      <c r="O1120" s="2" t="s">
        <v>320</v>
      </c>
      <c r="P1120" s="2" t="s">
        <v>343</v>
      </c>
      <c r="Q1120" s="2"/>
      <c r="R1120" s="2"/>
      <c r="S1120" s="2"/>
      <c r="T1120" s="2"/>
      <c r="U1120" s="2"/>
      <c r="V1120" s="2"/>
      <c r="W1120" s="2" t="s">
        <v>861</v>
      </c>
      <c r="X1120" s="2" t="s">
        <v>861</v>
      </c>
      <c r="Y1120" s="3"/>
      <c r="AA1120" t="b">
        <v>0</v>
      </c>
      <c r="AB1120">
        <v>0</v>
      </c>
      <c r="AC1120">
        <v>0</v>
      </c>
      <c r="AD1120">
        <v>0</v>
      </c>
      <c r="AE1120" s="4"/>
      <c r="AF1120" s="4">
        <v>0</v>
      </c>
      <c r="AG1120" s="4">
        <v>0</v>
      </c>
      <c r="AH1120" s="4">
        <v>0</v>
      </c>
      <c r="AJ1120">
        <v>0</v>
      </c>
      <c r="AK1120">
        <v>0</v>
      </c>
      <c r="AL1120">
        <v>0</v>
      </c>
      <c r="AM1120" s="4"/>
      <c r="AN1120" s="4">
        <v>0</v>
      </c>
      <c r="AO1120" s="4">
        <v>0</v>
      </c>
      <c r="AP1120" s="4">
        <v>0</v>
      </c>
      <c r="AR1120">
        <v>0</v>
      </c>
      <c r="AS1120">
        <v>0</v>
      </c>
      <c r="AT1120">
        <v>0</v>
      </c>
      <c r="AU1120" s="4"/>
      <c r="AV1120" s="4">
        <v>0</v>
      </c>
      <c r="AW1120" s="4">
        <v>0</v>
      </c>
      <c r="AX1120" s="4">
        <v>0</v>
      </c>
      <c r="AZ1120">
        <v>0</v>
      </c>
      <c r="BA1120">
        <v>0</v>
      </c>
      <c r="BB1120">
        <v>0</v>
      </c>
      <c r="BC1120" s="4"/>
      <c r="BD1120" s="4">
        <v>0</v>
      </c>
      <c r="BE1120" s="4">
        <v>0</v>
      </c>
      <c r="BF1120" s="4">
        <v>0</v>
      </c>
      <c r="BH1120">
        <v>0</v>
      </c>
      <c r="BI1120">
        <v>0</v>
      </c>
      <c r="BJ1120">
        <v>0</v>
      </c>
      <c r="BK1120" s="4"/>
      <c r="BL1120" s="4">
        <v>0</v>
      </c>
      <c r="BM1120" s="4">
        <v>0</v>
      </c>
      <c r="BN1120" s="4">
        <v>0</v>
      </c>
      <c r="BP1120">
        <v>0</v>
      </c>
      <c r="BQ1120">
        <v>0</v>
      </c>
      <c r="BR1120">
        <v>0</v>
      </c>
      <c r="BS1120" s="4"/>
      <c r="BT1120" s="4">
        <v>0</v>
      </c>
      <c r="BU1120" s="4">
        <v>0</v>
      </c>
      <c r="BV1120" s="4">
        <v>0</v>
      </c>
      <c r="BW1120" s="3"/>
      <c r="BX1120" s="3"/>
      <c r="BY1120" s="4">
        <v>0</v>
      </c>
      <c r="BZ1120" s="5"/>
      <c r="CA1120" s="3">
        <v>0</v>
      </c>
      <c r="CB1120" s="4">
        <v>0</v>
      </c>
      <c r="CC1120" s="5" t="s">
        <v>322</v>
      </c>
      <c r="CD1120" s="3">
        <v>0</v>
      </c>
      <c r="CE1120" s="4">
        <v>0</v>
      </c>
      <c r="CF1120" s="5" t="s">
        <v>322</v>
      </c>
      <c r="CG1120" s="3">
        <v>0</v>
      </c>
      <c r="CH1120" s="4">
        <v>0</v>
      </c>
      <c r="CI1120" s="5" t="s">
        <v>322</v>
      </c>
      <c r="CJ1120" s="3">
        <v>0</v>
      </c>
      <c r="CK1120" s="4">
        <v>0</v>
      </c>
      <c r="CL1120" s="5" t="s">
        <v>322</v>
      </c>
      <c r="CM1120" s="2">
        <v>0</v>
      </c>
      <c r="CN1120" s="4">
        <v>0</v>
      </c>
      <c r="CO1120" s="5" t="s">
        <v>322</v>
      </c>
      <c r="CP1120" s="3"/>
      <c r="CQ1120" s="4">
        <v>0</v>
      </c>
      <c r="CR1120" s="3"/>
      <c r="CS1120" s="3"/>
      <c r="CT1120" s="3"/>
      <c r="CU1120" s="3"/>
      <c r="CV1120" s="4">
        <v>0</v>
      </c>
      <c r="CW1120" s="4">
        <v>0</v>
      </c>
      <c r="CX1120" t="b">
        <v>0</v>
      </c>
      <c r="CY1120" t="b">
        <v>1</v>
      </c>
      <c r="CZ1120" t="b">
        <v>0</v>
      </c>
      <c r="DA1120" s="2" t="s">
        <v>6</v>
      </c>
      <c r="DB1120" s="2" t="s">
        <v>6</v>
      </c>
      <c r="DD1120" s="3"/>
      <c r="DE1120" s="3"/>
      <c r="DF1120" s="3"/>
      <c r="DG1120" s="4"/>
      <c r="DH1120" s="4"/>
      <c r="DI1120" s="4"/>
      <c r="DJ1120" s="3">
        <v>0</v>
      </c>
      <c r="DK1120" s="4">
        <v>0</v>
      </c>
      <c r="DL1120" t="b">
        <v>0</v>
      </c>
      <c r="DM1120" s="6"/>
      <c r="DN1120" s="3"/>
      <c r="DO1120" s="3"/>
      <c r="DP1120" s="3"/>
      <c r="DQ1120" s="3"/>
      <c r="DR1120" s="3"/>
      <c r="DS1120" s="3"/>
      <c r="DT1120" s="4"/>
      <c r="DU1120" s="4"/>
      <c r="DV1120" s="4"/>
      <c r="DW1120" s="4"/>
      <c r="DX1120" s="4"/>
      <c r="DY1120" s="4"/>
      <c r="DZ1120" s="2"/>
      <c r="EA1120" s="7">
        <v>44788.402106481481</v>
      </c>
      <c r="EB1120" s="2" t="s">
        <v>332</v>
      </c>
      <c r="EC1120" s="8">
        <v>0</v>
      </c>
      <c r="ED1120" t="b">
        <v>0</v>
      </c>
      <c r="EE1120" t="s">
        <v>324</v>
      </c>
      <c r="EF1120" s="2" t="s">
        <v>324</v>
      </c>
      <c r="EG1120" s="2" t="s">
        <v>325</v>
      </c>
      <c r="EH1120" s="1"/>
      <c r="EI1120">
        <f t="shared" si="64"/>
        <v>0</v>
      </c>
      <c r="EJ1120" t="str">
        <f t="shared" si="65"/>
        <v>yes</v>
      </c>
    </row>
    <row r="1121" spans="3:140">
      <c r="C1121" s="1">
        <v>44635</v>
      </c>
      <c r="D1121" s="2" t="s">
        <v>912</v>
      </c>
      <c r="E1121" s="2" t="s">
        <v>382</v>
      </c>
      <c r="F1121" s="2" t="s">
        <v>171</v>
      </c>
      <c r="G1121" s="1">
        <v>44256</v>
      </c>
      <c r="H1121" s="2"/>
      <c r="I1121" s="2"/>
      <c r="J1121" s="1"/>
      <c r="K1121" s="1"/>
      <c r="L1121" s="2"/>
      <c r="M1121" t="b">
        <v>0</v>
      </c>
      <c r="N1121" s="2"/>
      <c r="O1121" s="2" t="s">
        <v>320</v>
      </c>
      <c r="P1121" s="2" t="s">
        <v>330</v>
      </c>
      <c r="Q1121" s="2"/>
      <c r="R1121" s="2"/>
      <c r="S1121" s="2"/>
      <c r="T1121" s="2"/>
      <c r="U1121" s="2"/>
      <c r="V1121" s="2"/>
      <c r="W1121" s="2" t="s">
        <v>1242</v>
      </c>
      <c r="X1121" s="2" t="s">
        <v>861</v>
      </c>
      <c r="Y1121" s="3"/>
      <c r="AA1121" t="b">
        <v>0</v>
      </c>
      <c r="AB1121">
        <v>0</v>
      </c>
      <c r="AC1121">
        <v>0</v>
      </c>
      <c r="AD1121">
        <v>0</v>
      </c>
      <c r="AE1121" s="4"/>
      <c r="AF1121" s="4">
        <v>0</v>
      </c>
      <c r="AG1121" s="4">
        <v>0</v>
      </c>
      <c r="AH1121" s="4">
        <v>0</v>
      </c>
      <c r="AJ1121">
        <v>0</v>
      </c>
      <c r="AK1121">
        <v>0</v>
      </c>
      <c r="AL1121">
        <v>0</v>
      </c>
      <c r="AM1121" s="4"/>
      <c r="AN1121" s="4">
        <v>0</v>
      </c>
      <c r="AO1121" s="4">
        <v>0</v>
      </c>
      <c r="AP1121" s="4">
        <v>0</v>
      </c>
      <c r="AR1121">
        <v>0</v>
      </c>
      <c r="AS1121">
        <v>783</v>
      </c>
      <c r="AT1121">
        <v>0</v>
      </c>
      <c r="AU1121" s="4"/>
      <c r="AV1121" s="4">
        <v>0</v>
      </c>
      <c r="AW1121" s="4">
        <v>76254</v>
      </c>
      <c r="AX1121" s="4">
        <v>0</v>
      </c>
      <c r="AZ1121">
        <v>0</v>
      </c>
      <c r="BA1121">
        <v>0</v>
      </c>
      <c r="BB1121">
        <v>0</v>
      </c>
      <c r="BC1121" s="4"/>
      <c r="BD1121" s="4">
        <v>0</v>
      </c>
      <c r="BE1121" s="4">
        <v>0</v>
      </c>
      <c r="BF1121" s="4">
        <v>0</v>
      </c>
      <c r="BH1121">
        <v>0</v>
      </c>
      <c r="BI1121">
        <v>0</v>
      </c>
      <c r="BJ1121">
        <v>0</v>
      </c>
      <c r="BK1121" s="4"/>
      <c r="BL1121" s="4">
        <v>0</v>
      </c>
      <c r="BM1121" s="4">
        <v>0</v>
      </c>
      <c r="BN1121" s="4">
        <v>0</v>
      </c>
      <c r="BP1121">
        <v>0</v>
      </c>
      <c r="BQ1121">
        <v>0</v>
      </c>
      <c r="BR1121">
        <v>0</v>
      </c>
      <c r="BS1121" s="4"/>
      <c r="BT1121" s="4">
        <v>0</v>
      </c>
      <c r="BU1121" s="4">
        <v>0</v>
      </c>
      <c r="BV1121" s="4">
        <v>0</v>
      </c>
      <c r="BW1121" s="3"/>
      <c r="BX1121" s="3"/>
      <c r="BY1121" s="4">
        <v>0</v>
      </c>
      <c r="BZ1121" s="5"/>
      <c r="CA1121" s="3">
        <v>0</v>
      </c>
      <c r="CB1121" s="4">
        <v>0</v>
      </c>
      <c r="CC1121" s="5" t="s">
        <v>322</v>
      </c>
      <c r="CD1121" s="3">
        <v>783</v>
      </c>
      <c r="CE1121" s="4">
        <v>76254</v>
      </c>
      <c r="CF1121" s="5">
        <v>97.386973180076595</v>
      </c>
      <c r="CG1121" s="3">
        <v>0</v>
      </c>
      <c r="CH1121" s="4">
        <v>0</v>
      </c>
      <c r="CI1121" s="5" t="s">
        <v>322</v>
      </c>
      <c r="CJ1121" s="3">
        <v>0</v>
      </c>
      <c r="CK1121" s="4">
        <v>0</v>
      </c>
      <c r="CL1121" s="5" t="s">
        <v>322</v>
      </c>
      <c r="CM1121" s="2">
        <v>0</v>
      </c>
      <c r="CN1121" s="4">
        <v>0</v>
      </c>
      <c r="CO1121" s="5" t="s">
        <v>322</v>
      </c>
      <c r="CP1121" s="3"/>
      <c r="CQ1121" s="4">
        <v>0</v>
      </c>
      <c r="CR1121" s="3"/>
      <c r="CS1121" s="3"/>
      <c r="CT1121" s="3"/>
      <c r="CU1121" s="3"/>
      <c r="CV1121" s="4">
        <v>76254</v>
      </c>
      <c r="CW1121" s="4">
        <v>76254</v>
      </c>
      <c r="CX1121" t="b">
        <v>0</v>
      </c>
      <c r="CY1121" t="b">
        <v>1</v>
      </c>
      <c r="CZ1121" t="b">
        <v>0</v>
      </c>
      <c r="DA1121" s="2" t="s">
        <v>867</v>
      </c>
      <c r="DB1121" s="2" t="s">
        <v>867</v>
      </c>
      <c r="DD1121" s="3"/>
      <c r="DE1121" s="3"/>
      <c r="DF1121" s="3"/>
      <c r="DG1121" s="4"/>
      <c r="DH1121" s="4"/>
      <c r="DI1121" s="4"/>
      <c r="DJ1121" s="3">
        <v>0</v>
      </c>
      <c r="DK1121" s="4">
        <v>0</v>
      </c>
      <c r="DL1121" t="b">
        <v>0</v>
      </c>
      <c r="DM1121" s="6"/>
      <c r="DN1121" s="3"/>
      <c r="DO1121" s="3"/>
      <c r="DP1121" s="3"/>
      <c r="DQ1121" s="3"/>
      <c r="DR1121" s="3"/>
      <c r="DS1121" s="3"/>
      <c r="DT1121" s="4"/>
      <c r="DU1121" s="4"/>
      <c r="DV1121" s="4"/>
      <c r="DW1121" s="4"/>
      <c r="DX1121" s="4"/>
      <c r="DY1121" s="4"/>
      <c r="DZ1121" s="2"/>
      <c r="EA1121" s="7">
        <v>44788.402118055557</v>
      </c>
      <c r="EB1121" s="2" t="s">
        <v>332</v>
      </c>
      <c r="EC1121" s="8">
        <v>0</v>
      </c>
      <c r="ED1121" t="b">
        <v>0</v>
      </c>
      <c r="EE1121" t="s">
        <v>324</v>
      </c>
      <c r="EF1121" s="2" t="s">
        <v>324</v>
      </c>
      <c r="EG1121" s="2" t="s">
        <v>325</v>
      </c>
      <c r="EH1121" s="1"/>
      <c r="EI1121">
        <f t="shared" si="64"/>
        <v>0</v>
      </c>
      <c r="EJ1121" t="str">
        <f t="shared" si="65"/>
        <v>yes</v>
      </c>
    </row>
    <row r="1122" spans="3:140">
      <c r="C1122" s="1">
        <v>44635</v>
      </c>
      <c r="D1122" s="2" t="s">
        <v>381</v>
      </c>
      <c r="E1122" s="2" t="s">
        <v>382</v>
      </c>
      <c r="F1122" s="2" t="s">
        <v>181</v>
      </c>
      <c r="G1122" s="1">
        <v>44503</v>
      </c>
      <c r="H1122" s="2" t="s">
        <v>383</v>
      </c>
      <c r="I1122" s="2" t="s">
        <v>384</v>
      </c>
      <c r="J1122" s="1"/>
      <c r="K1122" s="1"/>
      <c r="L1122" s="2"/>
      <c r="M1122" t="b">
        <v>0</v>
      </c>
      <c r="N1122" s="2"/>
      <c r="O1122" s="2" t="s">
        <v>329</v>
      </c>
      <c r="P1122" s="2" t="s">
        <v>330</v>
      </c>
      <c r="Q1122" s="2"/>
      <c r="R1122" s="2"/>
      <c r="S1122" s="2"/>
      <c r="T1122" s="2"/>
      <c r="U1122" s="2"/>
      <c r="V1122" s="2"/>
      <c r="W1122" s="2" t="s">
        <v>1242</v>
      </c>
      <c r="X1122" s="2" t="s">
        <v>861</v>
      </c>
      <c r="Y1122" s="3"/>
      <c r="AA1122" t="b">
        <v>0</v>
      </c>
      <c r="AB1122">
        <v>0</v>
      </c>
      <c r="AC1122">
        <v>0</v>
      </c>
      <c r="AD1122">
        <v>0</v>
      </c>
      <c r="AE1122" s="4"/>
      <c r="AF1122" s="4">
        <v>0</v>
      </c>
      <c r="AG1122" s="4">
        <v>0</v>
      </c>
      <c r="AH1122" s="4">
        <v>0</v>
      </c>
      <c r="AJ1122">
        <v>0</v>
      </c>
      <c r="AK1122">
        <v>0</v>
      </c>
      <c r="AL1122">
        <v>0</v>
      </c>
      <c r="AM1122" s="4"/>
      <c r="AN1122" s="4">
        <v>0</v>
      </c>
      <c r="AO1122" s="4">
        <v>0</v>
      </c>
      <c r="AP1122" s="4">
        <v>0</v>
      </c>
      <c r="AR1122">
        <v>0</v>
      </c>
      <c r="AS1122">
        <v>0</v>
      </c>
      <c r="AT1122">
        <v>0</v>
      </c>
      <c r="AU1122" s="4"/>
      <c r="AV1122" s="4">
        <v>0</v>
      </c>
      <c r="AW1122" s="4">
        <v>0</v>
      </c>
      <c r="AX1122" s="4">
        <v>0</v>
      </c>
      <c r="AZ1122">
        <v>0</v>
      </c>
      <c r="BA1122">
        <v>0</v>
      </c>
      <c r="BB1122">
        <v>0</v>
      </c>
      <c r="BC1122" s="4"/>
      <c r="BD1122" s="4">
        <v>0</v>
      </c>
      <c r="BE1122" s="4">
        <v>0</v>
      </c>
      <c r="BF1122" s="4">
        <v>0</v>
      </c>
      <c r="BH1122">
        <v>0</v>
      </c>
      <c r="BI1122">
        <v>0</v>
      </c>
      <c r="BJ1122">
        <v>0</v>
      </c>
      <c r="BK1122" s="4"/>
      <c r="BL1122" s="4">
        <v>0</v>
      </c>
      <c r="BM1122" s="4">
        <v>0</v>
      </c>
      <c r="BN1122" s="4">
        <v>0</v>
      </c>
      <c r="BP1122">
        <v>0</v>
      </c>
      <c r="BQ1122">
        <v>0</v>
      </c>
      <c r="BR1122">
        <v>0</v>
      </c>
      <c r="BS1122" s="4"/>
      <c r="BT1122" s="4">
        <v>0</v>
      </c>
      <c r="BU1122" s="4">
        <v>0</v>
      </c>
      <c r="BV1122" s="4">
        <v>0</v>
      </c>
      <c r="BW1122" s="3"/>
      <c r="BX1122" s="3"/>
      <c r="BY1122" s="4">
        <v>0</v>
      </c>
      <c r="BZ1122" s="5"/>
      <c r="CA1122" s="3">
        <v>0</v>
      </c>
      <c r="CB1122" s="4">
        <v>0</v>
      </c>
      <c r="CC1122" s="5" t="s">
        <v>322</v>
      </c>
      <c r="CD1122" s="3">
        <v>0</v>
      </c>
      <c r="CE1122" s="4">
        <v>0</v>
      </c>
      <c r="CF1122" s="5" t="s">
        <v>322</v>
      </c>
      <c r="CG1122" s="3">
        <v>0</v>
      </c>
      <c r="CH1122" s="4">
        <v>0</v>
      </c>
      <c r="CI1122" s="5" t="s">
        <v>322</v>
      </c>
      <c r="CJ1122" s="3">
        <v>0</v>
      </c>
      <c r="CK1122" s="4">
        <v>0</v>
      </c>
      <c r="CL1122" s="5" t="s">
        <v>322</v>
      </c>
      <c r="CM1122" s="2">
        <v>0</v>
      </c>
      <c r="CN1122" s="4">
        <v>0</v>
      </c>
      <c r="CO1122" s="5" t="s">
        <v>322</v>
      </c>
      <c r="CP1122" s="3"/>
      <c r="CQ1122" s="4">
        <v>0</v>
      </c>
      <c r="CR1122" s="3"/>
      <c r="CS1122" s="3"/>
      <c r="CT1122" s="3"/>
      <c r="CU1122" s="3"/>
      <c r="CV1122" s="4">
        <v>0</v>
      </c>
      <c r="CW1122" s="4">
        <v>0</v>
      </c>
      <c r="CX1122" t="b">
        <v>0</v>
      </c>
      <c r="CY1122" t="b">
        <v>0</v>
      </c>
      <c r="CZ1122" t="b">
        <v>0</v>
      </c>
      <c r="DA1122" s="2" t="s">
        <v>6</v>
      </c>
      <c r="DB1122" s="2" t="s">
        <v>6</v>
      </c>
      <c r="DD1122" s="3"/>
      <c r="DE1122" s="3"/>
      <c r="DF1122" s="3"/>
      <c r="DG1122" s="4"/>
      <c r="DH1122" s="4"/>
      <c r="DI1122" s="4"/>
      <c r="DJ1122" s="3">
        <v>0</v>
      </c>
      <c r="DK1122" s="4">
        <v>0</v>
      </c>
      <c r="DL1122" t="b">
        <v>0</v>
      </c>
      <c r="DM1122" s="6"/>
      <c r="DN1122" s="3"/>
      <c r="DO1122" s="3"/>
      <c r="DP1122" s="3"/>
      <c r="DQ1122" s="3"/>
      <c r="DR1122" s="3"/>
      <c r="DS1122" s="3"/>
      <c r="DT1122" s="4"/>
      <c r="DU1122" s="4"/>
      <c r="DV1122" s="4"/>
      <c r="DW1122" s="4"/>
      <c r="DX1122" s="4"/>
      <c r="DY1122" s="4"/>
      <c r="DZ1122" s="2"/>
      <c r="EA1122" s="7">
        <v>44693.6716087963</v>
      </c>
      <c r="EB1122" s="2" t="s">
        <v>332</v>
      </c>
      <c r="EC1122" s="8">
        <v>0</v>
      </c>
      <c r="ED1122" t="b">
        <v>0</v>
      </c>
      <c r="EE1122" t="s">
        <v>324</v>
      </c>
      <c r="EF1122" s="2" t="s">
        <v>324</v>
      </c>
      <c r="EG1122" s="2" t="s">
        <v>325</v>
      </c>
      <c r="EH1122" s="1"/>
      <c r="EI1122">
        <f t="shared" si="64"/>
        <v>0</v>
      </c>
      <c r="EJ1122" t="str">
        <f t="shared" si="65"/>
        <v>no</v>
      </c>
    </row>
    <row r="1123" spans="3:140">
      <c r="C1123" s="1">
        <v>44635</v>
      </c>
      <c r="D1123" s="2" t="s">
        <v>386</v>
      </c>
      <c r="E1123" s="2" t="s">
        <v>387</v>
      </c>
      <c r="F1123" s="2" t="s">
        <v>171</v>
      </c>
      <c r="G1123" s="1">
        <v>44378</v>
      </c>
      <c r="H1123" s="2"/>
      <c r="I1123" s="2"/>
      <c r="J1123" s="1"/>
      <c r="K1123" s="1"/>
      <c r="L1123" s="2"/>
      <c r="M1123" t="b">
        <v>0</v>
      </c>
      <c r="N1123" s="2"/>
      <c r="O1123" s="2" t="s">
        <v>320</v>
      </c>
      <c r="P1123" s="2" t="s">
        <v>337</v>
      </c>
      <c r="Q1123" s="2"/>
      <c r="R1123" s="2"/>
      <c r="S1123" s="2"/>
      <c r="T1123" s="2"/>
      <c r="U1123" s="2"/>
      <c r="V1123" s="2"/>
      <c r="W1123" s="2" t="s">
        <v>861</v>
      </c>
      <c r="X1123" s="2" t="s">
        <v>861</v>
      </c>
      <c r="Y1123" s="3"/>
      <c r="AA1123" t="b">
        <v>0</v>
      </c>
      <c r="AB1123">
        <v>0</v>
      </c>
      <c r="AC1123">
        <v>0</v>
      </c>
      <c r="AD1123">
        <v>0</v>
      </c>
      <c r="AE1123" s="4"/>
      <c r="AF1123" s="4">
        <v>0</v>
      </c>
      <c r="AG1123" s="4">
        <v>0</v>
      </c>
      <c r="AH1123" s="4">
        <v>0</v>
      </c>
      <c r="AJ1123">
        <v>0</v>
      </c>
      <c r="AK1123">
        <v>0</v>
      </c>
      <c r="AL1123">
        <v>0</v>
      </c>
      <c r="AM1123" s="4"/>
      <c r="AN1123" s="4">
        <v>0</v>
      </c>
      <c r="AO1123" s="4">
        <v>0</v>
      </c>
      <c r="AP1123" s="4">
        <v>0</v>
      </c>
      <c r="AR1123">
        <v>0</v>
      </c>
      <c r="AS1123">
        <v>17628</v>
      </c>
      <c r="AT1123">
        <v>0</v>
      </c>
      <c r="AU1123" s="4"/>
      <c r="AV1123" s="4">
        <v>0</v>
      </c>
      <c r="AW1123" s="4">
        <v>1423029</v>
      </c>
      <c r="AX1123" s="4">
        <v>0</v>
      </c>
      <c r="AZ1123">
        <v>0</v>
      </c>
      <c r="BA1123">
        <v>0</v>
      </c>
      <c r="BB1123">
        <v>0</v>
      </c>
      <c r="BC1123" s="4"/>
      <c r="BD1123" s="4">
        <v>0</v>
      </c>
      <c r="BE1123" s="4">
        <v>0</v>
      </c>
      <c r="BF1123" s="4">
        <v>0</v>
      </c>
      <c r="BH1123">
        <v>0</v>
      </c>
      <c r="BI1123">
        <v>0</v>
      </c>
      <c r="BJ1123">
        <v>0</v>
      </c>
      <c r="BK1123" s="4"/>
      <c r="BL1123" s="4">
        <v>0</v>
      </c>
      <c r="BM1123" s="4">
        <v>0</v>
      </c>
      <c r="BN1123" s="4">
        <v>0</v>
      </c>
      <c r="BP1123">
        <v>0</v>
      </c>
      <c r="BQ1123">
        <v>0</v>
      </c>
      <c r="BR1123">
        <v>0</v>
      </c>
      <c r="BS1123" s="4"/>
      <c r="BT1123" s="4">
        <v>0</v>
      </c>
      <c r="BU1123" s="4">
        <v>0</v>
      </c>
      <c r="BV1123" s="4">
        <v>0</v>
      </c>
      <c r="BW1123" s="3"/>
      <c r="BX1123" s="3"/>
      <c r="BY1123" s="4">
        <v>0</v>
      </c>
      <c r="BZ1123" s="5"/>
      <c r="CA1123" s="3">
        <v>0</v>
      </c>
      <c r="CB1123" s="4">
        <v>0</v>
      </c>
      <c r="CC1123" s="5" t="s">
        <v>322</v>
      </c>
      <c r="CD1123" s="3">
        <v>17628</v>
      </c>
      <c r="CE1123" s="4">
        <v>1423029</v>
      </c>
      <c r="CF1123" s="5">
        <v>80.725493533015694</v>
      </c>
      <c r="CG1123" s="3">
        <v>0</v>
      </c>
      <c r="CH1123" s="4">
        <v>0</v>
      </c>
      <c r="CI1123" s="5" t="s">
        <v>322</v>
      </c>
      <c r="CJ1123" s="3">
        <v>0</v>
      </c>
      <c r="CK1123" s="4">
        <v>0</v>
      </c>
      <c r="CL1123" s="5" t="s">
        <v>322</v>
      </c>
      <c r="CM1123" s="2">
        <v>0</v>
      </c>
      <c r="CN1123" s="4">
        <v>0</v>
      </c>
      <c r="CO1123" s="5" t="s">
        <v>322</v>
      </c>
      <c r="CP1123" s="3"/>
      <c r="CQ1123" s="4">
        <v>0</v>
      </c>
      <c r="CR1123" s="3"/>
      <c r="CS1123" s="3"/>
      <c r="CT1123" s="3"/>
      <c r="CU1123" s="3"/>
      <c r="CV1123" s="4">
        <v>1423029</v>
      </c>
      <c r="CW1123" s="4">
        <v>1423029</v>
      </c>
      <c r="CX1123" t="b">
        <v>0</v>
      </c>
      <c r="CY1123" t="b">
        <v>1</v>
      </c>
      <c r="CZ1123" t="b">
        <v>0</v>
      </c>
      <c r="DA1123" s="2" t="s">
        <v>6</v>
      </c>
      <c r="DB1123" s="2" t="s">
        <v>6</v>
      </c>
      <c r="DD1123" s="3"/>
      <c r="DE1123" s="3"/>
      <c r="DF1123" s="3"/>
      <c r="DG1123" s="4"/>
      <c r="DH1123" s="4"/>
      <c r="DI1123" s="4"/>
      <c r="DJ1123" s="3">
        <v>0</v>
      </c>
      <c r="DK1123" s="4">
        <v>0</v>
      </c>
      <c r="DL1123" t="b">
        <v>0</v>
      </c>
      <c r="DM1123" s="6"/>
      <c r="DN1123" s="3"/>
      <c r="DO1123" s="3"/>
      <c r="DP1123" s="3"/>
      <c r="DQ1123" s="3"/>
      <c r="DR1123" s="3"/>
      <c r="DS1123" s="3"/>
      <c r="DT1123" s="4"/>
      <c r="DU1123" s="4"/>
      <c r="DV1123" s="4"/>
      <c r="DW1123" s="4"/>
      <c r="DX1123" s="4"/>
      <c r="DY1123" s="4"/>
      <c r="DZ1123" s="2"/>
      <c r="EA1123" s="7">
        <v>44788.402129629627</v>
      </c>
      <c r="EB1123" s="2" t="s">
        <v>332</v>
      </c>
      <c r="EC1123" s="8">
        <v>0</v>
      </c>
      <c r="ED1123" t="b">
        <v>0</v>
      </c>
      <c r="EE1123" t="s">
        <v>324</v>
      </c>
      <c r="EF1123" s="2" t="s">
        <v>324</v>
      </c>
      <c r="EG1123" s="2" t="s">
        <v>325</v>
      </c>
      <c r="EH1123" s="1"/>
      <c r="EI1123">
        <f t="shared" si="64"/>
        <v>0</v>
      </c>
      <c r="EJ1123" t="str">
        <f t="shared" si="65"/>
        <v>yes</v>
      </c>
    </row>
    <row r="1124" spans="3:140">
      <c r="C1124" s="1">
        <v>44635</v>
      </c>
      <c r="D1124" s="2" t="s">
        <v>914</v>
      </c>
      <c r="E1124" s="2" t="s">
        <v>915</v>
      </c>
      <c r="F1124" s="2" t="s">
        <v>174</v>
      </c>
      <c r="G1124" s="1">
        <v>44264</v>
      </c>
      <c r="H1124" s="2"/>
      <c r="I1124" s="2"/>
      <c r="J1124" s="1"/>
      <c r="K1124" s="1"/>
      <c r="L1124" s="2" t="s">
        <v>867</v>
      </c>
      <c r="M1124" t="b">
        <v>0</v>
      </c>
      <c r="N1124" s="2"/>
      <c r="O1124" s="2" t="s">
        <v>320</v>
      </c>
      <c r="P1124" s="2" t="s">
        <v>330</v>
      </c>
      <c r="Q1124" s="2"/>
      <c r="R1124" s="2"/>
      <c r="S1124" s="2"/>
      <c r="T1124" s="2"/>
      <c r="U1124" s="2"/>
      <c r="V1124" s="2"/>
      <c r="W1124" s="2" t="s">
        <v>861</v>
      </c>
      <c r="X1124" s="2" t="s">
        <v>861</v>
      </c>
      <c r="Y1124" s="3"/>
      <c r="AA1124" t="b">
        <v>0</v>
      </c>
      <c r="AB1124">
        <v>2303</v>
      </c>
      <c r="AC1124">
        <v>3047</v>
      </c>
      <c r="AD1124">
        <v>0</v>
      </c>
      <c r="AE1124" s="4"/>
      <c r="AF1124" s="4">
        <v>10294</v>
      </c>
      <c r="AG1124" s="4">
        <v>13620</v>
      </c>
      <c r="AH1124" s="4">
        <v>0</v>
      </c>
      <c r="AJ1124">
        <v>2682</v>
      </c>
      <c r="AK1124">
        <v>1733</v>
      </c>
      <c r="AL1124">
        <v>0</v>
      </c>
      <c r="AM1124" s="4"/>
      <c r="AN1124" s="4">
        <v>2682</v>
      </c>
      <c r="AO1124" s="4">
        <v>10058</v>
      </c>
      <c r="AP1124" s="4">
        <v>0</v>
      </c>
      <c r="AR1124">
        <v>0</v>
      </c>
      <c r="AS1124">
        <v>0</v>
      </c>
      <c r="AT1124">
        <v>0</v>
      </c>
      <c r="AU1124" s="4"/>
      <c r="AV1124" s="4">
        <v>0</v>
      </c>
      <c r="AW1124" s="4">
        <v>0</v>
      </c>
      <c r="AX1124" s="4">
        <v>0</v>
      </c>
      <c r="AZ1124">
        <v>0</v>
      </c>
      <c r="BA1124">
        <v>0</v>
      </c>
      <c r="BB1124">
        <v>0</v>
      </c>
      <c r="BC1124" s="4"/>
      <c r="BD1124" s="4">
        <v>0</v>
      </c>
      <c r="BE1124" s="4">
        <v>0</v>
      </c>
      <c r="BF1124" s="4">
        <v>0</v>
      </c>
      <c r="BH1124">
        <v>0</v>
      </c>
      <c r="BI1124">
        <v>0</v>
      </c>
      <c r="BJ1124">
        <v>0</v>
      </c>
      <c r="BK1124" s="4"/>
      <c r="BL1124" s="4">
        <v>0</v>
      </c>
      <c r="BM1124" s="4">
        <v>0</v>
      </c>
      <c r="BN1124" s="4">
        <v>0</v>
      </c>
      <c r="BP1124">
        <v>0</v>
      </c>
      <c r="BQ1124">
        <v>0</v>
      </c>
      <c r="BR1124">
        <v>0</v>
      </c>
      <c r="BS1124" s="4"/>
      <c r="BT1124" s="4">
        <v>0</v>
      </c>
      <c r="BU1124" s="4">
        <v>0</v>
      </c>
      <c r="BV1124" s="4">
        <v>0</v>
      </c>
      <c r="BW1124" s="3"/>
      <c r="BX1124" s="3"/>
      <c r="BY1124" s="4">
        <v>23914</v>
      </c>
      <c r="BZ1124" s="5"/>
      <c r="CA1124" s="3">
        <v>4415</v>
      </c>
      <c r="CB1124" s="4">
        <v>12740</v>
      </c>
      <c r="CC1124" s="5">
        <v>2.8856172140430401</v>
      </c>
      <c r="CD1124" s="3">
        <v>0</v>
      </c>
      <c r="CE1124" s="4">
        <v>0</v>
      </c>
      <c r="CF1124" s="5" t="s">
        <v>322</v>
      </c>
      <c r="CG1124" s="3">
        <v>0</v>
      </c>
      <c r="CH1124" s="4">
        <v>0</v>
      </c>
      <c r="CI1124" s="5" t="s">
        <v>322</v>
      </c>
      <c r="CJ1124" s="3">
        <v>0</v>
      </c>
      <c r="CK1124" s="4">
        <v>0</v>
      </c>
      <c r="CL1124" s="5" t="s">
        <v>322</v>
      </c>
      <c r="CM1124" s="2">
        <v>0</v>
      </c>
      <c r="CN1124" s="4">
        <v>0</v>
      </c>
      <c r="CO1124" s="5" t="s">
        <v>322</v>
      </c>
      <c r="CP1124" s="3"/>
      <c r="CQ1124" s="4">
        <v>36654</v>
      </c>
      <c r="CR1124" s="3"/>
      <c r="CS1124" s="3"/>
      <c r="CT1124" s="3"/>
      <c r="CU1124" s="3"/>
      <c r="CV1124" s="4">
        <v>36654</v>
      </c>
      <c r="CW1124" s="4">
        <v>36654</v>
      </c>
      <c r="CX1124" t="b">
        <v>0</v>
      </c>
      <c r="CY1124" t="b">
        <v>1</v>
      </c>
      <c r="CZ1124" t="b">
        <v>0</v>
      </c>
      <c r="DA1124" s="2" t="s">
        <v>867</v>
      </c>
      <c r="DB1124" s="2" t="s">
        <v>867</v>
      </c>
      <c r="DD1124" s="3"/>
      <c r="DE1124" s="3"/>
      <c r="DF1124" s="3"/>
      <c r="DG1124" s="4"/>
      <c r="DH1124" s="4"/>
      <c r="DI1124" s="4"/>
      <c r="DJ1124" s="3">
        <v>0</v>
      </c>
      <c r="DK1124" s="4">
        <v>0</v>
      </c>
      <c r="DL1124" t="b">
        <v>0</v>
      </c>
      <c r="DM1124" s="6"/>
      <c r="DN1124" s="3"/>
      <c r="DO1124" s="3"/>
      <c r="DP1124" s="3"/>
      <c r="DQ1124" s="3"/>
      <c r="DR1124" s="3"/>
      <c r="DS1124" s="3"/>
      <c r="DT1124" s="4"/>
      <c r="DU1124" s="4"/>
      <c r="DV1124" s="4"/>
      <c r="DW1124" s="4"/>
      <c r="DX1124" s="4"/>
      <c r="DY1124" s="4"/>
      <c r="DZ1124" s="2"/>
      <c r="EA1124" s="7">
        <v>44788.402141203704</v>
      </c>
      <c r="EB1124" s="2" t="s">
        <v>332</v>
      </c>
      <c r="EC1124" s="8">
        <v>0</v>
      </c>
      <c r="ED1124" t="b">
        <v>0</v>
      </c>
      <c r="EE1124" t="s">
        <v>324</v>
      </c>
      <c r="EF1124" s="2" t="s">
        <v>324</v>
      </c>
      <c r="EG1124" s="2" t="s">
        <v>325</v>
      </c>
      <c r="EH1124" s="1"/>
      <c r="EI1124">
        <f t="shared" si="64"/>
        <v>5350</v>
      </c>
      <c r="EJ1124" t="str">
        <f t="shared" si="65"/>
        <v>yes</v>
      </c>
    </row>
    <row r="1125" spans="3:140">
      <c r="C1125" s="1">
        <v>44635</v>
      </c>
      <c r="D1125" s="2" t="s">
        <v>1158</v>
      </c>
      <c r="E1125" s="2" t="s">
        <v>25</v>
      </c>
      <c r="F1125" s="2" t="s">
        <v>178</v>
      </c>
      <c r="G1125" s="1">
        <v>44222</v>
      </c>
      <c r="H1125" s="2"/>
      <c r="I1125" s="2"/>
      <c r="J1125" s="1"/>
      <c r="K1125" s="1"/>
      <c r="L1125" s="2"/>
      <c r="M1125" t="b">
        <v>0</v>
      </c>
      <c r="N1125" s="2"/>
      <c r="O1125" s="2" t="s">
        <v>320</v>
      </c>
      <c r="P1125" s="2" t="s">
        <v>347</v>
      </c>
      <c r="Q1125" s="2"/>
      <c r="R1125" s="2"/>
      <c r="S1125" s="2"/>
      <c r="T1125" s="2"/>
      <c r="U1125" s="2"/>
      <c r="V1125" s="2"/>
      <c r="W1125" s="2" t="s">
        <v>422</v>
      </c>
      <c r="X1125" s="2" t="s">
        <v>422</v>
      </c>
      <c r="Y1125" s="3"/>
      <c r="AA1125" t="b">
        <v>0</v>
      </c>
      <c r="AB1125">
        <v>0</v>
      </c>
      <c r="AC1125">
        <v>0</v>
      </c>
      <c r="AD1125">
        <v>0</v>
      </c>
      <c r="AE1125" s="4"/>
      <c r="AF1125" s="4">
        <v>0</v>
      </c>
      <c r="AG1125" s="4">
        <v>0</v>
      </c>
      <c r="AH1125" s="4">
        <v>0</v>
      </c>
      <c r="AJ1125">
        <v>0</v>
      </c>
      <c r="AK1125">
        <v>0</v>
      </c>
      <c r="AL1125">
        <v>0</v>
      </c>
      <c r="AM1125" s="4"/>
      <c r="AN1125" s="4">
        <v>0</v>
      </c>
      <c r="AO1125" s="4">
        <v>0</v>
      </c>
      <c r="AP1125" s="4">
        <v>0</v>
      </c>
      <c r="AR1125">
        <v>0</v>
      </c>
      <c r="AS1125">
        <v>0</v>
      </c>
      <c r="AT1125">
        <v>0</v>
      </c>
      <c r="AU1125" s="4"/>
      <c r="AV1125" s="4">
        <v>0</v>
      </c>
      <c r="AW1125" s="4">
        <v>0</v>
      </c>
      <c r="AX1125" s="4">
        <v>0</v>
      </c>
      <c r="AZ1125">
        <v>0</v>
      </c>
      <c r="BA1125">
        <v>0</v>
      </c>
      <c r="BB1125">
        <v>0</v>
      </c>
      <c r="BC1125" s="4"/>
      <c r="BD1125" s="4">
        <v>0</v>
      </c>
      <c r="BE1125" s="4">
        <v>0</v>
      </c>
      <c r="BF1125" s="4">
        <v>0</v>
      </c>
      <c r="BH1125">
        <v>0</v>
      </c>
      <c r="BI1125">
        <v>0</v>
      </c>
      <c r="BJ1125">
        <v>0</v>
      </c>
      <c r="BK1125" s="4"/>
      <c r="BL1125" s="4">
        <v>0</v>
      </c>
      <c r="BM1125" s="4">
        <v>0</v>
      </c>
      <c r="BN1125" s="4">
        <v>0</v>
      </c>
      <c r="BP1125">
        <v>0</v>
      </c>
      <c r="BQ1125">
        <v>0</v>
      </c>
      <c r="BR1125">
        <v>0</v>
      </c>
      <c r="BS1125" s="4"/>
      <c r="BT1125" s="4">
        <v>0</v>
      </c>
      <c r="BU1125" s="4">
        <v>0</v>
      </c>
      <c r="BV1125" s="4">
        <v>0</v>
      </c>
      <c r="BW1125" s="3"/>
      <c r="BX1125" s="3"/>
      <c r="BY1125" s="4">
        <v>0</v>
      </c>
      <c r="BZ1125" s="5"/>
      <c r="CA1125" s="3">
        <v>0</v>
      </c>
      <c r="CB1125" s="4">
        <v>0</v>
      </c>
      <c r="CC1125" s="5" t="s">
        <v>322</v>
      </c>
      <c r="CD1125" s="3">
        <v>0</v>
      </c>
      <c r="CE1125" s="4">
        <v>0</v>
      </c>
      <c r="CF1125" s="5" t="s">
        <v>322</v>
      </c>
      <c r="CG1125" s="3">
        <v>0</v>
      </c>
      <c r="CH1125" s="4">
        <v>0</v>
      </c>
      <c r="CI1125" s="5" t="s">
        <v>322</v>
      </c>
      <c r="CJ1125" s="3">
        <v>0</v>
      </c>
      <c r="CK1125" s="4">
        <v>0</v>
      </c>
      <c r="CL1125" s="5" t="s">
        <v>322</v>
      </c>
      <c r="CM1125" s="2">
        <v>0</v>
      </c>
      <c r="CN1125" s="4">
        <v>0</v>
      </c>
      <c r="CO1125" s="5" t="s">
        <v>322</v>
      </c>
      <c r="CP1125" s="3"/>
      <c r="CQ1125" s="4">
        <v>0</v>
      </c>
      <c r="CR1125" s="3"/>
      <c r="CS1125" s="3"/>
      <c r="CT1125" s="3"/>
      <c r="CU1125" s="3"/>
      <c r="CV1125" s="4">
        <v>0</v>
      </c>
      <c r="CW1125" s="4">
        <v>0</v>
      </c>
      <c r="CX1125" t="b">
        <v>0</v>
      </c>
      <c r="CY1125" t="b">
        <v>1</v>
      </c>
      <c r="CZ1125" t="b">
        <v>0</v>
      </c>
      <c r="DA1125" s="2" t="s">
        <v>6</v>
      </c>
      <c r="DB1125" s="2" t="s">
        <v>867</v>
      </c>
      <c r="DD1125" s="3"/>
      <c r="DE1125" s="3"/>
      <c r="DF1125" s="3"/>
      <c r="DG1125" s="4"/>
      <c r="DH1125" s="4"/>
      <c r="DI1125" s="4"/>
      <c r="DJ1125" s="3">
        <v>0</v>
      </c>
      <c r="DK1125" s="4">
        <v>0</v>
      </c>
      <c r="DL1125" t="b">
        <v>0</v>
      </c>
      <c r="DM1125" s="6"/>
      <c r="DN1125" s="3"/>
      <c r="DO1125" s="3"/>
      <c r="DP1125" s="3"/>
      <c r="DQ1125" s="3"/>
      <c r="DR1125" s="3"/>
      <c r="DS1125" s="3"/>
      <c r="DT1125" s="4"/>
      <c r="DU1125" s="4"/>
      <c r="DV1125" s="4"/>
      <c r="DW1125" s="4"/>
      <c r="DX1125" s="4"/>
      <c r="DY1125" s="4"/>
      <c r="DZ1125" s="2"/>
      <c r="EA1125" s="7">
        <v>44788.402141203704</v>
      </c>
      <c r="EB1125" s="2" t="s">
        <v>332</v>
      </c>
      <c r="EC1125" s="8">
        <v>0</v>
      </c>
      <c r="ED1125" t="b">
        <v>0</v>
      </c>
      <c r="EE1125" t="s">
        <v>324</v>
      </c>
      <c r="EF1125" s="2" t="s">
        <v>324</v>
      </c>
      <c r="EG1125" s="2" t="s">
        <v>325</v>
      </c>
      <c r="EH1125" s="1"/>
      <c r="EI1125">
        <f t="shared" si="64"/>
        <v>0</v>
      </c>
      <c r="EJ1125" t="str">
        <f t="shared" si="65"/>
        <v>yes</v>
      </c>
    </row>
    <row r="1126" spans="3:140">
      <c r="C1126" s="1">
        <v>44635</v>
      </c>
      <c r="D1126" s="2" t="s">
        <v>24</v>
      </c>
      <c r="E1126" s="2" t="s">
        <v>25</v>
      </c>
      <c r="F1126" s="2" t="s">
        <v>183</v>
      </c>
      <c r="G1126" s="1">
        <v>44531</v>
      </c>
      <c r="H1126" s="2" t="s">
        <v>1160</v>
      </c>
      <c r="I1126" s="2" t="s">
        <v>1161</v>
      </c>
      <c r="J1126" s="1"/>
      <c r="K1126" s="1"/>
      <c r="L1126" s="2"/>
      <c r="M1126" t="b">
        <v>0</v>
      </c>
      <c r="N1126" s="2"/>
      <c r="O1126" s="2" t="s">
        <v>320</v>
      </c>
      <c r="P1126" s="2" t="s">
        <v>347</v>
      </c>
      <c r="Q1126" s="2"/>
      <c r="R1126" s="2"/>
      <c r="S1126" s="2"/>
      <c r="T1126" s="2"/>
      <c r="U1126" s="2"/>
      <c r="V1126" s="2"/>
      <c r="W1126" s="2" t="s">
        <v>1111</v>
      </c>
      <c r="X1126" s="2" t="s">
        <v>861</v>
      </c>
      <c r="Y1126" s="3"/>
      <c r="AA1126" t="b">
        <v>0</v>
      </c>
      <c r="AB1126">
        <v>0</v>
      </c>
      <c r="AC1126">
        <v>0</v>
      </c>
      <c r="AD1126">
        <v>0</v>
      </c>
      <c r="AE1126" s="4"/>
      <c r="AF1126" s="4">
        <v>0</v>
      </c>
      <c r="AG1126" s="4">
        <v>0</v>
      </c>
      <c r="AH1126" s="4">
        <v>0</v>
      </c>
      <c r="AJ1126">
        <v>0</v>
      </c>
      <c r="AK1126">
        <v>0</v>
      </c>
      <c r="AL1126">
        <v>0</v>
      </c>
      <c r="AM1126" s="4"/>
      <c r="AN1126" s="4">
        <v>0</v>
      </c>
      <c r="AO1126" s="4">
        <v>0</v>
      </c>
      <c r="AP1126" s="4">
        <v>0</v>
      </c>
      <c r="AR1126">
        <v>0</v>
      </c>
      <c r="AS1126">
        <v>0</v>
      </c>
      <c r="AT1126">
        <v>0</v>
      </c>
      <c r="AU1126" s="4"/>
      <c r="AV1126" s="4">
        <v>0</v>
      </c>
      <c r="AW1126" s="4">
        <v>0</v>
      </c>
      <c r="AX1126" s="4">
        <v>0</v>
      </c>
      <c r="AZ1126">
        <v>0</v>
      </c>
      <c r="BA1126">
        <v>0</v>
      </c>
      <c r="BB1126">
        <v>0</v>
      </c>
      <c r="BC1126" s="4"/>
      <c r="BD1126" s="4">
        <v>0</v>
      </c>
      <c r="BE1126" s="4">
        <v>0</v>
      </c>
      <c r="BF1126" s="4">
        <v>0</v>
      </c>
      <c r="BH1126">
        <v>0</v>
      </c>
      <c r="BI1126">
        <v>0</v>
      </c>
      <c r="BJ1126">
        <v>0</v>
      </c>
      <c r="BK1126" s="4"/>
      <c r="BL1126" s="4">
        <v>0</v>
      </c>
      <c r="BM1126" s="4">
        <v>0</v>
      </c>
      <c r="BN1126" s="4">
        <v>0</v>
      </c>
      <c r="BP1126">
        <v>0</v>
      </c>
      <c r="BQ1126">
        <v>0</v>
      </c>
      <c r="BR1126">
        <v>0</v>
      </c>
      <c r="BS1126" s="4"/>
      <c r="BT1126" s="4">
        <v>0</v>
      </c>
      <c r="BU1126" s="4">
        <v>0</v>
      </c>
      <c r="BV1126" s="4">
        <v>0</v>
      </c>
      <c r="BW1126" s="3"/>
      <c r="BX1126" s="3"/>
      <c r="BY1126" s="4">
        <v>0</v>
      </c>
      <c r="BZ1126" s="5"/>
      <c r="CA1126" s="3">
        <v>0</v>
      </c>
      <c r="CB1126" s="4">
        <v>0</v>
      </c>
      <c r="CC1126" s="5" t="s">
        <v>322</v>
      </c>
      <c r="CD1126" s="3">
        <v>0</v>
      </c>
      <c r="CE1126" s="4">
        <v>0</v>
      </c>
      <c r="CF1126" s="5" t="s">
        <v>322</v>
      </c>
      <c r="CG1126" s="3">
        <v>0</v>
      </c>
      <c r="CH1126" s="4">
        <v>0</v>
      </c>
      <c r="CI1126" s="5" t="s">
        <v>322</v>
      </c>
      <c r="CJ1126" s="3">
        <v>0</v>
      </c>
      <c r="CK1126" s="4">
        <v>0</v>
      </c>
      <c r="CL1126" s="5" t="s">
        <v>322</v>
      </c>
      <c r="CM1126" s="2">
        <v>0</v>
      </c>
      <c r="CN1126" s="4">
        <v>0</v>
      </c>
      <c r="CO1126" s="5" t="s">
        <v>322</v>
      </c>
      <c r="CP1126" s="3"/>
      <c r="CQ1126" s="4">
        <v>0</v>
      </c>
      <c r="CR1126" s="3"/>
      <c r="CS1126" s="3"/>
      <c r="CT1126" s="3"/>
      <c r="CU1126" s="3"/>
      <c r="CV1126" s="4">
        <v>0</v>
      </c>
      <c r="CW1126" s="4">
        <v>0</v>
      </c>
      <c r="CX1126" t="b">
        <v>0</v>
      </c>
      <c r="CY1126" t="b">
        <v>0</v>
      </c>
      <c r="CZ1126" t="b">
        <v>0</v>
      </c>
      <c r="DA1126" s="2" t="s">
        <v>513</v>
      </c>
      <c r="DB1126" s="2" t="s">
        <v>6</v>
      </c>
      <c r="DD1126" s="3"/>
      <c r="DE1126" s="3"/>
      <c r="DF1126" s="3"/>
      <c r="DG1126" s="4"/>
      <c r="DH1126" s="4"/>
      <c r="DI1126" s="4"/>
      <c r="DJ1126" s="3">
        <v>0</v>
      </c>
      <c r="DK1126" s="4">
        <v>0</v>
      </c>
      <c r="DL1126" t="b">
        <v>0</v>
      </c>
      <c r="DM1126" s="6"/>
      <c r="DN1126" s="3"/>
      <c r="DO1126" s="3"/>
      <c r="DP1126" s="3"/>
      <c r="DQ1126" s="3"/>
      <c r="DR1126" s="3"/>
      <c r="DS1126" s="3"/>
      <c r="DT1126" s="4"/>
      <c r="DU1126" s="4"/>
      <c r="DV1126" s="4"/>
      <c r="DW1126" s="4"/>
      <c r="DX1126" s="4"/>
      <c r="DY1126" s="4"/>
      <c r="DZ1126" s="2"/>
      <c r="EA1126" s="7">
        <v>44788.40215277778</v>
      </c>
      <c r="EB1126" s="2" t="s">
        <v>332</v>
      </c>
      <c r="EC1126" s="8">
        <v>0</v>
      </c>
      <c r="ED1126" t="b">
        <v>0</v>
      </c>
      <c r="EE1126" t="s">
        <v>324</v>
      </c>
      <c r="EF1126" s="2" t="s">
        <v>324</v>
      </c>
      <c r="EG1126" s="2" t="s">
        <v>325</v>
      </c>
      <c r="EH1126" s="1"/>
      <c r="EI1126">
        <f t="shared" si="64"/>
        <v>0</v>
      </c>
      <c r="EJ1126" t="str">
        <f t="shared" si="65"/>
        <v>no</v>
      </c>
    </row>
    <row r="1127" spans="3:140">
      <c r="C1127" s="1">
        <v>44635</v>
      </c>
      <c r="D1127" s="2" t="s">
        <v>1162</v>
      </c>
      <c r="E1127" s="2" t="s">
        <v>28</v>
      </c>
      <c r="F1127" s="2" t="s">
        <v>183</v>
      </c>
      <c r="G1127" s="1">
        <v>44212</v>
      </c>
      <c r="H1127" s="2"/>
      <c r="I1127" s="2" t="s">
        <v>1165</v>
      </c>
      <c r="J1127" s="1"/>
      <c r="K1127" s="1"/>
      <c r="L1127" s="2"/>
      <c r="M1127" t="b">
        <v>0</v>
      </c>
      <c r="N1127" s="2"/>
      <c r="O1127" s="2" t="s">
        <v>320</v>
      </c>
      <c r="P1127" s="2" t="s">
        <v>347</v>
      </c>
      <c r="Q1127" s="2"/>
      <c r="R1127" s="2"/>
      <c r="S1127" s="2"/>
      <c r="T1127" s="2"/>
      <c r="U1127" s="2"/>
      <c r="V1127" s="2"/>
      <c r="W1127" s="2" t="s">
        <v>861</v>
      </c>
      <c r="X1127" s="2" t="s">
        <v>861</v>
      </c>
      <c r="Y1127" s="3"/>
      <c r="AA1127" t="b">
        <v>0</v>
      </c>
      <c r="AB1127">
        <v>0</v>
      </c>
      <c r="AC1127">
        <v>0</v>
      </c>
      <c r="AD1127">
        <v>0</v>
      </c>
      <c r="AE1127" s="4"/>
      <c r="AF1127" s="4">
        <v>0</v>
      </c>
      <c r="AG1127" s="4">
        <v>0</v>
      </c>
      <c r="AH1127" s="4">
        <v>0</v>
      </c>
      <c r="AJ1127">
        <v>0</v>
      </c>
      <c r="AK1127">
        <v>0</v>
      </c>
      <c r="AL1127">
        <v>0</v>
      </c>
      <c r="AM1127" s="4"/>
      <c r="AN1127" s="4">
        <v>0</v>
      </c>
      <c r="AO1127" s="4">
        <v>0</v>
      </c>
      <c r="AP1127" s="4">
        <v>0</v>
      </c>
      <c r="AR1127">
        <v>0</v>
      </c>
      <c r="AS1127">
        <v>0</v>
      </c>
      <c r="AT1127">
        <v>0</v>
      </c>
      <c r="AU1127" s="4"/>
      <c r="AV1127" s="4">
        <v>0</v>
      </c>
      <c r="AW1127" s="4">
        <v>0</v>
      </c>
      <c r="AX1127" s="4">
        <v>0</v>
      </c>
      <c r="AZ1127">
        <v>0</v>
      </c>
      <c r="BA1127">
        <v>0</v>
      </c>
      <c r="BB1127">
        <v>0</v>
      </c>
      <c r="BC1127" s="4"/>
      <c r="BD1127" s="4">
        <v>0</v>
      </c>
      <c r="BE1127" s="4">
        <v>0</v>
      </c>
      <c r="BF1127" s="4">
        <v>0</v>
      </c>
      <c r="BH1127">
        <v>0</v>
      </c>
      <c r="BI1127">
        <v>0</v>
      </c>
      <c r="BJ1127">
        <v>0</v>
      </c>
      <c r="BK1127" s="4"/>
      <c r="BL1127" s="4">
        <v>0</v>
      </c>
      <c r="BM1127" s="4">
        <v>0</v>
      </c>
      <c r="BN1127" s="4">
        <v>0</v>
      </c>
      <c r="BP1127">
        <v>0</v>
      </c>
      <c r="BQ1127">
        <v>0</v>
      </c>
      <c r="BR1127">
        <v>0</v>
      </c>
      <c r="BS1127" s="4"/>
      <c r="BT1127" s="4">
        <v>0</v>
      </c>
      <c r="BU1127" s="4">
        <v>0</v>
      </c>
      <c r="BV1127" s="4">
        <v>0</v>
      </c>
      <c r="BW1127" s="3"/>
      <c r="BX1127" s="3"/>
      <c r="BY1127" s="4">
        <v>0</v>
      </c>
      <c r="BZ1127" s="5"/>
      <c r="CA1127" s="3">
        <v>0</v>
      </c>
      <c r="CB1127" s="4">
        <v>0</v>
      </c>
      <c r="CC1127" s="5" t="s">
        <v>322</v>
      </c>
      <c r="CD1127" s="3">
        <v>0</v>
      </c>
      <c r="CE1127" s="4">
        <v>0</v>
      </c>
      <c r="CF1127" s="5" t="s">
        <v>322</v>
      </c>
      <c r="CG1127" s="3">
        <v>0</v>
      </c>
      <c r="CH1127" s="4">
        <v>0</v>
      </c>
      <c r="CI1127" s="5" t="s">
        <v>322</v>
      </c>
      <c r="CJ1127" s="3">
        <v>0</v>
      </c>
      <c r="CK1127" s="4">
        <v>0</v>
      </c>
      <c r="CL1127" s="5" t="s">
        <v>322</v>
      </c>
      <c r="CM1127" s="2">
        <v>0</v>
      </c>
      <c r="CN1127" s="4">
        <v>0</v>
      </c>
      <c r="CO1127" s="5" t="s">
        <v>322</v>
      </c>
      <c r="CP1127" s="3"/>
      <c r="CQ1127" s="4">
        <v>0</v>
      </c>
      <c r="CR1127" s="3"/>
      <c r="CS1127" s="3"/>
      <c r="CT1127" s="3"/>
      <c r="CU1127" s="3"/>
      <c r="CV1127" s="4">
        <v>0</v>
      </c>
      <c r="CW1127" s="4">
        <v>0</v>
      </c>
      <c r="CX1127" t="b">
        <v>0</v>
      </c>
      <c r="CY1127" t="b">
        <v>1</v>
      </c>
      <c r="CZ1127" t="b">
        <v>0</v>
      </c>
      <c r="DA1127" s="2" t="s">
        <v>422</v>
      </c>
      <c r="DB1127" s="2" t="s">
        <v>867</v>
      </c>
      <c r="DD1127" s="3"/>
      <c r="DE1127" s="3"/>
      <c r="DF1127" s="3"/>
      <c r="DG1127" s="4"/>
      <c r="DH1127" s="4"/>
      <c r="DI1127" s="4"/>
      <c r="DJ1127" s="3">
        <v>0</v>
      </c>
      <c r="DK1127" s="4">
        <v>0</v>
      </c>
      <c r="DL1127" t="b">
        <v>0</v>
      </c>
      <c r="DM1127" s="6"/>
      <c r="DN1127" s="3"/>
      <c r="DO1127" s="3"/>
      <c r="DP1127" s="3"/>
      <c r="DQ1127" s="3"/>
      <c r="DR1127" s="3"/>
      <c r="DS1127" s="3"/>
      <c r="DT1127" s="4"/>
      <c r="DU1127" s="4"/>
      <c r="DV1127" s="4"/>
      <c r="DW1127" s="4"/>
      <c r="DX1127" s="4"/>
      <c r="DY1127" s="4"/>
      <c r="DZ1127" s="2"/>
      <c r="EA1127" s="7">
        <v>44788.40216435185</v>
      </c>
      <c r="EB1127" s="2" t="s">
        <v>332</v>
      </c>
      <c r="EC1127" s="8">
        <v>0</v>
      </c>
      <c r="ED1127" t="b">
        <v>0</v>
      </c>
      <c r="EE1127" t="s">
        <v>324</v>
      </c>
      <c r="EF1127" s="2" t="s">
        <v>324</v>
      </c>
      <c r="EG1127" s="2" t="s">
        <v>325</v>
      </c>
      <c r="EH1127" s="1"/>
      <c r="EI1127">
        <f t="shared" si="64"/>
        <v>0</v>
      </c>
      <c r="EJ1127" t="str">
        <f t="shared" si="65"/>
        <v>yes</v>
      </c>
    </row>
    <row r="1128" spans="3:140">
      <c r="C1128" s="1">
        <v>44635</v>
      </c>
      <c r="D1128" s="2" t="s">
        <v>917</v>
      </c>
      <c r="E1128" s="2" t="s">
        <v>918</v>
      </c>
      <c r="F1128" s="2" t="s">
        <v>178</v>
      </c>
      <c r="G1128" s="1">
        <v>44256</v>
      </c>
      <c r="H1128" s="2"/>
      <c r="I1128" s="2"/>
      <c r="J1128" s="1"/>
      <c r="K1128" s="1"/>
      <c r="L1128" s="2"/>
      <c r="M1128" t="b">
        <v>0</v>
      </c>
      <c r="N1128" s="2"/>
      <c r="O1128" s="2" t="s">
        <v>919</v>
      </c>
      <c r="P1128" s="2" t="s">
        <v>366</v>
      </c>
      <c r="Q1128" s="2"/>
      <c r="R1128" s="2"/>
      <c r="S1128" s="2"/>
      <c r="T1128" s="2"/>
      <c r="U1128" s="2"/>
      <c r="V1128" s="2"/>
      <c r="W1128" s="2" t="s">
        <v>1092</v>
      </c>
      <c r="X1128" s="2" t="s">
        <v>1092</v>
      </c>
      <c r="Y1128" s="3"/>
      <c r="AA1128" t="b">
        <v>0</v>
      </c>
      <c r="AB1128">
        <v>62612</v>
      </c>
      <c r="AC1128">
        <v>0</v>
      </c>
      <c r="AD1128">
        <v>0</v>
      </c>
      <c r="AE1128" s="4"/>
      <c r="AF1128" s="4">
        <v>304293</v>
      </c>
      <c r="AG1128" s="4">
        <v>0</v>
      </c>
      <c r="AH1128" s="4">
        <v>0</v>
      </c>
      <c r="AJ1128">
        <v>0</v>
      </c>
      <c r="AK1128">
        <v>0</v>
      </c>
      <c r="AL1128">
        <v>0</v>
      </c>
      <c r="AM1128" s="4"/>
      <c r="AN1128" s="4">
        <v>0</v>
      </c>
      <c r="AO1128" s="4">
        <v>0</v>
      </c>
      <c r="AP1128" s="4">
        <v>0</v>
      </c>
      <c r="AR1128">
        <v>0</v>
      </c>
      <c r="AS1128">
        <v>0</v>
      </c>
      <c r="AT1128">
        <v>0</v>
      </c>
      <c r="AU1128" s="4"/>
      <c r="AV1128" s="4">
        <v>0</v>
      </c>
      <c r="AW1128" s="4">
        <v>0</v>
      </c>
      <c r="AX1128" s="4">
        <v>0</v>
      </c>
      <c r="AZ1128">
        <v>0</v>
      </c>
      <c r="BA1128">
        <v>0</v>
      </c>
      <c r="BB1128">
        <v>0</v>
      </c>
      <c r="BC1128" s="4"/>
      <c r="BD1128" s="4">
        <v>0</v>
      </c>
      <c r="BE1128" s="4">
        <v>0</v>
      </c>
      <c r="BF1128" s="4">
        <v>0</v>
      </c>
      <c r="BH1128">
        <v>0</v>
      </c>
      <c r="BI1128">
        <v>0</v>
      </c>
      <c r="BJ1128">
        <v>0</v>
      </c>
      <c r="BK1128" s="4"/>
      <c r="BL1128" s="4">
        <v>0</v>
      </c>
      <c r="BM1128" s="4">
        <v>0</v>
      </c>
      <c r="BN1128" s="4">
        <v>0</v>
      </c>
      <c r="BP1128">
        <v>0</v>
      </c>
      <c r="BQ1128">
        <v>0</v>
      </c>
      <c r="BR1128">
        <v>0</v>
      </c>
      <c r="BS1128" s="4"/>
      <c r="BT1128" s="4">
        <v>0</v>
      </c>
      <c r="BU1128" s="4">
        <v>0</v>
      </c>
      <c r="BV1128" s="4">
        <v>0</v>
      </c>
      <c r="BW1128" s="3"/>
      <c r="BX1128" s="3"/>
      <c r="BY1128" s="4">
        <v>304293</v>
      </c>
      <c r="BZ1128" s="5"/>
      <c r="CA1128" s="3">
        <v>0</v>
      </c>
      <c r="CB1128" s="4">
        <v>0</v>
      </c>
      <c r="CC1128" s="5" t="s">
        <v>322</v>
      </c>
      <c r="CD1128" s="3">
        <v>0</v>
      </c>
      <c r="CE1128" s="4">
        <v>0</v>
      </c>
      <c r="CF1128" s="5" t="s">
        <v>322</v>
      </c>
      <c r="CG1128" s="3">
        <v>0</v>
      </c>
      <c r="CH1128" s="4">
        <v>0</v>
      </c>
      <c r="CI1128" s="5" t="s">
        <v>322</v>
      </c>
      <c r="CJ1128" s="3">
        <v>0</v>
      </c>
      <c r="CK1128" s="4">
        <v>0</v>
      </c>
      <c r="CL1128" s="5" t="s">
        <v>322</v>
      </c>
      <c r="CM1128" s="2">
        <v>0</v>
      </c>
      <c r="CN1128" s="4">
        <v>0</v>
      </c>
      <c r="CO1128" s="5" t="s">
        <v>322</v>
      </c>
      <c r="CP1128" s="3"/>
      <c r="CQ1128" s="4">
        <v>304293</v>
      </c>
      <c r="CR1128" s="3"/>
      <c r="CS1128" s="3"/>
      <c r="CT1128" s="3"/>
      <c r="CU1128" s="3"/>
      <c r="CV1128" s="4">
        <v>304293</v>
      </c>
      <c r="CW1128" s="4">
        <v>304293</v>
      </c>
      <c r="CX1128" t="b">
        <v>0</v>
      </c>
      <c r="CY1128" t="b">
        <v>1</v>
      </c>
      <c r="CZ1128" t="b">
        <v>0</v>
      </c>
      <c r="DA1128" s="2" t="s">
        <v>6</v>
      </c>
      <c r="DB1128" s="2" t="s">
        <v>867</v>
      </c>
      <c r="DD1128" s="3"/>
      <c r="DE1128" s="3"/>
      <c r="DF1128" s="3"/>
      <c r="DG1128" s="4"/>
      <c r="DH1128" s="4"/>
      <c r="DI1128" s="4"/>
      <c r="DJ1128" s="3">
        <v>0</v>
      </c>
      <c r="DK1128" s="4">
        <v>0</v>
      </c>
      <c r="DL1128" t="b">
        <v>0</v>
      </c>
      <c r="DM1128" s="6"/>
      <c r="DN1128" s="3"/>
      <c r="DO1128" s="3"/>
      <c r="DP1128" s="3"/>
      <c r="DQ1128" s="3"/>
      <c r="DR1128" s="3"/>
      <c r="DS1128" s="3"/>
      <c r="DT1128" s="4"/>
      <c r="DU1128" s="4"/>
      <c r="DV1128" s="4"/>
      <c r="DW1128" s="4"/>
      <c r="DX1128" s="4"/>
      <c r="DY1128" s="4"/>
      <c r="DZ1128" s="2"/>
      <c r="EA1128" s="7">
        <v>44693.452256944445</v>
      </c>
      <c r="EB1128" s="2" t="s">
        <v>332</v>
      </c>
      <c r="EC1128" s="8">
        <v>0</v>
      </c>
      <c r="ED1128" t="b">
        <v>0</v>
      </c>
      <c r="EE1128" t="s">
        <v>324</v>
      </c>
      <c r="EF1128" s="2" t="s">
        <v>324</v>
      </c>
      <c r="EG1128" s="2" t="s">
        <v>325</v>
      </c>
      <c r="EH1128" s="1"/>
      <c r="EI1128">
        <f t="shared" si="64"/>
        <v>62612</v>
      </c>
      <c r="EJ1128" t="str">
        <f t="shared" si="65"/>
        <v>yes</v>
      </c>
    </row>
    <row r="1129" spans="3:140">
      <c r="C1129" s="1">
        <v>44635</v>
      </c>
      <c r="D1129" s="2" t="s">
        <v>85</v>
      </c>
      <c r="E1129" s="2" t="s">
        <v>86</v>
      </c>
      <c r="F1129" s="2" t="s">
        <v>41</v>
      </c>
      <c r="G1129" s="1">
        <v>44212</v>
      </c>
      <c r="H1129" s="2"/>
      <c r="I1129" s="2" t="s">
        <v>1151</v>
      </c>
      <c r="J1129" s="1"/>
      <c r="K1129" s="1"/>
      <c r="L1129" s="2"/>
      <c r="M1129" t="b">
        <v>0</v>
      </c>
      <c r="N1129" s="2"/>
      <c r="O1129" s="2" t="s">
        <v>320</v>
      </c>
      <c r="P1129" s="2" t="s">
        <v>321</v>
      </c>
      <c r="Q1129" s="2"/>
      <c r="R1129" s="2"/>
      <c r="S1129" s="2"/>
      <c r="T1129" s="2"/>
      <c r="U1129" s="2"/>
      <c r="V1129" s="2"/>
      <c r="W1129" s="2" t="s">
        <v>861</v>
      </c>
      <c r="X1129" s="2" t="s">
        <v>861</v>
      </c>
      <c r="Y1129" s="3"/>
      <c r="AA1129" t="b">
        <v>0</v>
      </c>
      <c r="AB1129">
        <v>0</v>
      </c>
      <c r="AC1129">
        <v>0</v>
      </c>
      <c r="AD1129">
        <v>0</v>
      </c>
      <c r="AE1129" s="4"/>
      <c r="AF1129" s="4">
        <v>0</v>
      </c>
      <c r="AG1129" s="4">
        <v>0</v>
      </c>
      <c r="AH1129" s="4">
        <v>0</v>
      </c>
      <c r="AJ1129">
        <v>0</v>
      </c>
      <c r="AK1129">
        <v>0</v>
      </c>
      <c r="AL1129">
        <v>0</v>
      </c>
      <c r="AM1129" s="4"/>
      <c r="AN1129" s="4">
        <v>0</v>
      </c>
      <c r="AO1129" s="4">
        <v>0</v>
      </c>
      <c r="AP1129" s="4">
        <v>0</v>
      </c>
      <c r="AR1129">
        <v>0</v>
      </c>
      <c r="AS1129">
        <v>0</v>
      </c>
      <c r="AT1129">
        <v>0</v>
      </c>
      <c r="AU1129" s="4"/>
      <c r="AV1129" s="4">
        <v>0</v>
      </c>
      <c r="AW1129" s="4">
        <v>0</v>
      </c>
      <c r="AX1129" s="4">
        <v>0</v>
      </c>
      <c r="AZ1129">
        <v>0</v>
      </c>
      <c r="BA1129">
        <v>0</v>
      </c>
      <c r="BB1129">
        <v>0</v>
      </c>
      <c r="BC1129" s="4"/>
      <c r="BD1129" s="4">
        <v>0</v>
      </c>
      <c r="BE1129" s="4">
        <v>0</v>
      </c>
      <c r="BF1129" s="4">
        <v>0</v>
      </c>
      <c r="BH1129">
        <v>0</v>
      </c>
      <c r="BI1129">
        <v>0</v>
      </c>
      <c r="BJ1129">
        <v>0</v>
      </c>
      <c r="BK1129" s="4"/>
      <c r="BL1129" s="4">
        <v>0</v>
      </c>
      <c r="BM1129" s="4">
        <v>0</v>
      </c>
      <c r="BN1129" s="4">
        <v>0</v>
      </c>
      <c r="BP1129">
        <v>0</v>
      </c>
      <c r="BQ1129">
        <v>0</v>
      </c>
      <c r="BR1129">
        <v>0</v>
      </c>
      <c r="BS1129" s="4"/>
      <c r="BT1129" s="4">
        <v>0</v>
      </c>
      <c r="BU1129" s="4">
        <v>0</v>
      </c>
      <c r="BV1129" s="4">
        <v>0</v>
      </c>
      <c r="BW1129" s="3"/>
      <c r="BX1129" s="3"/>
      <c r="BY1129" s="4">
        <v>0</v>
      </c>
      <c r="BZ1129" s="5"/>
      <c r="CA1129" s="3">
        <v>0</v>
      </c>
      <c r="CB1129" s="4">
        <v>0</v>
      </c>
      <c r="CC1129" s="5" t="s">
        <v>322</v>
      </c>
      <c r="CD1129" s="3">
        <v>0</v>
      </c>
      <c r="CE1129" s="4">
        <v>0</v>
      </c>
      <c r="CF1129" s="5" t="s">
        <v>322</v>
      </c>
      <c r="CG1129" s="3">
        <v>0</v>
      </c>
      <c r="CH1129" s="4">
        <v>0</v>
      </c>
      <c r="CI1129" s="5" t="s">
        <v>322</v>
      </c>
      <c r="CJ1129" s="3">
        <v>0</v>
      </c>
      <c r="CK1129" s="4">
        <v>0</v>
      </c>
      <c r="CL1129" s="5" t="s">
        <v>322</v>
      </c>
      <c r="CM1129" s="2">
        <v>0</v>
      </c>
      <c r="CN1129" s="4">
        <v>0</v>
      </c>
      <c r="CO1129" s="5" t="s">
        <v>322</v>
      </c>
      <c r="CP1129" s="3"/>
      <c r="CQ1129" s="4">
        <v>0</v>
      </c>
      <c r="CR1129" s="3"/>
      <c r="CS1129" s="3"/>
      <c r="CT1129" s="3"/>
      <c r="CU1129" s="3"/>
      <c r="CV1129" s="4">
        <v>0</v>
      </c>
      <c r="CW1129" s="4">
        <v>0</v>
      </c>
      <c r="CX1129" t="b">
        <v>0</v>
      </c>
      <c r="CY1129" t="b">
        <v>1</v>
      </c>
      <c r="CZ1129" t="b">
        <v>0</v>
      </c>
      <c r="DA1129" s="2" t="s">
        <v>422</v>
      </c>
      <c r="DB1129" s="2" t="s">
        <v>867</v>
      </c>
      <c r="DD1129" s="3"/>
      <c r="DE1129" s="3"/>
      <c r="DF1129" s="3"/>
      <c r="DG1129" s="4"/>
      <c r="DH1129" s="4"/>
      <c r="DI1129" s="4"/>
      <c r="DJ1129" s="3">
        <v>0</v>
      </c>
      <c r="DK1129" s="4">
        <v>0</v>
      </c>
      <c r="DL1129" t="b">
        <v>0</v>
      </c>
      <c r="DM1129" s="6"/>
      <c r="DN1129" s="3"/>
      <c r="DO1129" s="3"/>
      <c r="DP1129" s="3"/>
      <c r="DQ1129" s="3"/>
      <c r="DR1129" s="3"/>
      <c r="DS1129" s="3"/>
      <c r="DT1129" s="4"/>
      <c r="DU1129" s="4"/>
      <c r="DV1129" s="4"/>
      <c r="DW1129" s="4"/>
      <c r="DX1129" s="4"/>
      <c r="DY1129" s="4"/>
      <c r="DZ1129" s="2"/>
      <c r="EA1129" s="7">
        <v>44788.402175925927</v>
      </c>
      <c r="EB1129" s="2" t="s">
        <v>332</v>
      </c>
      <c r="EC1129" s="8">
        <v>0</v>
      </c>
      <c r="ED1129" t="b">
        <v>0</v>
      </c>
      <c r="EE1129" t="s">
        <v>324</v>
      </c>
      <c r="EF1129" s="2" t="s">
        <v>324</v>
      </c>
      <c r="EG1129" s="2" t="s">
        <v>325</v>
      </c>
      <c r="EH1129" s="1"/>
      <c r="EI1129">
        <f t="shared" si="64"/>
        <v>0</v>
      </c>
      <c r="EJ1129" t="str">
        <f t="shared" si="65"/>
        <v>yes</v>
      </c>
    </row>
    <row r="1130" spans="3:140">
      <c r="C1130" s="1">
        <v>44635</v>
      </c>
      <c r="D1130" s="2" t="s">
        <v>85</v>
      </c>
      <c r="E1130" s="2" t="s">
        <v>86</v>
      </c>
      <c r="F1130" s="2" t="s">
        <v>41</v>
      </c>
      <c r="G1130" s="1">
        <v>44212</v>
      </c>
      <c r="H1130" s="2"/>
      <c r="I1130" s="2" t="s">
        <v>1149</v>
      </c>
      <c r="J1130" s="1"/>
      <c r="K1130" s="1"/>
      <c r="L1130" s="2"/>
      <c r="M1130" t="b">
        <v>0</v>
      </c>
      <c r="N1130" s="2"/>
      <c r="O1130" s="2" t="s">
        <v>320</v>
      </c>
      <c r="P1130" s="2" t="s">
        <v>321</v>
      </c>
      <c r="Q1130" s="2"/>
      <c r="R1130" s="2"/>
      <c r="S1130" s="2"/>
      <c r="T1130" s="2"/>
      <c r="U1130" s="2"/>
      <c r="V1130" s="2"/>
      <c r="W1130" s="2" t="s">
        <v>861</v>
      </c>
      <c r="X1130" s="2" t="s">
        <v>861</v>
      </c>
      <c r="Y1130" s="3"/>
      <c r="AA1130" t="b">
        <v>0</v>
      </c>
      <c r="AB1130">
        <v>0</v>
      </c>
      <c r="AC1130">
        <v>0</v>
      </c>
      <c r="AD1130">
        <v>0</v>
      </c>
      <c r="AE1130" s="4"/>
      <c r="AF1130" s="4">
        <v>0</v>
      </c>
      <c r="AG1130" s="4">
        <v>0</v>
      </c>
      <c r="AH1130" s="4">
        <v>0</v>
      </c>
      <c r="AJ1130">
        <v>0</v>
      </c>
      <c r="AK1130">
        <v>0</v>
      </c>
      <c r="AL1130">
        <v>0</v>
      </c>
      <c r="AM1130" s="4"/>
      <c r="AN1130" s="4">
        <v>0</v>
      </c>
      <c r="AO1130" s="4">
        <v>0</v>
      </c>
      <c r="AP1130" s="4">
        <v>0</v>
      </c>
      <c r="AR1130">
        <v>0</v>
      </c>
      <c r="AS1130">
        <v>0</v>
      </c>
      <c r="AT1130">
        <v>0</v>
      </c>
      <c r="AU1130" s="4"/>
      <c r="AV1130" s="4">
        <v>0</v>
      </c>
      <c r="AW1130" s="4">
        <v>0</v>
      </c>
      <c r="AX1130" s="4">
        <v>0</v>
      </c>
      <c r="AZ1130">
        <v>0</v>
      </c>
      <c r="BA1130">
        <v>0</v>
      </c>
      <c r="BB1130">
        <v>0</v>
      </c>
      <c r="BC1130" s="4"/>
      <c r="BD1130" s="4">
        <v>0</v>
      </c>
      <c r="BE1130" s="4">
        <v>0</v>
      </c>
      <c r="BF1130" s="4">
        <v>0</v>
      </c>
      <c r="BH1130">
        <v>0</v>
      </c>
      <c r="BI1130">
        <v>0</v>
      </c>
      <c r="BJ1130">
        <v>0</v>
      </c>
      <c r="BK1130" s="4"/>
      <c r="BL1130" s="4">
        <v>0</v>
      </c>
      <c r="BM1130" s="4">
        <v>0</v>
      </c>
      <c r="BN1130" s="4">
        <v>0</v>
      </c>
      <c r="BP1130">
        <v>0</v>
      </c>
      <c r="BQ1130">
        <v>0</v>
      </c>
      <c r="BR1130">
        <v>0</v>
      </c>
      <c r="BS1130" s="4"/>
      <c r="BT1130" s="4">
        <v>0</v>
      </c>
      <c r="BU1130" s="4">
        <v>0</v>
      </c>
      <c r="BV1130" s="4">
        <v>0</v>
      </c>
      <c r="BW1130" s="3"/>
      <c r="BX1130" s="3"/>
      <c r="BY1130" s="4">
        <v>0</v>
      </c>
      <c r="BZ1130" s="5"/>
      <c r="CA1130" s="3">
        <v>0</v>
      </c>
      <c r="CB1130" s="4">
        <v>0</v>
      </c>
      <c r="CC1130" s="5" t="s">
        <v>322</v>
      </c>
      <c r="CD1130" s="3">
        <v>0</v>
      </c>
      <c r="CE1130" s="4">
        <v>0</v>
      </c>
      <c r="CF1130" s="5" t="s">
        <v>322</v>
      </c>
      <c r="CG1130" s="3">
        <v>0</v>
      </c>
      <c r="CH1130" s="4">
        <v>0</v>
      </c>
      <c r="CI1130" s="5" t="s">
        <v>322</v>
      </c>
      <c r="CJ1130" s="3">
        <v>0</v>
      </c>
      <c r="CK1130" s="4">
        <v>0</v>
      </c>
      <c r="CL1130" s="5" t="s">
        <v>322</v>
      </c>
      <c r="CM1130" s="2">
        <v>0</v>
      </c>
      <c r="CN1130" s="4">
        <v>0</v>
      </c>
      <c r="CO1130" s="5" t="s">
        <v>322</v>
      </c>
      <c r="CP1130" s="3"/>
      <c r="CQ1130" s="4">
        <v>0</v>
      </c>
      <c r="CR1130" s="3"/>
      <c r="CS1130" s="3"/>
      <c r="CT1130" s="3"/>
      <c r="CU1130" s="3"/>
      <c r="CV1130" s="4">
        <v>0</v>
      </c>
      <c r="CW1130" s="4">
        <v>0</v>
      </c>
      <c r="CX1130" t="b">
        <v>0</v>
      </c>
      <c r="CY1130" t="b">
        <v>1</v>
      </c>
      <c r="CZ1130" t="b">
        <v>0</v>
      </c>
      <c r="DA1130" s="2" t="s">
        <v>422</v>
      </c>
      <c r="DB1130" s="2" t="s">
        <v>867</v>
      </c>
      <c r="DD1130" s="3"/>
      <c r="DE1130" s="3"/>
      <c r="DF1130" s="3"/>
      <c r="DG1130" s="4"/>
      <c r="DH1130" s="4"/>
      <c r="DI1130" s="4"/>
      <c r="DJ1130" s="3">
        <v>0</v>
      </c>
      <c r="DK1130" s="4">
        <v>0</v>
      </c>
      <c r="DL1130" t="b">
        <v>0</v>
      </c>
      <c r="DM1130" s="6"/>
      <c r="DN1130" s="3"/>
      <c r="DO1130" s="3"/>
      <c r="DP1130" s="3"/>
      <c r="DQ1130" s="3"/>
      <c r="DR1130" s="3"/>
      <c r="DS1130" s="3"/>
      <c r="DT1130" s="4"/>
      <c r="DU1130" s="4"/>
      <c r="DV1130" s="4"/>
      <c r="DW1130" s="4"/>
      <c r="DX1130" s="4"/>
      <c r="DY1130" s="4"/>
      <c r="DZ1130" s="2"/>
      <c r="EA1130" s="7">
        <v>44788.402187500003</v>
      </c>
      <c r="EB1130" s="2" t="s">
        <v>332</v>
      </c>
      <c r="EC1130" s="8">
        <v>0</v>
      </c>
      <c r="ED1130" t="b">
        <v>0</v>
      </c>
      <c r="EE1130" t="s">
        <v>324</v>
      </c>
      <c r="EF1130" s="2" t="s">
        <v>324</v>
      </c>
      <c r="EG1130" s="2" t="s">
        <v>325</v>
      </c>
      <c r="EH1130" s="1"/>
      <c r="EI1130">
        <f t="shared" si="64"/>
        <v>0</v>
      </c>
      <c r="EJ1130" t="str">
        <f t="shared" si="65"/>
        <v>yes</v>
      </c>
    </row>
    <row r="1131" spans="3:140">
      <c r="C1131" s="1">
        <v>44635</v>
      </c>
      <c r="D1131" s="2" t="s">
        <v>85</v>
      </c>
      <c r="E1131" s="2" t="s">
        <v>86</v>
      </c>
      <c r="F1131" s="2" t="s">
        <v>41</v>
      </c>
      <c r="G1131" s="1">
        <v>44212</v>
      </c>
      <c r="H1131" s="2"/>
      <c r="I1131" s="2" t="s">
        <v>1152</v>
      </c>
      <c r="J1131" s="1"/>
      <c r="K1131" s="1"/>
      <c r="L1131" s="2"/>
      <c r="M1131" t="b">
        <v>0</v>
      </c>
      <c r="N1131" s="2"/>
      <c r="O1131" s="2" t="s">
        <v>320</v>
      </c>
      <c r="P1131" s="2" t="s">
        <v>321</v>
      </c>
      <c r="Q1131" s="2"/>
      <c r="R1131" s="2"/>
      <c r="S1131" s="2"/>
      <c r="T1131" s="2"/>
      <c r="U1131" s="2"/>
      <c r="V1131" s="2"/>
      <c r="W1131" s="2" t="s">
        <v>861</v>
      </c>
      <c r="X1131" s="2" t="s">
        <v>861</v>
      </c>
      <c r="Y1131" s="3"/>
      <c r="AA1131" t="b">
        <v>0</v>
      </c>
      <c r="AB1131">
        <v>0</v>
      </c>
      <c r="AC1131">
        <v>0</v>
      </c>
      <c r="AD1131">
        <v>0</v>
      </c>
      <c r="AE1131" s="4"/>
      <c r="AF1131" s="4">
        <v>0</v>
      </c>
      <c r="AG1131" s="4">
        <v>0</v>
      </c>
      <c r="AH1131" s="4">
        <v>0</v>
      </c>
      <c r="AJ1131">
        <v>0</v>
      </c>
      <c r="AK1131">
        <v>0</v>
      </c>
      <c r="AL1131">
        <v>0</v>
      </c>
      <c r="AM1131" s="4"/>
      <c r="AN1131" s="4">
        <v>0</v>
      </c>
      <c r="AO1131" s="4">
        <v>0</v>
      </c>
      <c r="AP1131" s="4">
        <v>0</v>
      </c>
      <c r="AR1131">
        <v>0</v>
      </c>
      <c r="AS1131">
        <v>0</v>
      </c>
      <c r="AT1131">
        <v>0</v>
      </c>
      <c r="AU1131" s="4"/>
      <c r="AV1131" s="4">
        <v>0</v>
      </c>
      <c r="AW1131" s="4">
        <v>0</v>
      </c>
      <c r="AX1131" s="4">
        <v>0</v>
      </c>
      <c r="AZ1131">
        <v>0</v>
      </c>
      <c r="BA1131">
        <v>0</v>
      </c>
      <c r="BB1131">
        <v>0</v>
      </c>
      <c r="BC1131" s="4"/>
      <c r="BD1131" s="4">
        <v>0</v>
      </c>
      <c r="BE1131" s="4">
        <v>0</v>
      </c>
      <c r="BF1131" s="4">
        <v>0</v>
      </c>
      <c r="BH1131">
        <v>0</v>
      </c>
      <c r="BI1131">
        <v>0</v>
      </c>
      <c r="BJ1131">
        <v>0</v>
      </c>
      <c r="BK1131" s="4"/>
      <c r="BL1131" s="4">
        <v>0</v>
      </c>
      <c r="BM1131" s="4">
        <v>0</v>
      </c>
      <c r="BN1131" s="4">
        <v>0</v>
      </c>
      <c r="BP1131">
        <v>0</v>
      </c>
      <c r="BQ1131">
        <v>0</v>
      </c>
      <c r="BR1131">
        <v>0</v>
      </c>
      <c r="BS1131" s="4"/>
      <c r="BT1131" s="4">
        <v>0</v>
      </c>
      <c r="BU1131" s="4">
        <v>0</v>
      </c>
      <c r="BV1131" s="4">
        <v>0</v>
      </c>
      <c r="BW1131" s="3"/>
      <c r="BX1131" s="3"/>
      <c r="BY1131" s="4">
        <v>0</v>
      </c>
      <c r="BZ1131" s="5"/>
      <c r="CA1131" s="3">
        <v>0</v>
      </c>
      <c r="CB1131" s="4">
        <v>0</v>
      </c>
      <c r="CC1131" s="5" t="s">
        <v>322</v>
      </c>
      <c r="CD1131" s="3">
        <v>0</v>
      </c>
      <c r="CE1131" s="4">
        <v>0</v>
      </c>
      <c r="CF1131" s="5" t="s">
        <v>322</v>
      </c>
      <c r="CG1131" s="3">
        <v>0</v>
      </c>
      <c r="CH1131" s="4">
        <v>0</v>
      </c>
      <c r="CI1131" s="5" t="s">
        <v>322</v>
      </c>
      <c r="CJ1131" s="3">
        <v>0</v>
      </c>
      <c r="CK1131" s="4">
        <v>0</v>
      </c>
      <c r="CL1131" s="5" t="s">
        <v>322</v>
      </c>
      <c r="CM1131" s="2">
        <v>0</v>
      </c>
      <c r="CN1131" s="4">
        <v>0</v>
      </c>
      <c r="CO1131" s="5" t="s">
        <v>322</v>
      </c>
      <c r="CP1131" s="3"/>
      <c r="CQ1131" s="4">
        <v>0</v>
      </c>
      <c r="CR1131" s="3"/>
      <c r="CS1131" s="3"/>
      <c r="CT1131" s="3"/>
      <c r="CU1131" s="3"/>
      <c r="CV1131" s="4">
        <v>0</v>
      </c>
      <c r="CW1131" s="4">
        <v>0</v>
      </c>
      <c r="CX1131" t="b">
        <v>0</v>
      </c>
      <c r="CY1131" t="b">
        <v>1</v>
      </c>
      <c r="CZ1131" t="b">
        <v>0</v>
      </c>
      <c r="DA1131" s="2" t="s">
        <v>422</v>
      </c>
      <c r="DB1131" s="2" t="s">
        <v>867</v>
      </c>
      <c r="DD1131" s="3"/>
      <c r="DE1131" s="3"/>
      <c r="DF1131" s="3"/>
      <c r="DG1131" s="4"/>
      <c r="DH1131" s="4"/>
      <c r="DI1131" s="4"/>
      <c r="DJ1131" s="3">
        <v>0</v>
      </c>
      <c r="DK1131" s="4">
        <v>0</v>
      </c>
      <c r="DL1131" t="b">
        <v>0</v>
      </c>
      <c r="DM1131" s="6"/>
      <c r="DN1131" s="3"/>
      <c r="DO1131" s="3"/>
      <c r="DP1131" s="3"/>
      <c r="DQ1131" s="3"/>
      <c r="DR1131" s="3"/>
      <c r="DS1131" s="3"/>
      <c r="DT1131" s="4"/>
      <c r="DU1131" s="4"/>
      <c r="DV1131" s="4"/>
      <c r="DW1131" s="4"/>
      <c r="DX1131" s="4"/>
      <c r="DY1131" s="4"/>
      <c r="DZ1131" s="2"/>
      <c r="EA1131" s="7">
        <v>44788.402199074073</v>
      </c>
      <c r="EB1131" s="2" t="s">
        <v>332</v>
      </c>
      <c r="EC1131" s="8">
        <v>0</v>
      </c>
      <c r="ED1131" t="b">
        <v>0</v>
      </c>
      <c r="EE1131" t="s">
        <v>324</v>
      </c>
      <c r="EF1131" s="2" t="s">
        <v>324</v>
      </c>
      <c r="EG1131" s="2" t="s">
        <v>325</v>
      </c>
      <c r="EH1131" s="1"/>
      <c r="EI1131">
        <f t="shared" si="64"/>
        <v>0</v>
      </c>
      <c r="EJ1131" t="str">
        <f t="shared" si="65"/>
        <v>yes</v>
      </c>
    </row>
    <row r="1132" spans="3:140">
      <c r="C1132" s="1">
        <v>44635</v>
      </c>
      <c r="D1132" s="2" t="s">
        <v>85</v>
      </c>
      <c r="E1132" s="2" t="s">
        <v>86</v>
      </c>
      <c r="F1132" s="2" t="s">
        <v>41</v>
      </c>
      <c r="G1132" s="1">
        <v>44212</v>
      </c>
      <c r="H1132" s="2"/>
      <c r="I1132" s="2" t="s">
        <v>1153</v>
      </c>
      <c r="J1132" s="1"/>
      <c r="K1132" s="1"/>
      <c r="L1132" s="2"/>
      <c r="M1132" t="b">
        <v>0</v>
      </c>
      <c r="N1132" s="2"/>
      <c r="O1132" s="2" t="s">
        <v>320</v>
      </c>
      <c r="P1132" s="2" t="s">
        <v>321</v>
      </c>
      <c r="Q1132" s="2"/>
      <c r="R1132" s="2"/>
      <c r="S1132" s="2"/>
      <c r="T1132" s="2"/>
      <c r="U1132" s="2"/>
      <c r="V1132" s="2"/>
      <c r="W1132" s="2" t="s">
        <v>861</v>
      </c>
      <c r="X1132" s="2" t="s">
        <v>861</v>
      </c>
      <c r="Y1132" s="3"/>
      <c r="AA1132" t="b">
        <v>0</v>
      </c>
      <c r="AB1132">
        <v>0</v>
      </c>
      <c r="AC1132">
        <v>0</v>
      </c>
      <c r="AD1132">
        <v>0</v>
      </c>
      <c r="AE1132" s="4"/>
      <c r="AF1132" s="4">
        <v>0</v>
      </c>
      <c r="AG1132" s="4">
        <v>0</v>
      </c>
      <c r="AH1132" s="4">
        <v>0</v>
      </c>
      <c r="AJ1132">
        <v>0</v>
      </c>
      <c r="AK1132">
        <v>0</v>
      </c>
      <c r="AL1132">
        <v>0</v>
      </c>
      <c r="AM1132" s="4"/>
      <c r="AN1132" s="4">
        <v>0</v>
      </c>
      <c r="AO1132" s="4">
        <v>0</v>
      </c>
      <c r="AP1132" s="4">
        <v>0</v>
      </c>
      <c r="AR1132">
        <v>0</v>
      </c>
      <c r="AS1132">
        <v>0</v>
      </c>
      <c r="AT1132">
        <v>0</v>
      </c>
      <c r="AU1132" s="4"/>
      <c r="AV1132" s="4">
        <v>0</v>
      </c>
      <c r="AW1132" s="4">
        <v>0</v>
      </c>
      <c r="AX1132" s="4">
        <v>0</v>
      </c>
      <c r="AZ1132">
        <v>0</v>
      </c>
      <c r="BA1132">
        <v>0</v>
      </c>
      <c r="BB1132">
        <v>0</v>
      </c>
      <c r="BC1132" s="4"/>
      <c r="BD1132" s="4">
        <v>0</v>
      </c>
      <c r="BE1132" s="4">
        <v>0</v>
      </c>
      <c r="BF1132" s="4">
        <v>0</v>
      </c>
      <c r="BH1132">
        <v>0</v>
      </c>
      <c r="BI1132">
        <v>0</v>
      </c>
      <c r="BJ1132">
        <v>0</v>
      </c>
      <c r="BK1132" s="4"/>
      <c r="BL1132" s="4">
        <v>0</v>
      </c>
      <c r="BM1132" s="4">
        <v>0</v>
      </c>
      <c r="BN1132" s="4">
        <v>0</v>
      </c>
      <c r="BP1132">
        <v>0</v>
      </c>
      <c r="BQ1132">
        <v>0</v>
      </c>
      <c r="BR1132">
        <v>0</v>
      </c>
      <c r="BS1132" s="4"/>
      <c r="BT1132" s="4">
        <v>0</v>
      </c>
      <c r="BU1132" s="4">
        <v>0</v>
      </c>
      <c r="BV1132" s="4">
        <v>0</v>
      </c>
      <c r="BW1132" s="3"/>
      <c r="BX1132" s="3"/>
      <c r="BY1132" s="4">
        <v>0</v>
      </c>
      <c r="BZ1132" s="5"/>
      <c r="CA1132" s="3">
        <v>0</v>
      </c>
      <c r="CB1132" s="4">
        <v>0</v>
      </c>
      <c r="CC1132" s="5" t="s">
        <v>322</v>
      </c>
      <c r="CD1132" s="3">
        <v>0</v>
      </c>
      <c r="CE1132" s="4">
        <v>0</v>
      </c>
      <c r="CF1132" s="5" t="s">
        <v>322</v>
      </c>
      <c r="CG1132" s="3">
        <v>0</v>
      </c>
      <c r="CH1132" s="4">
        <v>0</v>
      </c>
      <c r="CI1132" s="5" t="s">
        <v>322</v>
      </c>
      <c r="CJ1132" s="3">
        <v>0</v>
      </c>
      <c r="CK1132" s="4">
        <v>0</v>
      </c>
      <c r="CL1132" s="5" t="s">
        <v>322</v>
      </c>
      <c r="CM1132" s="2">
        <v>0</v>
      </c>
      <c r="CN1132" s="4">
        <v>0</v>
      </c>
      <c r="CO1132" s="5" t="s">
        <v>322</v>
      </c>
      <c r="CP1132" s="3"/>
      <c r="CQ1132" s="4">
        <v>0</v>
      </c>
      <c r="CR1132" s="3"/>
      <c r="CS1132" s="3"/>
      <c r="CT1132" s="3"/>
      <c r="CU1132" s="3"/>
      <c r="CV1132" s="4">
        <v>0</v>
      </c>
      <c r="CW1132" s="4">
        <v>0</v>
      </c>
      <c r="CX1132" t="b">
        <v>0</v>
      </c>
      <c r="CY1132" t="b">
        <v>1</v>
      </c>
      <c r="CZ1132" t="b">
        <v>0</v>
      </c>
      <c r="DA1132" s="2" t="s">
        <v>422</v>
      </c>
      <c r="DB1132" s="2" t="s">
        <v>867</v>
      </c>
      <c r="DD1132" s="3"/>
      <c r="DE1132" s="3"/>
      <c r="DF1132" s="3"/>
      <c r="DG1132" s="4"/>
      <c r="DH1132" s="4"/>
      <c r="DI1132" s="4"/>
      <c r="DJ1132" s="3">
        <v>0</v>
      </c>
      <c r="DK1132" s="4">
        <v>0</v>
      </c>
      <c r="DL1132" t="b">
        <v>0</v>
      </c>
      <c r="DM1132" s="6"/>
      <c r="DN1132" s="3"/>
      <c r="DO1132" s="3"/>
      <c r="DP1132" s="3"/>
      <c r="DQ1132" s="3"/>
      <c r="DR1132" s="3"/>
      <c r="DS1132" s="3"/>
      <c r="DT1132" s="4"/>
      <c r="DU1132" s="4"/>
      <c r="DV1132" s="4"/>
      <c r="DW1132" s="4"/>
      <c r="DX1132" s="4"/>
      <c r="DY1132" s="4"/>
      <c r="DZ1132" s="2"/>
      <c r="EA1132" s="7">
        <v>44788.402199074073</v>
      </c>
      <c r="EB1132" s="2" t="s">
        <v>332</v>
      </c>
      <c r="EC1132" s="8">
        <v>0</v>
      </c>
      <c r="ED1132" t="b">
        <v>0</v>
      </c>
      <c r="EE1132" t="s">
        <v>324</v>
      </c>
      <c r="EF1132" s="2" t="s">
        <v>324</v>
      </c>
      <c r="EG1132" s="2" t="s">
        <v>325</v>
      </c>
      <c r="EH1132" s="1"/>
      <c r="EI1132">
        <f t="shared" si="64"/>
        <v>0</v>
      </c>
      <c r="EJ1132" t="str">
        <f t="shared" si="65"/>
        <v>yes</v>
      </c>
    </row>
    <row r="1133" spans="3:140">
      <c r="C1133" s="1">
        <v>44635</v>
      </c>
      <c r="D1133" s="2" t="s">
        <v>928</v>
      </c>
      <c r="E1133" s="2" t="s">
        <v>929</v>
      </c>
      <c r="F1133" s="2" t="s">
        <v>171</v>
      </c>
      <c r="G1133" s="1">
        <v>44287</v>
      </c>
      <c r="H1133" s="2" t="s">
        <v>955</v>
      </c>
      <c r="I1133" s="2" t="s">
        <v>956</v>
      </c>
      <c r="J1133" s="1"/>
      <c r="K1133" s="1"/>
      <c r="L1133" s="2"/>
      <c r="M1133" t="b">
        <v>0</v>
      </c>
      <c r="N1133" s="2"/>
      <c r="O1133" s="2" t="s">
        <v>320</v>
      </c>
      <c r="P1133" s="2" t="s">
        <v>337</v>
      </c>
      <c r="Q1133" s="2"/>
      <c r="R1133" s="2"/>
      <c r="S1133" s="2"/>
      <c r="T1133" s="2"/>
      <c r="U1133" s="2"/>
      <c r="V1133" s="2"/>
      <c r="W1133" s="2" t="s">
        <v>861</v>
      </c>
      <c r="X1133" s="2" t="s">
        <v>861</v>
      </c>
      <c r="Y1133" s="3"/>
      <c r="AA1133" t="b">
        <v>0</v>
      </c>
      <c r="AB1133">
        <v>0</v>
      </c>
      <c r="AC1133">
        <v>0</v>
      </c>
      <c r="AD1133">
        <v>0</v>
      </c>
      <c r="AE1133" s="4"/>
      <c r="AF1133" s="4">
        <v>0</v>
      </c>
      <c r="AG1133" s="4">
        <v>0</v>
      </c>
      <c r="AH1133" s="4">
        <v>0</v>
      </c>
      <c r="AJ1133">
        <v>0</v>
      </c>
      <c r="AK1133">
        <v>0</v>
      </c>
      <c r="AL1133">
        <v>0</v>
      </c>
      <c r="AM1133" s="4"/>
      <c r="AN1133" s="4">
        <v>0</v>
      </c>
      <c r="AO1133" s="4">
        <v>0</v>
      </c>
      <c r="AP1133" s="4">
        <v>0</v>
      </c>
      <c r="AR1133">
        <v>0</v>
      </c>
      <c r="AS1133">
        <v>0</v>
      </c>
      <c r="AT1133">
        <v>0</v>
      </c>
      <c r="AU1133" s="4"/>
      <c r="AV1133" s="4">
        <v>0</v>
      </c>
      <c r="AW1133" s="4">
        <v>0</v>
      </c>
      <c r="AX1133" s="4">
        <v>0</v>
      </c>
      <c r="AZ1133">
        <v>0</v>
      </c>
      <c r="BA1133">
        <v>0</v>
      </c>
      <c r="BB1133">
        <v>0</v>
      </c>
      <c r="BC1133" s="4"/>
      <c r="BD1133" s="4">
        <v>0</v>
      </c>
      <c r="BE1133" s="4">
        <v>0</v>
      </c>
      <c r="BF1133" s="4">
        <v>0</v>
      </c>
      <c r="BH1133">
        <v>0</v>
      </c>
      <c r="BI1133">
        <v>0</v>
      </c>
      <c r="BJ1133">
        <v>0</v>
      </c>
      <c r="BK1133" s="4"/>
      <c r="BL1133" s="4">
        <v>0</v>
      </c>
      <c r="BM1133" s="4">
        <v>0</v>
      </c>
      <c r="BN1133" s="4">
        <v>0</v>
      </c>
      <c r="BP1133">
        <v>0</v>
      </c>
      <c r="BQ1133">
        <v>0</v>
      </c>
      <c r="BR1133">
        <v>0</v>
      </c>
      <c r="BS1133" s="4"/>
      <c r="BT1133" s="4">
        <v>0</v>
      </c>
      <c r="BU1133" s="4">
        <v>0</v>
      </c>
      <c r="BV1133" s="4">
        <v>0</v>
      </c>
      <c r="BW1133" s="3"/>
      <c r="BX1133" s="3"/>
      <c r="BY1133" s="4">
        <v>0</v>
      </c>
      <c r="BZ1133" s="5"/>
      <c r="CA1133" s="3">
        <v>0</v>
      </c>
      <c r="CB1133" s="4">
        <v>0</v>
      </c>
      <c r="CC1133" s="5" t="s">
        <v>322</v>
      </c>
      <c r="CD1133" s="3">
        <v>0</v>
      </c>
      <c r="CE1133" s="4">
        <v>0</v>
      </c>
      <c r="CF1133" s="5" t="s">
        <v>322</v>
      </c>
      <c r="CG1133" s="3">
        <v>0</v>
      </c>
      <c r="CH1133" s="4">
        <v>0</v>
      </c>
      <c r="CI1133" s="5" t="s">
        <v>322</v>
      </c>
      <c r="CJ1133" s="3">
        <v>0</v>
      </c>
      <c r="CK1133" s="4">
        <v>0</v>
      </c>
      <c r="CL1133" s="5" t="s">
        <v>322</v>
      </c>
      <c r="CM1133" s="2">
        <v>0</v>
      </c>
      <c r="CN1133" s="4">
        <v>0</v>
      </c>
      <c r="CO1133" s="5" t="s">
        <v>322</v>
      </c>
      <c r="CP1133" s="3"/>
      <c r="CQ1133" s="4">
        <v>0</v>
      </c>
      <c r="CR1133" s="3"/>
      <c r="CS1133" s="3"/>
      <c r="CT1133" s="3"/>
      <c r="CU1133" s="3"/>
      <c r="CV1133" s="4">
        <v>0</v>
      </c>
      <c r="CW1133" s="4">
        <v>0</v>
      </c>
      <c r="CX1133" t="b">
        <v>0</v>
      </c>
      <c r="CY1133" t="b">
        <v>1</v>
      </c>
      <c r="CZ1133" t="b">
        <v>0</v>
      </c>
      <c r="DA1133" s="2" t="s">
        <v>867</v>
      </c>
      <c r="DB1133" s="2" t="s">
        <v>867</v>
      </c>
      <c r="DD1133" s="3"/>
      <c r="DE1133" s="3"/>
      <c r="DF1133" s="3"/>
      <c r="DG1133" s="4"/>
      <c r="DH1133" s="4"/>
      <c r="DI1133" s="4"/>
      <c r="DJ1133" s="3">
        <v>0</v>
      </c>
      <c r="DK1133" s="4">
        <v>0</v>
      </c>
      <c r="DL1133" t="b">
        <v>0</v>
      </c>
      <c r="DM1133" s="6"/>
      <c r="DN1133" s="3"/>
      <c r="DO1133" s="3"/>
      <c r="DP1133" s="3"/>
      <c r="DQ1133" s="3"/>
      <c r="DR1133" s="3"/>
      <c r="DS1133" s="3"/>
      <c r="DT1133" s="4"/>
      <c r="DU1133" s="4"/>
      <c r="DV1133" s="4"/>
      <c r="DW1133" s="4"/>
      <c r="DX1133" s="4"/>
      <c r="DY1133" s="4"/>
      <c r="DZ1133" s="2"/>
      <c r="EA1133" s="7">
        <v>44788.40221064815</v>
      </c>
      <c r="EB1133" s="2" t="s">
        <v>332</v>
      </c>
      <c r="EC1133" s="8">
        <v>0</v>
      </c>
      <c r="ED1133" t="b">
        <v>0</v>
      </c>
      <c r="EE1133" t="s">
        <v>324</v>
      </c>
      <c r="EF1133" s="2" t="s">
        <v>324</v>
      </c>
      <c r="EG1133" s="2" t="s">
        <v>325</v>
      </c>
      <c r="EH1133" s="1"/>
      <c r="EI1133">
        <f t="shared" si="64"/>
        <v>0</v>
      </c>
      <c r="EJ1133" t="str">
        <f t="shared" si="65"/>
        <v>no</v>
      </c>
    </row>
    <row r="1134" spans="3:140">
      <c r="C1134" s="1">
        <v>44635</v>
      </c>
      <c r="D1134" s="2" t="s">
        <v>928</v>
      </c>
      <c r="E1134" s="2" t="s">
        <v>929</v>
      </c>
      <c r="F1134" s="2" t="s">
        <v>171</v>
      </c>
      <c r="G1134" s="1">
        <v>44287</v>
      </c>
      <c r="H1134" s="2" t="s">
        <v>957</v>
      </c>
      <c r="I1134" s="2" t="s">
        <v>958</v>
      </c>
      <c r="J1134" s="1"/>
      <c r="K1134" s="1"/>
      <c r="L1134" s="2"/>
      <c r="M1134" t="b">
        <v>0</v>
      </c>
      <c r="N1134" s="2"/>
      <c r="O1134" s="2" t="s">
        <v>320</v>
      </c>
      <c r="P1134" s="2" t="s">
        <v>337</v>
      </c>
      <c r="Q1134" s="2"/>
      <c r="R1134" s="2"/>
      <c r="S1134" s="2"/>
      <c r="T1134" s="2"/>
      <c r="U1134" s="2"/>
      <c r="V1134" s="2"/>
      <c r="W1134" s="2" t="s">
        <v>861</v>
      </c>
      <c r="X1134" s="2" t="s">
        <v>861</v>
      </c>
      <c r="Y1134" s="3"/>
      <c r="AA1134" t="b">
        <v>0</v>
      </c>
      <c r="AB1134">
        <v>0</v>
      </c>
      <c r="AC1134">
        <v>0</v>
      </c>
      <c r="AD1134">
        <v>0</v>
      </c>
      <c r="AE1134" s="4"/>
      <c r="AF1134" s="4">
        <v>0</v>
      </c>
      <c r="AG1134" s="4">
        <v>0</v>
      </c>
      <c r="AH1134" s="4">
        <v>0</v>
      </c>
      <c r="AJ1134">
        <v>0</v>
      </c>
      <c r="AK1134">
        <v>0</v>
      </c>
      <c r="AL1134">
        <v>0</v>
      </c>
      <c r="AM1134" s="4"/>
      <c r="AN1134" s="4">
        <v>0</v>
      </c>
      <c r="AO1134" s="4">
        <v>0</v>
      </c>
      <c r="AP1134" s="4">
        <v>0</v>
      </c>
      <c r="AR1134">
        <v>0</v>
      </c>
      <c r="AS1134">
        <v>0</v>
      </c>
      <c r="AT1134">
        <v>0</v>
      </c>
      <c r="AU1134" s="4"/>
      <c r="AV1134" s="4">
        <v>0</v>
      </c>
      <c r="AW1134" s="4">
        <v>0</v>
      </c>
      <c r="AX1134" s="4">
        <v>0</v>
      </c>
      <c r="AZ1134">
        <v>0</v>
      </c>
      <c r="BA1134">
        <v>0</v>
      </c>
      <c r="BB1134">
        <v>0</v>
      </c>
      <c r="BC1134" s="4"/>
      <c r="BD1134" s="4">
        <v>0</v>
      </c>
      <c r="BE1134" s="4">
        <v>0</v>
      </c>
      <c r="BF1134" s="4">
        <v>0</v>
      </c>
      <c r="BH1134">
        <v>0</v>
      </c>
      <c r="BI1134">
        <v>0</v>
      </c>
      <c r="BJ1134">
        <v>0</v>
      </c>
      <c r="BK1134" s="4"/>
      <c r="BL1134" s="4">
        <v>0</v>
      </c>
      <c r="BM1134" s="4">
        <v>0</v>
      </c>
      <c r="BN1134" s="4">
        <v>0</v>
      </c>
      <c r="BP1134">
        <v>0</v>
      </c>
      <c r="BQ1134">
        <v>0</v>
      </c>
      <c r="BR1134">
        <v>0</v>
      </c>
      <c r="BS1134" s="4"/>
      <c r="BT1134" s="4">
        <v>0</v>
      </c>
      <c r="BU1134" s="4">
        <v>0</v>
      </c>
      <c r="BV1134" s="4">
        <v>0</v>
      </c>
      <c r="BW1134" s="3"/>
      <c r="BX1134" s="3"/>
      <c r="BY1134" s="4">
        <v>0</v>
      </c>
      <c r="BZ1134" s="5"/>
      <c r="CA1134" s="3">
        <v>0</v>
      </c>
      <c r="CB1134" s="4">
        <v>0</v>
      </c>
      <c r="CC1134" s="5" t="s">
        <v>322</v>
      </c>
      <c r="CD1134" s="3">
        <v>0</v>
      </c>
      <c r="CE1134" s="4">
        <v>0</v>
      </c>
      <c r="CF1134" s="5" t="s">
        <v>322</v>
      </c>
      <c r="CG1134" s="3">
        <v>0</v>
      </c>
      <c r="CH1134" s="4">
        <v>0</v>
      </c>
      <c r="CI1134" s="5" t="s">
        <v>322</v>
      </c>
      <c r="CJ1134" s="3">
        <v>0</v>
      </c>
      <c r="CK1134" s="4">
        <v>0</v>
      </c>
      <c r="CL1134" s="5" t="s">
        <v>322</v>
      </c>
      <c r="CM1134" s="2">
        <v>0</v>
      </c>
      <c r="CN1134" s="4">
        <v>0</v>
      </c>
      <c r="CO1134" s="5" t="s">
        <v>322</v>
      </c>
      <c r="CP1134" s="3"/>
      <c r="CQ1134" s="4">
        <v>0</v>
      </c>
      <c r="CR1134" s="3"/>
      <c r="CS1134" s="3"/>
      <c r="CT1134" s="3"/>
      <c r="CU1134" s="3"/>
      <c r="CV1134" s="4">
        <v>0</v>
      </c>
      <c r="CW1134" s="4">
        <v>0</v>
      </c>
      <c r="CX1134" t="b">
        <v>0</v>
      </c>
      <c r="CY1134" t="b">
        <v>1</v>
      </c>
      <c r="CZ1134" t="b">
        <v>0</v>
      </c>
      <c r="DA1134" s="2" t="s">
        <v>867</v>
      </c>
      <c r="DB1134" s="2" t="s">
        <v>867</v>
      </c>
      <c r="DD1134" s="3"/>
      <c r="DE1134" s="3"/>
      <c r="DF1134" s="3"/>
      <c r="DG1134" s="4"/>
      <c r="DH1134" s="4"/>
      <c r="DI1134" s="4"/>
      <c r="DJ1134" s="3">
        <v>0</v>
      </c>
      <c r="DK1134" s="4">
        <v>0</v>
      </c>
      <c r="DL1134" t="b">
        <v>0</v>
      </c>
      <c r="DM1134" s="6"/>
      <c r="DN1134" s="3"/>
      <c r="DO1134" s="3"/>
      <c r="DP1134" s="3"/>
      <c r="DQ1134" s="3"/>
      <c r="DR1134" s="3"/>
      <c r="DS1134" s="3"/>
      <c r="DT1134" s="4"/>
      <c r="DU1134" s="4"/>
      <c r="DV1134" s="4"/>
      <c r="DW1134" s="4"/>
      <c r="DX1134" s="4"/>
      <c r="DY1134" s="4"/>
      <c r="DZ1134" s="2"/>
      <c r="EA1134" s="7">
        <v>44788.402222222219</v>
      </c>
      <c r="EB1134" s="2" t="s">
        <v>332</v>
      </c>
      <c r="EC1134" s="8">
        <v>0</v>
      </c>
      <c r="ED1134" t="b">
        <v>0</v>
      </c>
      <c r="EE1134" t="s">
        <v>324</v>
      </c>
      <c r="EF1134" s="2" t="s">
        <v>324</v>
      </c>
      <c r="EG1134" s="2" t="s">
        <v>325</v>
      </c>
      <c r="EH1134" s="1"/>
      <c r="EI1134">
        <f t="shared" si="64"/>
        <v>0</v>
      </c>
      <c r="EJ1134" t="str">
        <f t="shared" si="65"/>
        <v>no</v>
      </c>
    </row>
    <row r="1135" spans="3:140">
      <c r="C1135" s="1">
        <v>44635</v>
      </c>
      <c r="D1135" s="2" t="s">
        <v>928</v>
      </c>
      <c r="E1135" s="2" t="s">
        <v>929</v>
      </c>
      <c r="F1135" s="2" t="s">
        <v>171</v>
      </c>
      <c r="G1135" s="1">
        <v>44287</v>
      </c>
      <c r="H1135" s="2" t="s">
        <v>959</v>
      </c>
      <c r="I1135" s="2" t="s">
        <v>960</v>
      </c>
      <c r="J1135" s="1"/>
      <c r="K1135" s="1"/>
      <c r="L1135" s="2"/>
      <c r="M1135" t="b">
        <v>0</v>
      </c>
      <c r="N1135" s="2"/>
      <c r="O1135" s="2" t="s">
        <v>320</v>
      </c>
      <c r="P1135" s="2" t="s">
        <v>337</v>
      </c>
      <c r="Q1135" s="2"/>
      <c r="R1135" s="2"/>
      <c r="S1135" s="2"/>
      <c r="T1135" s="2"/>
      <c r="U1135" s="2"/>
      <c r="V1135" s="2"/>
      <c r="W1135" s="2" t="s">
        <v>861</v>
      </c>
      <c r="X1135" s="2" t="s">
        <v>861</v>
      </c>
      <c r="Y1135" s="3"/>
      <c r="AA1135" t="b">
        <v>0</v>
      </c>
      <c r="AB1135">
        <v>0</v>
      </c>
      <c r="AC1135">
        <v>0</v>
      </c>
      <c r="AD1135">
        <v>0</v>
      </c>
      <c r="AE1135" s="4"/>
      <c r="AF1135" s="4">
        <v>0</v>
      </c>
      <c r="AG1135" s="4">
        <v>0</v>
      </c>
      <c r="AH1135" s="4">
        <v>0</v>
      </c>
      <c r="AJ1135">
        <v>0</v>
      </c>
      <c r="AK1135">
        <v>0</v>
      </c>
      <c r="AL1135">
        <v>0</v>
      </c>
      <c r="AM1135" s="4"/>
      <c r="AN1135" s="4">
        <v>0</v>
      </c>
      <c r="AO1135" s="4">
        <v>0</v>
      </c>
      <c r="AP1135" s="4">
        <v>0</v>
      </c>
      <c r="AR1135">
        <v>0</v>
      </c>
      <c r="AS1135">
        <v>0</v>
      </c>
      <c r="AT1135">
        <v>0</v>
      </c>
      <c r="AU1135" s="4"/>
      <c r="AV1135" s="4">
        <v>0</v>
      </c>
      <c r="AW1135" s="4">
        <v>0</v>
      </c>
      <c r="AX1135" s="4">
        <v>0</v>
      </c>
      <c r="AZ1135">
        <v>0</v>
      </c>
      <c r="BA1135">
        <v>0</v>
      </c>
      <c r="BB1135">
        <v>0</v>
      </c>
      <c r="BC1135" s="4"/>
      <c r="BD1135" s="4">
        <v>0</v>
      </c>
      <c r="BE1135" s="4">
        <v>0</v>
      </c>
      <c r="BF1135" s="4">
        <v>0</v>
      </c>
      <c r="BH1135">
        <v>0</v>
      </c>
      <c r="BI1135">
        <v>0</v>
      </c>
      <c r="BJ1135">
        <v>0</v>
      </c>
      <c r="BK1135" s="4"/>
      <c r="BL1135" s="4">
        <v>0</v>
      </c>
      <c r="BM1135" s="4">
        <v>0</v>
      </c>
      <c r="BN1135" s="4">
        <v>0</v>
      </c>
      <c r="BP1135">
        <v>0</v>
      </c>
      <c r="BQ1135">
        <v>0</v>
      </c>
      <c r="BR1135">
        <v>0</v>
      </c>
      <c r="BS1135" s="4"/>
      <c r="BT1135" s="4">
        <v>0</v>
      </c>
      <c r="BU1135" s="4">
        <v>0</v>
      </c>
      <c r="BV1135" s="4">
        <v>0</v>
      </c>
      <c r="BW1135" s="3"/>
      <c r="BX1135" s="3"/>
      <c r="BY1135" s="4">
        <v>0</v>
      </c>
      <c r="BZ1135" s="5"/>
      <c r="CA1135" s="3">
        <v>0</v>
      </c>
      <c r="CB1135" s="4">
        <v>0</v>
      </c>
      <c r="CC1135" s="5" t="s">
        <v>322</v>
      </c>
      <c r="CD1135" s="3">
        <v>0</v>
      </c>
      <c r="CE1135" s="4">
        <v>0</v>
      </c>
      <c r="CF1135" s="5" t="s">
        <v>322</v>
      </c>
      <c r="CG1135" s="3">
        <v>0</v>
      </c>
      <c r="CH1135" s="4">
        <v>0</v>
      </c>
      <c r="CI1135" s="5" t="s">
        <v>322</v>
      </c>
      <c r="CJ1135" s="3">
        <v>0</v>
      </c>
      <c r="CK1135" s="4">
        <v>0</v>
      </c>
      <c r="CL1135" s="5" t="s">
        <v>322</v>
      </c>
      <c r="CM1135" s="2">
        <v>0</v>
      </c>
      <c r="CN1135" s="4">
        <v>0</v>
      </c>
      <c r="CO1135" s="5" t="s">
        <v>322</v>
      </c>
      <c r="CP1135" s="3"/>
      <c r="CQ1135" s="4">
        <v>0</v>
      </c>
      <c r="CR1135" s="3"/>
      <c r="CS1135" s="3"/>
      <c r="CT1135" s="3"/>
      <c r="CU1135" s="3"/>
      <c r="CV1135" s="4">
        <v>0</v>
      </c>
      <c r="CW1135" s="4">
        <v>0</v>
      </c>
      <c r="CX1135" t="b">
        <v>0</v>
      </c>
      <c r="CY1135" t="b">
        <v>1</v>
      </c>
      <c r="CZ1135" t="b">
        <v>0</v>
      </c>
      <c r="DA1135" s="2" t="s">
        <v>867</v>
      </c>
      <c r="DB1135" s="2" t="s">
        <v>867</v>
      </c>
      <c r="DD1135" s="3"/>
      <c r="DE1135" s="3"/>
      <c r="DF1135" s="3"/>
      <c r="DG1135" s="4"/>
      <c r="DH1135" s="4"/>
      <c r="DI1135" s="4"/>
      <c r="DJ1135" s="3">
        <v>0</v>
      </c>
      <c r="DK1135" s="4">
        <v>0</v>
      </c>
      <c r="DL1135" t="b">
        <v>0</v>
      </c>
      <c r="DM1135" s="6"/>
      <c r="DN1135" s="3"/>
      <c r="DO1135" s="3"/>
      <c r="DP1135" s="3"/>
      <c r="DQ1135" s="3"/>
      <c r="DR1135" s="3"/>
      <c r="DS1135" s="3"/>
      <c r="DT1135" s="4"/>
      <c r="DU1135" s="4"/>
      <c r="DV1135" s="4"/>
      <c r="DW1135" s="4"/>
      <c r="DX1135" s="4"/>
      <c r="DY1135" s="4"/>
      <c r="DZ1135" s="2"/>
      <c r="EA1135" s="7">
        <v>44788.402233796296</v>
      </c>
      <c r="EB1135" s="2" t="s">
        <v>332</v>
      </c>
      <c r="EC1135" s="8">
        <v>0</v>
      </c>
      <c r="ED1135" t="b">
        <v>0</v>
      </c>
      <c r="EE1135" t="s">
        <v>324</v>
      </c>
      <c r="EF1135" s="2" t="s">
        <v>324</v>
      </c>
      <c r="EG1135" s="2" t="s">
        <v>325</v>
      </c>
      <c r="EH1135" s="1"/>
      <c r="EI1135">
        <f t="shared" si="64"/>
        <v>0</v>
      </c>
      <c r="EJ1135" t="str">
        <f t="shared" si="65"/>
        <v>no</v>
      </c>
    </row>
    <row r="1136" spans="3:140">
      <c r="C1136" s="1">
        <v>44635</v>
      </c>
      <c r="D1136" s="2" t="s">
        <v>928</v>
      </c>
      <c r="E1136" s="2" t="s">
        <v>929</v>
      </c>
      <c r="F1136" s="2" t="s">
        <v>171</v>
      </c>
      <c r="G1136" s="1">
        <v>44287</v>
      </c>
      <c r="H1136" s="2" t="s">
        <v>961</v>
      </c>
      <c r="I1136" s="2" t="s">
        <v>962</v>
      </c>
      <c r="J1136" s="1"/>
      <c r="K1136" s="1"/>
      <c r="L1136" s="2"/>
      <c r="M1136" t="b">
        <v>0</v>
      </c>
      <c r="N1136" s="2"/>
      <c r="O1136" s="2" t="s">
        <v>320</v>
      </c>
      <c r="P1136" s="2" t="s">
        <v>337</v>
      </c>
      <c r="Q1136" s="2"/>
      <c r="R1136" s="2"/>
      <c r="S1136" s="2"/>
      <c r="T1136" s="2"/>
      <c r="U1136" s="2"/>
      <c r="V1136" s="2"/>
      <c r="W1136" s="2" t="s">
        <v>861</v>
      </c>
      <c r="X1136" s="2" t="s">
        <v>861</v>
      </c>
      <c r="Y1136" s="3"/>
      <c r="AA1136" t="b">
        <v>0</v>
      </c>
      <c r="AB1136">
        <v>0</v>
      </c>
      <c r="AC1136">
        <v>0</v>
      </c>
      <c r="AD1136">
        <v>0</v>
      </c>
      <c r="AE1136" s="4"/>
      <c r="AF1136" s="4">
        <v>0</v>
      </c>
      <c r="AG1136" s="4">
        <v>0</v>
      </c>
      <c r="AH1136" s="4">
        <v>0</v>
      </c>
      <c r="AJ1136">
        <v>0</v>
      </c>
      <c r="AK1136">
        <v>0</v>
      </c>
      <c r="AL1136">
        <v>0</v>
      </c>
      <c r="AM1136" s="4"/>
      <c r="AN1136" s="4">
        <v>0</v>
      </c>
      <c r="AO1136" s="4">
        <v>0</v>
      </c>
      <c r="AP1136" s="4">
        <v>0</v>
      </c>
      <c r="AR1136">
        <v>0</v>
      </c>
      <c r="AS1136">
        <v>0</v>
      </c>
      <c r="AT1136">
        <v>0</v>
      </c>
      <c r="AU1136" s="4"/>
      <c r="AV1136" s="4">
        <v>0</v>
      </c>
      <c r="AW1136" s="4">
        <v>0</v>
      </c>
      <c r="AX1136" s="4">
        <v>0</v>
      </c>
      <c r="AZ1136">
        <v>0</v>
      </c>
      <c r="BA1136">
        <v>0</v>
      </c>
      <c r="BB1136">
        <v>0</v>
      </c>
      <c r="BC1136" s="4"/>
      <c r="BD1136" s="4">
        <v>0</v>
      </c>
      <c r="BE1136" s="4">
        <v>0</v>
      </c>
      <c r="BF1136" s="4">
        <v>0</v>
      </c>
      <c r="BH1136">
        <v>0</v>
      </c>
      <c r="BI1136">
        <v>0</v>
      </c>
      <c r="BJ1136">
        <v>0</v>
      </c>
      <c r="BK1136" s="4"/>
      <c r="BL1136" s="4">
        <v>0</v>
      </c>
      <c r="BM1136" s="4">
        <v>0</v>
      </c>
      <c r="BN1136" s="4">
        <v>0</v>
      </c>
      <c r="BP1136">
        <v>0</v>
      </c>
      <c r="BQ1136">
        <v>0</v>
      </c>
      <c r="BR1136">
        <v>0</v>
      </c>
      <c r="BS1136" s="4"/>
      <c r="BT1136" s="4">
        <v>0</v>
      </c>
      <c r="BU1136" s="4">
        <v>0</v>
      </c>
      <c r="BV1136" s="4">
        <v>0</v>
      </c>
      <c r="BW1136" s="3"/>
      <c r="BX1136" s="3"/>
      <c r="BY1136" s="4">
        <v>0</v>
      </c>
      <c r="BZ1136" s="5"/>
      <c r="CA1136" s="3">
        <v>0</v>
      </c>
      <c r="CB1136" s="4">
        <v>0</v>
      </c>
      <c r="CC1136" s="5" t="s">
        <v>322</v>
      </c>
      <c r="CD1136" s="3">
        <v>0</v>
      </c>
      <c r="CE1136" s="4">
        <v>0</v>
      </c>
      <c r="CF1136" s="5" t="s">
        <v>322</v>
      </c>
      <c r="CG1136" s="3">
        <v>0</v>
      </c>
      <c r="CH1136" s="4">
        <v>0</v>
      </c>
      <c r="CI1136" s="5" t="s">
        <v>322</v>
      </c>
      <c r="CJ1136" s="3">
        <v>0</v>
      </c>
      <c r="CK1136" s="4">
        <v>0</v>
      </c>
      <c r="CL1136" s="5" t="s">
        <v>322</v>
      </c>
      <c r="CM1136" s="2">
        <v>0</v>
      </c>
      <c r="CN1136" s="4">
        <v>0</v>
      </c>
      <c r="CO1136" s="5" t="s">
        <v>322</v>
      </c>
      <c r="CP1136" s="3"/>
      <c r="CQ1136" s="4">
        <v>0</v>
      </c>
      <c r="CR1136" s="3"/>
      <c r="CS1136" s="3"/>
      <c r="CT1136" s="3"/>
      <c r="CU1136" s="3"/>
      <c r="CV1136" s="4">
        <v>0</v>
      </c>
      <c r="CW1136" s="4">
        <v>0</v>
      </c>
      <c r="CX1136" t="b">
        <v>0</v>
      </c>
      <c r="CY1136" t="b">
        <v>1</v>
      </c>
      <c r="CZ1136" t="b">
        <v>0</v>
      </c>
      <c r="DA1136" s="2" t="s">
        <v>867</v>
      </c>
      <c r="DB1136" s="2" t="s">
        <v>867</v>
      </c>
      <c r="DD1136" s="3"/>
      <c r="DE1136" s="3"/>
      <c r="DF1136" s="3"/>
      <c r="DG1136" s="4"/>
      <c r="DH1136" s="4"/>
      <c r="DI1136" s="4"/>
      <c r="DJ1136" s="3">
        <v>0</v>
      </c>
      <c r="DK1136" s="4">
        <v>0</v>
      </c>
      <c r="DL1136" t="b">
        <v>0</v>
      </c>
      <c r="DM1136" s="6"/>
      <c r="DN1136" s="3"/>
      <c r="DO1136" s="3"/>
      <c r="DP1136" s="3"/>
      <c r="DQ1136" s="3"/>
      <c r="DR1136" s="3"/>
      <c r="DS1136" s="3"/>
      <c r="DT1136" s="4"/>
      <c r="DU1136" s="4"/>
      <c r="DV1136" s="4"/>
      <c r="DW1136" s="4"/>
      <c r="DX1136" s="4"/>
      <c r="DY1136" s="4"/>
      <c r="DZ1136" s="2"/>
      <c r="EA1136" s="7">
        <v>44788.402245370373</v>
      </c>
      <c r="EB1136" s="2" t="s">
        <v>332</v>
      </c>
      <c r="EC1136" s="8">
        <v>0</v>
      </c>
      <c r="ED1136" t="b">
        <v>0</v>
      </c>
      <c r="EE1136" t="s">
        <v>324</v>
      </c>
      <c r="EF1136" s="2" t="s">
        <v>324</v>
      </c>
      <c r="EG1136" s="2" t="s">
        <v>325</v>
      </c>
      <c r="EH1136" s="1"/>
      <c r="EI1136">
        <f t="shared" si="64"/>
        <v>0</v>
      </c>
      <c r="EJ1136" t="str">
        <f t="shared" si="65"/>
        <v>no</v>
      </c>
    </row>
    <row r="1137" spans="3:140">
      <c r="C1137" s="1">
        <v>44635</v>
      </c>
      <c r="D1137" s="2" t="s">
        <v>928</v>
      </c>
      <c r="E1137" s="2" t="s">
        <v>929</v>
      </c>
      <c r="F1137" s="2" t="s">
        <v>171</v>
      </c>
      <c r="G1137" s="1">
        <v>44287</v>
      </c>
      <c r="H1137" s="2" t="s">
        <v>963</v>
      </c>
      <c r="I1137" s="2" t="s">
        <v>964</v>
      </c>
      <c r="J1137" s="1"/>
      <c r="K1137" s="1"/>
      <c r="L1137" s="2"/>
      <c r="M1137" t="b">
        <v>0</v>
      </c>
      <c r="N1137" s="2"/>
      <c r="O1137" s="2" t="s">
        <v>320</v>
      </c>
      <c r="P1137" s="2" t="s">
        <v>337</v>
      </c>
      <c r="Q1137" s="2"/>
      <c r="R1137" s="2"/>
      <c r="S1137" s="2"/>
      <c r="T1137" s="2"/>
      <c r="U1137" s="2"/>
      <c r="V1137" s="2"/>
      <c r="W1137" s="2" t="s">
        <v>861</v>
      </c>
      <c r="X1137" s="2" t="s">
        <v>861</v>
      </c>
      <c r="Y1137" s="3"/>
      <c r="AA1137" t="b">
        <v>0</v>
      </c>
      <c r="AB1137">
        <v>0</v>
      </c>
      <c r="AC1137">
        <v>0</v>
      </c>
      <c r="AD1137">
        <v>0</v>
      </c>
      <c r="AE1137" s="4"/>
      <c r="AF1137" s="4">
        <v>0</v>
      </c>
      <c r="AG1137" s="4">
        <v>0</v>
      </c>
      <c r="AH1137" s="4">
        <v>0</v>
      </c>
      <c r="AJ1137">
        <v>0</v>
      </c>
      <c r="AK1137">
        <v>0</v>
      </c>
      <c r="AL1137">
        <v>0</v>
      </c>
      <c r="AM1137" s="4"/>
      <c r="AN1137" s="4">
        <v>0</v>
      </c>
      <c r="AO1137" s="4">
        <v>0</v>
      </c>
      <c r="AP1137" s="4">
        <v>0</v>
      </c>
      <c r="AR1137">
        <v>0</v>
      </c>
      <c r="AS1137">
        <v>0</v>
      </c>
      <c r="AT1137">
        <v>0</v>
      </c>
      <c r="AU1137" s="4"/>
      <c r="AV1137" s="4">
        <v>0</v>
      </c>
      <c r="AW1137" s="4">
        <v>0</v>
      </c>
      <c r="AX1137" s="4">
        <v>0</v>
      </c>
      <c r="AZ1137">
        <v>0</v>
      </c>
      <c r="BA1137">
        <v>0</v>
      </c>
      <c r="BB1137">
        <v>0</v>
      </c>
      <c r="BC1137" s="4"/>
      <c r="BD1137" s="4">
        <v>0</v>
      </c>
      <c r="BE1137" s="4">
        <v>0</v>
      </c>
      <c r="BF1137" s="4">
        <v>0</v>
      </c>
      <c r="BH1137">
        <v>0</v>
      </c>
      <c r="BI1137">
        <v>0</v>
      </c>
      <c r="BJ1137">
        <v>0</v>
      </c>
      <c r="BK1137" s="4"/>
      <c r="BL1137" s="4">
        <v>0</v>
      </c>
      <c r="BM1137" s="4">
        <v>0</v>
      </c>
      <c r="BN1137" s="4">
        <v>0</v>
      </c>
      <c r="BP1137">
        <v>0</v>
      </c>
      <c r="BQ1137">
        <v>0</v>
      </c>
      <c r="BR1137">
        <v>0</v>
      </c>
      <c r="BS1137" s="4"/>
      <c r="BT1137" s="4">
        <v>0</v>
      </c>
      <c r="BU1137" s="4">
        <v>0</v>
      </c>
      <c r="BV1137" s="4">
        <v>0</v>
      </c>
      <c r="BW1137" s="3"/>
      <c r="BX1137" s="3"/>
      <c r="BY1137" s="4">
        <v>0</v>
      </c>
      <c r="BZ1137" s="5"/>
      <c r="CA1137" s="3">
        <v>0</v>
      </c>
      <c r="CB1137" s="4">
        <v>0</v>
      </c>
      <c r="CC1137" s="5" t="s">
        <v>322</v>
      </c>
      <c r="CD1137" s="3">
        <v>0</v>
      </c>
      <c r="CE1137" s="4">
        <v>0</v>
      </c>
      <c r="CF1137" s="5" t="s">
        <v>322</v>
      </c>
      <c r="CG1137" s="3">
        <v>0</v>
      </c>
      <c r="CH1137" s="4">
        <v>0</v>
      </c>
      <c r="CI1137" s="5" t="s">
        <v>322</v>
      </c>
      <c r="CJ1137" s="3">
        <v>0</v>
      </c>
      <c r="CK1137" s="4">
        <v>0</v>
      </c>
      <c r="CL1137" s="5" t="s">
        <v>322</v>
      </c>
      <c r="CM1137" s="2">
        <v>0</v>
      </c>
      <c r="CN1137" s="4">
        <v>0</v>
      </c>
      <c r="CO1137" s="5" t="s">
        <v>322</v>
      </c>
      <c r="CP1137" s="3"/>
      <c r="CQ1137" s="4">
        <v>0</v>
      </c>
      <c r="CR1137" s="3"/>
      <c r="CS1137" s="3"/>
      <c r="CT1137" s="3"/>
      <c r="CU1137" s="3"/>
      <c r="CV1137" s="4">
        <v>0</v>
      </c>
      <c r="CW1137" s="4">
        <v>0</v>
      </c>
      <c r="CX1137" t="b">
        <v>0</v>
      </c>
      <c r="CY1137" t="b">
        <v>1</v>
      </c>
      <c r="CZ1137" t="b">
        <v>0</v>
      </c>
      <c r="DA1137" s="2" t="s">
        <v>867</v>
      </c>
      <c r="DB1137" s="2" t="s">
        <v>867</v>
      </c>
      <c r="DD1137" s="3"/>
      <c r="DE1137" s="3"/>
      <c r="DF1137" s="3"/>
      <c r="DG1137" s="4"/>
      <c r="DH1137" s="4"/>
      <c r="DI1137" s="4"/>
      <c r="DJ1137" s="3">
        <v>0</v>
      </c>
      <c r="DK1137" s="4">
        <v>0</v>
      </c>
      <c r="DL1137" t="b">
        <v>0</v>
      </c>
      <c r="DM1137" s="6"/>
      <c r="DN1137" s="3"/>
      <c r="DO1137" s="3"/>
      <c r="DP1137" s="3"/>
      <c r="DQ1137" s="3"/>
      <c r="DR1137" s="3"/>
      <c r="DS1137" s="3"/>
      <c r="DT1137" s="4"/>
      <c r="DU1137" s="4"/>
      <c r="DV1137" s="4"/>
      <c r="DW1137" s="4"/>
      <c r="DX1137" s="4"/>
      <c r="DY1137" s="4"/>
      <c r="DZ1137" s="2"/>
      <c r="EA1137" s="7">
        <v>44788.402256944442</v>
      </c>
      <c r="EB1137" s="2" t="s">
        <v>332</v>
      </c>
      <c r="EC1137" s="8">
        <v>0</v>
      </c>
      <c r="ED1137" t="b">
        <v>0</v>
      </c>
      <c r="EE1137" t="s">
        <v>324</v>
      </c>
      <c r="EF1137" s="2" t="s">
        <v>324</v>
      </c>
      <c r="EG1137" s="2" t="s">
        <v>325</v>
      </c>
      <c r="EH1137" s="1"/>
      <c r="EI1137">
        <f t="shared" si="64"/>
        <v>0</v>
      </c>
      <c r="EJ1137" t="str">
        <f t="shared" si="65"/>
        <v>no</v>
      </c>
    </row>
    <row r="1138" spans="3:140">
      <c r="C1138" s="1">
        <v>44635</v>
      </c>
      <c r="D1138" s="2" t="s">
        <v>928</v>
      </c>
      <c r="E1138" s="2" t="s">
        <v>929</v>
      </c>
      <c r="F1138" s="2" t="s">
        <v>171</v>
      </c>
      <c r="G1138" s="1">
        <v>44287</v>
      </c>
      <c r="H1138" s="2" t="s">
        <v>965</v>
      </c>
      <c r="I1138" s="2" t="s">
        <v>966</v>
      </c>
      <c r="J1138" s="1"/>
      <c r="K1138" s="1"/>
      <c r="L1138" s="2"/>
      <c r="M1138" t="b">
        <v>0</v>
      </c>
      <c r="N1138" s="2"/>
      <c r="O1138" s="2" t="s">
        <v>320</v>
      </c>
      <c r="P1138" s="2" t="s">
        <v>337</v>
      </c>
      <c r="Q1138" s="2"/>
      <c r="R1138" s="2"/>
      <c r="S1138" s="2"/>
      <c r="T1138" s="2"/>
      <c r="U1138" s="2"/>
      <c r="V1138" s="2"/>
      <c r="W1138" s="2" t="s">
        <v>861</v>
      </c>
      <c r="X1138" s="2" t="s">
        <v>861</v>
      </c>
      <c r="Y1138" s="3"/>
      <c r="AA1138" t="b">
        <v>0</v>
      </c>
      <c r="AB1138">
        <v>0</v>
      </c>
      <c r="AC1138">
        <v>0</v>
      </c>
      <c r="AD1138">
        <v>0</v>
      </c>
      <c r="AE1138" s="4"/>
      <c r="AF1138" s="4">
        <v>0</v>
      </c>
      <c r="AG1138" s="4">
        <v>0</v>
      </c>
      <c r="AH1138" s="4">
        <v>0</v>
      </c>
      <c r="AJ1138">
        <v>0</v>
      </c>
      <c r="AK1138">
        <v>0</v>
      </c>
      <c r="AL1138">
        <v>0</v>
      </c>
      <c r="AM1138" s="4"/>
      <c r="AN1138" s="4">
        <v>0</v>
      </c>
      <c r="AO1138" s="4">
        <v>0</v>
      </c>
      <c r="AP1138" s="4">
        <v>0</v>
      </c>
      <c r="AR1138">
        <v>0</v>
      </c>
      <c r="AS1138">
        <v>0</v>
      </c>
      <c r="AT1138">
        <v>0</v>
      </c>
      <c r="AU1138" s="4"/>
      <c r="AV1138" s="4">
        <v>0</v>
      </c>
      <c r="AW1138" s="4">
        <v>0</v>
      </c>
      <c r="AX1138" s="4">
        <v>0</v>
      </c>
      <c r="AZ1138">
        <v>0</v>
      </c>
      <c r="BA1138">
        <v>0</v>
      </c>
      <c r="BB1138">
        <v>0</v>
      </c>
      <c r="BC1138" s="4"/>
      <c r="BD1138" s="4">
        <v>0</v>
      </c>
      <c r="BE1138" s="4">
        <v>0</v>
      </c>
      <c r="BF1138" s="4">
        <v>0</v>
      </c>
      <c r="BH1138">
        <v>0</v>
      </c>
      <c r="BI1138">
        <v>0</v>
      </c>
      <c r="BJ1138">
        <v>0</v>
      </c>
      <c r="BK1138" s="4"/>
      <c r="BL1138" s="4">
        <v>0</v>
      </c>
      <c r="BM1138" s="4">
        <v>0</v>
      </c>
      <c r="BN1138" s="4">
        <v>0</v>
      </c>
      <c r="BP1138">
        <v>0</v>
      </c>
      <c r="BQ1138">
        <v>0</v>
      </c>
      <c r="BR1138">
        <v>0</v>
      </c>
      <c r="BS1138" s="4"/>
      <c r="BT1138" s="4">
        <v>0</v>
      </c>
      <c r="BU1138" s="4">
        <v>0</v>
      </c>
      <c r="BV1138" s="4">
        <v>0</v>
      </c>
      <c r="BW1138" s="3"/>
      <c r="BX1138" s="3"/>
      <c r="BY1138" s="4">
        <v>0</v>
      </c>
      <c r="BZ1138" s="5"/>
      <c r="CA1138" s="3">
        <v>0</v>
      </c>
      <c r="CB1138" s="4">
        <v>0</v>
      </c>
      <c r="CC1138" s="5" t="s">
        <v>322</v>
      </c>
      <c r="CD1138" s="3">
        <v>0</v>
      </c>
      <c r="CE1138" s="4">
        <v>0</v>
      </c>
      <c r="CF1138" s="5" t="s">
        <v>322</v>
      </c>
      <c r="CG1138" s="3">
        <v>0</v>
      </c>
      <c r="CH1138" s="4">
        <v>0</v>
      </c>
      <c r="CI1138" s="5" t="s">
        <v>322</v>
      </c>
      <c r="CJ1138" s="3">
        <v>0</v>
      </c>
      <c r="CK1138" s="4">
        <v>0</v>
      </c>
      <c r="CL1138" s="5" t="s">
        <v>322</v>
      </c>
      <c r="CM1138" s="2">
        <v>0</v>
      </c>
      <c r="CN1138" s="4">
        <v>0</v>
      </c>
      <c r="CO1138" s="5" t="s">
        <v>322</v>
      </c>
      <c r="CP1138" s="3"/>
      <c r="CQ1138" s="4">
        <v>0</v>
      </c>
      <c r="CR1138" s="3"/>
      <c r="CS1138" s="3"/>
      <c r="CT1138" s="3"/>
      <c r="CU1138" s="3"/>
      <c r="CV1138" s="4">
        <v>0</v>
      </c>
      <c r="CW1138" s="4">
        <v>0</v>
      </c>
      <c r="CX1138" t="b">
        <v>0</v>
      </c>
      <c r="CY1138" t="b">
        <v>1</v>
      </c>
      <c r="CZ1138" t="b">
        <v>0</v>
      </c>
      <c r="DA1138" s="2" t="s">
        <v>867</v>
      </c>
      <c r="DB1138" s="2" t="s">
        <v>867</v>
      </c>
      <c r="DD1138" s="3"/>
      <c r="DE1138" s="3"/>
      <c r="DF1138" s="3"/>
      <c r="DG1138" s="4"/>
      <c r="DH1138" s="4"/>
      <c r="DI1138" s="4"/>
      <c r="DJ1138" s="3">
        <v>0</v>
      </c>
      <c r="DK1138" s="4">
        <v>0</v>
      </c>
      <c r="DL1138" t="b">
        <v>0</v>
      </c>
      <c r="DM1138" s="6"/>
      <c r="DN1138" s="3"/>
      <c r="DO1138" s="3"/>
      <c r="DP1138" s="3"/>
      <c r="DQ1138" s="3"/>
      <c r="DR1138" s="3"/>
      <c r="DS1138" s="3"/>
      <c r="DT1138" s="4"/>
      <c r="DU1138" s="4"/>
      <c r="DV1138" s="4"/>
      <c r="DW1138" s="4"/>
      <c r="DX1138" s="4"/>
      <c r="DY1138" s="4"/>
      <c r="DZ1138" s="2"/>
      <c r="EA1138" s="7">
        <v>44788.402268518519</v>
      </c>
      <c r="EB1138" s="2" t="s">
        <v>332</v>
      </c>
      <c r="EC1138" s="8">
        <v>0</v>
      </c>
      <c r="ED1138" t="b">
        <v>0</v>
      </c>
      <c r="EE1138" t="s">
        <v>324</v>
      </c>
      <c r="EF1138" s="2" t="s">
        <v>324</v>
      </c>
      <c r="EG1138" s="2" t="s">
        <v>325</v>
      </c>
      <c r="EH1138" s="1"/>
      <c r="EI1138">
        <f t="shared" si="64"/>
        <v>0</v>
      </c>
      <c r="EJ1138" t="str">
        <f t="shared" si="65"/>
        <v>no</v>
      </c>
    </row>
    <row r="1139" spans="3:140">
      <c r="C1139" s="1">
        <v>44635</v>
      </c>
      <c r="D1139" s="2" t="s">
        <v>928</v>
      </c>
      <c r="E1139" s="2" t="s">
        <v>929</v>
      </c>
      <c r="F1139" s="2" t="s">
        <v>171</v>
      </c>
      <c r="G1139" s="1">
        <v>44287</v>
      </c>
      <c r="H1139" s="2" t="s">
        <v>967</v>
      </c>
      <c r="I1139" s="2" t="s">
        <v>968</v>
      </c>
      <c r="J1139" s="1"/>
      <c r="K1139" s="1"/>
      <c r="L1139" s="2"/>
      <c r="M1139" t="b">
        <v>0</v>
      </c>
      <c r="N1139" s="2"/>
      <c r="O1139" s="2" t="s">
        <v>320</v>
      </c>
      <c r="P1139" s="2" t="s">
        <v>337</v>
      </c>
      <c r="Q1139" s="2"/>
      <c r="R1139" s="2"/>
      <c r="S1139" s="2"/>
      <c r="T1139" s="2"/>
      <c r="U1139" s="2"/>
      <c r="V1139" s="2"/>
      <c r="W1139" s="2" t="s">
        <v>861</v>
      </c>
      <c r="X1139" s="2" t="s">
        <v>861</v>
      </c>
      <c r="Y1139" s="3"/>
      <c r="AA1139" t="b">
        <v>0</v>
      </c>
      <c r="AB1139">
        <v>0</v>
      </c>
      <c r="AC1139">
        <v>0</v>
      </c>
      <c r="AD1139">
        <v>0</v>
      </c>
      <c r="AE1139" s="4"/>
      <c r="AF1139" s="4">
        <v>0</v>
      </c>
      <c r="AG1139" s="4">
        <v>0</v>
      </c>
      <c r="AH1139" s="4">
        <v>0</v>
      </c>
      <c r="AJ1139">
        <v>0</v>
      </c>
      <c r="AK1139">
        <v>0</v>
      </c>
      <c r="AL1139">
        <v>0</v>
      </c>
      <c r="AM1139" s="4"/>
      <c r="AN1139" s="4">
        <v>0</v>
      </c>
      <c r="AO1139" s="4">
        <v>0</v>
      </c>
      <c r="AP1139" s="4">
        <v>0</v>
      </c>
      <c r="AR1139">
        <v>0</v>
      </c>
      <c r="AS1139">
        <v>0</v>
      </c>
      <c r="AT1139">
        <v>0</v>
      </c>
      <c r="AU1139" s="4"/>
      <c r="AV1139" s="4">
        <v>0</v>
      </c>
      <c r="AW1139" s="4">
        <v>0</v>
      </c>
      <c r="AX1139" s="4">
        <v>0</v>
      </c>
      <c r="AZ1139">
        <v>0</v>
      </c>
      <c r="BA1139">
        <v>0</v>
      </c>
      <c r="BB1139">
        <v>0</v>
      </c>
      <c r="BC1139" s="4"/>
      <c r="BD1139" s="4">
        <v>0</v>
      </c>
      <c r="BE1139" s="4">
        <v>0</v>
      </c>
      <c r="BF1139" s="4">
        <v>0</v>
      </c>
      <c r="BH1139">
        <v>0</v>
      </c>
      <c r="BI1139">
        <v>0</v>
      </c>
      <c r="BJ1139">
        <v>0</v>
      </c>
      <c r="BK1139" s="4"/>
      <c r="BL1139" s="4">
        <v>0</v>
      </c>
      <c r="BM1139" s="4">
        <v>0</v>
      </c>
      <c r="BN1139" s="4">
        <v>0</v>
      </c>
      <c r="BP1139">
        <v>0</v>
      </c>
      <c r="BQ1139">
        <v>0</v>
      </c>
      <c r="BR1139">
        <v>0</v>
      </c>
      <c r="BS1139" s="4"/>
      <c r="BT1139" s="4">
        <v>0</v>
      </c>
      <c r="BU1139" s="4">
        <v>0</v>
      </c>
      <c r="BV1139" s="4">
        <v>0</v>
      </c>
      <c r="BW1139" s="3"/>
      <c r="BX1139" s="3"/>
      <c r="BY1139" s="4">
        <v>0</v>
      </c>
      <c r="BZ1139" s="5"/>
      <c r="CA1139" s="3">
        <v>0</v>
      </c>
      <c r="CB1139" s="4">
        <v>0</v>
      </c>
      <c r="CC1139" s="5" t="s">
        <v>322</v>
      </c>
      <c r="CD1139" s="3">
        <v>0</v>
      </c>
      <c r="CE1139" s="4">
        <v>0</v>
      </c>
      <c r="CF1139" s="5" t="s">
        <v>322</v>
      </c>
      <c r="CG1139" s="3">
        <v>0</v>
      </c>
      <c r="CH1139" s="4">
        <v>0</v>
      </c>
      <c r="CI1139" s="5" t="s">
        <v>322</v>
      </c>
      <c r="CJ1139" s="3">
        <v>0</v>
      </c>
      <c r="CK1139" s="4">
        <v>0</v>
      </c>
      <c r="CL1139" s="5" t="s">
        <v>322</v>
      </c>
      <c r="CM1139" s="2">
        <v>0</v>
      </c>
      <c r="CN1139" s="4">
        <v>0</v>
      </c>
      <c r="CO1139" s="5" t="s">
        <v>322</v>
      </c>
      <c r="CP1139" s="3"/>
      <c r="CQ1139" s="4">
        <v>0</v>
      </c>
      <c r="CR1139" s="3"/>
      <c r="CS1139" s="3"/>
      <c r="CT1139" s="3"/>
      <c r="CU1139" s="3"/>
      <c r="CV1139" s="4">
        <v>0</v>
      </c>
      <c r="CW1139" s="4">
        <v>0</v>
      </c>
      <c r="CX1139" t="b">
        <v>0</v>
      </c>
      <c r="CY1139" t="b">
        <v>1</v>
      </c>
      <c r="CZ1139" t="b">
        <v>0</v>
      </c>
      <c r="DA1139" s="2" t="s">
        <v>867</v>
      </c>
      <c r="DB1139" s="2" t="s">
        <v>867</v>
      </c>
      <c r="DD1139" s="3"/>
      <c r="DE1139" s="3"/>
      <c r="DF1139" s="3"/>
      <c r="DG1139" s="4"/>
      <c r="DH1139" s="4"/>
      <c r="DI1139" s="4"/>
      <c r="DJ1139" s="3">
        <v>0</v>
      </c>
      <c r="DK1139" s="4">
        <v>0</v>
      </c>
      <c r="DL1139" t="b">
        <v>0</v>
      </c>
      <c r="DM1139" s="6"/>
      <c r="DN1139" s="3"/>
      <c r="DO1139" s="3"/>
      <c r="DP1139" s="3"/>
      <c r="DQ1139" s="3"/>
      <c r="DR1139" s="3"/>
      <c r="DS1139" s="3"/>
      <c r="DT1139" s="4"/>
      <c r="DU1139" s="4"/>
      <c r="DV1139" s="4"/>
      <c r="DW1139" s="4"/>
      <c r="DX1139" s="4"/>
      <c r="DY1139" s="4"/>
      <c r="DZ1139" s="2"/>
      <c r="EA1139" s="7">
        <v>44788.402280092596</v>
      </c>
      <c r="EB1139" s="2" t="s">
        <v>332</v>
      </c>
      <c r="EC1139" s="8">
        <v>0</v>
      </c>
      <c r="ED1139" t="b">
        <v>0</v>
      </c>
      <c r="EE1139" t="s">
        <v>324</v>
      </c>
      <c r="EF1139" s="2" t="s">
        <v>324</v>
      </c>
      <c r="EG1139" s="2" t="s">
        <v>325</v>
      </c>
      <c r="EH1139" s="1"/>
      <c r="EI1139">
        <f t="shared" si="64"/>
        <v>0</v>
      </c>
      <c r="EJ1139" t="str">
        <f t="shared" si="65"/>
        <v>no</v>
      </c>
    </row>
    <row r="1140" spans="3:140">
      <c r="C1140" s="1">
        <v>44635</v>
      </c>
      <c r="D1140" s="2" t="s">
        <v>928</v>
      </c>
      <c r="E1140" s="2" t="s">
        <v>929</v>
      </c>
      <c r="F1140" s="2" t="s">
        <v>171</v>
      </c>
      <c r="G1140" s="1">
        <v>44287</v>
      </c>
      <c r="H1140" s="2" t="s">
        <v>969</v>
      </c>
      <c r="I1140" s="2" t="s">
        <v>970</v>
      </c>
      <c r="J1140" s="1"/>
      <c r="K1140" s="1"/>
      <c r="L1140" s="2"/>
      <c r="M1140" t="b">
        <v>0</v>
      </c>
      <c r="N1140" s="2"/>
      <c r="O1140" s="2" t="s">
        <v>320</v>
      </c>
      <c r="P1140" s="2" t="s">
        <v>337</v>
      </c>
      <c r="Q1140" s="2"/>
      <c r="R1140" s="2"/>
      <c r="S1140" s="2"/>
      <c r="T1140" s="2"/>
      <c r="U1140" s="2"/>
      <c r="V1140" s="2"/>
      <c r="W1140" s="2" t="s">
        <v>861</v>
      </c>
      <c r="X1140" s="2" t="s">
        <v>861</v>
      </c>
      <c r="Y1140" s="3"/>
      <c r="AA1140" t="b">
        <v>0</v>
      </c>
      <c r="AB1140">
        <v>0</v>
      </c>
      <c r="AC1140">
        <v>0</v>
      </c>
      <c r="AD1140">
        <v>0</v>
      </c>
      <c r="AE1140" s="4"/>
      <c r="AF1140" s="4">
        <v>0</v>
      </c>
      <c r="AG1140" s="4">
        <v>0</v>
      </c>
      <c r="AH1140" s="4">
        <v>0</v>
      </c>
      <c r="AJ1140">
        <v>0</v>
      </c>
      <c r="AK1140">
        <v>0</v>
      </c>
      <c r="AL1140">
        <v>0</v>
      </c>
      <c r="AM1140" s="4"/>
      <c r="AN1140" s="4">
        <v>0</v>
      </c>
      <c r="AO1140" s="4">
        <v>0</v>
      </c>
      <c r="AP1140" s="4">
        <v>0</v>
      </c>
      <c r="AR1140">
        <v>0</v>
      </c>
      <c r="AS1140">
        <v>0</v>
      </c>
      <c r="AT1140">
        <v>0</v>
      </c>
      <c r="AU1140" s="4"/>
      <c r="AV1140" s="4">
        <v>0</v>
      </c>
      <c r="AW1140" s="4">
        <v>0</v>
      </c>
      <c r="AX1140" s="4">
        <v>0</v>
      </c>
      <c r="AZ1140">
        <v>0</v>
      </c>
      <c r="BA1140">
        <v>0</v>
      </c>
      <c r="BB1140">
        <v>0</v>
      </c>
      <c r="BC1140" s="4"/>
      <c r="BD1140" s="4">
        <v>0</v>
      </c>
      <c r="BE1140" s="4">
        <v>0</v>
      </c>
      <c r="BF1140" s="4">
        <v>0</v>
      </c>
      <c r="BH1140">
        <v>0</v>
      </c>
      <c r="BI1140">
        <v>0</v>
      </c>
      <c r="BJ1140">
        <v>0</v>
      </c>
      <c r="BK1140" s="4"/>
      <c r="BL1140" s="4">
        <v>0</v>
      </c>
      <c r="BM1140" s="4">
        <v>0</v>
      </c>
      <c r="BN1140" s="4">
        <v>0</v>
      </c>
      <c r="BP1140">
        <v>0</v>
      </c>
      <c r="BQ1140">
        <v>0</v>
      </c>
      <c r="BR1140">
        <v>0</v>
      </c>
      <c r="BS1140" s="4"/>
      <c r="BT1140" s="4">
        <v>0</v>
      </c>
      <c r="BU1140" s="4">
        <v>0</v>
      </c>
      <c r="BV1140" s="4">
        <v>0</v>
      </c>
      <c r="BW1140" s="3"/>
      <c r="BX1140" s="3"/>
      <c r="BY1140" s="4">
        <v>0</v>
      </c>
      <c r="BZ1140" s="5"/>
      <c r="CA1140" s="3">
        <v>0</v>
      </c>
      <c r="CB1140" s="4">
        <v>0</v>
      </c>
      <c r="CC1140" s="5" t="s">
        <v>322</v>
      </c>
      <c r="CD1140" s="3">
        <v>0</v>
      </c>
      <c r="CE1140" s="4">
        <v>0</v>
      </c>
      <c r="CF1140" s="5" t="s">
        <v>322</v>
      </c>
      <c r="CG1140" s="3">
        <v>0</v>
      </c>
      <c r="CH1140" s="4">
        <v>0</v>
      </c>
      <c r="CI1140" s="5" t="s">
        <v>322</v>
      </c>
      <c r="CJ1140" s="3">
        <v>0</v>
      </c>
      <c r="CK1140" s="4">
        <v>0</v>
      </c>
      <c r="CL1140" s="5" t="s">
        <v>322</v>
      </c>
      <c r="CM1140" s="2">
        <v>0</v>
      </c>
      <c r="CN1140" s="4">
        <v>0</v>
      </c>
      <c r="CO1140" s="5" t="s">
        <v>322</v>
      </c>
      <c r="CP1140" s="3"/>
      <c r="CQ1140" s="4">
        <v>0</v>
      </c>
      <c r="CR1140" s="3"/>
      <c r="CS1140" s="3"/>
      <c r="CT1140" s="3"/>
      <c r="CU1140" s="3"/>
      <c r="CV1140" s="4">
        <v>0</v>
      </c>
      <c r="CW1140" s="4">
        <v>0</v>
      </c>
      <c r="CX1140" t="b">
        <v>0</v>
      </c>
      <c r="CY1140" t="b">
        <v>1</v>
      </c>
      <c r="CZ1140" t="b">
        <v>0</v>
      </c>
      <c r="DA1140" s="2" t="s">
        <v>867</v>
      </c>
      <c r="DB1140" s="2" t="s">
        <v>867</v>
      </c>
      <c r="DD1140" s="3"/>
      <c r="DE1140" s="3"/>
      <c r="DF1140" s="3"/>
      <c r="DG1140" s="4"/>
      <c r="DH1140" s="4"/>
      <c r="DI1140" s="4"/>
      <c r="DJ1140" s="3">
        <v>0</v>
      </c>
      <c r="DK1140" s="4">
        <v>0</v>
      </c>
      <c r="DL1140" t="b">
        <v>0</v>
      </c>
      <c r="DM1140" s="6"/>
      <c r="DN1140" s="3"/>
      <c r="DO1140" s="3"/>
      <c r="DP1140" s="3"/>
      <c r="DQ1140" s="3"/>
      <c r="DR1140" s="3"/>
      <c r="DS1140" s="3"/>
      <c r="DT1140" s="4"/>
      <c r="DU1140" s="4"/>
      <c r="DV1140" s="4"/>
      <c r="DW1140" s="4"/>
      <c r="DX1140" s="4"/>
      <c r="DY1140" s="4"/>
      <c r="DZ1140" s="2"/>
      <c r="EA1140" s="7">
        <v>44788.402280092596</v>
      </c>
      <c r="EB1140" s="2" t="s">
        <v>332</v>
      </c>
      <c r="EC1140" s="8">
        <v>0</v>
      </c>
      <c r="ED1140" t="b">
        <v>0</v>
      </c>
      <c r="EE1140" t="s">
        <v>324</v>
      </c>
      <c r="EF1140" s="2" t="s">
        <v>324</v>
      </c>
      <c r="EG1140" s="2" t="s">
        <v>325</v>
      </c>
      <c r="EH1140" s="1"/>
      <c r="EI1140">
        <f t="shared" si="64"/>
        <v>0</v>
      </c>
      <c r="EJ1140" t="str">
        <f t="shared" si="65"/>
        <v>no</v>
      </c>
    </row>
    <row r="1141" spans="3:140">
      <c r="C1141" s="1">
        <v>44635</v>
      </c>
      <c r="D1141" s="2" t="s">
        <v>928</v>
      </c>
      <c r="E1141" s="2" t="s">
        <v>929</v>
      </c>
      <c r="F1141" s="2" t="s">
        <v>171</v>
      </c>
      <c r="G1141" s="1">
        <v>44287</v>
      </c>
      <c r="H1141" s="2" t="s">
        <v>971</v>
      </c>
      <c r="I1141" s="2" t="s">
        <v>972</v>
      </c>
      <c r="J1141" s="1"/>
      <c r="K1141" s="1"/>
      <c r="L1141" s="2"/>
      <c r="M1141" t="b">
        <v>0</v>
      </c>
      <c r="N1141" s="2"/>
      <c r="O1141" s="2" t="s">
        <v>320</v>
      </c>
      <c r="P1141" s="2" t="s">
        <v>337</v>
      </c>
      <c r="Q1141" s="2"/>
      <c r="R1141" s="2"/>
      <c r="S1141" s="2"/>
      <c r="T1141" s="2"/>
      <c r="U1141" s="2"/>
      <c r="V1141" s="2"/>
      <c r="W1141" s="2" t="s">
        <v>861</v>
      </c>
      <c r="X1141" s="2" t="s">
        <v>861</v>
      </c>
      <c r="Y1141" s="3"/>
      <c r="AA1141" t="b">
        <v>0</v>
      </c>
      <c r="AB1141">
        <v>0</v>
      </c>
      <c r="AC1141">
        <v>0</v>
      </c>
      <c r="AD1141">
        <v>0</v>
      </c>
      <c r="AE1141" s="4"/>
      <c r="AF1141" s="4">
        <v>0</v>
      </c>
      <c r="AG1141" s="4">
        <v>0</v>
      </c>
      <c r="AH1141" s="4">
        <v>0</v>
      </c>
      <c r="AJ1141">
        <v>0</v>
      </c>
      <c r="AK1141">
        <v>0</v>
      </c>
      <c r="AL1141">
        <v>0</v>
      </c>
      <c r="AM1141" s="4"/>
      <c r="AN1141" s="4">
        <v>0</v>
      </c>
      <c r="AO1141" s="4">
        <v>0</v>
      </c>
      <c r="AP1141" s="4">
        <v>0</v>
      </c>
      <c r="AR1141">
        <v>0</v>
      </c>
      <c r="AS1141">
        <v>0</v>
      </c>
      <c r="AT1141">
        <v>0</v>
      </c>
      <c r="AU1141" s="4"/>
      <c r="AV1141" s="4">
        <v>0</v>
      </c>
      <c r="AW1141" s="4">
        <v>0</v>
      </c>
      <c r="AX1141" s="4">
        <v>0</v>
      </c>
      <c r="AZ1141">
        <v>0</v>
      </c>
      <c r="BA1141">
        <v>0</v>
      </c>
      <c r="BB1141">
        <v>0</v>
      </c>
      <c r="BC1141" s="4"/>
      <c r="BD1141" s="4">
        <v>0</v>
      </c>
      <c r="BE1141" s="4">
        <v>0</v>
      </c>
      <c r="BF1141" s="4">
        <v>0</v>
      </c>
      <c r="BH1141">
        <v>0</v>
      </c>
      <c r="BI1141">
        <v>0</v>
      </c>
      <c r="BJ1141">
        <v>0</v>
      </c>
      <c r="BK1141" s="4"/>
      <c r="BL1141" s="4">
        <v>0</v>
      </c>
      <c r="BM1141" s="4">
        <v>0</v>
      </c>
      <c r="BN1141" s="4">
        <v>0</v>
      </c>
      <c r="BP1141">
        <v>0</v>
      </c>
      <c r="BQ1141">
        <v>0</v>
      </c>
      <c r="BR1141">
        <v>0</v>
      </c>
      <c r="BS1141" s="4"/>
      <c r="BT1141" s="4">
        <v>0</v>
      </c>
      <c r="BU1141" s="4">
        <v>0</v>
      </c>
      <c r="BV1141" s="4">
        <v>0</v>
      </c>
      <c r="BW1141" s="3"/>
      <c r="BX1141" s="3"/>
      <c r="BY1141" s="4">
        <v>0</v>
      </c>
      <c r="BZ1141" s="5"/>
      <c r="CA1141" s="3">
        <v>0</v>
      </c>
      <c r="CB1141" s="4">
        <v>0</v>
      </c>
      <c r="CC1141" s="5" t="s">
        <v>322</v>
      </c>
      <c r="CD1141" s="3">
        <v>0</v>
      </c>
      <c r="CE1141" s="4">
        <v>0</v>
      </c>
      <c r="CF1141" s="5" t="s">
        <v>322</v>
      </c>
      <c r="CG1141" s="3">
        <v>0</v>
      </c>
      <c r="CH1141" s="4">
        <v>0</v>
      </c>
      <c r="CI1141" s="5" t="s">
        <v>322</v>
      </c>
      <c r="CJ1141" s="3">
        <v>0</v>
      </c>
      <c r="CK1141" s="4">
        <v>0</v>
      </c>
      <c r="CL1141" s="5" t="s">
        <v>322</v>
      </c>
      <c r="CM1141" s="2">
        <v>0</v>
      </c>
      <c r="CN1141" s="4">
        <v>0</v>
      </c>
      <c r="CO1141" s="5" t="s">
        <v>322</v>
      </c>
      <c r="CP1141" s="3"/>
      <c r="CQ1141" s="4">
        <v>0</v>
      </c>
      <c r="CR1141" s="3"/>
      <c r="CS1141" s="3"/>
      <c r="CT1141" s="3"/>
      <c r="CU1141" s="3"/>
      <c r="CV1141" s="4">
        <v>0</v>
      </c>
      <c r="CW1141" s="4">
        <v>0</v>
      </c>
      <c r="CX1141" t="b">
        <v>0</v>
      </c>
      <c r="CY1141" t="b">
        <v>1</v>
      </c>
      <c r="CZ1141" t="b">
        <v>0</v>
      </c>
      <c r="DA1141" s="2" t="s">
        <v>867</v>
      </c>
      <c r="DB1141" s="2" t="s">
        <v>867</v>
      </c>
      <c r="DD1141" s="3"/>
      <c r="DE1141" s="3"/>
      <c r="DF1141" s="3"/>
      <c r="DG1141" s="4"/>
      <c r="DH1141" s="4"/>
      <c r="DI1141" s="4"/>
      <c r="DJ1141" s="3">
        <v>0</v>
      </c>
      <c r="DK1141" s="4">
        <v>0</v>
      </c>
      <c r="DL1141" t="b">
        <v>0</v>
      </c>
      <c r="DM1141" s="6"/>
      <c r="DN1141" s="3"/>
      <c r="DO1141" s="3"/>
      <c r="DP1141" s="3"/>
      <c r="DQ1141" s="3"/>
      <c r="DR1141" s="3"/>
      <c r="DS1141" s="3"/>
      <c r="DT1141" s="4"/>
      <c r="DU1141" s="4"/>
      <c r="DV1141" s="4"/>
      <c r="DW1141" s="4"/>
      <c r="DX1141" s="4"/>
      <c r="DY1141" s="4"/>
      <c r="DZ1141" s="2"/>
      <c r="EA1141" s="7">
        <v>44788.402291666665</v>
      </c>
      <c r="EB1141" s="2" t="s">
        <v>332</v>
      </c>
      <c r="EC1141" s="8">
        <v>0</v>
      </c>
      <c r="ED1141" t="b">
        <v>0</v>
      </c>
      <c r="EE1141" t="s">
        <v>324</v>
      </c>
      <c r="EF1141" s="2" t="s">
        <v>324</v>
      </c>
      <c r="EG1141" s="2" t="s">
        <v>325</v>
      </c>
      <c r="EH1141" s="1"/>
      <c r="EI1141">
        <f t="shared" si="64"/>
        <v>0</v>
      </c>
      <c r="EJ1141" t="str">
        <f t="shared" si="65"/>
        <v>no</v>
      </c>
    </row>
    <row r="1142" spans="3:140">
      <c r="C1142" s="1">
        <v>44635</v>
      </c>
      <c r="D1142" s="2" t="s">
        <v>928</v>
      </c>
      <c r="E1142" s="2" t="s">
        <v>929</v>
      </c>
      <c r="F1142" s="2" t="s">
        <v>171</v>
      </c>
      <c r="G1142" s="1">
        <v>44287</v>
      </c>
      <c r="H1142" s="2" t="s">
        <v>973</v>
      </c>
      <c r="I1142" s="2" t="s">
        <v>974</v>
      </c>
      <c r="J1142" s="1"/>
      <c r="K1142" s="1"/>
      <c r="L1142" s="2"/>
      <c r="M1142" t="b">
        <v>0</v>
      </c>
      <c r="N1142" s="2"/>
      <c r="O1142" s="2" t="s">
        <v>320</v>
      </c>
      <c r="P1142" s="2" t="s">
        <v>337</v>
      </c>
      <c r="Q1142" s="2"/>
      <c r="R1142" s="2"/>
      <c r="S1142" s="2"/>
      <c r="T1142" s="2"/>
      <c r="U1142" s="2"/>
      <c r="V1142" s="2"/>
      <c r="W1142" s="2" t="s">
        <v>861</v>
      </c>
      <c r="X1142" s="2" t="s">
        <v>861</v>
      </c>
      <c r="Y1142" s="3"/>
      <c r="AA1142" t="b">
        <v>0</v>
      </c>
      <c r="AB1142">
        <v>0</v>
      </c>
      <c r="AC1142">
        <v>0</v>
      </c>
      <c r="AD1142">
        <v>0</v>
      </c>
      <c r="AE1142" s="4"/>
      <c r="AF1142" s="4">
        <v>0</v>
      </c>
      <c r="AG1142" s="4">
        <v>0</v>
      </c>
      <c r="AH1142" s="4">
        <v>0</v>
      </c>
      <c r="AJ1142">
        <v>0</v>
      </c>
      <c r="AK1142">
        <v>0</v>
      </c>
      <c r="AL1142">
        <v>0</v>
      </c>
      <c r="AM1142" s="4"/>
      <c r="AN1142" s="4">
        <v>0</v>
      </c>
      <c r="AO1142" s="4">
        <v>0</v>
      </c>
      <c r="AP1142" s="4">
        <v>0</v>
      </c>
      <c r="AR1142">
        <v>0</v>
      </c>
      <c r="AS1142">
        <v>0</v>
      </c>
      <c r="AT1142">
        <v>0</v>
      </c>
      <c r="AU1142" s="4"/>
      <c r="AV1142" s="4">
        <v>0</v>
      </c>
      <c r="AW1142" s="4">
        <v>0</v>
      </c>
      <c r="AX1142" s="4">
        <v>0</v>
      </c>
      <c r="AZ1142">
        <v>0</v>
      </c>
      <c r="BA1142">
        <v>0</v>
      </c>
      <c r="BB1142">
        <v>0</v>
      </c>
      <c r="BC1142" s="4"/>
      <c r="BD1142" s="4">
        <v>0</v>
      </c>
      <c r="BE1142" s="4">
        <v>0</v>
      </c>
      <c r="BF1142" s="4">
        <v>0</v>
      </c>
      <c r="BH1142">
        <v>0</v>
      </c>
      <c r="BI1142">
        <v>0</v>
      </c>
      <c r="BJ1142">
        <v>0</v>
      </c>
      <c r="BK1142" s="4"/>
      <c r="BL1142" s="4">
        <v>0</v>
      </c>
      <c r="BM1142" s="4">
        <v>0</v>
      </c>
      <c r="BN1142" s="4">
        <v>0</v>
      </c>
      <c r="BP1142">
        <v>0</v>
      </c>
      <c r="BQ1142">
        <v>0</v>
      </c>
      <c r="BR1142">
        <v>0</v>
      </c>
      <c r="BS1142" s="4"/>
      <c r="BT1142" s="4">
        <v>0</v>
      </c>
      <c r="BU1142" s="4">
        <v>0</v>
      </c>
      <c r="BV1142" s="4">
        <v>0</v>
      </c>
      <c r="BW1142" s="3"/>
      <c r="BX1142" s="3"/>
      <c r="BY1142" s="4">
        <v>0</v>
      </c>
      <c r="BZ1142" s="5"/>
      <c r="CA1142" s="3">
        <v>0</v>
      </c>
      <c r="CB1142" s="4">
        <v>0</v>
      </c>
      <c r="CC1142" s="5" t="s">
        <v>322</v>
      </c>
      <c r="CD1142" s="3">
        <v>0</v>
      </c>
      <c r="CE1142" s="4">
        <v>0</v>
      </c>
      <c r="CF1142" s="5" t="s">
        <v>322</v>
      </c>
      <c r="CG1142" s="3">
        <v>0</v>
      </c>
      <c r="CH1142" s="4">
        <v>0</v>
      </c>
      <c r="CI1142" s="5" t="s">
        <v>322</v>
      </c>
      <c r="CJ1142" s="3">
        <v>0</v>
      </c>
      <c r="CK1142" s="4">
        <v>0</v>
      </c>
      <c r="CL1142" s="5" t="s">
        <v>322</v>
      </c>
      <c r="CM1142" s="2">
        <v>0</v>
      </c>
      <c r="CN1142" s="4">
        <v>0</v>
      </c>
      <c r="CO1142" s="5" t="s">
        <v>322</v>
      </c>
      <c r="CP1142" s="3"/>
      <c r="CQ1142" s="4">
        <v>0</v>
      </c>
      <c r="CR1142" s="3"/>
      <c r="CS1142" s="3"/>
      <c r="CT1142" s="3"/>
      <c r="CU1142" s="3"/>
      <c r="CV1142" s="4">
        <v>0</v>
      </c>
      <c r="CW1142" s="4">
        <v>0</v>
      </c>
      <c r="CX1142" t="b">
        <v>0</v>
      </c>
      <c r="CY1142" t="b">
        <v>1</v>
      </c>
      <c r="CZ1142" t="b">
        <v>0</v>
      </c>
      <c r="DA1142" s="2" t="s">
        <v>867</v>
      </c>
      <c r="DB1142" s="2" t="s">
        <v>867</v>
      </c>
      <c r="DD1142" s="3"/>
      <c r="DE1142" s="3"/>
      <c r="DF1142" s="3"/>
      <c r="DG1142" s="4"/>
      <c r="DH1142" s="4"/>
      <c r="DI1142" s="4"/>
      <c r="DJ1142" s="3">
        <v>0</v>
      </c>
      <c r="DK1142" s="4">
        <v>0</v>
      </c>
      <c r="DL1142" t="b">
        <v>0</v>
      </c>
      <c r="DM1142" s="6"/>
      <c r="DN1142" s="3"/>
      <c r="DO1142" s="3"/>
      <c r="DP1142" s="3"/>
      <c r="DQ1142" s="3"/>
      <c r="DR1142" s="3"/>
      <c r="DS1142" s="3"/>
      <c r="DT1142" s="4"/>
      <c r="DU1142" s="4"/>
      <c r="DV1142" s="4"/>
      <c r="DW1142" s="4"/>
      <c r="DX1142" s="4"/>
      <c r="DY1142" s="4"/>
      <c r="DZ1142" s="2"/>
      <c r="EA1142" s="7">
        <v>44788.402303240742</v>
      </c>
      <c r="EB1142" s="2" t="s">
        <v>332</v>
      </c>
      <c r="EC1142" s="8">
        <v>0</v>
      </c>
      <c r="ED1142" t="b">
        <v>0</v>
      </c>
      <c r="EE1142" t="s">
        <v>324</v>
      </c>
      <c r="EF1142" s="2" t="s">
        <v>324</v>
      </c>
      <c r="EG1142" s="2" t="s">
        <v>325</v>
      </c>
      <c r="EH1142" s="1"/>
      <c r="EI1142">
        <f t="shared" si="64"/>
        <v>0</v>
      </c>
      <c r="EJ1142" t="str">
        <f t="shared" si="65"/>
        <v>no</v>
      </c>
    </row>
    <row r="1143" spans="3:140">
      <c r="C1143" s="1">
        <v>44635</v>
      </c>
      <c r="D1143" s="2" t="s">
        <v>928</v>
      </c>
      <c r="E1143" s="2" t="s">
        <v>929</v>
      </c>
      <c r="F1143" s="2" t="s">
        <v>171</v>
      </c>
      <c r="G1143" s="1">
        <v>44287</v>
      </c>
      <c r="H1143" s="2"/>
      <c r="I1143" s="2" t="s">
        <v>975</v>
      </c>
      <c r="J1143" s="1"/>
      <c r="K1143" s="1"/>
      <c r="L1143" s="2"/>
      <c r="M1143" t="b">
        <v>0</v>
      </c>
      <c r="N1143" s="2"/>
      <c r="O1143" s="2" t="s">
        <v>320</v>
      </c>
      <c r="P1143" s="2" t="s">
        <v>337</v>
      </c>
      <c r="Q1143" s="2"/>
      <c r="R1143" s="2"/>
      <c r="S1143" s="2"/>
      <c r="T1143" s="2"/>
      <c r="U1143" s="2"/>
      <c r="V1143" s="2"/>
      <c r="W1143" s="2" t="s">
        <v>861</v>
      </c>
      <c r="X1143" s="2" t="s">
        <v>861</v>
      </c>
      <c r="Y1143" s="3"/>
      <c r="AA1143" t="b">
        <v>0</v>
      </c>
      <c r="AB1143">
        <v>0</v>
      </c>
      <c r="AC1143">
        <v>0</v>
      </c>
      <c r="AD1143">
        <v>0</v>
      </c>
      <c r="AE1143" s="4"/>
      <c r="AF1143" s="4">
        <v>0</v>
      </c>
      <c r="AG1143" s="4">
        <v>0</v>
      </c>
      <c r="AH1143" s="4">
        <v>0</v>
      </c>
      <c r="AJ1143">
        <v>0</v>
      </c>
      <c r="AK1143">
        <v>0</v>
      </c>
      <c r="AL1143">
        <v>0</v>
      </c>
      <c r="AM1143" s="4"/>
      <c r="AN1143" s="4">
        <v>0</v>
      </c>
      <c r="AO1143" s="4">
        <v>0</v>
      </c>
      <c r="AP1143" s="4">
        <v>0</v>
      </c>
      <c r="AR1143">
        <v>0</v>
      </c>
      <c r="AS1143">
        <v>0</v>
      </c>
      <c r="AT1143">
        <v>0</v>
      </c>
      <c r="AU1143" s="4"/>
      <c r="AV1143" s="4">
        <v>0</v>
      </c>
      <c r="AW1143" s="4">
        <v>0</v>
      </c>
      <c r="AX1143" s="4">
        <v>0</v>
      </c>
      <c r="AZ1143">
        <v>0</v>
      </c>
      <c r="BA1143">
        <v>0</v>
      </c>
      <c r="BB1143">
        <v>0</v>
      </c>
      <c r="BC1143" s="4"/>
      <c r="BD1143" s="4">
        <v>0</v>
      </c>
      <c r="BE1143" s="4">
        <v>0</v>
      </c>
      <c r="BF1143" s="4">
        <v>0</v>
      </c>
      <c r="BH1143">
        <v>0</v>
      </c>
      <c r="BI1143">
        <v>0</v>
      </c>
      <c r="BJ1143">
        <v>0</v>
      </c>
      <c r="BK1143" s="4"/>
      <c r="BL1143" s="4">
        <v>0</v>
      </c>
      <c r="BM1143" s="4">
        <v>0</v>
      </c>
      <c r="BN1143" s="4">
        <v>0</v>
      </c>
      <c r="BP1143">
        <v>0</v>
      </c>
      <c r="BQ1143">
        <v>0</v>
      </c>
      <c r="BR1143">
        <v>0</v>
      </c>
      <c r="BS1143" s="4"/>
      <c r="BT1143" s="4">
        <v>0</v>
      </c>
      <c r="BU1143" s="4">
        <v>0</v>
      </c>
      <c r="BV1143" s="4">
        <v>0</v>
      </c>
      <c r="BW1143" s="3"/>
      <c r="BX1143" s="3"/>
      <c r="BY1143" s="4">
        <v>0</v>
      </c>
      <c r="BZ1143" s="5"/>
      <c r="CA1143" s="3">
        <v>0</v>
      </c>
      <c r="CB1143" s="4">
        <v>0</v>
      </c>
      <c r="CC1143" s="5" t="s">
        <v>322</v>
      </c>
      <c r="CD1143" s="3">
        <v>0</v>
      </c>
      <c r="CE1143" s="4">
        <v>0</v>
      </c>
      <c r="CF1143" s="5" t="s">
        <v>322</v>
      </c>
      <c r="CG1143" s="3">
        <v>0</v>
      </c>
      <c r="CH1143" s="4">
        <v>0</v>
      </c>
      <c r="CI1143" s="5" t="s">
        <v>322</v>
      </c>
      <c r="CJ1143" s="3">
        <v>0</v>
      </c>
      <c r="CK1143" s="4">
        <v>0</v>
      </c>
      <c r="CL1143" s="5" t="s">
        <v>322</v>
      </c>
      <c r="CM1143" s="2">
        <v>0</v>
      </c>
      <c r="CN1143" s="4">
        <v>0</v>
      </c>
      <c r="CO1143" s="5" t="s">
        <v>322</v>
      </c>
      <c r="CP1143" s="3"/>
      <c r="CQ1143" s="4">
        <v>0</v>
      </c>
      <c r="CR1143" s="3"/>
      <c r="CS1143" s="3"/>
      <c r="CT1143" s="3"/>
      <c r="CU1143" s="3"/>
      <c r="CV1143" s="4">
        <v>0</v>
      </c>
      <c r="CW1143" s="4">
        <v>0</v>
      </c>
      <c r="CX1143" t="b">
        <v>0</v>
      </c>
      <c r="CY1143" t="b">
        <v>1</v>
      </c>
      <c r="CZ1143" t="b">
        <v>0</v>
      </c>
      <c r="DA1143" s="2" t="s">
        <v>867</v>
      </c>
      <c r="DB1143" s="2" t="s">
        <v>867</v>
      </c>
      <c r="DD1143" s="3"/>
      <c r="DE1143" s="3"/>
      <c r="DF1143" s="3"/>
      <c r="DG1143" s="4"/>
      <c r="DH1143" s="4"/>
      <c r="DI1143" s="4"/>
      <c r="DJ1143" s="3">
        <v>0</v>
      </c>
      <c r="DK1143" s="4">
        <v>0</v>
      </c>
      <c r="DL1143" t="b">
        <v>0</v>
      </c>
      <c r="DM1143" s="6"/>
      <c r="DN1143" s="3"/>
      <c r="DO1143" s="3"/>
      <c r="DP1143" s="3"/>
      <c r="DQ1143" s="3"/>
      <c r="DR1143" s="3"/>
      <c r="DS1143" s="3"/>
      <c r="DT1143" s="4"/>
      <c r="DU1143" s="4"/>
      <c r="DV1143" s="4"/>
      <c r="DW1143" s="4"/>
      <c r="DX1143" s="4"/>
      <c r="DY1143" s="4"/>
      <c r="DZ1143" s="2"/>
      <c r="EA1143" s="7">
        <v>44788.402326388888</v>
      </c>
      <c r="EB1143" s="2" t="s">
        <v>332</v>
      </c>
      <c r="EC1143" s="8">
        <v>0</v>
      </c>
      <c r="ED1143" t="b">
        <v>0</v>
      </c>
      <c r="EE1143" t="s">
        <v>324</v>
      </c>
      <c r="EF1143" s="2" t="s">
        <v>324</v>
      </c>
      <c r="EG1143" s="2" t="s">
        <v>325</v>
      </c>
      <c r="EH1143" s="1"/>
      <c r="EI1143">
        <f t="shared" si="64"/>
        <v>0</v>
      </c>
      <c r="EJ1143" t="str">
        <f t="shared" si="65"/>
        <v>yes</v>
      </c>
    </row>
    <row r="1144" spans="3:140">
      <c r="C1144" s="1">
        <v>44635</v>
      </c>
      <c r="D1144" s="2" t="s">
        <v>928</v>
      </c>
      <c r="E1144" s="2" t="s">
        <v>929</v>
      </c>
      <c r="F1144" s="2" t="s">
        <v>171</v>
      </c>
      <c r="G1144" s="1">
        <v>44287</v>
      </c>
      <c r="H1144" s="2"/>
      <c r="I1144" s="2" t="s">
        <v>1243</v>
      </c>
      <c r="J1144" s="1"/>
      <c r="K1144" s="1"/>
      <c r="L1144" s="2"/>
      <c r="M1144" t="b">
        <v>0</v>
      </c>
      <c r="N1144" s="2"/>
      <c r="O1144" s="2" t="s">
        <v>320</v>
      </c>
      <c r="P1144" s="2" t="s">
        <v>337</v>
      </c>
      <c r="Q1144" s="2"/>
      <c r="R1144" s="2"/>
      <c r="S1144" s="2"/>
      <c r="T1144" s="2"/>
      <c r="U1144" s="2"/>
      <c r="V1144" s="2"/>
      <c r="W1144" s="2" t="s">
        <v>861</v>
      </c>
      <c r="X1144" s="2" t="s">
        <v>861</v>
      </c>
      <c r="Y1144" s="3"/>
      <c r="AA1144" t="b">
        <v>0</v>
      </c>
      <c r="AB1144">
        <v>0</v>
      </c>
      <c r="AC1144">
        <v>0</v>
      </c>
      <c r="AD1144">
        <v>0</v>
      </c>
      <c r="AE1144" s="4"/>
      <c r="AF1144" s="4">
        <v>0</v>
      </c>
      <c r="AG1144" s="4">
        <v>0</v>
      </c>
      <c r="AH1144" s="4">
        <v>0</v>
      </c>
      <c r="AJ1144">
        <v>0</v>
      </c>
      <c r="AK1144">
        <v>0</v>
      </c>
      <c r="AL1144">
        <v>0</v>
      </c>
      <c r="AM1144" s="4"/>
      <c r="AN1144" s="4">
        <v>0</v>
      </c>
      <c r="AO1144" s="4">
        <v>0</v>
      </c>
      <c r="AP1144" s="4">
        <v>0</v>
      </c>
      <c r="AR1144">
        <v>0</v>
      </c>
      <c r="AS1144">
        <v>0</v>
      </c>
      <c r="AT1144">
        <v>0</v>
      </c>
      <c r="AU1144" s="4"/>
      <c r="AV1144" s="4">
        <v>0</v>
      </c>
      <c r="AW1144" s="4">
        <v>0</v>
      </c>
      <c r="AX1144" s="4">
        <v>0</v>
      </c>
      <c r="AZ1144">
        <v>0</v>
      </c>
      <c r="BA1144">
        <v>0</v>
      </c>
      <c r="BB1144">
        <v>0</v>
      </c>
      <c r="BC1144" s="4"/>
      <c r="BD1144" s="4">
        <v>0</v>
      </c>
      <c r="BE1144" s="4">
        <v>0</v>
      </c>
      <c r="BF1144" s="4">
        <v>0</v>
      </c>
      <c r="BH1144">
        <v>0</v>
      </c>
      <c r="BI1144">
        <v>0</v>
      </c>
      <c r="BJ1144">
        <v>0</v>
      </c>
      <c r="BK1144" s="4"/>
      <c r="BL1144" s="4">
        <v>0</v>
      </c>
      <c r="BM1144" s="4">
        <v>0</v>
      </c>
      <c r="BN1144" s="4">
        <v>0</v>
      </c>
      <c r="BP1144">
        <v>0</v>
      </c>
      <c r="BQ1144">
        <v>0</v>
      </c>
      <c r="BR1144">
        <v>0</v>
      </c>
      <c r="BS1144" s="4"/>
      <c r="BT1144" s="4">
        <v>0</v>
      </c>
      <c r="BU1144" s="4">
        <v>0</v>
      </c>
      <c r="BV1144" s="4">
        <v>0</v>
      </c>
      <c r="BW1144" s="3"/>
      <c r="BX1144" s="3"/>
      <c r="BY1144" s="4">
        <v>0</v>
      </c>
      <c r="BZ1144" s="5"/>
      <c r="CA1144" s="3">
        <v>0</v>
      </c>
      <c r="CB1144" s="4">
        <v>0</v>
      </c>
      <c r="CC1144" s="5" t="s">
        <v>322</v>
      </c>
      <c r="CD1144" s="3">
        <v>0</v>
      </c>
      <c r="CE1144" s="4">
        <v>0</v>
      </c>
      <c r="CF1144" s="5" t="s">
        <v>322</v>
      </c>
      <c r="CG1144" s="3">
        <v>0</v>
      </c>
      <c r="CH1144" s="4">
        <v>0</v>
      </c>
      <c r="CI1144" s="5" t="s">
        <v>322</v>
      </c>
      <c r="CJ1144" s="3">
        <v>0</v>
      </c>
      <c r="CK1144" s="4">
        <v>0</v>
      </c>
      <c r="CL1144" s="5" t="s">
        <v>322</v>
      </c>
      <c r="CM1144" s="2">
        <v>0</v>
      </c>
      <c r="CN1144" s="4">
        <v>0</v>
      </c>
      <c r="CO1144" s="5" t="s">
        <v>322</v>
      </c>
      <c r="CP1144" s="3"/>
      <c r="CQ1144" s="4">
        <v>0</v>
      </c>
      <c r="CR1144" s="3"/>
      <c r="CS1144" s="3"/>
      <c r="CT1144" s="3"/>
      <c r="CU1144" s="3"/>
      <c r="CV1144" s="4">
        <v>0</v>
      </c>
      <c r="CW1144" s="4">
        <v>0</v>
      </c>
      <c r="CX1144" t="b">
        <v>0</v>
      </c>
      <c r="CY1144" t="b">
        <v>1</v>
      </c>
      <c r="CZ1144" t="b">
        <v>0</v>
      </c>
      <c r="DA1144" s="2" t="s">
        <v>867</v>
      </c>
      <c r="DB1144" s="2" t="s">
        <v>867</v>
      </c>
      <c r="DD1144" s="3"/>
      <c r="DE1144" s="3"/>
      <c r="DF1144" s="3"/>
      <c r="DG1144" s="4"/>
      <c r="DH1144" s="4"/>
      <c r="DI1144" s="4"/>
      <c r="DJ1144" s="3">
        <v>0</v>
      </c>
      <c r="DK1144" s="4">
        <v>0</v>
      </c>
      <c r="DL1144" t="b">
        <v>0</v>
      </c>
      <c r="DM1144" s="6"/>
      <c r="DN1144" s="3"/>
      <c r="DO1144" s="3"/>
      <c r="DP1144" s="3"/>
      <c r="DQ1144" s="3"/>
      <c r="DR1144" s="3"/>
      <c r="DS1144" s="3"/>
      <c r="DT1144" s="4"/>
      <c r="DU1144" s="4"/>
      <c r="DV1144" s="4"/>
      <c r="DW1144" s="4"/>
      <c r="DX1144" s="4"/>
      <c r="DY1144" s="4"/>
      <c r="DZ1144" s="2"/>
      <c r="EA1144" s="7">
        <v>44788.402326388888</v>
      </c>
      <c r="EB1144" s="2" t="s">
        <v>332</v>
      </c>
      <c r="EC1144" s="8">
        <v>0</v>
      </c>
      <c r="ED1144" t="b">
        <v>0</v>
      </c>
      <c r="EE1144" t="s">
        <v>324</v>
      </c>
      <c r="EF1144" s="2" t="s">
        <v>324</v>
      </c>
      <c r="EG1144" s="2" t="s">
        <v>325</v>
      </c>
      <c r="EH1144" s="1"/>
      <c r="EI1144">
        <f t="shared" si="64"/>
        <v>0</v>
      </c>
      <c r="EJ1144" t="str">
        <f t="shared" si="65"/>
        <v>yes</v>
      </c>
    </row>
    <row r="1145" spans="3:140">
      <c r="C1145" s="1">
        <v>44635</v>
      </c>
      <c r="D1145" s="2" t="s">
        <v>463</v>
      </c>
      <c r="E1145" s="2" t="s">
        <v>464</v>
      </c>
      <c r="F1145" s="2" t="s">
        <v>171</v>
      </c>
      <c r="G1145" s="1">
        <v>44319</v>
      </c>
      <c r="H1145" s="2"/>
      <c r="I1145" s="2" t="s">
        <v>468</v>
      </c>
      <c r="J1145" s="1"/>
      <c r="K1145" s="1"/>
      <c r="L1145" s="2"/>
      <c r="M1145" t="b">
        <v>0</v>
      </c>
      <c r="N1145" s="2"/>
      <c r="O1145" s="2" t="s">
        <v>320</v>
      </c>
      <c r="P1145" s="2" t="s">
        <v>337</v>
      </c>
      <c r="Q1145" s="2"/>
      <c r="R1145" s="2"/>
      <c r="S1145" s="2"/>
      <c r="T1145" s="2"/>
      <c r="U1145" s="2"/>
      <c r="V1145" s="2"/>
      <c r="W1145" s="2" t="s">
        <v>861</v>
      </c>
      <c r="X1145" s="2" t="s">
        <v>861</v>
      </c>
      <c r="Y1145" s="3"/>
      <c r="AA1145" t="b">
        <v>0</v>
      </c>
      <c r="AB1145">
        <v>0</v>
      </c>
      <c r="AC1145">
        <v>0</v>
      </c>
      <c r="AD1145">
        <v>0</v>
      </c>
      <c r="AE1145" s="4"/>
      <c r="AF1145" s="4">
        <v>0</v>
      </c>
      <c r="AG1145" s="4">
        <v>0</v>
      </c>
      <c r="AH1145" s="4">
        <v>0</v>
      </c>
      <c r="AJ1145">
        <v>0</v>
      </c>
      <c r="AK1145">
        <v>0</v>
      </c>
      <c r="AL1145">
        <v>0</v>
      </c>
      <c r="AM1145" s="4"/>
      <c r="AN1145" s="4">
        <v>0</v>
      </c>
      <c r="AO1145" s="4">
        <v>0</v>
      </c>
      <c r="AP1145" s="4">
        <v>0</v>
      </c>
      <c r="AR1145">
        <v>0</v>
      </c>
      <c r="AS1145">
        <v>0</v>
      </c>
      <c r="AT1145">
        <v>0</v>
      </c>
      <c r="AU1145" s="4"/>
      <c r="AV1145" s="4">
        <v>0</v>
      </c>
      <c r="AW1145" s="4">
        <v>0</v>
      </c>
      <c r="AX1145" s="4">
        <v>0</v>
      </c>
      <c r="AZ1145">
        <v>0</v>
      </c>
      <c r="BA1145">
        <v>0</v>
      </c>
      <c r="BB1145">
        <v>0</v>
      </c>
      <c r="BC1145" s="4"/>
      <c r="BD1145" s="4">
        <v>0</v>
      </c>
      <c r="BE1145" s="4">
        <v>0</v>
      </c>
      <c r="BF1145" s="4">
        <v>0</v>
      </c>
      <c r="BH1145">
        <v>0</v>
      </c>
      <c r="BI1145">
        <v>0</v>
      </c>
      <c r="BJ1145">
        <v>0</v>
      </c>
      <c r="BK1145" s="4"/>
      <c r="BL1145" s="4">
        <v>0</v>
      </c>
      <c r="BM1145" s="4">
        <v>0</v>
      </c>
      <c r="BN1145" s="4">
        <v>0</v>
      </c>
      <c r="BP1145">
        <v>0</v>
      </c>
      <c r="BQ1145">
        <v>0</v>
      </c>
      <c r="BR1145">
        <v>0</v>
      </c>
      <c r="BS1145" s="4"/>
      <c r="BT1145" s="4">
        <v>0</v>
      </c>
      <c r="BU1145" s="4">
        <v>0</v>
      </c>
      <c r="BV1145" s="4">
        <v>0</v>
      </c>
      <c r="BW1145" s="3"/>
      <c r="BX1145" s="3"/>
      <c r="BY1145" s="4">
        <v>0</v>
      </c>
      <c r="BZ1145" s="5"/>
      <c r="CA1145" s="3">
        <v>0</v>
      </c>
      <c r="CB1145" s="4">
        <v>0</v>
      </c>
      <c r="CC1145" s="5" t="s">
        <v>322</v>
      </c>
      <c r="CD1145" s="3">
        <v>0</v>
      </c>
      <c r="CE1145" s="4">
        <v>0</v>
      </c>
      <c r="CF1145" s="5" t="s">
        <v>322</v>
      </c>
      <c r="CG1145" s="3">
        <v>0</v>
      </c>
      <c r="CH1145" s="4">
        <v>0</v>
      </c>
      <c r="CI1145" s="5" t="s">
        <v>322</v>
      </c>
      <c r="CJ1145" s="3">
        <v>0</v>
      </c>
      <c r="CK1145" s="4">
        <v>0</v>
      </c>
      <c r="CL1145" s="5" t="s">
        <v>322</v>
      </c>
      <c r="CM1145" s="2">
        <v>0</v>
      </c>
      <c r="CN1145" s="4">
        <v>0</v>
      </c>
      <c r="CO1145" s="5" t="s">
        <v>322</v>
      </c>
      <c r="CP1145" s="3"/>
      <c r="CQ1145" s="4">
        <v>0</v>
      </c>
      <c r="CR1145" s="3"/>
      <c r="CS1145" s="3"/>
      <c r="CT1145" s="3"/>
      <c r="CU1145" s="3"/>
      <c r="CV1145" s="4">
        <v>0</v>
      </c>
      <c r="CW1145" s="4">
        <v>0</v>
      </c>
      <c r="CX1145" t="b">
        <v>0</v>
      </c>
      <c r="CY1145" t="b">
        <v>1</v>
      </c>
      <c r="CZ1145" t="b">
        <v>0</v>
      </c>
      <c r="DA1145" s="2" t="s">
        <v>6</v>
      </c>
      <c r="DB1145" s="2" t="s">
        <v>6</v>
      </c>
      <c r="DD1145" s="3"/>
      <c r="DE1145" s="3"/>
      <c r="DF1145" s="3"/>
      <c r="DG1145" s="4"/>
      <c r="DH1145" s="4"/>
      <c r="DI1145" s="4"/>
      <c r="DJ1145" s="3">
        <v>0</v>
      </c>
      <c r="DK1145" s="4">
        <v>0</v>
      </c>
      <c r="DL1145" t="b">
        <v>0</v>
      </c>
      <c r="DM1145" s="6"/>
      <c r="DN1145" s="3"/>
      <c r="DO1145" s="3"/>
      <c r="DP1145" s="3"/>
      <c r="DQ1145" s="3"/>
      <c r="DR1145" s="3"/>
      <c r="DS1145" s="3"/>
      <c r="DT1145" s="4"/>
      <c r="DU1145" s="4"/>
      <c r="DV1145" s="4"/>
      <c r="DW1145" s="4"/>
      <c r="DX1145" s="4"/>
      <c r="DY1145" s="4"/>
      <c r="DZ1145" s="2"/>
      <c r="EA1145" s="7">
        <v>44788.402337962965</v>
      </c>
      <c r="EB1145" s="2" t="s">
        <v>332</v>
      </c>
      <c r="EC1145" s="8">
        <v>0</v>
      </c>
      <c r="ED1145" t="b">
        <v>0</v>
      </c>
      <c r="EE1145" t="s">
        <v>324</v>
      </c>
      <c r="EF1145" s="2" t="s">
        <v>324</v>
      </c>
      <c r="EG1145" s="2" t="s">
        <v>325</v>
      </c>
      <c r="EH1145" s="1"/>
      <c r="EI1145">
        <f t="shared" si="64"/>
        <v>0</v>
      </c>
      <c r="EJ1145" t="str">
        <f t="shared" si="65"/>
        <v>yes</v>
      </c>
    </row>
    <row r="1146" spans="3:140">
      <c r="C1146" s="1">
        <v>44635</v>
      </c>
      <c r="D1146" s="2" t="s">
        <v>471</v>
      </c>
      <c r="E1146" s="2" t="s">
        <v>472</v>
      </c>
      <c r="F1146" s="2" t="s">
        <v>177</v>
      </c>
      <c r="G1146" s="1">
        <v>44384</v>
      </c>
      <c r="H1146" s="2" t="s">
        <v>473</v>
      </c>
      <c r="I1146" s="2" t="s">
        <v>474</v>
      </c>
      <c r="J1146" s="1"/>
      <c r="K1146" s="1"/>
      <c r="L1146" s="2"/>
      <c r="M1146" t="b">
        <v>0</v>
      </c>
      <c r="N1146" s="2"/>
      <c r="O1146" s="2" t="s">
        <v>320</v>
      </c>
      <c r="P1146" s="2" t="s">
        <v>337</v>
      </c>
      <c r="Q1146" s="2"/>
      <c r="R1146" s="2"/>
      <c r="S1146" s="2"/>
      <c r="T1146" s="2"/>
      <c r="U1146" s="2"/>
      <c r="V1146" s="2"/>
      <c r="W1146" s="2" t="s">
        <v>1195</v>
      </c>
      <c r="X1146" s="2" t="s">
        <v>861</v>
      </c>
      <c r="Y1146" s="3"/>
      <c r="AA1146" t="b">
        <v>0</v>
      </c>
      <c r="AB1146">
        <v>0</v>
      </c>
      <c r="AC1146">
        <v>4400</v>
      </c>
      <c r="AD1146">
        <v>0</v>
      </c>
      <c r="AE1146" s="4"/>
      <c r="AF1146" s="4">
        <v>0</v>
      </c>
      <c r="AG1146" s="4">
        <v>13727</v>
      </c>
      <c r="AH1146" s="4">
        <v>0</v>
      </c>
      <c r="AJ1146">
        <v>0</v>
      </c>
      <c r="AK1146">
        <v>0</v>
      </c>
      <c r="AL1146">
        <v>0</v>
      </c>
      <c r="AM1146" s="4"/>
      <c r="AN1146" s="4">
        <v>0</v>
      </c>
      <c r="AO1146" s="4">
        <v>0</v>
      </c>
      <c r="AP1146" s="4">
        <v>0</v>
      </c>
      <c r="AR1146">
        <v>0</v>
      </c>
      <c r="AS1146">
        <v>0</v>
      </c>
      <c r="AT1146">
        <v>0</v>
      </c>
      <c r="AU1146" s="4"/>
      <c r="AV1146" s="4">
        <v>0</v>
      </c>
      <c r="AW1146" s="4">
        <v>0</v>
      </c>
      <c r="AX1146" s="4">
        <v>0</v>
      </c>
      <c r="AZ1146">
        <v>0</v>
      </c>
      <c r="BA1146">
        <v>0</v>
      </c>
      <c r="BB1146">
        <v>0</v>
      </c>
      <c r="BC1146" s="4"/>
      <c r="BD1146" s="4">
        <v>0</v>
      </c>
      <c r="BE1146" s="4">
        <v>0</v>
      </c>
      <c r="BF1146" s="4">
        <v>0</v>
      </c>
      <c r="BH1146">
        <v>0</v>
      </c>
      <c r="BI1146">
        <v>0</v>
      </c>
      <c r="BJ1146">
        <v>0</v>
      </c>
      <c r="BK1146" s="4"/>
      <c r="BL1146" s="4">
        <v>0</v>
      </c>
      <c r="BM1146" s="4">
        <v>0</v>
      </c>
      <c r="BN1146" s="4">
        <v>0</v>
      </c>
      <c r="BP1146">
        <v>0</v>
      </c>
      <c r="BQ1146">
        <v>0</v>
      </c>
      <c r="BR1146">
        <v>0</v>
      </c>
      <c r="BS1146" s="4"/>
      <c r="BT1146" s="4">
        <v>0</v>
      </c>
      <c r="BU1146" s="4">
        <v>0</v>
      </c>
      <c r="BV1146" s="4">
        <v>0</v>
      </c>
      <c r="BW1146" s="3"/>
      <c r="BX1146" s="3"/>
      <c r="BY1146" s="4">
        <v>13727</v>
      </c>
      <c r="BZ1146" s="5"/>
      <c r="CA1146" s="3">
        <v>0</v>
      </c>
      <c r="CB1146" s="4">
        <v>0</v>
      </c>
      <c r="CC1146" s="5" t="s">
        <v>322</v>
      </c>
      <c r="CD1146" s="3">
        <v>0</v>
      </c>
      <c r="CE1146" s="4">
        <v>0</v>
      </c>
      <c r="CF1146" s="5" t="s">
        <v>322</v>
      </c>
      <c r="CG1146" s="3">
        <v>0</v>
      </c>
      <c r="CH1146" s="4">
        <v>0</v>
      </c>
      <c r="CI1146" s="5" t="s">
        <v>322</v>
      </c>
      <c r="CJ1146" s="3">
        <v>0</v>
      </c>
      <c r="CK1146" s="4">
        <v>0</v>
      </c>
      <c r="CL1146" s="5" t="s">
        <v>322</v>
      </c>
      <c r="CM1146" s="2">
        <v>0</v>
      </c>
      <c r="CN1146" s="4">
        <v>0</v>
      </c>
      <c r="CO1146" s="5" t="s">
        <v>322</v>
      </c>
      <c r="CP1146" s="3"/>
      <c r="CQ1146" s="4">
        <v>13727</v>
      </c>
      <c r="CR1146" s="3"/>
      <c r="CS1146" s="3"/>
      <c r="CT1146" s="3"/>
      <c r="CU1146" s="3"/>
      <c r="CV1146" s="4">
        <v>13727</v>
      </c>
      <c r="CW1146" s="4">
        <v>13727</v>
      </c>
      <c r="CX1146" t="b">
        <v>0</v>
      </c>
      <c r="CY1146" t="b">
        <v>1</v>
      </c>
      <c r="CZ1146" t="b">
        <v>0</v>
      </c>
      <c r="DA1146" s="2" t="s">
        <v>6</v>
      </c>
      <c r="DB1146" s="2" t="s">
        <v>6</v>
      </c>
      <c r="DD1146" s="3"/>
      <c r="DE1146" s="3"/>
      <c r="DF1146" s="3"/>
      <c r="DG1146" s="4"/>
      <c r="DH1146" s="4"/>
      <c r="DI1146" s="4"/>
      <c r="DJ1146" s="3">
        <v>0</v>
      </c>
      <c r="DK1146" s="4">
        <v>0</v>
      </c>
      <c r="DL1146" t="b">
        <v>0</v>
      </c>
      <c r="DM1146" s="6"/>
      <c r="DN1146" s="3"/>
      <c r="DO1146" s="3"/>
      <c r="DP1146" s="3"/>
      <c r="DQ1146" s="3"/>
      <c r="DR1146" s="3"/>
      <c r="DS1146" s="3"/>
      <c r="DT1146" s="4"/>
      <c r="DU1146" s="4"/>
      <c r="DV1146" s="4"/>
      <c r="DW1146" s="4"/>
      <c r="DX1146" s="4"/>
      <c r="DY1146" s="4"/>
      <c r="DZ1146" s="2"/>
      <c r="EA1146" s="7">
        <v>44788.402349537035</v>
      </c>
      <c r="EB1146" s="2" t="s">
        <v>332</v>
      </c>
      <c r="EC1146" s="8">
        <v>0</v>
      </c>
      <c r="ED1146" t="b">
        <v>0</v>
      </c>
      <c r="EE1146" t="s">
        <v>324</v>
      </c>
      <c r="EF1146" s="2" t="s">
        <v>324</v>
      </c>
      <c r="EG1146" s="2" t="s">
        <v>325</v>
      </c>
      <c r="EH1146" s="1"/>
      <c r="EI1146">
        <f t="shared" si="64"/>
        <v>4400</v>
      </c>
      <c r="EJ1146" t="str">
        <f t="shared" si="65"/>
        <v>no</v>
      </c>
    </row>
    <row r="1147" spans="3:140">
      <c r="C1147" s="1">
        <v>44635</v>
      </c>
      <c r="D1147" s="2" t="s">
        <v>471</v>
      </c>
      <c r="E1147" s="2" t="s">
        <v>472</v>
      </c>
      <c r="F1147" s="2" t="s">
        <v>177</v>
      </c>
      <c r="G1147" s="1">
        <v>44384</v>
      </c>
      <c r="H1147" s="2" t="s">
        <v>483</v>
      </c>
      <c r="I1147" s="2" t="s">
        <v>476</v>
      </c>
      <c r="J1147" s="1"/>
      <c r="K1147" s="1"/>
      <c r="L1147" s="2"/>
      <c r="M1147" t="b">
        <v>0</v>
      </c>
      <c r="N1147" s="2"/>
      <c r="O1147" s="2" t="s">
        <v>320</v>
      </c>
      <c r="P1147" s="2" t="s">
        <v>337</v>
      </c>
      <c r="Q1147" s="2"/>
      <c r="R1147" s="2"/>
      <c r="S1147" s="2"/>
      <c r="T1147" s="2"/>
      <c r="U1147" s="2"/>
      <c r="V1147" s="2"/>
      <c r="W1147" s="2" t="s">
        <v>1195</v>
      </c>
      <c r="X1147" s="2" t="s">
        <v>861</v>
      </c>
      <c r="Y1147" s="3"/>
      <c r="AA1147" t="b">
        <v>0</v>
      </c>
      <c r="AB1147">
        <v>0</v>
      </c>
      <c r="AC1147">
        <v>4400</v>
      </c>
      <c r="AD1147">
        <v>0</v>
      </c>
      <c r="AE1147" s="4"/>
      <c r="AF1147" s="4">
        <v>0</v>
      </c>
      <c r="AG1147" s="4">
        <v>13727</v>
      </c>
      <c r="AH1147" s="4">
        <v>0</v>
      </c>
      <c r="AJ1147">
        <v>0</v>
      </c>
      <c r="AK1147">
        <v>0</v>
      </c>
      <c r="AL1147">
        <v>0</v>
      </c>
      <c r="AM1147" s="4"/>
      <c r="AN1147" s="4">
        <v>0</v>
      </c>
      <c r="AO1147" s="4">
        <v>0</v>
      </c>
      <c r="AP1147" s="4">
        <v>0</v>
      </c>
      <c r="AR1147">
        <v>0</v>
      </c>
      <c r="AS1147">
        <v>0</v>
      </c>
      <c r="AT1147">
        <v>0</v>
      </c>
      <c r="AU1147" s="4"/>
      <c r="AV1147" s="4">
        <v>0</v>
      </c>
      <c r="AW1147" s="4">
        <v>0</v>
      </c>
      <c r="AX1147" s="4">
        <v>0</v>
      </c>
      <c r="AZ1147">
        <v>0</v>
      </c>
      <c r="BA1147">
        <v>0</v>
      </c>
      <c r="BB1147">
        <v>0</v>
      </c>
      <c r="BC1147" s="4"/>
      <c r="BD1147" s="4">
        <v>0</v>
      </c>
      <c r="BE1147" s="4">
        <v>0</v>
      </c>
      <c r="BF1147" s="4">
        <v>0</v>
      </c>
      <c r="BH1147">
        <v>0</v>
      </c>
      <c r="BI1147">
        <v>0</v>
      </c>
      <c r="BJ1147">
        <v>0</v>
      </c>
      <c r="BK1147" s="4"/>
      <c r="BL1147" s="4">
        <v>0</v>
      </c>
      <c r="BM1147" s="4">
        <v>0</v>
      </c>
      <c r="BN1147" s="4">
        <v>0</v>
      </c>
      <c r="BP1147">
        <v>0</v>
      </c>
      <c r="BQ1147">
        <v>0</v>
      </c>
      <c r="BR1147">
        <v>0</v>
      </c>
      <c r="BS1147" s="4"/>
      <c r="BT1147" s="4">
        <v>0</v>
      </c>
      <c r="BU1147" s="4">
        <v>0</v>
      </c>
      <c r="BV1147" s="4">
        <v>0</v>
      </c>
      <c r="BW1147" s="3"/>
      <c r="BX1147" s="3"/>
      <c r="BY1147" s="4">
        <v>13727</v>
      </c>
      <c r="BZ1147" s="5"/>
      <c r="CA1147" s="3">
        <v>0</v>
      </c>
      <c r="CB1147" s="4">
        <v>0</v>
      </c>
      <c r="CC1147" s="5" t="s">
        <v>322</v>
      </c>
      <c r="CD1147" s="3">
        <v>0</v>
      </c>
      <c r="CE1147" s="4">
        <v>0</v>
      </c>
      <c r="CF1147" s="5" t="s">
        <v>322</v>
      </c>
      <c r="CG1147" s="3">
        <v>0</v>
      </c>
      <c r="CH1147" s="4">
        <v>0</v>
      </c>
      <c r="CI1147" s="5" t="s">
        <v>322</v>
      </c>
      <c r="CJ1147" s="3">
        <v>0</v>
      </c>
      <c r="CK1147" s="4">
        <v>0</v>
      </c>
      <c r="CL1147" s="5" t="s">
        <v>322</v>
      </c>
      <c r="CM1147" s="2">
        <v>0</v>
      </c>
      <c r="CN1147" s="4">
        <v>0</v>
      </c>
      <c r="CO1147" s="5" t="s">
        <v>322</v>
      </c>
      <c r="CP1147" s="3"/>
      <c r="CQ1147" s="4">
        <v>13727</v>
      </c>
      <c r="CR1147" s="3"/>
      <c r="CS1147" s="3"/>
      <c r="CT1147" s="3"/>
      <c r="CU1147" s="3"/>
      <c r="CV1147" s="4">
        <v>13727</v>
      </c>
      <c r="CW1147" s="4">
        <v>13727</v>
      </c>
      <c r="CX1147" t="b">
        <v>0</v>
      </c>
      <c r="CY1147" t="b">
        <v>1</v>
      </c>
      <c r="CZ1147" t="b">
        <v>0</v>
      </c>
      <c r="DA1147" s="2" t="s">
        <v>6</v>
      </c>
      <c r="DB1147" s="2" t="s">
        <v>6</v>
      </c>
      <c r="DD1147" s="3"/>
      <c r="DE1147" s="3"/>
      <c r="DF1147" s="3"/>
      <c r="DG1147" s="4"/>
      <c r="DH1147" s="4"/>
      <c r="DI1147" s="4"/>
      <c r="DJ1147" s="3">
        <v>0</v>
      </c>
      <c r="DK1147" s="4">
        <v>0</v>
      </c>
      <c r="DL1147" t="b">
        <v>0</v>
      </c>
      <c r="DM1147" s="6"/>
      <c r="DN1147" s="3"/>
      <c r="DO1147" s="3"/>
      <c r="DP1147" s="3"/>
      <c r="DQ1147" s="3"/>
      <c r="DR1147" s="3"/>
      <c r="DS1147" s="3"/>
      <c r="DT1147" s="4"/>
      <c r="DU1147" s="4"/>
      <c r="DV1147" s="4"/>
      <c r="DW1147" s="4"/>
      <c r="DX1147" s="4"/>
      <c r="DY1147" s="4"/>
      <c r="DZ1147" s="2"/>
      <c r="EA1147" s="7">
        <v>44788.402361111112</v>
      </c>
      <c r="EB1147" s="2" t="s">
        <v>332</v>
      </c>
      <c r="EC1147" s="8">
        <v>0</v>
      </c>
      <c r="ED1147" t="b">
        <v>0</v>
      </c>
      <c r="EE1147" t="s">
        <v>324</v>
      </c>
      <c r="EF1147" s="2" t="s">
        <v>324</v>
      </c>
      <c r="EG1147" s="2" t="s">
        <v>325</v>
      </c>
      <c r="EH1147" s="1"/>
      <c r="EI1147">
        <f t="shared" si="64"/>
        <v>4400</v>
      </c>
      <c r="EJ1147" t="str">
        <f t="shared" si="65"/>
        <v>no</v>
      </c>
    </row>
    <row r="1148" spans="3:140">
      <c r="C1148" s="1">
        <v>44635</v>
      </c>
      <c r="D1148" s="2" t="s">
        <v>471</v>
      </c>
      <c r="E1148" s="2" t="s">
        <v>472</v>
      </c>
      <c r="F1148" s="2" t="s">
        <v>177</v>
      </c>
      <c r="G1148" s="1">
        <v>44384</v>
      </c>
      <c r="H1148" s="2" t="s">
        <v>477</v>
      </c>
      <c r="I1148" s="2" t="s">
        <v>478</v>
      </c>
      <c r="J1148" s="1"/>
      <c r="K1148" s="1"/>
      <c r="L1148" s="2"/>
      <c r="M1148" t="b">
        <v>0</v>
      </c>
      <c r="N1148" s="2"/>
      <c r="O1148" s="2" t="s">
        <v>320</v>
      </c>
      <c r="P1148" s="2" t="s">
        <v>337</v>
      </c>
      <c r="Q1148" s="2"/>
      <c r="R1148" s="2"/>
      <c r="S1148" s="2"/>
      <c r="T1148" s="2"/>
      <c r="U1148" s="2"/>
      <c r="V1148" s="2"/>
      <c r="W1148" s="2" t="s">
        <v>1195</v>
      </c>
      <c r="X1148" s="2" t="s">
        <v>861</v>
      </c>
      <c r="Y1148" s="3"/>
      <c r="AA1148" t="b">
        <v>0</v>
      </c>
      <c r="AB1148">
        <v>0</v>
      </c>
      <c r="AC1148">
        <v>4400</v>
      </c>
      <c r="AD1148">
        <v>0</v>
      </c>
      <c r="AE1148" s="4"/>
      <c r="AF1148" s="4">
        <v>0</v>
      </c>
      <c r="AG1148" s="4">
        <v>13727</v>
      </c>
      <c r="AH1148" s="4">
        <v>0</v>
      </c>
      <c r="AJ1148">
        <v>0</v>
      </c>
      <c r="AK1148">
        <v>0</v>
      </c>
      <c r="AL1148">
        <v>0</v>
      </c>
      <c r="AM1148" s="4"/>
      <c r="AN1148" s="4">
        <v>0</v>
      </c>
      <c r="AO1148" s="4">
        <v>0</v>
      </c>
      <c r="AP1148" s="4">
        <v>0</v>
      </c>
      <c r="AR1148">
        <v>0</v>
      </c>
      <c r="AS1148">
        <v>0</v>
      </c>
      <c r="AT1148">
        <v>0</v>
      </c>
      <c r="AU1148" s="4"/>
      <c r="AV1148" s="4">
        <v>0</v>
      </c>
      <c r="AW1148" s="4">
        <v>0</v>
      </c>
      <c r="AX1148" s="4">
        <v>0</v>
      </c>
      <c r="AZ1148">
        <v>0</v>
      </c>
      <c r="BA1148">
        <v>0</v>
      </c>
      <c r="BB1148">
        <v>0</v>
      </c>
      <c r="BC1148" s="4"/>
      <c r="BD1148" s="4">
        <v>0</v>
      </c>
      <c r="BE1148" s="4">
        <v>0</v>
      </c>
      <c r="BF1148" s="4">
        <v>0</v>
      </c>
      <c r="BH1148">
        <v>0</v>
      </c>
      <c r="BI1148">
        <v>0</v>
      </c>
      <c r="BJ1148">
        <v>0</v>
      </c>
      <c r="BK1148" s="4"/>
      <c r="BL1148" s="4">
        <v>0</v>
      </c>
      <c r="BM1148" s="4">
        <v>0</v>
      </c>
      <c r="BN1148" s="4">
        <v>0</v>
      </c>
      <c r="BP1148">
        <v>0</v>
      </c>
      <c r="BQ1148">
        <v>0</v>
      </c>
      <c r="BR1148">
        <v>0</v>
      </c>
      <c r="BS1148" s="4"/>
      <c r="BT1148" s="4">
        <v>0</v>
      </c>
      <c r="BU1148" s="4">
        <v>0</v>
      </c>
      <c r="BV1148" s="4">
        <v>0</v>
      </c>
      <c r="BW1148" s="3"/>
      <c r="BX1148" s="3"/>
      <c r="BY1148" s="4">
        <v>13727</v>
      </c>
      <c r="BZ1148" s="5"/>
      <c r="CA1148" s="3">
        <v>0</v>
      </c>
      <c r="CB1148" s="4">
        <v>0</v>
      </c>
      <c r="CC1148" s="5" t="s">
        <v>322</v>
      </c>
      <c r="CD1148" s="3">
        <v>0</v>
      </c>
      <c r="CE1148" s="4">
        <v>0</v>
      </c>
      <c r="CF1148" s="5" t="s">
        <v>322</v>
      </c>
      <c r="CG1148" s="3">
        <v>0</v>
      </c>
      <c r="CH1148" s="4">
        <v>0</v>
      </c>
      <c r="CI1148" s="5" t="s">
        <v>322</v>
      </c>
      <c r="CJ1148" s="3">
        <v>0</v>
      </c>
      <c r="CK1148" s="4">
        <v>0</v>
      </c>
      <c r="CL1148" s="5" t="s">
        <v>322</v>
      </c>
      <c r="CM1148" s="2">
        <v>0</v>
      </c>
      <c r="CN1148" s="4">
        <v>0</v>
      </c>
      <c r="CO1148" s="5" t="s">
        <v>322</v>
      </c>
      <c r="CP1148" s="3"/>
      <c r="CQ1148" s="4">
        <v>13727</v>
      </c>
      <c r="CR1148" s="3"/>
      <c r="CS1148" s="3"/>
      <c r="CT1148" s="3"/>
      <c r="CU1148" s="3"/>
      <c r="CV1148" s="4">
        <v>13727</v>
      </c>
      <c r="CW1148" s="4">
        <v>13727</v>
      </c>
      <c r="CX1148" t="b">
        <v>0</v>
      </c>
      <c r="CY1148" t="b">
        <v>1</v>
      </c>
      <c r="CZ1148" t="b">
        <v>0</v>
      </c>
      <c r="DA1148" s="2" t="s">
        <v>6</v>
      </c>
      <c r="DB1148" s="2" t="s">
        <v>6</v>
      </c>
      <c r="DD1148" s="3"/>
      <c r="DE1148" s="3"/>
      <c r="DF1148" s="3"/>
      <c r="DG1148" s="4"/>
      <c r="DH1148" s="4"/>
      <c r="DI1148" s="4"/>
      <c r="DJ1148" s="3">
        <v>0</v>
      </c>
      <c r="DK1148" s="4">
        <v>0</v>
      </c>
      <c r="DL1148" t="b">
        <v>0</v>
      </c>
      <c r="DM1148" s="6"/>
      <c r="DN1148" s="3"/>
      <c r="DO1148" s="3"/>
      <c r="DP1148" s="3"/>
      <c r="DQ1148" s="3"/>
      <c r="DR1148" s="3"/>
      <c r="DS1148" s="3"/>
      <c r="DT1148" s="4"/>
      <c r="DU1148" s="4"/>
      <c r="DV1148" s="4"/>
      <c r="DW1148" s="4"/>
      <c r="DX1148" s="4"/>
      <c r="DY1148" s="4"/>
      <c r="DZ1148" s="2"/>
      <c r="EA1148" s="7">
        <v>44788.402812499997</v>
      </c>
      <c r="EB1148" s="2" t="s">
        <v>332</v>
      </c>
      <c r="EC1148" s="8">
        <v>0</v>
      </c>
      <c r="ED1148" t="b">
        <v>0</v>
      </c>
      <c r="EE1148" t="s">
        <v>324</v>
      </c>
      <c r="EF1148" s="2" t="s">
        <v>324</v>
      </c>
      <c r="EG1148" s="2" t="s">
        <v>325</v>
      </c>
      <c r="EH1148" s="1"/>
      <c r="EI1148">
        <f t="shared" si="64"/>
        <v>4400</v>
      </c>
      <c r="EJ1148" t="str">
        <f t="shared" si="65"/>
        <v>no</v>
      </c>
    </row>
    <row r="1149" spans="3:140">
      <c r="C1149" s="1">
        <v>44635</v>
      </c>
      <c r="D1149" s="2" t="s">
        <v>471</v>
      </c>
      <c r="E1149" s="2" t="s">
        <v>472</v>
      </c>
      <c r="F1149" s="2" t="s">
        <v>177</v>
      </c>
      <c r="G1149" s="1">
        <v>44384</v>
      </c>
      <c r="H1149" s="2" t="s">
        <v>479</v>
      </c>
      <c r="I1149" s="2" t="s">
        <v>480</v>
      </c>
      <c r="J1149" s="1"/>
      <c r="K1149" s="1"/>
      <c r="L1149" s="2"/>
      <c r="M1149" t="b">
        <v>0</v>
      </c>
      <c r="N1149" s="2"/>
      <c r="O1149" s="2" t="s">
        <v>320</v>
      </c>
      <c r="P1149" s="2" t="s">
        <v>337</v>
      </c>
      <c r="Q1149" s="2"/>
      <c r="R1149" s="2"/>
      <c r="S1149" s="2"/>
      <c r="T1149" s="2"/>
      <c r="U1149" s="2"/>
      <c r="V1149" s="2"/>
      <c r="W1149" s="2" t="s">
        <v>1195</v>
      </c>
      <c r="X1149" s="2" t="s">
        <v>861</v>
      </c>
      <c r="Y1149" s="3"/>
      <c r="AA1149" t="b">
        <v>0</v>
      </c>
      <c r="AB1149">
        <v>0</v>
      </c>
      <c r="AC1149">
        <v>4400</v>
      </c>
      <c r="AD1149">
        <v>0</v>
      </c>
      <c r="AE1149" s="4"/>
      <c r="AF1149" s="4">
        <v>0</v>
      </c>
      <c r="AG1149" s="4">
        <v>13727</v>
      </c>
      <c r="AH1149" s="4">
        <v>0</v>
      </c>
      <c r="AJ1149">
        <v>0</v>
      </c>
      <c r="AK1149">
        <v>0</v>
      </c>
      <c r="AL1149">
        <v>0</v>
      </c>
      <c r="AM1149" s="4"/>
      <c r="AN1149" s="4">
        <v>0</v>
      </c>
      <c r="AO1149" s="4">
        <v>0</v>
      </c>
      <c r="AP1149" s="4">
        <v>0</v>
      </c>
      <c r="AR1149">
        <v>0</v>
      </c>
      <c r="AS1149">
        <v>0</v>
      </c>
      <c r="AT1149">
        <v>0</v>
      </c>
      <c r="AU1149" s="4"/>
      <c r="AV1149" s="4">
        <v>0</v>
      </c>
      <c r="AW1149" s="4">
        <v>0</v>
      </c>
      <c r="AX1149" s="4">
        <v>0</v>
      </c>
      <c r="AZ1149">
        <v>0</v>
      </c>
      <c r="BA1149">
        <v>0</v>
      </c>
      <c r="BB1149">
        <v>0</v>
      </c>
      <c r="BC1149" s="4"/>
      <c r="BD1149" s="4">
        <v>0</v>
      </c>
      <c r="BE1149" s="4">
        <v>0</v>
      </c>
      <c r="BF1149" s="4">
        <v>0</v>
      </c>
      <c r="BH1149">
        <v>0</v>
      </c>
      <c r="BI1149">
        <v>0</v>
      </c>
      <c r="BJ1149">
        <v>0</v>
      </c>
      <c r="BK1149" s="4"/>
      <c r="BL1149" s="4">
        <v>0</v>
      </c>
      <c r="BM1149" s="4">
        <v>0</v>
      </c>
      <c r="BN1149" s="4">
        <v>0</v>
      </c>
      <c r="BP1149">
        <v>0</v>
      </c>
      <c r="BQ1149">
        <v>0</v>
      </c>
      <c r="BR1149">
        <v>0</v>
      </c>
      <c r="BS1149" s="4"/>
      <c r="BT1149" s="4">
        <v>0</v>
      </c>
      <c r="BU1149" s="4">
        <v>0</v>
      </c>
      <c r="BV1149" s="4">
        <v>0</v>
      </c>
      <c r="BW1149" s="3"/>
      <c r="BX1149" s="3"/>
      <c r="BY1149" s="4">
        <v>13727</v>
      </c>
      <c r="BZ1149" s="5"/>
      <c r="CA1149" s="3">
        <v>0</v>
      </c>
      <c r="CB1149" s="4">
        <v>0</v>
      </c>
      <c r="CC1149" s="5" t="s">
        <v>322</v>
      </c>
      <c r="CD1149" s="3">
        <v>0</v>
      </c>
      <c r="CE1149" s="4">
        <v>0</v>
      </c>
      <c r="CF1149" s="5" t="s">
        <v>322</v>
      </c>
      <c r="CG1149" s="3">
        <v>0</v>
      </c>
      <c r="CH1149" s="4">
        <v>0</v>
      </c>
      <c r="CI1149" s="5" t="s">
        <v>322</v>
      </c>
      <c r="CJ1149" s="3">
        <v>0</v>
      </c>
      <c r="CK1149" s="4">
        <v>0</v>
      </c>
      <c r="CL1149" s="5" t="s">
        <v>322</v>
      </c>
      <c r="CM1149" s="2">
        <v>0</v>
      </c>
      <c r="CN1149" s="4">
        <v>0</v>
      </c>
      <c r="CO1149" s="5" t="s">
        <v>322</v>
      </c>
      <c r="CP1149" s="3"/>
      <c r="CQ1149" s="4">
        <v>13727</v>
      </c>
      <c r="CR1149" s="3"/>
      <c r="CS1149" s="3"/>
      <c r="CT1149" s="3"/>
      <c r="CU1149" s="3"/>
      <c r="CV1149" s="4">
        <v>13727</v>
      </c>
      <c r="CW1149" s="4">
        <v>13727</v>
      </c>
      <c r="CX1149" t="b">
        <v>0</v>
      </c>
      <c r="CY1149" t="b">
        <v>1</v>
      </c>
      <c r="CZ1149" t="b">
        <v>0</v>
      </c>
      <c r="DA1149" s="2" t="s">
        <v>6</v>
      </c>
      <c r="DB1149" s="2" t="s">
        <v>6</v>
      </c>
      <c r="DD1149" s="3"/>
      <c r="DE1149" s="3"/>
      <c r="DF1149" s="3"/>
      <c r="DG1149" s="4"/>
      <c r="DH1149" s="4"/>
      <c r="DI1149" s="4"/>
      <c r="DJ1149" s="3">
        <v>0</v>
      </c>
      <c r="DK1149" s="4">
        <v>0</v>
      </c>
      <c r="DL1149" t="b">
        <v>0</v>
      </c>
      <c r="DM1149" s="6"/>
      <c r="DN1149" s="3"/>
      <c r="DO1149" s="3"/>
      <c r="DP1149" s="3"/>
      <c r="DQ1149" s="3"/>
      <c r="DR1149" s="3"/>
      <c r="DS1149" s="3"/>
      <c r="DT1149" s="4"/>
      <c r="DU1149" s="4"/>
      <c r="DV1149" s="4"/>
      <c r="DW1149" s="4"/>
      <c r="DX1149" s="4"/>
      <c r="DY1149" s="4"/>
      <c r="DZ1149" s="2"/>
      <c r="EA1149" s="7">
        <v>44788.402812499997</v>
      </c>
      <c r="EB1149" s="2" t="s">
        <v>332</v>
      </c>
      <c r="EC1149" s="8">
        <v>0</v>
      </c>
      <c r="ED1149" t="b">
        <v>0</v>
      </c>
      <c r="EE1149" t="s">
        <v>324</v>
      </c>
      <c r="EF1149" s="2" t="s">
        <v>324</v>
      </c>
      <c r="EG1149" s="2" t="s">
        <v>325</v>
      </c>
      <c r="EH1149" s="1"/>
      <c r="EI1149">
        <f t="shared" si="64"/>
        <v>4400</v>
      </c>
      <c r="EJ1149" t="str">
        <f t="shared" si="65"/>
        <v>no</v>
      </c>
    </row>
    <row r="1150" spans="3:140">
      <c r="C1150" s="1">
        <v>44635</v>
      </c>
      <c r="D1150" s="2" t="s">
        <v>471</v>
      </c>
      <c r="E1150" s="2" t="s">
        <v>472</v>
      </c>
      <c r="F1150" s="2" t="s">
        <v>177</v>
      </c>
      <c r="G1150" s="1">
        <v>44384</v>
      </c>
      <c r="H1150" s="2" t="s">
        <v>481</v>
      </c>
      <c r="I1150" s="2" t="s">
        <v>482</v>
      </c>
      <c r="J1150" s="1"/>
      <c r="K1150" s="1"/>
      <c r="L1150" s="2"/>
      <c r="M1150" t="b">
        <v>0</v>
      </c>
      <c r="N1150" s="2"/>
      <c r="O1150" s="2" t="s">
        <v>320</v>
      </c>
      <c r="P1150" s="2" t="s">
        <v>337</v>
      </c>
      <c r="Q1150" s="2"/>
      <c r="R1150" s="2"/>
      <c r="S1150" s="2"/>
      <c r="T1150" s="2"/>
      <c r="U1150" s="2"/>
      <c r="V1150" s="2"/>
      <c r="W1150" s="2" t="s">
        <v>1195</v>
      </c>
      <c r="X1150" s="2" t="s">
        <v>861</v>
      </c>
      <c r="Y1150" s="3"/>
      <c r="AA1150" t="b">
        <v>0</v>
      </c>
      <c r="AB1150">
        <v>0</v>
      </c>
      <c r="AC1150">
        <v>4400</v>
      </c>
      <c r="AD1150">
        <v>0</v>
      </c>
      <c r="AE1150" s="4"/>
      <c r="AF1150" s="4">
        <v>0</v>
      </c>
      <c r="AG1150" s="4">
        <v>13727</v>
      </c>
      <c r="AH1150" s="4">
        <v>0</v>
      </c>
      <c r="AJ1150">
        <v>0</v>
      </c>
      <c r="AK1150">
        <v>0</v>
      </c>
      <c r="AL1150">
        <v>0</v>
      </c>
      <c r="AM1150" s="4"/>
      <c r="AN1150" s="4">
        <v>0</v>
      </c>
      <c r="AO1150" s="4">
        <v>0</v>
      </c>
      <c r="AP1150" s="4">
        <v>0</v>
      </c>
      <c r="AR1150">
        <v>0</v>
      </c>
      <c r="AS1150">
        <v>0</v>
      </c>
      <c r="AT1150">
        <v>0</v>
      </c>
      <c r="AU1150" s="4"/>
      <c r="AV1150" s="4">
        <v>0</v>
      </c>
      <c r="AW1150" s="4">
        <v>0</v>
      </c>
      <c r="AX1150" s="4">
        <v>0</v>
      </c>
      <c r="AZ1150">
        <v>0</v>
      </c>
      <c r="BA1150">
        <v>0</v>
      </c>
      <c r="BB1150">
        <v>0</v>
      </c>
      <c r="BC1150" s="4"/>
      <c r="BD1150" s="4">
        <v>0</v>
      </c>
      <c r="BE1150" s="4">
        <v>0</v>
      </c>
      <c r="BF1150" s="4">
        <v>0</v>
      </c>
      <c r="BH1150">
        <v>0</v>
      </c>
      <c r="BI1150">
        <v>0</v>
      </c>
      <c r="BJ1150">
        <v>0</v>
      </c>
      <c r="BK1150" s="4"/>
      <c r="BL1150" s="4">
        <v>0</v>
      </c>
      <c r="BM1150" s="4">
        <v>0</v>
      </c>
      <c r="BN1150" s="4">
        <v>0</v>
      </c>
      <c r="BP1150">
        <v>0</v>
      </c>
      <c r="BQ1150">
        <v>0</v>
      </c>
      <c r="BR1150">
        <v>0</v>
      </c>
      <c r="BS1150" s="4"/>
      <c r="BT1150" s="4">
        <v>0</v>
      </c>
      <c r="BU1150" s="4">
        <v>0</v>
      </c>
      <c r="BV1150" s="4">
        <v>0</v>
      </c>
      <c r="BW1150" s="3"/>
      <c r="BX1150" s="3"/>
      <c r="BY1150" s="4">
        <v>13727</v>
      </c>
      <c r="BZ1150" s="5"/>
      <c r="CA1150" s="3">
        <v>0</v>
      </c>
      <c r="CB1150" s="4">
        <v>0</v>
      </c>
      <c r="CC1150" s="5" t="s">
        <v>322</v>
      </c>
      <c r="CD1150" s="3">
        <v>0</v>
      </c>
      <c r="CE1150" s="4">
        <v>0</v>
      </c>
      <c r="CF1150" s="5" t="s">
        <v>322</v>
      </c>
      <c r="CG1150" s="3">
        <v>0</v>
      </c>
      <c r="CH1150" s="4">
        <v>0</v>
      </c>
      <c r="CI1150" s="5" t="s">
        <v>322</v>
      </c>
      <c r="CJ1150" s="3">
        <v>0</v>
      </c>
      <c r="CK1150" s="4">
        <v>0</v>
      </c>
      <c r="CL1150" s="5" t="s">
        <v>322</v>
      </c>
      <c r="CM1150" s="2">
        <v>0</v>
      </c>
      <c r="CN1150" s="4">
        <v>0</v>
      </c>
      <c r="CO1150" s="5" t="s">
        <v>322</v>
      </c>
      <c r="CP1150" s="3"/>
      <c r="CQ1150" s="4">
        <v>13727</v>
      </c>
      <c r="CR1150" s="3"/>
      <c r="CS1150" s="3"/>
      <c r="CT1150" s="3"/>
      <c r="CU1150" s="3"/>
      <c r="CV1150" s="4">
        <v>13727</v>
      </c>
      <c r="CW1150" s="4">
        <v>13727</v>
      </c>
      <c r="CX1150" t="b">
        <v>0</v>
      </c>
      <c r="CY1150" t="b">
        <v>1</v>
      </c>
      <c r="CZ1150" t="b">
        <v>0</v>
      </c>
      <c r="DA1150" s="2" t="s">
        <v>6</v>
      </c>
      <c r="DB1150" s="2" t="s">
        <v>6</v>
      </c>
      <c r="DD1150" s="3"/>
      <c r="DE1150" s="3"/>
      <c r="DF1150" s="3"/>
      <c r="DG1150" s="4"/>
      <c r="DH1150" s="4"/>
      <c r="DI1150" s="4"/>
      <c r="DJ1150" s="3">
        <v>0</v>
      </c>
      <c r="DK1150" s="4">
        <v>0</v>
      </c>
      <c r="DL1150" t="b">
        <v>0</v>
      </c>
      <c r="DM1150" s="6"/>
      <c r="DN1150" s="3"/>
      <c r="DO1150" s="3"/>
      <c r="DP1150" s="3"/>
      <c r="DQ1150" s="3"/>
      <c r="DR1150" s="3"/>
      <c r="DS1150" s="3"/>
      <c r="DT1150" s="4"/>
      <c r="DU1150" s="4"/>
      <c r="DV1150" s="4"/>
      <c r="DW1150" s="4"/>
      <c r="DX1150" s="4"/>
      <c r="DY1150" s="4"/>
      <c r="DZ1150" s="2"/>
      <c r="EA1150" s="7">
        <v>44788.402824074074</v>
      </c>
      <c r="EB1150" s="2" t="s">
        <v>332</v>
      </c>
      <c r="EC1150" s="8">
        <v>0</v>
      </c>
      <c r="ED1150" t="b">
        <v>0</v>
      </c>
      <c r="EE1150" t="s">
        <v>324</v>
      </c>
      <c r="EF1150" s="2" t="s">
        <v>324</v>
      </c>
      <c r="EG1150" s="2" t="s">
        <v>325</v>
      </c>
      <c r="EH1150" s="1"/>
      <c r="EI1150">
        <f t="shared" si="64"/>
        <v>4400</v>
      </c>
      <c r="EJ1150" t="str">
        <f t="shared" si="65"/>
        <v>no</v>
      </c>
    </row>
    <row r="1151" spans="3:140">
      <c r="C1151" s="1">
        <v>44635</v>
      </c>
      <c r="D1151" s="2" t="s">
        <v>471</v>
      </c>
      <c r="E1151" s="2" t="s">
        <v>472</v>
      </c>
      <c r="F1151" s="2" t="s">
        <v>177</v>
      </c>
      <c r="G1151" s="1">
        <v>44384</v>
      </c>
      <c r="H1151" s="2" t="s">
        <v>483</v>
      </c>
      <c r="I1151" s="2" t="s">
        <v>476</v>
      </c>
      <c r="J1151" s="1"/>
      <c r="K1151" s="1"/>
      <c r="L1151" s="2"/>
      <c r="M1151" t="b">
        <v>0</v>
      </c>
      <c r="N1151" s="2"/>
      <c r="O1151" s="2" t="s">
        <v>320</v>
      </c>
      <c r="P1151" s="2" t="s">
        <v>337</v>
      </c>
      <c r="Q1151" s="2"/>
      <c r="R1151" s="2"/>
      <c r="S1151" s="2"/>
      <c r="T1151" s="2"/>
      <c r="U1151" s="2"/>
      <c r="V1151" s="2"/>
      <c r="W1151" s="2" t="s">
        <v>1195</v>
      </c>
      <c r="X1151" s="2" t="s">
        <v>861</v>
      </c>
      <c r="Y1151" s="3"/>
      <c r="AA1151" t="b">
        <v>0</v>
      </c>
      <c r="AB1151">
        <v>0</v>
      </c>
      <c r="AC1151">
        <v>4400</v>
      </c>
      <c r="AD1151">
        <v>0</v>
      </c>
      <c r="AE1151" s="4"/>
      <c r="AF1151" s="4">
        <v>0</v>
      </c>
      <c r="AG1151" s="4">
        <v>13727</v>
      </c>
      <c r="AH1151" s="4">
        <v>0</v>
      </c>
      <c r="AJ1151">
        <v>0</v>
      </c>
      <c r="AK1151">
        <v>0</v>
      </c>
      <c r="AL1151">
        <v>0</v>
      </c>
      <c r="AM1151" s="4"/>
      <c r="AN1151" s="4">
        <v>0</v>
      </c>
      <c r="AO1151" s="4">
        <v>0</v>
      </c>
      <c r="AP1151" s="4">
        <v>0</v>
      </c>
      <c r="AR1151">
        <v>0</v>
      </c>
      <c r="AS1151">
        <v>0</v>
      </c>
      <c r="AT1151">
        <v>0</v>
      </c>
      <c r="AU1151" s="4"/>
      <c r="AV1151" s="4">
        <v>0</v>
      </c>
      <c r="AW1151" s="4">
        <v>0</v>
      </c>
      <c r="AX1151" s="4">
        <v>0</v>
      </c>
      <c r="AZ1151">
        <v>0</v>
      </c>
      <c r="BA1151">
        <v>0</v>
      </c>
      <c r="BB1151">
        <v>0</v>
      </c>
      <c r="BC1151" s="4"/>
      <c r="BD1151" s="4">
        <v>0</v>
      </c>
      <c r="BE1151" s="4">
        <v>0</v>
      </c>
      <c r="BF1151" s="4">
        <v>0</v>
      </c>
      <c r="BH1151">
        <v>0</v>
      </c>
      <c r="BI1151">
        <v>0</v>
      </c>
      <c r="BJ1151">
        <v>0</v>
      </c>
      <c r="BK1151" s="4"/>
      <c r="BL1151" s="4">
        <v>0</v>
      </c>
      <c r="BM1151" s="4">
        <v>0</v>
      </c>
      <c r="BN1151" s="4">
        <v>0</v>
      </c>
      <c r="BP1151">
        <v>0</v>
      </c>
      <c r="BQ1151">
        <v>0</v>
      </c>
      <c r="BR1151">
        <v>0</v>
      </c>
      <c r="BS1151" s="4"/>
      <c r="BT1151" s="4">
        <v>0</v>
      </c>
      <c r="BU1151" s="4">
        <v>0</v>
      </c>
      <c r="BV1151" s="4">
        <v>0</v>
      </c>
      <c r="BW1151" s="3"/>
      <c r="BX1151" s="3"/>
      <c r="BY1151" s="4">
        <v>13727</v>
      </c>
      <c r="BZ1151" s="5"/>
      <c r="CA1151" s="3">
        <v>0</v>
      </c>
      <c r="CB1151" s="4">
        <v>0</v>
      </c>
      <c r="CC1151" s="5" t="s">
        <v>322</v>
      </c>
      <c r="CD1151" s="3">
        <v>0</v>
      </c>
      <c r="CE1151" s="4">
        <v>0</v>
      </c>
      <c r="CF1151" s="5" t="s">
        <v>322</v>
      </c>
      <c r="CG1151" s="3">
        <v>0</v>
      </c>
      <c r="CH1151" s="4">
        <v>0</v>
      </c>
      <c r="CI1151" s="5" t="s">
        <v>322</v>
      </c>
      <c r="CJ1151" s="3">
        <v>0</v>
      </c>
      <c r="CK1151" s="4">
        <v>0</v>
      </c>
      <c r="CL1151" s="5" t="s">
        <v>322</v>
      </c>
      <c r="CM1151" s="2">
        <v>0</v>
      </c>
      <c r="CN1151" s="4">
        <v>0</v>
      </c>
      <c r="CO1151" s="5" t="s">
        <v>322</v>
      </c>
      <c r="CP1151" s="3"/>
      <c r="CQ1151" s="4">
        <v>13727</v>
      </c>
      <c r="CR1151" s="3"/>
      <c r="CS1151" s="3"/>
      <c r="CT1151" s="3"/>
      <c r="CU1151" s="3"/>
      <c r="CV1151" s="4">
        <v>13727</v>
      </c>
      <c r="CW1151" s="4">
        <v>13727</v>
      </c>
      <c r="CX1151" t="b">
        <v>0</v>
      </c>
      <c r="CY1151" t="b">
        <v>1</v>
      </c>
      <c r="CZ1151" t="b">
        <v>0</v>
      </c>
      <c r="DA1151" s="2" t="s">
        <v>6</v>
      </c>
      <c r="DB1151" s="2" t="s">
        <v>6</v>
      </c>
      <c r="DD1151" s="3"/>
      <c r="DE1151" s="3"/>
      <c r="DF1151" s="3"/>
      <c r="DG1151" s="4"/>
      <c r="DH1151" s="4"/>
      <c r="DI1151" s="4"/>
      <c r="DJ1151" s="3">
        <v>0</v>
      </c>
      <c r="DK1151" s="4">
        <v>0</v>
      </c>
      <c r="DL1151" t="b">
        <v>0</v>
      </c>
      <c r="DM1151" s="6"/>
      <c r="DN1151" s="3"/>
      <c r="DO1151" s="3"/>
      <c r="DP1151" s="3"/>
      <c r="DQ1151" s="3"/>
      <c r="DR1151" s="3"/>
      <c r="DS1151" s="3"/>
      <c r="DT1151" s="4"/>
      <c r="DU1151" s="4"/>
      <c r="DV1151" s="4"/>
      <c r="DW1151" s="4"/>
      <c r="DX1151" s="4"/>
      <c r="DY1151" s="4"/>
      <c r="DZ1151" s="2"/>
      <c r="EA1151" s="7">
        <v>44788.40283564815</v>
      </c>
      <c r="EB1151" s="2" t="s">
        <v>332</v>
      </c>
      <c r="EC1151" s="8">
        <v>0</v>
      </c>
      <c r="ED1151" t="b">
        <v>0</v>
      </c>
      <c r="EE1151" t="s">
        <v>324</v>
      </c>
      <c r="EF1151" s="2" t="s">
        <v>324</v>
      </c>
      <c r="EG1151" s="2" t="s">
        <v>325</v>
      </c>
      <c r="EH1151" s="1"/>
      <c r="EI1151">
        <f t="shared" si="64"/>
        <v>4400</v>
      </c>
      <c r="EJ1151" t="str">
        <f t="shared" si="65"/>
        <v>no</v>
      </c>
    </row>
    <row r="1152" spans="3:140">
      <c r="C1152" s="1">
        <v>44635</v>
      </c>
      <c r="D1152" s="2" t="s">
        <v>72</v>
      </c>
      <c r="E1152" s="2" t="s">
        <v>37</v>
      </c>
      <c r="F1152" s="2" t="s">
        <v>41</v>
      </c>
      <c r="G1152" s="1">
        <v>44503</v>
      </c>
      <c r="H1152" s="2" t="s">
        <v>75</v>
      </c>
      <c r="I1152" s="2" t="s">
        <v>76</v>
      </c>
      <c r="J1152" s="1"/>
      <c r="K1152" s="1"/>
      <c r="L1152" s="2"/>
      <c r="M1152" t="b">
        <v>0</v>
      </c>
      <c r="N1152" s="2"/>
      <c r="O1152" s="2" t="s">
        <v>320</v>
      </c>
      <c r="P1152" s="2" t="s">
        <v>321</v>
      </c>
      <c r="Q1152" s="2"/>
      <c r="R1152" s="2"/>
      <c r="S1152" s="2"/>
      <c r="T1152" s="2"/>
      <c r="U1152" s="2"/>
      <c r="V1152" s="2"/>
      <c r="W1152" s="2" t="s">
        <v>1110</v>
      </c>
      <c r="X1152" s="2" t="s">
        <v>861</v>
      </c>
      <c r="Y1152" s="3"/>
      <c r="AA1152" t="b">
        <v>0</v>
      </c>
      <c r="AB1152">
        <v>29</v>
      </c>
      <c r="AC1152">
        <v>56</v>
      </c>
      <c r="AD1152">
        <v>21</v>
      </c>
      <c r="AE1152" s="4"/>
      <c r="AF1152" s="4">
        <v>149</v>
      </c>
      <c r="AG1152" s="4">
        <v>292</v>
      </c>
      <c r="AH1152" s="4">
        <v>110</v>
      </c>
      <c r="AJ1152">
        <v>15</v>
      </c>
      <c r="AK1152">
        <v>30</v>
      </c>
      <c r="AL1152">
        <v>11</v>
      </c>
      <c r="AM1152" s="4"/>
      <c r="AN1152" s="4">
        <v>56</v>
      </c>
      <c r="AO1152" s="4">
        <v>111</v>
      </c>
      <c r="AP1152" s="4">
        <v>42</v>
      </c>
      <c r="AR1152">
        <v>0</v>
      </c>
      <c r="AS1152">
        <v>0</v>
      </c>
      <c r="AT1152">
        <v>0</v>
      </c>
      <c r="AU1152" s="4"/>
      <c r="AV1152" s="4">
        <v>0</v>
      </c>
      <c r="AW1152" s="4">
        <v>0</v>
      </c>
      <c r="AX1152" s="4">
        <v>0</v>
      </c>
      <c r="AZ1152">
        <v>0</v>
      </c>
      <c r="BA1152">
        <v>0</v>
      </c>
      <c r="BB1152">
        <v>0</v>
      </c>
      <c r="BC1152" s="4"/>
      <c r="BD1152" s="4">
        <v>0</v>
      </c>
      <c r="BE1152" s="4">
        <v>0</v>
      </c>
      <c r="BF1152" s="4">
        <v>0</v>
      </c>
      <c r="BH1152">
        <v>0</v>
      </c>
      <c r="BI1152">
        <v>0</v>
      </c>
      <c r="BJ1152">
        <v>0</v>
      </c>
      <c r="BK1152" s="4"/>
      <c r="BL1152" s="4">
        <v>0</v>
      </c>
      <c r="BM1152" s="4">
        <v>0</v>
      </c>
      <c r="BN1152" s="4">
        <v>0</v>
      </c>
      <c r="BP1152">
        <v>0</v>
      </c>
      <c r="BQ1152">
        <v>0</v>
      </c>
      <c r="BR1152">
        <v>0</v>
      </c>
      <c r="BS1152" s="4"/>
      <c r="BT1152" s="4">
        <v>0</v>
      </c>
      <c r="BU1152" s="4">
        <v>0</v>
      </c>
      <c r="BV1152" s="4">
        <v>0</v>
      </c>
      <c r="BW1152" s="3"/>
      <c r="BX1152" s="3"/>
      <c r="BY1152" s="4">
        <v>551</v>
      </c>
      <c r="BZ1152" s="5"/>
      <c r="CA1152" s="3">
        <v>56</v>
      </c>
      <c r="CB1152" s="4">
        <v>209</v>
      </c>
      <c r="CC1152" s="5">
        <v>3.7321428571428599</v>
      </c>
      <c r="CD1152" s="3">
        <v>0</v>
      </c>
      <c r="CE1152" s="4">
        <v>0</v>
      </c>
      <c r="CF1152" s="5" t="s">
        <v>322</v>
      </c>
      <c r="CG1152" s="3">
        <v>0</v>
      </c>
      <c r="CH1152" s="4">
        <v>0</v>
      </c>
      <c r="CI1152" s="5" t="s">
        <v>322</v>
      </c>
      <c r="CJ1152" s="3">
        <v>0</v>
      </c>
      <c r="CK1152" s="4">
        <v>0</v>
      </c>
      <c r="CL1152" s="5" t="s">
        <v>322</v>
      </c>
      <c r="CM1152" s="2">
        <v>0</v>
      </c>
      <c r="CN1152" s="4">
        <v>0</v>
      </c>
      <c r="CO1152" s="5" t="s">
        <v>322</v>
      </c>
      <c r="CP1152" s="3"/>
      <c r="CQ1152" s="4">
        <v>760</v>
      </c>
      <c r="CR1152" s="3"/>
      <c r="CS1152" s="3"/>
      <c r="CT1152" s="3"/>
      <c r="CU1152" s="3"/>
      <c r="CV1152" s="4">
        <v>760</v>
      </c>
      <c r="CW1152" s="4">
        <v>760</v>
      </c>
      <c r="CX1152" t="b">
        <v>0</v>
      </c>
      <c r="CY1152" t="b">
        <v>0</v>
      </c>
      <c r="CZ1152" t="b">
        <v>0</v>
      </c>
      <c r="DA1152" s="2" t="s">
        <v>6</v>
      </c>
      <c r="DB1152" s="2" t="s">
        <v>6</v>
      </c>
      <c r="DD1152" s="3"/>
      <c r="DE1152" s="3"/>
      <c r="DF1152" s="3"/>
      <c r="DG1152" s="4"/>
      <c r="DH1152" s="4"/>
      <c r="DI1152" s="4"/>
      <c r="DJ1152" s="3">
        <v>0</v>
      </c>
      <c r="DK1152" s="4">
        <v>0</v>
      </c>
      <c r="DL1152" t="b">
        <v>0</v>
      </c>
      <c r="DM1152" s="6"/>
      <c r="DN1152" s="3"/>
      <c r="DO1152" s="3"/>
      <c r="DP1152" s="3"/>
      <c r="DQ1152" s="3"/>
      <c r="DR1152" s="3"/>
      <c r="DS1152" s="3"/>
      <c r="DT1152" s="4"/>
      <c r="DU1152" s="4"/>
      <c r="DV1152" s="4"/>
      <c r="DW1152" s="4"/>
      <c r="DX1152" s="4"/>
      <c r="DY1152" s="4"/>
      <c r="DZ1152" s="2"/>
      <c r="EA1152" s="7">
        <v>44788.40284722222</v>
      </c>
      <c r="EB1152" s="2" t="s">
        <v>332</v>
      </c>
      <c r="EC1152" s="8">
        <v>0</v>
      </c>
      <c r="ED1152" t="b">
        <v>0</v>
      </c>
      <c r="EE1152" t="s">
        <v>324</v>
      </c>
      <c r="EF1152" s="2" t="s">
        <v>324</v>
      </c>
      <c r="EG1152" s="2" t="s">
        <v>325</v>
      </c>
      <c r="EH1152" s="1"/>
      <c r="EI1152">
        <f t="shared" si="64"/>
        <v>106</v>
      </c>
      <c r="EJ1152" t="str">
        <f t="shared" si="65"/>
        <v>no</v>
      </c>
    </row>
    <row r="1153" spans="3:140">
      <c r="C1153" s="1">
        <v>44635</v>
      </c>
      <c r="D1153" s="2" t="s">
        <v>89</v>
      </c>
      <c r="E1153" s="2" t="s">
        <v>86</v>
      </c>
      <c r="F1153" s="2" t="s">
        <v>41</v>
      </c>
      <c r="G1153" s="1">
        <v>44503</v>
      </c>
      <c r="H1153" s="2" t="s">
        <v>92</v>
      </c>
      <c r="I1153" s="2" t="s">
        <v>93</v>
      </c>
      <c r="J1153" s="1"/>
      <c r="K1153" s="1"/>
      <c r="L1153" s="2"/>
      <c r="M1153" t="b">
        <v>0</v>
      </c>
      <c r="N1153" s="2"/>
      <c r="O1153" s="2" t="s">
        <v>320</v>
      </c>
      <c r="P1153" s="2" t="s">
        <v>321</v>
      </c>
      <c r="Q1153" s="2"/>
      <c r="R1153" s="2"/>
      <c r="S1153" s="2"/>
      <c r="T1153" s="2"/>
      <c r="U1153" s="2"/>
      <c r="V1153" s="2"/>
      <c r="W1153" s="2" t="s">
        <v>1110</v>
      </c>
      <c r="X1153" s="2" t="s">
        <v>861</v>
      </c>
      <c r="Y1153" s="3"/>
      <c r="AA1153" t="b">
        <v>0</v>
      </c>
      <c r="AB1153">
        <v>-2353</v>
      </c>
      <c r="AC1153">
        <v>-4620</v>
      </c>
      <c r="AD1153">
        <v>-1743</v>
      </c>
      <c r="AE1153" s="4"/>
      <c r="AF1153" s="4">
        <v>-12214</v>
      </c>
      <c r="AG1153" s="4">
        <v>-23976</v>
      </c>
      <c r="AH1153" s="4">
        <v>-9048</v>
      </c>
      <c r="AJ1153">
        <v>434</v>
      </c>
      <c r="AK1153">
        <v>852</v>
      </c>
      <c r="AL1153">
        <v>322</v>
      </c>
      <c r="AM1153" s="4"/>
      <c r="AN1153" s="4">
        <v>1628</v>
      </c>
      <c r="AO1153" s="4">
        <v>3197</v>
      </c>
      <c r="AP1153" s="4">
        <v>1207</v>
      </c>
      <c r="AR1153">
        <v>0</v>
      </c>
      <c r="AS1153">
        <v>0</v>
      </c>
      <c r="AT1153">
        <v>0</v>
      </c>
      <c r="AU1153" s="4"/>
      <c r="AV1153" s="4">
        <v>0</v>
      </c>
      <c r="AW1153" s="4">
        <v>0</v>
      </c>
      <c r="AX1153" s="4">
        <v>0</v>
      </c>
      <c r="AZ1153">
        <v>0</v>
      </c>
      <c r="BA1153">
        <v>0</v>
      </c>
      <c r="BB1153">
        <v>0</v>
      </c>
      <c r="BC1153" s="4"/>
      <c r="BD1153" s="4">
        <v>0</v>
      </c>
      <c r="BE1153" s="4">
        <v>0</v>
      </c>
      <c r="BF1153" s="4">
        <v>0</v>
      </c>
      <c r="BH1153">
        <v>0</v>
      </c>
      <c r="BI1153">
        <v>0</v>
      </c>
      <c r="BJ1153">
        <v>0</v>
      </c>
      <c r="BK1153" s="4"/>
      <c r="BL1153" s="4">
        <v>0</v>
      </c>
      <c r="BM1153" s="4">
        <v>0</v>
      </c>
      <c r="BN1153" s="4">
        <v>0</v>
      </c>
      <c r="BP1153">
        <v>0</v>
      </c>
      <c r="BQ1153">
        <v>0</v>
      </c>
      <c r="BR1153">
        <v>0</v>
      </c>
      <c r="BS1153" s="4"/>
      <c r="BT1153" s="4">
        <v>0</v>
      </c>
      <c r="BU1153" s="4">
        <v>0</v>
      </c>
      <c r="BV1153" s="4">
        <v>0</v>
      </c>
      <c r="BW1153" s="3"/>
      <c r="BX1153" s="3"/>
      <c r="BY1153" s="4">
        <v>-45238</v>
      </c>
      <c r="BZ1153" s="5"/>
      <c r="CA1153" s="3">
        <v>1608</v>
      </c>
      <c r="CB1153" s="4">
        <v>6032</v>
      </c>
      <c r="CC1153" s="5">
        <v>3.75124378109453</v>
      </c>
      <c r="CD1153" s="3">
        <v>0</v>
      </c>
      <c r="CE1153" s="4">
        <v>0</v>
      </c>
      <c r="CF1153" s="5" t="s">
        <v>322</v>
      </c>
      <c r="CG1153" s="3">
        <v>0</v>
      </c>
      <c r="CH1153" s="4">
        <v>0</v>
      </c>
      <c r="CI1153" s="5" t="s">
        <v>322</v>
      </c>
      <c r="CJ1153" s="3">
        <v>0</v>
      </c>
      <c r="CK1153" s="4">
        <v>0</v>
      </c>
      <c r="CL1153" s="5" t="s">
        <v>322</v>
      </c>
      <c r="CM1153" s="2">
        <v>0</v>
      </c>
      <c r="CN1153" s="4">
        <v>0</v>
      </c>
      <c r="CO1153" s="5" t="s">
        <v>322</v>
      </c>
      <c r="CP1153" s="3"/>
      <c r="CQ1153" s="4">
        <v>-39206</v>
      </c>
      <c r="CR1153" s="3"/>
      <c r="CS1153" s="3"/>
      <c r="CT1153" s="3"/>
      <c r="CU1153" s="3"/>
      <c r="CV1153" s="4">
        <v>-39206</v>
      </c>
      <c r="CW1153" s="4">
        <v>-39206</v>
      </c>
      <c r="CX1153" t="b">
        <v>0</v>
      </c>
      <c r="CY1153" t="b">
        <v>0</v>
      </c>
      <c r="CZ1153" t="b">
        <v>0</v>
      </c>
      <c r="DA1153" s="2" t="s">
        <v>6</v>
      </c>
      <c r="DB1153" s="2" t="s">
        <v>6</v>
      </c>
      <c r="DD1153" s="3"/>
      <c r="DE1153" s="3"/>
      <c r="DF1153" s="3"/>
      <c r="DG1153" s="4"/>
      <c r="DH1153" s="4"/>
      <c r="DI1153" s="4"/>
      <c r="DJ1153" s="3">
        <v>0</v>
      </c>
      <c r="DK1153" s="4">
        <v>0</v>
      </c>
      <c r="DL1153" t="b">
        <v>0</v>
      </c>
      <c r="DM1153" s="6"/>
      <c r="DN1153" s="3"/>
      <c r="DO1153" s="3"/>
      <c r="DP1153" s="3"/>
      <c r="DQ1153" s="3"/>
      <c r="DR1153" s="3"/>
      <c r="DS1153" s="3"/>
      <c r="DT1153" s="4"/>
      <c r="DU1153" s="4"/>
      <c r="DV1153" s="4"/>
      <c r="DW1153" s="4"/>
      <c r="DX1153" s="4"/>
      <c r="DY1153" s="4"/>
      <c r="DZ1153" s="2"/>
      <c r="EA1153" s="7">
        <v>44788.40284722222</v>
      </c>
      <c r="EB1153" s="2" t="s">
        <v>332</v>
      </c>
      <c r="EC1153" s="8">
        <v>0</v>
      </c>
      <c r="ED1153" t="b">
        <v>0</v>
      </c>
      <c r="EE1153" t="s">
        <v>324</v>
      </c>
      <c r="EF1153" s="2" t="s">
        <v>324</v>
      </c>
      <c r="EG1153" s="2" t="s">
        <v>325</v>
      </c>
      <c r="EH1153" s="1"/>
      <c r="EI1153">
        <f t="shared" si="64"/>
        <v>-8716</v>
      </c>
      <c r="EJ1153" t="str">
        <f t="shared" si="65"/>
        <v>no</v>
      </c>
    </row>
    <row r="1154" spans="3:140">
      <c r="C1154" s="1">
        <v>44635</v>
      </c>
      <c r="D1154" s="2" t="s">
        <v>89</v>
      </c>
      <c r="E1154" s="2" t="s">
        <v>86</v>
      </c>
      <c r="F1154" s="2" t="s">
        <v>41</v>
      </c>
      <c r="G1154" s="1">
        <v>44503</v>
      </c>
      <c r="H1154" s="2" t="s">
        <v>94</v>
      </c>
      <c r="I1154" s="2" t="s">
        <v>95</v>
      </c>
      <c r="J1154" s="1"/>
      <c r="K1154" s="1"/>
      <c r="L1154" s="2"/>
      <c r="M1154" t="b">
        <v>0</v>
      </c>
      <c r="N1154" s="2"/>
      <c r="O1154" s="2" t="s">
        <v>320</v>
      </c>
      <c r="P1154" s="2" t="s">
        <v>321</v>
      </c>
      <c r="Q1154" s="2"/>
      <c r="R1154" s="2"/>
      <c r="S1154" s="2"/>
      <c r="T1154" s="2"/>
      <c r="U1154" s="2"/>
      <c r="V1154" s="2"/>
      <c r="W1154" s="2" t="s">
        <v>1110</v>
      </c>
      <c r="X1154" s="2" t="s">
        <v>861</v>
      </c>
      <c r="Y1154" s="3"/>
      <c r="AA1154" t="b">
        <v>0</v>
      </c>
      <c r="AB1154">
        <v>1716</v>
      </c>
      <c r="AC1154">
        <v>3369</v>
      </c>
      <c r="AD1154">
        <v>1271</v>
      </c>
      <c r="AE1154" s="4"/>
      <c r="AF1154" s="4">
        <v>8906</v>
      </c>
      <c r="AG1154" s="4">
        <v>17483</v>
      </c>
      <c r="AH1154" s="4">
        <v>6597</v>
      </c>
      <c r="AJ1154">
        <v>-131</v>
      </c>
      <c r="AK1154">
        <v>-258</v>
      </c>
      <c r="AL1154">
        <v>-97</v>
      </c>
      <c r="AM1154" s="4"/>
      <c r="AN1154" s="4">
        <v>-492</v>
      </c>
      <c r="AO1154" s="4">
        <v>-966</v>
      </c>
      <c r="AP1154" s="4">
        <v>-365</v>
      </c>
      <c r="AR1154">
        <v>0</v>
      </c>
      <c r="AS1154">
        <v>0</v>
      </c>
      <c r="AT1154">
        <v>0</v>
      </c>
      <c r="AU1154" s="4"/>
      <c r="AV1154" s="4">
        <v>0</v>
      </c>
      <c r="AW1154" s="4">
        <v>0</v>
      </c>
      <c r="AX1154" s="4">
        <v>0</v>
      </c>
      <c r="AZ1154">
        <v>0</v>
      </c>
      <c r="BA1154">
        <v>0</v>
      </c>
      <c r="BB1154">
        <v>0</v>
      </c>
      <c r="BC1154" s="4"/>
      <c r="BD1154" s="4">
        <v>0</v>
      </c>
      <c r="BE1154" s="4">
        <v>0</v>
      </c>
      <c r="BF1154" s="4">
        <v>0</v>
      </c>
      <c r="BH1154">
        <v>0</v>
      </c>
      <c r="BI1154">
        <v>0</v>
      </c>
      <c r="BJ1154">
        <v>0</v>
      </c>
      <c r="BK1154" s="4"/>
      <c r="BL1154" s="4">
        <v>0</v>
      </c>
      <c r="BM1154" s="4">
        <v>0</v>
      </c>
      <c r="BN1154" s="4">
        <v>0</v>
      </c>
      <c r="BP1154">
        <v>0</v>
      </c>
      <c r="BQ1154">
        <v>0</v>
      </c>
      <c r="BR1154">
        <v>0</v>
      </c>
      <c r="BS1154" s="4"/>
      <c r="BT1154" s="4">
        <v>0</v>
      </c>
      <c r="BU1154" s="4">
        <v>0</v>
      </c>
      <c r="BV1154" s="4">
        <v>0</v>
      </c>
      <c r="BW1154" s="3"/>
      <c r="BX1154" s="3"/>
      <c r="BY1154" s="4">
        <v>32986</v>
      </c>
      <c r="BZ1154" s="5"/>
      <c r="CA1154" s="3">
        <v>-486</v>
      </c>
      <c r="CB1154" s="4">
        <v>-1823</v>
      </c>
      <c r="CC1154" s="5" t="s">
        <v>322</v>
      </c>
      <c r="CD1154" s="3">
        <v>0</v>
      </c>
      <c r="CE1154" s="4">
        <v>0</v>
      </c>
      <c r="CF1154" s="5" t="s">
        <v>322</v>
      </c>
      <c r="CG1154" s="3">
        <v>0</v>
      </c>
      <c r="CH1154" s="4">
        <v>0</v>
      </c>
      <c r="CI1154" s="5" t="s">
        <v>322</v>
      </c>
      <c r="CJ1154" s="3">
        <v>0</v>
      </c>
      <c r="CK1154" s="4">
        <v>0</v>
      </c>
      <c r="CL1154" s="5" t="s">
        <v>322</v>
      </c>
      <c r="CM1154" s="2">
        <v>0</v>
      </c>
      <c r="CN1154" s="4">
        <v>0</v>
      </c>
      <c r="CO1154" s="5" t="s">
        <v>322</v>
      </c>
      <c r="CP1154" s="3"/>
      <c r="CQ1154" s="4">
        <v>31163</v>
      </c>
      <c r="CR1154" s="3"/>
      <c r="CS1154" s="3"/>
      <c r="CT1154" s="3"/>
      <c r="CU1154" s="3"/>
      <c r="CV1154" s="4">
        <v>31163</v>
      </c>
      <c r="CW1154" s="4">
        <v>31163</v>
      </c>
      <c r="CX1154" t="b">
        <v>0</v>
      </c>
      <c r="CY1154" t="b">
        <v>0</v>
      </c>
      <c r="CZ1154" t="b">
        <v>0</v>
      </c>
      <c r="DA1154" s="2" t="s">
        <v>6</v>
      </c>
      <c r="DB1154" s="2" t="s">
        <v>6</v>
      </c>
      <c r="DD1154" s="3"/>
      <c r="DE1154" s="3"/>
      <c r="DF1154" s="3"/>
      <c r="DG1154" s="4"/>
      <c r="DH1154" s="4"/>
      <c r="DI1154" s="4"/>
      <c r="DJ1154" s="3">
        <v>0</v>
      </c>
      <c r="DK1154" s="4">
        <v>0</v>
      </c>
      <c r="DL1154" t="b">
        <v>0</v>
      </c>
      <c r="DM1154" s="6"/>
      <c r="DN1154" s="3"/>
      <c r="DO1154" s="3"/>
      <c r="DP1154" s="3"/>
      <c r="DQ1154" s="3"/>
      <c r="DR1154" s="3"/>
      <c r="DS1154" s="3"/>
      <c r="DT1154" s="4"/>
      <c r="DU1154" s="4"/>
      <c r="DV1154" s="4"/>
      <c r="DW1154" s="4"/>
      <c r="DX1154" s="4"/>
      <c r="DY1154" s="4"/>
      <c r="DZ1154" s="2"/>
      <c r="EA1154" s="7">
        <v>44788.407916666663</v>
      </c>
      <c r="EB1154" s="2" t="s">
        <v>332</v>
      </c>
      <c r="EC1154" s="8">
        <v>0</v>
      </c>
      <c r="ED1154" t="b">
        <v>0</v>
      </c>
      <c r="EE1154" t="s">
        <v>324</v>
      </c>
      <c r="EF1154" s="2" t="s">
        <v>324</v>
      </c>
      <c r="EG1154" s="2" t="s">
        <v>325</v>
      </c>
      <c r="EH1154" s="1"/>
      <c r="EI1154">
        <f t="shared" ref="EI1154:EI1217" si="66">AB1154+AC1154+AD1154</f>
        <v>6356</v>
      </c>
      <c r="EJ1154" t="str">
        <f t="shared" ref="EJ1154:EJ1217" si="67">IF(H1154&lt;1,"yes","no")</f>
        <v>no</v>
      </c>
    </row>
    <row r="1155" spans="3:140">
      <c r="C1155" s="1">
        <v>44635</v>
      </c>
      <c r="D1155" s="2" t="s">
        <v>89</v>
      </c>
      <c r="E1155" s="2" t="s">
        <v>86</v>
      </c>
      <c r="F1155" s="2" t="s">
        <v>41</v>
      </c>
      <c r="G1155" s="1">
        <v>44503</v>
      </c>
      <c r="H1155" s="2" t="s">
        <v>96</v>
      </c>
      <c r="I1155" s="2" t="s">
        <v>97</v>
      </c>
      <c r="J1155" s="1"/>
      <c r="K1155" s="1"/>
      <c r="L1155" s="2"/>
      <c r="M1155" t="b">
        <v>0</v>
      </c>
      <c r="N1155" s="2"/>
      <c r="O1155" s="2" t="s">
        <v>320</v>
      </c>
      <c r="P1155" s="2" t="s">
        <v>321</v>
      </c>
      <c r="Q1155" s="2"/>
      <c r="R1155" s="2"/>
      <c r="S1155" s="2"/>
      <c r="T1155" s="2"/>
      <c r="U1155" s="2"/>
      <c r="V1155" s="2"/>
      <c r="W1155" s="2" t="s">
        <v>1110</v>
      </c>
      <c r="X1155" s="2" t="s">
        <v>861</v>
      </c>
      <c r="Y1155" s="3"/>
      <c r="AA1155" t="b">
        <v>0</v>
      </c>
      <c r="AB1155">
        <v>-25</v>
      </c>
      <c r="AC1155">
        <v>-49</v>
      </c>
      <c r="AD1155">
        <v>-18</v>
      </c>
      <c r="AE1155" s="4"/>
      <c r="AF1155" s="4">
        <v>-129</v>
      </c>
      <c r="AG1155" s="4">
        <v>-252</v>
      </c>
      <c r="AH1155" s="4">
        <v>-95</v>
      </c>
      <c r="AJ1155">
        <v>5</v>
      </c>
      <c r="AK1155">
        <v>9</v>
      </c>
      <c r="AL1155">
        <v>3</v>
      </c>
      <c r="AM1155" s="4"/>
      <c r="AN1155" s="4">
        <v>17</v>
      </c>
      <c r="AO1155" s="4">
        <v>34</v>
      </c>
      <c r="AP1155" s="4">
        <v>13</v>
      </c>
      <c r="AR1155">
        <v>0</v>
      </c>
      <c r="AS1155">
        <v>0</v>
      </c>
      <c r="AT1155">
        <v>0</v>
      </c>
      <c r="AU1155" s="4"/>
      <c r="AV1155" s="4">
        <v>0</v>
      </c>
      <c r="AW1155" s="4">
        <v>0</v>
      </c>
      <c r="AX1155" s="4">
        <v>0</v>
      </c>
      <c r="AZ1155">
        <v>0</v>
      </c>
      <c r="BA1155">
        <v>0</v>
      </c>
      <c r="BB1155">
        <v>0</v>
      </c>
      <c r="BC1155" s="4"/>
      <c r="BD1155" s="4">
        <v>0</v>
      </c>
      <c r="BE1155" s="4">
        <v>0</v>
      </c>
      <c r="BF1155" s="4">
        <v>0</v>
      </c>
      <c r="BH1155">
        <v>0</v>
      </c>
      <c r="BI1155">
        <v>0</v>
      </c>
      <c r="BJ1155">
        <v>0</v>
      </c>
      <c r="BK1155" s="4"/>
      <c r="BL1155" s="4">
        <v>0</v>
      </c>
      <c r="BM1155" s="4">
        <v>0</v>
      </c>
      <c r="BN1155" s="4">
        <v>0</v>
      </c>
      <c r="BP1155">
        <v>0</v>
      </c>
      <c r="BQ1155">
        <v>0</v>
      </c>
      <c r="BR1155">
        <v>0</v>
      </c>
      <c r="BS1155" s="4"/>
      <c r="BT1155" s="4">
        <v>0</v>
      </c>
      <c r="BU1155" s="4">
        <v>0</v>
      </c>
      <c r="BV1155" s="4">
        <v>0</v>
      </c>
      <c r="BW1155" s="3"/>
      <c r="BX1155" s="3"/>
      <c r="BY1155" s="4">
        <v>-476</v>
      </c>
      <c r="BZ1155" s="5"/>
      <c r="CA1155" s="3">
        <v>17</v>
      </c>
      <c r="CB1155" s="4">
        <v>64</v>
      </c>
      <c r="CC1155" s="5">
        <v>3.7647058823529398</v>
      </c>
      <c r="CD1155" s="3">
        <v>0</v>
      </c>
      <c r="CE1155" s="4">
        <v>0</v>
      </c>
      <c r="CF1155" s="5" t="s">
        <v>322</v>
      </c>
      <c r="CG1155" s="3">
        <v>0</v>
      </c>
      <c r="CH1155" s="4">
        <v>0</v>
      </c>
      <c r="CI1155" s="5" t="s">
        <v>322</v>
      </c>
      <c r="CJ1155" s="3">
        <v>0</v>
      </c>
      <c r="CK1155" s="4">
        <v>0</v>
      </c>
      <c r="CL1155" s="5" t="s">
        <v>322</v>
      </c>
      <c r="CM1155" s="2">
        <v>0</v>
      </c>
      <c r="CN1155" s="4">
        <v>0</v>
      </c>
      <c r="CO1155" s="5" t="s">
        <v>322</v>
      </c>
      <c r="CP1155" s="3"/>
      <c r="CQ1155" s="4">
        <v>-412</v>
      </c>
      <c r="CR1155" s="3"/>
      <c r="CS1155" s="3"/>
      <c r="CT1155" s="3"/>
      <c r="CU1155" s="3"/>
      <c r="CV1155" s="4">
        <v>-412</v>
      </c>
      <c r="CW1155" s="4">
        <v>-412</v>
      </c>
      <c r="CX1155" t="b">
        <v>0</v>
      </c>
      <c r="CY1155" t="b">
        <v>0</v>
      </c>
      <c r="CZ1155" t="b">
        <v>0</v>
      </c>
      <c r="DA1155" s="2" t="s">
        <v>6</v>
      </c>
      <c r="DB1155" s="2" t="s">
        <v>6</v>
      </c>
      <c r="DD1155" s="3"/>
      <c r="DE1155" s="3"/>
      <c r="DF1155" s="3"/>
      <c r="DG1155" s="4"/>
      <c r="DH1155" s="4"/>
      <c r="DI1155" s="4"/>
      <c r="DJ1155" s="3">
        <v>0</v>
      </c>
      <c r="DK1155" s="4">
        <v>0</v>
      </c>
      <c r="DL1155" t="b">
        <v>0</v>
      </c>
      <c r="DM1155" s="6"/>
      <c r="DN1155" s="3"/>
      <c r="DO1155" s="3"/>
      <c r="DP1155" s="3"/>
      <c r="DQ1155" s="3"/>
      <c r="DR1155" s="3"/>
      <c r="DS1155" s="3"/>
      <c r="DT1155" s="4"/>
      <c r="DU1155" s="4"/>
      <c r="DV1155" s="4"/>
      <c r="DW1155" s="4"/>
      <c r="DX1155" s="4"/>
      <c r="DY1155" s="4"/>
      <c r="DZ1155" s="2"/>
      <c r="EA1155" s="7">
        <v>44788.407916666663</v>
      </c>
      <c r="EB1155" s="2" t="s">
        <v>332</v>
      </c>
      <c r="EC1155" s="8">
        <v>0</v>
      </c>
      <c r="ED1155" t="b">
        <v>0</v>
      </c>
      <c r="EE1155" t="s">
        <v>324</v>
      </c>
      <c r="EF1155" s="2" t="s">
        <v>324</v>
      </c>
      <c r="EG1155" s="2" t="s">
        <v>325</v>
      </c>
      <c r="EH1155" s="1"/>
      <c r="EI1155">
        <f t="shared" si="66"/>
        <v>-92</v>
      </c>
      <c r="EJ1155" t="str">
        <f t="shared" si="67"/>
        <v>no</v>
      </c>
    </row>
    <row r="1156" spans="3:140">
      <c r="C1156" s="1">
        <v>44635</v>
      </c>
      <c r="D1156" s="2" t="s">
        <v>89</v>
      </c>
      <c r="E1156" s="2" t="s">
        <v>86</v>
      </c>
      <c r="F1156" s="2" t="s">
        <v>41</v>
      </c>
      <c r="G1156" s="1">
        <v>44503</v>
      </c>
      <c r="H1156" s="2" t="s">
        <v>98</v>
      </c>
      <c r="I1156" s="2" t="s">
        <v>99</v>
      </c>
      <c r="J1156" s="1"/>
      <c r="K1156" s="1"/>
      <c r="L1156" s="2"/>
      <c r="M1156" t="b">
        <v>0</v>
      </c>
      <c r="N1156" s="2"/>
      <c r="O1156" s="2" t="s">
        <v>320</v>
      </c>
      <c r="P1156" s="2" t="s">
        <v>321</v>
      </c>
      <c r="Q1156" s="2"/>
      <c r="R1156" s="2"/>
      <c r="S1156" s="2"/>
      <c r="T1156" s="2"/>
      <c r="U1156" s="2"/>
      <c r="V1156" s="2"/>
      <c r="W1156" s="2" t="s">
        <v>1110</v>
      </c>
      <c r="X1156" s="2" t="s">
        <v>861</v>
      </c>
      <c r="Y1156" s="3"/>
      <c r="AA1156" t="b">
        <v>0</v>
      </c>
      <c r="AB1156">
        <v>-99</v>
      </c>
      <c r="AC1156">
        <v>-195</v>
      </c>
      <c r="AD1156">
        <v>-73</v>
      </c>
      <c r="AE1156" s="4"/>
      <c r="AF1156" s="4">
        <v>-514</v>
      </c>
      <c r="AG1156" s="4">
        <v>-1010</v>
      </c>
      <c r="AH1156" s="4">
        <v>-381</v>
      </c>
      <c r="AJ1156">
        <v>18</v>
      </c>
      <c r="AK1156">
        <v>36</v>
      </c>
      <c r="AL1156">
        <v>14</v>
      </c>
      <c r="AM1156" s="4"/>
      <c r="AN1156" s="4">
        <v>69</v>
      </c>
      <c r="AO1156" s="4">
        <v>135</v>
      </c>
      <c r="AP1156" s="4">
        <v>51</v>
      </c>
      <c r="AR1156">
        <v>0</v>
      </c>
      <c r="AS1156">
        <v>0</v>
      </c>
      <c r="AT1156">
        <v>0</v>
      </c>
      <c r="AU1156" s="4"/>
      <c r="AV1156" s="4">
        <v>0</v>
      </c>
      <c r="AW1156" s="4">
        <v>0</v>
      </c>
      <c r="AX1156" s="4">
        <v>0</v>
      </c>
      <c r="AZ1156">
        <v>0</v>
      </c>
      <c r="BA1156">
        <v>0</v>
      </c>
      <c r="BB1156">
        <v>0</v>
      </c>
      <c r="BC1156" s="4"/>
      <c r="BD1156" s="4">
        <v>0</v>
      </c>
      <c r="BE1156" s="4">
        <v>0</v>
      </c>
      <c r="BF1156" s="4">
        <v>0</v>
      </c>
      <c r="BH1156">
        <v>0</v>
      </c>
      <c r="BI1156">
        <v>0</v>
      </c>
      <c r="BJ1156">
        <v>0</v>
      </c>
      <c r="BK1156" s="4"/>
      <c r="BL1156" s="4">
        <v>0</v>
      </c>
      <c r="BM1156" s="4">
        <v>0</v>
      </c>
      <c r="BN1156" s="4">
        <v>0</v>
      </c>
      <c r="BP1156">
        <v>0</v>
      </c>
      <c r="BQ1156">
        <v>0</v>
      </c>
      <c r="BR1156">
        <v>0</v>
      </c>
      <c r="BS1156" s="4"/>
      <c r="BT1156" s="4">
        <v>0</v>
      </c>
      <c r="BU1156" s="4">
        <v>0</v>
      </c>
      <c r="BV1156" s="4">
        <v>0</v>
      </c>
      <c r="BW1156" s="3"/>
      <c r="BX1156" s="3"/>
      <c r="BY1156" s="4">
        <v>-1905</v>
      </c>
      <c r="BZ1156" s="5"/>
      <c r="CA1156" s="3">
        <v>68</v>
      </c>
      <c r="CB1156" s="4">
        <v>255</v>
      </c>
      <c r="CC1156" s="5">
        <v>3.75</v>
      </c>
      <c r="CD1156" s="3">
        <v>0</v>
      </c>
      <c r="CE1156" s="4">
        <v>0</v>
      </c>
      <c r="CF1156" s="5" t="s">
        <v>322</v>
      </c>
      <c r="CG1156" s="3">
        <v>0</v>
      </c>
      <c r="CH1156" s="4">
        <v>0</v>
      </c>
      <c r="CI1156" s="5" t="s">
        <v>322</v>
      </c>
      <c r="CJ1156" s="3">
        <v>0</v>
      </c>
      <c r="CK1156" s="4">
        <v>0</v>
      </c>
      <c r="CL1156" s="5" t="s">
        <v>322</v>
      </c>
      <c r="CM1156" s="2">
        <v>0</v>
      </c>
      <c r="CN1156" s="4">
        <v>0</v>
      </c>
      <c r="CO1156" s="5" t="s">
        <v>322</v>
      </c>
      <c r="CP1156" s="3"/>
      <c r="CQ1156" s="4">
        <v>-1650</v>
      </c>
      <c r="CR1156" s="3"/>
      <c r="CS1156" s="3"/>
      <c r="CT1156" s="3"/>
      <c r="CU1156" s="3"/>
      <c r="CV1156" s="4">
        <v>-1650</v>
      </c>
      <c r="CW1156" s="4">
        <v>-1650</v>
      </c>
      <c r="CX1156" t="b">
        <v>0</v>
      </c>
      <c r="CY1156" t="b">
        <v>0</v>
      </c>
      <c r="CZ1156" t="b">
        <v>0</v>
      </c>
      <c r="DA1156" s="2" t="s">
        <v>6</v>
      </c>
      <c r="DB1156" s="2" t="s">
        <v>6</v>
      </c>
      <c r="DD1156" s="3"/>
      <c r="DE1156" s="3"/>
      <c r="DF1156" s="3"/>
      <c r="DG1156" s="4"/>
      <c r="DH1156" s="4"/>
      <c r="DI1156" s="4"/>
      <c r="DJ1156" s="3">
        <v>0</v>
      </c>
      <c r="DK1156" s="4">
        <v>0</v>
      </c>
      <c r="DL1156" t="b">
        <v>0</v>
      </c>
      <c r="DM1156" s="6"/>
      <c r="DN1156" s="3"/>
      <c r="DO1156" s="3"/>
      <c r="DP1156" s="3"/>
      <c r="DQ1156" s="3"/>
      <c r="DR1156" s="3"/>
      <c r="DS1156" s="3"/>
      <c r="DT1156" s="4"/>
      <c r="DU1156" s="4"/>
      <c r="DV1156" s="4"/>
      <c r="DW1156" s="4"/>
      <c r="DX1156" s="4"/>
      <c r="DY1156" s="4"/>
      <c r="DZ1156" s="2"/>
      <c r="EA1156" s="7">
        <v>44788.407916666663</v>
      </c>
      <c r="EB1156" s="2" t="s">
        <v>332</v>
      </c>
      <c r="EC1156" s="8">
        <v>0</v>
      </c>
      <c r="ED1156" t="b">
        <v>0</v>
      </c>
      <c r="EE1156" t="s">
        <v>324</v>
      </c>
      <c r="EF1156" s="2" t="s">
        <v>324</v>
      </c>
      <c r="EG1156" s="2" t="s">
        <v>325</v>
      </c>
      <c r="EH1156" s="1"/>
      <c r="EI1156">
        <f t="shared" si="66"/>
        <v>-367</v>
      </c>
      <c r="EJ1156" t="str">
        <f t="shared" si="67"/>
        <v>no</v>
      </c>
    </row>
    <row r="1157" spans="3:140">
      <c r="C1157" s="1">
        <v>44635</v>
      </c>
      <c r="D1157" s="2" t="s">
        <v>124</v>
      </c>
      <c r="E1157" s="2" t="s">
        <v>125</v>
      </c>
      <c r="F1157" s="2" t="s">
        <v>41</v>
      </c>
      <c r="G1157" s="1">
        <v>44503</v>
      </c>
      <c r="H1157" s="2" t="s">
        <v>126</v>
      </c>
      <c r="I1157" s="2" t="s">
        <v>127</v>
      </c>
      <c r="J1157" s="1"/>
      <c r="K1157" s="1"/>
      <c r="L1157" s="2"/>
      <c r="M1157" t="b">
        <v>0</v>
      </c>
      <c r="N1157" s="2"/>
      <c r="O1157" s="2" t="s">
        <v>329</v>
      </c>
      <c r="P1157" s="2" t="s">
        <v>321</v>
      </c>
      <c r="Q1157" s="2"/>
      <c r="R1157" s="2"/>
      <c r="S1157" s="2"/>
      <c r="T1157" s="2"/>
      <c r="U1157" s="2"/>
      <c r="V1157" s="2"/>
      <c r="W1157" s="2" t="s">
        <v>1110</v>
      </c>
      <c r="X1157" s="2" t="s">
        <v>861</v>
      </c>
      <c r="Y1157" s="3"/>
      <c r="AA1157" t="b">
        <v>0</v>
      </c>
      <c r="AB1157">
        <v>-13</v>
      </c>
      <c r="AC1157">
        <v>-26</v>
      </c>
      <c r="AD1157">
        <v>-9</v>
      </c>
      <c r="AE1157" s="4"/>
      <c r="AF1157" s="4">
        <v>-68</v>
      </c>
      <c r="AG1157" s="4">
        <v>-135</v>
      </c>
      <c r="AH1157" s="4">
        <v>-51</v>
      </c>
      <c r="AJ1157">
        <v>-1</v>
      </c>
      <c r="AK1157">
        <v>-2</v>
      </c>
      <c r="AL1157">
        <v>0</v>
      </c>
      <c r="AM1157" s="4"/>
      <c r="AN1157" s="4">
        <v>-3</v>
      </c>
      <c r="AO1157" s="4">
        <v>-7</v>
      </c>
      <c r="AP1157" s="4">
        <v>-2</v>
      </c>
      <c r="AR1157">
        <v>0</v>
      </c>
      <c r="AS1157">
        <v>0</v>
      </c>
      <c r="AT1157">
        <v>0</v>
      </c>
      <c r="AU1157" s="4"/>
      <c r="AV1157" s="4">
        <v>0</v>
      </c>
      <c r="AW1157" s="4">
        <v>0</v>
      </c>
      <c r="AX1157" s="4">
        <v>0</v>
      </c>
      <c r="AZ1157">
        <v>0</v>
      </c>
      <c r="BA1157">
        <v>0</v>
      </c>
      <c r="BB1157">
        <v>0</v>
      </c>
      <c r="BC1157" s="4"/>
      <c r="BD1157" s="4">
        <v>0</v>
      </c>
      <c r="BE1157" s="4">
        <v>0</v>
      </c>
      <c r="BF1157" s="4">
        <v>0</v>
      </c>
      <c r="BH1157">
        <v>0</v>
      </c>
      <c r="BI1157">
        <v>0</v>
      </c>
      <c r="BJ1157">
        <v>0</v>
      </c>
      <c r="BK1157" s="4"/>
      <c r="BL1157" s="4">
        <v>0</v>
      </c>
      <c r="BM1157" s="4">
        <v>0</v>
      </c>
      <c r="BN1157" s="4">
        <v>0</v>
      </c>
      <c r="BP1157">
        <v>0</v>
      </c>
      <c r="BQ1157">
        <v>0</v>
      </c>
      <c r="BR1157">
        <v>0</v>
      </c>
      <c r="BS1157" s="4"/>
      <c r="BT1157" s="4">
        <v>0</v>
      </c>
      <c r="BU1157" s="4">
        <v>0</v>
      </c>
      <c r="BV1157" s="4">
        <v>0</v>
      </c>
      <c r="BW1157" s="3"/>
      <c r="BX1157" s="3"/>
      <c r="BY1157" s="4">
        <v>-254</v>
      </c>
      <c r="BZ1157" s="5"/>
      <c r="CA1157" s="3">
        <v>-3</v>
      </c>
      <c r="CB1157" s="4">
        <v>-12</v>
      </c>
      <c r="CC1157" s="5" t="s">
        <v>322</v>
      </c>
      <c r="CD1157" s="3">
        <v>0</v>
      </c>
      <c r="CE1157" s="4">
        <v>0</v>
      </c>
      <c r="CF1157" s="5" t="s">
        <v>322</v>
      </c>
      <c r="CG1157" s="3">
        <v>0</v>
      </c>
      <c r="CH1157" s="4">
        <v>0</v>
      </c>
      <c r="CI1157" s="5" t="s">
        <v>322</v>
      </c>
      <c r="CJ1157" s="3">
        <v>0</v>
      </c>
      <c r="CK1157" s="4">
        <v>0</v>
      </c>
      <c r="CL1157" s="5" t="s">
        <v>322</v>
      </c>
      <c r="CM1157" s="2">
        <v>0</v>
      </c>
      <c r="CN1157" s="4">
        <v>0</v>
      </c>
      <c r="CO1157" s="5" t="s">
        <v>322</v>
      </c>
      <c r="CP1157" s="3"/>
      <c r="CQ1157" s="4">
        <v>-266</v>
      </c>
      <c r="CR1157" s="3"/>
      <c r="CS1157" s="3"/>
      <c r="CT1157" s="3"/>
      <c r="CU1157" s="3"/>
      <c r="CV1157" s="4">
        <v>-266</v>
      </c>
      <c r="CW1157" s="4">
        <v>-266</v>
      </c>
      <c r="CX1157" t="b">
        <v>0</v>
      </c>
      <c r="CY1157" t="b">
        <v>0</v>
      </c>
      <c r="CZ1157" t="b">
        <v>0</v>
      </c>
      <c r="DA1157" s="2" t="s">
        <v>6</v>
      </c>
      <c r="DB1157" s="2" t="s">
        <v>6</v>
      </c>
      <c r="DD1157" s="3"/>
      <c r="DE1157" s="3"/>
      <c r="DF1157" s="3"/>
      <c r="DG1157" s="4"/>
      <c r="DH1157" s="4"/>
      <c r="DI1157" s="4"/>
      <c r="DJ1157" s="3">
        <v>0</v>
      </c>
      <c r="DK1157" s="4">
        <v>0</v>
      </c>
      <c r="DL1157" t="b">
        <v>0</v>
      </c>
      <c r="DM1157" s="6"/>
      <c r="DN1157" s="3"/>
      <c r="DO1157" s="3"/>
      <c r="DP1157" s="3"/>
      <c r="DQ1157" s="3"/>
      <c r="DR1157" s="3"/>
      <c r="DS1157" s="3"/>
      <c r="DT1157" s="4"/>
      <c r="DU1157" s="4"/>
      <c r="DV1157" s="4"/>
      <c r="DW1157" s="4"/>
      <c r="DX1157" s="4"/>
      <c r="DY1157" s="4"/>
      <c r="DZ1157" s="2"/>
      <c r="EA1157" s="7">
        <v>44693.455578703702</v>
      </c>
      <c r="EB1157" s="2" t="s">
        <v>332</v>
      </c>
      <c r="EC1157" s="8">
        <v>0</v>
      </c>
      <c r="ED1157" t="b">
        <v>0</v>
      </c>
      <c r="EE1157" t="s">
        <v>324</v>
      </c>
      <c r="EF1157" s="2" t="s">
        <v>324</v>
      </c>
      <c r="EG1157" s="2" t="s">
        <v>325</v>
      </c>
      <c r="EH1157" s="1"/>
      <c r="EI1157">
        <f t="shared" si="66"/>
        <v>-48</v>
      </c>
      <c r="EJ1157" t="str">
        <f t="shared" si="67"/>
        <v>no</v>
      </c>
    </row>
    <row r="1158" spans="3:140">
      <c r="C1158" s="1">
        <v>44635</v>
      </c>
      <c r="D1158" s="2" t="s">
        <v>124</v>
      </c>
      <c r="E1158" s="2" t="s">
        <v>125</v>
      </c>
      <c r="F1158" s="2" t="s">
        <v>41</v>
      </c>
      <c r="G1158" s="1">
        <v>44503</v>
      </c>
      <c r="H1158" s="2" t="s">
        <v>128</v>
      </c>
      <c r="I1158" s="2" t="s">
        <v>129</v>
      </c>
      <c r="J1158" s="1"/>
      <c r="K1158" s="1"/>
      <c r="L1158" s="2"/>
      <c r="M1158" t="b">
        <v>0</v>
      </c>
      <c r="N1158" s="2"/>
      <c r="O1158" s="2" t="s">
        <v>329</v>
      </c>
      <c r="P1158" s="2" t="s">
        <v>321</v>
      </c>
      <c r="Q1158" s="2"/>
      <c r="R1158" s="2"/>
      <c r="S1158" s="2"/>
      <c r="T1158" s="2"/>
      <c r="U1158" s="2"/>
      <c r="V1158" s="2"/>
      <c r="W1158" s="2" t="s">
        <v>1110</v>
      </c>
      <c r="X1158" s="2" t="s">
        <v>861</v>
      </c>
      <c r="Y1158" s="3"/>
      <c r="AA1158" t="b">
        <v>0</v>
      </c>
      <c r="AB1158">
        <v>-13</v>
      </c>
      <c r="AC1158">
        <v>-26</v>
      </c>
      <c r="AD1158">
        <v>-9</v>
      </c>
      <c r="AE1158" s="4"/>
      <c r="AF1158" s="4">
        <v>-68</v>
      </c>
      <c r="AG1158" s="4">
        <v>-135</v>
      </c>
      <c r="AH1158" s="4">
        <v>-51</v>
      </c>
      <c r="AJ1158">
        <v>-1</v>
      </c>
      <c r="AK1158">
        <v>-2</v>
      </c>
      <c r="AL1158">
        <v>0</v>
      </c>
      <c r="AM1158" s="4"/>
      <c r="AN1158" s="4">
        <v>-3</v>
      </c>
      <c r="AO1158" s="4">
        <v>-7</v>
      </c>
      <c r="AP1158" s="4">
        <v>-2</v>
      </c>
      <c r="AR1158">
        <v>0</v>
      </c>
      <c r="AS1158">
        <v>0</v>
      </c>
      <c r="AT1158">
        <v>0</v>
      </c>
      <c r="AU1158" s="4"/>
      <c r="AV1158" s="4">
        <v>0</v>
      </c>
      <c r="AW1158" s="4">
        <v>0</v>
      </c>
      <c r="AX1158" s="4">
        <v>0</v>
      </c>
      <c r="AZ1158">
        <v>0</v>
      </c>
      <c r="BA1158">
        <v>0</v>
      </c>
      <c r="BB1158">
        <v>0</v>
      </c>
      <c r="BC1158" s="4"/>
      <c r="BD1158" s="4">
        <v>0</v>
      </c>
      <c r="BE1158" s="4">
        <v>0</v>
      </c>
      <c r="BF1158" s="4">
        <v>0</v>
      </c>
      <c r="BH1158">
        <v>0</v>
      </c>
      <c r="BI1158">
        <v>0</v>
      </c>
      <c r="BJ1158">
        <v>0</v>
      </c>
      <c r="BK1158" s="4"/>
      <c r="BL1158" s="4">
        <v>0</v>
      </c>
      <c r="BM1158" s="4">
        <v>0</v>
      </c>
      <c r="BN1158" s="4">
        <v>0</v>
      </c>
      <c r="BP1158">
        <v>0</v>
      </c>
      <c r="BQ1158">
        <v>0</v>
      </c>
      <c r="BR1158">
        <v>0</v>
      </c>
      <c r="BS1158" s="4"/>
      <c r="BT1158" s="4">
        <v>0</v>
      </c>
      <c r="BU1158" s="4">
        <v>0</v>
      </c>
      <c r="BV1158" s="4">
        <v>0</v>
      </c>
      <c r="BW1158" s="3"/>
      <c r="BX1158" s="3"/>
      <c r="BY1158" s="4">
        <v>-254</v>
      </c>
      <c r="BZ1158" s="5"/>
      <c r="CA1158" s="3">
        <v>-3</v>
      </c>
      <c r="CB1158" s="4">
        <v>-12</v>
      </c>
      <c r="CC1158" s="5" t="s">
        <v>322</v>
      </c>
      <c r="CD1158" s="3">
        <v>0</v>
      </c>
      <c r="CE1158" s="4">
        <v>0</v>
      </c>
      <c r="CF1158" s="5" t="s">
        <v>322</v>
      </c>
      <c r="CG1158" s="3">
        <v>0</v>
      </c>
      <c r="CH1158" s="4">
        <v>0</v>
      </c>
      <c r="CI1158" s="5" t="s">
        <v>322</v>
      </c>
      <c r="CJ1158" s="3">
        <v>0</v>
      </c>
      <c r="CK1158" s="4">
        <v>0</v>
      </c>
      <c r="CL1158" s="5" t="s">
        <v>322</v>
      </c>
      <c r="CM1158" s="2">
        <v>0</v>
      </c>
      <c r="CN1158" s="4">
        <v>0</v>
      </c>
      <c r="CO1158" s="5" t="s">
        <v>322</v>
      </c>
      <c r="CP1158" s="3"/>
      <c r="CQ1158" s="4">
        <v>-266</v>
      </c>
      <c r="CR1158" s="3"/>
      <c r="CS1158" s="3"/>
      <c r="CT1158" s="3"/>
      <c r="CU1158" s="3"/>
      <c r="CV1158" s="4">
        <v>-266</v>
      </c>
      <c r="CW1158" s="4">
        <v>-266</v>
      </c>
      <c r="CX1158" t="b">
        <v>0</v>
      </c>
      <c r="CY1158" t="b">
        <v>0</v>
      </c>
      <c r="CZ1158" t="b">
        <v>0</v>
      </c>
      <c r="DA1158" s="2" t="s">
        <v>6</v>
      </c>
      <c r="DB1158" s="2" t="s">
        <v>6</v>
      </c>
      <c r="DD1158" s="3"/>
      <c r="DE1158" s="3"/>
      <c r="DF1158" s="3"/>
      <c r="DG1158" s="4"/>
      <c r="DH1158" s="4"/>
      <c r="DI1158" s="4"/>
      <c r="DJ1158" s="3">
        <v>0</v>
      </c>
      <c r="DK1158" s="4">
        <v>0</v>
      </c>
      <c r="DL1158" t="b">
        <v>0</v>
      </c>
      <c r="DM1158" s="6"/>
      <c r="DN1158" s="3"/>
      <c r="DO1158" s="3"/>
      <c r="DP1158" s="3"/>
      <c r="DQ1158" s="3"/>
      <c r="DR1158" s="3"/>
      <c r="DS1158" s="3"/>
      <c r="DT1158" s="4"/>
      <c r="DU1158" s="4"/>
      <c r="DV1158" s="4"/>
      <c r="DW1158" s="4"/>
      <c r="DX1158" s="4"/>
      <c r="DY1158" s="4"/>
      <c r="DZ1158" s="2"/>
      <c r="EA1158" s="7">
        <v>44693.455578703702</v>
      </c>
      <c r="EB1158" s="2" t="s">
        <v>332</v>
      </c>
      <c r="EC1158" s="8">
        <v>0</v>
      </c>
      <c r="ED1158" t="b">
        <v>0</v>
      </c>
      <c r="EE1158" t="s">
        <v>324</v>
      </c>
      <c r="EF1158" s="2" t="s">
        <v>324</v>
      </c>
      <c r="EG1158" s="2" t="s">
        <v>325</v>
      </c>
      <c r="EH1158" s="1"/>
      <c r="EI1158">
        <f t="shared" si="66"/>
        <v>-48</v>
      </c>
      <c r="EJ1158" t="str">
        <f t="shared" si="67"/>
        <v>no</v>
      </c>
    </row>
    <row r="1159" spans="3:140">
      <c r="C1159" s="1">
        <v>44635</v>
      </c>
      <c r="D1159" s="2" t="s">
        <v>124</v>
      </c>
      <c r="E1159" s="2" t="s">
        <v>125</v>
      </c>
      <c r="F1159" s="2" t="s">
        <v>41</v>
      </c>
      <c r="G1159" s="1">
        <v>44503</v>
      </c>
      <c r="H1159" s="2" t="s">
        <v>511</v>
      </c>
      <c r="I1159" s="2" t="s">
        <v>512</v>
      </c>
      <c r="J1159" s="1"/>
      <c r="K1159" s="1"/>
      <c r="L1159" s="2"/>
      <c r="M1159" t="b">
        <v>0</v>
      </c>
      <c r="N1159" s="2"/>
      <c r="O1159" s="2" t="s">
        <v>329</v>
      </c>
      <c r="P1159" s="2" t="s">
        <v>321</v>
      </c>
      <c r="Q1159" s="2"/>
      <c r="R1159" s="2"/>
      <c r="S1159" s="2"/>
      <c r="T1159" s="2"/>
      <c r="U1159" s="2"/>
      <c r="V1159" s="2"/>
      <c r="W1159" s="2" t="s">
        <v>1110</v>
      </c>
      <c r="X1159" s="2" t="s">
        <v>861</v>
      </c>
      <c r="Y1159" s="3"/>
      <c r="AA1159" t="b">
        <v>0</v>
      </c>
      <c r="AB1159">
        <v>-35</v>
      </c>
      <c r="AC1159">
        <v>-68</v>
      </c>
      <c r="AD1159">
        <v>-26</v>
      </c>
      <c r="AE1159" s="4"/>
      <c r="AF1159" s="4">
        <v>-179</v>
      </c>
      <c r="AG1159" s="4">
        <v>-352</v>
      </c>
      <c r="AH1159" s="4">
        <v>-133</v>
      </c>
      <c r="AJ1159">
        <v>-3</v>
      </c>
      <c r="AK1159">
        <v>-5</v>
      </c>
      <c r="AL1159">
        <v>-2</v>
      </c>
      <c r="AM1159" s="4"/>
      <c r="AN1159" s="4">
        <v>-10</v>
      </c>
      <c r="AO1159" s="4">
        <v>-20</v>
      </c>
      <c r="AP1159" s="4">
        <v>-8</v>
      </c>
      <c r="AR1159">
        <v>0</v>
      </c>
      <c r="AS1159">
        <v>0</v>
      </c>
      <c r="AT1159">
        <v>0</v>
      </c>
      <c r="AU1159" s="4"/>
      <c r="AV1159" s="4">
        <v>0</v>
      </c>
      <c r="AW1159" s="4">
        <v>0</v>
      </c>
      <c r="AX1159" s="4">
        <v>0</v>
      </c>
      <c r="AZ1159">
        <v>0</v>
      </c>
      <c r="BA1159">
        <v>0</v>
      </c>
      <c r="BB1159">
        <v>0</v>
      </c>
      <c r="BC1159" s="4"/>
      <c r="BD1159" s="4">
        <v>0</v>
      </c>
      <c r="BE1159" s="4">
        <v>0</v>
      </c>
      <c r="BF1159" s="4">
        <v>0</v>
      </c>
      <c r="BH1159">
        <v>0</v>
      </c>
      <c r="BI1159">
        <v>0</v>
      </c>
      <c r="BJ1159">
        <v>0</v>
      </c>
      <c r="BK1159" s="4"/>
      <c r="BL1159" s="4">
        <v>0</v>
      </c>
      <c r="BM1159" s="4">
        <v>0</v>
      </c>
      <c r="BN1159" s="4">
        <v>0</v>
      </c>
      <c r="BP1159">
        <v>0</v>
      </c>
      <c r="BQ1159">
        <v>0</v>
      </c>
      <c r="BR1159">
        <v>0</v>
      </c>
      <c r="BS1159" s="4"/>
      <c r="BT1159" s="4">
        <v>0</v>
      </c>
      <c r="BU1159" s="4">
        <v>0</v>
      </c>
      <c r="BV1159" s="4">
        <v>0</v>
      </c>
      <c r="BW1159" s="3"/>
      <c r="BX1159" s="3"/>
      <c r="BY1159" s="4">
        <v>-664</v>
      </c>
      <c r="BZ1159" s="5"/>
      <c r="CA1159" s="3">
        <v>-10</v>
      </c>
      <c r="CB1159" s="4">
        <v>-38</v>
      </c>
      <c r="CC1159" s="5" t="s">
        <v>322</v>
      </c>
      <c r="CD1159" s="3">
        <v>0</v>
      </c>
      <c r="CE1159" s="4">
        <v>0</v>
      </c>
      <c r="CF1159" s="5" t="s">
        <v>322</v>
      </c>
      <c r="CG1159" s="3">
        <v>0</v>
      </c>
      <c r="CH1159" s="4">
        <v>0</v>
      </c>
      <c r="CI1159" s="5" t="s">
        <v>322</v>
      </c>
      <c r="CJ1159" s="3">
        <v>0</v>
      </c>
      <c r="CK1159" s="4">
        <v>0</v>
      </c>
      <c r="CL1159" s="5" t="s">
        <v>322</v>
      </c>
      <c r="CM1159" s="2">
        <v>0</v>
      </c>
      <c r="CN1159" s="4">
        <v>0</v>
      </c>
      <c r="CO1159" s="5" t="s">
        <v>322</v>
      </c>
      <c r="CP1159" s="3"/>
      <c r="CQ1159" s="4">
        <v>-702</v>
      </c>
      <c r="CR1159" s="3"/>
      <c r="CS1159" s="3"/>
      <c r="CT1159" s="3"/>
      <c r="CU1159" s="3"/>
      <c r="CV1159" s="4">
        <v>-702</v>
      </c>
      <c r="CW1159" s="4">
        <v>-702</v>
      </c>
      <c r="CX1159" t="b">
        <v>0</v>
      </c>
      <c r="CY1159" t="b">
        <v>0</v>
      </c>
      <c r="CZ1159" t="b">
        <v>0</v>
      </c>
      <c r="DA1159" s="2" t="s">
        <v>6</v>
      </c>
      <c r="DB1159" s="2" t="s">
        <v>6</v>
      </c>
      <c r="DD1159" s="3"/>
      <c r="DE1159" s="3"/>
      <c r="DF1159" s="3"/>
      <c r="DG1159" s="4"/>
      <c r="DH1159" s="4"/>
      <c r="DI1159" s="4"/>
      <c r="DJ1159" s="3">
        <v>0</v>
      </c>
      <c r="DK1159" s="4">
        <v>0</v>
      </c>
      <c r="DL1159" t="b">
        <v>0</v>
      </c>
      <c r="DM1159" s="6"/>
      <c r="DN1159" s="3"/>
      <c r="DO1159" s="3"/>
      <c r="DP1159" s="3"/>
      <c r="DQ1159" s="3"/>
      <c r="DR1159" s="3"/>
      <c r="DS1159" s="3"/>
      <c r="DT1159" s="4"/>
      <c r="DU1159" s="4"/>
      <c r="DV1159" s="4"/>
      <c r="DW1159" s="4"/>
      <c r="DX1159" s="4"/>
      <c r="DY1159" s="4"/>
      <c r="DZ1159" s="2"/>
      <c r="EA1159" s="7">
        <v>44693.455578703702</v>
      </c>
      <c r="EB1159" s="2" t="s">
        <v>332</v>
      </c>
      <c r="EC1159" s="8">
        <v>0</v>
      </c>
      <c r="ED1159" t="b">
        <v>0</v>
      </c>
      <c r="EE1159" t="s">
        <v>324</v>
      </c>
      <c r="EF1159" s="2" t="s">
        <v>324</v>
      </c>
      <c r="EG1159" s="2" t="s">
        <v>325</v>
      </c>
      <c r="EH1159" s="1"/>
      <c r="EI1159">
        <f t="shared" si="66"/>
        <v>-129</v>
      </c>
      <c r="EJ1159" t="str">
        <f t="shared" si="67"/>
        <v>no</v>
      </c>
    </row>
    <row r="1160" spans="3:140">
      <c r="C1160" s="1">
        <v>44635</v>
      </c>
      <c r="D1160" s="2" t="s">
        <v>124</v>
      </c>
      <c r="E1160" s="2" t="s">
        <v>125</v>
      </c>
      <c r="F1160" s="2" t="s">
        <v>41</v>
      </c>
      <c r="G1160" s="1">
        <v>44503</v>
      </c>
      <c r="H1160" s="2" t="s">
        <v>145</v>
      </c>
      <c r="I1160" s="2" t="s">
        <v>146</v>
      </c>
      <c r="J1160" s="1"/>
      <c r="K1160" s="1"/>
      <c r="L1160" s="2"/>
      <c r="M1160" t="b">
        <v>0</v>
      </c>
      <c r="N1160" s="2"/>
      <c r="O1160" s="2" t="s">
        <v>329</v>
      </c>
      <c r="P1160" s="2" t="s">
        <v>321</v>
      </c>
      <c r="Q1160" s="2"/>
      <c r="R1160" s="2"/>
      <c r="S1160" s="2"/>
      <c r="T1160" s="2"/>
      <c r="U1160" s="2"/>
      <c r="V1160" s="2"/>
      <c r="W1160" s="2" t="s">
        <v>1110</v>
      </c>
      <c r="X1160" s="2" t="s">
        <v>861</v>
      </c>
      <c r="Y1160" s="3"/>
      <c r="AA1160" t="b">
        <v>0</v>
      </c>
      <c r="AB1160">
        <v>-13</v>
      </c>
      <c r="AC1160">
        <v>-26</v>
      </c>
      <c r="AD1160">
        <v>-9</v>
      </c>
      <c r="AE1160" s="4"/>
      <c r="AF1160" s="4">
        <v>-68</v>
      </c>
      <c r="AG1160" s="4">
        <v>-135</v>
      </c>
      <c r="AH1160" s="4">
        <v>-51</v>
      </c>
      <c r="AJ1160">
        <v>-1</v>
      </c>
      <c r="AK1160">
        <v>-2</v>
      </c>
      <c r="AL1160">
        <v>0</v>
      </c>
      <c r="AM1160" s="4"/>
      <c r="AN1160" s="4">
        <v>-3</v>
      </c>
      <c r="AO1160" s="4">
        <v>-7</v>
      </c>
      <c r="AP1160" s="4">
        <v>-2</v>
      </c>
      <c r="AR1160">
        <v>0</v>
      </c>
      <c r="AS1160">
        <v>0</v>
      </c>
      <c r="AT1160">
        <v>0</v>
      </c>
      <c r="AU1160" s="4"/>
      <c r="AV1160" s="4">
        <v>0</v>
      </c>
      <c r="AW1160" s="4">
        <v>0</v>
      </c>
      <c r="AX1160" s="4">
        <v>0</v>
      </c>
      <c r="AZ1160">
        <v>0</v>
      </c>
      <c r="BA1160">
        <v>0</v>
      </c>
      <c r="BB1160">
        <v>0</v>
      </c>
      <c r="BC1160" s="4"/>
      <c r="BD1160" s="4">
        <v>0</v>
      </c>
      <c r="BE1160" s="4">
        <v>0</v>
      </c>
      <c r="BF1160" s="4">
        <v>0</v>
      </c>
      <c r="BH1160">
        <v>0</v>
      </c>
      <c r="BI1160">
        <v>0</v>
      </c>
      <c r="BJ1160">
        <v>0</v>
      </c>
      <c r="BK1160" s="4"/>
      <c r="BL1160" s="4">
        <v>0</v>
      </c>
      <c r="BM1160" s="4">
        <v>0</v>
      </c>
      <c r="BN1160" s="4">
        <v>0</v>
      </c>
      <c r="BP1160">
        <v>0</v>
      </c>
      <c r="BQ1160">
        <v>0</v>
      </c>
      <c r="BR1160">
        <v>0</v>
      </c>
      <c r="BS1160" s="4"/>
      <c r="BT1160" s="4">
        <v>0</v>
      </c>
      <c r="BU1160" s="4">
        <v>0</v>
      </c>
      <c r="BV1160" s="4">
        <v>0</v>
      </c>
      <c r="BW1160" s="3"/>
      <c r="BX1160" s="3"/>
      <c r="BY1160" s="4">
        <v>-254</v>
      </c>
      <c r="BZ1160" s="5"/>
      <c r="CA1160" s="3">
        <v>-3</v>
      </c>
      <c r="CB1160" s="4">
        <v>-12</v>
      </c>
      <c r="CC1160" s="5" t="s">
        <v>322</v>
      </c>
      <c r="CD1160" s="3">
        <v>0</v>
      </c>
      <c r="CE1160" s="4">
        <v>0</v>
      </c>
      <c r="CF1160" s="5" t="s">
        <v>322</v>
      </c>
      <c r="CG1160" s="3">
        <v>0</v>
      </c>
      <c r="CH1160" s="4">
        <v>0</v>
      </c>
      <c r="CI1160" s="5" t="s">
        <v>322</v>
      </c>
      <c r="CJ1160" s="3">
        <v>0</v>
      </c>
      <c r="CK1160" s="4">
        <v>0</v>
      </c>
      <c r="CL1160" s="5" t="s">
        <v>322</v>
      </c>
      <c r="CM1160" s="2">
        <v>0</v>
      </c>
      <c r="CN1160" s="4">
        <v>0</v>
      </c>
      <c r="CO1160" s="5" t="s">
        <v>322</v>
      </c>
      <c r="CP1160" s="3"/>
      <c r="CQ1160" s="4">
        <v>-266</v>
      </c>
      <c r="CR1160" s="3"/>
      <c r="CS1160" s="3"/>
      <c r="CT1160" s="3"/>
      <c r="CU1160" s="3"/>
      <c r="CV1160" s="4">
        <v>-266</v>
      </c>
      <c r="CW1160" s="4">
        <v>-266</v>
      </c>
      <c r="CX1160" t="b">
        <v>0</v>
      </c>
      <c r="CY1160" t="b">
        <v>0</v>
      </c>
      <c r="CZ1160" t="b">
        <v>0</v>
      </c>
      <c r="DA1160" s="2" t="s">
        <v>6</v>
      </c>
      <c r="DB1160" s="2" t="s">
        <v>6</v>
      </c>
      <c r="DD1160" s="3"/>
      <c r="DE1160" s="3"/>
      <c r="DF1160" s="3"/>
      <c r="DG1160" s="4"/>
      <c r="DH1160" s="4"/>
      <c r="DI1160" s="4"/>
      <c r="DJ1160" s="3">
        <v>0</v>
      </c>
      <c r="DK1160" s="4">
        <v>0</v>
      </c>
      <c r="DL1160" t="b">
        <v>0</v>
      </c>
      <c r="DM1160" s="6"/>
      <c r="DN1160" s="3"/>
      <c r="DO1160" s="3"/>
      <c r="DP1160" s="3"/>
      <c r="DQ1160" s="3"/>
      <c r="DR1160" s="3"/>
      <c r="DS1160" s="3"/>
      <c r="DT1160" s="4"/>
      <c r="DU1160" s="4"/>
      <c r="DV1160" s="4"/>
      <c r="DW1160" s="4"/>
      <c r="DX1160" s="4"/>
      <c r="DY1160" s="4"/>
      <c r="DZ1160" s="2"/>
      <c r="EA1160" s="7">
        <v>44693.455555555556</v>
      </c>
      <c r="EB1160" s="2" t="s">
        <v>332</v>
      </c>
      <c r="EC1160" s="8">
        <v>0</v>
      </c>
      <c r="ED1160" t="b">
        <v>0</v>
      </c>
      <c r="EE1160" t="s">
        <v>324</v>
      </c>
      <c r="EF1160" s="2" t="s">
        <v>324</v>
      </c>
      <c r="EG1160" s="2" t="s">
        <v>325</v>
      </c>
      <c r="EH1160" s="1"/>
      <c r="EI1160">
        <f t="shared" si="66"/>
        <v>-48</v>
      </c>
      <c r="EJ1160" t="str">
        <f t="shared" si="67"/>
        <v>no</v>
      </c>
    </row>
    <row r="1161" spans="3:140">
      <c r="C1161" s="1">
        <v>44635</v>
      </c>
      <c r="D1161" s="2" t="s">
        <v>124</v>
      </c>
      <c r="E1161" s="2" t="s">
        <v>125</v>
      </c>
      <c r="F1161" s="2" t="s">
        <v>41</v>
      </c>
      <c r="G1161" s="1">
        <v>44503</v>
      </c>
      <c r="H1161" s="2" t="s">
        <v>147</v>
      </c>
      <c r="I1161" s="2" t="s">
        <v>148</v>
      </c>
      <c r="J1161" s="1"/>
      <c r="K1161" s="1"/>
      <c r="L1161" s="2"/>
      <c r="M1161" t="b">
        <v>0</v>
      </c>
      <c r="N1161" s="2"/>
      <c r="O1161" s="2" t="s">
        <v>329</v>
      </c>
      <c r="P1161" s="2" t="s">
        <v>321</v>
      </c>
      <c r="Q1161" s="2"/>
      <c r="R1161" s="2"/>
      <c r="S1161" s="2"/>
      <c r="T1161" s="2"/>
      <c r="U1161" s="2"/>
      <c r="V1161" s="2"/>
      <c r="W1161" s="2" t="s">
        <v>1110</v>
      </c>
      <c r="X1161" s="2" t="s">
        <v>861</v>
      </c>
      <c r="Y1161" s="3"/>
      <c r="AA1161" t="b">
        <v>0</v>
      </c>
      <c r="AB1161">
        <v>-355</v>
      </c>
      <c r="AC1161">
        <v>-697</v>
      </c>
      <c r="AD1161">
        <v>-263</v>
      </c>
      <c r="AE1161" s="4"/>
      <c r="AF1161" s="4">
        <v>-1844</v>
      </c>
      <c r="AG1161" s="4">
        <v>-3619</v>
      </c>
      <c r="AH1161" s="4">
        <v>-1366</v>
      </c>
      <c r="AJ1161">
        <v>-31</v>
      </c>
      <c r="AK1161">
        <v>-60</v>
      </c>
      <c r="AL1161">
        <v>-23</v>
      </c>
      <c r="AM1161" s="4"/>
      <c r="AN1161" s="4">
        <v>-115</v>
      </c>
      <c r="AO1161" s="4">
        <v>-225</v>
      </c>
      <c r="AP1161" s="4">
        <v>-85</v>
      </c>
      <c r="AR1161">
        <v>0</v>
      </c>
      <c r="AS1161">
        <v>0</v>
      </c>
      <c r="AT1161">
        <v>0</v>
      </c>
      <c r="AU1161" s="4"/>
      <c r="AV1161" s="4">
        <v>0</v>
      </c>
      <c r="AW1161" s="4">
        <v>0</v>
      </c>
      <c r="AX1161" s="4">
        <v>0</v>
      </c>
      <c r="AZ1161">
        <v>0</v>
      </c>
      <c r="BA1161">
        <v>0</v>
      </c>
      <c r="BB1161">
        <v>0</v>
      </c>
      <c r="BC1161" s="4"/>
      <c r="BD1161" s="4">
        <v>0</v>
      </c>
      <c r="BE1161" s="4">
        <v>0</v>
      </c>
      <c r="BF1161" s="4">
        <v>0</v>
      </c>
      <c r="BH1161">
        <v>0</v>
      </c>
      <c r="BI1161">
        <v>0</v>
      </c>
      <c r="BJ1161">
        <v>0</v>
      </c>
      <c r="BK1161" s="4"/>
      <c r="BL1161" s="4">
        <v>0</v>
      </c>
      <c r="BM1161" s="4">
        <v>0</v>
      </c>
      <c r="BN1161" s="4">
        <v>0</v>
      </c>
      <c r="BP1161">
        <v>0</v>
      </c>
      <c r="BQ1161">
        <v>0</v>
      </c>
      <c r="BR1161">
        <v>0</v>
      </c>
      <c r="BS1161" s="4"/>
      <c r="BT1161" s="4">
        <v>0</v>
      </c>
      <c r="BU1161" s="4">
        <v>0</v>
      </c>
      <c r="BV1161" s="4">
        <v>0</v>
      </c>
      <c r="BW1161" s="3"/>
      <c r="BX1161" s="3"/>
      <c r="BY1161" s="4">
        <v>-6829</v>
      </c>
      <c r="BZ1161" s="5"/>
      <c r="CA1161" s="3">
        <v>-114</v>
      </c>
      <c r="CB1161" s="4">
        <v>-425</v>
      </c>
      <c r="CC1161" s="5" t="s">
        <v>322</v>
      </c>
      <c r="CD1161" s="3">
        <v>0</v>
      </c>
      <c r="CE1161" s="4">
        <v>0</v>
      </c>
      <c r="CF1161" s="5" t="s">
        <v>322</v>
      </c>
      <c r="CG1161" s="3">
        <v>0</v>
      </c>
      <c r="CH1161" s="4">
        <v>0</v>
      </c>
      <c r="CI1161" s="5" t="s">
        <v>322</v>
      </c>
      <c r="CJ1161" s="3">
        <v>0</v>
      </c>
      <c r="CK1161" s="4">
        <v>0</v>
      </c>
      <c r="CL1161" s="5" t="s">
        <v>322</v>
      </c>
      <c r="CM1161" s="2">
        <v>0</v>
      </c>
      <c r="CN1161" s="4">
        <v>0</v>
      </c>
      <c r="CO1161" s="5" t="s">
        <v>322</v>
      </c>
      <c r="CP1161" s="3"/>
      <c r="CQ1161" s="4">
        <v>-7254</v>
      </c>
      <c r="CR1161" s="3"/>
      <c r="CS1161" s="3"/>
      <c r="CT1161" s="3"/>
      <c r="CU1161" s="3"/>
      <c r="CV1161" s="4">
        <v>-7254</v>
      </c>
      <c r="CW1161" s="4">
        <v>-7254</v>
      </c>
      <c r="CX1161" t="b">
        <v>0</v>
      </c>
      <c r="CY1161" t="b">
        <v>0</v>
      </c>
      <c r="CZ1161" t="b">
        <v>0</v>
      </c>
      <c r="DA1161" s="2" t="s">
        <v>6</v>
      </c>
      <c r="DB1161" s="2" t="s">
        <v>6</v>
      </c>
      <c r="DD1161" s="3"/>
      <c r="DE1161" s="3"/>
      <c r="DF1161" s="3"/>
      <c r="DG1161" s="4"/>
      <c r="DH1161" s="4"/>
      <c r="DI1161" s="4"/>
      <c r="DJ1161" s="3">
        <v>0</v>
      </c>
      <c r="DK1161" s="4">
        <v>0</v>
      </c>
      <c r="DL1161" t="b">
        <v>0</v>
      </c>
      <c r="DM1161" s="6"/>
      <c r="DN1161" s="3"/>
      <c r="DO1161" s="3"/>
      <c r="DP1161" s="3"/>
      <c r="DQ1161" s="3"/>
      <c r="DR1161" s="3"/>
      <c r="DS1161" s="3"/>
      <c r="DT1161" s="4"/>
      <c r="DU1161" s="4"/>
      <c r="DV1161" s="4"/>
      <c r="DW1161" s="4"/>
      <c r="DX1161" s="4"/>
      <c r="DY1161" s="4"/>
      <c r="DZ1161" s="2"/>
      <c r="EA1161" s="7">
        <v>44693.455555555556</v>
      </c>
      <c r="EB1161" s="2" t="s">
        <v>332</v>
      </c>
      <c r="EC1161" s="8">
        <v>0</v>
      </c>
      <c r="ED1161" t="b">
        <v>0</v>
      </c>
      <c r="EE1161" t="s">
        <v>324</v>
      </c>
      <c r="EF1161" s="2" t="s">
        <v>324</v>
      </c>
      <c r="EG1161" s="2" t="s">
        <v>325</v>
      </c>
      <c r="EH1161" s="1"/>
      <c r="EI1161">
        <f t="shared" si="66"/>
        <v>-1315</v>
      </c>
      <c r="EJ1161" t="str">
        <f t="shared" si="67"/>
        <v>no</v>
      </c>
    </row>
    <row r="1162" spans="3:140">
      <c r="C1162" s="1">
        <v>44635</v>
      </c>
      <c r="D1162" s="2" t="s">
        <v>1065</v>
      </c>
      <c r="E1162" s="2" t="s">
        <v>1066</v>
      </c>
      <c r="F1162" s="2" t="s">
        <v>41</v>
      </c>
      <c r="G1162" s="1">
        <v>44197</v>
      </c>
      <c r="H1162" s="2"/>
      <c r="I1162" s="2"/>
      <c r="J1162" s="1"/>
      <c r="K1162" s="1"/>
      <c r="L1162" s="2" t="s">
        <v>867</v>
      </c>
      <c r="M1162" t="b">
        <v>0</v>
      </c>
      <c r="N1162" s="2"/>
      <c r="O1162" s="2" t="s">
        <v>1067</v>
      </c>
      <c r="P1162" s="2" t="s">
        <v>321</v>
      </c>
      <c r="Q1162" s="2"/>
      <c r="R1162" s="2"/>
      <c r="S1162" s="2"/>
      <c r="T1162" s="2"/>
      <c r="U1162" s="2"/>
      <c r="V1162" s="2"/>
      <c r="W1162" s="2" t="s">
        <v>861</v>
      </c>
      <c r="X1162" s="2" t="s">
        <v>861</v>
      </c>
      <c r="Y1162" s="3"/>
      <c r="AA1162" t="b">
        <v>0</v>
      </c>
      <c r="AB1162">
        <v>0</v>
      </c>
      <c r="AC1162">
        <v>0</v>
      </c>
      <c r="AD1162">
        <v>0</v>
      </c>
      <c r="AE1162" s="4"/>
      <c r="AF1162" s="4">
        <v>0</v>
      </c>
      <c r="AG1162" s="4">
        <v>0</v>
      </c>
      <c r="AH1162" s="4">
        <v>0</v>
      </c>
      <c r="AJ1162">
        <v>0</v>
      </c>
      <c r="AK1162">
        <v>0</v>
      </c>
      <c r="AL1162">
        <v>0</v>
      </c>
      <c r="AM1162" s="4"/>
      <c r="AN1162" s="4">
        <v>0</v>
      </c>
      <c r="AO1162" s="4">
        <v>0</v>
      </c>
      <c r="AP1162" s="4">
        <v>0</v>
      </c>
      <c r="AR1162">
        <v>0</v>
      </c>
      <c r="AS1162">
        <v>0</v>
      </c>
      <c r="AT1162">
        <v>0</v>
      </c>
      <c r="AU1162" s="4"/>
      <c r="AV1162" s="4">
        <v>0</v>
      </c>
      <c r="AW1162" s="4">
        <v>0</v>
      </c>
      <c r="AX1162" s="4">
        <v>0</v>
      </c>
      <c r="AZ1162">
        <v>0</v>
      </c>
      <c r="BA1162">
        <v>0</v>
      </c>
      <c r="BB1162">
        <v>0</v>
      </c>
      <c r="BC1162" s="4"/>
      <c r="BD1162" s="4">
        <v>0</v>
      </c>
      <c r="BE1162" s="4">
        <v>0</v>
      </c>
      <c r="BF1162" s="4">
        <v>0</v>
      </c>
      <c r="BH1162">
        <v>0</v>
      </c>
      <c r="BI1162">
        <v>0</v>
      </c>
      <c r="BJ1162">
        <v>0</v>
      </c>
      <c r="BK1162" s="4"/>
      <c r="BL1162" s="4">
        <v>0</v>
      </c>
      <c r="BM1162" s="4">
        <v>0</v>
      </c>
      <c r="BN1162" s="4">
        <v>0</v>
      </c>
      <c r="BP1162">
        <v>0</v>
      </c>
      <c r="BQ1162">
        <v>0</v>
      </c>
      <c r="BR1162">
        <v>0</v>
      </c>
      <c r="BS1162" s="4"/>
      <c r="BT1162" s="4">
        <v>0</v>
      </c>
      <c r="BU1162" s="4">
        <v>0</v>
      </c>
      <c r="BV1162" s="4">
        <v>0</v>
      </c>
      <c r="BW1162" s="3"/>
      <c r="BX1162" s="3"/>
      <c r="BY1162" s="4">
        <v>0</v>
      </c>
      <c r="BZ1162" s="5"/>
      <c r="CA1162" s="3">
        <v>0</v>
      </c>
      <c r="CB1162" s="4">
        <v>0</v>
      </c>
      <c r="CC1162" s="5" t="s">
        <v>322</v>
      </c>
      <c r="CD1162" s="3">
        <v>0</v>
      </c>
      <c r="CE1162" s="4">
        <v>0</v>
      </c>
      <c r="CF1162" s="5" t="s">
        <v>322</v>
      </c>
      <c r="CG1162" s="3">
        <v>0</v>
      </c>
      <c r="CH1162" s="4">
        <v>0</v>
      </c>
      <c r="CI1162" s="5" t="s">
        <v>322</v>
      </c>
      <c r="CJ1162" s="3">
        <v>0</v>
      </c>
      <c r="CK1162" s="4">
        <v>0</v>
      </c>
      <c r="CL1162" s="5" t="s">
        <v>322</v>
      </c>
      <c r="CM1162" s="2">
        <v>0</v>
      </c>
      <c r="CN1162" s="4">
        <v>0</v>
      </c>
      <c r="CO1162" s="5" t="s">
        <v>322</v>
      </c>
      <c r="CP1162" s="3"/>
      <c r="CQ1162" s="4">
        <v>0</v>
      </c>
      <c r="CR1162" s="3"/>
      <c r="CS1162" s="3"/>
      <c r="CT1162" s="3"/>
      <c r="CU1162" s="3"/>
      <c r="CV1162" s="4">
        <v>0</v>
      </c>
      <c r="CW1162" s="4">
        <v>0</v>
      </c>
      <c r="CX1162" t="b">
        <v>0</v>
      </c>
      <c r="CY1162" t="b">
        <v>1</v>
      </c>
      <c r="CZ1162" t="b">
        <v>0</v>
      </c>
      <c r="DA1162" s="2" t="s">
        <v>422</v>
      </c>
      <c r="DB1162" s="2" t="s">
        <v>867</v>
      </c>
      <c r="DD1162" s="3"/>
      <c r="DE1162" s="3"/>
      <c r="DF1162" s="3"/>
      <c r="DG1162" s="4"/>
      <c r="DH1162" s="4"/>
      <c r="DI1162" s="4"/>
      <c r="DJ1162" s="3">
        <v>0</v>
      </c>
      <c r="DK1162" s="4">
        <v>0</v>
      </c>
      <c r="DL1162" t="b">
        <v>0</v>
      </c>
      <c r="DM1162" s="6"/>
      <c r="DN1162" s="3"/>
      <c r="DO1162" s="3"/>
      <c r="DP1162" s="3"/>
      <c r="DQ1162" s="3"/>
      <c r="DR1162" s="3"/>
      <c r="DS1162" s="3"/>
      <c r="DT1162" s="4"/>
      <c r="DU1162" s="4"/>
      <c r="DV1162" s="4"/>
      <c r="DW1162" s="4"/>
      <c r="DX1162" s="4"/>
      <c r="DY1162" s="4"/>
      <c r="DZ1162" s="2"/>
      <c r="EA1162" s="7">
        <v>44693.507199074076</v>
      </c>
      <c r="EB1162" s="2" t="s">
        <v>332</v>
      </c>
      <c r="EC1162" s="8">
        <v>0</v>
      </c>
      <c r="ED1162" t="b">
        <v>0</v>
      </c>
      <c r="EE1162" t="s">
        <v>324</v>
      </c>
      <c r="EF1162" s="2" t="s">
        <v>324</v>
      </c>
      <c r="EG1162" s="2" t="s">
        <v>325</v>
      </c>
      <c r="EH1162" s="1"/>
      <c r="EI1162">
        <f t="shared" si="66"/>
        <v>0</v>
      </c>
      <c r="EJ1162" t="str">
        <f t="shared" si="67"/>
        <v>yes</v>
      </c>
    </row>
    <row r="1163" spans="3:140">
      <c r="C1163" s="1">
        <v>44635</v>
      </c>
      <c r="D1163" s="2" t="s">
        <v>864</v>
      </c>
      <c r="E1163" s="2" t="s">
        <v>865</v>
      </c>
      <c r="F1163" s="2" t="s">
        <v>866</v>
      </c>
      <c r="G1163" s="1">
        <v>44237</v>
      </c>
      <c r="H1163" s="2"/>
      <c r="I1163" s="2"/>
      <c r="J1163" s="1"/>
      <c r="K1163" s="1"/>
      <c r="L1163" s="2" t="s">
        <v>867</v>
      </c>
      <c r="M1163" t="b">
        <v>0</v>
      </c>
      <c r="N1163" s="2"/>
      <c r="O1163" s="2" t="s">
        <v>868</v>
      </c>
      <c r="P1163" s="2" t="s">
        <v>343</v>
      </c>
      <c r="Q1163" s="2"/>
      <c r="R1163" s="2"/>
      <c r="S1163" s="2"/>
      <c r="T1163" s="2"/>
      <c r="U1163" s="2"/>
      <c r="V1163" s="2"/>
      <c r="W1163" s="2" t="s">
        <v>1244</v>
      </c>
      <c r="X1163" s="2" t="s">
        <v>861</v>
      </c>
      <c r="Y1163" s="3"/>
      <c r="AA1163" t="b">
        <v>0</v>
      </c>
      <c r="AB1163">
        <v>3327</v>
      </c>
      <c r="AC1163">
        <v>6530</v>
      </c>
      <c r="AD1163">
        <v>2464</v>
      </c>
      <c r="AE1163" s="4"/>
      <c r="AF1163" s="4">
        <v>17265</v>
      </c>
      <c r="AG1163" s="4">
        <v>33891</v>
      </c>
      <c r="AH1163" s="4">
        <v>12789</v>
      </c>
      <c r="AJ1163">
        <v>0</v>
      </c>
      <c r="AK1163">
        <v>0</v>
      </c>
      <c r="AL1163">
        <v>0</v>
      </c>
      <c r="AM1163" s="4"/>
      <c r="AN1163" s="4">
        <v>0</v>
      </c>
      <c r="AO1163" s="4">
        <v>0</v>
      </c>
      <c r="AP1163" s="4">
        <v>0</v>
      </c>
      <c r="AR1163">
        <v>0</v>
      </c>
      <c r="AS1163">
        <v>0</v>
      </c>
      <c r="AT1163">
        <v>0</v>
      </c>
      <c r="AU1163" s="4"/>
      <c r="AV1163" s="4">
        <v>0</v>
      </c>
      <c r="AW1163" s="4">
        <v>0</v>
      </c>
      <c r="AX1163" s="4">
        <v>0</v>
      </c>
      <c r="AZ1163">
        <v>0</v>
      </c>
      <c r="BA1163">
        <v>0</v>
      </c>
      <c r="BB1163">
        <v>0</v>
      </c>
      <c r="BC1163" s="4"/>
      <c r="BD1163" s="4">
        <v>0</v>
      </c>
      <c r="BE1163" s="4">
        <v>0</v>
      </c>
      <c r="BF1163" s="4">
        <v>0</v>
      </c>
      <c r="BH1163">
        <v>0</v>
      </c>
      <c r="BI1163">
        <v>0</v>
      </c>
      <c r="BJ1163">
        <v>0</v>
      </c>
      <c r="BK1163" s="4"/>
      <c r="BL1163" s="4">
        <v>0</v>
      </c>
      <c r="BM1163" s="4">
        <v>0</v>
      </c>
      <c r="BN1163" s="4">
        <v>0</v>
      </c>
      <c r="BP1163">
        <v>0</v>
      </c>
      <c r="BQ1163">
        <v>0</v>
      </c>
      <c r="BR1163">
        <v>0</v>
      </c>
      <c r="BS1163" s="4"/>
      <c r="BT1163" s="4">
        <v>0</v>
      </c>
      <c r="BU1163" s="4">
        <v>0</v>
      </c>
      <c r="BV1163" s="4">
        <v>0</v>
      </c>
      <c r="BW1163" s="3"/>
      <c r="BX1163" s="3"/>
      <c r="BY1163" s="4">
        <v>63945</v>
      </c>
      <c r="BZ1163" s="5"/>
      <c r="CA1163" s="3">
        <v>0</v>
      </c>
      <c r="CB1163" s="4">
        <v>0</v>
      </c>
      <c r="CC1163" s="5" t="s">
        <v>322</v>
      </c>
      <c r="CD1163" s="3">
        <v>0</v>
      </c>
      <c r="CE1163" s="4">
        <v>0</v>
      </c>
      <c r="CF1163" s="5" t="s">
        <v>322</v>
      </c>
      <c r="CG1163" s="3">
        <v>0</v>
      </c>
      <c r="CH1163" s="4">
        <v>0</v>
      </c>
      <c r="CI1163" s="5" t="s">
        <v>322</v>
      </c>
      <c r="CJ1163" s="3">
        <v>0</v>
      </c>
      <c r="CK1163" s="4">
        <v>0</v>
      </c>
      <c r="CL1163" s="5" t="s">
        <v>322</v>
      </c>
      <c r="CM1163" s="2">
        <v>0</v>
      </c>
      <c r="CN1163" s="4">
        <v>0</v>
      </c>
      <c r="CO1163" s="5" t="s">
        <v>322</v>
      </c>
      <c r="CP1163" s="3"/>
      <c r="CQ1163" s="4">
        <v>63945</v>
      </c>
      <c r="CR1163" s="3"/>
      <c r="CS1163" s="3"/>
      <c r="CT1163" s="3"/>
      <c r="CU1163" s="3"/>
      <c r="CV1163" s="4">
        <v>63945</v>
      </c>
      <c r="CW1163" s="4">
        <v>63945</v>
      </c>
      <c r="CX1163" t="b">
        <v>0</v>
      </c>
      <c r="CY1163" t="b">
        <v>1</v>
      </c>
      <c r="CZ1163" t="b">
        <v>0</v>
      </c>
      <c r="DA1163" s="2" t="s">
        <v>867</v>
      </c>
      <c r="DB1163" s="2" t="s">
        <v>867</v>
      </c>
      <c r="DD1163" s="3"/>
      <c r="DE1163" s="3"/>
      <c r="DF1163" s="3"/>
      <c r="DG1163" s="4"/>
      <c r="DH1163" s="4"/>
      <c r="DI1163" s="4"/>
      <c r="DJ1163" s="3">
        <v>0</v>
      </c>
      <c r="DK1163" s="4">
        <v>0</v>
      </c>
      <c r="DL1163" t="b">
        <v>0</v>
      </c>
      <c r="DM1163" s="6"/>
      <c r="DN1163" s="3"/>
      <c r="DO1163" s="3"/>
      <c r="DP1163" s="3"/>
      <c r="DQ1163" s="3"/>
      <c r="DR1163" s="3"/>
      <c r="DS1163" s="3"/>
      <c r="DT1163" s="4"/>
      <c r="DU1163" s="4"/>
      <c r="DV1163" s="4"/>
      <c r="DW1163" s="4"/>
      <c r="DX1163" s="4"/>
      <c r="DY1163" s="4"/>
      <c r="DZ1163" s="2"/>
      <c r="EA1163" s="7">
        <v>44693.507418981484</v>
      </c>
      <c r="EB1163" s="2" t="s">
        <v>332</v>
      </c>
      <c r="EC1163" s="8">
        <v>0</v>
      </c>
      <c r="ED1163" t="b">
        <v>0</v>
      </c>
      <c r="EE1163" t="s">
        <v>324</v>
      </c>
      <c r="EF1163" s="2" t="s">
        <v>324</v>
      </c>
      <c r="EG1163" s="2" t="s">
        <v>325</v>
      </c>
      <c r="EH1163" s="1"/>
      <c r="EI1163">
        <f t="shared" si="66"/>
        <v>12321</v>
      </c>
      <c r="EJ1163" t="str">
        <f t="shared" si="67"/>
        <v>yes</v>
      </c>
    </row>
    <row r="1164" spans="3:140">
      <c r="C1164" s="1">
        <v>44635</v>
      </c>
      <c r="D1164" s="2" t="s">
        <v>1072</v>
      </c>
      <c r="E1164" s="2" t="s">
        <v>1073</v>
      </c>
      <c r="F1164" s="2" t="s">
        <v>179</v>
      </c>
      <c r="G1164" s="1">
        <v>44206</v>
      </c>
      <c r="H1164" s="2"/>
      <c r="I1164" s="2"/>
      <c r="J1164" s="1"/>
      <c r="K1164" s="1"/>
      <c r="L1164" s="2"/>
      <c r="M1164" t="b">
        <v>0</v>
      </c>
      <c r="N1164" s="2"/>
      <c r="O1164" s="2" t="s">
        <v>1074</v>
      </c>
      <c r="P1164" s="2" t="s">
        <v>330</v>
      </c>
      <c r="Q1164" s="2"/>
      <c r="R1164" s="2"/>
      <c r="S1164" s="2"/>
      <c r="T1164" s="2"/>
      <c r="U1164" s="2"/>
      <c r="V1164" s="2"/>
      <c r="W1164" s="2" t="s">
        <v>861</v>
      </c>
      <c r="X1164" s="2" t="s">
        <v>861</v>
      </c>
      <c r="Y1164" s="3"/>
      <c r="AA1164" t="b">
        <v>0</v>
      </c>
      <c r="AB1164">
        <v>0</v>
      </c>
      <c r="AC1164">
        <v>0</v>
      </c>
      <c r="AD1164">
        <v>0</v>
      </c>
      <c r="AE1164" s="4"/>
      <c r="AF1164" s="4">
        <v>0</v>
      </c>
      <c r="AG1164" s="4">
        <v>0</v>
      </c>
      <c r="AH1164" s="4">
        <v>0</v>
      </c>
      <c r="AJ1164">
        <v>0</v>
      </c>
      <c r="AK1164">
        <v>0</v>
      </c>
      <c r="AL1164">
        <v>0</v>
      </c>
      <c r="AM1164" s="4"/>
      <c r="AN1164" s="4">
        <v>0</v>
      </c>
      <c r="AO1164" s="4">
        <v>0</v>
      </c>
      <c r="AP1164" s="4">
        <v>0</v>
      </c>
      <c r="AR1164">
        <v>0</v>
      </c>
      <c r="AS1164">
        <v>0</v>
      </c>
      <c r="AT1164">
        <v>0</v>
      </c>
      <c r="AU1164" s="4"/>
      <c r="AV1164" s="4">
        <v>0</v>
      </c>
      <c r="AW1164" s="4">
        <v>0</v>
      </c>
      <c r="AX1164" s="4">
        <v>0</v>
      </c>
      <c r="AZ1164">
        <v>0</v>
      </c>
      <c r="BA1164">
        <v>0</v>
      </c>
      <c r="BB1164">
        <v>0</v>
      </c>
      <c r="BC1164" s="4"/>
      <c r="BD1164" s="4">
        <v>0</v>
      </c>
      <c r="BE1164" s="4">
        <v>0</v>
      </c>
      <c r="BF1164" s="4">
        <v>0</v>
      </c>
      <c r="BH1164">
        <v>0</v>
      </c>
      <c r="BI1164">
        <v>0</v>
      </c>
      <c r="BJ1164">
        <v>0</v>
      </c>
      <c r="BK1164" s="4"/>
      <c r="BL1164" s="4">
        <v>0</v>
      </c>
      <c r="BM1164" s="4">
        <v>0</v>
      </c>
      <c r="BN1164" s="4">
        <v>0</v>
      </c>
      <c r="BP1164">
        <v>0</v>
      </c>
      <c r="BQ1164">
        <v>0</v>
      </c>
      <c r="BR1164">
        <v>0</v>
      </c>
      <c r="BS1164" s="4"/>
      <c r="BT1164" s="4">
        <v>0</v>
      </c>
      <c r="BU1164" s="4">
        <v>0</v>
      </c>
      <c r="BV1164" s="4">
        <v>0</v>
      </c>
      <c r="BW1164" s="3"/>
      <c r="BX1164" s="3"/>
      <c r="BY1164" s="4">
        <v>0</v>
      </c>
      <c r="BZ1164" s="5"/>
      <c r="CA1164" s="3">
        <v>0</v>
      </c>
      <c r="CB1164" s="4">
        <v>0</v>
      </c>
      <c r="CC1164" s="5" t="s">
        <v>322</v>
      </c>
      <c r="CD1164" s="3">
        <v>0</v>
      </c>
      <c r="CE1164" s="4">
        <v>0</v>
      </c>
      <c r="CF1164" s="5" t="s">
        <v>322</v>
      </c>
      <c r="CG1164" s="3">
        <v>0</v>
      </c>
      <c r="CH1164" s="4">
        <v>0</v>
      </c>
      <c r="CI1164" s="5" t="s">
        <v>322</v>
      </c>
      <c r="CJ1164" s="3">
        <v>0</v>
      </c>
      <c r="CK1164" s="4">
        <v>0</v>
      </c>
      <c r="CL1164" s="5" t="s">
        <v>322</v>
      </c>
      <c r="CM1164" s="2">
        <v>0</v>
      </c>
      <c r="CN1164" s="4">
        <v>0</v>
      </c>
      <c r="CO1164" s="5" t="s">
        <v>322</v>
      </c>
      <c r="CP1164" s="3"/>
      <c r="CQ1164" s="4">
        <v>0</v>
      </c>
      <c r="CR1164" s="3"/>
      <c r="CS1164" s="3"/>
      <c r="CT1164" s="3"/>
      <c r="CU1164" s="3"/>
      <c r="CV1164" s="4">
        <v>0</v>
      </c>
      <c r="CW1164" s="4">
        <v>0</v>
      </c>
      <c r="CX1164" t="b">
        <v>0</v>
      </c>
      <c r="CY1164" t="b">
        <v>1</v>
      </c>
      <c r="CZ1164" t="b">
        <v>0</v>
      </c>
      <c r="DA1164" s="2" t="s">
        <v>6</v>
      </c>
      <c r="DB1164" s="2" t="s">
        <v>867</v>
      </c>
      <c r="DD1164" s="3"/>
      <c r="DE1164" s="3"/>
      <c r="DF1164" s="3"/>
      <c r="DG1164" s="4"/>
      <c r="DH1164" s="4"/>
      <c r="DI1164" s="4"/>
      <c r="DJ1164" s="3">
        <v>0</v>
      </c>
      <c r="DK1164" s="4">
        <v>0</v>
      </c>
      <c r="DL1164" t="b">
        <v>0</v>
      </c>
      <c r="DM1164" s="6"/>
      <c r="DN1164" s="3"/>
      <c r="DO1164" s="3"/>
      <c r="DP1164" s="3"/>
      <c r="DQ1164" s="3"/>
      <c r="DR1164" s="3"/>
      <c r="DS1164" s="3"/>
      <c r="DT1164" s="4"/>
      <c r="DU1164" s="4"/>
      <c r="DV1164" s="4"/>
      <c r="DW1164" s="4"/>
      <c r="DX1164" s="4"/>
      <c r="DY1164" s="4"/>
      <c r="DZ1164" s="2"/>
      <c r="EA1164" s="7">
        <v>44693.507523148146</v>
      </c>
      <c r="EB1164" s="2" t="s">
        <v>332</v>
      </c>
      <c r="EC1164" s="8">
        <v>0</v>
      </c>
      <c r="ED1164" t="b">
        <v>0</v>
      </c>
      <c r="EE1164" t="s">
        <v>324</v>
      </c>
      <c r="EF1164" s="2" t="s">
        <v>324</v>
      </c>
      <c r="EG1164" s="2" t="s">
        <v>325</v>
      </c>
      <c r="EH1164" s="1"/>
      <c r="EI1164">
        <f t="shared" si="66"/>
        <v>0</v>
      </c>
      <c r="EJ1164" t="str">
        <f t="shared" si="67"/>
        <v>yes</v>
      </c>
    </row>
    <row r="1165" spans="3:140">
      <c r="C1165" s="1">
        <v>44635</v>
      </c>
      <c r="D1165" s="2" t="s">
        <v>1076</v>
      </c>
      <c r="E1165" s="2" t="s">
        <v>1077</v>
      </c>
      <c r="F1165" s="2" t="s">
        <v>181</v>
      </c>
      <c r="G1165" s="1">
        <v>44419</v>
      </c>
      <c r="H1165" s="2"/>
      <c r="I1165" s="2"/>
      <c r="J1165" s="1"/>
      <c r="K1165" s="1"/>
      <c r="L1165" s="2"/>
      <c r="M1165" t="b">
        <v>0</v>
      </c>
      <c r="N1165" s="2"/>
      <c r="O1165" s="2" t="s">
        <v>320</v>
      </c>
      <c r="P1165" s="2" t="s">
        <v>330</v>
      </c>
      <c r="Q1165" s="2"/>
      <c r="R1165" s="2"/>
      <c r="S1165" s="2"/>
      <c r="T1165" s="2"/>
      <c r="U1165" s="2"/>
      <c r="V1165" s="2"/>
      <c r="W1165" s="2" t="s">
        <v>1078</v>
      </c>
      <c r="X1165" s="2" t="s">
        <v>861</v>
      </c>
      <c r="Y1165" s="3"/>
      <c r="AA1165" t="b">
        <v>0</v>
      </c>
      <c r="AB1165">
        <v>0</v>
      </c>
      <c r="AC1165">
        <v>0</v>
      </c>
      <c r="AD1165">
        <v>0</v>
      </c>
      <c r="AE1165" s="4"/>
      <c r="AF1165" s="4">
        <v>0</v>
      </c>
      <c r="AG1165" s="4">
        <v>0</v>
      </c>
      <c r="AH1165" s="4">
        <v>0</v>
      </c>
      <c r="AJ1165">
        <v>0</v>
      </c>
      <c r="AK1165">
        <v>0</v>
      </c>
      <c r="AL1165">
        <v>0</v>
      </c>
      <c r="AM1165" s="4"/>
      <c r="AN1165" s="4">
        <v>0</v>
      </c>
      <c r="AO1165" s="4">
        <v>0</v>
      </c>
      <c r="AP1165" s="4">
        <v>0</v>
      </c>
      <c r="AR1165">
        <v>0</v>
      </c>
      <c r="AS1165">
        <v>0</v>
      </c>
      <c r="AT1165">
        <v>0</v>
      </c>
      <c r="AU1165" s="4"/>
      <c r="AV1165" s="4">
        <v>0</v>
      </c>
      <c r="AW1165" s="4">
        <v>0</v>
      </c>
      <c r="AX1165" s="4">
        <v>0</v>
      </c>
      <c r="AZ1165">
        <v>0</v>
      </c>
      <c r="BA1165">
        <v>0</v>
      </c>
      <c r="BB1165">
        <v>0</v>
      </c>
      <c r="BC1165" s="4"/>
      <c r="BD1165" s="4">
        <v>0</v>
      </c>
      <c r="BE1165" s="4">
        <v>0</v>
      </c>
      <c r="BF1165" s="4">
        <v>0</v>
      </c>
      <c r="BH1165">
        <v>0</v>
      </c>
      <c r="BI1165">
        <v>0</v>
      </c>
      <c r="BJ1165">
        <v>0</v>
      </c>
      <c r="BK1165" s="4"/>
      <c r="BL1165" s="4">
        <v>0</v>
      </c>
      <c r="BM1165" s="4">
        <v>0</v>
      </c>
      <c r="BN1165" s="4">
        <v>0</v>
      </c>
      <c r="BP1165">
        <v>0</v>
      </c>
      <c r="BQ1165">
        <v>0</v>
      </c>
      <c r="BR1165">
        <v>0</v>
      </c>
      <c r="BS1165" s="4"/>
      <c r="BT1165" s="4">
        <v>0</v>
      </c>
      <c r="BU1165" s="4">
        <v>0</v>
      </c>
      <c r="BV1165" s="4">
        <v>0</v>
      </c>
      <c r="BW1165" s="3"/>
      <c r="BX1165" s="3"/>
      <c r="BY1165" s="4">
        <v>0</v>
      </c>
      <c r="BZ1165" s="5"/>
      <c r="CA1165" s="3">
        <v>0</v>
      </c>
      <c r="CB1165" s="4">
        <v>0</v>
      </c>
      <c r="CC1165" s="5" t="s">
        <v>322</v>
      </c>
      <c r="CD1165" s="3">
        <v>0</v>
      </c>
      <c r="CE1165" s="4">
        <v>0</v>
      </c>
      <c r="CF1165" s="5" t="s">
        <v>322</v>
      </c>
      <c r="CG1165" s="3">
        <v>0</v>
      </c>
      <c r="CH1165" s="4">
        <v>0</v>
      </c>
      <c r="CI1165" s="5" t="s">
        <v>322</v>
      </c>
      <c r="CJ1165" s="3">
        <v>0</v>
      </c>
      <c r="CK1165" s="4">
        <v>0</v>
      </c>
      <c r="CL1165" s="5" t="s">
        <v>322</v>
      </c>
      <c r="CM1165" s="2">
        <v>0</v>
      </c>
      <c r="CN1165" s="4">
        <v>0</v>
      </c>
      <c r="CO1165" s="5" t="s">
        <v>322</v>
      </c>
      <c r="CP1165" s="3"/>
      <c r="CQ1165" s="4">
        <v>0</v>
      </c>
      <c r="CR1165" s="3"/>
      <c r="CS1165" s="3"/>
      <c r="CT1165" s="3"/>
      <c r="CU1165" s="3"/>
      <c r="CV1165" s="4">
        <v>0</v>
      </c>
      <c r="CW1165" s="4">
        <v>0</v>
      </c>
      <c r="CX1165" t="b">
        <v>0</v>
      </c>
      <c r="CY1165" t="b">
        <v>1</v>
      </c>
      <c r="CZ1165" t="b">
        <v>0</v>
      </c>
      <c r="DA1165" s="2" t="s">
        <v>6</v>
      </c>
      <c r="DB1165" s="2" t="s">
        <v>867</v>
      </c>
      <c r="DD1165" s="3"/>
      <c r="DE1165" s="3"/>
      <c r="DF1165" s="3"/>
      <c r="DG1165" s="4"/>
      <c r="DH1165" s="4"/>
      <c r="DI1165" s="4"/>
      <c r="DJ1165" s="3">
        <v>0</v>
      </c>
      <c r="DK1165" s="4">
        <v>0</v>
      </c>
      <c r="DL1165" t="b">
        <v>0</v>
      </c>
      <c r="DM1165" s="6"/>
      <c r="DN1165" s="3"/>
      <c r="DO1165" s="3"/>
      <c r="DP1165" s="3"/>
      <c r="DQ1165" s="3"/>
      <c r="DR1165" s="3"/>
      <c r="DS1165" s="3"/>
      <c r="DT1165" s="4"/>
      <c r="DU1165" s="4"/>
      <c r="DV1165" s="4"/>
      <c r="DW1165" s="4"/>
      <c r="DX1165" s="4"/>
      <c r="DY1165" s="4"/>
      <c r="DZ1165" s="2"/>
      <c r="EA1165" s="7">
        <v>44693.507638888892</v>
      </c>
      <c r="EB1165" s="2" t="s">
        <v>332</v>
      </c>
      <c r="EC1165" s="8">
        <v>0</v>
      </c>
      <c r="ED1165" t="b">
        <v>0</v>
      </c>
      <c r="EE1165" t="s">
        <v>324</v>
      </c>
      <c r="EF1165" s="2" t="s">
        <v>324</v>
      </c>
      <c r="EG1165" s="2" t="s">
        <v>325</v>
      </c>
      <c r="EH1165" s="1"/>
      <c r="EI1165">
        <f t="shared" si="66"/>
        <v>0</v>
      </c>
      <c r="EJ1165" t="str">
        <f t="shared" si="67"/>
        <v>yes</v>
      </c>
    </row>
    <row r="1166" spans="3:140">
      <c r="C1166" s="1">
        <v>44635</v>
      </c>
      <c r="D1166" s="2" t="s">
        <v>1079</v>
      </c>
      <c r="E1166" s="2" t="s">
        <v>1080</v>
      </c>
      <c r="F1166" s="2" t="s">
        <v>174</v>
      </c>
      <c r="G1166" s="1">
        <v>44208</v>
      </c>
      <c r="H1166" s="2"/>
      <c r="I1166" s="2" t="s">
        <v>1081</v>
      </c>
      <c r="J1166" s="1"/>
      <c r="K1166" s="1"/>
      <c r="L1166" s="2"/>
      <c r="M1166" t="b">
        <v>0</v>
      </c>
      <c r="N1166" s="2"/>
      <c r="O1166" s="2" t="s">
        <v>320</v>
      </c>
      <c r="P1166" s="2" t="s">
        <v>330</v>
      </c>
      <c r="Q1166" s="2"/>
      <c r="R1166" s="2"/>
      <c r="S1166" s="2"/>
      <c r="T1166" s="2"/>
      <c r="U1166" s="2"/>
      <c r="V1166" s="2"/>
      <c r="W1166" s="2" t="s">
        <v>861</v>
      </c>
      <c r="X1166" s="2" t="s">
        <v>861</v>
      </c>
      <c r="Y1166" s="3"/>
      <c r="AA1166" t="b">
        <v>0</v>
      </c>
      <c r="AB1166">
        <v>106684</v>
      </c>
      <c r="AC1166">
        <v>0</v>
      </c>
      <c r="AD1166">
        <v>0</v>
      </c>
      <c r="AE1166" s="4"/>
      <c r="AF1166" s="4">
        <v>476877</v>
      </c>
      <c r="AG1166" s="4">
        <v>0</v>
      </c>
      <c r="AH1166" s="4">
        <v>0</v>
      </c>
      <c r="AJ1166">
        <v>81370</v>
      </c>
      <c r="AK1166">
        <v>0</v>
      </c>
      <c r="AL1166">
        <v>0</v>
      </c>
      <c r="AM1166" s="4"/>
      <c r="AN1166" s="4">
        <v>305000</v>
      </c>
      <c r="AO1166" s="4">
        <v>0</v>
      </c>
      <c r="AP1166" s="4">
        <v>0</v>
      </c>
      <c r="AR1166">
        <v>0</v>
      </c>
      <c r="AS1166">
        <v>0</v>
      </c>
      <c r="AT1166">
        <v>0</v>
      </c>
      <c r="AU1166" s="4"/>
      <c r="AV1166" s="4">
        <v>0</v>
      </c>
      <c r="AW1166" s="4">
        <v>0</v>
      </c>
      <c r="AX1166" s="4">
        <v>0</v>
      </c>
      <c r="AZ1166">
        <v>0</v>
      </c>
      <c r="BA1166">
        <v>0</v>
      </c>
      <c r="BB1166">
        <v>0</v>
      </c>
      <c r="BC1166" s="4"/>
      <c r="BD1166" s="4">
        <v>0</v>
      </c>
      <c r="BE1166" s="4">
        <v>0</v>
      </c>
      <c r="BF1166" s="4">
        <v>0</v>
      </c>
      <c r="BH1166">
        <v>0</v>
      </c>
      <c r="BI1166">
        <v>0</v>
      </c>
      <c r="BJ1166">
        <v>0</v>
      </c>
      <c r="BK1166" s="4"/>
      <c r="BL1166" s="4">
        <v>0</v>
      </c>
      <c r="BM1166" s="4">
        <v>0</v>
      </c>
      <c r="BN1166" s="4">
        <v>0</v>
      </c>
      <c r="BP1166">
        <v>0</v>
      </c>
      <c r="BQ1166">
        <v>0</v>
      </c>
      <c r="BR1166">
        <v>0</v>
      </c>
      <c r="BS1166" s="4"/>
      <c r="BT1166" s="4">
        <v>0</v>
      </c>
      <c r="BU1166" s="4">
        <v>0</v>
      </c>
      <c r="BV1166" s="4">
        <v>0</v>
      </c>
      <c r="BW1166" s="3"/>
      <c r="BX1166" s="3"/>
      <c r="BY1166" s="4">
        <v>476877</v>
      </c>
      <c r="BZ1166" s="5"/>
      <c r="CA1166" s="3">
        <v>81370</v>
      </c>
      <c r="CB1166" s="4">
        <v>305000</v>
      </c>
      <c r="CC1166" s="5">
        <v>3.7483101880299898</v>
      </c>
      <c r="CD1166" s="3">
        <v>0</v>
      </c>
      <c r="CE1166" s="4">
        <v>0</v>
      </c>
      <c r="CF1166" s="5" t="s">
        <v>322</v>
      </c>
      <c r="CG1166" s="3">
        <v>0</v>
      </c>
      <c r="CH1166" s="4">
        <v>0</v>
      </c>
      <c r="CI1166" s="5" t="s">
        <v>322</v>
      </c>
      <c r="CJ1166" s="3">
        <v>0</v>
      </c>
      <c r="CK1166" s="4">
        <v>0</v>
      </c>
      <c r="CL1166" s="5" t="s">
        <v>322</v>
      </c>
      <c r="CM1166" s="2">
        <v>0</v>
      </c>
      <c r="CN1166" s="4">
        <v>0</v>
      </c>
      <c r="CO1166" s="5" t="s">
        <v>322</v>
      </c>
      <c r="CP1166" s="3"/>
      <c r="CQ1166" s="4">
        <v>781877</v>
      </c>
      <c r="CR1166" s="3"/>
      <c r="CS1166" s="3"/>
      <c r="CT1166" s="3"/>
      <c r="CU1166" s="3"/>
      <c r="CV1166" s="4">
        <v>781877</v>
      </c>
      <c r="CW1166" s="4">
        <v>781877</v>
      </c>
      <c r="CX1166" t="b">
        <v>0</v>
      </c>
      <c r="CY1166" t="b">
        <v>1</v>
      </c>
      <c r="CZ1166" t="b">
        <v>0</v>
      </c>
      <c r="DA1166" s="2" t="s">
        <v>6</v>
      </c>
      <c r="DB1166" s="2" t="s">
        <v>867</v>
      </c>
      <c r="DD1166" s="3"/>
      <c r="DE1166" s="3"/>
      <c r="DF1166" s="3"/>
      <c r="DG1166" s="4"/>
      <c r="DH1166" s="4"/>
      <c r="DI1166" s="4"/>
      <c r="DJ1166" s="3">
        <v>0</v>
      </c>
      <c r="DK1166" s="4">
        <v>0</v>
      </c>
      <c r="DL1166" t="b">
        <v>0</v>
      </c>
      <c r="DM1166" s="6"/>
      <c r="DN1166" s="3"/>
      <c r="DO1166" s="3"/>
      <c r="DP1166" s="3"/>
      <c r="DQ1166" s="3"/>
      <c r="DR1166" s="3"/>
      <c r="DS1166" s="3"/>
      <c r="DT1166" s="4"/>
      <c r="DU1166" s="4"/>
      <c r="DV1166" s="4"/>
      <c r="DW1166" s="4"/>
      <c r="DX1166" s="4"/>
      <c r="DY1166" s="4"/>
      <c r="DZ1166" s="2"/>
      <c r="EA1166" s="7">
        <v>44693.507800925923</v>
      </c>
      <c r="EB1166" s="2" t="s">
        <v>332</v>
      </c>
      <c r="EC1166" s="8">
        <v>0</v>
      </c>
      <c r="ED1166" t="b">
        <v>0</v>
      </c>
      <c r="EE1166" t="s">
        <v>324</v>
      </c>
      <c r="EF1166" s="2" t="s">
        <v>324</v>
      </c>
      <c r="EG1166" s="2" t="s">
        <v>325</v>
      </c>
      <c r="EH1166" s="1"/>
      <c r="EI1166">
        <f t="shared" si="66"/>
        <v>106684</v>
      </c>
      <c r="EJ1166" t="str">
        <f t="shared" si="67"/>
        <v>yes</v>
      </c>
    </row>
    <row r="1167" spans="3:140">
      <c r="C1167" s="1">
        <v>44635</v>
      </c>
      <c r="D1167" s="2" t="s">
        <v>869</v>
      </c>
      <c r="E1167" s="2" t="s">
        <v>870</v>
      </c>
      <c r="F1167" s="2" t="s">
        <v>177</v>
      </c>
      <c r="G1167" s="1">
        <v>44224</v>
      </c>
      <c r="H1167" s="2"/>
      <c r="I1167" s="2"/>
      <c r="J1167" s="1"/>
      <c r="K1167" s="1"/>
      <c r="L1167" s="2"/>
      <c r="M1167" t="b">
        <v>0</v>
      </c>
      <c r="N1167" s="2"/>
      <c r="O1167" s="2" t="s">
        <v>871</v>
      </c>
      <c r="P1167" s="2" t="s">
        <v>343</v>
      </c>
      <c r="Q1167" s="2"/>
      <c r="R1167" s="2"/>
      <c r="S1167" s="2"/>
      <c r="T1167" s="2"/>
      <c r="U1167" s="2"/>
      <c r="V1167" s="2"/>
      <c r="W1167" s="2" t="s">
        <v>861</v>
      </c>
      <c r="X1167" s="2" t="s">
        <v>861</v>
      </c>
      <c r="Y1167" s="3"/>
      <c r="AA1167" t="b">
        <v>0</v>
      </c>
      <c r="AB1167">
        <v>0</v>
      </c>
      <c r="AC1167">
        <v>18728</v>
      </c>
      <c r="AD1167">
        <v>0</v>
      </c>
      <c r="AE1167" s="4"/>
      <c r="AF1167" s="4">
        <v>0</v>
      </c>
      <c r="AG1167" s="4">
        <v>115741</v>
      </c>
      <c r="AH1167" s="4">
        <v>0</v>
      </c>
      <c r="AJ1167">
        <v>0</v>
      </c>
      <c r="AK1167">
        <v>8791</v>
      </c>
      <c r="AL1167">
        <v>0</v>
      </c>
      <c r="AM1167" s="4"/>
      <c r="AN1167" s="4">
        <v>0</v>
      </c>
      <c r="AO1167" s="4">
        <v>39295</v>
      </c>
      <c r="AP1167" s="4">
        <v>0</v>
      </c>
      <c r="AR1167">
        <v>0</v>
      </c>
      <c r="AS1167">
        <v>0</v>
      </c>
      <c r="AT1167">
        <v>0</v>
      </c>
      <c r="AU1167" s="4"/>
      <c r="AV1167" s="4">
        <v>0</v>
      </c>
      <c r="AW1167" s="4">
        <v>0</v>
      </c>
      <c r="AX1167" s="4">
        <v>0</v>
      </c>
      <c r="AZ1167">
        <v>0</v>
      </c>
      <c r="BA1167">
        <v>0</v>
      </c>
      <c r="BB1167">
        <v>0</v>
      </c>
      <c r="BC1167" s="4"/>
      <c r="BD1167" s="4">
        <v>0</v>
      </c>
      <c r="BE1167" s="4">
        <v>0</v>
      </c>
      <c r="BF1167" s="4">
        <v>0</v>
      </c>
      <c r="BH1167">
        <v>0</v>
      </c>
      <c r="BI1167">
        <v>0</v>
      </c>
      <c r="BJ1167">
        <v>0</v>
      </c>
      <c r="BK1167" s="4"/>
      <c r="BL1167" s="4">
        <v>0</v>
      </c>
      <c r="BM1167" s="4">
        <v>0</v>
      </c>
      <c r="BN1167" s="4">
        <v>0</v>
      </c>
      <c r="BP1167">
        <v>0</v>
      </c>
      <c r="BQ1167">
        <v>0</v>
      </c>
      <c r="BR1167">
        <v>0</v>
      </c>
      <c r="BS1167" s="4"/>
      <c r="BT1167" s="4">
        <v>0</v>
      </c>
      <c r="BU1167" s="4">
        <v>0</v>
      </c>
      <c r="BV1167" s="4">
        <v>0</v>
      </c>
      <c r="BW1167" s="3"/>
      <c r="BX1167" s="3"/>
      <c r="BY1167" s="4">
        <v>115741</v>
      </c>
      <c r="BZ1167" s="5"/>
      <c r="CA1167" s="3">
        <v>8791</v>
      </c>
      <c r="CB1167" s="4">
        <v>39295</v>
      </c>
      <c r="CC1167" s="5">
        <v>4.4699124104197496</v>
      </c>
      <c r="CD1167" s="3">
        <v>0</v>
      </c>
      <c r="CE1167" s="4">
        <v>0</v>
      </c>
      <c r="CF1167" s="5" t="s">
        <v>322</v>
      </c>
      <c r="CG1167" s="3">
        <v>0</v>
      </c>
      <c r="CH1167" s="4">
        <v>0</v>
      </c>
      <c r="CI1167" s="5" t="s">
        <v>322</v>
      </c>
      <c r="CJ1167" s="3">
        <v>0</v>
      </c>
      <c r="CK1167" s="4">
        <v>0</v>
      </c>
      <c r="CL1167" s="5" t="s">
        <v>322</v>
      </c>
      <c r="CM1167" s="2">
        <v>0</v>
      </c>
      <c r="CN1167" s="4">
        <v>0</v>
      </c>
      <c r="CO1167" s="5" t="s">
        <v>322</v>
      </c>
      <c r="CP1167" s="3"/>
      <c r="CQ1167" s="4">
        <v>155036</v>
      </c>
      <c r="CR1167" s="3"/>
      <c r="CS1167" s="3"/>
      <c r="CT1167" s="3"/>
      <c r="CU1167" s="3"/>
      <c r="CV1167" s="4">
        <v>155036</v>
      </c>
      <c r="CW1167" s="4">
        <v>155036</v>
      </c>
      <c r="CX1167" t="b">
        <v>0</v>
      </c>
      <c r="CY1167" t="b">
        <v>1</v>
      </c>
      <c r="CZ1167" t="b">
        <v>0</v>
      </c>
      <c r="DA1167" s="2" t="s">
        <v>6</v>
      </c>
      <c r="DB1167" s="2" t="s">
        <v>867</v>
      </c>
      <c r="DD1167" s="3"/>
      <c r="DE1167" s="3"/>
      <c r="DF1167" s="3"/>
      <c r="DG1167" s="4"/>
      <c r="DH1167" s="4"/>
      <c r="DI1167" s="4"/>
      <c r="DJ1167" s="3">
        <v>0</v>
      </c>
      <c r="DK1167" s="4">
        <v>0</v>
      </c>
      <c r="DL1167" t="b">
        <v>0</v>
      </c>
      <c r="DM1167" s="6"/>
      <c r="DN1167" s="3"/>
      <c r="DO1167" s="3"/>
      <c r="DP1167" s="3"/>
      <c r="DQ1167" s="3"/>
      <c r="DR1167" s="3"/>
      <c r="DS1167" s="3"/>
      <c r="DT1167" s="4"/>
      <c r="DU1167" s="4"/>
      <c r="DV1167" s="4"/>
      <c r="DW1167" s="4"/>
      <c r="DX1167" s="4"/>
      <c r="DY1167" s="4"/>
      <c r="DZ1167" s="2"/>
      <c r="EA1167" s="7">
        <v>44713.515914351854</v>
      </c>
      <c r="EB1167" s="2" t="s">
        <v>332</v>
      </c>
      <c r="EC1167" s="8">
        <v>0</v>
      </c>
      <c r="ED1167" t="b">
        <v>0</v>
      </c>
      <c r="EE1167" t="s">
        <v>324</v>
      </c>
      <c r="EF1167" s="2" t="s">
        <v>324</v>
      </c>
      <c r="EG1167" s="2" t="s">
        <v>325</v>
      </c>
      <c r="EH1167" s="1"/>
      <c r="EI1167">
        <f t="shared" si="66"/>
        <v>18728</v>
      </c>
      <c r="EJ1167" t="str">
        <f t="shared" si="67"/>
        <v>yes</v>
      </c>
    </row>
    <row r="1168" spans="3:140">
      <c r="C1168" s="1">
        <v>44635</v>
      </c>
      <c r="D1168" s="2" t="s">
        <v>1086</v>
      </c>
      <c r="E1168" s="2" t="s">
        <v>1087</v>
      </c>
      <c r="F1168" s="2" t="s">
        <v>177</v>
      </c>
      <c r="G1168" s="1">
        <v>44285</v>
      </c>
      <c r="H1168" s="2"/>
      <c r="I1168" s="2"/>
      <c r="J1168" s="1"/>
      <c r="K1168" s="1"/>
      <c r="L1168" s="2"/>
      <c r="M1168" t="b">
        <v>0</v>
      </c>
      <c r="N1168" s="2"/>
      <c r="O1168" s="2" t="s">
        <v>320</v>
      </c>
      <c r="P1168" s="2" t="s">
        <v>337</v>
      </c>
      <c r="Q1168" s="2"/>
      <c r="R1168" s="2"/>
      <c r="S1168" s="2"/>
      <c r="T1168" s="2"/>
      <c r="U1168" s="2"/>
      <c r="V1168" s="2"/>
      <c r="W1168" s="2" t="s">
        <v>861</v>
      </c>
      <c r="X1168" s="2" t="s">
        <v>861</v>
      </c>
      <c r="Y1168" s="3"/>
      <c r="AA1168" t="b">
        <v>0</v>
      </c>
      <c r="AB1168">
        <v>0</v>
      </c>
      <c r="AC1168">
        <v>0</v>
      </c>
      <c r="AD1168">
        <v>0</v>
      </c>
      <c r="AE1168" s="4"/>
      <c r="AF1168" s="4">
        <v>0</v>
      </c>
      <c r="AG1168" s="4">
        <v>0</v>
      </c>
      <c r="AH1168" s="4">
        <v>0</v>
      </c>
      <c r="AJ1168">
        <v>0</v>
      </c>
      <c r="AK1168">
        <v>0</v>
      </c>
      <c r="AL1168">
        <v>0</v>
      </c>
      <c r="AM1168" s="4"/>
      <c r="AN1168" s="4">
        <v>0</v>
      </c>
      <c r="AO1168" s="4">
        <v>0</v>
      </c>
      <c r="AP1168" s="4">
        <v>0</v>
      </c>
      <c r="AR1168">
        <v>0</v>
      </c>
      <c r="AS1168">
        <v>0</v>
      </c>
      <c r="AT1168">
        <v>0</v>
      </c>
      <c r="AU1168" s="4"/>
      <c r="AV1168" s="4">
        <v>0</v>
      </c>
      <c r="AW1168" s="4">
        <v>0</v>
      </c>
      <c r="AX1168" s="4">
        <v>0</v>
      </c>
      <c r="AZ1168">
        <v>0</v>
      </c>
      <c r="BA1168">
        <v>0</v>
      </c>
      <c r="BB1168">
        <v>0</v>
      </c>
      <c r="BC1168" s="4"/>
      <c r="BD1168" s="4">
        <v>0</v>
      </c>
      <c r="BE1168" s="4">
        <v>0</v>
      </c>
      <c r="BF1168" s="4">
        <v>0</v>
      </c>
      <c r="BH1168">
        <v>0</v>
      </c>
      <c r="BI1168">
        <v>0</v>
      </c>
      <c r="BJ1168">
        <v>0</v>
      </c>
      <c r="BK1168" s="4"/>
      <c r="BL1168" s="4">
        <v>0</v>
      </c>
      <c r="BM1168" s="4">
        <v>0</v>
      </c>
      <c r="BN1168" s="4">
        <v>0</v>
      </c>
      <c r="BP1168">
        <v>0</v>
      </c>
      <c r="BQ1168">
        <v>0</v>
      </c>
      <c r="BR1168">
        <v>0</v>
      </c>
      <c r="BS1168" s="4"/>
      <c r="BT1168" s="4">
        <v>0</v>
      </c>
      <c r="BU1168" s="4">
        <v>0</v>
      </c>
      <c r="BV1168" s="4">
        <v>0</v>
      </c>
      <c r="BW1168" s="3"/>
      <c r="BX1168" s="3"/>
      <c r="BY1168" s="4">
        <v>0</v>
      </c>
      <c r="BZ1168" s="5"/>
      <c r="CA1168" s="3">
        <v>0</v>
      </c>
      <c r="CB1168" s="4">
        <v>0</v>
      </c>
      <c r="CC1168" s="5" t="s">
        <v>322</v>
      </c>
      <c r="CD1168" s="3">
        <v>0</v>
      </c>
      <c r="CE1168" s="4">
        <v>0</v>
      </c>
      <c r="CF1168" s="5" t="s">
        <v>322</v>
      </c>
      <c r="CG1168" s="3">
        <v>0</v>
      </c>
      <c r="CH1168" s="4">
        <v>0</v>
      </c>
      <c r="CI1168" s="5" t="s">
        <v>322</v>
      </c>
      <c r="CJ1168" s="3">
        <v>0</v>
      </c>
      <c r="CK1168" s="4">
        <v>0</v>
      </c>
      <c r="CL1168" s="5" t="s">
        <v>322</v>
      </c>
      <c r="CM1168" s="2">
        <v>0</v>
      </c>
      <c r="CN1168" s="4">
        <v>0</v>
      </c>
      <c r="CO1168" s="5" t="s">
        <v>322</v>
      </c>
      <c r="CP1168" s="3"/>
      <c r="CQ1168" s="4">
        <v>0</v>
      </c>
      <c r="CR1168" s="3"/>
      <c r="CS1168" s="3"/>
      <c r="CT1168" s="3"/>
      <c r="CU1168" s="3"/>
      <c r="CV1168" s="4">
        <v>0</v>
      </c>
      <c r="CW1168" s="4">
        <v>0</v>
      </c>
      <c r="CX1168" t="b">
        <v>0</v>
      </c>
      <c r="CY1168" t="b">
        <v>1</v>
      </c>
      <c r="CZ1168" t="b">
        <v>0</v>
      </c>
      <c r="DA1168" s="2" t="s">
        <v>867</v>
      </c>
      <c r="DB1168" s="2" t="s">
        <v>867</v>
      </c>
      <c r="DD1168" s="3"/>
      <c r="DE1168" s="3"/>
      <c r="DF1168" s="3"/>
      <c r="DG1168" s="4"/>
      <c r="DH1168" s="4"/>
      <c r="DI1168" s="4"/>
      <c r="DJ1168" s="3">
        <v>0</v>
      </c>
      <c r="DK1168" s="4">
        <v>0</v>
      </c>
      <c r="DL1168" t="b">
        <v>0</v>
      </c>
      <c r="DM1168" s="6"/>
      <c r="DN1168" s="3"/>
      <c r="DO1168" s="3"/>
      <c r="DP1168" s="3"/>
      <c r="DQ1168" s="3"/>
      <c r="DR1168" s="3"/>
      <c r="DS1168" s="3"/>
      <c r="DT1168" s="4"/>
      <c r="DU1168" s="4"/>
      <c r="DV1168" s="4"/>
      <c r="DW1168" s="4"/>
      <c r="DX1168" s="4"/>
      <c r="DY1168" s="4"/>
      <c r="DZ1168" s="2"/>
      <c r="EA1168" s="7">
        <v>44788.407916666663</v>
      </c>
      <c r="EB1168" s="2" t="s">
        <v>332</v>
      </c>
      <c r="EC1168" s="8">
        <v>0</v>
      </c>
      <c r="ED1168" t="b">
        <v>0</v>
      </c>
      <c r="EE1168" t="s">
        <v>324</v>
      </c>
      <c r="EF1168" s="2" t="s">
        <v>324</v>
      </c>
      <c r="EG1168" s="2" t="s">
        <v>325</v>
      </c>
      <c r="EH1168" s="1"/>
      <c r="EI1168">
        <f t="shared" si="66"/>
        <v>0</v>
      </c>
      <c r="EJ1168" t="str">
        <f t="shared" si="67"/>
        <v>yes</v>
      </c>
    </row>
    <row r="1169" spans="3:140">
      <c r="C1169" s="1">
        <v>44635</v>
      </c>
      <c r="D1169" s="2" t="s">
        <v>1090</v>
      </c>
      <c r="E1169" s="2" t="s">
        <v>1091</v>
      </c>
      <c r="F1169" s="2" t="s">
        <v>178</v>
      </c>
      <c r="G1169" s="1">
        <v>44020</v>
      </c>
      <c r="H1169" s="2"/>
      <c r="I1169" s="2"/>
      <c r="J1169" s="1"/>
      <c r="K1169" s="1"/>
      <c r="L1169" s="2"/>
      <c r="M1169" t="b">
        <v>0</v>
      </c>
      <c r="N1169" s="2"/>
      <c r="O1169" s="2" t="s">
        <v>320</v>
      </c>
      <c r="P1169" s="2" t="s">
        <v>373</v>
      </c>
      <c r="Q1169" s="2"/>
      <c r="R1169" s="2"/>
      <c r="S1169" s="2"/>
      <c r="T1169" s="2"/>
      <c r="U1169" s="2"/>
      <c r="V1169" s="2"/>
      <c r="W1169" s="2" t="s">
        <v>1092</v>
      </c>
      <c r="X1169" s="2" t="s">
        <v>1092</v>
      </c>
      <c r="Y1169" s="3"/>
      <c r="AA1169" t="b">
        <v>0</v>
      </c>
      <c r="AB1169">
        <v>10145</v>
      </c>
      <c r="AC1169">
        <v>0</v>
      </c>
      <c r="AD1169">
        <v>0</v>
      </c>
      <c r="AE1169" s="4"/>
      <c r="AF1169" s="4">
        <v>49303</v>
      </c>
      <c r="AG1169" s="4">
        <v>0</v>
      </c>
      <c r="AH1169" s="4">
        <v>0</v>
      </c>
      <c r="AJ1169">
        <v>0</v>
      </c>
      <c r="AK1169">
        <v>0</v>
      </c>
      <c r="AL1169">
        <v>0</v>
      </c>
      <c r="AM1169" s="4"/>
      <c r="AN1169" s="4">
        <v>0</v>
      </c>
      <c r="AO1169" s="4">
        <v>0</v>
      </c>
      <c r="AP1169" s="4">
        <v>0</v>
      </c>
      <c r="AR1169">
        <v>0</v>
      </c>
      <c r="AS1169">
        <v>0</v>
      </c>
      <c r="AT1169">
        <v>0</v>
      </c>
      <c r="AU1169" s="4"/>
      <c r="AV1169" s="4">
        <v>0</v>
      </c>
      <c r="AW1169" s="4">
        <v>0</v>
      </c>
      <c r="AX1169" s="4">
        <v>0</v>
      </c>
      <c r="AZ1169">
        <v>0</v>
      </c>
      <c r="BA1169">
        <v>0</v>
      </c>
      <c r="BB1169">
        <v>0</v>
      </c>
      <c r="BC1169" s="4"/>
      <c r="BD1169" s="4">
        <v>0</v>
      </c>
      <c r="BE1169" s="4">
        <v>0</v>
      </c>
      <c r="BF1169" s="4">
        <v>0</v>
      </c>
      <c r="BH1169">
        <v>0</v>
      </c>
      <c r="BI1169">
        <v>0</v>
      </c>
      <c r="BJ1169">
        <v>0</v>
      </c>
      <c r="BK1169" s="4"/>
      <c r="BL1169" s="4">
        <v>0</v>
      </c>
      <c r="BM1169" s="4">
        <v>0</v>
      </c>
      <c r="BN1169" s="4">
        <v>0</v>
      </c>
      <c r="BP1169">
        <v>0</v>
      </c>
      <c r="BQ1169">
        <v>0</v>
      </c>
      <c r="BR1169">
        <v>0</v>
      </c>
      <c r="BS1169" s="4"/>
      <c r="BT1169" s="4">
        <v>0</v>
      </c>
      <c r="BU1169" s="4">
        <v>0</v>
      </c>
      <c r="BV1169" s="4">
        <v>0</v>
      </c>
      <c r="BW1169" s="3"/>
      <c r="BX1169" s="3"/>
      <c r="BY1169" s="4">
        <v>49303</v>
      </c>
      <c r="BZ1169" s="5"/>
      <c r="CA1169" s="3">
        <v>0</v>
      </c>
      <c r="CB1169" s="4">
        <v>0</v>
      </c>
      <c r="CC1169" s="5" t="s">
        <v>322</v>
      </c>
      <c r="CD1169" s="3">
        <v>0</v>
      </c>
      <c r="CE1169" s="4">
        <v>0</v>
      </c>
      <c r="CF1169" s="5" t="s">
        <v>322</v>
      </c>
      <c r="CG1169" s="3">
        <v>0</v>
      </c>
      <c r="CH1169" s="4">
        <v>0</v>
      </c>
      <c r="CI1169" s="5" t="s">
        <v>322</v>
      </c>
      <c r="CJ1169" s="3">
        <v>0</v>
      </c>
      <c r="CK1169" s="4">
        <v>0</v>
      </c>
      <c r="CL1169" s="5" t="s">
        <v>322</v>
      </c>
      <c r="CM1169" s="2">
        <v>0</v>
      </c>
      <c r="CN1169" s="4">
        <v>0</v>
      </c>
      <c r="CO1169" s="5" t="s">
        <v>322</v>
      </c>
      <c r="CP1169" s="3"/>
      <c r="CQ1169" s="4">
        <v>49303</v>
      </c>
      <c r="CR1169" s="3"/>
      <c r="CS1169" s="3"/>
      <c r="CT1169" s="3"/>
      <c r="CU1169" s="3"/>
      <c r="CV1169" s="4">
        <v>49303</v>
      </c>
      <c r="CW1169" s="4">
        <v>49303</v>
      </c>
      <c r="CX1169" t="b">
        <v>0</v>
      </c>
      <c r="CY1169" t="b">
        <v>1</v>
      </c>
      <c r="CZ1169" t="b">
        <v>0</v>
      </c>
      <c r="DA1169" s="2" t="s">
        <v>6</v>
      </c>
      <c r="DB1169" s="2" t="s">
        <v>867</v>
      </c>
      <c r="DD1169" s="3"/>
      <c r="DE1169" s="3"/>
      <c r="DF1169" s="3"/>
      <c r="DG1169" s="4"/>
      <c r="DH1169" s="4"/>
      <c r="DI1169" s="4"/>
      <c r="DJ1169" s="3">
        <v>0</v>
      </c>
      <c r="DK1169" s="4">
        <v>0</v>
      </c>
      <c r="DL1169" t="b">
        <v>0</v>
      </c>
      <c r="DM1169" s="6"/>
      <c r="DN1169" s="3"/>
      <c r="DO1169" s="3"/>
      <c r="DP1169" s="3"/>
      <c r="DQ1169" s="3"/>
      <c r="DR1169" s="3"/>
      <c r="DS1169" s="3"/>
      <c r="DT1169" s="4"/>
      <c r="DU1169" s="4"/>
      <c r="DV1169" s="4"/>
      <c r="DW1169" s="4"/>
      <c r="DX1169" s="4"/>
      <c r="DY1169" s="4"/>
      <c r="DZ1169" s="2"/>
      <c r="EA1169" s="7">
        <v>44788.407916666663</v>
      </c>
      <c r="EB1169" s="2" t="s">
        <v>332</v>
      </c>
      <c r="EC1169" s="8">
        <v>0</v>
      </c>
      <c r="ED1169" t="b">
        <v>0</v>
      </c>
      <c r="EE1169" t="s">
        <v>324</v>
      </c>
      <c r="EF1169" s="2" t="s">
        <v>324</v>
      </c>
      <c r="EG1169" s="2" t="s">
        <v>325</v>
      </c>
      <c r="EH1169" s="1"/>
      <c r="EI1169">
        <f t="shared" si="66"/>
        <v>10145</v>
      </c>
      <c r="EJ1169" t="str">
        <f t="shared" si="67"/>
        <v>yes</v>
      </c>
    </row>
    <row r="1170" spans="3:140">
      <c r="C1170" s="1">
        <v>44635</v>
      </c>
      <c r="D1170" s="2" t="s">
        <v>1097</v>
      </c>
      <c r="E1170" s="2" t="s">
        <v>845</v>
      </c>
      <c r="F1170" s="2" t="s">
        <v>178</v>
      </c>
      <c r="G1170" s="1">
        <v>44062</v>
      </c>
      <c r="H1170" s="2"/>
      <c r="I1170" s="2"/>
      <c r="J1170" s="1"/>
      <c r="K1170" s="1"/>
      <c r="L1170" s="2"/>
      <c r="M1170" t="b">
        <v>0</v>
      </c>
      <c r="N1170" s="2"/>
      <c r="O1170" s="2" t="s">
        <v>320</v>
      </c>
      <c r="P1170" s="2" t="s">
        <v>337</v>
      </c>
      <c r="Q1170" s="2"/>
      <c r="R1170" s="2"/>
      <c r="S1170" s="2"/>
      <c r="T1170" s="2"/>
      <c r="U1170" s="2"/>
      <c r="V1170" s="2"/>
      <c r="W1170" s="2" t="s">
        <v>1092</v>
      </c>
      <c r="X1170" s="2" t="s">
        <v>1092</v>
      </c>
      <c r="Y1170" s="3"/>
      <c r="AA1170" t="b">
        <v>0</v>
      </c>
      <c r="AB1170">
        <v>9357</v>
      </c>
      <c r="AC1170">
        <v>0</v>
      </c>
      <c r="AD1170">
        <v>0</v>
      </c>
      <c r="AE1170" s="4"/>
      <c r="AF1170" s="4">
        <v>45475</v>
      </c>
      <c r="AG1170" s="4">
        <v>0</v>
      </c>
      <c r="AH1170" s="4">
        <v>0</v>
      </c>
      <c r="AJ1170">
        <v>0</v>
      </c>
      <c r="AK1170">
        <v>0</v>
      </c>
      <c r="AL1170">
        <v>0</v>
      </c>
      <c r="AM1170" s="4"/>
      <c r="AN1170" s="4">
        <v>0</v>
      </c>
      <c r="AO1170" s="4">
        <v>0</v>
      </c>
      <c r="AP1170" s="4">
        <v>0</v>
      </c>
      <c r="AR1170">
        <v>0</v>
      </c>
      <c r="AS1170">
        <v>0</v>
      </c>
      <c r="AT1170">
        <v>0</v>
      </c>
      <c r="AU1170" s="4"/>
      <c r="AV1170" s="4">
        <v>0</v>
      </c>
      <c r="AW1170" s="4">
        <v>0</v>
      </c>
      <c r="AX1170" s="4">
        <v>0</v>
      </c>
      <c r="AZ1170">
        <v>0</v>
      </c>
      <c r="BA1170">
        <v>0</v>
      </c>
      <c r="BB1170">
        <v>0</v>
      </c>
      <c r="BC1170" s="4"/>
      <c r="BD1170" s="4">
        <v>0</v>
      </c>
      <c r="BE1170" s="4">
        <v>0</v>
      </c>
      <c r="BF1170" s="4">
        <v>0</v>
      </c>
      <c r="BH1170">
        <v>0</v>
      </c>
      <c r="BI1170">
        <v>0</v>
      </c>
      <c r="BJ1170">
        <v>0</v>
      </c>
      <c r="BK1170" s="4"/>
      <c r="BL1170" s="4">
        <v>0</v>
      </c>
      <c r="BM1170" s="4">
        <v>0</v>
      </c>
      <c r="BN1170" s="4">
        <v>0</v>
      </c>
      <c r="BP1170">
        <v>0</v>
      </c>
      <c r="BQ1170">
        <v>0</v>
      </c>
      <c r="BR1170">
        <v>0</v>
      </c>
      <c r="BS1170" s="4"/>
      <c r="BT1170" s="4">
        <v>0</v>
      </c>
      <c r="BU1170" s="4">
        <v>0</v>
      </c>
      <c r="BV1170" s="4">
        <v>0</v>
      </c>
      <c r="BW1170" s="3"/>
      <c r="BX1170" s="3"/>
      <c r="BY1170" s="4">
        <v>45475</v>
      </c>
      <c r="BZ1170" s="5"/>
      <c r="CA1170" s="3">
        <v>0</v>
      </c>
      <c r="CB1170" s="4">
        <v>0</v>
      </c>
      <c r="CC1170" s="5" t="s">
        <v>322</v>
      </c>
      <c r="CD1170" s="3">
        <v>0</v>
      </c>
      <c r="CE1170" s="4">
        <v>0</v>
      </c>
      <c r="CF1170" s="5" t="s">
        <v>322</v>
      </c>
      <c r="CG1170" s="3">
        <v>0</v>
      </c>
      <c r="CH1170" s="4">
        <v>0</v>
      </c>
      <c r="CI1170" s="5" t="s">
        <v>322</v>
      </c>
      <c r="CJ1170" s="3">
        <v>0</v>
      </c>
      <c r="CK1170" s="4">
        <v>0</v>
      </c>
      <c r="CL1170" s="5" t="s">
        <v>322</v>
      </c>
      <c r="CM1170" s="2">
        <v>0</v>
      </c>
      <c r="CN1170" s="4">
        <v>0</v>
      </c>
      <c r="CO1170" s="5" t="s">
        <v>322</v>
      </c>
      <c r="CP1170" s="3"/>
      <c r="CQ1170" s="4">
        <v>45475</v>
      </c>
      <c r="CR1170" s="3"/>
      <c r="CS1170" s="3"/>
      <c r="CT1170" s="3"/>
      <c r="CU1170" s="3"/>
      <c r="CV1170" s="4">
        <v>45475</v>
      </c>
      <c r="CW1170" s="4">
        <v>45475</v>
      </c>
      <c r="CX1170" t="b">
        <v>0</v>
      </c>
      <c r="CY1170" t="b">
        <v>1</v>
      </c>
      <c r="CZ1170" t="b">
        <v>0</v>
      </c>
      <c r="DA1170" s="2" t="s">
        <v>6</v>
      </c>
      <c r="DB1170" s="2" t="s">
        <v>867</v>
      </c>
      <c r="DD1170" s="3"/>
      <c r="DE1170" s="3"/>
      <c r="DF1170" s="3"/>
      <c r="DG1170" s="4"/>
      <c r="DH1170" s="4"/>
      <c r="DI1170" s="4"/>
      <c r="DJ1170" s="3">
        <v>0</v>
      </c>
      <c r="DK1170" s="4">
        <v>0</v>
      </c>
      <c r="DL1170" t="b">
        <v>0</v>
      </c>
      <c r="DM1170" s="6"/>
      <c r="DN1170" s="3"/>
      <c r="DO1170" s="3"/>
      <c r="DP1170" s="3"/>
      <c r="DQ1170" s="3"/>
      <c r="DR1170" s="3"/>
      <c r="DS1170" s="3"/>
      <c r="DT1170" s="4"/>
      <c r="DU1170" s="4"/>
      <c r="DV1170" s="4"/>
      <c r="DW1170" s="4"/>
      <c r="DX1170" s="4"/>
      <c r="DY1170" s="4"/>
      <c r="DZ1170" s="2"/>
      <c r="EA1170" s="7">
        <v>44788.407916666663</v>
      </c>
      <c r="EB1170" s="2" t="s">
        <v>332</v>
      </c>
      <c r="EC1170" s="8">
        <v>0</v>
      </c>
      <c r="ED1170" t="b">
        <v>0</v>
      </c>
      <c r="EE1170" t="s">
        <v>324</v>
      </c>
      <c r="EF1170" s="2" t="s">
        <v>324</v>
      </c>
      <c r="EG1170" s="2" t="s">
        <v>325</v>
      </c>
      <c r="EH1170" s="1"/>
      <c r="EI1170">
        <f t="shared" si="66"/>
        <v>9357</v>
      </c>
      <c r="EJ1170" t="str">
        <f t="shared" si="67"/>
        <v>yes</v>
      </c>
    </row>
    <row r="1171" spans="3:140">
      <c r="C1171" s="1">
        <v>44635</v>
      </c>
      <c r="D1171" s="2" t="s">
        <v>876</v>
      </c>
      <c r="E1171" s="2" t="s">
        <v>877</v>
      </c>
      <c r="F1171" s="2" t="s">
        <v>177</v>
      </c>
      <c r="G1171" s="1">
        <v>44224</v>
      </c>
      <c r="H1171" s="2"/>
      <c r="I1171" s="2"/>
      <c r="J1171" s="1"/>
      <c r="K1171" s="1"/>
      <c r="L1171" s="2"/>
      <c r="M1171" t="b">
        <v>0</v>
      </c>
      <c r="N1171" s="2"/>
      <c r="O1171" s="2" t="s">
        <v>320</v>
      </c>
      <c r="P1171" s="2" t="s">
        <v>343</v>
      </c>
      <c r="Q1171" s="2"/>
      <c r="R1171" s="2"/>
      <c r="S1171" s="2"/>
      <c r="T1171" s="2"/>
      <c r="U1171" s="2"/>
      <c r="V1171" s="2"/>
      <c r="W1171" s="2" t="s">
        <v>861</v>
      </c>
      <c r="X1171" s="2" t="s">
        <v>861</v>
      </c>
      <c r="Y1171" s="3"/>
      <c r="AA1171" t="b">
        <v>0</v>
      </c>
      <c r="AB1171">
        <v>0</v>
      </c>
      <c r="AC1171">
        <v>18728</v>
      </c>
      <c r="AD1171">
        <v>0</v>
      </c>
      <c r="AE1171" s="4"/>
      <c r="AF1171" s="4">
        <v>0</v>
      </c>
      <c r="AG1171" s="4">
        <v>115741</v>
      </c>
      <c r="AH1171" s="4">
        <v>0</v>
      </c>
      <c r="AJ1171">
        <v>0</v>
      </c>
      <c r="AK1171">
        <v>8791</v>
      </c>
      <c r="AL1171">
        <v>0</v>
      </c>
      <c r="AM1171" s="4"/>
      <c r="AN1171" s="4">
        <v>0</v>
      </c>
      <c r="AO1171" s="4">
        <v>39295</v>
      </c>
      <c r="AP1171" s="4">
        <v>0</v>
      </c>
      <c r="AR1171">
        <v>0</v>
      </c>
      <c r="AS1171">
        <v>0</v>
      </c>
      <c r="AT1171">
        <v>0</v>
      </c>
      <c r="AU1171" s="4"/>
      <c r="AV1171" s="4">
        <v>0</v>
      </c>
      <c r="AW1171" s="4">
        <v>0</v>
      </c>
      <c r="AX1171" s="4">
        <v>0</v>
      </c>
      <c r="AZ1171">
        <v>0</v>
      </c>
      <c r="BA1171">
        <v>0</v>
      </c>
      <c r="BB1171">
        <v>0</v>
      </c>
      <c r="BC1171" s="4"/>
      <c r="BD1171" s="4">
        <v>0</v>
      </c>
      <c r="BE1171" s="4">
        <v>0</v>
      </c>
      <c r="BF1171" s="4">
        <v>0</v>
      </c>
      <c r="BH1171">
        <v>0</v>
      </c>
      <c r="BI1171">
        <v>0</v>
      </c>
      <c r="BJ1171">
        <v>0</v>
      </c>
      <c r="BK1171" s="4"/>
      <c r="BL1171" s="4">
        <v>0</v>
      </c>
      <c r="BM1171" s="4">
        <v>0</v>
      </c>
      <c r="BN1171" s="4">
        <v>0</v>
      </c>
      <c r="BP1171">
        <v>0</v>
      </c>
      <c r="BQ1171">
        <v>0</v>
      </c>
      <c r="BR1171">
        <v>0</v>
      </c>
      <c r="BS1171" s="4"/>
      <c r="BT1171" s="4">
        <v>0</v>
      </c>
      <c r="BU1171" s="4">
        <v>0</v>
      </c>
      <c r="BV1171" s="4">
        <v>0</v>
      </c>
      <c r="BW1171" s="3"/>
      <c r="BX1171" s="3"/>
      <c r="BY1171" s="4">
        <v>115741</v>
      </c>
      <c r="BZ1171" s="5"/>
      <c r="CA1171" s="3">
        <v>8791</v>
      </c>
      <c r="CB1171" s="4">
        <v>39295</v>
      </c>
      <c r="CC1171" s="5">
        <v>4.4699124104197496</v>
      </c>
      <c r="CD1171" s="3">
        <v>0</v>
      </c>
      <c r="CE1171" s="4">
        <v>0</v>
      </c>
      <c r="CF1171" s="5" t="s">
        <v>322</v>
      </c>
      <c r="CG1171" s="3">
        <v>0</v>
      </c>
      <c r="CH1171" s="4">
        <v>0</v>
      </c>
      <c r="CI1171" s="5" t="s">
        <v>322</v>
      </c>
      <c r="CJ1171" s="3">
        <v>0</v>
      </c>
      <c r="CK1171" s="4">
        <v>0</v>
      </c>
      <c r="CL1171" s="5" t="s">
        <v>322</v>
      </c>
      <c r="CM1171" s="2">
        <v>0</v>
      </c>
      <c r="CN1171" s="4">
        <v>0</v>
      </c>
      <c r="CO1171" s="5" t="s">
        <v>322</v>
      </c>
      <c r="CP1171" s="3"/>
      <c r="CQ1171" s="4">
        <v>155036</v>
      </c>
      <c r="CR1171" s="3"/>
      <c r="CS1171" s="3"/>
      <c r="CT1171" s="3"/>
      <c r="CU1171" s="3"/>
      <c r="CV1171" s="4">
        <v>155036</v>
      </c>
      <c r="CW1171" s="4">
        <v>155036</v>
      </c>
      <c r="CX1171" t="b">
        <v>0</v>
      </c>
      <c r="CY1171" t="b">
        <v>1</v>
      </c>
      <c r="CZ1171" t="b">
        <v>0</v>
      </c>
      <c r="DA1171" s="2" t="s">
        <v>6</v>
      </c>
      <c r="DB1171" s="2" t="s">
        <v>6</v>
      </c>
      <c r="DD1171" s="3"/>
      <c r="DE1171" s="3"/>
      <c r="DF1171" s="3"/>
      <c r="DG1171" s="4"/>
      <c r="DH1171" s="4"/>
      <c r="DI1171" s="4"/>
      <c r="DJ1171" s="3">
        <v>0</v>
      </c>
      <c r="DK1171" s="4">
        <v>0</v>
      </c>
      <c r="DL1171" t="b">
        <v>0</v>
      </c>
      <c r="DM1171" s="6"/>
      <c r="DN1171" s="3"/>
      <c r="DO1171" s="3"/>
      <c r="DP1171" s="3"/>
      <c r="DQ1171" s="3"/>
      <c r="DR1171" s="3"/>
      <c r="DS1171" s="3"/>
      <c r="DT1171" s="4"/>
      <c r="DU1171" s="4"/>
      <c r="DV1171" s="4"/>
      <c r="DW1171" s="4"/>
      <c r="DX1171" s="4"/>
      <c r="DY1171" s="4"/>
      <c r="DZ1171" s="2"/>
      <c r="EA1171" s="7">
        <v>44788.407916666663</v>
      </c>
      <c r="EB1171" s="2" t="s">
        <v>332</v>
      </c>
      <c r="EC1171" s="8">
        <v>0</v>
      </c>
      <c r="ED1171" t="b">
        <v>0</v>
      </c>
      <c r="EE1171" t="s">
        <v>324</v>
      </c>
      <c r="EF1171" s="2" t="s">
        <v>324</v>
      </c>
      <c r="EG1171" s="2" t="s">
        <v>325</v>
      </c>
      <c r="EH1171" s="1"/>
      <c r="EI1171">
        <f t="shared" si="66"/>
        <v>18728</v>
      </c>
      <c r="EJ1171" t="str">
        <f t="shared" si="67"/>
        <v>yes</v>
      </c>
    </row>
    <row r="1172" spans="3:140">
      <c r="C1172" s="1">
        <v>44635</v>
      </c>
      <c r="D1172" s="2" t="s">
        <v>1098</v>
      </c>
      <c r="E1172" s="2" t="s">
        <v>1099</v>
      </c>
      <c r="F1172" s="2" t="s">
        <v>178</v>
      </c>
      <c r="G1172" s="1">
        <v>44090</v>
      </c>
      <c r="H1172" s="2"/>
      <c r="I1172" s="2"/>
      <c r="J1172" s="1"/>
      <c r="K1172" s="1"/>
      <c r="L1172" s="2"/>
      <c r="M1172" t="b">
        <v>0</v>
      </c>
      <c r="N1172" s="2"/>
      <c r="O1172" s="2" t="s">
        <v>320</v>
      </c>
      <c r="P1172" s="2" t="s">
        <v>1100</v>
      </c>
      <c r="Q1172" s="2"/>
      <c r="R1172" s="2"/>
      <c r="S1172" s="2"/>
      <c r="T1172" s="2"/>
      <c r="U1172" s="2"/>
      <c r="V1172" s="2"/>
      <c r="W1172" s="2" t="s">
        <v>1092</v>
      </c>
      <c r="X1172" s="2" t="s">
        <v>1092</v>
      </c>
      <c r="Y1172" s="3"/>
      <c r="AA1172" t="b">
        <v>0</v>
      </c>
      <c r="AB1172">
        <v>8832</v>
      </c>
      <c r="AC1172">
        <v>0</v>
      </c>
      <c r="AD1172">
        <v>0</v>
      </c>
      <c r="AE1172" s="4"/>
      <c r="AF1172" s="4">
        <v>42924</v>
      </c>
      <c r="AG1172" s="4">
        <v>0</v>
      </c>
      <c r="AH1172" s="4">
        <v>0</v>
      </c>
      <c r="AJ1172">
        <v>0</v>
      </c>
      <c r="AK1172">
        <v>0</v>
      </c>
      <c r="AL1172">
        <v>0</v>
      </c>
      <c r="AM1172" s="4"/>
      <c r="AN1172" s="4">
        <v>0</v>
      </c>
      <c r="AO1172" s="4">
        <v>0</v>
      </c>
      <c r="AP1172" s="4">
        <v>0</v>
      </c>
      <c r="AR1172">
        <v>0</v>
      </c>
      <c r="AS1172">
        <v>0</v>
      </c>
      <c r="AT1172">
        <v>0</v>
      </c>
      <c r="AU1172" s="4"/>
      <c r="AV1172" s="4">
        <v>0</v>
      </c>
      <c r="AW1172" s="4">
        <v>0</v>
      </c>
      <c r="AX1172" s="4">
        <v>0</v>
      </c>
      <c r="AZ1172">
        <v>0</v>
      </c>
      <c r="BA1172">
        <v>0</v>
      </c>
      <c r="BB1172">
        <v>0</v>
      </c>
      <c r="BC1172" s="4"/>
      <c r="BD1172" s="4">
        <v>0</v>
      </c>
      <c r="BE1172" s="4">
        <v>0</v>
      </c>
      <c r="BF1172" s="4">
        <v>0</v>
      </c>
      <c r="BH1172">
        <v>0</v>
      </c>
      <c r="BI1172">
        <v>0</v>
      </c>
      <c r="BJ1172">
        <v>0</v>
      </c>
      <c r="BK1172" s="4"/>
      <c r="BL1172" s="4">
        <v>0</v>
      </c>
      <c r="BM1172" s="4">
        <v>0</v>
      </c>
      <c r="BN1172" s="4">
        <v>0</v>
      </c>
      <c r="BP1172">
        <v>0</v>
      </c>
      <c r="BQ1172">
        <v>0</v>
      </c>
      <c r="BR1172">
        <v>0</v>
      </c>
      <c r="BS1172" s="4"/>
      <c r="BT1172" s="4">
        <v>0</v>
      </c>
      <c r="BU1172" s="4">
        <v>0</v>
      </c>
      <c r="BV1172" s="4">
        <v>0</v>
      </c>
      <c r="BW1172" s="3"/>
      <c r="BX1172" s="3"/>
      <c r="BY1172" s="4">
        <v>42924</v>
      </c>
      <c r="BZ1172" s="5"/>
      <c r="CA1172" s="3">
        <v>0</v>
      </c>
      <c r="CB1172" s="4">
        <v>0</v>
      </c>
      <c r="CC1172" s="5" t="s">
        <v>322</v>
      </c>
      <c r="CD1172" s="3">
        <v>0</v>
      </c>
      <c r="CE1172" s="4">
        <v>0</v>
      </c>
      <c r="CF1172" s="5" t="s">
        <v>322</v>
      </c>
      <c r="CG1172" s="3">
        <v>0</v>
      </c>
      <c r="CH1172" s="4">
        <v>0</v>
      </c>
      <c r="CI1172" s="5" t="s">
        <v>322</v>
      </c>
      <c r="CJ1172" s="3">
        <v>0</v>
      </c>
      <c r="CK1172" s="4">
        <v>0</v>
      </c>
      <c r="CL1172" s="5" t="s">
        <v>322</v>
      </c>
      <c r="CM1172" s="2">
        <v>0</v>
      </c>
      <c r="CN1172" s="4">
        <v>0</v>
      </c>
      <c r="CO1172" s="5" t="s">
        <v>322</v>
      </c>
      <c r="CP1172" s="3"/>
      <c r="CQ1172" s="4">
        <v>42924</v>
      </c>
      <c r="CR1172" s="3"/>
      <c r="CS1172" s="3"/>
      <c r="CT1172" s="3"/>
      <c r="CU1172" s="3"/>
      <c r="CV1172" s="4">
        <v>42924</v>
      </c>
      <c r="CW1172" s="4">
        <v>42924</v>
      </c>
      <c r="CX1172" t="b">
        <v>0</v>
      </c>
      <c r="CY1172" t="b">
        <v>1</v>
      </c>
      <c r="CZ1172" t="b">
        <v>0</v>
      </c>
      <c r="DA1172" s="2" t="s">
        <v>6</v>
      </c>
      <c r="DB1172" s="2" t="s">
        <v>867</v>
      </c>
      <c r="DD1172" s="3"/>
      <c r="DE1172" s="3"/>
      <c r="DF1172" s="3"/>
      <c r="DG1172" s="4"/>
      <c r="DH1172" s="4"/>
      <c r="DI1172" s="4"/>
      <c r="DJ1172" s="3">
        <v>0</v>
      </c>
      <c r="DK1172" s="4">
        <v>0</v>
      </c>
      <c r="DL1172" t="b">
        <v>0</v>
      </c>
      <c r="DM1172" s="6"/>
      <c r="DN1172" s="3"/>
      <c r="DO1172" s="3"/>
      <c r="DP1172" s="3"/>
      <c r="DQ1172" s="3"/>
      <c r="DR1172" s="3"/>
      <c r="DS1172" s="3"/>
      <c r="DT1172" s="4"/>
      <c r="DU1172" s="4"/>
      <c r="DV1172" s="4"/>
      <c r="DW1172" s="4"/>
      <c r="DX1172" s="4"/>
      <c r="DY1172" s="4"/>
      <c r="DZ1172" s="2"/>
      <c r="EA1172" s="7">
        <v>44788.407916666663</v>
      </c>
      <c r="EB1172" s="2" t="s">
        <v>332</v>
      </c>
      <c r="EC1172" s="8">
        <v>0</v>
      </c>
      <c r="ED1172" t="b">
        <v>0</v>
      </c>
      <c r="EE1172" t="s">
        <v>324</v>
      </c>
      <c r="EF1172" s="2" t="s">
        <v>324</v>
      </c>
      <c r="EG1172" s="2" t="s">
        <v>325</v>
      </c>
      <c r="EH1172" s="1"/>
      <c r="EI1172">
        <f t="shared" si="66"/>
        <v>8832</v>
      </c>
      <c r="EJ1172" t="str">
        <f t="shared" si="67"/>
        <v>yes</v>
      </c>
    </row>
    <row r="1173" spans="3:140">
      <c r="C1173" s="1">
        <v>44635</v>
      </c>
      <c r="D1173" s="2" t="s">
        <v>1101</v>
      </c>
      <c r="E1173" s="2" t="s">
        <v>1102</v>
      </c>
      <c r="F1173" s="2" t="s">
        <v>178</v>
      </c>
      <c r="G1173" s="1">
        <v>44098</v>
      </c>
      <c r="H1173" s="2"/>
      <c r="I1173" s="2"/>
      <c r="J1173" s="1"/>
      <c r="K1173" s="1"/>
      <c r="L1173" s="2"/>
      <c r="M1173" t="b">
        <v>0</v>
      </c>
      <c r="N1173" s="2"/>
      <c r="O1173" s="2" t="s">
        <v>320</v>
      </c>
      <c r="P1173" s="2" t="s">
        <v>373</v>
      </c>
      <c r="Q1173" s="2"/>
      <c r="R1173" s="2"/>
      <c r="S1173" s="2"/>
      <c r="T1173" s="2"/>
      <c r="U1173" s="2"/>
      <c r="V1173" s="2"/>
      <c r="W1173" s="2" t="s">
        <v>1092</v>
      </c>
      <c r="X1173" s="2" t="s">
        <v>1092</v>
      </c>
      <c r="Y1173" s="3"/>
      <c r="AA1173" t="b">
        <v>0</v>
      </c>
      <c r="AB1173">
        <v>8682</v>
      </c>
      <c r="AC1173">
        <v>0</v>
      </c>
      <c r="AD1173">
        <v>0</v>
      </c>
      <c r="AE1173" s="4"/>
      <c r="AF1173" s="4">
        <v>42195</v>
      </c>
      <c r="AG1173" s="4">
        <v>0</v>
      </c>
      <c r="AH1173" s="4">
        <v>0</v>
      </c>
      <c r="AJ1173">
        <v>0</v>
      </c>
      <c r="AK1173">
        <v>0</v>
      </c>
      <c r="AL1173">
        <v>0</v>
      </c>
      <c r="AM1173" s="4"/>
      <c r="AN1173" s="4">
        <v>0</v>
      </c>
      <c r="AO1173" s="4">
        <v>0</v>
      </c>
      <c r="AP1173" s="4">
        <v>0</v>
      </c>
      <c r="AR1173">
        <v>0</v>
      </c>
      <c r="AS1173">
        <v>0</v>
      </c>
      <c r="AT1173">
        <v>0</v>
      </c>
      <c r="AU1173" s="4"/>
      <c r="AV1173" s="4">
        <v>0</v>
      </c>
      <c r="AW1173" s="4">
        <v>0</v>
      </c>
      <c r="AX1173" s="4">
        <v>0</v>
      </c>
      <c r="AZ1173">
        <v>0</v>
      </c>
      <c r="BA1173">
        <v>0</v>
      </c>
      <c r="BB1173">
        <v>0</v>
      </c>
      <c r="BC1173" s="4"/>
      <c r="BD1173" s="4">
        <v>0</v>
      </c>
      <c r="BE1173" s="4">
        <v>0</v>
      </c>
      <c r="BF1173" s="4">
        <v>0</v>
      </c>
      <c r="BH1173">
        <v>0</v>
      </c>
      <c r="BI1173">
        <v>0</v>
      </c>
      <c r="BJ1173">
        <v>0</v>
      </c>
      <c r="BK1173" s="4"/>
      <c r="BL1173" s="4">
        <v>0</v>
      </c>
      <c r="BM1173" s="4">
        <v>0</v>
      </c>
      <c r="BN1173" s="4">
        <v>0</v>
      </c>
      <c r="BP1173">
        <v>0</v>
      </c>
      <c r="BQ1173">
        <v>0</v>
      </c>
      <c r="BR1173">
        <v>0</v>
      </c>
      <c r="BS1173" s="4"/>
      <c r="BT1173" s="4">
        <v>0</v>
      </c>
      <c r="BU1173" s="4">
        <v>0</v>
      </c>
      <c r="BV1173" s="4">
        <v>0</v>
      </c>
      <c r="BW1173" s="3"/>
      <c r="BX1173" s="3"/>
      <c r="BY1173" s="4">
        <v>42195</v>
      </c>
      <c r="BZ1173" s="5"/>
      <c r="CA1173" s="3">
        <v>0</v>
      </c>
      <c r="CB1173" s="4">
        <v>0</v>
      </c>
      <c r="CC1173" s="5" t="s">
        <v>322</v>
      </c>
      <c r="CD1173" s="3">
        <v>0</v>
      </c>
      <c r="CE1173" s="4">
        <v>0</v>
      </c>
      <c r="CF1173" s="5" t="s">
        <v>322</v>
      </c>
      <c r="CG1173" s="3">
        <v>0</v>
      </c>
      <c r="CH1173" s="4">
        <v>0</v>
      </c>
      <c r="CI1173" s="5" t="s">
        <v>322</v>
      </c>
      <c r="CJ1173" s="3">
        <v>0</v>
      </c>
      <c r="CK1173" s="4">
        <v>0</v>
      </c>
      <c r="CL1173" s="5" t="s">
        <v>322</v>
      </c>
      <c r="CM1173" s="2">
        <v>0</v>
      </c>
      <c r="CN1173" s="4">
        <v>0</v>
      </c>
      <c r="CO1173" s="5" t="s">
        <v>322</v>
      </c>
      <c r="CP1173" s="3"/>
      <c r="CQ1173" s="4">
        <v>42195</v>
      </c>
      <c r="CR1173" s="3"/>
      <c r="CS1173" s="3"/>
      <c r="CT1173" s="3"/>
      <c r="CU1173" s="3"/>
      <c r="CV1173" s="4">
        <v>42195</v>
      </c>
      <c r="CW1173" s="4">
        <v>42195</v>
      </c>
      <c r="CX1173" t="b">
        <v>0</v>
      </c>
      <c r="CY1173" t="b">
        <v>1</v>
      </c>
      <c r="CZ1173" t="b">
        <v>0</v>
      </c>
      <c r="DA1173" s="2" t="s">
        <v>6</v>
      </c>
      <c r="DB1173" s="2" t="s">
        <v>867</v>
      </c>
      <c r="DD1173" s="3"/>
      <c r="DE1173" s="3"/>
      <c r="DF1173" s="3"/>
      <c r="DG1173" s="4"/>
      <c r="DH1173" s="4"/>
      <c r="DI1173" s="4"/>
      <c r="DJ1173" s="3">
        <v>0</v>
      </c>
      <c r="DK1173" s="4">
        <v>0</v>
      </c>
      <c r="DL1173" t="b">
        <v>0</v>
      </c>
      <c r="DM1173" s="6"/>
      <c r="DN1173" s="3"/>
      <c r="DO1173" s="3"/>
      <c r="DP1173" s="3"/>
      <c r="DQ1173" s="3"/>
      <c r="DR1173" s="3"/>
      <c r="DS1173" s="3"/>
      <c r="DT1173" s="4"/>
      <c r="DU1173" s="4"/>
      <c r="DV1173" s="4"/>
      <c r="DW1173" s="4"/>
      <c r="DX1173" s="4"/>
      <c r="DY1173" s="4"/>
      <c r="DZ1173" s="2"/>
      <c r="EA1173" s="7">
        <v>44788.407916666663</v>
      </c>
      <c r="EB1173" s="2" t="s">
        <v>332</v>
      </c>
      <c r="EC1173" s="8">
        <v>0</v>
      </c>
      <c r="ED1173" t="b">
        <v>0</v>
      </c>
      <c r="EE1173" t="s">
        <v>324</v>
      </c>
      <c r="EF1173" s="2" t="s">
        <v>324</v>
      </c>
      <c r="EG1173" s="2" t="s">
        <v>325</v>
      </c>
      <c r="EH1173" s="1"/>
      <c r="EI1173">
        <f t="shared" si="66"/>
        <v>8682</v>
      </c>
      <c r="EJ1173" t="str">
        <f t="shared" si="67"/>
        <v>yes</v>
      </c>
    </row>
    <row r="1174" spans="3:140">
      <c r="C1174" s="1">
        <v>44635</v>
      </c>
      <c r="D1174" s="2" t="s">
        <v>1103</v>
      </c>
      <c r="E1174" s="2" t="s">
        <v>1104</v>
      </c>
      <c r="F1174" s="2" t="s">
        <v>178</v>
      </c>
      <c r="G1174" s="1">
        <v>44034</v>
      </c>
      <c r="H1174" s="2"/>
      <c r="I1174" s="2"/>
      <c r="J1174" s="1"/>
      <c r="K1174" s="1"/>
      <c r="L1174" s="2"/>
      <c r="M1174" t="b">
        <v>0</v>
      </c>
      <c r="N1174" s="2"/>
      <c r="O1174" s="2" t="s">
        <v>320</v>
      </c>
      <c r="P1174" s="2" t="s">
        <v>337</v>
      </c>
      <c r="Q1174" s="2"/>
      <c r="R1174" s="2"/>
      <c r="S1174" s="2"/>
      <c r="T1174" s="2"/>
      <c r="U1174" s="2"/>
      <c r="V1174" s="2"/>
      <c r="W1174" s="2" t="s">
        <v>1092</v>
      </c>
      <c r="X1174" s="2" t="s">
        <v>1092</v>
      </c>
      <c r="Y1174" s="3"/>
      <c r="AA1174" t="b">
        <v>0</v>
      </c>
      <c r="AB1174">
        <v>9882</v>
      </c>
      <c r="AC1174">
        <v>0</v>
      </c>
      <c r="AD1174">
        <v>0</v>
      </c>
      <c r="AE1174" s="4"/>
      <c r="AF1174" s="4">
        <v>48027</v>
      </c>
      <c r="AG1174" s="4">
        <v>0</v>
      </c>
      <c r="AH1174" s="4">
        <v>0</v>
      </c>
      <c r="AJ1174">
        <v>0</v>
      </c>
      <c r="AK1174">
        <v>0</v>
      </c>
      <c r="AL1174">
        <v>0</v>
      </c>
      <c r="AM1174" s="4"/>
      <c r="AN1174" s="4">
        <v>0</v>
      </c>
      <c r="AO1174" s="4">
        <v>0</v>
      </c>
      <c r="AP1174" s="4">
        <v>0</v>
      </c>
      <c r="AR1174">
        <v>0</v>
      </c>
      <c r="AS1174">
        <v>0</v>
      </c>
      <c r="AT1174">
        <v>0</v>
      </c>
      <c r="AU1174" s="4"/>
      <c r="AV1174" s="4">
        <v>0</v>
      </c>
      <c r="AW1174" s="4">
        <v>0</v>
      </c>
      <c r="AX1174" s="4">
        <v>0</v>
      </c>
      <c r="AZ1174">
        <v>0</v>
      </c>
      <c r="BA1174">
        <v>0</v>
      </c>
      <c r="BB1174">
        <v>0</v>
      </c>
      <c r="BC1174" s="4"/>
      <c r="BD1174" s="4">
        <v>0</v>
      </c>
      <c r="BE1174" s="4">
        <v>0</v>
      </c>
      <c r="BF1174" s="4">
        <v>0</v>
      </c>
      <c r="BH1174">
        <v>0</v>
      </c>
      <c r="BI1174">
        <v>0</v>
      </c>
      <c r="BJ1174">
        <v>0</v>
      </c>
      <c r="BK1174" s="4"/>
      <c r="BL1174" s="4">
        <v>0</v>
      </c>
      <c r="BM1174" s="4">
        <v>0</v>
      </c>
      <c r="BN1174" s="4">
        <v>0</v>
      </c>
      <c r="BP1174">
        <v>0</v>
      </c>
      <c r="BQ1174">
        <v>0</v>
      </c>
      <c r="BR1174">
        <v>0</v>
      </c>
      <c r="BS1174" s="4"/>
      <c r="BT1174" s="4">
        <v>0</v>
      </c>
      <c r="BU1174" s="4">
        <v>0</v>
      </c>
      <c r="BV1174" s="4">
        <v>0</v>
      </c>
      <c r="BW1174" s="3"/>
      <c r="BX1174" s="3"/>
      <c r="BY1174" s="4">
        <v>48027</v>
      </c>
      <c r="BZ1174" s="5"/>
      <c r="CA1174" s="3">
        <v>0</v>
      </c>
      <c r="CB1174" s="4">
        <v>0</v>
      </c>
      <c r="CC1174" s="5" t="s">
        <v>322</v>
      </c>
      <c r="CD1174" s="3">
        <v>0</v>
      </c>
      <c r="CE1174" s="4">
        <v>0</v>
      </c>
      <c r="CF1174" s="5" t="s">
        <v>322</v>
      </c>
      <c r="CG1174" s="3">
        <v>0</v>
      </c>
      <c r="CH1174" s="4">
        <v>0</v>
      </c>
      <c r="CI1174" s="5" t="s">
        <v>322</v>
      </c>
      <c r="CJ1174" s="3">
        <v>0</v>
      </c>
      <c r="CK1174" s="4">
        <v>0</v>
      </c>
      <c r="CL1174" s="5" t="s">
        <v>322</v>
      </c>
      <c r="CM1174" s="2">
        <v>0</v>
      </c>
      <c r="CN1174" s="4">
        <v>0</v>
      </c>
      <c r="CO1174" s="5" t="s">
        <v>322</v>
      </c>
      <c r="CP1174" s="3"/>
      <c r="CQ1174" s="4">
        <v>48027</v>
      </c>
      <c r="CR1174" s="3"/>
      <c r="CS1174" s="3"/>
      <c r="CT1174" s="3"/>
      <c r="CU1174" s="3"/>
      <c r="CV1174" s="4">
        <v>48027</v>
      </c>
      <c r="CW1174" s="4">
        <v>48027</v>
      </c>
      <c r="CX1174" t="b">
        <v>0</v>
      </c>
      <c r="CY1174" t="b">
        <v>1</v>
      </c>
      <c r="CZ1174" t="b">
        <v>0</v>
      </c>
      <c r="DA1174" s="2" t="s">
        <v>6</v>
      </c>
      <c r="DB1174" s="2" t="s">
        <v>867</v>
      </c>
      <c r="DD1174" s="3"/>
      <c r="DE1174" s="3"/>
      <c r="DF1174" s="3"/>
      <c r="DG1174" s="4"/>
      <c r="DH1174" s="4"/>
      <c r="DI1174" s="4"/>
      <c r="DJ1174" s="3">
        <v>0</v>
      </c>
      <c r="DK1174" s="4">
        <v>0</v>
      </c>
      <c r="DL1174" t="b">
        <v>0</v>
      </c>
      <c r="DM1174" s="6"/>
      <c r="DN1174" s="3"/>
      <c r="DO1174" s="3"/>
      <c r="DP1174" s="3"/>
      <c r="DQ1174" s="3"/>
      <c r="DR1174" s="3"/>
      <c r="DS1174" s="3"/>
      <c r="DT1174" s="4"/>
      <c r="DU1174" s="4"/>
      <c r="DV1174" s="4"/>
      <c r="DW1174" s="4"/>
      <c r="DX1174" s="4"/>
      <c r="DY1174" s="4"/>
      <c r="DZ1174" s="2"/>
      <c r="EA1174" s="7">
        <v>44788.407916666663</v>
      </c>
      <c r="EB1174" s="2" t="s">
        <v>332</v>
      </c>
      <c r="EC1174" s="8">
        <v>0</v>
      </c>
      <c r="ED1174" t="b">
        <v>0</v>
      </c>
      <c r="EE1174" t="s">
        <v>324</v>
      </c>
      <c r="EF1174" s="2" t="s">
        <v>324</v>
      </c>
      <c r="EG1174" s="2" t="s">
        <v>325</v>
      </c>
      <c r="EH1174" s="1"/>
      <c r="EI1174">
        <f t="shared" si="66"/>
        <v>9882</v>
      </c>
      <c r="EJ1174" t="str">
        <f t="shared" si="67"/>
        <v>yes</v>
      </c>
    </row>
    <row r="1175" spans="3:140">
      <c r="C1175" s="1">
        <v>44635</v>
      </c>
      <c r="D1175" s="2" t="s">
        <v>878</v>
      </c>
      <c r="E1175" s="2" t="s">
        <v>879</v>
      </c>
      <c r="F1175" s="2" t="s">
        <v>177</v>
      </c>
      <c r="G1175" s="1">
        <v>44224</v>
      </c>
      <c r="H1175" s="2"/>
      <c r="I1175" s="2"/>
      <c r="J1175" s="1"/>
      <c r="K1175" s="1"/>
      <c r="L1175" s="2"/>
      <c r="M1175" t="b">
        <v>0</v>
      </c>
      <c r="N1175" s="2"/>
      <c r="O1175" s="2" t="s">
        <v>320</v>
      </c>
      <c r="P1175" s="2" t="s">
        <v>343</v>
      </c>
      <c r="Q1175" s="2"/>
      <c r="R1175" s="2"/>
      <c r="S1175" s="2"/>
      <c r="T1175" s="2"/>
      <c r="U1175" s="2"/>
      <c r="V1175" s="2"/>
      <c r="W1175" s="2" t="s">
        <v>861</v>
      </c>
      <c r="X1175" s="2" t="s">
        <v>861</v>
      </c>
      <c r="Y1175" s="3"/>
      <c r="AA1175" t="b">
        <v>0</v>
      </c>
      <c r="AB1175">
        <v>0</v>
      </c>
      <c r="AC1175">
        <v>18728</v>
      </c>
      <c r="AD1175">
        <v>0</v>
      </c>
      <c r="AE1175" s="4"/>
      <c r="AF1175" s="4">
        <v>0</v>
      </c>
      <c r="AG1175" s="4">
        <v>115741</v>
      </c>
      <c r="AH1175" s="4">
        <v>0</v>
      </c>
      <c r="AJ1175">
        <v>0</v>
      </c>
      <c r="AK1175">
        <v>8791</v>
      </c>
      <c r="AL1175">
        <v>0</v>
      </c>
      <c r="AM1175" s="4"/>
      <c r="AN1175" s="4">
        <v>0</v>
      </c>
      <c r="AO1175" s="4">
        <v>39295</v>
      </c>
      <c r="AP1175" s="4">
        <v>0</v>
      </c>
      <c r="AR1175">
        <v>0</v>
      </c>
      <c r="AS1175">
        <v>0</v>
      </c>
      <c r="AT1175">
        <v>0</v>
      </c>
      <c r="AU1175" s="4"/>
      <c r="AV1175" s="4">
        <v>0</v>
      </c>
      <c r="AW1175" s="4">
        <v>0</v>
      </c>
      <c r="AX1175" s="4">
        <v>0</v>
      </c>
      <c r="AZ1175">
        <v>0</v>
      </c>
      <c r="BA1175">
        <v>0</v>
      </c>
      <c r="BB1175">
        <v>0</v>
      </c>
      <c r="BC1175" s="4"/>
      <c r="BD1175" s="4">
        <v>0</v>
      </c>
      <c r="BE1175" s="4">
        <v>0</v>
      </c>
      <c r="BF1175" s="4">
        <v>0</v>
      </c>
      <c r="BH1175">
        <v>0</v>
      </c>
      <c r="BI1175">
        <v>0</v>
      </c>
      <c r="BJ1175">
        <v>0</v>
      </c>
      <c r="BK1175" s="4"/>
      <c r="BL1175" s="4">
        <v>0</v>
      </c>
      <c r="BM1175" s="4">
        <v>0</v>
      </c>
      <c r="BN1175" s="4">
        <v>0</v>
      </c>
      <c r="BP1175">
        <v>0</v>
      </c>
      <c r="BQ1175">
        <v>0</v>
      </c>
      <c r="BR1175">
        <v>0</v>
      </c>
      <c r="BS1175" s="4"/>
      <c r="BT1175" s="4">
        <v>0</v>
      </c>
      <c r="BU1175" s="4">
        <v>0</v>
      </c>
      <c r="BV1175" s="4">
        <v>0</v>
      </c>
      <c r="BW1175" s="3"/>
      <c r="BX1175" s="3"/>
      <c r="BY1175" s="4">
        <v>115741</v>
      </c>
      <c r="BZ1175" s="5"/>
      <c r="CA1175" s="3">
        <v>8791</v>
      </c>
      <c r="CB1175" s="4">
        <v>39295</v>
      </c>
      <c r="CC1175" s="5">
        <v>4.4699124104197496</v>
      </c>
      <c r="CD1175" s="3">
        <v>0</v>
      </c>
      <c r="CE1175" s="4">
        <v>0</v>
      </c>
      <c r="CF1175" s="5" t="s">
        <v>322</v>
      </c>
      <c r="CG1175" s="3">
        <v>0</v>
      </c>
      <c r="CH1175" s="4">
        <v>0</v>
      </c>
      <c r="CI1175" s="5" t="s">
        <v>322</v>
      </c>
      <c r="CJ1175" s="3">
        <v>0</v>
      </c>
      <c r="CK1175" s="4">
        <v>0</v>
      </c>
      <c r="CL1175" s="5" t="s">
        <v>322</v>
      </c>
      <c r="CM1175" s="2">
        <v>0</v>
      </c>
      <c r="CN1175" s="4">
        <v>0</v>
      </c>
      <c r="CO1175" s="5" t="s">
        <v>322</v>
      </c>
      <c r="CP1175" s="3"/>
      <c r="CQ1175" s="4">
        <v>155036</v>
      </c>
      <c r="CR1175" s="3"/>
      <c r="CS1175" s="3"/>
      <c r="CT1175" s="3"/>
      <c r="CU1175" s="3"/>
      <c r="CV1175" s="4">
        <v>155036</v>
      </c>
      <c r="CW1175" s="4">
        <v>155036</v>
      </c>
      <c r="CX1175" t="b">
        <v>0</v>
      </c>
      <c r="CY1175" t="b">
        <v>1</v>
      </c>
      <c r="CZ1175" t="b">
        <v>0</v>
      </c>
      <c r="DA1175" s="2" t="s">
        <v>6</v>
      </c>
      <c r="DB1175" s="2" t="s">
        <v>6</v>
      </c>
      <c r="DD1175" s="3"/>
      <c r="DE1175" s="3"/>
      <c r="DF1175" s="3"/>
      <c r="DG1175" s="4"/>
      <c r="DH1175" s="4"/>
      <c r="DI1175" s="4"/>
      <c r="DJ1175" s="3">
        <v>0</v>
      </c>
      <c r="DK1175" s="4">
        <v>0</v>
      </c>
      <c r="DL1175" t="b">
        <v>0</v>
      </c>
      <c r="DM1175" s="6"/>
      <c r="DN1175" s="3"/>
      <c r="DO1175" s="3"/>
      <c r="DP1175" s="3"/>
      <c r="DQ1175" s="3"/>
      <c r="DR1175" s="3"/>
      <c r="DS1175" s="3"/>
      <c r="DT1175" s="4"/>
      <c r="DU1175" s="4"/>
      <c r="DV1175" s="4"/>
      <c r="DW1175" s="4"/>
      <c r="DX1175" s="4"/>
      <c r="DY1175" s="4"/>
      <c r="DZ1175" s="2"/>
      <c r="EA1175" s="7">
        <v>44788.407916666663</v>
      </c>
      <c r="EB1175" s="2" t="s">
        <v>332</v>
      </c>
      <c r="EC1175" s="8">
        <v>0</v>
      </c>
      <c r="ED1175" t="b">
        <v>0</v>
      </c>
      <c r="EE1175" t="s">
        <v>324</v>
      </c>
      <c r="EF1175" s="2" t="s">
        <v>324</v>
      </c>
      <c r="EG1175" s="2" t="s">
        <v>325</v>
      </c>
      <c r="EH1175" s="1"/>
      <c r="EI1175">
        <f t="shared" si="66"/>
        <v>18728</v>
      </c>
      <c r="EJ1175" t="str">
        <f t="shared" si="67"/>
        <v>yes</v>
      </c>
    </row>
    <row r="1176" spans="3:140">
      <c r="C1176" s="1">
        <v>44635</v>
      </c>
      <c r="D1176" s="2" t="s">
        <v>880</v>
      </c>
      <c r="E1176" s="2" t="s">
        <v>881</v>
      </c>
      <c r="F1176" s="2" t="s">
        <v>177</v>
      </c>
      <c r="G1176" s="1">
        <v>44224</v>
      </c>
      <c r="H1176" s="2"/>
      <c r="I1176" s="2"/>
      <c r="J1176" s="1"/>
      <c r="K1176" s="1"/>
      <c r="L1176" s="2"/>
      <c r="M1176" t="b">
        <v>0</v>
      </c>
      <c r="N1176" s="2"/>
      <c r="O1176" s="2" t="s">
        <v>320</v>
      </c>
      <c r="P1176" s="2" t="s">
        <v>882</v>
      </c>
      <c r="Q1176" s="2"/>
      <c r="R1176" s="2"/>
      <c r="S1176" s="2"/>
      <c r="T1176" s="2"/>
      <c r="U1176" s="2"/>
      <c r="V1176" s="2"/>
      <c r="W1176" s="2" t="s">
        <v>861</v>
      </c>
      <c r="X1176" s="2" t="s">
        <v>861</v>
      </c>
      <c r="Y1176" s="3"/>
      <c r="AA1176" t="b">
        <v>0</v>
      </c>
      <c r="AB1176">
        <v>0</v>
      </c>
      <c r="AC1176">
        <v>18728</v>
      </c>
      <c r="AD1176">
        <v>0</v>
      </c>
      <c r="AE1176" s="4"/>
      <c r="AF1176" s="4">
        <v>0</v>
      </c>
      <c r="AG1176" s="4">
        <v>115741</v>
      </c>
      <c r="AH1176" s="4">
        <v>0</v>
      </c>
      <c r="AJ1176">
        <v>0</v>
      </c>
      <c r="AK1176">
        <v>8791</v>
      </c>
      <c r="AL1176">
        <v>0</v>
      </c>
      <c r="AM1176" s="4"/>
      <c r="AN1176" s="4">
        <v>0</v>
      </c>
      <c r="AO1176" s="4">
        <v>39295</v>
      </c>
      <c r="AP1176" s="4">
        <v>0</v>
      </c>
      <c r="AR1176">
        <v>0</v>
      </c>
      <c r="AS1176">
        <v>0</v>
      </c>
      <c r="AT1176">
        <v>0</v>
      </c>
      <c r="AU1176" s="4"/>
      <c r="AV1176" s="4">
        <v>0</v>
      </c>
      <c r="AW1176" s="4">
        <v>0</v>
      </c>
      <c r="AX1176" s="4">
        <v>0</v>
      </c>
      <c r="AZ1176">
        <v>0</v>
      </c>
      <c r="BA1176">
        <v>0</v>
      </c>
      <c r="BB1176">
        <v>0</v>
      </c>
      <c r="BC1176" s="4"/>
      <c r="BD1176" s="4">
        <v>0</v>
      </c>
      <c r="BE1176" s="4">
        <v>0</v>
      </c>
      <c r="BF1176" s="4">
        <v>0</v>
      </c>
      <c r="BH1176">
        <v>0</v>
      </c>
      <c r="BI1176">
        <v>0</v>
      </c>
      <c r="BJ1176">
        <v>0</v>
      </c>
      <c r="BK1176" s="4"/>
      <c r="BL1176" s="4">
        <v>0</v>
      </c>
      <c r="BM1176" s="4">
        <v>0</v>
      </c>
      <c r="BN1176" s="4">
        <v>0</v>
      </c>
      <c r="BP1176">
        <v>0</v>
      </c>
      <c r="BQ1176">
        <v>0</v>
      </c>
      <c r="BR1176">
        <v>0</v>
      </c>
      <c r="BS1176" s="4"/>
      <c r="BT1176" s="4">
        <v>0</v>
      </c>
      <c r="BU1176" s="4">
        <v>0</v>
      </c>
      <c r="BV1176" s="4">
        <v>0</v>
      </c>
      <c r="BW1176" s="3"/>
      <c r="BX1176" s="3"/>
      <c r="BY1176" s="4">
        <v>115741</v>
      </c>
      <c r="BZ1176" s="5"/>
      <c r="CA1176" s="3">
        <v>8791</v>
      </c>
      <c r="CB1176" s="4">
        <v>39295</v>
      </c>
      <c r="CC1176" s="5">
        <v>4.4699124104197496</v>
      </c>
      <c r="CD1176" s="3">
        <v>0</v>
      </c>
      <c r="CE1176" s="4">
        <v>0</v>
      </c>
      <c r="CF1176" s="5" t="s">
        <v>322</v>
      </c>
      <c r="CG1176" s="3">
        <v>0</v>
      </c>
      <c r="CH1176" s="4">
        <v>0</v>
      </c>
      <c r="CI1176" s="5" t="s">
        <v>322</v>
      </c>
      <c r="CJ1176" s="3">
        <v>0</v>
      </c>
      <c r="CK1176" s="4">
        <v>0</v>
      </c>
      <c r="CL1176" s="5" t="s">
        <v>322</v>
      </c>
      <c r="CM1176" s="2">
        <v>0</v>
      </c>
      <c r="CN1176" s="4">
        <v>0</v>
      </c>
      <c r="CO1176" s="5" t="s">
        <v>322</v>
      </c>
      <c r="CP1176" s="3"/>
      <c r="CQ1176" s="4">
        <v>155036</v>
      </c>
      <c r="CR1176" s="3"/>
      <c r="CS1176" s="3"/>
      <c r="CT1176" s="3"/>
      <c r="CU1176" s="3"/>
      <c r="CV1176" s="4">
        <v>155036</v>
      </c>
      <c r="CW1176" s="4">
        <v>155036</v>
      </c>
      <c r="CX1176" t="b">
        <v>0</v>
      </c>
      <c r="CY1176" t="b">
        <v>1</v>
      </c>
      <c r="CZ1176" t="b">
        <v>0</v>
      </c>
      <c r="DA1176" s="2" t="s">
        <v>6</v>
      </c>
      <c r="DB1176" s="2" t="s">
        <v>6</v>
      </c>
      <c r="DD1176" s="3"/>
      <c r="DE1176" s="3"/>
      <c r="DF1176" s="3"/>
      <c r="DG1176" s="4"/>
      <c r="DH1176" s="4"/>
      <c r="DI1176" s="4"/>
      <c r="DJ1176" s="3">
        <v>0</v>
      </c>
      <c r="DK1176" s="4">
        <v>0</v>
      </c>
      <c r="DL1176" t="b">
        <v>0</v>
      </c>
      <c r="DM1176" s="6"/>
      <c r="DN1176" s="3"/>
      <c r="DO1176" s="3"/>
      <c r="DP1176" s="3"/>
      <c r="DQ1176" s="3"/>
      <c r="DR1176" s="3"/>
      <c r="DS1176" s="3"/>
      <c r="DT1176" s="4"/>
      <c r="DU1176" s="4"/>
      <c r="DV1176" s="4"/>
      <c r="DW1176" s="4"/>
      <c r="DX1176" s="4"/>
      <c r="DY1176" s="4"/>
      <c r="DZ1176" s="2"/>
      <c r="EA1176" s="7">
        <v>44788.407916666663</v>
      </c>
      <c r="EB1176" s="2" t="s">
        <v>332</v>
      </c>
      <c r="EC1176" s="8">
        <v>0</v>
      </c>
      <c r="ED1176" t="b">
        <v>0</v>
      </c>
      <c r="EE1176" t="s">
        <v>324</v>
      </c>
      <c r="EF1176" s="2" t="s">
        <v>324</v>
      </c>
      <c r="EG1176" s="2" t="s">
        <v>325</v>
      </c>
      <c r="EH1176" s="1"/>
      <c r="EI1176">
        <f t="shared" si="66"/>
        <v>18728</v>
      </c>
      <c r="EJ1176" t="str">
        <f t="shared" si="67"/>
        <v>yes</v>
      </c>
    </row>
    <row r="1177" spans="3:140">
      <c r="C1177" s="1">
        <v>44635</v>
      </c>
      <c r="D1177" s="2" t="s">
        <v>883</v>
      </c>
      <c r="E1177" s="2" t="s">
        <v>884</v>
      </c>
      <c r="F1177" s="2" t="s">
        <v>177</v>
      </c>
      <c r="G1177" s="1">
        <v>44256</v>
      </c>
      <c r="H1177" s="2" t="s">
        <v>885</v>
      </c>
      <c r="I1177" s="2" t="s">
        <v>886</v>
      </c>
      <c r="J1177" s="1"/>
      <c r="K1177" s="1"/>
      <c r="L1177" s="2"/>
      <c r="M1177" t="b">
        <v>0</v>
      </c>
      <c r="N1177" s="2"/>
      <c r="O1177" s="2" t="s">
        <v>320</v>
      </c>
      <c r="P1177" s="2" t="s">
        <v>337</v>
      </c>
      <c r="Q1177" s="2"/>
      <c r="R1177" s="2"/>
      <c r="S1177" s="2"/>
      <c r="T1177" s="2"/>
      <c r="U1177" s="2"/>
      <c r="V1177" s="2"/>
      <c r="W1177" s="2" t="s">
        <v>861</v>
      </c>
      <c r="X1177" s="2" t="s">
        <v>861</v>
      </c>
      <c r="Y1177" s="3"/>
      <c r="AA1177" t="b">
        <v>0</v>
      </c>
      <c r="AB1177">
        <v>818</v>
      </c>
      <c r="AC1177">
        <v>0</v>
      </c>
      <c r="AD1177">
        <v>0</v>
      </c>
      <c r="AE1177" s="4"/>
      <c r="AF1177" s="4">
        <v>3656</v>
      </c>
      <c r="AG1177" s="4">
        <v>0</v>
      </c>
      <c r="AH1177" s="4">
        <v>0</v>
      </c>
      <c r="AJ1177">
        <v>0</v>
      </c>
      <c r="AK1177">
        <v>0</v>
      </c>
      <c r="AL1177">
        <v>0</v>
      </c>
      <c r="AM1177" s="4"/>
      <c r="AN1177" s="4">
        <v>0</v>
      </c>
      <c r="AO1177" s="4">
        <v>0</v>
      </c>
      <c r="AP1177" s="4">
        <v>0</v>
      </c>
      <c r="AR1177">
        <v>0</v>
      </c>
      <c r="AS1177">
        <v>0</v>
      </c>
      <c r="AT1177">
        <v>0</v>
      </c>
      <c r="AU1177" s="4"/>
      <c r="AV1177" s="4">
        <v>0</v>
      </c>
      <c r="AW1177" s="4">
        <v>0</v>
      </c>
      <c r="AX1177" s="4">
        <v>0</v>
      </c>
      <c r="AZ1177">
        <v>0</v>
      </c>
      <c r="BA1177">
        <v>0</v>
      </c>
      <c r="BB1177">
        <v>0</v>
      </c>
      <c r="BC1177" s="4"/>
      <c r="BD1177" s="4">
        <v>0</v>
      </c>
      <c r="BE1177" s="4">
        <v>0</v>
      </c>
      <c r="BF1177" s="4">
        <v>0</v>
      </c>
      <c r="BH1177">
        <v>0</v>
      </c>
      <c r="BI1177">
        <v>0</v>
      </c>
      <c r="BJ1177">
        <v>0</v>
      </c>
      <c r="BK1177" s="4"/>
      <c r="BL1177" s="4">
        <v>0</v>
      </c>
      <c r="BM1177" s="4">
        <v>0</v>
      </c>
      <c r="BN1177" s="4">
        <v>0</v>
      </c>
      <c r="BP1177">
        <v>0</v>
      </c>
      <c r="BQ1177">
        <v>0</v>
      </c>
      <c r="BR1177">
        <v>0</v>
      </c>
      <c r="BS1177" s="4"/>
      <c r="BT1177" s="4">
        <v>0</v>
      </c>
      <c r="BU1177" s="4">
        <v>0</v>
      </c>
      <c r="BV1177" s="4">
        <v>0</v>
      </c>
      <c r="BW1177" s="3"/>
      <c r="BX1177" s="3"/>
      <c r="BY1177" s="4">
        <v>3656</v>
      </c>
      <c r="BZ1177" s="5"/>
      <c r="CA1177" s="3">
        <v>0</v>
      </c>
      <c r="CB1177" s="4">
        <v>0</v>
      </c>
      <c r="CC1177" s="5" t="s">
        <v>322</v>
      </c>
      <c r="CD1177" s="3">
        <v>0</v>
      </c>
      <c r="CE1177" s="4">
        <v>0</v>
      </c>
      <c r="CF1177" s="5" t="s">
        <v>322</v>
      </c>
      <c r="CG1177" s="3">
        <v>0</v>
      </c>
      <c r="CH1177" s="4">
        <v>0</v>
      </c>
      <c r="CI1177" s="5" t="s">
        <v>322</v>
      </c>
      <c r="CJ1177" s="3">
        <v>0</v>
      </c>
      <c r="CK1177" s="4">
        <v>0</v>
      </c>
      <c r="CL1177" s="5" t="s">
        <v>322</v>
      </c>
      <c r="CM1177" s="2">
        <v>0</v>
      </c>
      <c r="CN1177" s="4">
        <v>0</v>
      </c>
      <c r="CO1177" s="5" t="s">
        <v>322</v>
      </c>
      <c r="CP1177" s="3"/>
      <c r="CQ1177" s="4">
        <v>3656</v>
      </c>
      <c r="CR1177" s="3"/>
      <c r="CS1177" s="3"/>
      <c r="CT1177" s="3"/>
      <c r="CU1177" s="3"/>
      <c r="CV1177" s="4">
        <v>3656</v>
      </c>
      <c r="CW1177" s="4">
        <v>3656</v>
      </c>
      <c r="CX1177" t="b">
        <v>0</v>
      </c>
      <c r="CY1177" t="b">
        <v>1</v>
      </c>
      <c r="CZ1177" t="b">
        <v>0</v>
      </c>
      <c r="DA1177" s="2" t="s">
        <v>6</v>
      </c>
      <c r="DB1177" s="2" t="s">
        <v>6</v>
      </c>
      <c r="DD1177" s="3"/>
      <c r="DE1177" s="3"/>
      <c r="DF1177" s="3"/>
      <c r="DG1177" s="4"/>
      <c r="DH1177" s="4"/>
      <c r="DI1177" s="4"/>
      <c r="DJ1177" s="3">
        <v>0</v>
      </c>
      <c r="DK1177" s="4">
        <v>0</v>
      </c>
      <c r="DL1177" t="b">
        <v>0</v>
      </c>
      <c r="DM1177" s="6"/>
      <c r="DN1177" s="3"/>
      <c r="DO1177" s="3"/>
      <c r="DP1177" s="3"/>
      <c r="DQ1177" s="3"/>
      <c r="DR1177" s="3"/>
      <c r="DS1177" s="3"/>
      <c r="DT1177" s="4"/>
      <c r="DU1177" s="4"/>
      <c r="DV1177" s="4"/>
      <c r="DW1177" s="4"/>
      <c r="DX1177" s="4"/>
      <c r="DY1177" s="4"/>
      <c r="DZ1177" s="2"/>
      <c r="EA1177" s="7">
        <v>44788.407916666663</v>
      </c>
      <c r="EB1177" s="2" t="s">
        <v>332</v>
      </c>
      <c r="EC1177" s="8">
        <v>0</v>
      </c>
      <c r="ED1177" t="b">
        <v>0</v>
      </c>
      <c r="EE1177" t="s">
        <v>324</v>
      </c>
      <c r="EF1177" s="2" t="s">
        <v>324</v>
      </c>
      <c r="EG1177" s="2" t="s">
        <v>325</v>
      </c>
      <c r="EH1177" s="1"/>
      <c r="EI1177">
        <f t="shared" si="66"/>
        <v>818</v>
      </c>
      <c r="EJ1177" t="str">
        <f t="shared" si="67"/>
        <v>no</v>
      </c>
    </row>
    <row r="1178" spans="3:140">
      <c r="C1178" s="1">
        <v>44635</v>
      </c>
      <c r="D1178" s="2" t="s">
        <v>685</v>
      </c>
      <c r="E1178" s="2" t="s">
        <v>686</v>
      </c>
      <c r="F1178" s="2" t="s">
        <v>178</v>
      </c>
      <c r="G1178" s="1">
        <v>44317</v>
      </c>
      <c r="H1178" s="2" t="s">
        <v>691</v>
      </c>
      <c r="I1178" s="2" t="s">
        <v>692</v>
      </c>
      <c r="J1178" s="1"/>
      <c r="K1178" s="1"/>
      <c r="L1178" s="2"/>
      <c r="M1178" t="b">
        <v>0</v>
      </c>
      <c r="N1178" s="2"/>
      <c r="O1178" s="2" t="s">
        <v>320</v>
      </c>
      <c r="P1178" s="2" t="s">
        <v>373</v>
      </c>
      <c r="Q1178" s="2"/>
      <c r="R1178" s="2"/>
      <c r="S1178" s="2"/>
      <c r="T1178" s="2"/>
      <c r="U1178" s="2"/>
      <c r="V1178" s="2"/>
      <c r="W1178" s="2" t="s">
        <v>1106</v>
      </c>
      <c r="X1178" s="2" t="s">
        <v>1106</v>
      </c>
      <c r="Y1178" s="3"/>
      <c r="AA1178" t="b">
        <v>0</v>
      </c>
      <c r="AB1178">
        <v>1008</v>
      </c>
      <c r="AC1178">
        <v>1903</v>
      </c>
      <c r="AD1178">
        <v>0</v>
      </c>
      <c r="AE1178" s="4"/>
      <c r="AF1178" s="4">
        <v>4897</v>
      </c>
      <c r="AG1178" s="4">
        <v>13472</v>
      </c>
      <c r="AH1178" s="4">
        <v>0</v>
      </c>
      <c r="AJ1178">
        <v>2281</v>
      </c>
      <c r="AK1178">
        <v>4308</v>
      </c>
      <c r="AL1178">
        <v>0</v>
      </c>
      <c r="AM1178" s="4"/>
      <c r="AN1178" s="4">
        <v>10197</v>
      </c>
      <c r="AO1178" s="4">
        <v>16154</v>
      </c>
      <c r="AP1178" s="4">
        <v>0</v>
      </c>
      <c r="AR1178">
        <v>0</v>
      </c>
      <c r="AS1178">
        <v>0</v>
      </c>
      <c r="AT1178">
        <v>0</v>
      </c>
      <c r="AU1178" s="4"/>
      <c r="AV1178" s="4">
        <v>0</v>
      </c>
      <c r="AW1178" s="4">
        <v>0</v>
      </c>
      <c r="AX1178" s="4">
        <v>0</v>
      </c>
      <c r="AZ1178">
        <v>0</v>
      </c>
      <c r="BA1178">
        <v>0</v>
      </c>
      <c r="BB1178">
        <v>0</v>
      </c>
      <c r="BC1178" s="4"/>
      <c r="BD1178" s="4">
        <v>0</v>
      </c>
      <c r="BE1178" s="4">
        <v>0</v>
      </c>
      <c r="BF1178" s="4">
        <v>0</v>
      </c>
      <c r="BH1178">
        <v>0</v>
      </c>
      <c r="BI1178">
        <v>0</v>
      </c>
      <c r="BJ1178">
        <v>0</v>
      </c>
      <c r="BK1178" s="4"/>
      <c r="BL1178" s="4">
        <v>0</v>
      </c>
      <c r="BM1178" s="4">
        <v>0</v>
      </c>
      <c r="BN1178" s="4">
        <v>0</v>
      </c>
      <c r="BP1178">
        <v>0</v>
      </c>
      <c r="BQ1178">
        <v>0</v>
      </c>
      <c r="BR1178">
        <v>0</v>
      </c>
      <c r="BS1178" s="4"/>
      <c r="BT1178" s="4">
        <v>0</v>
      </c>
      <c r="BU1178" s="4">
        <v>0</v>
      </c>
      <c r="BV1178" s="4">
        <v>0</v>
      </c>
      <c r="BW1178" s="3"/>
      <c r="BX1178" s="3"/>
      <c r="BY1178" s="4">
        <v>18369</v>
      </c>
      <c r="BZ1178" s="5"/>
      <c r="CA1178" s="3">
        <v>6589</v>
      </c>
      <c r="CB1178" s="4">
        <v>26351</v>
      </c>
      <c r="CC1178" s="5">
        <v>3.9992411595082702</v>
      </c>
      <c r="CD1178" s="3">
        <v>0</v>
      </c>
      <c r="CE1178" s="4">
        <v>0</v>
      </c>
      <c r="CF1178" s="5" t="s">
        <v>322</v>
      </c>
      <c r="CG1178" s="3">
        <v>0</v>
      </c>
      <c r="CH1178" s="4">
        <v>0</v>
      </c>
      <c r="CI1178" s="5" t="s">
        <v>322</v>
      </c>
      <c r="CJ1178" s="3">
        <v>0</v>
      </c>
      <c r="CK1178" s="4">
        <v>0</v>
      </c>
      <c r="CL1178" s="5" t="s">
        <v>322</v>
      </c>
      <c r="CM1178" s="2">
        <v>0</v>
      </c>
      <c r="CN1178" s="4">
        <v>0</v>
      </c>
      <c r="CO1178" s="5" t="s">
        <v>322</v>
      </c>
      <c r="CP1178" s="3"/>
      <c r="CQ1178" s="4">
        <v>44720</v>
      </c>
      <c r="CR1178" s="3"/>
      <c r="CS1178" s="3"/>
      <c r="CT1178" s="3"/>
      <c r="CU1178" s="3"/>
      <c r="CV1178" s="4">
        <v>44720</v>
      </c>
      <c r="CW1178" s="4">
        <v>44720</v>
      </c>
      <c r="CX1178" t="b">
        <v>0</v>
      </c>
      <c r="CY1178" t="b">
        <v>1</v>
      </c>
      <c r="CZ1178" t="b">
        <v>0</v>
      </c>
      <c r="DA1178" s="2" t="s">
        <v>6</v>
      </c>
      <c r="DB1178" s="2" t="s">
        <v>6</v>
      </c>
      <c r="DD1178" s="3"/>
      <c r="DE1178" s="3"/>
      <c r="DF1178" s="3"/>
      <c r="DG1178" s="4"/>
      <c r="DH1178" s="4"/>
      <c r="DI1178" s="4"/>
      <c r="DJ1178" s="3">
        <v>0</v>
      </c>
      <c r="DK1178" s="4">
        <v>0</v>
      </c>
      <c r="DL1178" t="b">
        <v>0</v>
      </c>
      <c r="DM1178" s="6"/>
      <c r="DN1178" s="3"/>
      <c r="DO1178" s="3"/>
      <c r="DP1178" s="3"/>
      <c r="DQ1178" s="3"/>
      <c r="DR1178" s="3"/>
      <c r="DS1178" s="3"/>
      <c r="DT1178" s="4"/>
      <c r="DU1178" s="4"/>
      <c r="DV1178" s="4"/>
      <c r="DW1178" s="4"/>
      <c r="DX1178" s="4"/>
      <c r="DY1178" s="4"/>
      <c r="DZ1178" s="2"/>
      <c r="EA1178" s="7">
        <v>44788.407916666663</v>
      </c>
      <c r="EB1178" s="2" t="s">
        <v>332</v>
      </c>
      <c r="EC1178" s="8">
        <v>0</v>
      </c>
      <c r="ED1178" t="b">
        <v>0</v>
      </c>
      <c r="EE1178" t="s">
        <v>324</v>
      </c>
      <c r="EF1178" s="2" t="s">
        <v>324</v>
      </c>
      <c r="EG1178" s="2" t="s">
        <v>325</v>
      </c>
      <c r="EH1178" s="1"/>
      <c r="EI1178">
        <f t="shared" si="66"/>
        <v>2911</v>
      </c>
      <c r="EJ1178" t="str">
        <f t="shared" si="67"/>
        <v>no</v>
      </c>
    </row>
    <row r="1179" spans="3:140">
      <c r="C1179" s="1">
        <v>44635</v>
      </c>
      <c r="D1179" s="2" t="s">
        <v>393</v>
      </c>
      <c r="E1179" s="2" t="s">
        <v>394</v>
      </c>
      <c r="F1179" s="2" t="s">
        <v>184</v>
      </c>
      <c r="G1179" s="1">
        <v>44409</v>
      </c>
      <c r="H1179" s="2" t="s">
        <v>395</v>
      </c>
      <c r="I1179" s="2" t="s">
        <v>396</v>
      </c>
      <c r="J1179" s="1"/>
      <c r="K1179" s="1"/>
      <c r="L1179" s="2"/>
      <c r="M1179" t="b">
        <v>0</v>
      </c>
      <c r="N1179" s="2"/>
      <c r="O1179" s="2" t="s">
        <v>320</v>
      </c>
      <c r="P1179" s="2" t="s">
        <v>330</v>
      </c>
      <c r="Q1179" s="2"/>
      <c r="R1179" s="2"/>
      <c r="S1179" s="2"/>
      <c r="T1179" s="2"/>
      <c r="U1179" s="2"/>
      <c r="V1179" s="2"/>
      <c r="W1179" s="2" t="s">
        <v>861</v>
      </c>
      <c r="X1179" s="2" t="s">
        <v>861</v>
      </c>
      <c r="Y1179" s="3"/>
      <c r="AA1179" t="b">
        <v>0</v>
      </c>
      <c r="AB1179">
        <v>0</v>
      </c>
      <c r="AC1179">
        <v>8934</v>
      </c>
      <c r="AD1179">
        <v>0</v>
      </c>
      <c r="AE1179" s="4"/>
      <c r="AF1179" s="4">
        <v>0</v>
      </c>
      <c r="AG1179" s="4">
        <v>39935</v>
      </c>
      <c r="AH1179" s="4">
        <v>0</v>
      </c>
      <c r="AJ1179">
        <v>0</v>
      </c>
      <c r="AK1179">
        <v>10155</v>
      </c>
      <c r="AL1179">
        <v>0</v>
      </c>
      <c r="AM1179" s="4"/>
      <c r="AN1179" s="4">
        <v>0</v>
      </c>
      <c r="AO1179" s="4">
        <v>38801</v>
      </c>
      <c r="AP1179" s="4">
        <v>0</v>
      </c>
      <c r="AR1179">
        <v>0</v>
      </c>
      <c r="AS1179">
        <v>0</v>
      </c>
      <c r="AT1179">
        <v>0</v>
      </c>
      <c r="AU1179" s="4"/>
      <c r="AV1179" s="4">
        <v>0</v>
      </c>
      <c r="AW1179" s="4">
        <v>0</v>
      </c>
      <c r="AX1179" s="4">
        <v>0</v>
      </c>
      <c r="AZ1179">
        <v>0</v>
      </c>
      <c r="BA1179">
        <v>0</v>
      </c>
      <c r="BB1179">
        <v>0</v>
      </c>
      <c r="BC1179" s="4"/>
      <c r="BD1179" s="4">
        <v>0</v>
      </c>
      <c r="BE1179" s="4">
        <v>0</v>
      </c>
      <c r="BF1179" s="4">
        <v>0</v>
      </c>
      <c r="BH1179">
        <v>0</v>
      </c>
      <c r="BI1179">
        <v>0</v>
      </c>
      <c r="BJ1179">
        <v>0</v>
      </c>
      <c r="BK1179" s="4"/>
      <c r="BL1179" s="4">
        <v>0</v>
      </c>
      <c r="BM1179" s="4">
        <v>0</v>
      </c>
      <c r="BN1179" s="4">
        <v>0</v>
      </c>
      <c r="BP1179">
        <v>0</v>
      </c>
      <c r="BQ1179">
        <v>0</v>
      </c>
      <c r="BR1179">
        <v>0</v>
      </c>
      <c r="BS1179" s="4"/>
      <c r="BT1179" s="4">
        <v>0</v>
      </c>
      <c r="BU1179" s="4">
        <v>0</v>
      </c>
      <c r="BV1179" s="4">
        <v>0</v>
      </c>
      <c r="BW1179" s="3"/>
      <c r="BX1179" s="3"/>
      <c r="BY1179" s="4">
        <v>39935</v>
      </c>
      <c r="BZ1179" s="5"/>
      <c r="CA1179" s="3">
        <v>10155</v>
      </c>
      <c r="CB1179" s="4">
        <v>38801</v>
      </c>
      <c r="CC1179" s="5">
        <v>3.8208764155588399</v>
      </c>
      <c r="CD1179" s="3">
        <v>0</v>
      </c>
      <c r="CE1179" s="4">
        <v>0</v>
      </c>
      <c r="CF1179" s="5" t="s">
        <v>322</v>
      </c>
      <c r="CG1179" s="3">
        <v>0</v>
      </c>
      <c r="CH1179" s="4">
        <v>0</v>
      </c>
      <c r="CI1179" s="5" t="s">
        <v>322</v>
      </c>
      <c r="CJ1179" s="3">
        <v>0</v>
      </c>
      <c r="CK1179" s="4">
        <v>0</v>
      </c>
      <c r="CL1179" s="5" t="s">
        <v>322</v>
      </c>
      <c r="CM1179" s="2">
        <v>0</v>
      </c>
      <c r="CN1179" s="4">
        <v>0</v>
      </c>
      <c r="CO1179" s="5" t="s">
        <v>322</v>
      </c>
      <c r="CP1179" s="3"/>
      <c r="CQ1179" s="4">
        <v>78736</v>
      </c>
      <c r="CR1179" s="3"/>
      <c r="CS1179" s="3"/>
      <c r="CT1179" s="3"/>
      <c r="CU1179" s="3"/>
      <c r="CV1179" s="4">
        <v>78736</v>
      </c>
      <c r="CW1179" s="4">
        <v>78736</v>
      </c>
      <c r="CX1179" t="b">
        <v>0</v>
      </c>
      <c r="CY1179" t="b">
        <v>1</v>
      </c>
      <c r="CZ1179" t="b">
        <v>0</v>
      </c>
      <c r="DA1179" s="2" t="s">
        <v>6</v>
      </c>
      <c r="DB1179" s="2" t="s">
        <v>6</v>
      </c>
      <c r="DD1179" s="3"/>
      <c r="DE1179" s="3"/>
      <c r="DF1179" s="3"/>
      <c r="DG1179" s="4"/>
      <c r="DH1179" s="4"/>
      <c r="DI1179" s="4"/>
      <c r="DJ1179" s="3">
        <v>0</v>
      </c>
      <c r="DK1179" s="4">
        <v>0</v>
      </c>
      <c r="DL1179" t="b">
        <v>0</v>
      </c>
      <c r="DM1179" s="6"/>
      <c r="DN1179" s="3"/>
      <c r="DO1179" s="3"/>
      <c r="DP1179" s="3"/>
      <c r="DQ1179" s="3"/>
      <c r="DR1179" s="3"/>
      <c r="DS1179" s="3"/>
      <c r="DT1179" s="4"/>
      <c r="DU1179" s="4"/>
      <c r="DV1179" s="4"/>
      <c r="DW1179" s="4"/>
      <c r="DX1179" s="4"/>
      <c r="DY1179" s="4"/>
      <c r="DZ1179" s="2"/>
      <c r="EA1179" s="7">
        <v>44788.407916666663</v>
      </c>
      <c r="EB1179" s="2" t="s">
        <v>332</v>
      </c>
      <c r="EC1179" s="8">
        <v>0</v>
      </c>
      <c r="ED1179" t="b">
        <v>0</v>
      </c>
      <c r="EE1179" t="s">
        <v>324</v>
      </c>
      <c r="EF1179" s="2" t="s">
        <v>324</v>
      </c>
      <c r="EG1179" s="2" t="s">
        <v>325</v>
      </c>
      <c r="EH1179" s="1"/>
      <c r="EI1179">
        <f t="shared" si="66"/>
        <v>8934</v>
      </c>
      <c r="EJ1179" t="str">
        <f t="shared" si="67"/>
        <v>no</v>
      </c>
    </row>
    <row r="1180" spans="3:140">
      <c r="C1180" s="1">
        <v>44635</v>
      </c>
      <c r="D1180" s="2" t="s">
        <v>397</v>
      </c>
      <c r="E1180" s="2" t="s">
        <v>394</v>
      </c>
      <c r="F1180" s="2" t="s">
        <v>184</v>
      </c>
      <c r="G1180" s="1">
        <v>44593</v>
      </c>
      <c r="H1180" s="2" t="s">
        <v>398</v>
      </c>
      <c r="I1180" s="2" t="s">
        <v>399</v>
      </c>
      <c r="J1180" s="1"/>
      <c r="K1180" s="1"/>
      <c r="L1180" s="2"/>
      <c r="M1180" t="b">
        <v>0</v>
      </c>
      <c r="N1180" s="2"/>
      <c r="O1180" s="2" t="s">
        <v>320</v>
      </c>
      <c r="P1180" s="2" t="s">
        <v>330</v>
      </c>
      <c r="Q1180" s="2"/>
      <c r="R1180" s="2"/>
      <c r="S1180" s="2"/>
      <c r="T1180" s="2"/>
      <c r="U1180" s="2"/>
      <c r="V1180" s="2"/>
      <c r="W1180" s="2" t="s">
        <v>861</v>
      </c>
      <c r="X1180" s="2" t="s">
        <v>861</v>
      </c>
      <c r="Y1180" s="3"/>
      <c r="AA1180" t="b">
        <v>0</v>
      </c>
      <c r="AB1180">
        <v>0</v>
      </c>
      <c r="AC1180">
        <v>0</v>
      </c>
      <c r="AD1180">
        <v>0</v>
      </c>
      <c r="AE1180" s="4"/>
      <c r="AF1180" s="4">
        <v>0</v>
      </c>
      <c r="AG1180" s="4">
        <v>0</v>
      </c>
      <c r="AH1180" s="4">
        <v>0</v>
      </c>
      <c r="AJ1180">
        <v>0</v>
      </c>
      <c r="AK1180">
        <v>0</v>
      </c>
      <c r="AL1180">
        <v>0</v>
      </c>
      <c r="AM1180" s="4"/>
      <c r="AN1180" s="4">
        <v>0</v>
      </c>
      <c r="AO1180" s="4">
        <v>0</v>
      </c>
      <c r="AP1180" s="4">
        <v>0</v>
      </c>
      <c r="AR1180">
        <v>0</v>
      </c>
      <c r="AS1180">
        <v>0</v>
      </c>
      <c r="AT1180">
        <v>0</v>
      </c>
      <c r="AU1180" s="4"/>
      <c r="AV1180" s="4">
        <v>0</v>
      </c>
      <c r="AW1180" s="4">
        <v>0</v>
      </c>
      <c r="AX1180" s="4">
        <v>0</v>
      </c>
      <c r="AZ1180">
        <v>0</v>
      </c>
      <c r="BA1180">
        <v>0</v>
      </c>
      <c r="BB1180">
        <v>0</v>
      </c>
      <c r="BC1180" s="4"/>
      <c r="BD1180" s="4">
        <v>0</v>
      </c>
      <c r="BE1180" s="4">
        <v>0</v>
      </c>
      <c r="BF1180" s="4">
        <v>0</v>
      </c>
      <c r="BH1180">
        <v>0</v>
      </c>
      <c r="BI1180">
        <v>0</v>
      </c>
      <c r="BJ1180">
        <v>0</v>
      </c>
      <c r="BK1180" s="4"/>
      <c r="BL1180" s="4">
        <v>0</v>
      </c>
      <c r="BM1180" s="4">
        <v>0</v>
      </c>
      <c r="BN1180" s="4">
        <v>0</v>
      </c>
      <c r="BP1180">
        <v>0</v>
      </c>
      <c r="BQ1180">
        <v>0</v>
      </c>
      <c r="BR1180">
        <v>0</v>
      </c>
      <c r="BS1180" s="4"/>
      <c r="BT1180" s="4">
        <v>0</v>
      </c>
      <c r="BU1180" s="4">
        <v>0</v>
      </c>
      <c r="BV1180" s="4">
        <v>0</v>
      </c>
      <c r="BW1180" s="3"/>
      <c r="BX1180" s="3"/>
      <c r="BY1180" s="4">
        <v>0</v>
      </c>
      <c r="BZ1180" s="5"/>
      <c r="CA1180" s="3">
        <v>0</v>
      </c>
      <c r="CB1180" s="4">
        <v>0</v>
      </c>
      <c r="CC1180" s="5" t="s">
        <v>322</v>
      </c>
      <c r="CD1180" s="3">
        <v>0</v>
      </c>
      <c r="CE1180" s="4">
        <v>0</v>
      </c>
      <c r="CF1180" s="5" t="s">
        <v>322</v>
      </c>
      <c r="CG1180" s="3">
        <v>0</v>
      </c>
      <c r="CH1180" s="4">
        <v>0</v>
      </c>
      <c r="CI1180" s="5" t="s">
        <v>322</v>
      </c>
      <c r="CJ1180" s="3">
        <v>0</v>
      </c>
      <c r="CK1180" s="4">
        <v>0</v>
      </c>
      <c r="CL1180" s="5" t="s">
        <v>322</v>
      </c>
      <c r="CM1180" s="2">
        <v>0</v>
      </c>
      <c r="CN1180" s="4">
        <v>0</v>
      </c>
      <c r="CO1180" s="5" t="s">
        <v>322</v>
      </c>
      <c r="CP1180" s="3"/>
      <c r="CQ1180" s="4">
        <v>0</v>
      </c>
      <c r="CR1180" s="3"/>
      <c r="CS1180" s="3"/>
      <c r="CT1180" s="3"/>
      <c r="CU1180" s="3"/>
      <c r="CV1180" s="4">
        <v>0</v>
      </c>
      <c r="CW1180" s="4">
        <v>0</v>
      </c>
      <c r="CX1180" t="b">
        <v>0</v>
      </c>
      <c r="CY1180" t="b">
        <v>0</v>
      </c>
      <c r="CZ1180" t="b">
        <v>0</v>
      </c>
      <c r="DA1180" s="2" t="s">
        <v>861</v>
      </c>
      <c r="DB1180" s="2" t="s">
        <v>6</v>
      </c>
      <c r="DD1180" s="3"/>
      <c r="DE1180" s="3"/>
      <c r="DF1180" s="3"/>
      <c r="DG1180" s="4"/>
      <c r="DH1180" s="4"/>
      <c r="DI1180" s="4"/>
      <c r="DJ1180" s="3">
        <v>0</v>
      </c>
      <c r="DK1180" s="4">
        <v>0</v>
      </c>
      <c r="DL1180" t="b">
        <v>0</v>
      </c>
      <c r="DM1180" s="6"/>
      <c r="DN1180" s="3"/>
      <c r="DO1180" s="3"/>
      <c r="DP1180" s="3"/>
      <c r="DQ1180" s="3"/>
      <c r="DR1180" s="3"/>
      <c r="DS1180" s="3"/>
      <c r="DT1180" s="4"/>
      <c r="DU1180" s="4"/>
      <c r="DV1180" s="4"/>
      <c r="DW1180" s="4"/>
      <c r="DX1180" s="4"/>
      <c r="DY1180" s="4"/>
      <c r="DZ1180" s="2"/>
      <c r="EA1180" s="7">
        <v>44788.407916666663</v>
      </c>
      <c r="EB1180" s="2" t="s">
        <v>332</v>
      </c>
      <c r="EC1180" s="8">
        <v>0</v>
      </c>
      <c r="ED1180" t="b">
        <v>0</v>
      </c>
      <c r="EE1180" t="s">
        <v>324</v>
      </c>
      <c r="EF1180" s="2" t="s">
        <v>324</v>
      </c>
      <c r="EG1180" s="2" t="s">
        <v>325</v>
      </c>
      <c r="EH1180" s="1"/>
      <c r="EI1180">
        <f t="shared" si="66"/>
        <v>0</v>
      </c>
      <c r="EJ1180" t="str">
        <f t="shared" si="67"/>
        <v>no</v>
      </c>
    </row>
    <row r="1181" spans="3:140">
      <c r="C1181" s="1">
        <v>44635</v>
      </c>
      <c r="D1181" s="2" t="s">
        <v>1108</v>
      </c>
      <c r="E1181" s="2" t="s">
        <v>1109</v>
      </c>
      <c r="F1181" s="2" t="s">
        <v>176</v>
      </c>
      <c r="G1181" s="1">
        <v>44208</v>
      </c>
      <c r="H1181" s="2"/>
      <c r="I1181" s="2"/>
      <c r="J1181" s="1"/>
      <c r="K1181" s="1"/>
      <c r="L1181" s="2"/>
      <c r="M1181" t="b">
        <v>0</v>
      </c>
      <c r="N1181" s="2"/>
      <c r="O1181" s="2" t="s">
        <v>320</v>
      </c>
      <c r="P1181" s="2" t="s">
        <v>337</v>
      </c>
      <c r="Q1181" s="2"/>
      <c r="R1181" s="2"/>
      <c r="S1181" s="2"/>
      <c r="T1181" s="2"/>
      <c r="U1181" s="2"/>
      <c r="V1181" s="2"/>
      <c r="W1181" s="2" t="s">
        <v>422</v>
      </c>
      <c r="X1181" s="2" t="s">
        <v>422</v>
      </c>
      <c r="Y1181" s="3"/>
      <c r="AA1181" t="b">
        <v>0</v>
      </c>
      <c r="AB1181">
        <v>0</v>
      </c>
      <c r="AC1181">
        <v>0</v>
      </c>
      <c r="AD1181">
        <v>0</v>
      </c>
      <c r="AE1181" s="4"/>
      <c r="AF1181" s="4">
        <v>0</v>
      </c>
      <c r="AG1181" s="4">
        <v>0</v>
      </c>
      <c r="AH1181" s="4">
        <v>0</v>
      </c>
      <c r="AJ1181">
        <v>0</v>
      </c>
      <c r="AK1181">
        <v>0</v>
      </c>
      <c r="AL1181">
        <v>0</v>
      </c>
      <c r="AM1181" s="4"/>
      <c r="AN1181" s="4">
        <v>0</v>
      </c>
      <c r="AO1181" s="4">
        <v>0</v>
      </c>
      <c r="AP1181" s="4">
        <v>0</v>
      </c>
      <c r="AR1181">
        <v>0</v>
      </c>
      <c r="AS1181">
        <v>0</v>
      </c>
      <c r="AT1181">
        <v>0</v>
      </c>
      <c r="AU1181" s="4"/>
      <c r="AV1181" s="4">
        <v>0</v>
      </c>
      <c r="AW1181" s="4">
        <v>0</v>
      </c>
      <c r="AX1181" s="4">
        <v>0</v>
      </c>
      <c r="AZ1181">
        <v>0</v>
      </c>
      <c r="BA1181">
        <v>0</v>
      </c>
      <c r="BB1181">
        <v>0</v>
      </c>
      <c r="BC1181" s="4"/>
      <c r="BD1181" s="4">
        <v>0</v>
      </c>
      <c r="BE1181" s="4">
        <v>0</v>
      </c>
      <c r="BF1181" s="4">
        <v>0</v>
      </c>
      <c r="BH1181">
        <v>0</v>
      </c>
      <c r="BI1181">
        <v>0</v>
      </c>
      <c r="BJ1181">
        <v>0</v>
      </c>
      <c r="BK1181" s="4"/>
      <c r="BL1181" s="4">
        <v>0</v>
      </c>
      <c r="BM1181" s="4">
        <v>0</v>
      </c>
      <c r="BN1181" s="4">
        <v>0</v>
      </c>
      <c r="BP1181">
        <v>0</v>
      </c>
      <c r="BQ1181">
        <v>0</v>
      </c>
      <c r="BR1181">
        <v>0</v>
      </c>
      <c r="BS1181" s="4"/>
      <c r="BT1181" s="4">
        <v>0</v>
      </c>
      <c r="BU1181" s="4">
        <v>0</v>
      </c>
      <c r="BV1181" s="4">
        <v>0</v>
      </c>
      <c r="BW1181" s="3"/>
      <c r="BX1181" s="3"/>
      <c r="BY1181" s="4">
        <v>0</v>
      </c>
      <c r="BZ1181" s="5"/>
      <c r="CA1181" s="3">
        <v>0</v>
      </c>
      <c r="CB1181" s="4">
        <v>0</v>
      </c>
      <c r="CC1181" s="5" t="s">
        <v>322</v>
      </c>
      <c r="CD1181" s="3">
        <v>0</v>
      </c>
      <c r="CE1181" s="4">
        <v>0</v>
      </c>
      <c r="CF1181" s="5" t="s">
        <v>322</v>
      </c>
      <c r="CG1181" s="3">
        <v>0</v>
      </c>
      <c r="CH1181" s="4">
        <v>0</v>
      </c>
      <c r="CI1181" s="5" t="s">
        <v>322</v>
      </c>
      <c r="CJ1181" s="3">
        <v>0</v>
      </c>
      <c r="CK1181" s="4">
        <v>0</v>
      </c>
      <c r="CL1181" s="5" t="s">
        <v>322</v>
      </c>
      <c r="CM1181" s="2">
        <v>0</v>
      </c>
      <c r="CN1181" s="4">
        <v>0</v>
      </c>
      <c r="CO1181" s="5" t="s">
        <v>322</v>
      </c>
      <c r="CP1181" s="3"/>
      <c r="CQ1181" s="4">
        <v>0</v>
      </c>
      <c r="CR1181" s="3"/>
      <c r="CS1181" s="3"/>
      <c r="CT1181" s="3"/>
      <c r="CU1181" s="3"/>
      <c r="CV1181" s="4">
        <v>0</v>
      </c>
      <c r="CW1181" s="4">
        <v>0</v>
      </c>
      <c r="CX1181" t="b">
        <v>0</v>
      </c>
      <c r="CY1181" t="b">
        <v>1</v>
      </c>
      <c r="CZ1181" t="b">
        <v>0</v>
      </c>
      <c r="DA1181" s="2" t="s">
        <v>422</v>
      </c>
      <c r="DB1181" s="2" t="s">
        <v>867</v>
      </c>
      <c r="DD1181" s="3"/>
      <c r="DE1181" s="3"/>
      <c r="DF1181" s="3"/>
      <c r="DG1181" s="4"/>
      <c r="DH1181" s="4"/>
      <c r="DI1181" s="4"/>
      <c r="DJ1181" s="3">
        <v>0</v>
      </c>
      <c r="DK1181" s="4">
        <v>0</v>
      </c>
      <c r="DL1181" t="b">
        <v>0</v>
      </c>
      <c r="DM1181" s="6"/>
      <c r="DN1181" s="3"/>
      <c r="DO1181" s="3"/>
      <c r="DP1181" s="3"/>
      <c r="DQ1181" s="3"/>
      <c r="DR1181" s="3"/>
      <c r="DS1181" s="3"/>
      <c r="DT1181" s="4"/>
      <c r="DU1181" s="4"/>
      <c r="DV1181" s="4"/>
      <c r="DW1181" s="4"/>
      <c r="DX1181" s="4"/>
      <c r="DY1181" s="4"/>
      <c r="DZ1181" s="2"/>
      <c r="EA1181" s="7">
        <v>44788.407916666663</v>
      </c>
      <c r="EB1181" s="2" t="s">
        <v>332</v>
      </c>
      <c r="EC1181" s="8">
        <v>0</v>
      </c>
      <c r="ED1181" t="b">
        <v>0</v>
      </c>
      <c r="EE1181" t="s">
        <v>324</v>
      </c>
      <c r="EF1181" s="2" t="s">
        <v>324</v>
      </c>
      <c r="EG1181" s="2" t="s">
        <v>325</v>
      </c>
      <c r="EH1181" s="1"/>
      <c r="EI1181">
        <f t="shared" si="66"/>
        <v>0</v>
      </c>
      <c r="EJ1181" t="str">
        <f t="shared" si="67"/>
        <v>yes</v>
      </c>
    </row>
    <row r="1182" spans="3:140">
      <c r="C1182" s="1">
        <v>44635</v>
      </c>
      <c r="D1182" s="2" t="s">
        <v>36</v>
      </c>
      <c r="E1182" s="2" t="s">
        <v>37</v>
      </c>
      <c r="F1182" s="2" t="s">
        <v>41</v>
      </c>
      <c r="G1182" s="1">
        <v>44409</v>
      </c>
      <c r="H1182" s="2" t="s">
        <v>60</v>
      </c>
      <c r="I1182" s="2" t="s">
        <v>61</v>
      </c>
      <c r="J1182" s="1"/>
      <c r="K1182" s="1"/>
      <c r="L1182" s="2"/>
      <c r="M1182" t="b">
        <v>0</v>
      </c>
      <c r="N1182" s="2"/>
      <c r="O1182" s="2" t="s">
        <v>320</v>
      </c>
      <c r="P1182" s="2" t="s">
        <v>321</v>
      </c>
      <c r="Q1182" s="2"/>
      <c r="R1182" s="2"/>
      <c r="S1182" s="2"/>
      <c r="T1182" s="2"/>
      <c r="U1182" s="2"/>
      <c r="V1182" s="2"/>
      <c r="W1182" s="2" t="s">
        <v>1110</v>
      </c>
      <c r="X1182" s="2" t="s">
        <v>861</v>
      </c>
      <c r="Y1182" s="3"/>
      <c r="AA1182" t="b">
        <v>0</v>
      </c>
      <c r="AB1182">
        <v>38116</v>
      </c>
      <c r="AC1182">
        <v>74821</v>
      </c>
      <c r="AD1182">
        <v>28234</v>
      </c>
      <c r="AE1182" s="4"/>
      <c r="AF1182" s="4">
        <v>197823</v>
      </c>
      <c r="AG1182" s="4">
        <v>388319</v>
      </c>
      <c r="AH1182" s="4">
        <v>146536</v>
      </c>
      <c r="AJ1182">
        <v>20572</v>
      </c>
      <c r="AK1182">
        <v>40382</v>
      </c>
      <c r="AL1182">
        <v>15239</v>
      </c>
      <c r="AM1182" s="4"/>
      <c r="AN1182" s="4">
        <v>77146</v>
      </c>
      <c r="AO1182" s="4">
        <v>151434</v>
      </c>
      <c r="AP1182" s="4">
        <v>57145</v>
      </c>
      <c r="AR1182">
        <v>0</v>
      </c>
      <c r="AS1182">
        <v>0</v>
      </c>
      <c r="AT1182">
        <v>0</v>
      </c>
      <c r="AU1182" s="4"/>
      <c r="AV1182" s="4">
        <v>0</v>
      </c>
      <c r="AW1182" s="4">
        <v>0</v>
      </c>
      <c r="AX1182" s="4">
        <v>0</v>
      </c>
      <c r="AZ1182">
        <v>0</v>
      </c>
      <c r="BA1182">
        <v>0</v>
      </c>
      <c r="BB1182">
        <v>0</v>
      </c>
      <c r="BC1182" s="4"/>
      <c r="BD1182" s="4">
        <v>0</v>
      </c>
      <c r="BE1182" s="4">
        <v>0</v>
      </c>
      <c r="BF1182" s="4">
        <v>0</v>
      </c>
      <c r="BH1182">
        <v>0</v>
      </c>
      <c r="BI1182">
        <v>0</v>
      </c>
      <c r="BJ1182">
        <v>0</v>
      </c>
      <c r="BK1182" s="4"/>
      <c r="BL1182" s="4">
        <v>0</v>
      </c>
      <c r="BM1182" s="4">
        <v>0</v>
      </c>
      <c r="BN1182" s="4">
        <v>0</v>
      </c>
      <c r="BP1182">
        <v>0</v>
      </c>
      <c r="BQ1182">
        <v>0</v>
      </c>
      <c r="BR1182">
        <v>0</v>
      </c>
      <c r="BS1182" s="4"/>
      <c r="BT1182" s="4">
        <v>0</v>
      </c>
      <c r="BU1182" s="4">
        <v>0</v>
      </c>
      <c r="BV1182" s="4">
        <v>0</v>
      </c>
      <c r="BW1182" s="3"/>
      <c r="BX1182" s="3"/>
      <c r="BY1182" s="4">
        <v>732678</v>
      </c>
      <c r="BZ1182" s="5"/>
      <c r="CA1182" s="3">
        <v>76193</v>
      </c>
      <c r="CB1182" s="4">
        <v>285725</v>
      </c>
      <c r="CC1182" s="5">
        <v>3.7500164057065599</v>
      </c>
      <c r="CD1182" s="3">
        <v>0</v>
      </c>
      <c r="CE1182" s="4">
        <v>0</v>
      </c>
      <c r="CF1182" s="5" t="s">
        <v>322</v>
      </c>
      <c r="CG1182" s="3">
        <v>0</v>
      </c>
      <c r="CH1182" s="4">
        <v>0</v>
      </c>
      <c r="CI1182" s="5" t="s">
        <v>322</v>
      </c>
      <c r="CJ1182" s="3">
        <v>0</v>
      </c>
      <c r="CK1182" s="4">
        <v>0</v>
      </c>
      <c r="CL1182" s="5" t="s">
        <v>322</v>
      </c>
      <c r="CM1182" s="2">
        <v>0</v>
      </c>
      <c r="CN1182" s="4">
        <v>0</v>
      </c>
      <c r="CO1182" s="5" t="s">
        <v>322</v>
      </c>
      <c r="CP1182" s="3"/>
      <c r="CQ1182" s="4">
        <v>1018403</v>
      </c>
      <c r="CR1182" s="3"/>
      <c r="CS1182" s="3"/>
      <c r="CT1182" s="3"/>
      <c r="CU1182" s="3"/>
      <c r="CV1182" s="4">
        <v>1018403</v>
      </c>
      <c r="CW1182" s="4">
        <v>1018403</v>
      </c>
      <c r="CX1182" t="b">
        <v>0</v>
      </c>
      <c r="CY1182" t="b">
        <v>1</v>
      </c>
      <c r="CZ1182" t="b">
        <v>0</v>
      </c>
      <c r="DA1182" s="2" t="s">
        <v>6</v>
      </c>
      <c r="DB1182" s="2" t="s">
        <v>6</v>
      </c>
      <c r="DD1182" s="3"/>
      <c r="DE1182" s="3"/>
      <c r="DF1182" s="3"/>
      <c r="DG1182" s="4"/>
      <c r="DH1182" s="4"/>
      <c r="DI1182" s="4"/>
      <c r="DJ1182" s="3">
        <v>0</v>
      </c>
      <c r="DK1182" s="4">
        <v>0</v>
      </c>
      <c r="DL1182" t="b">
        <v>0</v>
      </c>
      <c r="DM1182" s="6"/>
      <c r="DN1182" s="3"/>
      <c r="DO1182" s="3"/>
      <c r="DP1182" s="3"/>
      <c r="DQ1182" s="3"/>
      <c r="DR1182" s="3"/>
      <c r="DS1182" s="3"/>
      <c r="DT1182" s="4"/>
      <c r="DU1182" s="4"/>
      <c r="DV1182" s="4"/>
      <c r="DW1182" s="4"/>
      <c r="DX1182" s="4"/>
      <c r="DY1182" s="4"/>
      <c r="DZ1182" s="2"/>
      <c r="EA1182" s="7">
        <v>44788.407916666663</v>
      </c>
      <c r="EB1182" s="2" t="s">
        <v>332</v>
      </c>
      <c r="EC1182" s="8">
        <v>0</v>
      </c>
      <c r="ED1182" t="b">
        <v>0</v>
      </c>
      <c r="EE1182" t="s">
        <v>324</v>
      </c>
      <c r="EF1182" s="2" t="s">
        <v>324</v>
      </c>
      <c r="EG1182" s="2" t="s">
        <v>325</v>
      </c>
      <c r="EH1182" s="1"/>
      <c r="EI1182">
        <f t="shared" si="66"/>
        <v>141171</v>
      </c>
      <c r="EJ1182" t="str">
        <f t="shared" si="67"/>
        <v>no</v>
      </c>
    </row>
    <row r="1183" spans="3:140">
      <c r="C1183" s="1">
        <v>44635</v>
      </c>
      <c r="D1183" s="2" t="s">
        <v>36</v>
      </c>
      <c r="E1183" s="2" t="s">
        <v>37</v>
      </c>
      <c r="F1183" s="2" t="s">
        <v>41</v>
      </c>
      <c r="G1183" s="1">
        <v>44409</v>
      </c>
      <c r="H1183" s="2" t="s">
        <v>62</v>
      </c>
      <c r="I1183" s="2" t="s">
        <v>63</v>
      </c>
      <c r="J1183" s="1"/>
      <c r="K1183" s="1"/>
      <c r="L1183" s="2"/>
      <c r="M1183" t="b">
        <v>0</v>
      </c>
      <c r="N1183" s="2"/>
      <c r="O1183" s="2" t="s">
        <v>320</v>
      </c>
      <c r="P1183" s="2" t="s">
        <v>321</v>
      </c>
      <c r="Q1183" s="2"/>
      <c r="R1183" s="2"/>
      <c r="S1183" s="2"/>
      <c r="T1183" s="2"/>
      <c r="U1183" s="2"/>
      <c r="V1183" s="2"/>
      <c r="W1183" s="2" t="s">
        <v>1111</v>
      </c>
      <c r="X1183" s="2" t="s">
        <v>861</v>
      </c>
      <c r="Y1183" s="3"/>
      <c r="AA1183" t="b">
        <v>0</v>
      </c>
      <c r="AB1183">
        <v>0</v>
      </c>
      <c r="AC1183">
        <v>0</v>
      </c>
      <c r="AD1183">
        <v>0</v>
      </c>
      <c r="AE1183" s="4"/>
      <c r="AF1183" s="4">
        <v>0</v>
      </c>
      <c r="AG1183" s="4">
        <v>0</v>
      </c>
      <c r="AH1183" s="4">
        <v>0</v>
      </c>
      <c r="AJ1183">
        <v>0</v>
      </c>
      <c r="AK1183">
        <v>0</v>
      </c>
      <c r="AL1183">
        <v>0</v>
      </c>
      <c r="AM1183" s="4"/>
      <c r="AN1183" s="4">
        <v>0</v>
      </c>
      <c r="AO1183" s="4">
        <v>0</v>
      </c>
      <c r="AP1183" s="4">
        <v>0</v>
      </c>
      <c r="AR1183">
        <v>0</v>
      </c>
      <c r="AS1183">
        <v>0</v>
      </c>
      <c r="AT1183">
        <v>0</v>
      </c>
      <c r="AU1183" s="4"/>
      <c r="AV1183" s="4">
        <v>0</v>
      </c>
      <c r="AW1183" s="4">
        <v>0</v>
      </c>
      <c r="AX1183" s="4">
        <v>0</v>
      </c>
      <c r="AZ1183">
        <v>0</v>
      </c>
      <c r="BA1183">
        <v>0</v>
      </c>
      <c r="BB1183">
        <v>0</v>
      </c>
      <c r="BC1183" s="4"/>
      <c r="BD1183" s="4">
        <v>0</v>
      </c>
      <c r="BE1183" s="4">
        <v>0</v>
      </c>
      <c r="BF1183" s="4">
        <v>0</v>
      </c>
      <c r="BH1183">
        <v>0</v>
      </c>
      <c r="BI1183">
        <v>0</v>
      </c>
      <c r="BJ1183">
        <v>0</v>
      </c>
      <c r="BK1183" s="4"/>
      <c r="BL1183" s="4">
        <v>0</v>
      </c>
      <c r="BM1183" s="4">
        <v>0</v>
      </c>
      <c r="BN1183" s="4">
        <v>0</v>
      </c>
      <c r="BP1183">
        <v>0</v>
      </c>
      <c r="BQ1183">
        <v>0</v>
      </c>
      <c r="BR1183">
        <v>0</v>
      </c>
      <c r="BS1183" s="4"/>
      <c r="BT1183" s="4">
        <v>0</v>
      </c>
      <c r="BU1183" s="4">
        <v>0</v>
      </c>
      <c r="BV1183" s="4">
        <v>0</v>
      </c>
      <c r="BW1183" s="3"/>
      <c r="BX1183" s="3"/>
      <c r="BY1183" s="4">
        <v>0</v>
      </c>
      <c r="BZ1183" s="5"/>
      <c r="CA1183" s="3">
        <v>0</v>
      </c>
      <c r="CB1183" s="4">
        <v>0</v>
      </c>
      <c r="CC1183" s="5" t="s">
        <v>322</v>
      </c>
      <c r="CD1183" s="3">
        <v>0</v>
      </c>
      <c r="CE1183" s="4">
        <v>0</v>
      </c>
      <c r="CF1183" s="5" t="s">
        <v>322</v>
      </c>
      <c r="CG1183" s="3">
        <v>0</v>
      </c>
      <c r="CH1183" s="4">
        <v>0</v>
      </c>
      <c r="CI1183" s="5" t="s">
        <v>322</v>
      </c>
      <c r="CJ1183" s="3">
        <v>0</v>
      </c>
      <c r="CK1183" s="4">
        <v>0</v>
      </c>
      <c r="CL1183" s="5" t="s">
        <v>322</v>
      </c>
      <c r="CM1183" s="2">
        <v>0</v>
      </c>
      <c r="CN1183" s="4">
        <v>0</v>
      </c>
      <c r="CO1183" s="5" t="s">
        <v>322</v>
      </c>
      <c r="CP1183" s="3"/>
      <c r="CQ1183" s="4">
        <v>0</v>
      </c>
      <c r="CR1183" s="3"/>
      <c r="CS1183" s="3"/>
      <c r="CT1183" s="3"/>
      <c r="CU1183" s="3"/>
      <c r="CV1183" s="4">
        <v>0</v>
      </c>
      <c r="CW1183" s="4">
        <v>0</v>
      </c>
      <c r="CX1183" t="b">
        <v>0</v>
      </c>
      <c r="CY1183" t="b">
        <v>1</v>
      </c>
      <c r="CZ1183" t="b">
        <v>0</v>
      </c>
      <c r="DA1183" s="2" t="s">
        <v>513</v>
      </c>
      <c r="DB1183" s="2" t="s">
        <v>6</v>
      </c>
      <c r="DD1183" s="3"/>
      <c r="DE1183" s="3"/>
      <c r="DF1183" s="3"/>
      <c r="DG1183" s="4"/>
      <c r="DH1183" s="4"/>
      <c r="DI1183" s="4"/>
      <c r="DJ1183" s="3">
        <v>0</v>
      </c>
      <c r="DK1183" s="4">
        <v>0</v>
      </c>
      <c r="DL1183" t="b">
        <v>0</v>
      </c>
      <c r="DM1183" s="6"/>
      <c r="DN1183" s="3"/>
      <c r="DO1183" s="3"/>
      <c r="DP1183" s="3"/>
      <c r="DQ1183" s="3"/>
      <c r="DR1183" s="3"/>
      <c r="DS1183" s="3"/>
      <c r="DT1183" s="4"/>
      <c r="DU1183" s="4"/>
      <c r="DV1183" s="4"/>
      <c r="DW1183" s="4"/>
      <c r="DX1183" s="4"/>
      <c r="DY1183" s="4"/>
      <c r="DZ1183" s="2"/>
      <c r="EA1183" s="7">
        <v>44788.40792824074</v>
      </c>
      <c r="EB1183" s="2" t="s">
        <v>332</v>
      </c>
      <c r="EC1183" s="8">
        <v>0</v>
      </c>
      <c r="ED1183" t="b">
        <v>0</v>
      </c>
      <c r="EE1183" t="s">
        <v>324</v>
      </c>
      <c r="EF1183" s="2" t="s">
        <v>324</v>
      </c>
      <c r="EG1183" s="2" t="s">
        <v>325</v>
      </c>
      <c r="EH1183" s="1"/>
      <c r="EI1183">
        <f t="shared" si="66"/>
        <v>0</v>
      </c>
      <c r="EJ1183" t="str">
        <f t="shared" si="67"/>
        <v>no</v>
      </c>
    </row>
    <row r="1184" spans="3:140">
      <c r="C1184" s="1">
        <v>44635</v>
      </c>
      <c r="D1184" s="2" t="s">
        <v>36</v>
      </c>
      <c r="E1184" s="2" t="s">
        <v>37</v>
      </c>
      <c r="F1184" s="2" t="s">
        <v>41</v>
      </c>
      <c r="G1184" s="1">
        <v>44409</v>
      </c>
      <c r="H1184" s="2" t="s">
        <v>64</v>
      </c>
      <c r="I1184" s="2" t="s">
        <v>65</v>
      </c>
      <c r="J1184" s="1"/>
      <c r="K1184" s="1"/>
      <c r="L1184" s="2"/>
      <c r="M1184" t="b">
        <v>0</v>
      </c>
      <c r="N1184" s="2"/>
      <c r="O1184" s="2" t="s">
        <v>320</v>
      </c>
      <c r="P1184" s="2" t="s">
        <v>321</v>
      </c>
      <c r="Q1184" s="2"/>
      <c r="R1184" s="2"/>
      <c r="S1184" s="2"/>
      <c r="T1184" s="2"/>
      <c r="U1184" s="2"/>
      <c r="V1184" s="2"/>
      <c r="W1184" s="2" t="s">
        <v>861</v>
      </c>
      <c r="X1184" s="2" t="s">
        <v>861</v>
      </c>
      <c r="Y1184" s="3"/>
      <c r="AA1184" t="b">
        <v>0</v>
      </c>
      <c r="AB1184">
        <v>0</v>
      </c>
      <c r="AC1184">
        <v>0</v>
      </c>
      <c r="AD1184">
        <v>0</v>
      </c>
      <c r="AE1184" s="4"/>
      <c r="AF1184" s="4">
        <v>0</v>
      </c>
      <c r="AG1184" s="4">
        <v>0</v>
      </c>
      <c r="AH1184" s="4">
        <v>0</v>
      </c>
      <c r="AJ1184">
        <v>0</v>
      </c>
      <c r="AK1184">
        <v>0</v>
      </c>
      <c r="AL1184">
        <v>0</v>
      </c>
      <c r="AM1184" s="4"/>
      <c r="AN1184" s="4">
        <v>0</v>
      </c>
      <c r="AO1184" s="4">
        <v>0</v>
      </c>
      <c r="AP1184" s="4">
        <v>0</v>
      </c>
      <c r="AR1184">
        <v>0</v>
      </c>
      <c r="AS1184">
        <v>0</v>
      </c>
      <c r="AT1184">
        <v>0</v>
      </c>
      <c r="AU1184" s="4"/>
      <c r="AV1184" s="4">
        <v>0</v>
      </c>
      <c r="AW1184" s="4">
        <v>0</v>
      </c>
      <c r="AX1184" s="4">
        <v>0</v>
      </c>
      <c r="AZ1184">
        <v>0</v>
      </c>
      <c r="BA1184">
        <v>0</v>
      </c>
      <c r="BB1184">
        <v>0</v>
      </c>
      <c r="BC1184" s="4"/>
      <c r="BD1184" s="4">
        <v>0</v>
      </c>
      <c r="BE1184" s="4">
        <v>0</v>
      </c>
      <c r="BF1184" s="4">
        <v>0</v>
      </c>
      <c r="BH1184">
        <v>0</v>
      </c>
      <c r="BI1184">
        <v>0</v>
      </c>
      <c r="BJ1184">
        <v>0</v>
      </c>
      <c r="BK1184" s="4"/>
      <c r="BL1184" s="4">
        <v>0</v>
      </c>
      <c r="BM1184" s="4">
        <v>0</v>
      </c>
      <c r="BN1184" s="4">
        <v>0</v>
      </c>
      <c r="BP1184">
        <v>0</v>
      </c>
      <c r="BQ1184">
        <v>0</v>
      </c>
      <c r="BR1184">
        <v>0</v>
      </c>
      <c r="BS1184" s="4"/>
      <c r="BT1184" s="4">
        <v>0</v>
      </c>
      <c r="BU1184" s="4">
        <v>0</v>
      </c>
      <c r="BV1184" s="4">
        <v>0</v>
      </c>
      <c r="BW1184" s="3"/>
      <c r="BX1184" s="3"/>
      <c r="BY1184" s="4">
        <v>0</v>
      </c>
      <c r="BZ1184" s="5"/>
      <c r="CA1184" s="3">
        <v>0</v>
      </c>
      <c r="CB1184" s="4">
        <v>0</v>
      </c>
      <c r="CC1184" s="5" t="s">
        <v>322</v>
      </c>
      <c r="CD1184" s="3">
        <v>0</v>
      </c>
      <c r="CE1184" s="4">
        <v>0</v>
      </c>
      <c r="CF1184" s="5" t="s">
        <v>322</v>
      </c>
      <c r="CG1184" s="3">
        <v>0</v>
      </c>
      <c r="CH1184" s="4">
        <v>0</v>
      </c>
      <c r="CI1184" s="5" t="s">
        <v>322</v>
      </c>
      <c r="CJ1184" s="3">
        <v>0</v>
      </c>
      <c r="CK1184" s="4">
        <v>0</v>
      </c>
      <c r="CL1184" s="5" t="s">
        <v>322</v>
      </c>
      <c r="CM1184" s="2">
        <v>0</v>
      </c>
      <c r="CN1184" s="4">
        <v>0</v>
      </c>
      <c r="CO1184" s="5" t="s">
        <v>322</v>
      </c>
      <c r="CP1184" s="3"/>
      <c r="CQ1184" s="4">
        <v>0</v>
      </c>
      <c r="CR1184" s="3"/>
      <c r="CS1184" s="3"/>
      <c r="CT1184" s="3"/>
      <c r="CU1184" s="3"/>
      <c r="CV1184" s="4">
        <v>0</v>
      </c>
      <c r="CW1184" s="4">
        <v>0</v>
      </c>
      <c r="CX1184" t="b">
        <v>0</v>
      </c>
      <c r="CY1184" t="b">
        <v>1</v>
      </c>
      <c r="CZ1184" t="b">
        <v>0</v>
      </c>
      <c r="DA1184" s="2" t="s">
        <v>422</v>
      </c>
      <c r="DB1184" s="2" t="s">
        <v>6</v>
      </c>
      <c r="DD1184" s="3"/>
      <c r="DE1184" s="3"/>
      <c r="DF1184" s="3"/>
      <c r="DG1184" s="4"/>
      <c r="DH1184" s="4"/>
      <c r="DI1184" s="4"/>
      <c r="DJ1184" s="3">
        <v>0</v>
      </c>
      <c r="DK1184" s="4">
        <v>0</v>
      </c>
      <c r="DL1184" t="b">
        <v>0</v>
      </c>
      <c r="DM1184" s="6"/>
      <c r="DN1184" s="3"/>
      <c r="DO1184" s="3"/>
      <c r="DP1184" s="3"/>
      <c r="DQ1184" s="3"/>
      <c r="DR1184" s="3"/>
      <c r="DS1184" s="3"/>
      <c r="DT1184" s="4"/>
      <c r="DU1184" s="4"/>
      <c r="DV1184" s="4"/>
      <c r="DW1184" s="4"/>
      <c r="DX1184" s="4"/>
      <c r="DY1184" s="4"/>
      <c r="DZ1184" s="2"/>
      <c r="EA1184" s="7">
        <v>44788.40792824074</v>
      </c>
      <c r="EB1184" s="2" t="s">
        <v>332</v>
      </c>
      <c r="EC1184" s="8">
        <v>0</v>
      </c>
      <c r="ED1184" t="b">
        <v>0</v>
      </c>
      <c r="EE1184" t="s">
        <v>324</v>
      </c>
      <c r="EF1184" s="2" t="s">
        <v>324</v>
      </c>
      <c r="EG1184" s="2" t="s">
        <v>325</v>
      </c>
      <c r="EH1184" s="1"/>
      <c r="EI1184">
        <f t="shared" si="66"/>
        <v>0</v>
      </c>
      <c r="EJ1184" t="str">
        <f t="shared" si="67"/>
        <v>no</v>
      </c>
    </row>
    <row r="1185" spans="3:140">
      <c r="C1185" s="1">
        <v>44635</v>
      </c>
      <c r="D1185" s="2" t="s">
        <v>36</v>
      </c>
      <c r="E1185" s="2" t="s">
        <v>37</v>
      </c>
      <c r="F1185" s="2" t="s">
        <v>41</v>
      </c>
      <c r="G1185" s="1">
        <v>44409</v>
      </c>
      <c r="H1185" s="2" t="s">
        <v>66</v>
      </c>
      <c r="I1185" s="2" t="s">
        <v>67</v>
      </c>
      <c r="J1185" s="1"/>
      <c r="K1185" s="1"/>
      <c r="L1185" s="2"/>
      <c r="M1185" t="b">
        <v>0</v>
      </c>
      <c r="N1185" s="2"/>
      <c r="O1185" s="2" t="s">
        <v>320</v>
      </c>
      <c r="P1185" s="2" t="s">
        <v>321</v>
      </c>
      <c r="Q1185" s="2"/>
      <c r="R1185" s="2"/>
      <c r="S1185" s="2"/>
      <c r="T1185" s="2"/>
      <c r="U1185" s="2"/>
      <c r="V1185" s="2"/>
      <c r="W1185" s="2" t="s">
        <v>1110</v>
      </c>
      <c r="X1185" s="2" t="s">
        <v>861</v>
      </c>
      <c r="Y1185" s="3"/>
      <c r="AA1185" t="b">
        <v>0</v>
      </c>
      <c r="AB1185">
        <v>2720</v>
      </c>
      <c r="AC1185">
        <v>5339</v>
      </c>
      <c r="AD1185">
        <v>2015</v>
      </c>
      <c r="AE1185" s="4"/>
      <c r="AF1185" s="4">
        <v>14117</v>
      </c>
      <c r="AG1185" s="4">
        <v>27712</v>
      </c>
      <c r="AH1185" s="4">
        <v>10457</v>
      </c>
      <c r="AJ1185">
        <v>6829</v>
      </c>
      <c r="AK1185">
        <v>13405</v>
      </c>
      <c r="AL1185">
        <v>5058</v>
      </c>
      <c r="AM1185" s="4"/>
      <c r="AN1185" s="4">
        <v>25608</v>
      </c>
      <c r="AO1185" s="4">
        <v>50268</v>
      </c>
      <c r="AP1185" s="4">
        <v>18969</v>
      </c>
      <c r="AR1185">
        <v>0</v>
      </c>
      <c r="AS1185">
        <v>0</v>
      </c>
      <c r="AT1185">
        <v>0</v>
      </c>
      <c r="AU1185" s="4"/>
      <c r="AV1185" s="4">
        <v>0</v>
      </c>
      <c r="AW1185" s="4">
        <v>0</v>
      </c>
      <c r="AX1185" s="4">
        <v>0</v>
      </c>
      <c r="AZ1185">
        <v>0</v>
      </c>
      <c r="BA1185">
        <v>0</v>
      </c>
      <c r="BB1185">
        <v>0</v>
      </c>
      <c r="BC1185" s="4"/>
      <c r="BD1185" s="4">
        <v>0</v>
      </c>
      <c r="BE1185" s="4">
        <v>0</v>
      </c>
      <c r="BF1185" s="4">
        <v>0</v>
      </c>
      <c r="BH1185">
        <v>0</v>
      </c>
      <c r="BI1185">
        <v>0</v>
      </c>
      <c r="BJ1185">
        <v>0</v>
      </c>
      <c r="BK1185" s="4"/>
      <c r="BL1185" s="4">
        <v>0</v>
      </c>
      <c r="BM1185" s="4">
        <v>0</v>
      </c>
      <c r="BN1185" s="4">
        <v>0</v>
      </c>
      <c r="BP1185">
        <v>0</v>
      </c>
      <c r="BQ1185">
        <v>0</v>
      </c>
      <c r="BR1185">
        <v>0</v>
      </c>
      <c r="BS1185" s="4"/>
      <c r="BT1185" s="4">
        <v>0</v>
      </c>
      <c r="BU1185" s="4">
        <v>0</v>
      </c>
      <c r="BV1185" s="4">
        <v>0</v>
      </c>
      <c r="BW1185" s="3"/>
      <c r="BX1185" s="3"/>
      <c r="BY1185" s="4">
        <v>52286</v>
      </c>
      <c r="BZ1185" s="5"/>
      <c r="CA1185" s="3">
        <v>25292</v>
      </c>
      <c r="CB1185" s="4">
        <v>94845</v>
      </c>
      <c r="CC1185" s="5">
        <v>3.75</v>
      </c>
      <c r="CD1185" s="3">
        <v>0</v>
      </c>
      <c r="CE1185" s="4">
        <v>0</v>
      </c>
      <c r="CF1185" s="5" t="s">
        <v>322</v>
      </c>
      <c r="CG1185" s="3">
        <v>0</v>
      </c>
      <c r="CH1185" s="4">
        <v>0</v>
      </c>
      <c r="CI1185" s="5" t="s">
        <v>322</v>
      </c>
      <c r="CJ1185" s="3">
        <v>0</v>
      </c>
      <c r="CK1185" s="4">
        <v>0</v>
      </c>
      <c r="CL1185" s="5" t="s">
        <v>322</v>
      </c>
      <c r="CM1185" s="2">
        <v>0</v>
      </c>
      <c r="CN1185" s="4">
        <v>0</v>
      </c>
      <c r="CO1185" s="5" t="s">
        <v>322</v>
      </c>
      <c r="CP1185" s="3"/>
      <c r="CQ1185" s="4">
        <v>147131</v>
      </c>
      <c r="CR1185" s="3"/>
      <c r="CS1185" s="3"/>
      <c r="CT1185" s="3"/>
      <c r="CU1185" s="3"/>
      <c r="CV1185" s="4">
        <v>147131</v>
      </c>
      <c r="CW1185" s="4">
        <v>147131</v>
      </c>
      <c r="CX1185" t="b">
        <v>0</v>
      </c>
      <c r="CY1185" t="b">
        <v>1</v>
      </c>
      <c r="CZ1185" t="b">
        <v>0</v>
      </c>
      <c r="DA1185" s="2" t="s">
        <v>6</v>
      </c>
      <c r="DB1185" s="2" t="s">
        <v>6</v>
      </c>
      <c r="DD1185" s="3"/>
      <c r="DE1185" s="3"/>
      <c r="DF1185" s="3"/>
      <c r="DG1185" s="4"/>
      <c r="DH1185" s="4"/>
      <c r="DI1185" s="4"/>
      <c r="DJ1185" s="3">
        <v>0</v>
      </c>
      <c r="DK1185" s="4">
        <v>0</v>
      </c>
      <c r="DL1185" t="b">
        <v>0</v>
      </c>
      <c r="DM1185" s="6"/>
      <c r="DN1185" s="3"/>
      <c r="DO1185" s="3"/>
      <c r="DP1185" s="3"/>
      <c r="DQ1185" s="3"/>
      <c r="DR1185" s="3"/>
      <c r="DS1185" s="3"/>
      <c r="DT1185" s="4"/>
      <c r="DU1185" s="4"/>
      <c r="DV1185" s="4"/>
      <c r="DW1185" s="4"/>
      <c r="DX1185" s="4"/>
      <c r="DY1185" s="4"/>
      <c r="DZ1185" s="2"/>
      <c r="EA1185" s="7">
        <v>44788.40792824074</v>
      </c>
      <c r="EB1185" s="2" t="s">
        <v>332</v>
      </c>
      <c r="EC1185" s="8">
        <v>0</v>
      </c>
      <c r="ED1185" t="b">
        <v>0</v>
      </c>
      <c r="EE1185" t="s">
        <v>324</v>
      </c>
      <c r="EF1185" s="2" t="s">
        <v>324</v>
      </c>
      <c r="EG1185" s="2" t="s">
        <v>325</v>
      </c>
      <c r="EH1185" s="1"/>
      <c r="EI1185">
        <f t="shared" si="66"/>
        <v>10074</v>
      </c>
      <c r="EJ1185" t="str">
        <f t="shared" si="67"/>
        <v>no</v>
      </c>
    </row>
    <row r="1186" spans="3:140">
      <c r="C1186" s="1">
        <v>44635</v>
      </c>
      <c r="D1186" s="2" t="s">
        <v>36</v>
      </c>
      <c r="E1186" s="2" t="s">
        <v>37</v>
      </c>
      <c r="F1186" s="2" t="s">
        <v>41</v>
      </c>
      <c r="G1186" s="1">
        <v>44409</v>
      </c>
      <c r="H1186" s="2" t="s">
        <v>68</v>
      </c>
      <c r="I1186" s="2" t="s">
        <v>69</v>
      </c>
      <c r="J1186" s="1"/>
      <c r="K1186" s="1"/>
      <c r="L1186" s="2"/>
      <c r="M1186" t="b">
        <v>0</v>
      </c>
      <c r="N1186" s="2"/>
      <c r="O1186" s="2" t="s">
        <v>320</v>
      </c>
      <c r="P1186" s="2" t="s">
        <v>321</v>
      </c>
      <c r="Q1186" s="2"/>
      <c r="R1186" s="2"/>
      <c r="S1186" s="2"/>
      <c r="T1186" s="2"/>
      <c r="U1186" s="2"/>
      <c r="V1186" s="2"/>
      <c r="W1186" s="2" t="s">
        <v>861</v>
      </c>
      <c r="X1186" s="2" t="s">
        <v>861</v>
      </c>
      <c r="Y1186" s="3"/>
      <c r="AA1186" t="b">
        <v>0</v>
      </c>
      <c r="AB1186">
        <v>0</v>
      </c>
      <c r="AC1186">
        <v>0</v>
      </c>
      <c r="AD1186">
        <v>0</v>
      </c>
      <c r="AE1186" s="4"/>
      <c r="AF1186" s="4">
        <v>0</v>
      </c>
      <c r="AG1186" s="4">
        <v>0</v>
      </c>
      <c r="AH1186" s="4">
        <v>0</v>
      </c>
      <c r="AJ1186">
        <v>0</v>
      </c>
      <c r="AK1186">
        <v>0</v>
      </c>
      <c r="AL1186">
        <v>0</v>
      </c>
      <c r="AM1186" s="4"/>
      <c r="AN1186" s="4">
        <v>0</v>
      </c>
      <c r="AO1186" s="4">
        <v>0</v>
      </c>
      <c r="AP1186" s="4">
        <v>0</v>
      </c>
      <c r="AR1186">
        <v>0</v>
      </c>
      <c r="AS1186">
        <v>0</v>
      </c>
      <c r="AT1186">
        <v>0</v>
      </c>
      <c r="AU1186" s="4"/>
      <c r="AV1186" s="4">
        <v>0</v>
      </c>
      <c r="AW1186" s="4">
        <v>0</v>
      </c>
      <c r="AX1186" s="4">
        <v>0</v>
      </c>
      <c r="AZ1186">
        <v>0</v>
      </c>
      <c r="BA1186">
        <v>0</v>
      </c>
      <c r="BB1186">
        <v>0</v>
      </c>
      <c r="BC1186" s="4"/>
      <c r="BD1186" s="4">
        <v>0</v>
      </c>
      <c r="BE1186" s="4">
        <v>0</v>
      </c>
      <c r="BF1186" s="4">
        <v>0</v>
      </c>
      <c r="BH1186">
        <v>0</v>
      </c>
      <c r="BI1186">
        <v>0</v>
      </c>
      <c r="BJ1186">
        <v>0</v>
      </c>
      <c r="BK1186" s="4"/>
      <c r="BL1186" s="4">
        <v>0</v>
      </c>
      <c r="BM1186" s="4">
        <v>0</v>
      </c>
      <c r="BN1186" s="4">
        <v>0</v>
      </c>
      <c r="BP1186">
        <v>0</v>
      </c>
      <c r="BQ1186">
        <v>0</v>
      </c>
      <c r="BR1186">
        <v>0</v>
      </c>
      <c r="BS1186" s="4"/>
      <c r="BT1186" s="4">
        <v>0</v>
      </c>
      <c r="BU1186" s="4">
        <v>0</v>
      </c>
      <c r="BV1186" s="4">
        <v>0</v>
      </c>
      <c r="BW1186" s="3"/>
      <c r="BX1186" s="3"/>
      <c r="BY1186" s="4">
        <v>0</v>
      </c>
      <c r="BZ1186" s="5"/>
      <c r="CA1186" s="3">
        <v>0</v>
      </c>
      <c r="CB1186" s="4">
        <v>0</v>
      </c>
      <c r="CC1186" s="5" t="s">
        <v>322</v>
      </c>
      <c r="CD1186" s="3">
        <v>0</v>
      </c>
      <c r="CE1186" s="4">
        <v>0</v>
      </c>
      <c r="CF1186" s="5" t="s">
        <v>322</v>
      </c>
      <c r="CG1186" s="3">
        <v>0</v>
      </c>
      <c r="CH1186" s="4">
        <v>0</v>
      </c>
      <c r="CI1186" s="5" t="s">
        <v>322</v>
      </c>
      <c r="CJ1186" s="3">
        <v>0</v>
      </c>
      <c r="CK1186" s="4">
        <v>0</v>
      </c>
      <c r="CL1186" s="5" t="s">
        <v>322</v>
      </c>
      <c r="CM1186" s="2">
        <v>0</v>
      </c>
      <c r="CN1186" s="4">
        <v>0</v>
      </c>
      <c r="CO1186" s="5" t="s">
        <v>322</v>
      </c>
      <c r="CP1186" s="3"/>
      <c r="CQ1186" s="4">
        <v>0</v>
      </c>
      <c r="CR1186" s="3"/>
      <c r="CS1186" s="3"/>
      <c r="CT1186" s="3"/>
      <c r="CU1186" s="3"/>
      <c r="CV1186" s="4">
        <v>0</v>
      </c>
      <c r="CW1186" s="4">
        <v>0</v>
      </c>
      <c r="CX1186" t="b">
        <v>0</v>
      </c>
      <c r="CY1186" t="b">
        <v>1</v>
      </c>
      <c r="CZ1186" t="b">
        <v>0</v>
      </c>
      <c r="DA1186" s="2" t="s">
        <v>422</v>
      </c>
      <c r="DB1186" s="2" t="s">
        <v>6</v>
      </c>
      <c r="DD1186" s="3"/>
      <c r="DE1186" s="3"/>
      <c r="DF1186" s="3"/>
      <c r="DG1186" s="4"/>
      <c r="DH1186" s="4"/>
      <c r="DI1186" s="4"/>
      <c r="DJ1186" s="3">
        <v>0</v>
      </c>
      <c r="DK1186" s="4">
        <v>0</v>
      </c>
      <c r="DL1186" t="b">
        <v>0</v>
      </c>
      <c r="DM1186" s="6"/>
      <c r="DN1186" s="3"/>
      <c r="DO1186" s="3"/>
      <c r="DP1186" s="3"/>
      <c r="DQ1186" s="3"/>
      <c r="DR1186" s="3"/>
      <c r="DS1186" s="3"/>
      <c r="DT1186" s="4"/>
      <c r="DU1186" s="4"/>
      <c r="DV1186" s="4"/>
      <c r="DW1186" s="4"/>
      <c r="DX1186" s="4"/>
      <c r="DY1186" s="4"/>
      <c r="DZ1186" s="2"/>
      <c r="EA1186" s="7">
        <v>44788.40792824074</v>
      </c>
      <c r="EB1186" s="2" t="s">
        <v>332</v>
      </c>
      <c r="EC1186" s="8">
        <v>0</v>
      </c>
      <c r="ED1186" t="b">
        <v>0</v>
      </c>
      <c r="EE1186" t="s">
        <v>324</v>
      </c>
      <c r="EF1186" s="2" t="s">
        <v>324</v>
      </c>
      <c r="EG1186" s="2" t="s">
        <v>325</v>
      </c>
      <c r="EH1186" s="1"/>
      <c r="EI1186">
        <f t="shared" si="66"/>
        <v>0</v>
      </c>
      <c r="EJ1186" t="str">
        <f t="shared" si="67"/>
        <v>no</v>
      </c>
    </row>
    <row r="1187" spans="3:140">
      <c r="C1187" s="1">
        <v>44635</v>
      </c>
      <c r="D1187" s="2" t="s">
        <v>36</v>
      </c>
      <c r="E1187" s="2" t="s">
        <v>37</v>
      </c>
      <c r="F1187" s="2" t="s">
        <v>41</v>
      </c>
      <c r="G1187" s="1">
        <v>44409</v>
      </c>
      <c r="H1187" s="2" t="s">
        <v>70</v>
      </c>
      <c r="I1187" s="2" t="s">
        <v>71</v>
      </c>
      <c r="J1187" s="1"/>
      <c r="K1187" s="1"/>
      <c r="L1187" s="2"/>
      <c r="M1187" t="b">
        <v>0</v>
      </c>
      <c r="N1187" s="2"/>
      <c r="O1187" s="2" t="s">
        <v>320</v>
      </c>
      <c r="P1187" s="2" t="s">
        <v>321</v>
      </c>
      <c r="Q1187" s="2"/>
      <c r="R1187" s="2"/>
      <c r="S1187" s="2"/>
      <c r="T1187" s="2"/>
      <c r="U1187" s="2"/>
      <c r="V1187" s="2"/>
      <c r="W1187" s="2" t="s">
        <v>861</v>
      </c>
      <c r="X1187" s="2" t="s">
        <v>861</v>
      </c>
      <c r="Y1187" s="3"/>
      <c r="AA1187" t="b">
        <v>0</v>
      </c>
      <c r="AB1187">
        <v>0</v>
      </c>
      <c r="AC1187">
        <v>0</v>
      </c>
      <c r="AD1187">
        <v>0</v>
      </c>
      <c r="AE1187" s="4"/>
      <c r="AF1187" s="4">
        <v>0</v>
      </c>
      <c r="AG1187" s="4">
        <v>0</v>
      </c>
      <c r="AH1187" s="4">
        <v>0</v>
      </c>
      <c r="AJ1187">
        <v>0</v>
      </c>
      <c r="AK1187">
        <v>0</v>
      </c>
      <c r="AL1187">
        <v>0</v>
      </c>
      <c r="AM1187" s="4"/>
      <c r="AN1187" s="4">
        <v>0</v>
      </c>
      <c r="AO1187" s="4">
        <v>0</v>
      </c>
      <c r="AP1187" s="4">
        <v>0</v>
      </c>
      <c r="AR1187">
        <v>0</v>
      </c>
      <c r="AS1187">
        <v>0</v>
      </c>
      <c r="AT1187">
        <v>0</v>
      </c>
      <c r="AU1187" s="4"/>
      <c r="AV1187" s="4">
        <v>0</v>
      </c>
      <c r="AW1187" s="4">
        <v>0</v>
      </c>
      <c r="AX1187" s="4">
        <v>0</v>
      </c>
      <c r="AZ1187">
        <v>0</v>
      </c>
      <c r="BA1187">
        <v>0</v>
      </c>
      <c r="BB1187">
        <v>0</v>
      </c>
      <c r="BC1187" s="4"/>
      <c r="BD1187" s="4">
        <v>0</v>
      </c>
      <c r="BE1187" s="4">
        <v>0</v>
      </c>
      <c r="BF1187" s="4">
        <v>0</v>
      </c>
      <c r="BH1187">
        <v>0</v>
      </c>
      <c r="BI1187">
        <v>0</v>
      </c>
      <c r="BJ1187">
        <v>0</v>
      </c>
      <c r="BK1187" s="4"/>
      <c r="BL1187" s="4">
        <v>0</v>
      </c>
      <c r="BM1187" s="4">
        <v>0</v>
      </c>
      <c r="BN1187" s="4">
        <v>0</v>
      </c>
      <c r="BP1187">
        <v>0</v>
      </c>
      <c r="BQ1187">
        <v>0</v>
      </c>
      <c r="BR1187">
        <v>0</v>
      </c>
      <c r="BS1187" s="4"/>
      <c r="BT1187" s="4">
        <v>0</v>
      </c>
      <c r="BU1187" s="4">
        <v>0</v>
      </c>
      <c r="BV1187" s="4">
        <v>0</v>
      </c>
      <c r="BW1187" s="3"/>
      <c r="BX1187" s="3"/>
      <c r="BY1187" s="4">
        <v>0</v>
      </c>
      <c r="BZ1187" s="5"/>
      <c r="CA1187" s="3">
        <v>0</v>
      </c>
      <c r="CB1187" s="4">
        <v>0</v>
      </c>
      <c r="CC1187" s="5" t="s">
        <v>322</v>
      </c>
      <c r="CD1187" s="3">
        <v>0</v>
      </c>
      <c r="CE1187" s="4">
        <v>0</v>
      </c>
      <c r="CF1187" s="5" t="s">
        <v>322</v>
      </c>
      <c r="CG1187" s="3">
        <v>0</v>
      </c>
      <c r="CH1187" s="4">
        <v>0</v>
      </c>
      <c r="CI1187" s="5" t="s">
        <v>322</v>
      </c>
      <c r="CJ1187" s="3">
        <v>0</v>
      </c>
      <c r="CK1187" s="4">
        <v>0</v>
      </c>
      <c r="CL1187" s="5" t="s">
        <v>322</v>
      </c>
      <c r="CM1187" s="2">
        <v>0</v>
      </c>
      <c r="CN1187" s="4">
        <v>0</v>
      </c>
      <c r="CO1187" s="5" t="s">
        <v>322</v>
      </c>
      <c r="CP1187" s="3"/>
      <c r="CQ1187" s="4">
        <v>0</v>
      </c>
      <c r="CR1187" s="3"/>
      <c r="CS1187" s="3"/>
      <c r="CT1187" s="3"/>
      <c r="CU1187" s="3"/>
      <c r="CV1187" s="4">
        <v>0</v>
      </c>
      <c r="CW1187" s="4">
        <v>0</v>
      </c>
      <c r="CX1187" t="b">
        <v>0</v>
      </c>
      <c r="CY1187" t="b">
        <v>1</v>
      </c>
      <c r="CZ1187" t="b">
        <v>0</v>
      </c>
      <c r="DA1187" s="2" t="s">
        <v>422</v>
      </c>
      <c r="DB1187" s="2" t="s">
        <v>6</v>
      </c>
      <c r="DD1187" s="3"/>
      <c r="DE1187" s="3"/>
      <c r="DF1187" s="3"/>
      <c r="DG1187" s="4"/>
      <c r="DH1187" s="4"/>
      <c r="DI1187" s="4"/>
      <c r="DJ1187" s="3">
        <v>0</v>
      </c>
      <c r="DK1187" s="4">
        <v>0</v>
      </c>
      <c r="DL1187" t="b">
        <v>0</v>
      </c>
      <c r="DM1187" s="6"/>
      <c r="DN1187" s="3"/>
      <c r="DO1187" s="3"/>
      <c r="DP1187" s="3"/>
      <c r="DQ1187" s="3"/>
      <c r="DR1187" s="3"/>
      <c r="DS1187" s="3"/>
      <c r="DT1187" s="4"/>
      <c r="DU1187" s="4"/>
      <c r="DV1187" s="4"/>
      <c r="DW1187" s="4"/>
      <c r="DX1187" s="4"/>
      <c r="DY1187" s="4"/>
      <c r="DZ1187" s="2"/>
      <c r="EA1187" s="7">
        <v>44788.40792824074</v>
      </c>
      <c r="EB1187" s="2" t="s">
        <v>332</v>
      </c>
      <c r="EC1187" s="8">
        <v>0</v>
      </c>
      <c r="ED1187" t="b">
        <v>0</v>
      </c>
      <c r="EE1187" t="s">
        <v>324</v>
      </c>
      <c r="EF1187" s="2" t="s">
        <v>324</v>
      </c>
      <c r="EG1187" s="2" t="s">
        <v>325</v>
      </c>
      <c r="EH1187" s="1"/>
      <c r="EI1187">
        <f t="shared" si="66"/>
        <v>0</v>
      </c>
      <c r="EJ1187" t="str">
        <f t="shared" si="67"/>
        <v>no</v>
      </c>
    </row>
    <row r="1188" spans="3:140">
      <c r="C1188" s="1">
        <v>44635</v>
      </c>
      <c r="D1188" s="2" t="s">
        <v>36</v>
      </c>
      <c r="E1188" s="2" t="s">
        <v>37</v>
      </c>
      <c r="F1188" s="2" t="s">
        <v>41</v>
      </c>
      <c r="G1188" s="1">
        <v>44409</v>
      </c>
      <c r="H1188" s="2" t="s">
        <v>38</v>
      </c>
      <c r="I1188" s="2" t="s">
        <v>402</v>
      </c>
      <c r="J1188" s="1"/>
      <c r="K1188" s="1"/>
      <c r="L1188" s="2"/>
      <c r="M1188" t="b">
        <v>0</v>
      </c>
      <c r="N1188" s="2"/>
      <c r="O1188" s="2" t="s">
        <v>320</v>
      </c>
      <c r="P1188" s="2" t="s">
        <v>321</v>
      </c>
      <c r="Q1188" s="2"/>
      <c r="R1188" s="2"/>
      <c r="S1188" s="2"/>
      <c r="T1188" s="2"/>
      <c r="U1188" s="2"/>
      <c r="V1188" s="2"/>
      <c r="W1188" s="2" t="s">
        <v>861</v>
      </c>
      <c r="X1188" s="2" t="s">
        <v>861</v>
      </c>
      <c r="Y1188" s="3"/>
      <c r="AA1188" t="b">
        <v>0</v>
      </c>
      <c r="AB1188">
        <v>0</v>
      </c>
      <c r="AC1188">
        <v>0</v>
      </c>
      <c r="AD1188">
        <v>0</v>
      </c>
      <c r="AE1188" s="4"/>
      <c r="AF1188" s="4">
        <v>0</v>
      </c>
      <c r="AG1188" s="4">
        <v>0</v>
      </c>
      <c r="AH1188" s="4">
        <v>0</v>
      </c>
      <c r="AJ1188">
        <v>0</v>
      </c>
      <c r="AK1188">
        <v>0</v>
      </c>
      <c r="AL1188">
        <v>0</v>
      </c>
      <c r="AM1188" s="4"/>
      <c r="AN1188" s="4">
        <v>0</v>
      </c>
      <c r="AO1188" s="4">
        <v>0</v>
      </c>
      <c r="AP1188" s="4">
        <v>0</v>
      </c>
      <c r="AR1188">
        <v>0</v>
      </c>
      <c r="AS1188">
        <v>0</v>
      </c>
      <c r="AT1188">
        <v>0</v>
      </c>
      <c r="AU1188" s="4"/>
      <c r="AV1188" s="4">
        <v>0</v>
      </c>
      <c r="AW1188" s="4">
        <v>0</v>
      </c>
      <c r="AX1188" s="4">
        <v>0</v>
      </c>
      <c r="AZ1188">
        <v>0</v>
      </c>
      <c r="BA1188">
        <v>0</v>
      </c>
      <c r="BB1188">
        <v>0</v>
      </c>
      <c r="BC1188" s="4"/>
      <c r="BD1188" s="4">
        <v>0</v>
      </c>
      <c r="BE1188" s="4">
        <v>0</v>
      </c>
      <c r="BF1188" s="4">
        <v>0</v>
      </c>
      <c r="BH1188">
        <v>0</v>
      </c>
      <c r="BI1188">
        <v>0</v>
      </c>
      <c r="BJ1188">
        <v>0</v>
      </c>
      <c r="BK1188" s="4"/>
      <c r="BL1188" s="4">
        <v>0</v>
      </c>
      <c r="BM1188" s="4">
        <v>0</v>
      </c>
      <c r="BN1188" s="4">
        <v>0</v>
      </c>
      <c r="BP1188">
        <v>0</v>
      </c>
      <c r="BQ1188">
        <v>0</v>
      </c>
      <c r="BR1188">
        <v>0</v>
      </c>
      <c r="BS1188" s="4"/>
      <c r="BT1188" s="4">
        <v>0</v>
      </c>
      <c r="BU1188" s="4">
        <v>0</v>
      </c>
      <c r="BV1188" s="4">
        <v>0</v>
      </c>
      <c r="BW1188" s="3"/>
      <c r="BX1188" s="3"/>
      <c r="BY1188" s="4">
        <v>0</v>
      </c>
      <c r="BZ1188" s="5"/>
      <c r="CA1188" s="3">
        <v>0</v>
      </c>
      <c r="CB1188" s="4">
        <v>0</v>
      </c>
      <c r="CC1188" s="5" t="s">
        <v>322</v>
      </c>
      <c r="CD1188" s="3">
        <v>0</v>
      </c>
      <c r="CE1188" s="4">
        <v>0</v>
      </c>
      <c r="CF1188" s="5" t="s">
        <v>322</v>
      </c>
      <c r="CG1188" s="3">
        <v>0</v>
      </c>
      <c r="CH1188" s="4">
        <v>0</v>
      </c>
      <c r="CI1188" s="5" t="s">
        <v>322</v>
      </c>
      <c r="CJ1188" s="3">
        <v>0</v>
      </c>
      <c r="CK1188" s="4">
        <v>0</v>
      </c>
      <c r="CL1188" s="5" t="s">
        <v>322</v>
      </c>
      <c r="CM1188" s="2">
        <v>0</v>
      </c>
      <c r="CN1188" s="4">
        <v>0</v>
      </c>
      <c r="CO1188" s="5" t="s">
        <v>322</v>
      </c>
      <c r="CP1188" s="3"/>
      <c r="CQ1188" s="4">
        <v>0</v>
      </c>
      <c r="CR1188" s="3"/>
      <c r="CS1188" s="3"/>
      <c r="CT1188" s="3"/>
      <c r="CU1188" s="3"/>
      <c r="CV1188" s="4">
        <v>0</v>
      </c>
      <c r="CW1188" s="4">
        <v>0</v>
      </c>
      <c r="CX1188" t="b">
        <v>0</v>
      </c>
      <c r="CY1188" t="b">
        <v>1</v>
      </c>
      <c r="CZ1188" t="b">
        <v>0</v>
      </c>
      <c r="DA1188" s="2" t="s">
        <v>422</v>
      </c>
      <c r="DB1188" s="2" t="s">
        <v>6</v>
      </c>
      <c r="DD1188" s="3"/>
      <c r="DE1188" s="3"/>
      <c r="DF1188" s="3"/>
      <c r="DG1188" s="4"/>
      <c r="DH1188" s="4"/>
      <c r="DI1188" s="4"/>
      <c r="DJ1188" s="3">
        <v>0</v>
      </c>
      <c r="DK1188" s="4">
        <v>0</v>
      </c>
      <c r="DL1188" t="b">
        <v>0</v>
      </c>
      <c r="DM1188" s="6"/>
      <c r="DN1188" s="3"/>
      <c r="DO1188" s="3"/>
      <c r="DP1188" s="3"/>
      <c r="DQ1188" s="3"/>
      <c r="DR1188" s="3"/>
      <c r="DS1188" s="3"/>
      <c r="DT1188" s="4"/>
      <c r="DU1188" s="4"/>
      <c r="DV1188" s="4"/>
      <c r="DW1188" s="4"/>
      <c r="DX1188" s="4"/>
      <c r="DY1188" s="4"/>
      <c r="DZ1188" s="2"/>
      <c r="EA1188" s="7">
        <v>44788.40792824074</v>
      </c>
      <c r="EB1188" s="2" t="s">
        <v>332</v>
      </c>
      <c r="EC1188" s="8">
        <v>0</v>
      </c>
      <c r="ED1188" t="b">
        <v>0</v>
      </c>
      <c r="EE1188" t="s">
        <v>324</v>
      </c>
      <c r="EF1188" s="2" t="s">
        <v>324</v>
      </c>
      <c r="EG1188" s="2" t="s">
        <v>325</v>
      </c>
      <c r="EH1188" s="1"/>
      <c r="EI1188">
        <f t="shared" si="66"/>
        <v>0</v>
      </c>
      <c r="EJ1188" t="str">
        <f t="shared" si="67"/>
        <v>no</v>
      </c>
    </row>
    <row r="1189" spans="3:140">
      <c r="C1189" s="1">
        <v>44635</v>
      </c>
      <c r="D1189" s="2" t="s">
        <v>36</v>
      </c>
      <c r="E1189" s="2" t="s">
        <v>37</v>
      </c>
      <c r="F1189" s="2" t="s">
        <v>41</v>
      </c>
      <c r="G1189" s="1">
        <v>44409</v>
      </c>
      <c r="H1189" s="2" t="s">
        <v>39</v>
      </c>
      <c r="I1189" s="2" t="s">
        <v>40</v>
      </c>
      <c r="J1189" s="1"/>
      <c r="K1189" s="1"/>
      <c r="L1189" s="2"/>
      <c r="M1189" t="b">
        <v>0</v>
      </c>
      <c r="N1189" s="2"/>
      <c r="O1189" s="2" t="s">
        <v>320</v>
      </c>
      <c r="P1189" s="2" t="s">
        <v>321</v>
      </c>
      <c r="Q1189" s="2"/>
      <c r="R1189" s="2"/>
      <c r="S1189" s="2"/>
      <c r="T1189" s="2"/>
      <c r="U1189" s="2"/>
      <c r="V1189" s="2"/>
      <c r="W1189" s="2" t="s">
        <v>861</v>
      </c>
      <c r="X1189" s="2" t="s">
        <v>861</v>
      </c>
      <c r="Y1189" s="3"/>
      <c r="AA1189" t="b">
        <v>0</v>
      </c>
      <c r="AB1189">
        <v>0</v>
      </c>
      <c r="AC1189">
        <v>0</v>
      </c>
      <c r="AD1189">
        <v>0</v>
      </c>
      <c r="AE1189" s="4"/>
      <c r="AF1189" s="4">
        <v>0</v>
      </c>
      <c r="AG1189" s="4">
        <v>0</v>
      </c>
      <c r="AH1189" s="4">
        <v>0</v>
      </c>
      <c r="AJ1189">
        <v>0</v>
      </c>
      <c r="AK1189">
        <v>0</v>
      </c>
      <c r="AL1189">
        <v>0</v>
      </c>
      <c r="AM1189" s="4"/>
      <c r="AN1189" s="4">
        <v>0</v>
      </c>
      <c r="AO1189" s="4">
        <v>0</v>
      </c>
      <c r="AP1189" s="4">
        <v>0</v>
      </c>
      <c r="AR1189">
        <v>0</v>
      </c>
      <c r="AS1189">
        <v>0</v>
      </c>
      <c r="AT1189">
        <v>0</v>
      </c>
      <c r="AU1189" s="4"/>
      <c r="AV1189" s="4">
        <v>0</v>
      </c>
      <c r="AW1189" s="4">
        <v>0</v>
      </c>
      <c r="AX1189" s="4">
        <v>0</v>
      </c>
      <c r="AZ1189">
        <v>0</v>
      </c>
      <c r="BA1189">
        <v>0</v>
      </c>
      <c r="BB1189">
        <v>0</v>
      </c>
      <c r="BC1189" s="4"/>
      <c r="BD1189" s="4">
        <v>0</v>
      </c>
      <c r="BE1189" s="4">
        <v>0</v>
      </c>
      <c r="BF1189" s="4">
        <v>0</v>
      </c>
      <c r="BH1189">
        <v>0</v>
      </c>
      <c r="BI1189">
        <v>0</v>
      </c>
      <c r="BJ1189">
        <v>0</v>
      </c>
      <c r="BK1189" s="4"/>
      <c r="BL1189" s="4">
        <v>0</v>
      </c>
      <c r="BM1189" s="4">
        <v>0</v>
      </c>
      <c r="BN1189" s="4">
        <v>0</v>
      </c>
      <c r="BP1189">
        <v>0</v>
      </c>
      <c r="BQ1189">
        <v>0</v>
      </c>
      <c r="BR1189">
        <v>0</v>
      </c>
      <c r="BS1189" s="4"/>
      <c r="BT1189" s="4">
        <v>0</v>
      </c>
      <c r="BU1189" s="4">
        <v>0</v>
      </c>
      <c r="BV1189" s="4">
        <v>0</v>
      </c>
      <c r="BW1189" s="3"/>
      <c r="BX1189" s="3"/>
      <c r="BY1189" s="4">
        <v>0</v>
      </c>
      <c r="BZ1189" s="5"/>
      <c r="CA1189" s="3">
        <v>0</v>
      </c>
      <c r="CB1189" s="4">
        <v>0</v>
      </c>
      <c r="CC1189" s="5" t="s">
        <v>322</v>
      </c>
      <c r="CD1189" s="3">
        <v>0</v>
      </c>
      <c r="CE1189" s="4">
        <v>0</v>
      </c>
      <c r="CF1189" s="5" t="s">
        <v>322</v>
      </c>
      <c r="CG1189" s="3">
        <v>0</v>
      </c>
      <c r="CH1189" s="4">
        <v>0</v>
      </c>
      <c r="CI1189" s="5" t="s">
        <v>322</v>
      </c>
      <c r="CJ1189" s="3">
        <v>0</v>
      </c>
      <c r="CK1189" s="4">
        <v>0</v>
      </c>
      <c r="CL1189" s="5" t="s">
        <v>322</v>
      </c>
      <c r="CM1189" s="2">
        <v>0</v>
      </c>
      <c r="CN1189" s="4">
        <v>0</v>
      </c>
      <c r="CO1189" s="5" t="s">
        <v>322</v>
      </c>
      <c r="CP1189" s="3"/>
      <c r="CQ1189" s="4">
        <v>0</v>
      </c>
      <c r="CR1189" s="3"/>
      <c r="CS1189" s="3"/>
      <c r="CT1189" s="3"/>
      <c r="CU1189" s="3"/>
      <c r="CV1189" s="4">
        <v>0</v>
      </c>
      <c r="CW1189" s="4">
        <v>0</v>
      </c>
      <c r="CX1189" t="b">
        <v>0</v>
      </c>
      <c r="CY1189" t="b">
        <v>1</v>
      </c>
      <c r="CZ1189" t="b">
        <v>0</v>
      </c>
      <c r="DA1189" s="2" t="s">
        <v>422</v>
      </c>
      <c r="DB1189" s="2" t="s">
        <v>6</v>
      </c>
      <c r="DD1189" s="3"/>
      <c r="DE1189" s="3"/>
      <c r="DF1189" s="3"/>
      <c r="DG1189" s="4"/>
      <c r="DH1189" s="4"/>
      <c r="DI1189" s="4"/>
      <c r="DJ1189" s="3">
        <v>0</v>
      </c>
      <c r="DK1189" s="4">
        <v>0</v>
      </c>
      <c r="DL1189" t="b">
        <v>0</v>
      </c>
      <c r="DM1189" s="6"/>
      <c r="DN1189" s="3"/>
      <c r="DO1189" s="3"/>
      <c r="DP1189" s="3"/>
      <c r="DQ1189" s="3"/>
      <c r="DR1189" s="3"/>
      <c r="DS1189" s="3"/>
      <c r="DT1189" s="4"/>
      <c r="DU1189" s="4"/>
      <c r="DV1189" s="4"/>
      <c r="DW1189" s="4"/>
      <c r="DX1189" s="4"/>
      <c r="DY1189" s="4"/>
      <c r="DZ1189" s="2"/>
      <c r="EA1189" s="7">
        <v>44788.40792824074</v>
      </c>
      <c r="EB1189" s="2" t="s">
        <v>332</v>
      </c>
      <c r="EC1189" s="8">
        <v>0</v>
      </c>
      <c r="ED1189" t="b">
        <v>0</v>
      </c>
      <c r="EE1189" t="s">
        <v>324</v>
      </c>
      <c r="EF1189" s="2" t="s">
        <v>324</v>
      </c>
      <c r="EG1189" s="2" t="s">
        <v>325</v>
      </c>
      <c r="EH1189" s="1"/>
      <c r="EI1189">
        <f t="shared" si="66"/>
        <v>0</v>
      </c>
      <c r="EJ1189" t="str">
        <f t="shared" si="67"/>
        <v>no</v>
      </c>
    </row>
    <row r="1190" spans="3:140">
      <c r="C1190" s="1">
        <v>44635</v>
      </c>
      <c r="D1190" s="2" t="s">
        <v>36</v>
      </c>
      <c r="E1190" s="2" t="s">
        <v>37</v>
      </c>
      <c r="F1190" s="2" t="s">
        <v>41</v>
      </c>
      <c r="G1190" s="1">
        <v>44409</v>
      </c>
      <c r="H1190" s="2" t="s">
        <v>42</v>
      </c>
      <c r="I1190" s="2" t="s">
        <v>43</v>
      </c>
      <c r="J1190" s="1"/>
      <c r="K1190" s="1"/>
      <c r="L1190" s="2"/>
      <c r="M1190" t="b">
        <v>0</v>
      </c>
      <c r="N1190" s="2"/>
      <c r="O1190" s="2" t="s">
        <v>320</v>
      </c>
      <c r="P1190" s="2" t="s">
        <v>321</v>
      </c>
      <c r="Q1190" s="2"/>
      <c r="R1190" s="2"/>
      <c r="S1190" s="2"/>
      <c r="T1190" s="2"/>
      <c r="U1190" s="2"/>
      <c r="V1190" s="2"/>
      <c r="W1190" s="2" t="s">
        <v>861</v>
      </c>
      <c r="X1190" s="2" t="s">
        <v>861</v>
      </c>
      <c r="Y1190" s="3"/>
      <c r="AA1190" t="b">
        <v>0</v>
      </c>
      <c r="AB1190">
        <v>0</v>
      </c>
      <c r="AC1190">
        <v>0</v>
      </c>
      <c r="AD1190">
        <v>0</v>
      </c>
      <c r="AE1190" s="4"/>
      <c r="AF1190" s="4">
        <v>0</v>
      </c>
      <c r="AG1190" s="4">
        <v>0</v>
      </c>
      <c r="AH1190" s="4">
        <v>0</v>
      </c>
      <c r="AJ1190">
        <v>0</v>
      </c>
      <c r="AK1190">
        <v>0</v>
      </c>
      <c r="AL1190">
        <v>0</v>
      </c>
      <c r="AM1190" s="4"/>
      <c r="AN1190" s="4">
        <v>0</v>
      </c>
      <c r="AO1190" s="4">
        <v>0</v>
      </c>
      <c r="AP1190" s="4">
        <v>0</v>
      </c>
      <c r="AR1190">
        <v>0</v>
      </c>
      <c r="AS1190">
        <v>0</v>
      </c>
      <c r="AT1190">
        <v>0</v>
      </c>
      <c r="AU1190" s="4"/>
      <c r="AV1190" s="4">
        <v>0</v>
      </c>
      <c r="AW1190" s="4">
        <v>0</v>
      </c>
      <c r="AX1190" s="4">
        <v>0</v>
      </c>
      <c r="AZ1190">
        <v>0</v>
      </c>
      <c r="BA1190">
        <v>0</v>
      </c>
      <c r="BB1190">
        <v>0</v>
      </c>
      <c r="BC1190" s="4"/>
      <c r="BD1190" s="4">
        <v>0</v>
      </c>
      <c r="BE1190" s="4">
        <v>0</v>
      </c>
      <c r="BF1190" s="4">
        <v>0</v>
      </c>
      <c r="BH1190">
        <v>0</v>
      </c>
      <c r="BI1190">
        <v>0</v>
      </c>
      <c r="BJ1190">
        <v>0</v>
      </c>
      <c r="BK1190" s="4"/>
      <c r="BL1190" s="4">
        <v>0</v>
      </c>
      <c r="BM1190" s="4">
        <v>0</v>
      </c>
      <c r="BN1190" s="4">
        <v>0</v>
      </c>
      <c r="BP1190">
        <v>0</v>
      </c>
      <c r="BQ1190">
        <v>0</v>
      </c>
      <c r="BR1190">
        <v>0</v>
      </c>
      <c r="BS1190" s="4"/>
      <c r="BT1190" s="4">
        <v>0</v>
      </c>
      <c r="BU1190" s="4">
        <v>0</v>
      </c>
      <c r="BV1190" s="4">
        <v>0</v>
      </c>
      <c r="BW1190" s="3"/>
      <c r="BX1190" s="3"/>
      <c r="BY1190" s="4">
        <v>0</v>
      </c>
      <c r="BZ1190" s="5"/>
      <c r="CA1190" s="3">
        <v>0</v>
      </c>
      <c r="CB1190" s="4">
        <v>0</v>
      </c>
      <c r="CC1190" s="5" t="s">
        <v>322</v>
      </c>
      <c r="CD1190" s="3">
        <v>0</v>
      </c>
      <c r="CE1190" s="4">
        <v>0</v>
      </c>
      <c r="CF1190" s="5" t="s">
        <v>322</v>
      </c>
      <c r="CG1190" s="3">
        <v>0</v>
      </c>
      <c r="CH1190" s="4">
        <v>0</v>
      </c>
      <c r="CI1190" s="5" t="s">
        <v>322</v>
      </c>
      <c r="CJ1190" s="3">
        <v>0</v>
      </c>
      <c r="CK1190" s="4">
        <v>0</v>
      </c>
      <c r="CL1190" s="5" t="s">
        <v>322</v>
      </c>
      <c r="CM1190" s="2">
        <v>0</v>
      </c>
      <c r="CN1190" s="4">
        <v>0</v>
      </c>
      <c r="CO1190" s="5" t="s">
        <v>322</v>
      </c>
      <c r="CP1190" s="3"/>
      <c r="CQ1190" s="4">
        <v>0</v>
      </c>
      <c r="CR1190" s="3"/>
      <c r="CS1190" s="3"/>
      <c r="CT1190" s="3"/>
      <c r="CU1190" s="3"/>
      <c r="CV1190" s="4">
        <v>0</v>
      </c>
      <c r="CW1190" s="4">
        <v>0</v>
      </c>
      <c r="CX1190" t="b">
        <v>0</v>
      </c>
      <c r="CY1190" t="b">
        <v>1</v>
      </c>
      <c r="CZ1190" t="b">
        <v>0</v>
      </c>
      <c r="DA1190" s="2" t="s">
        <v>422</v>
      </c>
      <c r="DB1190" s="2" t="s">
        <v>6</v>
      </c>
      <c r="DD1190" s="3"/>
      <c r="DE1190" s="3"/>
      <c r="DF1190" s="3"/>
      <c r="DG1190" s="4"/>
      <c r="DH1190" s="4"/>
      <c r="DI1190" s="4"/>
      <c r="DJ1190" s="3">
        <v>0</v>
      </c>
      <c r="DK1190" s="4">
        <v>0</v>
      </c>
      <c r="DL1190" t="b">
        <v>0</v>
      </c>
      <c r="DM1190" s="6"/>
      <c r="DN1190" s="3"/>
      <c r="DO1190" s="3"/>
      <c r="DP1190" s="3"/>
      <c r="DQ1190" s="3"/>
      <c r="DR1190" s="3"/>
      <c r="DS1190" s="3"/>
      <c r="DT1190" s="4"/>
      <c r="DU1190" s="4"/>
      <c r="DV1190" s="4"/>
      <c r="DW1190" s="4"/>
      <c r="DX1190" s="4"/>
      <c r="DY1190" s="4"/>
      <c r="DZ1190" s="2"/>
      <c r="EA1190" s="7">
        <v>44788.40792824074</v>
      </c>
      <c r="EB1190" s="2" t="s">
        <v>332</v>
      </c>
      <c r="EC1190" s="8">
        <v>0</v>
      </c>
      <c r="ED1190" t="b">
        <v>0</v>
      </c>
      <c r="EE1190" t="s">
        <v>324</v>
      </c>
      <c r="EF1190" s="2" t="s">
        <v>324</v>
      </c>
      <c r="EG1190" s="2" t="s">
        <v>325</v>
      </c>
      <c r="EH1190" s="1"/>
      <c r="EI1190">
        <f t="shared" si="66"/>
        <v>0</v>
      </c>
      <c r="EJ1190" t="str">
        <f t="shared" si="67"/>
        <v>no</v>
      </c>
    </row>
    <row r="1191" spans="3:140">
      <c r="C1191" s="1">
        <v>44635</v>
      </c>
      <c r="D1191" s="2" t="s">
        <v>36</v>
      </c>
      <c r="E1191" s="2" t="s">
        <v>37</v>
      </c>
      <c r="F1191" s="2" t="s">
        <v>41</v>
      </c>
      <c r="G1191" s="1">
        <v>44409</v>
      </c>
      <c r="H1191" s="2" t="s">
        <v>44</v>
      </c>
      <c r="I1191" s="2" t="s">
        <v>45</v>
      </c>
      <c r="J1191" s="1"/>
      <c r="K1191" s="1"/>
      <c r="L1191" s="2"/>
      <c r="M1191" t="b">
        <v>0</v>
      </c>
      <c r="N1191" s="2"/>
      <c r="O1191" s="2" t="s">
        <v>320</v>
      </c>
      <c r="P1191" s="2" t="s">
        <v>321</v>
      </c>
      <c r="Q1191" s="2"/>
      <c r="R1191" s="2"/>
      <c r="S1191" s="2"/>
      <c r="T1191" s="2"/>
      <c r="U1191" s="2"/>
      <c r="V1191" s="2"/>
      <c r="W1191" s="2" t="s">
        <v>861</v>
      </c>
      <c r="X1191" s="2" t="s">
        <v>861</v>
      </c>
      <c r="Y1191" s="3"/>
      <c r="AA1191" t="b">
        <v>0</v>
      </c>
      <c r="AB1191">
        <v>0</v>
      </c>
      <c r="AC1191">
        <v>0</v>
      </c>
      <c r="AD1191">
        <v>0</v>
      </c>
      <c r="AE1191" s="4"/>
      <c r="AF1191" s="4">
        <v>0</v>
      </c>
      <c r="AG1191" s="4">
        <v>0</v>
      </c>
      <c r="AH1191" s="4">
        <v>0</v>
      </c>
      <c r="AJ1191">
        <v>0</v>
      </c>
      <c r="AK1191">
        <v>0</v>
      </c>
      <c r="AL1191">
        <v>0</v>
      </c>
      <c r="AM1191" s="4"/>
      <c r="AN1191" s="4">
        <v>0</v>
      </c>
      <c r="AO1191" s="4">
        <v>0</v>
      </c>
      <c r="AP1191" s="4">
        <v>0</v>
      </c>
      <c r="AR1191">
        <v>0</v>
      </c>
      <c r="AS1191">
        <v>0</v>
      </c>
      <c r="AT1191">
        <v>0</v>
      </c>
      <c r="AU1191" s="4"/>
      <c r="AV1191" s="4">
        <v>0</v>
      </c>
      <c r="AW1191" s="4">
        <v>0</v>
      </c>
      <c r="AX1191" s="4">
        <v>0</v>
      </c>
      <c r="AZ1191">
        <v>0</v>
      </c>
      <c r="BA1191">
        <v>0</v>
      </c>
      <c r="BB1191">
        <v>0</v>
      </c>
      <c r="BC1191" s="4"/>
      <c r="BD1191" s="4">
        <v>0</v>
      </c>
      <c r="BE1191" s="4">
        <v>0</v>
      </c>
      <c r="BF1191" s="4">
        <v>0</v>
      </c>
      <c r="BH1191">
        <v>0</v>
      </c>
      <c r="BI1191">
        <v>0</v>
      </c>
      <c r="BJ1191">
        <v>0</v>
      </c>
      <c r="BK1191" s="4"/>
      <c r="BL1191" s="4">
        <v>0</v>
      </c>
      <c r="BM1191" s="4">
        <v>0</v>
      </c>
      <c r="BN1191" s="4">
        <v>0</v>
      </c>
      <c r="BP1191">
        <v>0</v>
      </c>
      <c r="BQ1191">
        <v>0</v>
      </c>
      <c r="BR1191">
        <v>0</v>
      </c>
      <c r="BS1191" s="4"/>
      <c r="BT1191" s="4">
        <v>0</v>
      </c>
      <c r="BU1191" s="4">
        <v>0</v>
      </c>
      <c r="BV1191" s="4">
        <v>0</v>
      </c>
      <c r="BW1191" s="3"/>
      <c r="BX1191" s="3"/>
      <c r="BY1191" s="4">
        <v>0</v>
      </c>
      <c r="BZ1191" s="5"/>
      <c r="CA1191" s="3">
        <v>0</v>
      </c>
      <c r="CB1191" s="4">
        <v>0</v>
      </c>
      <c r="CC1191" s="5" t="s">
        <v>322</v>
      </c>
      <c r="CD1191" s="3">
        <v>0</v>
      </c>
      <c r="CE1191" s="4">
        <v>0</v>
      </c>
      <c r="CF1191" s="5" t="s">
        <v>322</v>
      </c>
      <c r="CG1191" s="3">
        <v>0</v>
      </c>
      <c r="CH1191" s="4">
        <v>0</v>
      </c>
      <c r="CI1191" s="5" t="s">
        <v>322</v>
      </c>
      <c r="CJ1191" s="3">
        <v>0</v>
      </c>
      <c r="CK1191" s="4">
        <v>0</v>
      </c>
      <c r="CL1191" s="5" t="s">
        <v>322</v>
      </c>
      <c r="CM1191" s="2">
        <v>0</v>
      </c>
      <c r="CN1191" s="4">
        <v>0</v>
      </c>
      <c r="CO1191" s="5" t="s">
        <v>322</v>
      </c>
      <c r="CP1191" s="3"/>
      <c r="CQ1191" s="4">
        <v>0</v>
      </c>
      <c r="CR1191" s="3"/>
      <c r="CS1191" s="3"/>
      <c r="CT1191" s="3"/>
      <c r="CU1191" s="3"/>
      <c r="CV1191" s="4">
        <v>0</v>
      </c>
      <c r="CW1191" s="4">
        <v>0</v>
      </c>
      <c r="CX1191" t="b">
        <v>0</v>
      </c>
      <c r="CY1191" t="b">
        <v>1</v>
      </c>
      <c r="CZ1191" t="b">
        <v>0</v>
      </c>
      <c r="DA1191" s="2" t="s">
        <v>422</v>
      </c>
      <c r="DB1191" s="2" t="s">
        <v>6</v>
      </c>
      <c r="DD1191" s="3"/>
      <c r="DE1191" s="3"/>
      <c r="DF1191" s="3"/>
      <c r="DG1191" s="4"/>
      <c r="DH1191" s="4"/>
      <c r="DI1191" s="4"/>
      <c r="DJ1191" s="3">
        <v>0</v>
      </c>
      <c r="DK1191" s="4">
        <v>0</v>
      </c>
      <c r="DL1191" t="b">
        <v>0</v>
      </c>
      <c r="DM1191" s="6"/>
      <c r="DN1191" s="3"/>
      <c r="DO1191" s="3"/>
      <c r="DP1191" s="3"/>
      <c r="DQ1191" s="3"/>
      <c r="DR1191" s="3"/>
      <c r="DS1191" s="3"/>
      <c r="DT1191" s="4"/>
      <c r="DU1191" s="4"/>
      <c r="DV1191" s="4"/>
      <c r="DW1191" s="4"/>
      <c r="DX1191" s="4"/>
      <c r="DY1191" s="4"/>
      <c r="DZ1191" s="2"/>
      <c r="EA1191" s="7">
        <v>44788.40792824074</v>
      </c>
      <c r="EB1191" s="2" t="s">
        <v>332</v>
      </c>
      <c r="EC1191" s="8">
        <v>0</v>
      </c>
      <c r="ED1191" t="b">
        <v>0</v>
      </c>
      <c r="EE1191" t="s">
        <v>324</v>
      </c>
      <c r="EF1191" s="2" t="s">
        <v>324</v>
      </c>
      <c r="EG1191" s="2" t="s">
        <v>325</v>
      </c>
      <c r="EH1191" s="1"/>
      <c r="EI1191">
        <f t="shared" si="66"/>
        <v>0</v>
      </c>
      <c r="EJ1191" t="str">
        <f t="shared" si="67"/>
        <v>no</v>
      </c>
    </row>
    <row r="1192" spans="3:140">
      <c r="C1192" s="1">
        <v>44635</v>
      </c>
      <c r="D1192" s="2" t="s">
        <v>36</v>
      </c>
      <c r="E1192" s="2" t="s">
        <v>37</v>
      </c>
      <c r="F1192" s="2" t="s">
        <v>41</v>
      </c>
      <c r="G1192" s="1">
        <v>44409</v>
      </c>
      <c r="H1192" s="2" t="s">
        <v>46</v>
      </c>
      <c r="I1192" s="2" t="s">
        <v>47</v>
      </c>
      <c r="J1192" s="1"/>
      <c r="K1192" s="1"/>
      <c r="L1192" s="2"/>
      <c r="M1192" t="b">
        <v>0</v>
      </c>
      <c r="N1192" s="2"/>
      <c r="O1192" s="2" t="s">
        <v>320</v>
      </c>
      <c r="P1192" s="2" t="s">
        <v>321</v>
      </c>
      <c r="Q1192" s="2"/>
      <c r="R1192" s="2"/>
      <c r="S1192" s="2"/>
      <c r="T1192" s="2"/>
      <c r="U1192" s="2"/>
      <c r="V1192" s="2"/>
      <c r="W1192" s="2" t="s">
        <v>861</v>
      </c>
      <c r="X1192" s="2" t="s">
        <v>861</v>
      </c>
      <c r="Y1192" s="3"/>
      <c r="AA1192" t="b">
        <v>0</v>
      </c>
      <c r="AB1192">
        <v>0</v>
      </c>
      <c r="AC1192">
        <v>0</v>
      </c>
      <c r="AD1192">
        <v>0</v>
      </c>
      <c r="AE1192" s="4"/>
      <c r="AF1192" s="4">
        <v>0</v>
      </c>
      <c r="AG1192" s="4">
        <v>0</v>
      </c>
      <c r="AH1192" s="4">
        <v>0</v>
      </c>
      <c r="AJ1192">
        <v>0</v>
      </c>
      <c r="AK1192">
        <v>0</v>
      </c>
      <c r="AL1192">
        <v>0</v>
      </c>
      <c r="AM1192" s="4"/>
      <c r="AN1192" s="4">
        <v>0</v>
      </c>
      <c r="AO1192" s="4">
        <v>0</v>
      </c>
      <c r="AP1192" s="4">
        <v>0</v>
      </c>
      <c r="AR1192">
        <v>0</v>
      </c>
      <c r="AS1192">
        <v>0</v>
      </c>
      <c r="AT1192">
        <v>0</v>
      </c>
      <c r="AU1192" s="4"/>
      <c r="AV1192" s="4">
        <v>0</v>
      </c>
      <c r="AW1192" s="4">
        <v>0</v>
      </c>
      <c r="AX1192" s="4">
        <v>0</v>
      </c>
      <c r="AZ1192">
        <v>0</v>
      </c>
      <c r="BA1192">
        <v>0</v>
      </c>
      <c r="BB1192">
        <v>0</v>
      </c>
      <c r="BC1192" s="4"/>
      <c r="BD1192" s="4">
        <v>0</v>
      </c>
      <c r="BE1192" s="4">
        <v>0</v>
      </c>
      <c r="BF1192" s="4">
        <v>0</v>
      </c>
      <c r="BH1192">
        <v>0</v>
      </c>
      <c r="BI1192">
        <v>0</v>
      </c>
      <c r="BJ1192">
        <v>0</v>
      </c>
      <c r="BK1192" s="4"/>
      <c r="BL1192" s="4">
        <v>0</v>
      </c>
      <c r="BM1192" s="4">
        <v>0</v>
      </c>
      <c r="BN1192" s="4">
        <v>0</v>
      </c>
      <c r="BP1192">
        <v>0</v>
      </c>
      <c r="BQ1192">
        <v>0</v>
      </c>
      <c r="BR1192">
        <v>0</v>
      </c>
      <c r="BS1192" s="4"/>
      <c r="BT1192" s="4">
        <v>0</v>
      </c>
      <c r="BU1192" s="4">
        <v>0</v>
      </c>
      <c r="BV1192" s="4">
        <v>0</v>
      </c>
      <c r="BW1192" s="3"/>
      <c r="BX1192" s="3"/>
      <c r="BY1192" s="4">
        <v>0</v>
      </c>
      <c r="BZ1192" s="5"/>
      <c r="CA1192" s="3">
        <v>0</v>
      </c>
      <c r="CB1192" s="4">
        <v>0</v>
      </c>
      <c r="CC1192" s="5" t="s">
        <v>322</v>
      </c>
      <c r="CD1192" s="3">
        <v>0</v>
      </c>
      <c r="CE1192" s="4">
        <v>0</v>
      </c>
      <c r="CF1192" s="5" t="s">
        <v>322</v>
      </c>
      <c r="CG1192" s="3">
        <v>0</v>
      </c>
      <c r="CH1192" s="4">
        <v>0</v>
      </c>
      <c r="CI1192" s="5" t="s">
        <v>322</v>
      </c>
      <c r="CJ1192" s="3">
        <v>0</v>
      </c>
      <c r="CK1192" s="4">
        <v>0</v>
      </c>
      <c r="CL1192" s="5" t="s">
        <v>322</v>
      </c>
      <c r="CM1192" s="2">
        <v>0</v>
      </c>
      <c r="CN1192" s="4">
        <v>0</v>
      </c>
      <c r="CO1192" s="5" t="s">
        <v>322</v>
      </c>
      <c r="CP1192" s="3"/>
      <c r="CQ1192" s="4">
        <v>0</v>
      </c>
      <c r="CR1192" s="3"/>
      <c r="CS1192" s="3"/>
      <c r="CT1192" s="3"/>
      <c r="CU1192" s="3"/>
      <c r="CV1192" s="4">
        <v>0</v>
      </c>
      <c r="CW1192" s="4">
        <v>0</v>
      </c>
      <c r="CX1192" t="b">
        <v>0</v>
      </c>
      <c r="CY1192" t="b">
        <v>1</v>
      </c>
      <c r="CZ1192" t="b">
        <v>0</v>
      </c>
      <c r="DA1192" s="2" t="s">
        <v>422</v>
      </c>
      <c r="DB1192" s="2" t="s">
        <v>6</v>
      </c>
      <c r="DD1192" s="3"/>
      <c r="DE1192" s="3"/>
      <c r="DF1192" s="3"/>
      <c r="DG1192" s="4"/>
      <c r="DH1192" s="4"/>
      <c r="DI1192" s="4"/>
      <c r="DJ1192" s="3">
        <v>0</v>
      </c>
      <c r="DK1192" s="4">
        <v>0</v>
      </c>
      <c r="DL1192" t="b">
        <v>0</v>
      </c>
      <c r="DM1192" s="6"/>
      <c r="DN1192" s="3"/>
      <c r="DO1192" s="3"/>
      <c r="DP1192" s="3"/>
      <c r="DQ1192" s="3"/>
      <c r="DR1192" s="3"/>
      <c r="DS1192" s="3"/>
      <c r="DT1192" s="4"/>
      <c r="DU1192" s="4"/>
      <c r="DV1192" s="4"/>
      <c r="DW1192" s="4"/>
      <c r="DX1192" s="4"/>
      <c r="DY1192" s="4"/>
      <c r="DZ1192" s="2"/>
      <c r="EA1192" s="7">
        <v>44788.40792824074</v>
      </c>
      <c r="EB1192" s="2" t="s">
        <v>332</v>
      </c>
      <c r="EC1192" s="8">
        <v>0</v>
      </c>
      <c r="ED1192" t="b">
        <v>0</v>
      </c>
      <c r="EE1192" t="s">
        <v>324</v>
      </c>
      <c r="EF1192" s="2" t="s">
        <v>324</v>
      </c>
      <c r="EG1192" s="2" t="s">
        <v>325</v>
      </c>
      <c r="EH1192" s="1"/>
      <c r="EI1192">
        <f t="shared" si="66"/>
        <v>0</v>
      </c>
      <c r="EJ1192" t="str">
        <f t="shared" si="67"/>
        <v>no</v>
      </c>
    </row>
    <row r="1193" spans="3:140">
      <c r="C1193" s="1">
        <v>44635</v>
      </c>
      <c r="D1193" s="2" t="s">
        <v>36</v>
      </c>
      <c r="E1193" s="2" t="s">
        <v>37</v>
      </c>
      <c r="F1193" s="2" t="s">
        <v>41</v>
      </c>
      <c r="G1193" s="1">
        <v>44409</v>
      </c>
      <c r="H1193" s="2" t="s">
        <v>48</v>
      </c>
      <c r="I1193" s="2" t="s">
        <v>49</v>
      </c>
      <c r="J1193" s="1"/>
      <c r="K1193" s="1"/>
      <c r="L1193" s="2"/>
      <c r="M1193" t="b">
        <v>0</v>
      </c>
      <c r="N1193" s="2"/>
      <c r="O1193" s="2" t="s">
        <v>320</v>
      </c>
      <c r="P1193" s="2" t="s">
        <v>321</v>
      </c>
      <c r="Q1193" s="2"/>
      <c r="R1193" s="2"/>
      <c r="S1193" s="2"/>
      <c r="T1193" s="2"/>
      <c r="U1193" s="2"/>
      <c r="V1193" s="2"/>
      <c r="W1193" s="2" t="s">
        <v>1110</v>
      </c>
      <c r="X1193" s="2" t="s">
        <v>861</v>
      </c>
      <c r="Y1193" s="3"/>
      <c r="AA1193" t="b">
        <v>0</v>
      </c>
      <c r="AB1193">
        <v>44</v>
      </c>
      <c r="AC1193">
        <v>86</v>
      </c>
      <c r="AD1193">
        <v>33</v>
      </c>
      <c r="AE1193" s="4"/>
      <c r="AF1193" s="4">
        <v>228</v>
      </c>
      <c r="AG1193" s="4">
        <v>448</v>
      </c>
      <c r="AH1193" s="4">
        <v>169</v>
      </c>
      <c r="AJ1193">
        <v>199</v>
      </c>
      <c r="AK1193">
        <v>391</v>
      </c>
      <c r="AL1193">
        <v>147</v>
      </c>
      <c r="AM1193" s="4"/>
      <c r="AN1193" s="4">
        <v>747</v>
      </c>
      <c r="AO1193" s="4">
        <v>1466</v>
      </c>
      <c r="AP1193" s="4">
        <v>553</v>
      </c>
      <c r="AR1193">
        <v>0</v>
      </c>
      <c r="AS1193">
        <v>0</v>
      </c>
      <c r="AT1193">
        <v>0</v>
      </c>
      <c r="AU1193" s="4"/>
      <c r="AV1193" s="4">
        <v>0</v>
      </c>
      <c r="AW1193" s="4">
        <v>0</v>
      </c>
      <c r="AX1193" s="4">
        <v>0</v>
      </c>
      <c r="AZ1193">
        <v>0</v>
      </c>
      <c r="BA1193">
        <v>0</v>
      </c>
      <c r="BB1193">
        <v>0</v>
      </c>
      <c r="BC1193" s="4"/>
      <c r="BD1193" s="4">
        <v>0</v>
      </c>
      <c r="BE1193" s="4">
        <v>0</v>
      </c>
      <c r="BF1193" s="4">
        <v>0</v>
      </c>
      <c r="BH1193">
        <v>0</v>
      </c>
      <c r="BI1193">
        <v>0</v>
      </c>
      <c r="BJ1193">
        <v>0</v>
      </c>
      <c r="BK1193" s="4"/>
      <c r="BL1193" s="4">
        <v>0</v>
      </c>
      <c r="BM1193" s="4">
        <v>0</v>
      </c>
      <c r="BN1193" s="4">
        <v>0</v>
      </c>
      <c r="BP1193">
        <v>0</v>
      </c>
      <c r="BQ1193">
        <v>0</v>
      </c>
      <c r="BR1193">
        <v>0</v>
      </c>
      <c r="BS1193" s="4"/>
      <c r="BT1193" s="4">
        <v>0</v>
      </c>
      <c r="BU1193" s="4">
        <v>0</v>
      </c>
      <c r="BV1193" s="4">
        <v>0</v>
      </c>
      <c r="BW1193" s="3"/>
      <c r="BX1193" s="3"/>
      <c r="BY1193" s="4">
        <v>845</v>
      </c>
      <c r="BZ1193" s="5"/>
      <c r="CA1193" s="3">
        <v>737</v>
      </c>
      <c r="CB1193" s="4">
        <v>2766</v>
      </c>
      <c r="CC1193" s="5">
        <v>3.7530529172320199</v>
      </c>
      <c r="CD1193" s="3">
        <v>0</v>
      </c>
      <c r="CE1193" s="4">
        <v>0</v>
      </c>
      <c r="CF1193" s="5" t="s">
        <v>322</v>
      </c>
      <c r="CG1193" s="3">
        <v>0</v>
      </c>
      <c r="CH1193" s="4">
        <v>0</v>
      </c>
      <c r="CI1193" s="5" t="s">
        <v>322</v>
      </c>
      <c r="CJ1193" s="3">
        <v>0</v>
      </c>
      <c r="CK1193" s="4">
        <v>0</v>
      </c>
      <c r="CL1193" s="5" t="s">
        <v>322</v>
      </c>
      <c r="CM1193" s="2">
        <v>0</v>
      </c>
      <c r="CN1193" s="4">
        <v>0</v>
      </c>
      <c r="CO1193" s="5" t="s">
        <v>322</v>
      </c>
      <c r="CP1193" s="3"/>
      <c r="CQ1193" s="4">
        <v>3611</v>
      </c>
      <c r="CR1193" s="3"/>
      <c r="CS1193" s="3"/>
      <c r="CT1193" s="3"/>
      <c r="CU1193" s="3"/>
      <c r="CV1193" s="4">
        <v>3611</v>
      </c>
      <c r="CW1193" s="4">
        <v>3611</v>
      </c>
      <c r="CX1193" t="b">
        <v>0</v>
      </c>
      <c r="CY1193" t="b">
        <v>1</v>
      </c>
      <c r="CZ1193" t="b">
        <v>0</v>
      </c>
      <c r="DA1193" s="2" t="s">
        <v>6</v>
      </c>
      <c r="DB1193" s="2" t="s">
        <v>6</v>
      </c>
      <c r="DD1193" s="3"/>
      <c r="DE1193" s="3"/>
      <c r="DF1193" s="3"/>
      <c r="DG1193" s="4"/>
      <c r="DH1193" s="4"/>
      <c r="DI1193" s="4"/>
      <c r="DJ1193" s="3">
        <v>0</v>
      </c>
      <c r="DK1193" s="4">
        <v>0</v>
      </c>
      <c r="DL1193" t="b">
        <v>0</v>
      </c>
      <c r="DM1193" s="6"/>
      <c r="DN1193" s="3"/>
      <c r="DO1193" s="3"/>
      <c r="DP1193" s="3"/>
      <c r="DQ1193" s="3"/>
      <c r="DR1193" s="3"/>
      <c r="DS1193" s="3"/>
      <c r="DT1193" s="4"/>
      <c r="DU1193" s="4"/>
      <c r="DV1193" s="4"/>
      <c r="DW1193" s="4"/>
      <c r="DX1193" s="4"/>
      <c r="DY1193" s="4"/>
      <c r="DZ1193" s="2"/>
      <c r="EA1193" s="7">
        <v>44788.40792824074</v>
      </c>
      <c r="EB1193" s="2" t="s">
        <v>332</v>
      </c>
      <c r="EC1193" s="8">
        <v>0</v>
      </c>
      <c r="ED1193" t="b">
        <v>0</v>
      </c>
      <c r="EE1193" t="s">
        <v>324</v>
      </c>
      <c r="EF1193" s="2" t="s">
        <v>324</v>
      </c>
      <c r="EG1193" s="2" t="s">
        <v>325</v>
      </c>
      <c r="EH1193" s="1"/>
      <c r="EI1193">
        <f t="shared" si="66"/>
        <v>163</v>
      </c>
      <c r="EJ1193" t="str">
        <f t="shared" si="67"/>
        <v>no</v>
      </c>
    </row>
    <row r="1194" spans="3:140">
      <c r="C1194" s="1">
        <v>44635</v>
      </c>
      <c r="D1194" s="2" t="s">
        <v>36</v>
      </c>
      <c r="E1194" s="2" t="s">
        <v>37</v>
      </c>
      <c r="F1194" s="2" t="s">
        <v>41</v>
      </c>
      <c r="G1194" s="1">
        <v>44409</v>
      </c>
      <c r="H1194" s="2" t="s">
        <v>50</v>
      </c>
      <c r="I1194" s="2" t="s">
        <v>51</v>
      </c>
      <c r="J1194" s="1"/>
      <c r="K1194" s="1"/>
      <c r="L1194" s="2"/>
      <c r="M1194" t="b">
        <v>0</v>
      </c>
      <c r="N1194" s="2"/>
      <c r="O1194" s="2" t="s">
        <v>320</v>
      </c>
      <c r="P1194" s="2" t="s">
        <v>321</v>
      </c>
      <c r="Q1194" s="2"/>
      <c r="R1194" s="2"/>
      <c r="S1194" s="2"/>
      <c r="T1194" s="2"/>
      <c r="U1194" s="2"/>
      <c r="V1194" s="2"/>
      <c r="W1194" s="2" t="s">
        <v>861</v>
      </c>
      <c r="X1194" s="2" t="s">
        <v>861</v>
      </c>
      <c r="Y1194" s="3"/>
      <c r="AA1194" t="b">
        <v>0</v>
      </c>
      <c r="AB1194">
        <v>0</v>
      </c>
      <c r="AC1194">
        <v>0</v>
      </c>
      <c r="AD1194">
        <v>0</v>
      </c>
      <c r="AE1194" s="4"/>
      <c r="AF1194" s="4">
        <v>0</v>
      </c>
      <c r="AG1194" s="4">
        <v>0</v>
      </c>
      <c r="AH1194" s="4">
        <v>0</v>
      </c>
      <c r="AJ1194">
        <v>0</v>
      </c>
      <c r="AK1194">
        <v>0</v>
      </c>
      <c r="AL1194">
        <v>0</v>
      </c>
      <c r="AM1194" s="4"/>
      <c r="AN1194" s="4">
        <v>0</v>
      </c>
      <c r="AO1194" s="4">
        <v>0</v>
      </c>
      <c r="AP1194" s="4">
        <v>0</v>
      </c>
      <c r="AR1194">
        <v>0</v>
      </c>
      <c r="AS1194">
        <v>0</v>
      </c>
      <c r="AT1194">
        <v>0</v>
      </c>
      <c r="AU1194" s="4"/>
      <c r="AV1194" s="4">
        <v>0</v>
      </c>
      <c r="AW1194" s="4">
        <v>0</v>
      </c>
      <c r="AX1194" s="4">
        <v>0</v>
      </c>
      <c r="AZ1194">
        <v>0</v>
      </c>
      <c r="BA1194">
        <v>0</v>
      </c>
      <c r="BB1194">
        <v>0</v>
      </c>
      <c r="BC1194" s="4"/>
      <c r="BD1194" s="4">
        <v>0</v>
      </c>
      <c r="BE1194" s="4">
        <v>0</v>
      </c>
      <c r="BF1194" s="4">
        <v>0</v>
      </c>
      <c r="BH1194">
        <v>0</v>
      </c>
      <c r="BI1194">
        <v>0</v>
      </c>
      <c r="BJ1194">
        <v>0</v>
      </c>
      <c r="BK1194" s="4"/>
      <c r="BL1194" s="4">
        <v>0</v>
      </c>
      <c r="BM1194" s="4">
        <v>0</v>
      </c>
      <c r="BN1194" s="4">
        <v>0</v>
      </c>
      <c r="BP1194">
        <v>0</v>
      </c>
      <c r="BQ1194">
        <v>0</v>
      </c>
      <c r="BR1194">
        <v>0</v>
      </c>
      <c r="BS1194" s="4"/>
      <c r="BT1194" s="4">
        <v>0</v>
      </c>
      <c r="BU1194" s="4">
        <v>0</v>
      </c>
      <c r="BV1194" s="4">
        <v>0</v>
      </c>
      <c r="BW1194" s="3"/>
      <c r="BX1194" s="3"/>
      <c r="BY1194" s="4">
        <v>0</v>
      </c>
      <c r="BZ1194" s="5"/>
      <c r="CA1194" s="3">
        <v>0</v>
      </c>
      <c r="CB1194" s="4">
        <v>0</v>
      </c>
      <c r="CC1194" s="5" t="s">
        <v>322</v>
      </c>
      <c r="CD1194" s="3">
        <v>0</v>
      </c>
      <c r="CE1194" s="4">
        <v>0</v>
      </c>
      <c r="CF1194" s="5" t="s">
        <v>322</v>
      </c>
      <c r="CG1194" s="3">
        <v>0</v>
      </c>
      <c r="CH1194" s="4">
        <v>0</v>
      </c>
      <c r="CI1194" s="5" t="s">
        <v>322</v>
      </c>
      <c r="CJ1194" s="3">
        <v>0</v>
      </c>
      <c r="CK1194" s="4">
        <v>0</v>
      </c>
      <c r="CL1194" s="5" t="s">
        <v>322</v>
      </c>
      <c r="CM1194" s="2">
        <v>0</v>
      </c>
      <c r="CN1194" s="4">
        <v>0</v>
      </c>
      <c r="CO1194" s="5" t="s">
        <v>322</v>
      </c>
      <c r="CP1194" s="3"/>
      <c r="CQ1194" s="4">
        <v>0</v>
      </c>
      <c r="CR1194" s="3"/>
      <c r="CS1194" s="3"/>
      <c r="CT1194" s="3"/>
      <c r="CU1194" s="3"/>
      <c r="CV1194" s="4">
        <v>0</v>
      </c>
      <c r="CW1194" s="4">
        <v>0</v>
      </c>
      <c r="CX1194" t="b">
        <v>0</v>
      </c>
      <c r="CY1194" t="b">
        <v>1</v>
      </c>
      <c r="CZ1194" t="b">
        <v>0</v>
      </c>
      <c r="DA1194" s="2" t="s">
        <v>422</v>
      </c>
      <c r="DB1194" s="2" t="s">
        <v>6</v>
      </c>
      <c r="DD1194" s="3"/>
      <c r="DE1194" s="3"/>
      <c r="DF1194" s="3"/>
      <c r="DG1194" s="4"/>
      <c r="DH1194" s="4"/>
      <c r="DI1194" s="4"/>
      <c r="DJ1194" s="3">
        <v>0</v>
      </c>
      <c r="DK1194" s="4">
        <v>0</v>
      </c>
      <c r="DL1194" t="b">
        <v>0</v>
      </c>
      <c r="DM1194" s="6"/>
      <c r="DN1194" s="3"/>
      <c r="DO1194" s="3"/>
      <c r="DP1194" s="3"/>
      <c r="DQ1194" s="3"/>
      <c r="DR1194" s="3"/>
      <c r="DS1194" s="3"/>
      <c r="DT1194" s="4"/>
      <c r="DU1194" s="4"/>
      <c r="DV1194" s="4"/>
      <c r="DW1194" s="4"/>
      <c r="DX1194" s="4"/>
      <c r="DY1194" s="4"/>
      <c r="DZ1194" s="2"/>
      <c r="EA1194" s="7">
        <v>44788.40792824074</v>
      </c>
      <c r="EB1194" s="2" t="s">
        <v>332</v>
      </c>
      <c r="EC1194" s="8">
        <v>0</v>
      </c>
      <c r="ED1194" t="b">
        <v>0</v>
      </c>
      <c r="EE1194" t="s">
        <v>324</v>
      </c>
      <c r="EF1194" s="2" t="s">
        <v>324</v>
      </c>
      <c r="EG1194" s="2" t="s">
        <v>325</v>
      </c>
      <c r="EH1194" s="1"/>
      <c r="EI1194">
        <f t="shared" si="66"/>
        <v>0</v>
      </c>
      <c r="EJ1194" t="str">
        <f t="shared" si="67"/>
        <v>no</v>
      </c>
    </row>
    <row r="1195" spans="3:140">
      <c r="C1195" s="1">
        <v>44635</v>
      </c>
      <c r="D1195" s="2" t="s">
        <v>36</v>
      </c>
      <c r="E1195" s="2" t="s">
        <v>37</v>
      </c>
      <c r="F1195" s="2" t="s">
        <v>41</v>
      </c>
      <c r="G1195" s="1">
        <v>44409</v>
      </c>
      <c r="H1195" s="2" t="s">
        <v>52</v>
      </c>
      <c r="I1195" s="2" t="s">
        <v>53</v>
      </c>
      <c r="J1195" s="1"/>
      <c r="K1195" s="1"/>
      <c r="L1195" s="2"/>
      <c r="M1195" t="b">
        <v>0</v>
      </c>
      <c r="N1195" s="2"/>
      <c r="O1195" s="2" t="s">
        <v>320</v>
      </c>
      <c r="P1195" s="2" t="s">
        <v>321</v>
      </c>
      <c r="Q1195" s="2"/>
      <c r="R1195" s="2"/>
      <c r="S1195" s="2"/>
      <c r="T1195" s="2"/>
      <c r="U1195" s="2"/>
      <c r="V1195" s="2"/>
      <c r="W1195" s="2" t="s">
        <v>861</v>
      </c>
      <c r="X1195" s="2" t="s">
        <v>861</v>
      </c>
      <c r="Y1195" s="3"/>
      <c r="AA1195" t="b">
        <v>0</v>
      </c>
      <c r="AB1195">
        <v>0</v>
      </c>
      <c r="AC1195">
        <v>0</v>
      </c>
      <c r="AD1195">
        <v>0</v>
      </c>
      <c r="AE1195" s="4"/>
      <c r="AF1195" s="4">
        <v>0</v>
      </c>
      <c r="AG1195" s="4">
        <v>0</v>
      </c>
      <c r="AH1195" s="4">
        <v>0</v>
      </c>
      <c r="AJ1195">
        <v>0</v>
      </c>
      <c r="AK1195">
        <v>0</v>
      </c>
      <c r="AL1195">
        <v>0</v>
      </c>
      <c r="AM1195" s="4"/>
      <c r="AN1195" s="4">
        <v>0</v>
      </c>
      <c r="AO1195" s="4">
        <v>0</v>
      </c>
      <c r="AP1195" s="4">
        <v>0</v>
      </c>
      <c r="AR1195">
        <v>0</v>
      </c>
      <c r="AS1195">
        <v>0</v>
      </c>
      <c r="AT1195">
        <v>0</v>
      </c>
      <c r="AU1195" s="4"/>
      <c r="AV1195" s="4">
        <v>0</v>
      </c>
      <c r="AW1195" s="4">
        <v>0</v>
      </c>
      <c r="AX1195" s="4">
        <v>0</v>
      </c>
      <c r="AZ1195">
        <v>0</v>
      </c>
      <c r="BA1195">
        <v>0</v>
      </c>
      <c r="BB1195">
        <v>0</v>
      </c>
      <c r="BC1195" s="4"/>
      <c r="BD1195" s="4">
        <v>0</v>
      </c>
      <c r="BE1195" s="4">
        <v>0</v>
      </c>
      <c r="BF1195" s="4">
        <v>0</v>
      </c>
      <c r="BH1195">
        <v>0</v>
      </c>
      <c r="BI1195">
        <v>0</v>
      </c>
      <c r="BJ1195">
        <v>0</v>
      </c>
      <c r="BK1195" s="4"/>
      <c r="BL1195" s="4">
        <v>0</v>
      </c>
      <c r="BM1195" s="4">
        <v>0</v>
      </c>
      <c r="BN1195" s="4">
        <v>0</v>
      </c>
      <c r="BP1195">
        <v>0</v>
      </c>
      <c r="BQ1195">
        <v>0</v>
      </c>
      <c r="BR1195">
        <v>0</v>
      </c>
      <c r="BS1195" s="4"/>
      <c r="BT1195" s="4">
        <v>0</v>
      </c>
      <c r="BU1195" s="4">
        <v>0</v>
      </c>
      <c r="BV1195" s="4">
        <v>0</v>
      </c>
      <c r="BW1195" s="3"/>
      <c r="BX1195" s="3"/>
      <c r="BY1195" s="4">
        <v>0</v>
      </c>
      <c r="BZ1195" s="5"/>
      <c r="CA1195" s="3">
        <v>0</v>
      </c>
      <c r="CB1195" s="4">
        <v>0</v>
      </c>
      <c r="CC1195" s="5" t="s">
        <v>322</v>
      </c>
      <c r="CD1195" s="3">
        <v>0</v>
      </c>
      <c r="CE1195" s="4">
        <v>0</v>
      </c>
      <c r="CF1195" s="5" t="s">
        <v>322</v>
      </c>
      <c r="CG1195" s="3">
        <v>0</v>
      </c>
      <c r="CH1195" s="4">
        <v>0</v>
      </c>
      <c r="CI1195" s="5" t="s">
        <v>322</v>
      </c>
      <c r="CJ1195" s="3">
        <v>0</v>
      </c>
      <c r="CK1195" s="4">
        <v>0</v>
      </c>
      <c r="CL1195" s="5" t="s">
        <v>322</v>
      </c>
      <c r="CM1195" s="2">
        <v>0</v>
      </c>
      <c r="CN1195" s="4">
        <v>0</v>
      </c>
      <c r="CO1195" s="5" t="s">
        <v>322</v>
      </c>
      <c r="CP1195" s="3"/>
      <c r="CQ1195" s="4">
        <v>0</v>
      </c>
      <c r="CR1195" s="3"/>
      <c r="CS1195" s="3"/>
      <c r="CT1195" s="3"/>
      <c r="CU1195" s="3"/>
      <c r="CV1195" s="4">
        <v>0</v>
      </c>
      <c r="CW1195" s="4">
        <v>0</v>
      </c>
      <c r="CX1195" t="b">
        <v>0</v>
      </c>
      <c r="CY1195" t="b">
        <v>1</v>
      </c>
      <c r="CZ1195" t="b">
        <v>0</v>
      </c>
      <c r="DA1195" s="2" t="s">
        <v>422</v>
      </c>
      <c r="DB1195" s="2" t="s">
        <v>6</v>
      </c>
      <c r="DD1195" s="3"/>
      <c r="DE1195" s="3"/>
      <c r="DF1195" s="3"/>
      <c r="DG1195" s="4"/>
      <c r="DH1195" s="4"/>
      <c r="DI1195" s="4"/>
      <c r="DJ1195" s="3">
        <v>0</v>
      </c>
      <c r="DK1195" s="4">
        <v>0</v>
      </c>
      <c r="DL1195" t="b">
        <v>0</v>
      </c>
      <c r="DM1195" s="6"/>
      <c r="DN1195" s="3"/>
      <c r="DO1195" s="3"/>
      <c r="DP1195" s="3"/>
      <c r="DQ1195" s="3"/>
      <c r="DR1195" s="3"/>
      <c r="DS1195" s="3"/>
      <c r="DT1195" s="4"/>
      <c r="DU1195" s="4"/>
      <c r="DV1195" s="4"/>
      <c r="DW1195" s="4"/>
      <c r="DX1195" s="4"/>
      <c r="DY1195" s="4"/>
      <c r="DZ1195" s="2"/>
      <c r="EA1195" s="7">
        <v>44788.40792824074</v>
      </c>
      <c r="EB1195" s="2" t="s">
        <v>332</v>
      </c>
      <c r="EC1195" s="8">
        <v>0</v>
      </c>
      <c r="ED1195" t="b">
        <v>0</v>
      </c>
      <c r="EE1195" t="s">
        <v>324</v>
      </c>
      <c r="EF1195" s="2" t="s">
        <v>324</v>
      </c>
      <c r="EG1195" s="2" t="s">
        <v>325</v>
      </c>
      <c r="EH1195" s="1"/>
      <c r="EI1195">
        <f t="shared" si="66"/>
        <v>0</v>
      </c>
      <c r="EJ1195" t="str">
        <f t="shared" si="67"/>
        <v>no</v>
      </c>
    </row>
    <row r="1196" spans="3:140">
      <c r="C1196" s="1">
        <v>44635</v>
      </c>
      <c r="D1196" s="2" t="s">
        <v>36</v>
      </c>
      <c r="E1196" s="2" t="s">
        <v>37</v>
      </c>
      <c r="F1196" s="2" t="s">
        <v>41</v>
      </c>
      <c r="G1196" s="1">
        <v>44409</v>
      </c>
      <c r="H1196" s="2" t="s">
        <v>54</v>
      </c>
      <c r="I1196" s="2" t="s">
        <v>55</v>
      </c>
      <c r="J1196" s="1"/>
      <c r="K1196" s="1"/>
      <c r="L1196" s="2"/>
      <c r="M1196" t="b">
        <v>0</v>
      </c>
      <c r="N1196" s="2"/>
      <c r="O1196" s="2" t="s">
        <v>320</v>
      </c>
      <c r="P1196" s="2" t="s">
        <v>321</v>
      </c>
      <c r="Q1196" s="2"/>
      <c r="R1196" s="2"/>
      <c r="S1196" s="2"/>
      <c r="T1196" s="2"/>
      <c r="U1196" s="2"/>
      <c r="V1196" s="2"/>
      <c r="W1196" s="2" t="s">
        <v>861</v>
      </c>
      <c r="X1196" s="2" t="s">
        <v>861</v>
      </c>
      <c r="Y1196" s="3"/>
      <c r="AA1196" t="b">
        <v>0</v>
      </c>
      <c r="AB1196">
        <v>0</v>
      </c>
      <c r="AC1196">
        <v>0</v>
      </c>
      <c r="AD1196">
        <v>0</v>
      </c>
      <c r="AE1196" s="4"/>
      <c r="AF1196" s="4">
        <v>0</v>
      </c>
      <c r="AG1196" s="4">
        <v>0</v>
      </c>
      <c r="AH1196" s="4">
        <v>0</v>
      </c>
      <c r="AJ1196">
        <v>0</v>
      </c>
      <c r="AK1196">
        <v>0</v>
      </c>
      <c r="AL1196">
        <v>0</v>
      </c>
      <c r="AM1196" s="4"/>
      <c r="AN1196" s="4">
        <v>0</v>
      </c>
      <c r="AO1196" s="4">
        <v>0</v>
      </c>
      <c r="AP1196" s="4">
        <v>0</v>
      </c>
      <c r="AR1196">
        <v>0</v>
      </c>
      <c r="AS1196">
        <v>0</v>
      </c>
      <c r="AT1196">
        <v>0</v>
      </c>
      <c r="AU1196" s="4"/>
      <c r="AV1196" s="4">
        <v>0</v>
      </c>
      <c r="AW1196" s="4">
        <v>0</v>
      </c>
      <c r="AX1196" s="4">
        <v>0</v>
      </c>
      <c r="AZ1196">
        <v>0</v>
      </c>
      <c r="BA1196">
        <v>0</v>
      </c>
      <c r="BB1196">
        <v>0</v>
      </c>
      <c r="BC1196" s="4"/>
      <c r="BD1196" s="4">
        <v>0</v>
      </c>
      <c r="BE1196" s="4">
        <v>0</v>
      </c>
      <c r="BF1196" s="4">
        <v>0</v>
      </c>
      <c r="BH1196">
        <v>0</v>
      </c>
      <c r="BI1196">
        <v>0</v>
      </c>
      <c r="BJ1196">
        <v>0</v>
      </c>
      <c r="BK1196" s="4"/>
      <c r="BL1196" s="4">
        <v>0</v>
      </c>
      <c r="BM1196" s="4">
        <v>0</v>
      </c>
      <c r="BN1196" s="4">
        <v>0</v>
      </c>
      <c r="BP1196">
        <v>0</v>
      </c>
      <c r="BQ1196">
        <v>0</v>
      </c>
      <c r="BR1196">
        <v>0</v>
      </c>
      <c r="BS1196" s="4"/>
      <c r="BT1196" s="4">
        <v>0</v>
      </c>
      <c r="BU1196" s="4">
        <v>0</v>
      </c>
      <c r="BV1196" s="4">
        <v>0</v>
      </c>
      <c r="BW1196" s="3"/>
      <c r="BX1196" s="3"/>
      <c r="BY1196" s="4">
        <v>0</v>
      </c>
      <c r="BZ1196" s="5"/>
      <c r="CA1196" s="3">
        <v>0</v>
      </c>
      <c r="CB1196" s="4">
        <v>0</v>
      </c>
      <c r="CC1196" s="5" t="s">
        <v>322</v>
      </c>
      <c r="CD1196" s="3">
        <v>0</v>
      </c>
      <c r="CE1196" s="4">
        <v>0</v>
      </c>
      <c r="CF1196" s="5" t="s">
        <v>322</v>
      </c>
      <c r="CG1196" s="3">
        <v>0</v>
      </c>
      <c r="CH1196" s="4">
        <v>0</v>
      </c>
      <c r="CI1196" s="5" t="s">
        <v>322</v>
      </c>
      <c r="CJ1196" s="3">
        <v>0</v>
      </c>
      <c r="CK1196" s="4">
        <v>0</v>
      </c>
      <c r="CL1196" s="5" t="s">
        <v>322</v>
      </c>
      <c r="CM1196" s="2">
        <v>0</v>
      </c>
      <c r="CN1196" s="4">
        <v>0</v>
      </c>
      <c r="CO1196" s="5" t="s">
        <v>322</v>
      </c>
      <c r="CP1196" s="3"/>
      <c r="CQ1196" s="4">
        <v>0</v>
      </c>
      <c r="CR1196" s="3"/>
      <c r="CS1196" s="3"/>
      <c r="CT1196" s="3"/>
      <c r="CU1196" s="3"/>
      <c r="CV1196" s="4">
        <v>0</v>
      </c>
      <c r="CW1196" s="4">
        <v>0</v>
      </c>
      <c r="CX1196" t="b">
        <v>0</v>
      </c>
      <c r="CY1196" t="b">
        <v>1</v>
      </c>
      <c r="CZ1196" t="b">
        <v>0</v>
      </c>
      <c r="DA1196" s="2" t="s">
        <v>422</v>
      </c>
      <c r="DB1196" s="2" t="s">
        <v>6</v>
      </c>
      <c r="DD1196" s="3"/>
      <c r="DE1196" s="3"/>
      <c r="DF1196" s="3"/>
      <c r="DG1196" s="4"/>
      <c r="DH1196" s="4"/>
      <c r="DI1196" s="4"/>
      <c r="DJ1196" s="3">
        <v>0</v>
      </c>
      <c r="DK1196" s="4">
        <v>0</v>
      </c>
      <c r="DL1196" t="b">
        <v>0</v>
      </c>
      <c r="DM1196" s="6"/>
      <c r="DN1196" s="3"/>
      <c r="DO1196" s="3"/>
      <c r="DP1196" s="3"/>
      <c r="DQ1196" s="3"/>
      <c r="DR1196" s="3"/>
      <c r="DS1196" s="3"/>
      <c r="DT1196" s="4"/>
      <c r="DU1196" s="4"/>
      <c r="DV1196" s="4"/>
      <c r="DW1196" s="4"/>
      <c r="DX1196" s="4"/>
      <c r="DY1196" s="4"/>
      <c r="DZ1196" s="2"/>
      <c r="EA1196" s="7">
        <v>44788.40792824074</v>
      </c>
      <c r="EB1196" s="2" t="s">
        <v>332</v>
      </c>
      <c r="EC1196" s="8">
        <v>0</v>
      </c>
      <c r="ED1196" t="b">
        <v>0</v>
      </c>
      <c r="EE1196" t="s">
        <v>324</v>
      </c>
      <c r="EF1196" s="2" t="s">
        <v>324</v>
      </c>
      <c r="EG1196" s="2" t="s">
        <v>325</v>
      </c>
      <c r="EH1196" s="1"/>
      <c r="EI1196">
        <f t="shared" si="66"/>
        <v>0</v>
      </c>
      <c r="EJ1196" t="str">
        <f t="shared" si="67"/>
        <v>no</v>
      </c>
    </row>
    <row r="1197" spans="3:140">
      <c r="C1197" s="1">
        <v>44635</v>
      </c>
      <c r="D1197" s="2" t="s">
        <v>36</v>
      </c>
      <c r="E1197" s="2" t="s">
        <v>37</v>
      </c>
      <c r="F1197" s="2" t="s">
        <v>41</v>
      </c>
      <c r="G1197" s="1">
        <v>44409</v>
      </c>
      <c r="H1197" s="2" t="s">
        <v>56</v>
      </c>
      <c r="I1197" s="2" t="s">
        <v>57</v>
      </c>
      <c r="J1197" s="1"/>
      <c r="K1197" s="1"/>
      <c r="L1197" s="2"/>
      <c r="M1197" t="b">
        <v>0</v>
      </c>
      <c r="N1197" s="2"/>
      <c r="O1197" s="2" t="s">
        <v>320</v>
      </c>
      <c r="P1197" s="2" t="s">
        <v>321</v>
      </c>
      <c r="Q1197" s="2"/>
      <c r="R1197" s="2"/>
      <c r="S1197" s="2"/>
      <c r="T1197" s="2"/>
      <c r="U1197" s="2"/>
      <c r="V1197" s="2"/>
      <c r="W1197" s="2" t="s">
        <v>861</v>
      </c>
      <c r="X1197" s="2" t="s">
        <v>861</v>
      </c>
      <c r="Y1197" s="3"/>
      <c r="AA1197" t="b">
        <v>0</v>
      </c>
      <c r="AB1197">
        <v>0</v>
      </c>
      <c r="AC1197">
        <v>0</v>
      </c>
      <c r="AD1197">
        <v>0</v>
      </c>
      <c r="AE1197" s="4"/>
      <c r="AF1197" s="4">
        <v>0</v>
      </c>
      <c r="AG1197" s="4">
        <v>0</v>
      </c>
      <c r="AH1197" s="4">
        <v>0</v>
      </c>
      <c r="AJ1197">
        <v>0</v>
      </c>
      <c r="AK1197">
        <v>0</v>
      </c>
      <c r="AL1197">
        <v>0</v>
      </c>
      <c r="AM1197" s="4"/>
      <c r="AN1197" s="4">
        <v>0</v>
      </c>
      <c r="AO1197" s="4">
        <v>0</v>
      </c>
      <c r="AP1197" s="4">
        <v>0</v>
      </c>
      <c r="AR1197">
        <v>0</v>
      </c>
      <c r="AS1197">
        <v>0</v>
      </c>
      <c r="AT1197">
        <v>0</v>
      </c>
      <c r="AU1197" s="4"/>
      <c r="AV1197" s="4">
        <v>0</v>
      </c>
      <c r="AW1197" s="4">
        <v>0</v>
      </c>
      <c r="AX1197" s="4">
        <v>0</v>
      </c>
      <c r="AZ1197">
        <v>0</v>
      </c>
      <c r="BA1197">
        <v>0</v>
      </c>
      <c r="BB1197">
        <v>0</v>
      </c>
      <c r="BC1197" s="4"/>
      <c r="BD1197" s="4">
        <v>0</v>
      </c>
      <c r="BE1197" s="4">
        <v>0</v>
      </c>
      <c r="BF1197" s="4">
        <v>0</v>
      </c>
      <c r="BH1197">
        <v>0</v>
      </c>
      <c r="BI1197">
        <v>0</v>
      </c>
      <c r="BJ1197">
        <v>0</v>
      </c>
      <c r="BK1197" s="4"/>
      <c r="BL1197" s="4">
        <v>0</v>
      </c>
      <c r="BM1197" s="4">
        <v>0</v>
      </c>
      <c r="BN1197" s="4">
        <v>0</v>
      </c>
      <c r="BP1197">
        <v>0</v>
      </c>
      <c r="BQ1197">
        <v>0</v>
      </c>
      <c r="BR1197">
        <v>0</v>
      </c>
      <c r="BS1197" s="4"/>
      <c r="BT1197" s="4">
        <v>0</v>
      </c>
      <c r="BU1197" s="4">
        <v>0</v>
      </c>
      <c r="BV1197" s="4">
        <v>0</v>
      </c>
      <c r="BW1197" s="3"/>
      <c r="BX1197" s="3"/>
      <c r="BY1197" s="4">
        <v>0</v>
      </c>
      <c r="BZ1197" s="5"/>
      <c r="CA1197" s="3">
        <v>0</v>
      </c>
      <c r="CB1197" s="4">
        <v>0</v>
      </c>
      <c r="CC1197" s="5" t="s">
        <v>322</v>
      </c>
      <c r="CD1197" s="3">
        <v>0</v>
      </c>
      <c r="CE1197" s="4">
        <v>0</v>
      </c>
      <c r="CF1197" s="5" t="s">
        <v>322</v>
      </c>
      <c r="CG1197" s="3">
        <v>0</v>
      </c>
      <c r="CH1197" s="4">
        <v>0</v>
      </c>
      <c r="CI1197" s="5" t="s">
        <v>322</v>
      </c>
      <c r="CJ1197" s="3">
        <v>0</v>
      </c>
      <c r="CK1197" s="4">
        <v>0</v>
      </c>
      <c r="CL1197" s="5" t="s">
        <v>322</v>
      </c>
      <c r="CM1197" s="2">
        <v>0</v>
      </c>
      <c r="CN1197" s="4">
        <v>0</v>
      </c>
      <c r="CO1197" s="5" t="s">
        <v>322</v>
      </c>
      <c r="CP1197" s="3"/>
      <c r="CQ1197" s="4">
        <v>0</v>
      </c>
      <c r="CR1197" s="3"/>
      <c r="CS1197" s="3"/>
      <c r="CT1197" s="3"/>
      <c r="CU1197" s="3"/>
      <c r="CV1197" s="4">
        <v>0</v>
      </c>
      <c r="CW1197" s="4">
        <v>0</v>
      </c>
      <c r="CX1197" t="b">
        <v>0</v>
      </c>
      <c r="CY1197" t="b">
        <v>1</v>
      </c>
      <c r="CZ1197" t="b">
        <v>0</v>
      </c>
      <c r="DA1197" s="2" t="s">
        <v>422</v>
      </c>
      <c r="DB1197" s="2" t="s">
        <v>6</v>
      </c>
      <c r="DD1197" s="3"/>
      <c r="DE1197" s="3"/>
      <c r="DF1197" s="3"/>
      <c r="DG1197" s="4"/>
      <c r="DH1197" s="4"/>
      <c r="DI1197" s="4"/>
      <c r="DJ1197" s="3">
        <v>0</v>
      </c>
      <c r="DK1197" s="4">
        <v>0</v>
      </c>
      <c r="DL1197" t="b">
        <v>0</v>
      </c>
      <c r="DM1197" s="6"/>
      <c r="DN1197" s="3"/>
      <c r="DO1197" s="3"/>
      <c r="DP1197" s="3"/>
      <c r="DQ1197" s="3"/>
      <c r="DR1197" s="3"/>
      <c r="DS1197" s="3"/>
      <c r="DT1197" s="4"/>
      <c r="DU1197" s="4"/>
      <c r="DV1197" s="4"/>
      <c r="DW1197" s="4"/>
      <c r="DX1197" s="4"/>
      <c r="DY1197" s="4"/>
      <c r="DZ1197" s="2"/>
      <c r="EA1197" s="7">
        <v>44788.40792824074</v>
      </c>
      <c r="EB1197" s="2" t="s">
        <v>332</v>
      </c>
      <c r="EC1197" s="8">
        <v>0</v>
      </c>
      <c r="ED1197" t="b">
        <v>0</v>
      </c>
      <c r="EE1197" t="s">
        <v>324</v>
      </c>
      <c r="EF1197" s="2" t="s">
        <v>324</v>
      </c>
      <c r="EG1197" s="2" t="s">
        <v>325</v>
      </c>
      <c r="EH1197" s="1"/>
      <c r="EI1197">
        <f t="shared" si="66"/>
        <v>0</v>
      </c>
      <c r="EJ1197" t="str">
        <f t="shared" si="67"/>
        <v>no</v>
      </c>
    </row>
    <row r="1198" spans="3:140">
      <c r="C1198" s="1">
        <v>44635</v>
      </c>
      <c r="D1198" s="2" t="s">
        <v>36</v>
      </c>
      <c r="E1198" s="2" t="s">
        <v>37</v>
      </c>
      <c r="F1198" s="2" t="s">
        <v>41</v>
      </c>
      <c r="G1198" s="1">
        <v>44409</v>
      </c>
      <c r="H1198" s="2" t="s">
        <v>58</v>
      </c>
      <c r="I1198" s="2" t="s">
        <v>59</v>
      </c>
      <c r="J1198" s="1"/>
      <c r="K1198" s="1"/>
      <c r="L1198" s="2"/>
      <c r="M1198" t="b">
        <v>0</v>
      </c>
      <c r="N1198" s="2"/>
      <c r="O1198" s="2" t="s">
        <v>320</v>
      </c>
      <c r="P1198" s="2" t="s">
        <v>321</v>
      </c>
      <c r="Q1198" s="2"/>
      <c r="R1198" s="2"/>
      <c r="S1198" s="2"/>
      <c r="T1198" s="2"/>
      <c r="U1198" s="2"/>
      <c r="V1198" s="2"/>
      <c r="W1198" s="2" t="s">
        <v>1110</v>
      </c>
      <c r="X1198" s="2" t="s">
        <v>861</v>
      </c>
      <c r="Y1198" s="3"/>
      <c r="AA1198" t="b">
        <v>0</v>
      </c>
      <c r="AB1198">
        <v>-2060</v>
      </c>
      <c r="AC1198">
        <v>-4044</v>
      </c>
      <c r="AD1198">
        <v>-1526</v>
      </c>
      <c r="AE1198" s="4"/>
      <c r="AF1198" s="4">
        <v>-10693</v>
      </c>
      <c r="AG1198" s="4">
        <v>-20990</v>
      </c>
      <c r="AH1198" s="4">
        <v>-7921</v>
      </c>
      <c r="AJ1198">
        <v>183</v>
      </c>
      <c r="AK1198">
        <v>360</v>
      </c>
      <c r="AL1198">
        <v>136</v>
      </c>
      <c r="AM1198" s="4"/>
      <c r="AN1198" s="4">
        <v>688</v>
      </c>
      <c r="AO1198" s="4">
        <v>1350</v>
      </c>
      <c r="AP1198" s="4">
        <v>509</v>
      </c>
      <c r="AR1198">
        <v>0</v>
      </c>
      <c r="AS1198">
        <v>0</v>
      </c>
      <c r="AT1198">
        <v>0</v>
      </c>
      <c r="AU1198" s="4"/>
      <c r="AV1198" s="4">
        <v>0</v>
      </c>
      <c r="AW1198" s="4">
        <v>0</v>
      </c>
      <c r="AX1198" s="4">
        <v>0</v>
      </c>
      <c r="AZ1198">
        <v>0</v>
      </c>
      <c r="BA1198">
        <v>0</v>
      </c>
      <c r="BB1198">
        <v>0</v>
      </c>
      <c r="BC1198" s="4"/>
      <c r="BD1198" s="4">
        <v>0</v>
      </c>
      <c r="BE1198" s="4">
        <v>0</v>
      </c>
      <c r="BF1198" s="4">
        <v>0</v>
      </c>
      <c r="BH1198">
        <v>0</v>
      </c>
      <c r="BI1198">
        <v>0</v>
      </c>
      <c r="BJ1198">
        <v>0</v>
      </c>
      <c r="BK1198" s="4"/>
      <c r="BL1198" s="4">
        <v>0</v>
      </c>
      <c r="BM1198" s="4">
        <v>0</v>
      </c>
      <c r="BN1198" s="4">
        <v>0</v>
      </c>
      <c r="BP1198">
        <v>0</v>
      </c>
      <c r="BQ1198">
        <v>0</v>
      </c>
      <c r="BR1198">
        <v>0</v>
      </c>
      <c r="BS1198" s="4"/>
      <c r="BT1198" s="4">
        <v>0</v>
      </c>
      <c r="BU1198" s="4">
        <v>0</v>
      </c>
      <c r="BV1198" s="4">
        <v>0</v>
      </c>
      <c r="BW1198" s="3"/>
      <c r="BX1198" s="3"/>
      <c r="BY1198" s="4">
        <v>-39604</v>
      </c>
      <c r="BZ1198" s="5"/>
      <c r="CA1198" s="3">
        <v>679</v>
      </c>
      <c r="CB1198" s="4">
        <v>2547</v>
      </c>
      <c r="CC1198" s="5">
        <v>3.7511045655375601</v>
      </c>
      <c r="CD1198" s="3">
        <v>0</v>
      </c>
      <c r="CE1198" s="4">
        <v>0</v>
      </c>
      <c r="CF1198" s="5" t="s">
        <v>322</v>
      </c>
      <c r="CG1198" s="3">
        <v>0</v>
      </c>
      <c r="CH1198" s="4">
        <v>0</v>
      </c>
      <c r="CI1198" s="5" t="s">
        <v>322</v>
      </c>
      <c r="CJ1198" s="3">
        <v>0</v>
      </c>
      <c r="CK1198" s="4">
        <v>0</v>
      </c>
      <c r="CL1198" s="5" t="s">
        <v>322</v>
      </c>
      <c r="CM1198" s="2">
        <v>0</v>
      </c>
      <c r="CN1198" s="4">
        <v>0</v>
      </c>
      <c r="CO1198" s="5" t="s">
        <v>322</v>
      </c>
      <c r="CP1198" s="3"/>
      <c r="CQ1198" s="4">
        <v>-37057</v>
      </c>
      <c r="CR1198" s="3"/>
      <c r="CS1198" s="3"/>
      <c r="CT1198" s="3"/>
      <c r="CU1198" s="3"/>
      <c r="CV1198" s="4">
        <v>-37057</v>
      </c>
      <c r="CW1198" s="4">
        <v>-37057</v>
      </c>
      <c r="CX1198" t="b">
        <v>0</v>
      </c>
      <c r="CY1198" t="b">
        <v>1</v>
      </c>
      <c r="CZ1198" t="b">
        <v>0</v>
      </c>
      <c r="DA1198" s="2" t="s">
        <v>6</v>
      </c>
      <c r="DB1198" s="2" t="s">
        <v>6</v>
      </c>
      <c r="DD1198" s="3"/>
      <c r="DE1198" s="3"/>
      <c r="DF1198" s="3"/>
      <c r="DG1198" s="4"/>
      <c r="DH1198" s="4"/>
      <c r="DI1198" s="4"/>
      <c r="DJ1198" s="3">
        <v>0</v>
      </c>
      <c r="DK1198" s="4">
        <v>0</v>
      </c>
      <c r="DL1198" t="b">
        <v>0</v>
      </c>
      <c r="DM1198" s="6"/>
      <c r="DN1198" s="3"/>
      <c r="DO1198" s="3"/>
      <c r="DP1198" s="3"/>
      <c r="DQ1198" s="3"/>
      <c r="DR1198" s="3"/>
      <c r="DS1198" s="3"/>
      <c r="DT1198" s="4"/>
      <c r="DU1198" s="4"/>
      <c r="DV1198" s="4"/>
      <c r="DW1198" s="4"/>
      <c r="DX1198" s="4"/>
      <c r="DY1198" s="4"/>
      <c r="DZ1198" s="2"/>
      <c r="EA1198" s="7">
        <v>44788.40792824074</v>
      </c>
      <c r="EB1198" s="2" t="s">
        <v>332</v>
      </c>
      <c r="EC1198" s="8">
        <v>0</v>
      </c>
      <c r="ED1198" t="b">
        <v>0</v>
      </c>
      <c r="EE1198" t="s">
        <v>324</v>
      </c>
      <c r="EF1198" s="2" t="s">
        <v>324</v>
      </c>
      <c r="EG1198" s="2" t="s">
        <v>325</v>
      </c>
      <c r="EH1198" s="1"/>
      <c r="EI1198">
        <f t="shared" si="66"/>
        <v>-7630</v>
      </c>
      <c r="EJ1198" t="str">
        <f t="shared" si="67"/>
        <v>no</v>
      </c>
    </row>
    <row r="1199" spans="3:140">
      <c r="C1199" s="1">
        <v>44635</v>
      </c>
      <c r="D1199" s="2" t="s">
        <v>1112</v>
      </c>
      <c r="E1199" s="2" t="s">
        <v>1113</v>
      </c>
      <c r="F1199" s="2" t="s">
        <v>41</v>
      </c>
      <c r="G1199" s="1">
        <v>44212</v>
      </c>
      <c r="H1199" s="2"/>
      <c r="I1199" s="2" t="s">
        <v>1114</v>
      </c>
      <c r="J1199" s="1"/>
      <c r="K1199" s="1"/>
      <c r="L1199" s="2"/>
      <c r="M1199" t="b">
        <v>0</v>
      </c>
      <c r="N1199" s="2"/>
      <c r="O1199" s="2" t="s">
        <v>320</v>
      </c>
      <c r="P1199" s="2" t="s">
        <v>321</v>
      </c>
      <c r="Q1199" s="2"/>
      <c r="R1199" s="2"/>
      <c r="S1199" s="2"/>
      <c r="T1199" s="2"/>
      <c r="U1199" s="2"/>
      <c r="V1199" s="2"/>
      <c r="W1199" s="2" t="s">
        <v>861</v>
      </c>
      <c r="X1199" s="2" t="s">
        <v>861</v>
      </c>
      <c r="Y1199" s="3"/>
      <c r="AA1199" t="b">
        <v>0</v>
      </c>
      <c r="AB1199">
        <v>0</v>
      </c>
      <c r="AC1199">
        <v>0</v>
      </c>
      <c r="AD1199">
        <v>0</v>
      </c>
      <c r="AE1199" s="4"/>
      <c r="AF1199" s="4">
        <v>0</v>
      </c>
      <c r="AG1199" s="4">
        <v>0</v>
      </c>
      <c r="AH1199" s="4">
        <v>0</v>
      </c>
      <c r="AJ1199">
        <v>0</v>
      </c>
      <c r="AK1199">
        <v>0</v>
      </c>
      <c r="AL1199">
        <v>0</v>
      </c>
      <c r="AM1199" s="4"/>
      <c r="AN1199" s="4">
        <v>0</v>
      </c>
      <c r="AO1199" s="4">
        <v>0</v>
      </c>
      <c r="AP1199" s="4">
        <v>0</v>
      </c>
      <c r="AR1199">
        <v>0</v>
      </c>
      <c r="AS1199">
        <v>0</v>
      </c>
      <c r="AT1199">
        <v>0</v>
      </c>
      <c r="AU1199" s="4"/>
      <c r="AV1199" s="4">
        <v>0</v>
      </c>
      <c r="AW1199" s="4">
        <v>0</v>
      </c>
      <c r="AX1199" s="4">
        <v>0</v>
      </c>
      <c r="AZ1199">
        <v>0</v>
      </c>
      <c r="BA1199">
        <v>0</v>
      </c>
      <c r="BB1199">
        <v>0</v>
      </c>
      <c r="BC1199" s="4"/>
      <c r="BD1199" s="4">
        <v>0</v>
      </c>
      <c r="BE1199" s="4">
        <v>0</v>
      </c>
      <c r="BF1199" s="4">
        <v>0</v>
      </c>
      <c r="BH1199">
        <v>0</v>
      </c>
      <c r="BI1199">
        <v>0</v>
      </c>
      <c r="BJ1199">
        <v>0</v>
      </c>
      <c r="BK1199" s="4"/>
      <c r="BL1199" s="4">
        <v>0</v>
      </c>
      <c r="BM1199" s="4">
        <v>0</v>
      </c>
      <c r="BN1199" s="4">
        <v>0</v>
      </c>
      <c r="BP1199">
        <v>0</v>
      </c>
      <c r="BQ1199">
        <v>0</v>
      </c>
      <c r="BR1199">
        <v>0</v>
      </c>
      <c r="BS1199" s="4"/>
      <c r="BT1199" s="4">
        <v>0</v>
      </c>
      <c r="BU1199" s="4">
        <v>0</v>
      </c>
      <c r="BV1199" s="4">
        <v>0</v>
      </c>
      <c r="BW1199" s="3"/>
      <c r="BX1199" s="3"/>
      <c r="BY1199" s="4">
        <v>0</v>
      </c>
      <c r="BZ1199" s="5"/>
      <c r="CA1199" s="3">
        <v>0</v>
      </c>
      <c r="CB1199" s="4">
        <v>0</v>
      </c>
      <c r="CC1199" s="5" t="s">
        <v>322</v>
      </c>
      <c r="CD1199" s="3">
        <v>0</v>
      </c>
      <c r="CE1199" s="4">
        <v>0</v>
      </c>
      <c r="CF1199" s="5" t="s">
        <v>322</v>
      </c>
      <c r="CG1199" s="3">
        <v>0</v>
      </c>
      <c r="CH1199" s="4">
        <v>0</v>
      </c>
      <c r="CI1199" s="5" t="s">
        <v>322</v>
      </c>
      <c r="CJ1199" s="3">
        <v>0</v>
      </c>
      <c r="CK1199" s="4">
        <v>0</v>
      </c>
      <c r="CL1199" s="5" t="s">
        <v>322</v>
      </c>
      <c r="CM1199" s="2">
        <v>0</v>
      </c>
      <c r="CN1199" s="4">
        <v>0</v>
      </c>
      <c r="CO1199" s="5" t="s">
        <v>322</v>
      </c>
      <c r="CP1199" s="3"/>
      <c r="CQ1199" s="4">
        <v>0</v>
      </c>
      <c r="CR1199" s="3"/>
      <c r="CS1199" s="3"/>
      <c r="CT1199" s="3"/>
      <c r="CU1199" s="3"/>
      <c r="CV1199" s="4">
        <v>0</v>
      </c>
      <c r="CW1199" s="4">
        <v>0</v>
      </c>
      <c r="CX1199" t="b">
        <v>0</v>
      </c>
      <c r="CY1199" t="b">
        <v>1</v>
      </c>
      <c r="CZ1199" t="b">
        <v>0</v>
      </c>
      <c r="DA1199" s="2" t="s">
        <v>422</v>
      </c>
      <c r="DB1199" s="2" t="s">
        <v>867</v>
      </c>
      <c r="DD1199" s="3"/>
      <c r="DE1199" s="3"/>
      <c r="DF1199" s="3"/>
      <c r="DG1199" s="4"/>
      <c r="DH1199" s="4"/>
      <c r="DI1199" s="4"/>
      <c r="DJ1199" s="3">
        <v>0</v>
      </c>
      <c r="DK1199" s="4">
        <v>0</v>
      </c>
      <c r="DL1199" t="b">
        <v>0</v>
      </c>
      <c r="DM1199" s="6"/>
      <c r="DN1199" s="3"/>
      <c r="DO1199" s="3"/>
      <c r="DP1199" s="3"/>
      <c r="DQ1199" s="3"/>
      <c r="DR1199" s="3"/>
      <c r="DS1199" s="3"/>
      <c r="DT1199" s="4"/>
      <c r="DU1199" s="4"/>
      <c r="DV1199" s="4"/>
      <c r="DW1199" s="4"/>
      <c r="DX1199" s="4"/>
      <c r="DY1199" s="4"/>
      <c r="DZ1199" s="2"/>
      <c r="EA1199" s="7">
        <v>44788.40792824074</v>
      </c>
      <c r="EB1199" s="2" t="s">
        <v>332</v>
      </c>
      <c r="EC1199" s="8">
        <v>0</v>
      </c>
      <c r="ED1199" t="b">
        <v>0</v>
      </c>
      <c r="EE1199" t="s">
        <v>324</v>
      </c>
      <c r="EF1199" s="2" t="s">
        <v>324</v>
      </c>
      <c r="EG1199" s="2" t="s">
        <v>325</v>
      </c>
      <c r="EH1199" s="1"/>
      <c r="EI1199">
        <f t="shared" si="66"/>
        <v>0</v>
      </c>
      <c r="EJ1199" t="str">
        <f t="shared" si="67"/>
        <v>yes</v>
      </c>
    </row>
    <row r="1200" spans="3:140">
      <c r="C1200" s="1">
        <v>44635</v>
      </c>
      <c r="D1200" s="2" t="s">
        <v>1112</v>
      </c>
      <c r="E1200" s="2" t="s">
        <v>1113</v>
      </c>
      <c r="F1200" s="2" t="s">
        <v>41</v>
      </c>
      <c r="G1200" s="1">
        <v>44212</v>
      </c>
      <c r="H1200" s="2"/>
      <c r="I1200" s="2" t="s">
        <v>1115</v>
      </c>
      <c r="J1200" s="1"/>
      <c r="K1200" s="1"/>
      <c r="L1200" s="2"/>
      <c r="M1200" t="b">
        <v>0</v>
      </c>
      <c r="N1200" s="2"/>
      <c r="O1200" s="2" t="s">
        <v>320</v>
      </c>
      <c r="P1200" s="2" t="s">
        <v>321</v>
      </c>
      <c r="Q1200" s="2"/>
      <c r="R1200" s="2"/>
      <c r="S1200" s="2"/>
      <c r="T1200" s="2"/>
      <c r="U1200" s="2"/>
      <c r="V1200" s="2"/>
      <c r="W1200" s="2" t="s">
        <v>861</v>
      </c>
      <c r="X1200" s="2" t="s">
        <v>861</v>
      </c>
      <c r="Y1200" s="3"/>
      <c r="AA1200" t="b">
        <v>0</v>
      </c>
      <c r="AB1200">
        <v>0</v>
      </c>
      <c r="AC1200">
        <v>0</v>
      </c>
      <c r="AD1200">
        <v>0</v>
      </c>
      <c r="AE1200" s="4"/>
      <c r="AF1200" s="4">
        <v>0</v>
      </c>
      <c r="AG1200" s="4">
        <v>0</v>
      </c>
      <c r="AH1200" s="4">
        <v>0</v>
      </c>
      <c r="AJ1200">
        <v>0</v>
      </c>
      <c r="AK1200">
        <v>0</v>
      </c>
      <c r="AL1200">
        <v>0</v>
      </c>
      <c r="AM1200" s="4"/>
      <c r="AN1200" s="4">
        <v>0</v>
      </c>
      <c r="AO1200" s="4">
        <v>0</v>
      </c>
      <c r="AP1200" s="4">
        <v>0</v>
      </c>
      <c r="AR1200">
        <v>0</v>
      </c>
      <c r="AS1200">
        <v>0</v>
      </c>
      <c r="AT1200">
        <v>0</v>
      </c>
      <c r="AU1200" s="4"/>
      <c r="AV1200" s="4">
        <v>0</v>
      </c>
      <c r="AW1200" s="4">
        <v>0</v>
      </c>
      <c r="AX1200" s="4">
        <v>0</v>
      </c>
      <c r="AZ1200">
        <v>0</v>
      </c>
      <c r="BA1200">
        <v>0</v>
      </c>
      <c r="BB1200">
        <v>0</v>
      </c>
      <c r="BC1200" s="4"/>
      <c r="BD1200" s="4">
        <v>0</v>
      </c>
      <c r="BE1200" s="4">
        <v>0</v>
      </c>
      <c r="BF1200" s="4">
        <v>0</v>
      </c>
      <c r="BH1200">
        <v>0</v>
      </c>
      <c r="BI1200">
        <v>0</v>
      </c>
      <c r="BJ1200">
        <v>0</v>
      </c>
      <c r="BK1200" s="4"/>
      <c r="BL1200" s="4">
        <v>0</v>
      </c>
      <c r="BM1200" s="4">
        <v>0</v>
      </c>
      <c r="BN1200" s="4">
        <v>0</v>
      </c>
      <c r="BP1200">
        <v>0</v>
      </c>
      <c r="BQ1200">
        <v>0</v>
      </c>
      <c r="BR1200">
        <v>0</v>
      </c>
      <c r="BS1200" s="4"/>
      <c r="BT1200" s="4">
        <v>0</v>
      </c>
      <c r="BU1200" s="4">
        <v>0</v>
      </c>
      <c r="BV1200" s="4">
        <v>0</v>
      </c>
      <c r="BW1200" s="3"/>
      <c r="BX1200" s="3"/>
      <c r="BY1200" s="4">
        <v>0</v>
      </c>
      <c r="BZ1200" s="5"/>
      <c r="CA1200" s="3">
        <v>0</v>
      </c>
      <c r="CB1200" s="4">
        <v>0</v>
      </c>
      <c r="CC1200" s="5" t="s">
        <v>322</v>
      </c>
      <c r="CD1200" s="3">
        <v>0</v>
      </c>
      <c r="CE1200" s="4">
        <v>0</v>
      </c>
      <c r="CF1200" s="5" t="s">
        <v>322</v>
      </c>
      <c r="CG1200" s="3">
        <v>0</v>
      </c>
      <c r="CH1200" s="4">
        <v>0</v>
      </c>
      <c r="CI1200" s="5" t="s">
        <v>322</v>
      </c>
      <c r="CJ1200" s="3">
        <v>0</v>
      </c>
      <c r="CK1200" s="4">
        <v>0</v>
      </c>
      <c r="CL1200" s="5" t="s">
        <v>322</v>
      </c>
      <c r="CM1200" s="2">
        <v>0</v>
      </c>
      <c r="CN1200" s="4">
        <v>0</v>
      </c>
      <c r="CO1200" s="5" t="s">
        <v>322</v>
      </c>
      <c r="CP1200" s="3"/>
      <c r="CQ1200" s="4">
        <v>0</v>
      </c>
      <c r="CR1200" s="3"/>
      <c r="CS1200" s="3"/>
      <c r="CT1200" s="3"/>
      <c r="CU1200" s="3"/>
      <c r="CV1200" s="4">
        <v>0</v>
      </c>
      <c r="CW1200" s="4">
        <v>0</v>
      </c>
      <c r="CX1200" t="b">
        <v>0</v>
      </c>
      <c r="CY1200" t="b">
        <v>1</v>
      </c>
      <c r="CZ1200" t="b">
        <v>0</v>
      </c>
      <c r="DA1200" s="2" t="s">
        <v>422</v>
      </c>
      <c r="DB1200" s="2" t="s">
        <v>867</v>
      </c>
      <c r="DD1200" s="3"/>
      <c r="DE1200" s="3"/>
      <c r="DF1200" s="3"/>
      <c r="DG1200" s="4"/>
      <c r="DH1200" s="4"/>
      <c r="DI1200" s="4"/>
      <c r="DJ1200" s="3">
        <v>0</v>
      </c>
      <c r="DK1200" s="4">
        <v>0</v>
      </c>
      <c r="DL1200" t="b">
        <v>0</v>
      </c>
      <c r="DM1200" s="6"/>
      <c r="DN1200" s="3"/>
      <c r="DO1200" s="3"/>
      <c r="DP1200" s="3"/>
      <c r="DQ1200" s="3"/>
      <c r="DR1200" s="3"/>
      <c r="DS1200" s="3"/>
      <c r="DT1200" s="4"/>
      <c r="DU1200" s="4"/>
      <c r="DV1200" s="4"/>
      <c r="DW1200" s="4"/>
      <c r="DX1200" s="4"/>
      <c r="DY1200" s="4"/>
      <c r="DZ1200" s="2"/>
      <c r="EA1200" s="7">
        <v>44788.40792824074</v>
      </c>
      <c r="EB1200" s="2" t="s">
        <v>332</v>
      </c>
      <c r="EC1200" s="8">
        <v>0</v>
      </c>
      <c r="ED1200" t="b">
        <v>0</v>
      </c>
      <c r="EE1200" t="s">
        <v>324</v>
      </c>
      <c r="EF1200" s="2" t="s">
        <v>324</v>
      </c>
      <c r="EG1200" s="2" t="s">
        <v>325</v>
      </c>
      <c r="EH1200" s="1"/>
      <c r="EI1200">
        <f t="shared" si="66"/>
        <v>0</v>
      </c>
      <c r="EJ1200" t="str">
        <f t="shared" si="67"/>
        <v>yes</v>
      </c>
    </row>
    <row r="1201" spans="3:140">
      <c r="C1201" s="1">
        <v>44635</v>
      </c>
      <c r="D1201" s="2" t="s">
        <v>1245</v>
      </c>
      <c r="E1201" s="2" t="s">
        <v>1246</v>
      </c>
      <c r="F1201" s="2" t="s">
        <v>41</v>
      </c>
      <c r="G1201" s="1">
        <v>44255</v>
      </c>
      <c r="H1201" s="2"/>
      <c r="I1201" s="2"/>
      <c r="J1201" s="1"/>
      <c r="K1201" s="1"/>
      <c r="L1201" s="2"/>
      <c r="M1201" t="b">
        <v>0</v>
      </c>
      <c r="N1201" s="2"/>
      <c r="O1201" s="2" t="s">
        <v>320</v>
      </c>
      <c r="P1201" s="2" t="s">
        <v>330</v>
      </c>
      <c r="Q1201" s="2"/>
      <c r="R1201" s="2"/>
      <c r="S1201" s="2"/>
      <c r="T1201" s="2"/>
      <c r="U1201" s="2"/>
      <c r="V1201" s="2"/>
      <c r="W1201" s="2" t="s">
        <v>861</v>
      </c>
      <c r="X1201" s="2" t="s">
        <v>861</v>
      </c>
      <c r="Y1201" s="3"/>
      <c r="AA1201" t="b">
        <v>0</v>
      </c>
      <c r="AB1201">
        <v>0</v>
      </c>
      <c r="AC1201">
        <v>0</v>
      </c>
      <c r="AD1201">
        <v>0</v>
      </c>
      <c r="AE1201" s="4"/>
      <c r="AF1201" s="4">
        <v>0</v>
      </c>
      <c r="AG1201" s="4">
        <v>0</v>
      </c>
      <c r="AH1201" s="4">
        <v>0</v>
      </c>
      <c r="AJ1201">
        <v>0</v>
      </c>
      <c r="AK1201">
        <v>0</v>
      </c>
      <c r="AL1201">
        <v>0</v>
      </c>
      <c r="AM1201" s="4"/>
      <c r="AN1201" s="4">
        <v>0</v>
      </c>
      <c r="AO1201" s="4">
        <v>0</v>
      </c>
      <c r="AP1201" s="4">
        <v>0</v>
      </c>
      <c r="AR1201">
        <v>0</v>
      </c>
      <c r="AS1201">
        <v>0</v>
      </c>
      <c r="AT1201">
        <v>0</v>
      </c>
      <c r="AU1201" s="4"/>
      <c r="AV1201" s="4">
        <v>0</v>
      </c>
      <c r="AW1201" s="4">
        <v>0</v>
      </c>
      <c r="AX1201" s="4">
        <v>0</v>
      </c>
      <c r="AZ1201">
        <v>0</v>
      </c>
      <c r="BA1201">
        <v>0</v>
      </c>
      <c r="BB1201">
        <v>0</v>
      </c>
      <c r="BC1201" s="4"/>
      <c r="BD1201" s="4">
        <v>0</v>
      </c>
      <c r="BE1201" s="4">
        <v>0</v>
      </c>
      <c r="BF1201" s="4">
        <v>0</v>
      </c>
      <c r="BH1201">
        <v>0</v>
      </c>
      <c r="BI1201">
        <v>0</v>
      </c>
      <c r="BJ1201">
        <v>0</v>
      </c>
      <c r="BK1201" s="4"/>
      <c r="BL1201" s="4">
        <v>0</v>
      </c>
      <c r="BM1201" s="4">
        <v>0</v>
      </c>
      <c r="BN1201" s="4">
        <v>0</v>
      </c>
      <c r="BP1201">
        <v>0</v>
      </c>
      <c r="BQ1201">
        <v>0</v>
      </c>
      <c r="BR1201">
        <v>0</v>
      </c>
      <c r="BS1201" s="4"/>
      <c r="BT1201" s="4">
        <v>0</v>
      </c>
      <c r="BU1201" s="4">
        <v>0</v>
      </c>
      <c r="BV1201" s="4">
        <v>0</v>
      </c>
      <c r="BW1201" s="3"/>
      <c r="BX1201" s="3"/>
      <c r="BY1201" s="4">
        <v>0</v>
      </c>
      <c r="BZ1201" s="5"/>
      <c r="CA1201" s="3">
        <v>0</v>
      </c>
      <c r="CB1201" s="4">
        <v>0</v>
      </c>
      <c r="CC1201" s="5" t="s">
        <v>322</v>
      </c>
      <c r="CD1201" s="3">
        <v>0</v>
      </c>
      <c r="CE1201" s="4">
        <v>0</v>
      </c>
      <c r="CF1201" s="5" t="s">
        <v>322</v>
      </c>
      <c r="CG1201" s="3">
        <v>0</v>
      </c>
      <c r="CH1201" s="4">
        <v>0</v>
      </c>
      <c r="CI1201" s="5" t="s">
        <v>322</v>
      </c>
      <c r="CJ1201" s="3">
        <v>0</v>
      </c>
      <c r="CK1201" s="4">
        <v>0</v>
      </c>
      <c r="CL1201" s="5" t="s">
        <v>322</v>
      </c>
      <c r="CM1201" s="2">
        <v>0</v>
      </c>
      <c r="CN1201" s="4">
        <v>0</v>
      </c>
      <c r="CO1201" s="5" t="s">
        <v>322</v>
      </c>
      <c r="CP1201" s="3"/>
      <c r="CQ1201" s="4">
        <v>0</v>
      </c>
      <c r="CR1201" s="3"/>
      <c r="CS1201" s="3"/>
      <c r="CT1201" s="3"/>
      <c r="CU1201" s="3"/>
      <c r="CV1201" s="4">
        <v>0</v>
      </c>
      <c r="CW1201" s="4">
        <v>0</v>
      </c>
      <c r="CX1201" t="b">
        <v>0</v>
      </c>
      <c r="CY1201" t="b">
        <v>1</v>
      </c>
      <c r="CZ1201" t="b">
        <v>0</v>
      </c>
      <c r="DA1201" s="2" t="s">
        <v>352</v>
      </c>
      <c r="DB1201" s="2" t="s">
        <v>1247</v>
      </c>
      <c r="DD1201" s="3"/>
      <c r="DE1201" s="3"/>
      <c r="DF1201" s="3"/>
      <c r="DG1201" s="4"/>
      <c r="DH1201" s="4"/>
      <c r="DI1201" s="4"/>
      <c r="DJ1201" s="3">
        <v>0</v>
      </c>
      <c r="DK1201" s="4">
        <v>0</v>
      </c>
      <c r="DL1201" t="b">
        <v>0</v>
      </c>
      <c r="DM1201" s="6"/>
      <c r="DN1201" s="3"/>
      <c r="DO1201" s="3"/>
      <c r="DP1201" s="3"/>
      <c r="DQ1201" s="3"/>
      <c r="DR1201" s="3"/>
      <c r="DS1201" s="3"/>
      <c r="DT1201" s="4"/>
      <c r="DU1201" s="4"/>
      <c r="DV1201" s="4"/>
      <c r="DW1201" s="4"/>
      <c r="DX1201" s="4"/>
      <c r="DY1201" s="4"/>
      <c r="DZ1201" s="2"/>
      <c r="EA1201" s="7">
        <v>44788.40792824074</v>
      </c>
      <c r="EB1201" s="2" t="s">
        <v>332</v>
      </c>
      <c r="EC1201" s="8">
        <v>0</v>
      </c>
      <c r="ED1201" t="b">
        <v>0</v>
      </c>
      <c r="EE1201" t="s">
        <v>324</v>
      </c>
      <c r="EF1201" s="2" t="s">
        <v>324</v>
      </c>
      <c r="EG1201" s="2" t="s">
        <v>325</v>
      </c>
      <c r="EH1201" s="1"/>
      <c r="EI1201">
        <f t="shared" si="66"/>
        <v>0</v>
      </c>
      <c r="EJ1201" t="str">
        <f t="shared" si="67"/>
        <v>yes</v>
      </c>
    </row>
    <row r="1202" spans="3:140">
      <c r="C1202" s="1">
        <v>44635</v>
      </c>
      <c r="D1202" s="2" t="s">
        <v>894</v>
      </c>
      <c r="E1202" s="2" t="s">
        <v>895</v>
      </c>
      <c r="F1202" s="2" t="s">
        <v>181</v>
      </c>
      <c r="G1202" s="1">
        <v>44317</v>
      </c>
      <c r="H1202" s="2"/>
      <c r="I1202" s="2"/>
      <c r="J1202" s="1"/>
      <c r="K1202" s="1"/>
      <c r="L1202" s="2"/>
      <c r="M1202" t="b">
        <v>0</v>
      </c>
      <c r="N1202" s="2"/>
      <c r="O1202" s="2" t="s">
        <v>320</v>
      </c>
      <c r="P1202" s="2" t="s">
        <v>330</v>
      </c>
      <c r="Q1202" s="2"/>
      <c r="R1202" s="2"/>
      <c r="S1202" s="2"/>
      <c r="T1202" s="2"/>
      <c r="U1202" s="2"/>
      <c r="V1202" s="2"/>
      <c r="W1202" s="2" t="s">
        <v>861</v>
      </c>
      <c r="X1202" s="2" t="s">
        <v>861</v>
      </c>
      <c r="Y1202" s="3"/>
      <c r="AA1202" t="b">
        <v>0</v>
      </c>
      <c r="AB1202">
        <v>0</v>
      </c>
      <c r="AC1202">
        <v>0</v>
      </c>
      <c r="AD1202">
        <v>0</v>
      </c>
      <c r="AE1202" s="4"/>
      <c r="AF1202" s="4">
        <v>0</v>
      </c>
      <c r="AG1202" s="4">
        <v>0</v>
      </c>
      <c r="AH1202" s="4">
        <v>0</v>
      </c>
      <c r="AJ1202">
        <v>0</v>
      </c>
      <c r="AK1202">
        <v>0</v>
      </c>
      <c r="AL1202">
        <v>0</v>
      </c>
      <c r="AM1202" s="4"/>
      <c r="AN1202" s="4">
        <v>0</v>
      </c>
      <c r="AO1202" s="4">
        <v>0</v>
      </c>
      <c r="AP1202" s="4">
        <v>0</v>
      </c>
      <c r="AR1202">
        <v>0</v>
      </c>
      <c r="AS1202">
        <v>0</v>
      </c>
      <c r="AT1202">
        <v>0</v>
      </c>
      <c r="AU1202" s="4"/>
      <c r="AV1202" s="4">
        <v>0</v>
      </c>
      <c r="AW1202" s="4">
        <v>0</v>
      </c>
      <c r="AX1202" s="4">
        <v>0</v>
      </c>
      <c r="AZ1202">
        <v>0</v>
      </c>
      <c r="BA1202">
        <v>0</v>
      </c>
      <c r="BB1202">
        <v>0</v>
      </c>
      <c r="BC1202" s="4"/>
      <c r="BD1202" s="4">
        <v>0</v>
      </c>
      <c r="BE1202" s="4">
        <v>0</v>
      </c>
      <c r="BF1202" s="4">
        <v>0</v>
      </c>
      <c r="BH1202">
        <v>0</v>
      </c>
      <c r="BI1202">
        <v>0</v>
      </c>
      <c r="BJ1202">
        <v>0</v>
      </c>
      <c r="BK1202" s="4"/>
      <c r="BL1202" s="4">
        <v>0</v>
      </c>
      <c r="BM1202" s="4">
        <v>0</v>
      </c>
      <c r="BN1202" s="4">
        <v>0</v>
      </c>
      <c r="BP1202">
        <v>0</v>
      </c>
      <c r="BQ1202">
        <v>0</v>
      </c>
      <c r="BR1202">
        <v>0</v>
      </c>
      <c r="BS1202" s="4"/>
      <c r="BT1202" s="4">
        <v>0</v>
      </c>
      <c r="BU1202" s="4">
        <v>0</v>
      </c>
      <c r="BV1202" s="4">
        <v>0</v>
      </c>
      <c r="BW1202" s="3"/>
      <c r="BX1202" s="3"/>
      <c r="BY1202" s="4">
        <v>0</v>
      </c>
      <c r="BZ1202" s="5"/>
      <c r="CA1202" s="3">
        <v>0</v>
      </c>
      <c r="CB1202" s="4">
        <v>0</v>
      </c>
      <c r="CC1202" s="5" t="s">
        <v>322</v>
      </c>
      <c r="CD1202" s="3">
        <v>0</v>
      </c>
      <c r="CE1202" s="4">
        <v>0</v>
      </c>
      <c r="CF1202" s="5" t="s">
        <v>322</v>
      </c>
      <c r="CG1202" s="3">
        <v>0</v>
      </c>
      <c r="CH1202" s="4">
        <v>0</v>
      </c>
      <c r="CI1202" s="5" t="s">
        <v>322</v>
      </c>
      <c r="CJ1202" s="3">
        <v>0</v>
      </c>
      <c r="CK1202" s="4">
        <v>0</v>
      </c>
      <c r="CL1202" s="5" t="s">
        <v>322</v>
      </c>
      <c r="CM1202" s="2">
        <v>0</v>
      </c>
      <c r="CN1202" s="4">
        <v>0</v>
      </c>
      <c r="CO1202" s="5" t="s">
        <v>322</v>
      </c>
      <c r="CP1202" s="3"/>
      <c r="CQ1202" s="4">
        <v>0</v>
      </c>
      <c r="CR1202" s="3"/>
      <c r="CS1202" s="3"/>
      <c r="CT1202" s="3"/>
      <c r="CU1202" s="3"/>
      <c r="CV1202" s="4">
        <v>0</v>
      </c>
      <c r="CW1202" s="4">
        <v>0</v>
      </c>
      <c r="CX1202" t="b">
        <v>0</v>
      </c>
      <c r="CY1202" t="b">
        <v>1</v>
      </c>
      <c r="CZ1202" t="b">
        <v>0</v>
      </c>
      <c r="DA1202" s="2" t="s">
        <v>563</v>
      </c>
      <c r="DB1202" s="2" t="s">
        <v>1247</v>
      </c>
      <c r="DD1202" s="3"/>
      <c r="DE1202" s="3"/>
      <c r="DF1202" s="3"/>
      <c r="DG1202" s="4"/>
      <c r="DH1202" s="4"/>
      <c r="DI1202" s="4"/>
      <c r="DJ1202" s="3">
        <v>0</v>
      </c>
      <c r="DK1202" s="4">
        <v>0</v>
      </c>
      <c r="DL1202" t="b">
        <v>0</v>
      </c>
      <c r="DM1202" s="6"/>
      <c r="DN1202" s="3"/>
      <c r="DO1202" s="3"/>
      <c r="DP1202" s="3"/>
      <c r="DQ1202" s="3"/>
      <c r="DR1202" s="3"/>
      <c r="DS1202" s="3"/>
      <c r="DT1202" s="4"/>
      <c r="DU1202" s="4"/>
      <c r="DV1202" s="4"/>
      <c r="DW1202" s="4"/>
      <c r="DX1202" s="4"/>
      <c r="DY1202" s="4"/>
      <c r="DZ1202" s="2"/>
      <c r="EA1202" s="7">
        <v>44788.40792824074</v>
      </c>
      <c r="EB1202" s="2" t="s">
        <v>332</v>
      </c>
      <c r="EC1202" s="8">
        <v>0</v>
      </c>
      <c r="ED1202" t="b">
        <v>0</v>
      </c>
      <c r="EE1202" t="s">
        <v>324</v>
      </c>
      <c r="EF1202" s="2" t="s">
        <v>324</v>
      </c>
      <c r="EG1202" s="2" t="s">
        <v>325</v>
      </c>
      <c r="EH1202" s="1"/>
      <c r="EI1202">
        <f t="shared" si="66"/>
        <v>0</v>
      </c>
      <c r="EJ1202" t="str">
        <f t="shared" si="67"/>
        <v>yes</v>
      </c>
    </row>
    <row r="1203" spans="3:140">
      <c r="C1203" s="1">
        <v>44635</v>
      </c>
      <c r="D1203" s="2" t="s">
        <v>1117</v>
      </c>
      <c r="E1203" s="2" t="s">
        <v>1118</v>
      </c>
      <c r="F1203" s="2" t="s">
        <v>174</v>
      </c>
      <c r="G1203" s="1">
        <v>44197</v>
      </c>
      <c r="H1203" s="2"/>
      <c r="I1203" s="2"/>
      <c r="J1203" s="1"/>
      <c r="K1203" s="1"/>
      <c r="L1203" s="2"/>
      <c r="M1203" t="b">
        <v>0</v>
      </c>
      <c r="N1203" s="2"/>
      <c r="O1203" s="2" t="s">
        <v>320</v>
      </c>
      <c r="P1203" s="2" t="s">
        <v>330</v>
      </c>
      <c r="Q1203" s="2"/>
      <c r="R1203" s="2"/>
      <c r="S1203" s="2"/>
      <c r="T1203" s="2"/>
      <c r="U1203" s="2"/>
      <c r="V1203" s="2"/>
      <c r="W1203" s="2" t="s">
        <v>1105</v>
      </c>
      <c r="X1203" s="2" t="s">
        <v>861</v>
      </c>
      <c r="Y1203" s="3"/>
      <c r="AA1203" t="b">
        <v>0</v>
      </c>
      <c r="AB1203">
        <v>10195</v>
      </c>
      <c r="AC1203">
        <v>-516</v>
      </c>
      <c r="AD1203">
        <v>0</v>
      </c>
      <c r="AE1203" s="4"/>
      <c r="AF1203" s="4">
        <v>45572</v>
      </c>
      <c r="AG1203" s="4">
        <v>-2307</v>
      </c>
      <c r="AH1203" s="4">
        <v>0</v>
      </c>
      <c r="AJ1203">
        <v>42178</v>
      </c>
      <c r="AK1203">
        <v>16315</v>
      </c>
      <c r="AL1203">
        <v>0</v>
      </c>
      <c r="AM1203" s="4"/>
      <c r="AN1203" s="4">
        <v>158168</v>
      </c>
      <c r="AO1203" s="4">
        <v>61181</v>
      </c>
      <c r="AP1203" s="4">
        <v>0</v>
      </c>
      <c r="AR1203">
        <v>0</v>
      </c>
      <c r="AS1203">
        <v>0</v>
      </c>
      <c r="AT1203">
        <v>0</v>
      </c>
      <c r="AU1203" s="4"/>
      <c r="AV1203" s="4">
        <v>0</v>
      </c>
      <c r="AW1203" s="4">
        <v>0</v>
      </c>
      <c r="AX1203" s="4">
        <v>0</v>
      </c>
      <c r="AZ1203">
        <v>0</v>
      </c>
      <c r="BA1203">
        <v>0</v>
      </c>
      <c r="BB1203">
        <v>0</v>
      </c>
      <c r="BC1203" s="4"/>
      <c r="BD1203" s="4">
        <v>0</v>
      </c>
      <c r="BE1203" s="4">
        <v>0</v>
      </c>
      <c r="BF1203" s="4">
        <v>0</v>
      </c>
      <c r="BH1203">
        <v>0</v>
      </c>
      <c r="BI1203">
        <v>0</v>
      </c>
      <c r="BJ1203">
        <v>0</v>
      </c>
      <c r="BK1203" s="4"/>
      <c r="BL1203" s="4">
        <v>0</v>
      </c>
      <c r="BM1203" s="4">
        <v>0</v>
      </c>
      <c r="BN1203" s="4">
        <v>0</v>
      </c>
      <c r="BP1203">
        <v>0</v>
      </c>
      <c r="BQ1203">
        <v>0</v>
      </c>
      <c r="BR1203">
        <v>0</v>
      </c>
      <c r="BS1203" s="4"/>
      <c r="BT1203" s="4">
        <v>0</v>
      </c>
      <c r="BU1203" s="4">
        <v>0</v>
      </c>
      <c r="BV1203" s="4">
        <v>0</v>
      </c>
      <c r="BW1203" s="3"/>
      <c r="BX1203" s="3"/>
      <c r="BY1203" s="4">
        <v>43265</v>
      </c>
      <c r="BZ1203" s="5"/>
      <c r="CA1203" s="3">
        <v>58493</v>
      </c>
      <c r="CB1203" s="4">
        <v>219349</v>
      </c>
      <c r="CC1203" s="5">
        <v>3.7500042740156898</v>
      </c>
      <c r="CD1203" s="3">
        <v>0</v>
      </c>
      <c r="CE1203" s="4">
        <v>0</v>
      </c>
      <c r="CF1203" s="5" t="s">
        <v>322</v>
      </c>
      <c r="CG1203" s="3">
        <v>0</v>
      </c>
      <c r="CH1203" s="4">
        <v>0</v>
      </c>
      <c r="CI1203" s="5" t="s">
        <v>322</v>
      </c>
      <c r="CJ1203" s="3">
        <v>0</v>
      </c>
      <c r="CK1203" s="4">
        <v>0</v>
      </c>
      <c r="CL1203" s="5" t="s">
        <v>322</v>
      </c>
      <c r="CM1203" s="2">
        <v>0</v>
      </c>
      <c r="CN1203" s="4">
        <v>0</v>
      </c>
      <c r="CO1203" s="5" t="s">
        <v>322</v>
      </c>
      <c r="CP1203" s="3"/>
      <c r="CQ1203" s="4">
        <v>262614</v>
      </c>
      <c r="CR1203" s="3"/>
      <c r="CS1203" s="3"/>
      <c r="CT1203" s="3"/>
      <c r="CU1203" s="3"/>
      <c r="CV1203" s="4">
        <v>262614</v>
      </c>
      <c r="CW1203" s="4">
        <v>262614</v>
      </c>
      <c r="CX1203" t="b">
        <v>0</v>
      </c>
      <c r="CY1203" t="b">
        <v>1</v>
      </c>
      <c r="CZ1203" t="b">
        <v>0</v>
      </c>
      <c r="DA1203" s="2" t="s">
        <v>422</v>
      </c>
      <c r="DB1203" s="2" t="s">
        <v>422</v>
      </c>
      <c r="DD1203" s="3"/>
      <c r="DE1203" s="3"/>
      <c r="DF1203" s="3"/>
      <c r="DG1203" s="4"/>
      <c r="DH1203" s="4"/>
      <c r="DI1203" s="4"/>
      <c r="DJ1203" s="3">
        <v>0</v>
      </c>
      <c r="DK1203" s="4">
        <v>0</v>
      </c>
      <c r="DL1203" t="b">
        <v>0</v>
      </c>
      <c r="DM1203" s="6"/>
      <c r="DN1203" s="3"/>
      <c r="DO1203" s="3"/>
      <c r="DP1203" s="3"/>
      <c r="DQ1203" s="3"/>
      <c r="DR1203" s="3"/>
      <c r="DS1203" s="3"/>
      <c r="DT1203" s="4"/>
      <c r="DU1203" s="4"/>
      <c r="DV1203" s="4"/>
      <c r="DW1203" s="4"/>
      <c r="DX1203" s="4"/>
      <c r="DY1203" s="4"/>
      <c r="DZ1203" s="2"/>
      <c r="EA1203" s="7">
        <v>44788.40792824074</v>
      </c>
      <c r="EB1203" s="2" t="s">
        <v>332</v>
      </c>
      <c r="EC1203" s="8">
        <v>0</v>
      </c>
      <c r="ED1203" t="b">
        <v>0</v>
      </c>
      <c r="EE1203" t="s">
        <v>324</v>
      </c>
      <c r="EF1203" s="2" t="s">
        <v>324</v>
      </c>
      <c r="EG1203" s="2" t="s">
        <v>325</v>
      </c>
      <c r="EH1203" s="1"/>
      <c r="EI1203">
        <f t="shared" si="66"/>
        <v>9679</v>
      </c>
      <c r="EJ1203" t="str">
        <f t="shared" si="67"/>
        <v>yes</v>
      </c>
    </row>
    <row r="1204" spans="3:140">
      <c r="C1204" s="1">
        <v>44635</v>
      </c>
      <c r="D1204" s="2" t="s">
        <v>896</v>
      </c>
      <c r="E1204" s="2" t="s">
        <v>897</v>
      </c>
      <c r="F1204" s="2" t="s">
        <v>171</v>
      </c>
      <c r="G1204" s="1">
        <v>44228</v>
      </c>
      <c r="H1204" s="2"/>
      <c r="I1204" s="2"/>
      <c r="J1204" s="1"/>
      <c r="K1204" s="1"/>
      <c r="L1204" s="2"/>
      <c r="M1204" t="b">
        <v>0</v>
      </c>
      <c r="N1204" s="2"/>
      <c r="O1204" s="2" t="s">
        <v>320</v>
      </c>
      <c r="P1204" s="2" t="s">
        <v>337</v>
      </c>
      <c r="Q1204" s="2"/>
      <c r="R1204" s="2"/>
      <c r="S1204" s="2"/>
      <c r="T1204" s="2"/>
      <c r="U1204" s="2"/>
      <c r="V1204" s="2"/>
      <c r="W1204" s="2" t="s">
        <v>861</v>
      </c>
      <c r="X1204" s="2" t="s">
        <v>861</v>
      </c>
      <c r="Y1204" s="3"/>
      <c r="AA1204" t="b">
        <v>0</v>
      </c>
      <c r="AB1204">
        <v>0</v>
      </c>
      <c r="AC1204">
        <v>0</v>
      </c>
      <c r="AD1204">
        <v>0</v>
      </c>
      <c r="AE1204" s="4"/>
      <c r="AF1204" s="4">
        <v>0</v>
      </c>
      <c r="AG1204" s="4">
        <v>0</v>
      </c>
      <c r="AH1204" s="4">
        <v>0</v>
      </c>
      <c r="AJ1204">
        <v>0</v>
      </c>
      <c r="AK1204">
        <v>0</v>
      </c>
      <c r="AL1204">
        <v>0</v>
      </c>
      <c r="AM1204" s="4"/>
      <c r="AN1204" s="4">
        <v>0</v>
      </c>
      <c r="AO1204" s="4">
        <v>0</v>
      </c>
      <c r="AP1204" s="4">
        <v>0</v>
      </c>
      <c r="AR1204">
        <v>1500</v>
      </c>
      <c r="AS1204">
        <v>0</v>
      </c>
      <c r="AT1204">
        <v>0</v>
      </c>
      <c r="AU1204" s="4"/>
      <c r="AV1204" s="4">
        <v>156210</v>
      </c>
      <c r="AW1204" s="4">
        <v>0</v>
      </c>
      <c r="AX1204" s="4">
        <v>0</v>
      </c>
      <c r="AZ1204">
        <v>0</v>
      </c>
      <c r="BA1204">
        <v>0</v>
      </c>
      <c r="BB1204">
        <v>0</v>
      </c>
      <c r="BC1204" s="4"/>
      <c r="BD1204" s="4">
        <v>0</v>
      </c>
      <c r="BE1204" s="4">
        <v>0</v>
      </c>
      <c r="BF1204" s="4">
        <v>0</v>
      </c>
      <c r="BH1204">
        <v>0</v>
      </c>
      <c r="BI1204">
        <v>0</v>
      </c>
      <c r="BJ1204">
        <v>0</v>
      </c>
      <c r="BK1204" s="4"/>
      <c r="BL1204" s="4">
        <v>0</v>
      </c>
      <c r="BM1204" s="4">
        <v>0</v>
      </c>
      <c r="BN1204" s="4">
        <v>0</v>
      </c>
      <c r="BP1204">
        <v>0</v>
      </c>
      <c r="BQ1204">
        <v>0</v>
      </c>
      <c r="BR1204">
        <v>0</v>
      </c>
      <c r="BS1204" s="4"/>
      <c r="BT1204" s="4">
        <v>0</v>
      </c>
      <c r="BU1204" s="4">
        <v>0</v>
      </c>
      <c r="BV1204" s="4">
        <v>0</v>
      </c>
      <c r="BW1204" s="3"/>
      <c r="BX1204" s="3"/>
      <c r="BY1204" s="4">
        <v>0</v>
      </c>
      <c r="BZ1204" s="5"/>
      <c r="CA1204" s="3">
        <v>0</v>
      </c>
      <c r="CB1204" s="4">
        <v>0</v>
      </c>
      <c r="CC1204" s="5" t="s">
        <v>322</v>
      </c>
      <c r="CD1204" s="3">
        <v>1500</v>
      </c>
      <c r="CE1204" s="4">
        <v>156210</v>
      </c>
      <c r="CF1204" s="5">
        <v>104.14</v>
      </c>
      <c r="CG1204" s="3">
        <v>0</v>
      </c>
      <c r="CH1204" s="4">
        <v>0</v>
      </c>
      <c r="CI1204" s="5" t="s">
        <v>322</v>
      </c>
      <c r="CJ1204" s="3">
        <v>0</v>
      </c>
      <c r="CK1204" s="4">
        <v>0</v>
      </c>
      <c r="CL1204" s="5" t="s">
        <v>322</v>
      </c>
      <c r="CM1204" s="2">
        <v>0</v>
      </c>
      <c r="CN1204" s="4">
        <v>0</v>
      </c>
      <c r="CO1204" s="5" t="s">
        <v>322</v>
      </c>
      <c r="CP1204" s="3"/>
      <c r="CQ1204" s="4">
        <v>0</v>
      </c>
      <c r="CR1204" s="3"/>
      <c r="CS1204" s="3"/>
      <c r="CT1204" s="3"/>
      <c r="CU1204" s="3"/>
      <c r="CV1204" s="4">
        <v>156210</v>
      </c>
      <c r="CW1204" s="4">
        <v>156210</v>
      </c>
      <c r="CX1204" t="b">
        <v>0</v>
      </c>
      <c r="CY1204" t="b">
        <v>1</v>
      </c>
      <c r="CZ1204" t="b">
        <v>0</v>
      </c>
      <c r="DA1204" s="2" t="s">
        <v>867</v>
      </c>
      <c r="DB1204" s="2" t="s">
        <v>867</v>
      </c>
      <c r="DD1204" s="3"/>
      <c r="DE1204" s="3"/>
      <c r="DF1204" s="3"/>
      <c r="DG1204" s="4"/>
      <c r="DH1204" s="4"/>
      <c r="DI1204" s="4"/>
      <c r="DJ1204" s="3">
        <v>0</v>
      </c>
      <c r="DK1204" s="4">
        <v>0</v>
      </c>
      <c r="DL1204" t="b">
        <v>0</v>
      </c>
      <c r="DM1204" s="6"/>
      <c r="DN1204" s="3"/>
      <c r="DO1204" s="3"/>
      <c r="DP1204" s="3"/>
      <c r="DQ1204" s="3"/>
      <c r="DR1204" s="3"/>
      <c r="DS1204" s="3"/>
      <c r="DT1204" s="4"/>
      <c r="DU1204" s="4"/>
      <c r="DV1204" s="4"/>
      <c r="DW1204" s="4"/>
      <c r="DX1204" s="4"/>
      <c r="DY1204" s="4"/>
      <c r="DZ1204" s="2"/>
      <c r="EA1204" s="7">
        <v>44788.40792824074</v>
      </c>
      <c r="EB1204" s="2" t="s">
        <v>332</v>
      </c>
      <c r="EC1204" s="8">
        <v>0</v>
      </c>
      <c r="ED1204" t="b">
        <v>0</v>
      </c>
      <c r="EE1204" t="s">
        <v>324</v>
      </c>
      <c r="EF1204" s="2" t="s">
        <v>324</v>
      </c>
      <c r="EG1204" s="2" t="s">
        <v>325</v>
      </c>
      <c r="EH1204" s="1"/>
      <c r="EI1204">
        <f t="shared" si="66"/>
        <v>0</v>
      </c>
      <c r="EJ1204" t="str">
        <f t="shared" si="67"/>
        <v>yes</v>
      </c>
    </row>
    <row r="1205" spans="3:140">
      <c r="C1205" s="1">
        <v>44635</v>
      </c>
      <c r="D1205" s="2" t="s">
        <v>898</v>
      </c>
      <c r="E1205" s="2" t="s">
        <v>899</v>
      </c>
      <c r="F1205" s="2" t="s">
        <v>177</v>
      </c>
      <c r="G1205" s="1">
        <v>44237</v>
      </c>
      <c r="H1205" s="2"/>
      <c r="I1205" s="2"/>
      <c r="J1205" s="1"/>
      <c r="K1205" s="1"/>
      <c r="L1205" s="2"/>
      <c r="M1205" t="b">
        <v>0</v>
      </c>
      <c r="N1205" s="2"/>
      <c r="O1205" s="2" t="s">
        <v>320</v>
      </c>
      <c r="P1205" s="2" t="s">
        <v>343</v>
      </c>
      <c r="Q1205" s="2"/>
      <c r="R1205" s="2"/>
      <c r="S1205" s="2"/>
      <c r="T1205" s="2"/>
      <c r="U1205" s="2"/>
      <c r="V1205" s="2"/>
      <c r="W1205" s="2" t="s">
        <v>861</v>
      </c>
      <c r="X1205" s="2" t="s">
        <v>861</v>
      </c>
      <c r="Y1205" s="3"/>
      <c r="AA1205" t="b">
        <v>0</v>
      </c>
      <c r="AB1205">
        <v>0</v>
      </c>
      <c r="AC1205">
        <v>8918</v>
      </c>
      <c r="AD1205">
        <v>0</v>
      </c>
      <c r="AE1205" s="4"/>
      <c r="AF1205" s="4">
        <v>0</v>
      </c>
      <c r="AG1205" s="4">
        <v>55115</v>
      </c>
      <c r="AH1205" s="4">
        <v>0</v>
      </c>
      <c r="AJ1205">
        <v>0</v>
      </c>
      <c r="AK1205">
        <v>4186</v>
      </c>
      <c r="AL1205">
        <v>0</v>
      </c>
      <c r="AM1205" s="4"/>
      <c r="AN1205" s="4">
        <v>0</v>
      </c>
      <c r="AO1205" s="4">
        <v>18172</v>
      </c>
      <c r="AP1205" s="4">
        <v>0</v>
      </c>
      <c r="AR1205">
        <v>0</v>
      </c>
      <c r="AS1205">
        <v>0</v>
      </c>
      <c r="AT1205">
        <v>0</v>
      </c>
      <c r="AU1205" s="4"/>
      <c r="AV1205" s="4">
        <v>0</v>
      </c>
      <c r="AW1205" s="4">
        <v>0</v>
      </c>
      <c r="AX1205" s="4">
        <v>0</v>
      </c>
      <c r="AZ1205">
        <v>0</v>
      </c>
      <c r="BA1205">
        <v>0</v>
      </c>
      <c r="BB1205">
        <v>0</v>
      </c>
      <c r="BC1205" s="4"/>
      <c r="BD1205" s="4">
        <v>0</v>
      </c>
      <c r="BE1205" s="4">
        <v>0</v>
      </c>
      <c r="BF1205" s="4">
        <v>0</v>
      </c>
      <c r="BH1205">
        <v>0</v>
      </c>
      <c r="BI1205">
        <v>0</v>
      </c>
      <c r="BJ1205">
        <v>0</v>
      </c>
      <c r="BK1205" s="4"/>
      <c r="BL1205" s="4">
        <v>0</v>
      </c>
      <c r="BM1205" s="4">
        <v>0</v>
      </c>
      <c r="BN1205" s="4">
        <v>0</v>
      </c>
      <c r="BP1205">
        <v>0</v>
      </c>
      <c r="BQ1205">
        <v>0</v>
      </c>
      <c r="BR1205">
        <v>0</v>
      </c>
      <c r="BS1205" s="4"/>
      <c r="BT1205" s="4">
        <v>0</v>
      </c>
      <c r="BU1205" s="4">
        <v>0</v>
      </c>
      <c r="BV1205" s="4">
        <v>0</v>
      </c>
      <c r="BW1205" s="3"/>
      <c r="BX1205" s="3"/>
      <c r="BY1205" s="4">
        <v>55115</v>
      </c>
      <c r="BZ1205" s="5"/>
      <c r="CA1205" s="3">
        <v>4186</v>
      </c>
      <c r="CB1205" s="4">
        <v>18172</v>
      </c>
      <c r="CC1205" s="5">
        <v>4.3411371237458196</v>
      </c>
      <c r="CD1205" s="3">
        <v>0</v>
      </c>
      <c r="CE1205" s="4">
        <v>0</v>
      </c>
      <c r="CF1205" s="5" t="s">
        <v>322</v>
      </c>
      <c r="CG1205" s="3">
        <v>0</v>
      </c>
      <c r="CH1205" s="4">
        <v>0</v>
      </c>
      <c r="CI1205" s="5" t="s">
        <v>322</v>
      </c>
      <c r="CJ1205" s="3">
        <v>0</v>
      </c>
      <c r="CK1205" s="4">
        <v>0</v>
      </c>
      <c r="CL1205" s="5" t="s">
        <v>322</v>
      </c>
      <c r="CM1205" s="2">
        <v>0</v>
      </c>
      <c r="CN1205" s="4">
        <v>0</v>
      </c>
      <c r="CO1205" s="5" t="s">
        <v>322</v>
      </c>
      <c r="CP1205" s="3"/>
      <c r="CQ1205" s="4">
        <v>73287</v>
      </c>
      <c r="CR1205" s="3"/>
      <c r="CS1205" s="3"/>
      <c r="CT1205" s="3"/>
      <c r="CU1205" s="3"/>
      <c r="CV1205" s="4">
        <v>73287</v>
      </c>
      <c r="CW1205" s="4">
        <v>73287</v>
      </c>
      <c r="CX1205" t="b">
        <v>0</v>
      </c>
      <c r="CY1205" t="b">
        <v>1</v>
      </c>
      <c r="CZ1205" t="b">
        <v>0</v>
      </c>
      <c r="DA1205" s="2" t="s">
        <v>6</v>
      </c>
      <c r="DB1205" s="2" t="s">
        <v>6</v>
      </c>
      <c r="DD1205" s="3"/>
      <c r="DE1205" s="3"/>
      <c r="DF1205" s="3"/>
      <c r="DG1205" s="4"/>
      <c r="DH1205" s="4"/>
      <c r="DI1205" s="4"/>
      <c r="DJ1205" s="3">
        <v>0</v>
      </c>
      <c r="DK1205" s="4">
        <v>0</v>
      </c>
      <c r="DL1205" t="b">
        <v>0</v>
      </c>
      <c r="DM1205" s="6"/>
      <c r="DN1205" s="3"/>
      <c r="DO1205" s="3"/>
      <c r="DP1205" s="3"/>
      <c r="DQ1205" s="3"/>
      <c r="DR1205" s="3"/>
      <c r="DS1205" s="3"/>
      <c r="DT1205" s="4"/>
      <c r="DU1205" s="4"/>
      <c r="DV1205" s="4"/>
      <c r="DW1205" s="4"/>
      <c r="DX1205" s="4"/>
      <c r="DY1205" s="4"/>
      <c r="DZ1205" s="2"/>
      <c r="EA1205" s="7">
        <v>44788.40792824074</v>
      </c>
      <c r="EB1205" s="2" t="s">
        <v>332</v>
      </c>
      <c r="EC1205" s="8">
        <v>0</v>
      </c>
      <c r="ED1205" t="b">
        <v>0</v>
      </c>
      <c r="EE1205" t="s">
        <v>324</v>
      </c>
      <c r="EF1205" s="2" t="s">
        <v>324</v>
      </c>
      <c r="EG1205" s="2" t="s">
        <v>325</v>
      </c>
      <c r="EH1205" s="1"/>
      <c r="EI1205">
        <f t="shared" si="66"/>
        <v>8918</v>
      </c>
      <c r="EJ1205" t="str">
        <f t="shared" si="67"/>
        <v>yes</v>
      </c>
    </row>
    <row r="1206" spans="3:140">
      <c r="C1206" s="1">
        <v>44635</v>
      </c>
      <c r="D1206" s="2" t="s">
        <v>900</v>
      </c>
      <c r="E1206" s="2" t="s">
        <v>901</v>
      </c>
      <c r="F1206" s="2" t="s">
        <v>177</v>
      </c>
      <c r="G1206" s="1">
        <v>44224</v>
      </c>
      <c r="H1206" s="2"/>
      <c r="I1206" s="2"/>
      <c r="J1206" s="1"/>
      <c r="K1206" s="1"/>
      <c r="L1206" s="2"/>
      <c r="M1206" t="b">
        <v>0</v>
      </c>
      <c r="N1206" s="2"/>
      <c r="O1206" s="2" t="s">
        <v>320</v>
      </c>
      <c r="P1206" s="2" t="s">
        <v>343</v>
      </c>
      <c r="Q1206" s="2"/>
      <c r="R1206" s="2"/>
      <c r="S1206" s="2"/>
      <c r="T1206" s="2"/>
      <c r="U1206" s="2"/>
      <c r="V1206" s="2"/>
      <c r="W1206" s="2" t="s">
        <v>861</v>
      </c>
      <c r="X1206" s="2" t="s">
        <v>861</v>
      </c>
      <c r="Y1206" s="3"/>
      <c r="AA1206" t="b">
        <v>0</v>
      </c>
      <c r="AB1206">
        <v>0</v>
      </c>
      <c r="AC1206">
        <v>18728</v>
      </c>
      <c r="AD1206">
        <v>0</v>
      </c>
      <c r="AE1206" s="4"/>
      <c r="AF1206" s="4">
        <v>0</v>
      </c>
      <c r="AG1206" s="4">
        <v>115741</v>
      </c>
      <c r="AH1206" s="4">
        <v>0</v>
      </c>
      <c r="AJ1206">
        <v>0</v>
      </c>
      <c r="AK1206">
        <v>8791</v>
      </c>
      <c r="AL1206">
        <v>0</v>
      </c>
      <c r="AM1206" s="4"/>
      <c r="AN1206" s="4">
        <v>0</v>
      </c>
      <c r="AO1206" s="4">
        <v>39295</v>
      </c>
      <c r="AP1206" s="4">
        <v>0</v>
      </c>
      <c r="AR1206">
        <v>0</v>
      </c>
      <c r="AS1206">
        <v>0</v>
      </c>
      <c r="AT1206">
        <v>0</v>
      </c>
      <c r="AU1206" s="4"/>
      <c r="AV1206" s="4">
        <v>0</v>
      </c>
      <c r="AW1206" s="4">
        <v>0</v>
      </c>
      <c r="AX1206" s="4">
        <v>0</v>
      </c>
      <c r="AZ1206">
        <v>0</v>
      </c>
      <c r="BA1206">
        <v>0</v>
      </c>
      <c r="BB1206">
        <v>0</v>
      </c>
      <c r="BC1206" s="4"/>
      <c r="BD1206" s="4">
        <v>0</v>
      </c>
      <c r="BE1206" s="4">
        <v>0</v>
      </c>
      <c r="BF1206" s="4">
        <v>0</v>
      </c>
      <c r="BH1206">
        <v>0</v>
      </c>
      <c r="BI1206">
        <v>0</v>
      </c>
      <c r="BJ1206">
        <v>0</v>
      </c>
      <c r="BK1206" s="4"/>
      <c r="BL1206" s="4">
        <v>0</v>
      </c>
      <c r="BM1206" s="4">
        <v>0</v>
      </c>
      <c r="BN1206" s="4">
        <v>0</v>
      </c>
      <c r="BP1206">
        <v>0</v>
      </c>
      <c r="BQ1206">
        <v>0</v>
      </c>
      <c r="BR1206">
        <v>0</v>
      </c>
      <c r="BS1206" s="4"/>
      <c r="BT1206" s="4">
        <v>0</v>
      </c>
      <c r="BU1206" s="4">
        <v>0</v>
      </c>
      <c r="BV1206" s="4">
        <v>0</v>
      </c>
      <c r="BW1206" s="3"/>
      <c r="BX1206" s="3"/>
      <c r="BY1206" s="4">
        <v>115741</v>
      </c>
      <c r="BZ1206" s="5"/>
      <c r="CA1206" s="3">
        <v>8791</v>
      </c>
      <c r="CB1206" s="4">
        <v>39295</v>
      </c>
      <c r="CC1206" s="5">
        <v>4.4699124104197496</v>
      </c>
      <c r="CD1206" s="3">
        <v>0</v>
      </c>
      <c r="CE1206" s="4">
        <v>0</v>
      </c>
      <c r="CF1206" s="5" t="s">
        <v>322</v>
      </c>
      <c r="CG1206" s="3">
        <v>0</v>
      </c>
      <c r="CH1206" s="4">
        <v>0</v>
      </c>
      <c r="CI1206" s="5" t="s">
        <v>322</v>
      </c>
      <c r="CJ1206" s="3">
        <v>0</v>
      </c>
      <c r="CK1206" s="4">
        <v>0</v>
      </c>
      <c r="CL1206" s="5" t="s">
        <v>322</v>
      </c>
      <c r="CM1206" s="2">
        <v>0</v>
      </c>
      <c r="CN1206" s="4">
        <v>0</v>
      </c>
      <c r="CO1206" s="5" t="s">
        <v>322</v>
      </c>
      <c r="CP1206" s="3"/>
      <c r="CQ1206" s="4">
        <v>155036</v>
      </c>
      <c r="CR1206" s="3"/>
      <c r="CS1206" s="3"/>
      <c r="CT1206" s="3"/>
      <c r="CU1206" s="3"/>
      <c r="CV1206" s="4">
        <v>155036</v>
      </c>
      <c r="CW1206" s="4">
        <v>155036</v>
      </c>
      <c r="CX1206" t="b">
        <v>0</v>
      </c>
      <c r="CY1206" t="b">
        <v>1</v>
      </c>
      <c r="CZ1206" t="b">
        <v>0</v>
      </c>
      <c r="DA1206" s="2" t="s">
        <v>6</v>
      </c>
      <c r="DB1206" s="2" t="s">
        <v>6</v>
      </c>
      <c r="DD1206" s="3"/>
      <c r="DE1206" s="3"/>
      <c r="DF1206" s="3"/>
      <c r="DG1206" s="4"/>
      <c r="DH1206" s="4"/>
      <c r="DI1206" s="4"/>
      <c r="DJ1206" s="3">
        <v>0</v>
      </c>
      <c r="DK1206" s="4">
        <v>0</v>
      </c>
      <c r="DL1206" t="b">
        <v>0</v>
      </c>
      <c r="DM1206" s="6"/>
      <c r="DN1206" s="3"/>
      <c r="DO1206" s="3"/>
      <c r="DP1206" s="3"/>
      <c r="DQ1206" s="3"/>
      <c r="DR1206" s="3"/>
      <c r="DS1206" s="3"/>
      <c r="DT1206" s="4"/>
      <c r="DU1206" s="4"/>
      <c r="DV1206" s="4"/>
      <c r="DW1206" s="4"/>
      <c r="DX1206" s="4"/>
      <c r="DY1206" s="4"/>
      <c r="DZ1206" s="2"/>
      <c r="EA1206" s="7">
        <v>44788.40792824074</v>
      </c>
      <c r="EB1206" s="2" t="s">
        <v>332</v>
      </c>
      <c r="EC1206" s="8">
        <v>0</v>
      </c>
      <c r="ED1206" t="b">
        <v>0</v>
      </c>
      <c r="EE1206" t="s">
        <v>324</v>
      </c>
      <c r="EF1206" s="2" t="s">
        <v>324</v>
      </c>
      <c r="EG1206" s="2" t="s">
        <v>325</v>
      </c>
      <c r="EH1206" s="1"/>
      <c r="EI1206">
        <f t="shared" si="66"/>
        <v>18728</v>
      </c>
      <c r="EJ1206" t="str">
        <f t="shared" si="67"/>
        <v>yes</v>
      </c>
    </row>
    <row r="1207" spans="3:140">
      <c r="C1207" s="1">
        <v>44635</v>
      </c>
      <c r="D1207" s="2" t="s">
        <v>1132</v>
      </c>
      <c r="E1207" s="2" t="s">
        <v>1133</v>
      </c>
      <c r="F1207" s="2" t="s">
        <v>178</v>
      </c>
      <c r="G1207" s="1">
        <v>44236</v>
      </c>
      <c r="H1207" s="2"/>
      <c r="I1207" s="2"/>
      <c r="J1207" s="1"/>
      <c r="K1207" s="1"/>
      <c r="L1207" s="2"/>
      <c r="M1207" t="b">
        <v>0</v>
      </c>
      <c r="N1207" s="2"/>
      <c r="O1207" s="2" t="s">
        <v>320</v>
      </c>
      <c r="P1207" s="2" t="s">
        <v>347</v>
      </c>
      <c r="Q1207" s="2"/>
      <c r="R1207" s="2"/>
      <c r="S1207" s="2"/>
      <c r="T1207" s="2"/>
      <c r="U1207" s="2"/>
      <c r="V1207" s="2"/>
      <c r="W1207" s="2" t="s">
        <v>422</v>
      </c>
      <c r="X1207" s="2" t="s">
        <v>422</v>
      </c>
      <c r="Y1207" s="3"/>
      <c r="AA1207" t="b">
        <v>0</v>
      </c>
      <c r="AB1207">
        <v>0</v>
      </c>
      <c r="AC1207">
        <v>0</v>
      </c>
      <c r="AD1207">
        <v>0</v>
      </c>
      <c r="AE1207" s="4"/>
      <c r="AF1207" s="4">
        <v>0</v>
      </c>
      <c r="AG1207" s="4">
        <v>0</v>
      </c>
      <c r="AH1207" s="4">
        <v>0</v>
      </c>
      <c r="AJ1207">
        <v>0</v>
      </c>
      <c r="AK1207">
        <v>0</v>
      </c>
      <c r="AL1207">
        <v>0</v>
      </c>
      <c r="AM1207" s="4"/>
      <c r="AN1207" s="4">
        <v>0</v>
      </c>
      <c r="AO1207" s="4">
        <v>0</v>
      </c>
      <c r="AP1207" s="4">
        <v>0</v>
      </c>
      <c r="AR1207">
        <v>0</v>
      </c>
      <c r="AS1207">
        <v>0</v>
      </c>
      <c r="AT1207">
        <v>0</v>
      </c>
      <c r="AU1207" s="4"/>
      <c r="AV1207" s="4">
        <v>0</v>
      </c>
      <c r="AW1207" s="4">
        <v>0</v>
      </c>
      <c r="AX1207" s="4">
        <v>0</v>
      </c>
      <c r="AZ1207">
        <v>0</v>
      </c>
      <c r="BA1207">
        <v>0</v>
      </c>
      <c r="BB1207">
        <v>0</v>
      </c>
      <c r="BC1207" s="4"/>
      <c r="BD1207" s="4">
        <v>0</v>
      </c>
      <c r="BE1207" s="4">
        <v>0</v>
      </c>
      <c r="BF1207" s="4">
        <v>0</v>
      </c>
      <c r="BH1207">
        <v>0</v>
      </c>
      <c r="BI1207">
        <v>0</v>
      </c>
      <c r="BJ1207">
        <v>0</v>
      </c>
      <c r="BK1207" s="4"/>
      <c r="BL1207" s="4">
        <v>0</v>
      </c>
      <c r="BM1207" s="4">
        <v>0</v>
      </c>
      <c r="BN1207" s="4">
        <v>0</v>
      </c>
      <c r="BP1207">
        <v>0</v>
      </c>
      <c r="BQ1207">
        <v>0</v>
      </c>
      <c r="BR1207">
        <v>0</v>
      </c>
      <c r="BS1207" s="4"/>
      <c r="BT1207" s="4">
        <v>0</v>
      </c>
      <c r="BU1207" s="4">
        <v>0</v>
      </c>
      <c r="BV1207" s="4">
        <v>0</v>
      </c>
      <c r="BW1207" s="3"/>
      <c r="BX1207" s="3"/>
      <c r="BY1207" s="4">
        <v>0</v>
      </c>
      <c r="BZ1207" s="5"/>
      <c r="CA1207" s="3">
        <v>0</v>
      </c>
      <c r="CB1207" s="4">
        <v>0</v>
      </c>
      <c r="CC1207" s="5" t="s">
        <v>322</v>
      </c>
      <c r="CD1207" s="3">
        <v>0</v>
      </c>
      <c r="CE1207" s="4">
        <v>0</v>
      </c>
      <c r="CF1207" s="5" t="s">
        <v>322</v>
      </c>
      <c r="CG1207" s="3">
        <v>0</v>
      </c>
      <c r="CH1207" s="4">
        <v>0</v>
      </c>
      <c r="CI1207" s="5" t="s">
        <v>322</v>
      </c>
      <c r="CJ1207" s="3">
        <v>0</v>
      </c>
      <c r="CK1207" s="4">
        <v>0</v>
      </c>
      <c r="CL1207" s="5" t="s">
        <v>322</v>
      </c>
      <c r="CM1207" s="2">
        <v>0</v>
      </c>
      <c r="CN1207" s="4">
        <v>0</v>
      </c>
      <c r="CO1207" s="5" t="s">
        <v>322</v>
      </c>
      <c r="CP1207" s="3"/>
      <c r="CQ1207" s="4">
        <v>0</v>
      </c>
      <c r="CR1207" s="3"/>
      <c r="CS1207" s="3"/>
      <c r="CT1207" s="3"/>
      <c r="CU1207" s="3"/>
      <c r="CV1207" s="4">
        <v>0</v>
      </c>
      <c r="CW1207" s="4">
        <v>0</v>
      </c>
      <c r="CX1207" t="b">
        <v>0</v>
      </c>
      <c r="CY1207" t="b">
        <v>1</v>
      </c>
      <c r="CZ1207" t="b">
        <v>0</v>
      </c>
      <c r="DA1207" s="2" t="s">
        <v>6</v>
      </c>
      <c r="DB1207" s="2" t="s">
        <v>867</v>
      </c>
      <c r="DD1207" s="3"/>
      <c r="DE1207" s="3"/>
      <c r="DF1207" s="3"/>
      <c r="DG1207" s="4"/>
      <c r="DH1207" s="4"/>
      <c r="DI1207" s="4"/>
      <c r="DJ1207" s="3">
        <v>0</v>
      </c>
      <c r="DK1207" s="4">
        <v>0</v>
      </c>
      <c r="DL1207" t="b">
        <v>0</v>
      </c>
      <c r="DM1207" s="6"/>
      <c r="DN1207" s="3"/>
      <c r="DO1207" s="3"/>
      <c r="DP1207" s="3"/>
      <c r="DQ1207" s="3"/>
      <c r="DR1207" s="3"/>
      <c r="DS1207" s="3"/>
      <c r="DT1207" s="4"/>
      <c r="DU1207" s="4"/>
      <c r="DV1207" s="4"/>
      <c r="DW1207" s="4"/>
      <c r="DX1207" s="4"/>
      <c r="DY1207" s="4"/>
      <c r="DZ1207" s="2"/>
      <c r="EA1207" s="7">
        <v>44788.40792824074</v>
      </c>
      <c r="EB1207" s="2" t="s">
        <v>332</v>
      </c>
      <c r="EC1207" s="8">
        <v>0</v>
      </c>
      <c r="ED1207" t="b">
        <v>0</v>
      </c>
      <c r="EE1207" t="s">
        <v>324</v>
      </c>
      <c r="EF1207" s="2" t="s">
        <v>324</v>
      </c>
      <c r="EG1207" s="2" t="s">
        <v>325</v>
      </c>
      <c r="EH1207" s="1"/>
      <c r="EI1207">
        <f t="shared" si="66"/>
        <v>0</v>
      </c>
      <c r="EJ1207" t="str">
        <f t="shared" si="67"/>
        <v>yes</v>
      </c>
    </row>
    <row r="1208" spans="3:140">
      <c r="C1208" s="1">
        <v>44635</v>
      </c>
      <c r="D1208" s="2" t="s">
        <v>403</v>
      </c>
      <c r="E1208" s="2" t="s">
        <v>404</v>
      </c>
      <c r="F1208" s="2" t="s">
        <v>175</v>
      </c>
      <c r="G1208" s="1">
        <v>44264</v>
      </c>
      <c r="H1208" s="2"/>
      <c r="I1208" s="2"/>
      <c r="J1208" s="1"/>
      <c r="K1208" s="1"/>
      <c r="L1208" s="2" t="s">
        <v>6</v>
      </c>
      <c r="M1208" t="b">
        <v>0</v>
      </c>
      <c r="N1208" s="2"/>
      <c r="O1208" s="2" t="s">
        <v>320</v>
      </c>
      <c r="P1208" s="2" t="s">
        <v>337</v>
      </c>
      <c r="Q1208" s="2"/>
      <c r="R1208" s="2"/>
      <c r="S1208" s="2"/>
      <c r="T1208" s="2"/>
      <c r="U1208" s="2"/>
      <c r="V1208" s="2"/>
      <c r="W1208" s="2" t="s">
        <v>1134</v>
      </c>
      <c r="X1208" s="2" t="s">
        <v>861</v>
      </c>
      <c r="Y1208" s="3"/>
      <c r="AA1208" t="b">
        <v>0</v>
      </c>
      <c r="AB1208">
        <v>98182</v>
      </c>
      <c r="AC1208">
        <v>185366</v>
      </c>
      <c r="AD1208">
        <v>53848</v>
      </c>
      <c r="AE1208" s="4"/>
      <c r="AF1208" s="4">
        <v>475203</v>
      </c>
      <c r="AG1208" s="4">
        <v>897169</v>
      </c>
      <c r="AH1208" s="4">
        <v>260627</v>
      </c>
      <c r="AJ1208">
        <v>16635</v>
      </c>
      <c r="AK1208">
        <v>31406</v>
      </c>
      <c r="AL1208">
        <v>9123</v>
      </c>
      <c r="AM1208" s="4"/>
      <c r="AN1208" s="4">
        <v>54063</v>
      </c>
      <c r="AO1208" s="4">
        <v>102069</v>
      </c>
      <c r="AP1208" s="4">
        <v>29651</v>
      </c>
      <c r="AR1208">
        <v>0</v>
      </c>
      <c r="AS1208">
        <v>0</v>
      </c>
      <c r="AT1208">
        <v>0</v>
      </c>
      <c r="AU1208" s="4"/>
      <c r="AV1208" s="4">
        <v>0</v>
      </c>
      <c r="AW1208" s="4">
        <v>0</v>
      </c>
      <c r="AX1208" s="4">
        <v>0</v>
      </c>
      <c r="AZ1208">
        <v>0</v>
      </c>
      <c r="BA1208">
        <v>0</v>
      </c>
      <c r="BB1208">
        <v>0</v>
      </c>
      <c r="BC1208" s="4"/>
      <c r="BD1208" s="4">
        <v>0</v>
      </c>
      <c r="BE1208" s="4">
        <v>0</v>
      </c>
      <c r="BF1208" s="4">
        <v>0</v>
      </c>
      <c r="BH1208">
        <v>0</v>
      </c>
      <c r="BI1208">
        <v>0</v>
      </c>
      <c r="BJ1208">
        <v>0</v>
      </c>
      <c r="BK1208" s="4"/>
      <c r="BL1208" s="4">
        <v>0</v>
      </c>
      <c r="BM1208" s="4">
        <v>0</v>
      </c>
      <c r="BN1208" s="4">
        <v>0</v>
      </c>
      <c r="BP1208">
        <v>0</v>
      </c>
      <c r="BQ1208">
        <v>0</v>
      </c>
      <c r="BR1208">
        <v>0</v>
      </c>
      <c r="BS1208" s="4"/>
      <c r="BT1208" s="4">
        <v>0</v>
      </c>
      <c r="BU1208" s="4">
        <v>0</v>
      </c>
      <c r="BV1208" s="4">
        <v>0</v>
      </c>
      <c r="BW1208" s="3"/>
      <c r="BX1208" s="3"/>
      <c r="BY1208" s="4">
        <v>1632999</v>
      </c>
      <c r="BZ1208" s="5"/>
      <c r="CA1208" s="3">
        <v>57164</v>
      </c>
      <c r="CB1208" s="4">
        <v>185783</v>
      </c>
      <c r="CC1208" s="5">
        <v>3.25</v>
      </c>
      <c r="CD1208" s="3">
        <v>0</v>
      </c>
      <c r="CE1208" s="4">
        <v>0</v>
      </c>
      <c r="CF1208" s="5" t="s">
        <v>322</v>
      </c>
      <c r="CG1208" s="3">
        <v>0</v>
      </c>
      <c r="CH1208" s="4">
        <v>0</v>
      </c>
      <c r="CI1208" s="5" t="s">
        <v>322</v>
      </c>
      <c r="CJ1208" s="3">
        <v>0</v>
      </c>
      <c r="CK1208" s="4">
        <v>0</v>
      </c>
      <c r="CL1208" s="5" t="s">
        <v>322</v>
      </c>
      <c r="CM1208" s="2">
        <v>0</v>
      </c>
      <c r="CN1208" s="4">
        <v>0</v>
      </c>
      <c r="CO1208" s="5" t="s">
        <v>322</v>
      </c>
      <c r="CP1208" s="3"/>
      <c r="CQ1208" s="4">
        <v>1818782</v>
      </c>
      <c r="CR1208" s="3"/>
      <c r="CS1208" s="3"/>
      <c r="CT1208" s="3"/>
      <c r="CU1208" s="3"/>
      <c r="CV1208" s="4">
        <v>1818782</v>
      </c>
      <c r="CW1208" s="4">
        <v>1818782</v>
      </c>
      <c r="CX1208" t="b">
        <v>0</v>
      </c>
      <c r="CY1208" t="b">
        <v>1</v>
      </c>
      <c r="CZ1208" t="b">
        <v>0</v>
      </c>
      <c r="DA1208" s="2" t="s">
        <v>6</v>
      </c>
      <c r="DB1208" s="2" t="s">
        <v>6</v>
      </c>
      <c r="DD1208" s="3"/>
      <c r="DE1208" s="3"/>
      <c r="DF1208" s="3"/>
      <c r="DG1208" s="4"/>
      <c r="DH1208" s="4"/>
      <c r="DI1208" s="4"/>
      <c r="DJ1208" s="3">
        <v>0</v>
      </c>
      <c r="DK1208" s="4">
        <v>0</v>
      </c>
      <c r="DL1208" t="b">
        <v>0</v>
      </c>
      <c r="DM1208" s="6"/>
      <c r="DN1208" s="3"/>
      <c r="DO1208" s="3"/>
      <c r="DP1208" s="3"/>
      <c r="DQ1208" s="3"/>
      <c r="DR1208" s="3"/>
      <c r="DS1208" s="3"/>
      <c r="DT1208" s="4"/>
      <c r="DU1208" s="4"/>
      <c r="DV1208" s="4"/>
      <c r="DW1208" s="4"/>
      <c r="DX1208" s="4"/>
      <c r="DY1208" s="4"/>
      <c r="DZ1208" s="2"/>
      <c r="EA1208" s="7">
        <v>44788.40792824074</v>
      </c>
      <c r="EB1208" s="2" t="s">
        <v>332</v>
      </c>
      <c r="EC1208" s="8">
        <v>0</v>
      </c>
      <c r="ED1208" t="b">
        <v>0</v>
      </c>
      <c r="EE1208" t="s">
        <v>324</v>
      </c>
      <c r="EF1208" s="2" t="s">
        <v>324</v>
      </c>
      <c r="EG1208" s="2" t="s">
        <v>325</v>
      </c>
      <c r="EH1208" s="1"/>
      <c r="EI1208">
        <f t="shared" si="66"/>
        <v>337396</v>
      </c>
      <c r="EJ1208" t="str">
        <f t="shared" si="67"/>
        <v>yes</v>
      </c>
    </row>
    <row r="1209" spans="3:140">
      <c r="C1209" s="1">
        <v>44635</v>
      </c>
      <c r="D1209" s="2" t="s">
        <v>79</v>
      </c>
      <c r="E1209" s="2" t="s">
        <v>80</v>
      </c>
      <c r="F1209" s="2" t="s">
        <v>1248</v>
      </c>
      <c r="G1209" s="1">
        <v>44586</v>
      </c>
      <c r="H1209" s="2" t="s">
        <v>407</v>
      </c>
      <c r="I1209" s="2" t="s">
        <v>408</v>
      </c>
      <c r="J1209" s="1"/>
      <c r="K1209" s="1"/>
      <c r="L1209" s="2"/>
      <c r="M1209" t="b">
        <v>0</v>
      </c>
      <c r="N1209" s="2"/>
      <c r="O1209" s="2" t="s">
        <v>320</v>
      </c>
      <c r="P1209" s="2" t="s">
        <v>337</v>
      </c>
      <c r="Q1209" s="2"/>
      <c r="R1209" s="2"/>
      <c r="S1209" s="2"/>
      <c r="T1209" s="2"/>
      <c r="U1209" s="2"/>
      <c r="V1209" s="2"/>
      <c r="W1209" s="2" t="s">
        <v>861</v>
      </c>
      <c r="X1209" s="2" t="s">
        <v>861</v>
      </c>
      <c r="Y1209" s="3"/>
      <c r="AA1209" t="b">
        <v>0</v>
      </c>
      <c r="AB1209">
        <v>0</v>
      </c>
      <c r="AC1209">
        <v>0</v>
      </c>
      <c r="AD1209">
        <v>0</v>
      </c>
      <c r="AE1209" s="4"/>
      <c r="AF1209" s="4">
        <v>0</v>
      </c>
      <c r="AG1209" s="4">
        <v>0</v>
      </c>
      <c r="AH1209" s="4">
        <v>0</v>
      </c>
      <c r="AJ1209">
        <v>0</v>
      </c>
      <c r="AK1209">
        <v>0</v>
      </c>
      <c r="AL1209">
        <v>0</v>
      </c>
      <c r="AM1209" s="4"/>
      <c r="AN1209" s="4">
        <v>0</v>
      </c>
      <c r="AO1209" s="4">
        <v>0</v>
      </c>
      <c r="AP1209" s="4">
        <v>0</v>
      </c>
      <c r="AR1209">
        <v>0</v>
      </c>
      <c r="AS1209">
        <v>0</v>
      </c>
      <c r="AT1209">
        <v>0</v>
      </c>
      <c r="AU1209" s="4"/>
      <c r="AV1209" s="4">
        <v>0</v>
      </c>
      <c r="AW1209" s="4">
        <v>0</v>
      </c>
      <c r="AX1209" s="4">
        <v>0</v>
      </c>
      <c r="AZ1209">
        <v>0</v>
      </c>
      <c r="BA1209">
        <v>0</v>
      </c>
      <c r="BB1209">
        <v>0</v>
      </c>
      <c r="BC1209" s="4"/>
      <c r="BD1209" s="4">
        <v>0</v>
      </c>
      <c r="BE1209" s="4">
        <v>0</v>
      </c>
      <c r="BF1209" s="4">
        <v>0</v>
      </c>
      <c r="BH1209">
        <v>0</v>
      </c>
      <c r="BI1209">
        <v>0</v>
      </c>
      <c r="BJ1209">
        <v>0</v>
      </c>
      <c r="BK1209" s="4"/>
      <c r="BL1209" s="4">
        <v>0</v>
      </c>
      <c r="BM1209" s="4">
        <v>0</v>
      </c>
      <c r="BN1209" s="4">
        <v>0</v>
      </c>
      <c r="BP1209">
        <v>0</v>
      </c>
      <c r="BQ1209">
        <v>0</v>
      </c>
      <c r="BR1209">
        <v>0</v>
      </c>
      <c r="BS1209" s="4"/>
      <c r="BT1209" s="4">
        <v>0</v>
      </c>
      <c r="BU1209" s="4">
        <v>0</v>
      </c>
      <c r="BV1209" s="4">
        <v>0</v>
      </c>
      <c r="BW1209" s="3"/>
      <c r="BX1209" s="3"/>
      <c r="BY1209" s="4">
        <v>0</v>
      </c>
      <c r="BZ1209" s="5"/>
      <c r="CA1209" s="3">
        <v>0</v>
      </c>
      <c r="CB1209" s="4">
        <v>0</v>
      </c>
      <c r="CC1209" s="5" t="s">
        <v>322</v>
      </c>
      <c r="CD1209" s="3">
        <v>0</v>
      </c>
      <c r="CE1209" s="4">
        <v>0</v>
      </c>
      <c r="CF1209" s="5" t="s">
        <v>322</v>
      </c>
      <c r="CG1209" s="3">
        <v>0</v>
      </c>
      <c r="CH1209" s="4">
        <v>0</v>
      </c>
      <c r="CI1209" s="5" t="s">
        <v>322</v>
      </c>
      <c r="CJ1209" s="3">
        <v>0</v>
      </c>
      <c r="CK1209" s="4">
        <v>0</v>
      </c>
      <c r="CL1209" s="5" t="s">
        <v>322</v>
      </c>
      <c r="CM1209" s="2">
        <v>0</v>
      </c>
      <c r="CN1209" s="4">
        <v>0</v>
      </c>
      <c r="CO1209" s="5" t="s">
        <v>322</v>
      </c>
      <c r="CP1209" s="3"/>
      <c r="CQ1209" s="4">
        <v>0</v>
      </c>
      <c r="CR1209" s="3"/>
      <c r="CS1209" s="3"/>
      <c r="CT1209" s="3"/>
      <c r="CU1209" s="3"/>
      <c r="CV1209" s="4">
        <v>0</v>
      </c>
      <c r="CW1209" s="4">
        <v>0</v>
      </c>
      <c r="CX1209" t="b">
        <v>0</v>
      </c>
      <c r="CY1209" t="b">
        <v>0</v>
      </c>
      <c r="CZ1209" t="b">
        <v>0</v>
      </c>
      <c r="DA1209" s="2" t="s">
        <v>861</v>
      </c>
      <c r="DB1209" s="2" t="s">
        <v>1247</v>
      </c>
      <c r="DD1209" s="3"/>
      <c r="DE1209" s="3"/>
      <c r="DF1209" s="3"/>
      <c r="DG1209" s="4"/>
      <c r="DH1209" s="4"/>
      <c r="DI1209" s="4"/>
      <c r="DJ1209" s="3">
        <v>0</v>
      </c>
      <c r="DK1209" s="4">
        <v>0</v>
      </c>
      <c r="DL1209" t="b">
        <v>0</v>
      </c>
      <c r="DM1209" s="6"/>
      <c r="DN1209" s="3"/>
      <c r="DO1209" s="3"/>
      <c r="DP1209" s="3"/>
      <c r="DQ1209" s="3"/>
      <c r="DR1209" s="3"/>
      <c r="DS1209" s="3"/>
      <c r="DT1209" s="4"/>
      <c r="DU1209" s="4"/>
      <c r="DV1209" s="4"/>
      <c r="DW1209" s="4"/>
      <c r="DX1209" s="4"/>
      <c r="DY1209" s="4"/>
      <c r="DZ1209" s="2"/>
      <c r="EA1209" s="7">
        <v>44788.40792824074</v>
      </c>
      <c r="EB1209" s="2" t="s">
        <v>332</v>
      </c>
      <c r="EC1209" s="8">
        <v>0</v>
      </c>
      <c r="ED1209" t="b">
        <v>0</v>
      </c>
      <c r="EE1209" t="s">
        <v>324</v>
      </c>
      <c r="EF1209" s="2" t="s">
        <v>324</v>
      </c>
      <c r="EG1209" s="2" t="s">
        <v>325</v>
      </c>
      <c r="EH1209" s="1"/>
      <c r="EI1209">
        <f t="shared" si="66"/>
        <v>0</v>
      </c>
      <c r="EJ1209" t="str">
        <f t="shared" si="67"/>
        <v>no</v>
      </c>
    </row>
    <row r="1210" spans="3:140">
      <c r="C1210" s="1">
        <v>44635</v>
      </c>
      <c r="D1210" s="2" t="s">
        <v>79</v>
      </c>
      <c r="E1210" s="2" t="s">
        <v>80</v>
      </c>
      <c r="F1210" s="2" t="s">
        <v>1248</v>
      </c>
      <c r="G1210" s="1">
        <v>44586</v>
      </c>
      <c r="H1210" s="2" t="s">
        <v>409</v>
      </c>
      <c r="I1210" s="2" t="s">
        <v>410</v>
      </c>
      <c r="J1210" s="1"/>
      <c r="K1210" s="1"/>
      <c r="L1210" s="2"/>
      <c r="M1210" t="b">
        <v>0</v>
      </c>
      <c r="N1210" s="2"/>
      <c r="O1210" s="2" t="s">
        <v>320</v>
      </c>
      <c r="P1210" s="2" t="s">
        <v>337</v>
      </c>
      <c r="Q1210" s="2"/>
      <c r="R1210" s="2"/>
      <c r="S1210" s="2"/>
      <c r="T1210" s="2"/>
      <c r="U1210" s="2"/>
      <c r="V1210" s="2"/>
      <c r="W1210" s="2" t="s">
        <v>861</v>
      </c>
      <c r="X1210" s="2" t="s">
        <v>861</v>
      </c>
      <c r="Y1210" s="3"/>
      <c r="AA1210" t="b">
        <v>0</v>
      </c>
      <c r="AB1210">
        <v>0</v>
      </c>
      <c r="AC1210">
        <v>0</v>
      </c>
      <c r="AD1210">
        <v>0</v>
      </c>
      <c r="AE1210" s="4"/>
      <c r="AF1210" s="4">
        <v>0</v>
      </c>
      <c r="AG1210" s="4">
        <v>0</v>
      </c>
      <c r="AH1210" s="4">
        <v>0</v>
      </c>
      <c r="AJ1210">
        <v>0</v>
      </c>
      <c r="AK1210">
        <v>0</v>
      </c>
      <c r="AL1210">
        <v>0</v>
      </c>
      <c r="AM1210" s="4"/>
      <c r="AN1210" s="4">
        <v>0</v>
      </c>
      <c r="AO1210" s="4">
        <v>0</v>
      </c>
      <c r="AP1210" s="4">
        <v>0</v>
      </c>
      <c r="AR1210">
        <v>0</v>
      </c>
      <c r="AS1210">
        <v>0</v>
      </c>
      <c r="AT1210">
        <v>0</v>
      </c>
      <c r="AU1210" s="4"/>
      <c r="AV1210" s="4">
        <v>0</v>
      </c>
      <c r="AW1210" s="4">
        <v>0</v>
      </c>
      <c r="AX1210" s="4">
        <v>0</v>
      </c>
      <c r="AZ1210">
        <v>0</v>
      </c>
      <c r="BA1210">
        <v>0</v>
      </c>
      <c r="BB1210">
        <v>0</v>
      </c>
      <c r="BC1210" s="4"/>
      <c r="BD1210" s="4">
        <v>0</v>
      </c>
      <c r="BE1210" s="4">
        <v>0</v>
      </c>
      <c r="BF1210" s="4">
        <v>0</v>
      </c>
      <c r="BH1210">
        <v>0</v>
      </c>
      <c r="BI1210">
        <v>0</v>
      </c>
      <c r="BJ1210">
        <v>0</v>
      </c>
      <c r="BK1210" s="4"/>
      <c r="BL1210" s="4">
        <v>0</v>
      </c>
      <c r="BM1210" s="4">
        <v>0</v>
      </c>
      <c r="BN1210" s="4">
        <v>0</v>
      </c>
      <c r="BP1210">
        <v>0</v>
      </c>
      <c r="BQ1210">
        <v>0</v>
      </c>
      <c r="BR1210">
        <v>0</v>
      </c>
      <c r="BS1210" s="4"/>
      <c r="BT1210" s="4">
        <v>0</v>
      </c>
      <c r="BU1210" s="4">
        <v>0</v>
      </c>
      <c r="BV1210" s="4">
        <v>0</v>
      </c>
      <c r="BW1210" s="3"/>
      <c r="BX1210" s="3"/>
      <c r="BY1210" s="4">
        <v>0</v>
      </c>
      <c r="BZ1210" s="5"/>
      <c r="CA1210" s="3">
        <v>0</v>
      </c>
      <c r="CB1210" s="4">
        <v>0</v>
      </c>
      <c r="CC1210" s="5" t="s">
        <v>322</v>
      </c>
      <c r="CD1210" s="3">
        <v>0</v>
      </c>
      <c r="CE1210" s="4">
        <v>0</v>
      </c>
      <c r="CF1210" s="5" t="s">
        <v>322</v>
      </c>
      <c r="CG1210" s="3">
        <v>0</v>
      </c>
      <c r="CH1210" s="4">
        <v>0</v>
      </c>
      <c r="CI1210" s="5" t="s">
        <v>322</v>
      </c>
      <c r="CJ1210" s="3">
        <v>0</v>
      </c>
      <c r="CK1210" s="4">
        <v>0</v>
      </c>
      <c r="CL1210" s="5" t="s">
        <v>322</v>
      </c>
      <c r="CM1210" s="2">
        <v>0</v>
      </c>
      <c r="CN1210" s="4">
        <v>0</v>
      </c>
      <c r="CO1210" s="5" t="s">
        <v>322</v>
      </c>
      <c r="CP1210" s="3"/>
      <c r="CQ1210" s="4">
        <v>0</v>
      </c>
      <c r="CR1210" s="3"/>
      <c r="CS1210" s="3"/>
      <c r="CT1210" s="3"/>
      <c r="CU1210" s="3"/>
      <c r="CV1210" s="4">
        <v>0</v>
      </c>
      <c r="CW1210" s="4">
        <v>0</v>
      </c>
      <c r="CX1210" t="b">
        <v>0</v>
      </c>
      <c r="CY1210" t="b">
        <v>0</v>
      </c>
      <c r="CZ1210" t="b">
        <v>0</v>
      </c>
      <c r="DA1210" s="2" t="s">
        <v>861</v>
      </c>
      <c r="DB1210" s="2" t="s">
        <v>1247</v>
      </c>
      <c r="DD1210" s="3"/>
      <c r="DE1210" s="3"/>
      <c r="DF1210" s="3"/>
      <c r="DG1210" s="4"/>
      <c r="DH1210" s="4"/>
      <c r="DI1210" s="4"/>
      <c r="DJ1210" s="3">
        <v>0</v>
      </c>
      <c r="DK1210" s="4">
        <v>0</v>
      </c>
      <c r="DL1210" t="b">
        <v>0</v>
      </c>
      <c r="DM1210" s="6"/>
      <c r="DN1210" s="3"/>
      <c r="DO1210" s="3"/>
      <c r="DP1210" s="3"/>
      <c r="DQ1210" s="3"/>
      <c r="DR1210" s="3"/>
      <c r="DS1210" s="3"/>
      <c r="DT1210" s="4"/>
      <c r="DU1210" s="4"/>
      <c r="DV1210" s="4"/>
      <c r="DW1210" s="4"/>
      <c r="DX1210" s="4"/>
      <c r="DY1210" s="4"/>
      <c r="DZ1210" s="2"/>
      <c r="EA1210" s="7">
        <v>44788.40792824074</v>
      </c>
      <c r="EB1210" s="2" t="s">
        <v>332</v>
      </c>
      <c r="EC1210" s="8">
        <v>0</v>
      </c>
      <c r="ED1210" t="b">
        <v>0</v>
      </c>
      <c r="EE1210" t="s">
        <v>324</v>
      </c>
      <c r="EF1210" s="2" t="s">
        <v>324</v>
      </c>
      <c r="EG1210" s="2" t="s">
        <v>325</v>
      </c>
      <c r="EH1210" s="1"/>
      <c r="EI1210">
        <f t="shared" si="66"/>
        <v>0</v>
      </c>
      <c r="EJ1210" t="str">
        <f t="shared" si="67"/>
        <v>no</v>
      </c>
    </row>
    <row r="1211" spans="3:140">
      <c r="C1211" s="1">
        <v>44635</v>
      </c>
      <c r="D1211" s="2" t="s">
        <v>902</v>
      </c>
      <c r="E1211" s="2" t="s">
        <v>903</v>
      </c>
      <c r="F1211" s="2" t="s">
        <v>171</v>
      </c>
      <c r="G1211" s="1">
        <v>44229</v>
      </c>
      <c r="H1211" s="2"/>
      <c r="I1211" s="2"/>
      <c r="J1211" s="1"/>
      <c r="K1211" s="1"/>
      <c r="L1211" s="2"/>
      <c r="M1211" t="b">
        <v>0</v>
      </c>
      <c r="N1211" s="2"/>
      <c r="O1211" s="2" t="s">
        <v>320</v>
      </c>
      <c r="P1211" s="2" t="s">
        <v>337</v>
      </c>
      <c r="Q1211" s="2"/>
      <c r="R1211" s="2"/>
      <c r="S1211" s="2"/>
      <c r="T1211" s="2"/>
      <c r="U1211" s="2"/>
      <c r="V1211" s="2"/>
      <c r="W1211" s="2" t="s">
        <v>861</v>
      </c>
      <c r="X1211" s="2" t="s">
        <v>861</v>
      </c>
      <c r="Y1211" s="3"/>
      <c r="AA1211" t="b">
        <v>0</v>
      </c>
      <c r="AB1211">
        <v>0</v>
      </c>
      <c r="AC1211">
        <v>0</v>
      </c>
      <c r="AD1211">
        <v>0</v>
      </c>
      <c r="AE1211" s="4"/>
      <c r="AF1211" s="4">
        <v>0</v>
      </c>
      <c r="AG1211" s="4">
        <v>0</v>
      </c>
      <c r="AH1211" s="4">
        <v>0</v>
      </c>
      <c r="AJ1211">
        <v>0</v>
      </c>
      <c r="AK1211">
        <v>0</v>
      </c>
      <c r="AL1211">
        <v>0</v>
      </c>
      <c r="AM1211" s="4"/>
      <c r="AN1211" s="4">
        <v>0</v>
      </c>
      <c r="AO1211" s="4">
        <v>0</v>
      </c>
      <c r="AP1211" s="4">
        <v>0</v>
      </c>
      <c r="AR1211">
        <v>0</v>
      </c>
      <c r="AS1211">
        <v>100</v>
      </c>
      <c r="AT1211">
        <v>0</v>
      </c>
      <c r="AU1211" s="4"/>
      <c r="AV1211" s="4">
        <v>0</v>
      </c>
      <c r="AW1211" s="4">
        <v>27846</v>
      </c>
      <c r="AX1211" s="4">
        <v>0</v>
      </c>
      <c r="AZ1211">
        <v>0</v>
      </c>
      <c r="BA1211">
        <v>0</v>
      </c>
      <c r="BB1211">
        <v>0</v>
      </c>
      <c r="BC1211" s="4"/>
      <c r="BD1211" s="4">
        <v>0</v>
      </c>
      <c r="BE1211" s="4">
        <v>0</v>
      </c>
      <c r="BF1211" s="4">
        <v>0</v>
      </c>
      <c r="BH1211">
        <v>0</v>
      </c>
      <c r="BI1211">
        <v>0</v>
      </c>
      <c r="BJ1211">
        <v>0</v>
      </c>
      <c r="BK1211" s="4"/>
      <c r="BL1211" s="4">
        <v>0</v>
      </c>
      <c r="BM1211" s="4">
        <v>0</v>
      </c>
      <c r="BN1211" s="4">
        <v>0</v>
      </c>
      <c r="BP1211">
        <v>0</v>
      </c>
      <c r="BQ1211">
        <v>0</v>
      </c>
      <c r="BR1211">
        <v>0</v>
      </c>
      <c r="BS1211" s="4"/>
      <c r="BT1211" s="4">
        <v>0</v>
      </c>
      <c r="BU1211" s="4">
        <v>0</v>
      </c>
      <c r="BV1211" s="4">
        <v>0</v>
      </c>
      <c r="BW1211" s="3"/>
      <c r="BX1211" s="3"/>
      <c r="BY1211" s="4">
        <v>0</v>
      </c>
      <c r="BZ1211" s="5"/>
      <c r="CA1211" s="3">
        <v>0</v>
      </c>
      <c r="CB1211" s="4">
        <v>0</v>
      </c>
      <c r="CC1211" s="5" t="s">
        <v>322</v>
      </c>
      <c r="CD1211" s="3">
        <v>100</v>
      </c>
      <c r="CE1211" s="4">
        <v>27846</v>
      </c>
      <c r="CF1211" s="5">
        <v>278.45999999999998</v>
      </c>
      <c r="CG1211" s="3">
        <v>0</v>
      </c>
      <c r="CH1211" s="4">
        <v>0</v>
      </c>
      <c r="CI1211" s="5" t="s">
        <v>322</v>
      </c>
      <c r="CJ1211" s="3">
        <v>0</v>
      </c>
      <c r="CK1211" s="4">
        <v>0</v>
      </c>
      <c r="CL1211" s="5" t="s">
        <v>322</v>
      </c>
      <c r="CM1211" s="2">
        <v>0</v>
      </c>
      <c r="CN1211" s="4">
        <v>0</v>
      </c>
      <c r="CO1211" s="5" t="s">
        <v>322</v>
      </c>
      <c r="CP1211" s="3"/>
      <c r="CQ1211" s="4">
        <v>0</v>
      </c>
      <c r="CR1211" s="3"/>
      <c r="CS1211" s="3"/>
      <c r="CT1211" s="3"/>
      <c r="CU1211" s="3"/>
      <c r="CV1211" s="4">
        <v>27846</v>
      </c>
      <c r="CW1211" s="4">
        <v>27846</v>
      </c>
      <c r="CX1211" t="b">
        <v>0</v>
      </c>
      <c r="CY1211" t="b">
        <v>1</v>
      </c>
      <c r="CZ1211" t="b">
        <v>0</v>
      </c>
      <c r="DA1211" s="2" t="s">
        <v>867</v>
      </c>
      <c r="DB1211" s="2" t="s">
        <v>867</v>
      </c>
      <c r="DD1211" s="3"/>
      <c r="DE1211" s="3"/>
      <c r="DF1211" s="3"/>
      <c r="DG1211" s="4"/>
      <c r="DH1211" s="4"/>
      <c r="DI1211" s="4"/>
      <c r="DJ1211" s="3">
        <v>0</v>
      </c>
      <c r="DK1211" s="4">
        <v>0</v>
      </c>
      <c r="DL1211" t="b">
        <v>0</v>
      </c>
      <c r="DM1211" s="6"/>
      <c r="DN1211" s="3"/>
      <c r="DO1211" s="3"/>
      <c r="DP1211" s="3"/>
      <c r="DQ1211" s="3"/>
      <c r="DR1211" s="3"/>
      <c r="DS1211" s="3"/>
      <c r="DT1211" s="4"/>
      <c r="DU1211" s="4"/>
      <c r="DV1211" s="4"/>
      <c r="DW1211" s="4"/>
      <c r="DX1211" s="4"/>
      <c r="DY1211" s="4"/>
      <c r="DZ1211" s="2"/>
      <c r="EA1211" s="7">
        <v>44788.40792824074</v>
      </c>
      <c r="EB1211" s="2" t="s">
        <v>332</v>
      </c>
      <c r="EC1211" s="8">
        <v>0</v>
      </c>
      <c r="ED1211" t="b">
        <v>0</v>
      </c>
      <c r="EE1211" t="s">
        <v>324</v>
      </c>
      <c r="EF1211" s="2" t="s">
        <v>324</v>
      </c>
      <c r="EG1211" s="2" t="s">
        <v>325</v>
      </c>
      <c r="EH1211" s="1"/>
      <c r="EI1211">
        <f t="shared" si="66"/>
        <v>0</v>
      </c>
      <c r="EJ1211" t="str">
        <f t="shared" si="67"/>
        <v>yes</v>
      </c>
    </row>
    <row r="1212" spans="3:140">
      <c r="C1212" s="1">
        <v>44635</v>
      </c>
      <c r="D1212" s="2" t="s">
        <v>1136</v>
      </c>
      <c r="E1212" s="2" t="s">
        <v>1137</v>
      </c>
      <c r="F1212" s="2" t="s">
        <v>176</v>
      </c>
      <c r="G1212" s="1">
        <v>44208</v>
      </c>
      <c r="H1212" s="2"/>
      <c r="I1212" s="2"/>
      <c r="J1212" s="1"/>
      <c r="K1212" s="1"/>
      <c r="L1212" s="2" t="s">
        <v>867</v>
      </c>
      <c r="M1212" t="b">
        <v>0</v>
      </c>
      <c r="N1212" s="2"/>
      <c r="O1212" s="2" t="s">
        <v>320</v>
      </c>
      <c r="P1212" s="2" t="s">
        <v>337</v>
      </c>
      <c r="Q1212" s="2"/>
      <c r="R1212" s="2"/>
      <c r="S1212" s="2"/>
      <c r="T1212" s="2"/>
      <c r="U1212" s="2"/>
      <c r="V1212" s="2"/>
      <c r="W1212" s="2" t="s">
        <v>422</v>
      </c>
      <c r="X1212" s="2" t="s">
        <v>422</v>
      </c>
      <c r="Y1212" s="3"/>
      <c r="AA1212" t="b">
        <v>0</v>
      </c>
      <c r="AB1212">
        <v>0</v>
      </c>
      <c r="AC1212">
        <v>0</v>
      </c>
      <c r="AD1212">
        <v>0</v>
      </c>
      <c r="AE1212" s="4"/>
      <c r="AF1212" s="4">
        <v>0</v>
      </c>
      <c r="AG1212" s="4">
        <v>0</v>
      </c>
      <c r="AH1212" s="4">
        <v>0</v>
      </c>
      <c r="AJ1212">
        <v>0</v>
      </c>
      <c r="AK1212">
        <v>0</v>
      </c>
      <c r="AL1212">
        <v>0</v>
      </c>
      <c r="AM1212" s="4"/>
      <c r="AN1212" s="4">
        <v>0</v>
      </c>
      <c r="AO1212" s="4">
        <v>0</v>
      </c>
      <c r="AP1212" s="4">
        <v>0</v>
      </c>
      <c r="AR1212">
        <v>0</v>
      </c>
      <c r="AS1212">
        <v>0</v>
      </c>
      <c r="AT1212">
        <v>0</v>
      </c>
      <c r="AU1212" s="4"/>
      <c r="AV1212" s="4">
        <v>0</v>
      </c>
      <c r="AW1212" s="4">
        <v>0</v>
      </c>
      <c r="AX1212" s="4">
        <v>0</v>
      </c>
      <c r="AZ1212">
        <v>0</v>
      </c>
      <c r="BA1212">
        <v>0</v>
      </c>
      <c r="BB1212">
        <v>0</v>
      </c>
      <c r="BC1212" s="4"/>
      <c r="BD1212" s="4">
        <v>0</v>
      </c>
      <c r="BE1212" s="4">
        <v>0</v>
      </c>
      <c r="BF1212" s="4">
        <v>0</v>
      </c>
      <c r="BH1212">
        <v>0</v>
      </c>
      <c r="BI1212">
        <v>0</v>
      </c>
      <c r="BJ1212">
        <v>0</v>
      </c>
      <c r="BK1212" s="4"/>
      <c r="BL1212" s="4">
        <v>0</v>
      </c>
      <c r="BM1212" s="4">
        <v>0</v>
      </c>
      <c r="BN1212" s="4">
        <v>0</v>
      </c>
      <c r="BP1212">
        <v>0</v>
      </c>
      <c r="BQ1212">
        <v>0</v>
      </c>
      <c r="BR1212">
        <v>0</v>
      </c>
      <c r="BS1212" s="4"/>
      <c r="BT1212" s="4">
        <v>0</v>
      </c>
      <c r="BU1212" s="4">
        <v>0</v>
      </c>
      <c r="BV1212" s="4">
        <v>0</v>
      </c>
      <c r="BW1212" s="3"/>
      <c r="BX1212" s="3"/>
      <c r="BY1212" s="4">
        <v>0</v>
      </c>
      <c r="BZ1212" s="5"/>
      <c r="CA1212" s="3">
        <v>0</v>
      </c>
      <c r="CB1212" s="4">
        <v>0</v>
      </c>
      <c r="CC1212" s="5" t="s">
        <v>322</v>
      </c>
      <c r="CD1212" s="3">
        <v>0</v>
      </c>
      <c r="CE1212" s="4">
        <v>0</v>
      </c>
      <c r="CF1212" s="5" t="s">
        <v>322</v>
      </c>
      <c r="CG1212" s="3">
        <v>0</v>
      </c>
      <c r="CH1212" s="4">
        <v>0</v>
      </c>
      <c r="CI1212" s="5" t="s">
        <v>322</v>
      </c>
      <c r="CJ1212" s="3">
        <v>0</v>
      </c>
      <c r="CK1212" s="4">
        <v>0</v>
      </c>
      <c r="CL1212" s="5" t="s">
        <v>322</v>
      </c>
      <c r="CM1212" s="2">
        <v>0</v>
      </c>
      <c r="CN1212" s="4">
        <v>0</v>
      </c>
      <c r="CO1212" s="5" t="s">
        <v>322</v>
      </c>
      <c r="CP1212" s="3"/>
      <c r="CQ1212" s="4">
        <v>0</v>
      </c>
      <c r="CR1212" s="3"/>
      <c r="CS1212" s="3"/>
      <c r="CT1212" s="3"/>
      <c r="CU1212" s="3"/>
      <c r="CV1212" s="4">
        <v>0</v>
      </c>
      <c r="CW1212" s="4">
        <v>0</v>
      </c>
      <c r="CX1212" t="b">
        <v>0</v>
      </c>
      <c r="CY1212" t="b">
        <v>1</v>
      </c>
      <c r="CZ1212" t="b">
        <v>0</v>
      </c>
      <c r="DA1212" s="2" t="s">
        <v>422</v>
      </c>
      <c r="DB1212" s="2" t="s">
        <v>867</v>
      </c>
      <c r="DD1212" s="3"/>
      <c r="DE1212" s="3"/>
      <c r="DF1212" s="3"/>
      <c r="DG1212" s="4"/>
      <c r="DH1212" s="4"/>
      <c r="DI1212" s="4"/>
      <c r="DJ1212" s="3">
        <v>0</v>
      </c>
      <c r="DK1212" s="4">
        <v>0</v>
      </c>
      <c r="DL1212" t="b">
        <v>0</v>
      </c>
      <c r="DM1212" s="6"/>
      <c r="DN1212" s="3"/>
      <c r="DO1212" s="3"/>
      <c r="DP1212" s="3"/>
      <c r="DQ1212" s="3"/>
      <c r="DR1212" s="3"/>
      <c r="DS1212" s="3"/>
      <c r="DT1212" s="4"/>
      <c r="DU1212" s="4"/>
      <c r="DV1212" s="4"/>
      <c r="DW1212" s="4"/>
      <c r="DX1212" s="4"/>
      <c r="DY1212" s="4"/>
      <c r="DZ1212" s="2"/>
      <c r="EA1212" s="7">
        <v>44788.40792824074</v>
      </c>
      <c r="EB1212" s="2" t="s">
        <v>332</v>
      </c>
      <c r="EC1212" s="8">
        <v>0</v>
      </c>
      <c r="ED1212" t="b">
        <v>0</v>
      </c>
      <c r="EE1212" t="s">
        <v>324</v>
      </c>
      <c r="EF1212" s="2" t="s">
        <v>324</v>
      </c>
      <c r="EG1212" s="2" t="s">
        <v>325</v>
      </c>
      <c r="EH1212" s="1"/>
      <c r="EI1212">
        <f t="shared" si="66"/>
        <v>0</v>
      </c>
      <c r="EJ1212" t="str">
        <f t="shared" si="67"/>
        <v>yes</v>
      </c>
    </row>
    <row r="1213" spans="3:140">
      <c r="C1213" s="1">
        <v>44635</v>
      </c>
      <c r="D1213" s="2" t="s">
        <v>1138</v>
      </c>
      <c r="E1213" s="2" t="s">
        <v>1139</v>
      </c>
      <c r="F1213" s="2" t="s">
        <v>176</v>
      </c>
      <c r="G1213" s="1">
        <v>44208</v>
      </c>
      <c r="H1213" s="2"/>
      <c r="I1213" s="2"/>
      <c r="J1213" s="1"/>
      <c r="K1213" s="1"/>
      <c r="L1213" s="2"/>
      <c r="M1213" t="b">
        <v>0</v>
      </c>
      <c r="N1213" s="2"/>
      <c r="O1213" s="2" t="s">
        <v>320</v>
      </c>
      <c r="P1213" s="2" t="s">
        <v>337</v>
      </c>
      <c r="Q1213" s="2"/>
      <c r="R1213" s="2"/>
      <c r="S1213" s="2"/>
      <c r="T1213" s="2"/>
      <c r="U1213" s="2"/>
      <c r="V1213" s="2"/>
      <c r="W1213" s="2" t="s">
        <v>422</v>
      </c>
      <c r="X1213" s="2" t="s">
        <v>422</v>
      </c>
      <c r="Y1213" s="3"/>
      <c r="AA1213" t="b">
        <v>0</v>
      </c>
      <c r="AB1213">
        <v>0</v>
      </c>
      <c r="AC1213">
        <v>0</v>
      </c>
      <c r="AD1213">
        <v>0</v>
      </c>
      <c r="AE1213" s="4"/>
      <c r="AF1213" s="4">
        <v>0</v>
      </c>
      <c r="AG1213" s="4">
        <v>0</v>
      </c>
      <c r="AH1213" s="4">
        <v>0</v>
      </c>
      <c r="AJ1213">
        <v>0</v>
      </c>
      <c r="AK1213">
        <v>0</v>
      </c>
      <c r="AL1213">
        <v>0</v>
      </c>
      <c r="AM1213" s="4"/>
      <c r="AN1213" s="4">
        <v>0</v>
      </c>
      <c r="AO1213" s="4">
        <v>0</v>
      </c>
      <c r="AP1213" s="4">
        <v>0</v>
      </c>
      <c r="AR1213">
        <v>0</v>
      </c>
      <c r="AS1213">
        <v>0</v>
      </c>
      <c r="AT1213">
        <v>0</v>
      </c>
      <c r="AU1213" s="4"/>
      <c r="AV1213" s="4">
        <v>0</v>
      </c>
      <c r="AW1213" s="4">
        <v>0</v>
      </c>
      <c r="AX1213" s="4">
        <v>0</v>
      </c>
      <c r="AZ1213">
        <v>0</v>
      </c>
      <c r="BA1213">
        <v>0</v>
      </c>
      <c r="BB1213">
        <v>0</v>
      </c>
      <c r="BC1213" s="4"/>
      <c r="BD1213" s="4">
        <v>0</v>
      </c>
      <c r="BE1213" s="4">
        <v>0</v>
      </c>
      <c r="BF1213" s="4">
        <v>0</v>
      </c>
      <c r="BH1213">
        <v>0</v>
      </c>
      <c r="BI1213">
        <v>0</v>
      </c>
      <c r="BJ1213">
        <v>0</v>
      </c>
      <c r="BK1213" s="4"/>
      <c r="BL1213" s="4">
        <v>0</v>
      </c>
      <c r="BM1213" s="4">
        <v>0</v>
      </c>
      <c r="BN1213" s="4">
        <v>0</v>
      </c>
      <c r="BP1213">
        <v>0</v>
      </c>
      <c r="BQ1213">
        <v>0</v>
      </c>
      <c r="BR1213">
        <v>0</v>
      </c>
      <c r="BS1213" s="4"/>
      <c r="BT1213" s="4">
        <v>0</v>
      </c>
      <c r="BU1213" s="4">
        <v>0</v>
      </c>
      <c r="BV1213" s="4">
        <v>0</v>
      </c>
      <c r="BW1213" s="3"/>
      <c r="BX1213" s="3"/>
      <c r="BY1213" s="4">
        <v>0</v>
      </c>
      <c r="BZ1213" s="5"/>
      <c r="CA1213" s="3">
        <v>0</v>
      </c>
      <c r="CB1213" s="4">
        <v>0</v>
      </c>
      <c r="CC1213" s="5" t="s">
        <v>322</v>
      </c>
      <c r="CD1213" s="3">
        <v>0</v>
      </c>
      <c r="CE1213" s="4">
        <v>0</v>
      </c>
      <c r="CF1213" s="5" t="s">
        <v>322</v>
      </c>
      <c r="CG1213" s="3">
        <v>0</v>
      </c>
      <c r="CH1213" s="4">
        <v>0</v>
      </c>
      <c r="CI1213" s="5" t="s">
        <v>322</v>
      </c>
      <c r="CJ1213" s="3">
        <v>0</v>
      </c>
      <c r="CK1213" s="4">
        <v>0</v>
      </c>
      <c r="CL1213" s="5" t="s">
        <v>322</v>
      </c>
      <c r="CM1213" s="2">
        <v>0</v>
      </c>
      <c r="CN1213" s="4">
        <v>0</v>
      </c>
      <c r="CO1213" s="5" t="s">
        <v>322</v>
      </c>
      <c r="CP1213" s="3"/>
      <c r="CQ1213" s="4">
        <v>0</v>
      </c>
      <c r="CR1213" s="3"/>
      <c r="CS1213" s="3"/>
      <c r="CT1213" s="3"/>
      <c r="CU1213" s="3"/>
      <c r="CV1213" s="4">
        <v>0</v>
      </c>
      <c r="CW1213" s="4">
        <v>0</v>
      </c>
      <c r="CX1213" t="b">
        <v>0</v>
      </c>
      <c r="CY1213" t="b">
        <v>1</v>
      </c>
      <c r="CZ1213" t="b">
        <v>0</v>
      </c>
      <c r="DA1213" s="2" t="s">
        <v>422</v>
      </c>
      <c r="DB1213" s="2" t="s">
        <v>867</v>
      </c>
      <c r="DD1213" s="3"/>
      <c r="DE1213" s="3"/>
      <c r="DF1213" s="3"/>
      <c r="DG1213" s="4"/>
      <c r="DH1213" s="4"/>
      <c r="DI1213" s="4"/>
      <c r="DJ1213" s="3">
        <v>0</v>
      </c>
      <c r="DK1213" s="4">
        <v>0</v>
      </c>
      <c r="DL1213" t="b">
        <v>0</v>
      </c>
      <c r="DM1213" s="6"/>
      <c r="DN1213" s="3"/>
      <c r="DO1213" s="3"/>
      <c r="DP1213" s="3"/>
      <c r="DQ1213" s="3"/>
      <c r="DR1213" s="3"/>
      <c r="DS1213" s="3"/>
      <c r="DT1213" s="4"/>
      <c r="DU1213" s="4"/>
      <c r="DV1213" s="4"/>
      <c r="DW1213" s="4"/>
      <c r="DX1213" s="4"/>
      <c r="DY1213" s="4"/>
      <c r="DZ1213" s="2"/>
      <c r="EA1213" s="7">
        <v>44788.40792824074</v>
      </c>
      <c r="EB1213" s="2" t="s">
        <v>332</v>
      </c>
      <c r="EC1213" s="8">
        <v>0</v>
      </c>
      <c r="ED1213" t="b">
        <v>0</v>
      </c>
      <c r="EE1213" t="s">
        <v>324</v>
      </c>
      <c r="EF1213" s="2" t="s">
        <v>324</v>
      </c>
      <c r="EG1213" s="2" t="s">
        <v>325</v>
      </c>
      <c r="EH1213" s="1"/>
      <c r="EI1213">
        <f t="shared" si="66"/>
        <v>0</v>
      </c>
      <c r="EJ1213" t="str">
        <f t="shared" si="67"/>
        <v>yes</v>
      </c>
    </row>
    <row r="1214" spans="3:140">
      <c r="C1214" s="1">
        <v>44635</v>
      </c>
      <c r="D1214" s="2" t="s">
        <v>1140</v>
      </c>
      <c r="E1214" s="2" t="s">
        <v>1141</v>
      </c>
      <c r="F1214" s="2" t="s">
        <v>176</v>
      </c>
      <c r="G1214" s="1">
        <v>44208</v>
      </c>
      <c r="H1214" s="2"/>
      <c r="I1214" s="2"/>
      <c r="J1214" s="1"/>
      <c r="K1214" s="1"/>
      <c r="L1214" s="2"/>
      <c r="M1214" t="b">
        <v>0</v>
      </c>
      <c r="N1214" s="2"/>
      <c r="O1214" s="2" t="s">
        <v>320</v>
      </c>
      <c r="P1214" s="2" t="s">
        <v>337</v>
      </c>
      <c r="Q1214" s="2"/>
      <c r="R1214" s="2"/>
      <c r="S1214" s="2"/>
      <c r="T1214" s="2"/>
      <c r="U1214" s="2"/>
      <c r="V1214" s="2"/>
      <c r="W1214" s="2" t="s">
        <v>422</v>
      </c>
      <c r="X1214" s="2" t="s">
        <v>422</v>
      </c>
      <c r="Y1214" s="3"/>
      <c r="AA1214" t="b">
        <v>0</v>
      </c>
      <c r="AB1214">
        <v>0</v>
      </c>
      <c r="AC1214">
        <v>0</v>
      </c>
      <c r="AD1214">
        <v>0</v>
      </c>
      <c r="AE1214" s="4"/>
      <c r="AF1214" s="4">
        <v>0</v>
      </c>
      <c r="AG1214" s="4">
        <v>0</v>
      </c>
      <c r="AH1214" s="4">
        <v>0</v>
      </c>
      <c r="AJ1214">
        <v>0</v>
      </c>
      <c r="AK1214">
        <v>0</v>
      </c>
      <c r="AL1214">
        <v>0</v>
      </c>
      <c r="AM1214" s="4"/>
      <c r="AN1214" s="4">
        <v>0</v>
      </c>
      <c r="AO1214" s="4">
        <v>0</v>
      </c>
      <c r="AP1214" s="4">
        <v>0</v>
      </c>
      <c r="AR1214">
        <v>0</v>
      </c>
      <c r="AS1214">
        <v>0</v>
      </c>
      <c r="AT1214">
        <v>0</v>
      </c>
      <c r="AU1214" s="4"/>
      <c r="AV1214" s="4">
        <v>0</v>
      </c>
      <c r="AW1214" s="4">
        <v>0</v>
      </c>
      <c r="AX1214" s="4">
        <v>0</v>
      </c>
      <c r="AZ1214">
        <v>0</v>
      </c>
      <c r="BA1214">
        <v>0</v>
      </c>
      <c r="BB1214">
        <v>0</v>
      </c>
      <c r="BC1214" s="4"/>
      <c r="BD1214" s="4">
        <v>0</v>
      </c>
      <c r="BE1214" s="4">
        <v>0</v>
      </c>
      <c r="BF1214" s="4">
        <v>0</v>
      </c>
      <c r="BH1214">
        <v>0</v>
      </c>
      <c r="BI1214">
        <v>0</v>
      </c>
      <c r="BJ1214">
        <v>0</v>
      </c>
      <c r="BK1214" s="4"/>
      <c r="BL1214" s="4">
        <v>0</v>
      </c>
      <c r="BM1214" s="4">
        <v>0</v>
      </c>
      <c r="BN1214" s="4">
        <v>0</v>
      </c>
      <c r="BP1214">
        <v>0</v>
      </c>
      <c r="BQ1214">
        <v>0</v>
      </c>
      <c r="BR1214">
        <v>0</v>
      </c>
      <c r="BS1214" s="4"/>
      <c r="BT1214" s="4">
        <v>0</v>
      </c>
      <c r="BU1214" s="4">
        <v>0</v>
      </c>
      <c r="BV1214" s="4">
        <v>0</v>
      </c>
      <c r="BW1214" s="3"/>
      <c r="BX1214" s="3"/>
      <c r="BY1214" s="4">
        <v>0</v>
      </c>
      <c r="BZ1214" s="5"/>
      <c r="CA1214" s="3">
        <v>0</v>
      </c>
      <c r="CB1214" s="4">
        <v>0</v>
      </c>
      <c r="CC1214" s="5" t="s">
        <v>322</v>
      </c>
      <c r="CD1214" s="3">
        <v>0</v>
      </c>
      <c r="CE1214" s="4">
        <v>0</v>
      </c>
      <c r="CF1214" s="5" t="s">
        <v>322</v>
      </c>
      <c r="CG1214" s="3">
        <v>0</v>
      </c>
      <c r="CH1214" s="4">
        <v>0</v>
      </c>
      <c r="CI1214" s="5" t="s">
        <v>322</v>
      </c>
      <c r="CJ1214" s="3">
        <v>0</v>
      </c>
      <c r="CK1214" s="4">
        <v>0</v>
      </c>
      <c r="CL1214" s="5" t="s">
        <v>322</v>
      </c>
      <c r="CM1214" s="2">
        <v>0</v>
      </c>
      <c r="CN1214" s="4">
        <v>0</v>
      </c>
      <c r="CO1214" s="5" t="s">
        <v>322</v>
      </c>
      <c r="CP1214" s="3"/>
      <c r="CQ1214" s="4">
        <v>0</v>
      </c>
      <c r="CR1214" s="3"/>
      <c r="CS1214" s="3"/>
      <c r="CT1214" s="3"/>
      <c r="CU1214" s="3"/>
      <c r="CV1214" s="4">
        <v>0</v>
      </c>
      <c r="CW1214" s="4">
        <v>0</v>
      </c>
      <c r="CX1214" t="b">
        <v>0</v>
      </c>
      <c r="CY1214" t="b">
        <v>1</v>
      </c>
      <c r="CZ1214" t="b">
        <v>0</v>
      </c>
      <c r="DA1214" s="2" t="s">
        <v>422</v>
      </c>
      <c r="DB1214" s="2" t="s">
        <v>867</v>
      </c>
      <c r="DD1214" s="3"/>
      <c r="DE1214" s="3"/>
      <c r="DF1214" s="3"/>
      <c r="DG1214" s="4"/>
      <c r="DH1214" s="4"/>
      <c r="DI1214" s="4"/>
      <c r="DJ1214" s="3">
        <v>0</v>
      </c>
      <c r="DK1214" s="4">
        <v>0</v>
      </c>
      <c r="DL1214" t="b">
        <v>0</v>
      </c>
      <c r="DM1214" s="6"/>
      <c r="DN1214" s="3"/>
      <c r="DO1214" s="3"/>
      <c r="DP1214" s="3"/>
      <c r="DQ1214" s="3"/>
      <c r="DR1214" s="3"/>
      <c r="DS1214" s="3"/>
      <c r="DT1214" s="4"/>
      <c r="DU1214" s="4"/>
      <c r="DV1214" s="4"/>
      <c r="DW1214" s="4"/>
      <c r="DX1214" s="4"/>
      <c r="DY1214" s="4"/>
      <c r="DZ1214" s="2"/>
      <c r="EA1214" s="7">
        <v>44788.40792824074</v>
      </c>
      <c r="EB1214" s="2" t="s">
        <v>332</v>
      </c>
      <c r="EC1214" s="8">
        <v>0</v>
      </c>
      <c r="ED1214" t="b">
        <v>0</v>
      </c>
      <c r="EE1214" t="s">
        <v>324</v>
      </c>
      <c r="EF1214" s="2" t="s">
        <v>324</v>
      </c>
      <c r="EG1214" s="2" t="s">
        <v>325</v>
      </c>
      <c r="EH1214" s="1"/>
      <c r="EI1214">
        <f t="shared" si="66"/>
        <v>0</v>
      </c>
      <c r="EJ1214" t="str">
        <f t="shared" si="67"/>
        <v>yes</v>
      </c>
    </row>
    <row r="1215" spans="3:140">
      <c r="C1215" s="1">
        <v>44635</v>
      </c>
      <c r="D1215" s="2" t="s">
        <v>1142</v>
      </c>
      <c r="E1215" s="2" t="s">
        <v>1143</v>
      </c>
      <c r="F1215" s="2" t="s">
        <v>176</v>
      </c>
      <c r="G1215" s="1">
        <v>44208</v>
      </c>
      <c r="H1215" s="2"/>
      <c r="I1215" s="2"/>
      <c r="J1215" s="1"/>
      <c r="K1215" s="1"/>
      <c r="L1215" s="2"/>
      <c r="M1215" t="b">
        <v>0</v>
      </c>
      <c r="N1215" s="2"/>
      <c r="O1215" s="2" t="s">
        <v>320</v>
      </c>
      <c r="P1215" s="2" t="s">
        <v>337</v>
      </c>
      <c r="Q1215" s="2"/>
      <c r="R1215" s="2"/>
      <c r="S1215" s="2"/>
      <c r="T1215" s="2"/>
      <c r="U1215" s="2"/>
      <c r="V1215" s="2"/>
      <c r="W1215" s="2" t="s">
        <v>422</v>
      </c>
      <c r="X1215" s="2" t="s">
        <v>422</v>
      </c>
      <c r="Y1215" s="3"/>
      <c r="AA1215" t="b">
        <v>0</v>
      </c>
      <c r="AB1215">
        <v>0</v>
      </c>
      <c r="AC1215">
        <v>0</v>
      </c>
      <c r="AD1215">
        <v>0</v>
      </c>
      <c r="AE1215" s="4"/>
      <c r="AF1215" s="4">
        <v>0</v>
      </c>
      <c r="AG1215" s="4">
        <v>0</v>
      </c>
      <c r="AH1215" s="4">
        <v>0</v>
      </c>
      <c r="AJ1215">
        <v>0</v>
      </c>
      <c r="AK1215">
        <v>0</v>
      </c>
      <c r="AL1215">
        <v>0</v>
      </c>
      <c r="AM1215" s="4"/>
      <c r="AN1215" s="4">
        <v>0</v>
      </c>
      <c r="AO1215" s="4">
        <v>0</v>
      </c>
      <c r="AP1215" s="4">
        <v>0</v>
      </c>
      <c r="AR1215">
        <v>0</v>
      </c>
      <c r="AS1215">
        <v>0</v>
      </c>
      <c r="AT1215">
        <v>0</v>
      </c>
      <c r="AU1215" s="4"/>
      <c r="AV1215" s="4">
        <v>0</v>
      </c>
      <c r="AW1215" s="4">
        <v>0</v>
      </c>
      <c r="AX1215" s="4">
        <v>0</v>
      </c>
      <c r="AZ1215">
        <v>0</v>
      </c>
      <c r="BA1215">
        <v>0</v>
      </c>
      <c r="BB1215">
        <v>0</v>
      </c>
      <c r="BC1215" s="4"/>
      <c r="BD1215" s="4">
        <v>0</v>
      </c>
      <c r="BE1215" s="4">
        <v>0</v>
      </c>
      <c r="BF1215" s="4">
        <v>0</v>
      </c>
      <c r="BH1215">
        <v>0</v>
      </c>
      <c r="BI1215">
        <v>0</v>
      </c>
      <c r="BJ1215">
        <v>0</v>
      </c>
      <c r="BK1215" s="4"/>
      <c r="BL1215" s="4">
        <v>0</v>
      </c>
      <c r="BM1215" s="4">
        <v>0</v>
      </c>
      <c r="BN1215" s="4">
        <v>0</v>
      </c>
      <c r="BP1215">
        <v>0</v>
      </c>
      <c r="BQ1215">
        <v>0</v>
      </c>
      <c r="BR1215">
        <v>0</v>
      </c>
      <c r="BS1215" s="4"/>
      <c r="BT1215" s="4">
        <v>0</v>
      </c>
      <c r="BU1215" s="4">
        <v>0</v>
      </c>
      <c r="BV1215" s="4">
        <v>0</v>
      </c>
      <c r="BW1215" s="3"/>
      <c r="BX1215" s="3"/>
      <c r="BY1215" s="4">
        <v>0</v>
      </c>
      <c r="BZ1215" s="5"/>
      <c r="CA1215" s="3">
        <v>0</v>
      </c>
      <c r="CB1215" s="4">
        <v>0</v>
      </c>
      <c r="CC1215" s="5" t="s">
        <v>322</v>
      </c>
      <c r="CD1215" s="3">
        <v>0</v>
      </c>
      <c r="CE1215" s="4">
        <v>0</v>
      </c>
      <c r="CF1215" s="5" t="s">
        <v>322</v>
      </c>
      <c r="CG1215" s="3">
        <v>0</v>
      </c>
      <c r="CH1215" s="4">
        <v>0</v>
      </c>
      <c r="CI1215" s="5" t="s">
        <v>322</v>
      </c>
      <c r="CJ1215" s="3">
        <v>0</v>
      </c>
      <c r="CK1215" s="4">
        <v>0</v>
      </c>
      <c r="CL1215" s="5" t="s">
        <v>322</v>
      </c>
      <c r="CM1215" s="2">
        <v>0</v>
      </c>
      <c r="CN1215" s="4">
        <v>0</v>
      </c>
      <c r="CO1215" s="5" t="s">
        <v>322</v>
      </c>
      <c r="CP1215" s="3"/>
      <c r="CQ1215" s="4">
        <v>0</v>
      </c>
      <c r="CR1215" s="3"/>
      <c r="CS1215" s="3"/>
      <c r="CT1215" s="3"/>
      <c r="CU1215" s="3"/>
      <c r="CV1215" s="4">
        <v>0</v>
      </c>
      <c r="CW1215" s="4">
        <v>0</v>
      </c>
      <c r="CX1215" t="b">
        <v>0</v>
      </c>
      <c r="CY1215" t="b">
        <v>1</v>
      </c>
      <c r="CZ1215" t="b">
        <v>0</v>
      </c>
      <c r="DA1215" s="2" t="s">
        <v>422</v>
      </c>
      <c r="DB1215" s="2" t="s">
        <v>867</v>
      </c>
      <c r="DD1215" s="3"/>
      <c r="DE1215" s="3"/>
      <c r="DF1215" s="3"/>
      <c r="DG1215" s="4"/>
      <c r="DH1215" s="4"/>
      <c r="DI1215" s="4"/>
      <c r="DJ1215" s="3">
        <v>0</v>
      </c>
      <c r="DK1215" s="4">
        <v>0</v>
      </c>
      <c r="DL1215" t="b">
        <v>0</v>
      </c>
      <c r="DM1215" s="6"/>
      <c r="DN1215" s="3"/>
      <c r="DO1215" s="3"/>
      <c r="DP1215" s="3"/>
      <c r="DQ1215" s="3"/>
      <c r="DR1215" s="3"/>
      <c r="DS1215" s="3"/>
      <c r="DT1215" s="4"/>
      <c r="DU1215" s="4"/>
      <c r="DV1215" s="4"/>
      <c r="DW1215" s="4"/>
      <c r="DX1215" s="4"/>
      <c r="DY1215" s="4"/>
      <c r="DZ1215" s="2"/>
      <c r="EA1215" s="7">
        <v>44788.407939814817</v>
      </c>
      <c r="EB1215" s="2" t="s">
        <v>332</v>
      </c>
      <c r="EC1215" s="8">
        <v>0</v>
      </c>
      <c r="ED1215" t="b">
        <v>0</v>
      </c>
      <c r="EE1215" t="s">
        <v>324</v>
      </c>
      <c r="EF1215" s="2" t="s">
        <v>324</v>
      </c>
      <c r="EG1215" s="2" t="s">
        <v>325</v>
      </c>
      <c r="EH1215" s="1"/>
      <c r="EI1215">
        <f t="shared" si="66"/>
        <v>0</v>
      </c>
      <c r="EJ1215" t="str">
        <f t="shared" si="67"/>
        <v>yes</v>
      </c>
    </row>
    <row r="1216" spans="3:140">
      <c r="C1216" s="1">
        <v>44635</v>
      </c>
      <c r="D1216" s="2" t="s">
        <v>85</v>
      </c>
      <c r="E1216" s="2" t="s">
        <v>86</v>
      </c>
      <c r="F1216" s="2" t="s">
        <v>41</v>
      </c>
      <c r="G1216" s="1">
        <v>44212</v>
      </c>
      <c r="H1216" s="2"/>
      <c r="I1216" s="2" t="s">
        <v>1150</v>
      </c>
      <c r="J1216" s="1"/>
      <c r="K1216" s="1"/>
      <c r="L1216" s="2"/>
      <c r="M1216" t="b">
        <v>0</v>
      </c>
      <c r="N1216" s="2"/>
      <c r="O1216" s="2" t="s">
        <v>320</v>
      </c>
      <c r="P1216" s="2" t="s">
        <v>321</v>
      </c>
      <c r="Q1216" s="2"/>
      <c r="R1216" s="2"/>
      <c r="S1216" s="2"/>
      <c r="T1216" s="2"/>
      <c r="U1216" s="2"/>
      <c r="V1216" s="2"/>
      <c r="W1216" s="2" t="s">
        <v>861</v>
      </c>
      <c r="X1216" s="2" t="s">
        <v>861</v>
      </c>
      <c r="Y1216" s="3"/>
      <c r="AA1216" t="b">
        <v>0</v>
      </c>
      <c r="AB1216">
        <v>0</v>
      </c>
      <c r="AC1216">
        <v>0</v>
      </c>
      <c r="AD1216">
        <v>0</v>
      </c>
      <c r="AE1216" s="4"/>
      <c r="AF1216" s="4">
        <v>0</v>
      </c>
      <c r="AG1216" s="4">
        <v>0</v>
      </c>
      <c r="AH1216" s="4">
        <v>0</v>
      </c>
      <c r="AJ1216">
        <v>0</v>
      </c>
      <c r="AK1216">
        <v>0</v>
      </c>
      <c r="AL1216">
        <v>0</v>
      </c>
      <c r="AM1216" s="4"/>
      <c r="AN1216" s="4">
        <v>0</v>
      </c>
      <c r="AO1216" s="4">
        <v>0</v>
      </c>
      <c r="AP1216" s="4">
        <v>0</v>
      </c>
      <c r="AR1216">
        <v>0</v>
      </c>
      <c r="AS1216">
        <v>0</v>
      </c>
      <c r="AT1216">
        <v>0</v>
      </c>
      <c r="AU1216" s="4"/>
      <c r="AV1216" s="4">
        <v>0</v>
      </c>
      <c r="AW1216" s="4">
        <v>0</v>
      </c>
      <c r="AX1216" s="4">
        <v>0</v>
      </c>
      <c r="AZ1216">
        <v>0</v>
      </c>
      <c r="BA1216">
        <v>0</v>
      </c>
      <c r="BB1216">
        <v>0</v>
      </c>
      <c r="BC1216" s="4"/>
      <c r="BD1216" s="4">
        <v>0</v>
      </c>
      <c r="BE1216" s="4">
        <v>0</v>
      </c>
      <c r="BF1216" s="4">
        <v>0</v>
      </c>
      <c r="BH1216">
        <v>0</v>
      </c>
      <c r="BI1216">
        <v>0</v>
      </c>
      <c r="BJ1216">
        <v>0</v>
      </c>
      <c r="BK1216" s="4"/>
      <c r="BL1216" s="4">
        <v>0</v>
      </c>
      <c r="BM1216" s="4">
        <v>0</v>
      </c>
      <c r="BN1216" s="4">
        <v>0</v>
      </c>
      <c r="BP1216">
        <v>0</v>
      </c>
      <c r="BQ1216">
        <v>0</v>
      </c>
      <c r="BR1216">
        <v>0</v>
      </c>
      <c r="BS1216" s="4"/>
      <c r="BT1216" s="4">
        <v>0</v>
      </c>
      <c r="BU1216" s="4">
        <v>0</v>
      </c>
      <c r="BV1216" s="4">
        <v>0</v>
      </c>
      <c r="BW1216" s="3"/>
      <c r="BX1216" s="3"/>
      <c r="BY1216" s="4">
        <v>0</v>
      </c>
      <c r="BZ1216" s="5"/>
      <c r="CA1216" s="3">
        <v>0</v>
      </c>
      <c r="CB1216" s="4">
        <v>0</v>
      </c>
      <c r="CC1216" s="5" t="s">
        <v>322</v>
      </c>
      <c r="CD1216" s="3">
        <v>0</v>
      </c>
      <c r="CE1216" s="4">
        <v>0</v>
      </c>
      <c r="CF1216" s="5" t="s">
        <v>322</v>
      </c>
      <c r="CG1216" s="3">
        <v>0</v>
      </c>
      <c r="CH1216" s="4">
        <v>0</v>
      </c>
      <c r="CI1216" s="5" t="s">
        <v>322</v>
      </c>
      <c r="CJ1216" s="3">
        <v>0</v>
      </c>
      <c r="CK1216" s="4">
        <v>0</v>
      </c>
      <c r="CL1216" s="5" t="s">
        <v>322</v>
      </c>
      <c r="CM1216" s="2">
        <v>0</v>
      </c>
      <c r="CN1216" s="4">
        <v>0</v>
      </c>
      <c r="CO1216" s="5" t="s">
        <v>322</v>
      </c>
      <c r="CP1216" s="3"/>
      <c r="CQ1216" s="4">
        <v>0</v>
      </c>
      <c r="CR1216" s="3"/>
      <c r="CS1216" s="3"/>
      <c r="CT1216" s="3"/>
      <c r="CU1216" s="3"/>
      <c r="CV1216" s="4">
        <v>0</v>
      </c>
      <c r="CW1216" s="4">
        <v>0</v>
      </c>
      <c r="CX1216" t="b">
        <v>0</v>
      </c>
      <c r="CY1216" t="b">
        <v>1</v>
      </c>
      <c r="CZ1216" t="b">
        <v>0</v>
      </c>
      <c r="DA1216" s="2" t="s">
        <v>422</v>
      </c>
      <c r="DB1216" s="2" t="s">
        <v>867</v>
      </c>
      <c r="DD1216" s="3"/>
      <c r="DE1216" s="3"/>
      <c r="DF1216" s="3"/>
      <c r="DG1216" s="4"/>
      <c r="DH1216" s="4"/>
      <c r="DI1216" s="4"/>
      <c r="DJ1216" s="3">
        <v>0</v>
      </c>
      <c r="DK1216" s="4">
        <v>0</v>
      </c>
      <c r="DL1216" t="b">
        <v>0</v>
      </c>
      <c r="DM1216" s="6"/>
      <c r="DN1216" s="3"/>
      <c r="DO1216" s="3"/>
      <c r="DP1216" s="3"/>
      <c r="DQ1216" s="3"/>
      <c r="DR1216" s="3"/>
      <c r="DS1216" s="3"/>
      <c r="DT1216" s="4"/>
      <c r="DU1216" s="4"/>
      <c r="DV1216" s="4"/>
      <c r="DW1216" s="4"/>
      <c r="DX1216" s="4"/>
      <c r="DY1216" s="4"/>
      <c r="DZ1216" s="2"/>
      <c r="EA1216" s="7">
        <v>44788.407939814817</v>
      </c>
      <c r="EB1216" s="2" t="s">
        <v>332</v>
      </c>
      <c r="EC1216" s="8">
        <v>0</v>
      </c>
      <c r="ED1216" t="b">
        <v>0</v>
      </c>
      <c r="EE1216" t="s">
        <v>324</v>
      </c>
      <c r="EF1216" s="2" t="s">
        <v>324</v>
      </c>
      <c r="EG1216" s="2" t="s">
        <v>325</v>
      </c>
      <c r="EH1216" s="1"/>
      <c r="EI1216">
        <f t="shared" si="66"/>
        <v>0</v>
      </c>
      <c r="EJ1216" t="str">
        <f t="shared" si="67"/>
        <v>yes</v>
      </c>
    </row>
    <row r="1217" spans="3:140">
      <c r="C1217" s="1">
        <v>44635</v>
      </c>
      <c r="D1217" s="2" t="s">
        <v>85</v>
      </c>
      <c r="E1217" s="2" t="s">
        <v>86</v>
      </c>
      <c r="F1217" s="2" t="s">
        <v>41</v>
      </c>
      <c r="G1217" s="1">
        <v>44212</v>
      </c>
      <c r="H1217" s="2"/>
      <c r="I1217" s="2" t="s">
        <v>1147</v>
      </c>
      <c r="J1217" s="1"/>
      <c r="K1217" s="1"/>
      <c r="L1217" s="2"/>
      <c r="M1217" t="b">
        <v>0</v>
      </c>
      <c r="N1217" s="2"/>
      <c r="O1217" s="2" t="s">
        <v>320</v>
      </c>
      <c r="P1217" s="2" t="s">
        <v>321</v>
      </c>
      <c r="Q1217" s="2"/>
      <c r="R1217" s="2"/>
      <c r="S1217" s="2"/>
      <c r="T1217" s="2"/>
      <c r="U1217" s="2"/>
      <c r="V1217" s="2"/>
      <c r="W1217" s="2" t="s">
        <v>861</v>
      </c>
      <c r="X1217" s="2" t="s">
        <v>861</v>
      </c>
      <c r="Y1217" s="3"/>
      <c r="AA1217" t="b">
        <v>0</v>
      </c>
      <c r="AB1217">
        <v>0</v>
      </c>
      <c r="AC1217">
        <v>0</v>
      </c>
      <c r="AD1217">
        <v>0</v>
      </c>
      <c r="AE1217" s="4"/>
      <c r="AF1217" s="4">
        <v>0</v>
      </c>
      <c r="AG1217" s="4">
        <v>0</v>
      </c>
      <c r="AH1217" s="4">
        <v>0</v>
      </c>
      <c r="AJ1217">
        <v>0</v>
      </c>
      <c r="AK1217">
        <v>0</v>
      </c>
      <c r="AL1217">
        <v>0</v>
      </c>
      <c r="AM1217" s="4"/>
      <c r="AN1217" s="4">
        <v>0</v>
      </c>
      <c r="AO1217" s="4">
        <v>0</v>
      </c>
      <c r="AP1217" s="4">
        <v>0</v>
      </c>
      <c r="AR1217">
        <v>0</v>
      </c>
      <c r="AS1217">
        <v>0</v>
      </c>
      <c r="AT1217">
        <v>0</v>
      </c>
      <c r="AU1217" s="4"/>
      <c r="AV1217" s="4">
        <v>0</v>
      </c>
      <c r="AW1217" s="4">
        <v>0</v>
      </c>
      <c r="AX1217" s="4">
        <v>0</v>
      </c>
      <c r="AZ1217">
        <v>0</v>
      </c>
      <c r="BA1217">
        <v>0</v>
      </c>
      <c r="BB1217">
        <v>0</v>
      </c>
      <c r="BC1217" s="4"/>
      <c r="BD1217" s="4">
        <v>0</v>
      </c>
      <c r="BE1217" s="4">
        <v>0</v>
      </c>
      <c r="BF1217" s="4">
        <v>0</v>
      </c>
      <c r="BH1217">
        <v>0</v>
      </c>
      <c r="BI1217">
        <v>0</v>
      </c>
      <c r="BJ1217">
        <v>0</v>
      </c>
      <c r="BK1217" s="4"/>
      <c r="BL1217" s="4">
        <v>0</v>
      </c>
      <c r="BM1217" s="4">
        <v>0</v>
      </c>
      <c r="BN1217" s="4">
        <v>0</v>
      </c>
      <c r="BP1217">
        <v>0</v>
      </c>
      <c r="BQ1217">
        <v>0</v>
      </c>
      <c r="BR1217">
        <v>0</v>
      </c>
      <c r="BS1217" s="4"/>
      <c r="BT1217" s="4">
        <v>0</v>
      </c>
      <c r="BU1217" s="4">
        <v>0</v>
      </c>
      <c r="BV1217" s="4">
        <v>0</v>
      </c>
      <c r="BW1217" s="3"/>
      <c r="BX1217" s="3"/>
      <c r="BY1217" s="4">
        <v>0</v>
      </c>
      <c r="BZ1217" s="5"/>
      <c r="CA1217" s="3">
        <v>0</v>
      </c>
      <c r="CB1217" s="4">
        <v>0</v>
      </c>
      <c r="CC1217" s="5" t="s">
        <v>322</v>
      </c>
      <c r="CD1217" s="3">
        <v>0</v>
      </c>
      <c r="CE1217" s="4">
        <v>0</v>
      </c>
      <c r="CF1217" s="5" t="s">
        <v>322</v>
      </c>
      <c r="CG1217" s="3">
        <v>0</v>
      </c>
      <c r="CH1217" s="4">
        <v>0</v>
      </c>
      <c r="CI1217" s="5" t="s">
        <v>322</v>
      </c>
      <c r="CJ1217" s="3">
        <v>0</v>
      </c>
      <c r="CK1217" s="4">
        <v>0</v>
      </c>
      <c r="CL1217" s="5" t="s">
        <v>322</v>
      </c>
      <c r="CM1217" s="2">
        <v>0</v>
      </c>
      <c r="CN1217" s="4">
        <v>0</v>
      </c>
      <c r="CO1217" s="5" t="s">
        <v>322</v>
      </c>
      <c r="CP1217" s="3"/>
      <c r="CQ1217" s="4">
        <v>0</v>
      </c>
      <c r="CR1217" s="3"/>
      <c r="CS1217" s="3"/>
      <c r="CT1217" s="3"/>
      <c r="CU1217" s="3"/>
      <c r="CV1217" s="4">
        <v>0</v>
      </c>
      <c r="CW1217" s="4">
        <v>0</v>
      </c>
      <c r="CX1217" t="b">
        <v>0</v>
      </c>
      <c r="CY1217" t="b">
        <v>1</v>
      </c>
      <c r="CZ1217" t="b">
        <v>0</v>
      </c>
      <c r="DA1217" s="2" t="s">
        <v>422</v>
      </c>
      <c r="DB1217" s="2" t="s">
        <v>867</v>
      </c>
      <c r="DD1217" s="3"/>
      <c r="DE1217" s="3"/>
      <c r="DF1217" s="3"/>
      <c r="DG1217" s="4"/>
      <c r="DH1217" s="4"/>
      <c r="DI1217" s="4"/>
      <c r="DJ1217" s="3">
        <v>0</v>
      </c>
      <c r="DK1217" s="4">
        <v>0</v>
      </c>
      <c r="DL1217" t="b">
        <v>0</v>
      </c>
      <c r="DM1217" s="6"/>
      <c r="DN1217" s="3"/>
      <c r="DO1217" s="3"/>
      <c r="DP1217" s="3"/>
      <c r="DQ1217" s="3"/>
      <c r="DR1217" s="3"/>
      <c r="DS1217" s="3"/>
      <c r="DT1217" s="4"/>
      <c r="DU1217" s="4"/>
      <c r="DV1217" s="4"/>
      <c r="DW1217" s="4"/>
      <c r="DX1217" s="4"/>
      <c r="DY1217" s="4"/>
      <c r="DZ1217" s="2"/>
      <c r="EA1217" s="7">
        <v>44788.407939814817</v>
      </c>
      <c r="EB1217" s="2" t="s">
        <v>332</v>
      </c>
      <c r="EC1217" s="8">
        <v>0</v>
      </c>
      <c r="ED1217" t="b">
        <v>0</v>
      </c>
      <c r="EE1217" t="s">
        <v>324</v>
      </c>
      <c r="EF1217" s="2" t="s">
        <v>324</v>
      </c>
      <c r="EG1217" s="2" t="s">
        <v>325</v>
      </c>
      <c r="EH1217" s="1"/>
      <c r="EI1217">
        <f t="shared" si="66"/>
        <v>0</v>
      </c>
      <c r="EJ1217" t="str">
        <f t="shared" si="67"/>
        <v>yes</v>
      </c>
    </row>
    <row r="1218" spans="3:140">
      <c r="C1218" s="1">
        <v>44635</v>
      </c>
      <c r="D1218" s="2" t="s">
        <v>85</v>
      </c>
      <c r="E1218" s="2" t="s">
        <v>86</v>
      </c>
      <c r="F1218" s="2" t="s">
        <v>41</v>
      </c>
      <c r="G1218" s="1">
        <v>44212</v>
      </c>
      <c r="H1218" s="2"/>
      <c r="I1218" s="2" t="s">
        <v>1144</v>
      </c>
      <c r="J1218" s="1"/>
      <c r="K1218" s="1"/>
      <c r="L1218" s="2"/>
      <c r="M1218" t="b">
        <v>0</v>
      </c>
      <c r="N1218" s="2"/>
      <c r="O1218" s="2" t="s">
        <v>320</v>
      </c>
      <c r="P1218" s="2" t="s">
        <v>321</v>
      </c>
      <c r="Q1218" s="2"/>
      <c r="R1218" s="2"/>
      <c r="S1218" s="2"/>
      <c r="T1218" s="2"/>
      <c r="U1218" s="2"/>
      <c r="V1218" s="2"/>
      <c r="W1218" s="2" t="s">
        <v>861</v>
      </c>
      <c r="X1218" s="2" t="s">
        <v>861</v>
      </c>
      <c r="Y1218" s="3"/>
      <c r="AA1218" t="b">
        <v>0</v>
      </c>
      <c r="AB1218">
        <v>0</v>
      </c>
      <c r="AC1218">
        <v>0</v>
      </c>
      <c r="AD1218">
        <v>0</v>
      </c>
      <c r="AE1218" s="4"/>
      <c r="AF1218" s="4">
        <v>0</v>
      </c>
      <c r="AG1218" s="4">
        <v>0</v>
      </c>
      <c r="AH1218" s="4">
        <v>0</v>
      </c>
      <c r="AJ1218">
        <v>0</v>
      </c>
      <c r="AK1218">
        <v>0</v>
      </c>
      <c r="AL1218">
        <v>0</v>
      </c>
      <c r="AM1218" s="4"/>
      <c r="AN1218" s="4">
        <v>0</v>
      </c>
      <c r="AO1218" s="4">
        <v>0</v>
      </c>
      <c r="AP1218" s="4">
        <v>0</v>
      </c>
      <c r="AR1218">
        <v>0</v>
      </c>
      <c r="AS1218">
        <v>0</v>
      </c>
      <c r="AT1218">
        <v>0</v>
      </c>
      <c r="AU1218" s="4"/>
      <c r="AV1218" s="4">
        <v>0</v>
      </c>
      <c r="AW1218" s="4">
        <v>0</v>
      </c>
      <c r="AX1218" s="4">
        <v>0</v>
      </c>
      <c r="AZ1218">
        <v>0</v>
      </c>
      <c r="BA1218">
        <v>0</v>
      </c>
      <c r="BB1218">
        <v>0</v>
      </c>
      <c r="BC1218" s="4"/>
      <c r="BD1218" s="4">
        <v>0</v>
      </c>
      <c r="BE1218" s="4">
        <v>0</v>
      </c>
      <c r="BF1218" s="4">
        <v>0</v>
      </c>
      <c r="BH1218">
        <v>0</v>
      </c>
      <c r="BI1218">
        <v>0</v>
      </c>
      <c r="BJ1218">
        <v>0</v>
      </c>
      <c r="BK1218" s="4"/>
      <c r="BL1218" s="4">
        <v>0</v>
      </c>
      <c r="BM1218" s="4">
        <v>0</v>
      </c>
      <c r="BN1218" s="4">
        <v>0</v>
      </c>
      <c r="BP1218">
        <v>0</v>
      </c>
      <c r="BQ1218">
        <v>0</v>
      </c>
      <c r="BR1218">
        <v>0</v>
      </c>
      <c r="BS1218" s="4"/>
      <c r="BT1218" s="4">
        <v>0</v>
      </c>
      <c r="BU1218" s="4">
        <v>0</v>
      </c>
      <c r="BV1218" s="4">
        <v>0</v>
      </c>
      <c r="BW1218" s="3"/>
      <c r="BX1218" s="3"/>
      <c r="BY1218" s="4">
        <v>0</v>
      </c>
      <c r="BZ1218" s="5"/>
      <c r="CA1218" s="3">
        <v>0</v>
      </c>
      <c r="CB1218" s="4">
        <v>0</v>
      </c>
      <c r="CC1218" s="5" t="s">
        <v>322</v>
      </c>
      <c r="CD1218" s="3">
        <v>0</v>
      </c>
      <c r="CE1218" s="4">
        <v>0</v>
      </c>
      <c r="CF1218" s="5" t="s">
        <v>322</v>
      </c>
      <c r="CG1218" s="3">
        <v>0</v>
      </c>
      <c r="CH1218" s="4">
        <v>0</v>
      </c>
      <c r="CI1218" s="5" t="s">
        <v>322</v>
      </c>
      <c r="CJ1218" s="3">
        <v>0</v>
      </c>
      <c r="CK1218" s="4">
        <v>0</v>
      </c>
      <c r="CL1218" s="5" t="s">
        <v>322</v>
      </c>
      <c r="CM1218" s="2">
        <v>0</v>
      </c>
      <c r="CN1218" s="4">
        <v>0</v>
      </c>
      <c r="CO1218" s="5" t="s">
        <v>322</v>
      </c>
      <c r="CP1218" s="3"/>
      <c r="CQ1218" s="4">
        <v>0</v>
      </c>
      <c r="CR1218" s="3"/>
      <c r="CS1218" s="3"/>
      <c r="CT1218" s="3"/>
      <c r="CU1218" s="3"/>
      <c r="CV1218" s="4">
        <v>0</v>
      </c>
      <c r="CW1218" s="4">
        <v>0</v>
      </c>
      <c r="CX1218" t="b">
        <v>0</v>
      </c>
      <c r="CY1218" t="b">
        <v>1</v>
      </c>
      <c r="CZ1218" t="b">
        <v>0</v>
      </c>
      <c r="DA1218" s="2" t="s">
        <v>422</v>
      </c>
      <c r="DB1218" s="2" t="s">
        <v>867</v>
      </c>
      <c r="DD1218" s="3"/>
      <c r="DE1218" s="3"/>
      <c r="DF1218" s="3"/>
      <c r="DG1218" s="4"/>
      <c r="DH1218" s="4"/>
      <c r="DI1218" s="4"/>
      <c r="DJ1218" s="3">
        <v>0</v>
      </c>
      <c r="DK1218" s="4">
        <v>0</v>
      </c>
      <c r="DL1218" t="b">
        <v>0</v>
      </c>
      <c r="DM1218" s="6"/>
      <c r="DN1218" s="3"/>
      <c r="DO1218" s="3"/>
      <c r="DP1218" s="3"/>
      <c r="DQ1218" s="3"/>
      <c r="DR1218" s="3"/>
      <c r="DS1218" s="3"/>
      <c r="DT1218" s="4"/>
      <c r="DU1218" s="4"/>
      <c r="DV1218" s="4"/>
      <c r="DW1218" s="4"/>
      <c r="DX1218" s="4"/>
      <c r="DY1218" s="4"/>
      <c r="DZ1218" s="2"/>
      <c r="EA1218" s="7">
        <v>44788.407939814817</v>
      </c>
      <c r="EB1218" s="2" t="s">
        <v>332</v>
      </c>
      <c r="EC1218" s="8">
        <v>0</v>
      </c>
      <c r="ED1218" t="b">
        <v>0</v>
      </c>
      <c r="EE1218" t="s">
        <v>324</v>
      </c>
      <c r="EF1218" s="2" t="s">
        <v>324</v>
      </c>
      <c r="EG1218" s="2" t="s">
        <v>325</v>
      </c>
      <c r="EH1218" s="1"/>
      <c r="EI1218">
        <f t="shared" ref="EI1218:EI1281" si="68">AB1218+AC1218+AD1218</f>
        <v>0</v>
      </c>
      <c r="EJ1218" t="str">
        <f t="shared" ref="EJ1218:EJ1281" si="69">IF(H1218&lt;1,"yes","no")</f>
        <v>yes</v>
      </c>
    </row>
    <row r="1219" spans="3:140">
      <c r="C1219" s="1">
        <v>44635</v>
      </c>
      <c r="D1219" s="2" t="s">
        <v>85</v>
      </c>
      <c r="E1219" s="2" t="s">
        <v>86</v>
      </c>
      <c r="F1219" s="2" t="s">
        <v>41</v>
      </c>
      <c r="G1219" s="1">
        <v>44212</v>
      </c>
      <c r="H1219" s="2"/>
      <c r="I1219" s="2" t="s">
        <v>1145</v>
      </c>
      <c r="J1219" s="1"/>
      <c r="K1219" s="1"/>
      <c r="L1219" s="2"/>
      <c r="M1219" t="b">
        <v>0</v>
      </c>
      <c r="N1219" s="2"/>
      <c r="O1219" s="2" t="s">
        <v>320</v>
      </c>
      <c r="P1219" s="2" t="s">
        <v>321</v>
      </c>
      <c r="Q1219" s="2"/>
      <c r="R1219" s="2"/>
      <c r="S1219" s="2"/>
      <c r="T1219" s="2"/>
      <c r="U1219" s="2"/>
      <c r="V1219" s="2"/>
      <c r="W1219" s="2" t="s">
        <v>861</v>
      </c>
      <c r="X1219" s="2" t="s">
        <v>861</v>
      </c>
      <c r="Y1219" s="3"/>
      <c r="AA1219" t="b">
        <v>0</v>
      </c>
      <c r="AB1219">
        <v>0</v>
      </c>
      <c r="AC1219">
        <v>0</v>
      </c>
      <c r="AD1219">
        <v>0</v>
      </c>
      <c r="AE1219" s="4"/>
      <c r="AF1219" s="4">
        <v>0</v>
      </c>
      <c r="AG1219" s="4">
        <v>0</v>
      </c>
      <c r="AH1219" s="4">
        <v>0</v>
      </c>
      <c r="AJ1219">
        <v>0</v>
      </c>
      <c r="AK1219">
        <v>0</v>
      </c>
      <c r="AL1219">
        <v>0</v>
      </c>
      <c r="AM1219" s="4"/>
      <c r="AN1219" s="4">
        <v>0</v>
      </c>
      <c r="AO1219" s="4">
        <v>0</v>
      </c>
      <c r="AP1219" s="4">
        <v>0</v>
      </c>
      <c r="AR1219">
        <v>0</v>
      </c>
      <c r="AS1219">
        <v>0</v>
      </c>
      <c r="AT1219">
        <v>0</v>
      </c>
      <c r="AU1219" s="4"/>
      <c r="AV1219" s="4">
        <v>0</v>
      </c>
      <c r="AW1219" s="4">
        <v>0</v>
      </c>
      <c r="AX1219" s="4">
        <v>0</v>
      </c>
      <c r="AZ1219">
        <v>0</v>
      </c>
      <c r="BA1219">
        <v>0</v>
      </c>
      <c r="BB1219">
        <v>0</v>
      </c>
      <c r="BC1219" s="4"/>
      <c r="BD1219" s="4">
        <v>0</v>
      </c>
      <c r="BE1219" s="4">
        <v>0</v>
      </c>
      <c r="BF1219" s="4">
        <v>0</v>
      </c>
      <c r="BH1219">
        <v>0</v>
      </c>
      <c r="BI1219">
        <v>0</v>
      </c>
      <c r="BJ1219">
        <v>0</v>
      </c>
      <c r="BK1219" s="4"/>
      <c r="BL1219" s="4">
        <v>0</v>
      </c>
      <c r="BM1219" s="4">
        <v>0</v>
      </c>
      <c r="BN1219" s="4">
        <v>0</v>
      </c>
      <c r="BP1219">
        <v>0</v>
      </c>
      <c r="BQ1219">
        <v>0</v>
      </c>
      <c r="BR1219">
        <v>0</v>
      </c>
      <c r="BS1219" s="4"/>
      <c r="BT1219" s="4">
        <v>0</v>
      </c>
      <c r="BU1219" s="4">
        <v>0</v>
      </c>
      <c r="BV1219" s="4">
        <v>0</v>
      </c>
      <c r="BW1219" s="3"/>
      <c r="BX1219" s="3"/>
      <c r="BY1219" s="4">
        <v>0</v>
      </c>
      <c r="BZ1219" s="5"/>
      <c r="CA1219" s="3">
        <v>0</v>
      </c>
      <c r="CB1219" s="4">
        <v>0</v>
      </c>
      <c r="CC1219" s="5" t="s">
        <v>322</v>
      </c>
      <c r="CD1219" s="3">
        <v>0</v>
      </c>
      <c r="CE1219" s="4">
        <v>0</v>
      </c>
      <c r="CF1219" s="5" t="s">
        <v>322</v>
      </c>
      <c r="CG1219" s="3">
        <v>0</v>
      </c>
      <c r="CH1219" s="4">
        <v>0</v>
      </c>
      <c r="CI1219" s="5" t="s">
        <v>322</v>
      </c>
      <c r="CJ1219" s="3">
        <v>0</v>
      </c>
      <c r="CK1219" s="4">
        <v>0</v>
      </c>
      <c r="CL1219" s="5" t="s">
        <v>322</v>
      </c>
      <c r="CM1219" s="2">
        <v>0</v>
      </c>
      <c r="CN1219" s="4">
        <v>0</v>
      </c>
      <c r="CO1219" s="5" t="s">
        <v>322</v>
      </c>
      <c r="CP1219" s="3"/>
      <c r="CQ1219" s="4">
        <v>0</v>
      </c>
      <c r="CR1219" s="3"/>
      <c r="CS1219" s="3"/>
      <c r="CT1219" s="3"/>
      <c r="CU1219" s="3"/>
      <c r="CV1219" s="4">
        <v>0</v>
      </c>
      <c r="CW1219" s="4">
        <v>0</v>
      </c>
      <c r="CX1219" t="b">
        <v>0</v>
      </c>
      <c r="CY1219" t="b">
        <v>1</v>
      </c>
      <c r="CZ1219" t="b">
        <v>0</v>
      </c>
      <c r="DA1219" s="2" t="s">
        <v>422</v>
      </c>
      <c r="DB1219" s="2" t="s">
        <v>867</v>
      </c>
      <c r="DD1219" s="3"/>
      <c r="DE1219" s="3"/>
      <c r="DF1219" s="3"/>
      <c r="DG1219" s="4"/>
      <c r="DH1219" s="4"/>
      <c r="DI1219" s="4"/>
      <c r="DJ1219" s="3">
        <v>0</v>
      </c>
      <c r="DK1219" s="4">
        <v>0</v>
      </c>
      <c r="DL1219" t="b">
        <v>0</v>
      </c>
      <c r="DM1219" s="6"/>
      <c r="DN1219" s="3"/>
      <c r="DO1219" s="3"/>
      <c r="DP1219" s="3"/>
      <c r="DQ1219" s="3"/>
      <c r="DR1219" s="3"/>
      <c r="DS1219" s="3"/>
      <c r="DT1219" s="4"/>
      <c r="DU1219" s="4"/>
      <c r="DV1219" s="4"/>
      <c r="DW1219" s="4"/>
      <c r="DX1219" s="4"/>
      <c r="DY1219" s="4"/>
      <c r="DZ1219" s="2"/>
      <c r="EA1219" s="7">
        <v>44788.407939814817</v>
      </c>
      <c r="EB1219" s="2" t="s">
        <v>332</v>
      </c>
      <c r="EC1219" s="8">
        <v>0</v>
      </c>
      <c r="ED1219" t="b">
        <v>0</v>
      </c>
      <c r="EE1219" t="s">
        <v>324</v>
      </c>
      <c r="EF1219" s="2" t="s">
        <v>324</v>
      </c>
      <c r="EG1219" s="2" t="s">
        <v>325</v>
      </c>
      <c r="EH1219" s="1"/>
      <c r="EI1219">
        <f t="shared" si="68"/>
        <v>0</v>
      </c>
      <c r="EJ1219" t="str">
        <f t="shared" si="69"/>
        <v>yes</v>
      </c>
    </row>
    <row r="1220" spans="3:140">
      <c r="C1220" s="1">
        <v>44635</v>
      </c>
      <c r="D1220" s="2" t="s">
        <v>85</v>
      </c>
      <c r="E1220" s="2" t="s">
        <v>86</v>
      </c>
      <c r="F1220" s="2" t="s">
        <v>41</v>
      </c>
      <c r="G1220" s="1">
        <v>44212</v>
      </c>
      <c r="H1220" s="2"/>
      <c r="I1220" s="2" t="s">
        <v>1148</v>
      </c>
      <c r="J1220" s="1"/>
      <c r="K1220" s="1"/>
      <c r="L1220" s="2"/>
      <c r="M1220" t="b">
        <v>0</v>
      </c>
      <c r="N1220" s="2"/>
      <c r="O1220" s="2" t="s">
        <v>320</v>
      </c>
      <c r="P1220" s="2" t="s">
        <v>321</v>
      </c>
      <c r="Q1220" s="2"/>
      <c r="R1220" s="2"/>
      <c r="S1220" s="2"/>
      <c r="T1220" s="2"/>
      <c r="U1220" s="2"/>
      <c r="V1220" s="2"/>
      <c r="W1220" s="2" t="s">
        <v>861</v>
      </c>
      <c r="X1220" s="2" t="s">
        <v>861</v>
      </c>
      <c r="Y1220" s="3"/>
      <c r="AA1220" t="b">
        <v>0</v>
      </c>
      <c r="AB1220">
        <v>0</v>
      </c>
      <c r="AC1220">
        <v>0</v>
      </c>
      <c r="AD1220">
        <v>0</v>
      </c>
      <c r="AE1220" s="4"/>
      <c r="AF1220" s="4">
        <v>0</v>
      </c>
      <c r="AG1220" s="4">
        <v>0</v>
      </c>
      <c r="AH1220" s="4">
        <v>0</v>
      </c>
      <c r="AJ1220">
        <v>0</v>
      </c>
      <c r="AK1220">
        <v>0</v>
      </c>
      <c r="AL1220">
        <v>0</v>
      </c>
      <c r="AM1220" s="4"/>
      <c r="AN1220" s="4">
        <v>0</v>
      </c>
      <c r="AO1220" s="4">
        <v>0</v>
      </c>
      <c r="AP1220" s="4">
        <v>0</v>
      </c>
      <c r="AR1220">
        <v>0</v>
      </c>
      <c r="AS1220">
        <v>0</v>
      </c>
      <c r="AT1220">
        <v>0</v>
      </c>
      <c r="AU1220" s="4"/>
      <c r="AV1220" s="4">
        <v>0</v>
      </c>
      <c r="AW1220" s="4">
        <v>0</v>
      </c>
      <c r="AX1220" s="4">
        <v>0</v>
      </c>
      <c r="AZ1220">
        <v>0</v>
      </c>
      <c r="BA1220">
        <v>0</v>
      </c>
      <c r="BB1220">
        <v>0</v>
      </c>
      <c r="BC1220" s="4"/>
      <c r="BD1220" s="4">
        <v>0</v>
      </c>
      <c r="BE1220" s="4">
        <v>0</v>
      </c>
      <c r="BF1220" s="4">
        <v>0</v>
      </c>
      <c r="BH1220">
        <v>0</v>
      </c>
      <c r="BI1220">
        <v>0</v>
      </c>
      <c r="BJ1220">
        <v>0</v>
      </c>
      <c r="BK1220" s="4"/>
      <c r="BL1220" s="4">
        <v>0</v>
      </c>
      <c r="BM1220" s="4">
        <v>0</v>
      </c>
      <c r="BN1220" s="4">
        <v>0</v>
      </c>
      <c r="BP1220">
        <v>0</v>
      </c>
      <c r="BQ1220">
        <v>0</v>
      </c>
      <c r="BR1220">
        <v>0</v>
      </c>
      <c r="BS1220" s="4"/>
      <c r="BT1220" s="4">
        <v>0</v>
      </c>
      <c r="BU1220" s="4">
        <v>0</v>
      </c>
      <c r="BV1220" s="4">
        <v>0</v>
      </c>
      <c r="BW1220" s="3"/>
      <c r="BX1220" s="3"/>
      <c r="BY1220" s="4">
        <v>0</v>
      </c>
      <c r="BZ1220" s="5"/>
      <c r="CA1220" s="3">
        <v>0</v>
      </c>
      <c r="CB1220" s="4">
        <v>0</v>
      </c>
      <c r="CC1220" s="5" t="s">
        <v>322</v>
      </c>
      <c r="CD1220" s="3">
        <v>0</v>
      </c>
      <c r="CE1220" s="4">
        <v>0</v>
      </c>
      <c r="CF1220" s="5" t="s">
        <v>322</v>
      </c>
      <c r="CG1220" s="3">
        <v>0</v>
      </c>
      <c r="CH1220" s="4">
        <v>0</v>
      </c>
      <c r="CI1220" s="5" t="s">
        <v>322</v>
      </c>
      <c r="CJ1220" s="3">
        <v>0</v>
      </c>
      <c r="CK1220" s="4">
        <v>0</v>
      </c>
      <c r="CL1220" s="5" t="s">
        <v>322</v>
      </c>
      <c r="CM1220" s="2">
        <v>0</v>
      </c>
      <c r="CN1220" s="4">
        <v>0</v>
      </c>
      <c r="CO1220" s="5" t="s">
        <v>322</v>
      </c>
      <c r="CP1220" s="3"/>
      <c r="CQ1220" s="4">
        <v>0</v>
      </c>
      <c r="CR1220" s="3"/>
      <c r="CS1220" s="3"/>
      <c r="CT1220" s="3"/>
      <c r="CU1220" s="3"/>
      <c r="CV1220" s="4">
        <v>0</v>
      </c>
      <c r="CW1220" s="4">
        <v>0</v>
      </c>
      <c r="CX1220" t="b">
        <v>0</v>
      </c>
      <c r="CY1220" t="b">
        <v>1</v>
      </c>
      <c r="CZ1220" t="b">
        <v>0</v>
      </c>
      <c r="DA1220" s="2" t="s">
        <v>422</v>
      </c>
      <c r="DB1220" s="2" t="s">
        <v>867</v>
      </c>
      <c r="DD1220" s="3"/>
      <c r="DE1220" s="3"/>
      <c r="DF1220" s="3"/>
      <c r="DG1220" s="4"/>
      <c r="DH1220" s="4"/>
      <c r="DI1220" s="4"/>
      <c r="DJ1220" s="3">
        <v>0</v>
      </c>
      <c r="DK1220" s="4">
        <v>0</v>
      </c>
      <c r="DL1220" t="b">
        <v>0</v>
      </c>
      <c r="DM1220" s="6"/>
      <c r="DN1220" s="3"/>
      <c r="DO1220" s="3"/>
      <c r="DP1220" s="3"/>
      <c r="DQ1220" s="3"/>
      <c r="DR1220" s="3"/>
      <c r="DS1220" s="3"/>
      <c r="DT1220" s="4"/>
      <c r="DU1220" s="4"/>
      <c r="DV1220" s="4"/>
      <c r="DW1220" s="4"/>
      <c r="DX1220" s="4"/>
      <c r="DY1220" s="4"/>
      <c r="DZ1220" s="2"/>
      <c r="EA1220" s="7">
        <v>44788.407939814817</v>
      </c>
      <c r="EB1220" s="2" t="s">
        <v>332</v>
      </c>
      <c r="EC1220" s="8">
        <v>0</v>
      </c>
      <c r="ED1220" t="b">
        <v>0</v>
      </c>
      <c r="EE1220" t="s">
        <v>324</v>
      </c>
      <c r="EF1220" s="2" t="s">
        <v>324</v>
      </c>
      <c r="EG1220" s="2" t="s">
        <v>325</v>
      </c>
      <c r="EH1220" s="1"/>
      <c r="EI1220">
        <f t="shared" si="68"/>
        <v>0</v>
      </c>
      <c r="EJ1220" t="str">
        <f t="shared" si="69"/>
        <v>yes</v>
      </c>
    </row>
    <row r="1221" spans="3:140">
      <c r="C1221" s="1">
        <v>44635</v>
      </c>
      <c r="D1221" s="2" t="s">
        <v>85</v>
      </c>
      <c r="E1221" s="2" t="s">
        <v>86</v>
      </c>
      <c r="F1221" s="2" t="s">
        <v>41</v>
      </c>
      <c r="G1221" s="1">
        <v>44212</v>
      </c>
      <c r="H1221" s="2"/>
      <c r="I1221" s="2" t="s">
        <v>1146</v>
      </c>
      <c r="J1221" s="1"/>
      <c r="K1221" s="1"/>
      <c r="L1221" s="2"/>
      <c r="M1221" t="b">
        <v>0</v>
      </c>
      <c r="N1221" s="2"/>
      <c r="O1221" s="2" t="s">
        <v>320</v>
      </c>
      <c r="P1221" s="2" t="s">
        <v>321</v>
      </c>
      <c r="Q1221" s="2"/>
      <c r="R1221" s="2"/>
      <c r="S1221" s="2"/>
      <c r="T1221" s="2"/>
      <c r="U1221" s="2"/>
      <c r="V1221" s="2"/>
      <c r="W1221" s="2" t="s">
        <v>861</v>
      </c>
      <c r="X1221" s="2" t="s">
        <v>861</v>
      </c>
      <c r="Y1221" s="3"/>
      <c r="AA1221" t="b">
        <v>0</v>
      </c>
      <c r="AB1221">
        <v>0</v>
      </c>
      <c r="AC1221">
        <v>0</v>
      </c>
      <c r="AD1221">
        <v>0</v>
      </c>
      <c r="AE1221" s="4"/>
      <c r="AF1221" s="4">
        <v>0</v>
      </c>
      <c r="AG1221" s="4">
        <v>0</v>
      </c>
      <c r="AH1221" s="4">
        <v>0</v>
      </c>
      <c r="AJ1221">
        <v>0</v>
      </c>
      <c r="AK1221">
        <v>0</v>
      </c>
      <c r="AL1221">
        <v>0</v>
      </c>
      <c r="AM1221" s="4"/>
      <c r="AN1221" s="4">
        <v>0</v>
      </c>
      <c r="AO1221" s="4">
        <v>0</v>
      </c>
      <c r="AP1221" s="4">
        <v>0</v>
      </c>
      <c r="AR1221">
        <v>0</v>
      </c>
      <c r="AS1221">
        <v>0</v>
      </c>
      <c r="AT1221">
        <v>0</v>
      </c>
      <c r="AU1221" s="4"/>
      <c r="AV1221" s="4">
        <v>0</v>
      </c>
      <c r="AW1221" s="4">
        <v>0</v>
      </c>
      <c r="AX1221" s="4">
        <v>0</v>
      </c>
      <c r="AZ1221">
        <v>0</v>
      </c>
      <c r="BA1221">
        <v>0</v>
      </c>
      <c r="BB1221">
        <v>0</v>
      </c>
      <c r="BC1221" s="4"/>
      <c r="BD1221" s="4">
        <v>0</v>
      </c>
      <c r="BE1221" s="4">
        <v>0</v>
      </c>
      <c r="BF1221" s="4">
        <v>0</v>
      </c>
      <c r="BH1221">
        <v>0</v>
      </c>
      <c r="BI1221">
        <v>0</v>
      </c>
      <c r="BJ1221">
        <v>0</v>
      </c>
      <c r="BK1221" s="4"/>
      <c r="BL1221" s="4">
        <v>0</v>
      </c>
      <c r="BM1221" s="4">
        <v>0</v>
      </c>
      <c r="BN1221" s="4">
        <v>0</v>
      </c>
      <c r="BP1221">
        <v>0</v>
      </c>
      <c r="BQ1221">
        <v>0</v>
      </c>
      <c r="BR1221">
        <v>0</v>
      </c>
      <c r="BS1221" s="4"/>
      <c r="BT1221" s="4">
        <v>0</v>
      </c>
      <c r="BU1221" s="4">
        <v>0</v>
      </c>
      <c r="BV1221" s="4">
        <v>0</v>
      </c>
      <c r="BW1221" s="3"/>
      <c r="BX1221" s="3"/>
      <c r="BY1221" s="4">
        <v>0</v>
      </c>
      <c r="BZ1221" s="5"/>
      <c r="CA1221" s="3">
        <v>0</v>
      </c>
      <c r="CB1221" s="4">
        <v>0</v>
      </c>
      <c r="CC1221" s="5" t="s">
        <v>322</v>
      </c>
      <c r="CD1221" s="3">
        <v>0</v>
      </c>
      <c r="CE1221" s="4">
        <v>0</v>
      </c>
      <c r="CF1221" s="5" t="s">
        <v>322</v>
      </c>
      <c r="CG1221" s="3">
        <v>0</v>
      </c>
      <c r="CH1221" s="4">
        <v>0</v>
      </c>
      <c r="CI1221" s="5" t="s">
        <v>322</v>
      </c>
      <c r="CJ1221" s="3">
        <v>0</v>
      </c>
      <c r="CK1221" s="4">
        <v>0</v>
      </c>
      <c r="CL1221" s="5" t="s">
        <v>322</v>
      </c>
      <c r="CM1221" s="2">
        <v>0</v>
      </c>
      <c r="CN1221" s="4">
        <v>0</v>
      </c>
      <c r="CO1221" s="5" t="s">
        <v>322</v>
      </c>
      <c r="CP1221" s="3"/>
      <c r="CQ1221" s="4">
        <v>0</v>
      </c>
      <c r="CR1221" s="3"/>
      <c r="CS1221" s="3"/>
      <c r="CT1221" s="3"/>
      <c r="CU1221" s="3"/>
      <c r="CV1221" s="4">
        <v>0</v>
      </c>
      <c r="CW1221" s="4">
        <v>0</v>
      </c>
      <c r="CX1221" t="b">
        <v>0</v>
      </c>
      <c r="CY1221" t="b">
        <v>1</v>
      </c>
      <c r="CZ1221" t="b">
        <v>0</v>
      </c>
      <c r="DA1221" s="2" t="s">
        <v>422</v>
      </c>
      <c r="DB1221" s="2" t="s">
        <v>867</v>
      </c>
      <c r="DD1221" s="3"/>
      <c r="DE1221" s="3"/>
      <c r="DF1221" s="3"/>
      <c r="DG1221" s="4"/>
      <c r="DH1221" s="4"/>
      <c r="DI1221" s="4"/>
      <c r="DJ1221" s="3">
        <v>0</v>
      </c>
      <c r="DK1221" s="4">
        <v>0</v>
      </c>
      <c r="DL1221" t="b">
        <v>0</v>
      </c>
      <c r="DM1221" s="6"/>
      <c r="DN1221" s="3"/>
      <c r="DO1221" s="3"/>
      <c r="DP1221" s="3"/>
      <c r="DQ1221" s="3"/>
      <c r="DR1221" s="3"/>
      <c r="DS1221" s="3"/>
      <c r="DT1221" s="4"/>
      <c r="DU1221" s="4"/>
      <c r="DV1221" s="4"/>
      <c r="DW1221" s="4"/>
      <c r="DX1221" s="4"/>
      <c r="DY1221" s="4"/>
      <c r="DZ1221" s="2"/>
      <c r="EA1221" s="7">
        <v>44788.407939814817</v>
      </c>
      <c r="EB1221" s="2" t="s">
        <v>332</v>
      </c>
      <c r="EC1221" s="8">
        <v>0</v>
      </c>
      <c r="ED1221" t="b">
        <v>0</v>
      </c>
      <c r="EE1221" t="s">
        <v>324</v>
      </c>
      <c r="EF1221" s="2" t="s">
        <v>324</v>
      </c>
      <c r="EG1221" s="2" t="s">
        <v>325</v>
      </c>
      <c r="EH1221" s="1"/>
      <c r="EI1221">
        <f t="shared" si="68"/>
        <v>0</v>
      </c>
      <c r="EJ1221" t="str">
        <f t="shared" si="69"/>
        <v>yes</v>
      </c>
    </row>
    <row r="1222" spans="3:140">
      <c r="C1222" s="1">
        <v>44635</v>
      </c>
      <c r="D1222" s="2" t="s">
        <v>348</v>
      </c>
      <c r="E1222" s="2" t="s">
        <v>349</v>
      </c>
      <c r="F1222" s="2" t="s">
        <v>183</v>
      </c>
      <c r="G1222" s="1">
        <v>44510</v>
      </c>
      <c r="H1222" s="2"/>
      <c r="I1222" s="2"/>
      <c r="J1222" s="1"/>
      <c r="K1222" s="1"/>
      <c r="L1222" s="2"/>
      <c r="M1222" t="b">
        <v>0</v>
      </c>
      <c r="N1222" s="2"/>
      <c r="O1222" s="2" t="s">
        <v>320</v>
      </c>
      <c r="P1222" s="2" t="s">
        <v>347</v>
      </c>
      <c r="Q1222" s="2"/>
      <c r="R1222" s="2"/>
      <c r="S1222" s="2"/>
      <c r="T1222" s="2"/>
      <c r="U1222" s="2"/>
      <c r="V1222" s="2"/>
      <c r="W1222" s="2" t="s">
        <v>861</v>
      </c>
      <c r="X1222" s="2" t="s">
        <v>861</v>
      </c>
      <c r="Y1222" s="3"/>
      <c r="AA1222" t="b">
        <v>0</v>
      </c>
      <c r="AB1222">
        <v>0</v>
      </c>
      <c r="AC1222">
        <v>0</v>
      </c>
      <c r="AD1222">
        <v>0</v>
      </c>
      <c r="AE1222" s="4"/>
      <c r="AF1222" s="4">
        <v>0</v>
      </c>
      <c r="AG1222" s="4">
        <v>0</v>
      </c>
      <c r="AH1222" s="4">
        <v>0</v>
      </c>
      <c r="AJ1222">
        <v>0</v>
      </c>
      <c r="AK1222">
        <v>0</v>
      </c>
      <c r="AL1222">
        <v>0</v>
      </c>
      <c r="AM1222" s="4"/>
      <c r="AN1222" s="4">
        <v>0</v>
      </c>
      <c r="AO1222" s="4">
        <v>0</v>
      </c>
      <c r="AP1222" s="4">
        <v>0</v>
      </c>
      <c r="AR1222">
        <v>0</v>
      </c>
      <c r="AS1222">
        <v>0</v>
      </c>
      <c r="AT1222">
        <v>0</v>
      </c>
      <c r="AU1222" s="4"/>
      <c r="AV1222" s="4">
        <v>0</v>
      </c>
      <c r="AW1222" s="4">
        <v>0</v>
      </c>
      <c r="AX1222" s="4">
        <v>0</v>
      </c>
      <c r="AZ1222">
        <v>0</v>
      </c>
      <c r="BA1222">
        <v>0</v>
      </c>
      <c r="BB1222">
        <v>0</v>
      </c>
      <c r="BC1222" s="4"/>
      <c r="BD1222" s="4">
        <v>0</v>
      </c>
      <c r="BE1222" s="4">
        <v>0</v>
      </c>
      <c r="BF1222" s="4">
        <v>0</v>
      </c>
      <c r="BH1222">
        <v>0</v>
      </c>
      <c r="BI1222">
        <v>0</v>
      </c>
      <c r="BJ1222">
        <v>0</v>
      </c>
      <c r="BK1222" s="4"/>
      <c r="BL1222" s="4">
        <v>0</v>
      </c>
      <c r="BM1222" s="4">
        <v>0</v>
      </c>
      <c r="BN1222" s="4">
        <v>0</v>
      </c>
      <c r="BP1222">
        <v>0</v>
      </c>
      <c r="BQ1222">
        <v>0</v>
      </c>
      <c r="BR1222">
        <v>0</v>
      </c>
      <c r="BS1222" s="4"/>
      <c r="BT1222" s="4">
        <v>0</v>
      </c>
      <c r="BU1222" s="4">
        <v>0</v>
      </c>
      <c r="BV1222" s="4">
        <v>0</v>
      </c>
      <c r="BW1222" s="3"/>
      <c r="BX1222" s="3"/>
      <c r="BY1222" s="4">
        <v>0</v>
      </c>
      <c r="BZ1222" s="5"/>
      <c r="CA1222" s="3">
        <v>0</v>
      </c>
      <c r="CB1222" s="4">
        <v>0</v>
      </c>
      <c r="CC1222" s="5" t="s">
        <v>322</v>
      </c>
      <c r="CD1222" s="3">
        <v>0</v>
      </c>
      <c r="CE1222" s="4">
        <v>0</v>
      </c>
      <c r="CF1222" s="5" t="s">
        <v>322</v>
      </c>
      <c r="CG1222" s="3">
        <v>0</v>
      </c>
      <c r="CH1222" s="4">
        <v>0</v>
      </c>
      <c r="CI1222" s="5" t="s">
        <v>322</v>
      </c>
      <c r="CJ1222" s="3">
        <v>0</v>
      </c>
      <c r="CK1222" s="4">
        <v>0</v>
      </c>
      <c r="CL1222" s="5" t="s">
        <v>322</v>
      </c>
      <c r="CM1222" s="2">
        <v>0</v>
      </c>
      <c r="CN1222" s="4">
        <v>0</v>
      </c>
      <c r="CO1222" s="5" t="s">
        <v>322</v>
      </c>
      <c r="CP1222" s="3"/>
      <c r="CQ1222" s="4">
        <v>0</v>
      </c>
      <c r="CR1222" s="3"/>
      <c r="CS1222" s="3"/>
      <c r="CT1222" s="3"/>
      <c r="CU1222" s="3"/>
      <c r="CV1222" s="4">
        <v>0</v>
      </c>
      <c r="CW1222" s="4">
        <v>0</v>
      </c>
      <c r="CX1222" t="b">
        <v>0</v>
      </c>
      <c r="CY1222" t="b">
        <v>0</v>
      </c>
      <c r="CZ1222" t="b">
        <v>0</v>
      </c>
      <c r="DA1222" s="2" t="s">
        <v>1249</v>
      </c>
      <c r="DB1222" s="2" t="s">
        <v>1247</v>
      </c>
      <c r="DD1222" s="3"/>
      <c r="DE1222" s="3"/>
      <c r="DF1222" s="3"/>
      <c r="DG1222" s="4"/>
      <c r="DH1222" s="4"/>
      <c r="DI1222" s="4"/>
      <c r="DJ1222" s="3">
        <v>0</v>
      </c>
      <c r="DK1222" s="4">
        <v>0</v>
      </c>
      <c r="DL1222" t="b">
        <v>0</v>
      </c>
      <c r="DM1222" s="6"/>
      <c r="DN1222" s="3"/>
      <c r="DO1222" s="3"/>
      <c r="DP1222" s="3"/>
      <c r="DQ1222" s="3"/>
      <c r="DR1222" s="3"/>
      <c r="DS1222" s="3"/>
      <c r="DT1222" s="4"/>
      <c r="DU1222" s="4"/>
      <c r="DV1222" s="4"/>
      <c r="DW1222" s="4"/>
      <c r="DX1222" s="4"/>
      <c r="DY1222" s="4"/>
      <c r="DZ1222" s="2"/>
      <c r="EA1222" s="7">
        <v>44788.407939814817</v>
      </c>
      <c r="EB1222" s="2" t="s">
        <v>332</v>
      </c>
      <c r="EC1222" s="8">
        <v>0</v>
      </c>
      <c r="ED1222" t="b">
        <v>0</v>
      </c>
      <c r="EE1222" t="s">
        <v>324</v>
      </c>
      <c r="EF1222" s="2" t="s">
        <v>324</v>
      </c>
      <c r="EG1222" s="2" t="s">
        <v>325</v>
      </c>
      <c r="EH1222" s="1"/>
      <c r="EI1222">
        <f t="shared" si="68"/>
        <v>0</v>
      </c>
      <c r="EJ1222" t="str">
        <f t="shared" si="69"/>
        <v>yes</v>
      </c>
    </row>
    <row r="1223" spans="3:140">
      <c r="C1223" s="1">
        <v>44635</v>
      </c>
      <c r="D1223" s="2" t="s">
        <v>417</v>
      </c>
      <c r="E1223" s="2" t="s">
        <v>418</v>
      </c>
      <c r="F1223" s="2" t="s">
        <v>173</v>
      </c>
      <c r="G1223" s="1">
        <v>44230</v>
      </c>
      <c r="H1223" s="2"/>
      <c r="I1223" s="2"/>
      <c r="J1223" s="1"/>
      <c r="K1223" s="1"/>
      <c r="L1223" s="2"/>
      <c r="M1223" t="b">
        <v>0</v>
      </c>
      <c r="N1223" s="2"/>
      <c r="O1223" s="2" t="s">
        <v>419</v>
      </c>
      <c r="P1223" s="2" t="s">
        <v>366</v>
      </c>
      <c r="Q1223" s="2"/>
      <c r="R1223" s="2"/>
      <c r="S1223" s="2"/>
      <c r="T1223" s="2"/>
      <c r="U1223" s="2"/>
      <c r="V1223" s="2"/>
      <c r="W1223" s="2" t="s">
        <v>861</v>
      </c>
      <c r="X1223" s="2" t="s">
        <v>1250</v>
      </c>
      <c r="Y1223" s="3"/>
      <c r="AA1223" t="b">
        <v>0</v>
      </c>
      <c r="AB1223">
        <v>121507</v>
      </c>
      <c r="AC1223">
        <v>0</v>
      </c>
      <c r="AD1223">
        <v>0</v>
      </c>
      <c r="AE1223" s="4"/>
      <c r="AF1223" s="4">
        <v>746056</v>
      </c>
      <c r="AG1223" s="4">
        <v>0</v>
      </c>
      <c r="AH1223" s="4">
        <v>0</v>
      </c>
      <c r="AJ1223">
        <v>30377</v>
      </c>
      <c r="AK1223">
        <v>0</v>
      </c>
      <c r="AL1223">
        <v>0</v>
      </c>
      <c r="AM1223" s="4"/>
      <c r="AN1223" s="4">
        <v>100851</v>
      </c>
      <c r="AO1223" s="4">
        <v>0</v>
      </c>
      <c r="AP1223" s="4">
        <v>0</v>
      </c>
      <c r="AR1223">
        <v>0</v>
      </c>
      <c r="AS1223">
        <v>0</v>
      </c>
      <c r="AT1223">
        <v>0</v>
      </c>
      <c r="AU1223" s="4"/>
      <c r="AV1223" s="4">
        <v>0</v>
      </c>
      <c r="AW1223" s="4">
        <v>0</v>
      </c>
      <c r="AX1223" s="4">
        <v>0</v>
      </c>
      <c r="AZ1223">
        <v>79299</v>
      </c>
      <c r="BA1223">
        <v>0</v>
      </c>
      <c r="BB1223">
        <v>0</v>
      </c>
      <c r="BC1223" s="4"/>
      <c r="BD1223" s="4">
        <v>12971730</v>
      </c>
      <c r="BE1223" s="4">
        <v>0</v>
      </c>
      <c r="BF1223" s="4">
        <v>0</v>
      </c>
      <c r="BH1223">
        <v>0</v>
      </c>
      <c r="BI1223">
        <v>0</v>
      </c>
      <c r="BJ1223">
        <v>0</v>
      </c>
      <c r="BK1223" s="4"/>
      <c r="BL1223" s="4">
        <v>0</v>
      </c>
      <c r="BM1223" s="4">
        <v>0</v>
      </c>
      <c r="BN1223" s="4">
        <v>0</v>
      </c>
      <c r="BP1223">
        <v>0</v>
      </c>
      <c r="BQ1223">
        <v>0</v>
      </c>
      <c r="BR1223">
        <v>0</v>
      </c>
      <c r="BS1223" s="4"/>
      <c r="BT1223" s="4">
        <v>0</v>
      </c>
      <c r="BU1223" s="4">
        <v>0</v>
      </c>
      <c r="BV1223" s="4">
        <v>0</v>
      </c>
      <c r="BW1223" s="3"/>
      <c r="BX1223" s="3"/>
      <c r="BY1223" s="4">
        <v>746056</v>
      </c>
      <c r="BZ1223" s="5"/>
      <c r="CA1223" s="3">
        <v>30377</v>
      </c>
      <c r="CB1223" s="4">
        <v>100851</v>
      </c>
      <c r="CC1223" s="5">
        <v>3.3199789314283801</v>
      </c>
      <c r="CD1223" s="3">
        <v>0</v>
      </c>
      <c r="CE1223" s="4">
        <v>0</v>
      </c>
      <c r="CF1223" s="5" t="s">
        <v>322</v>
      </c>
      <c r="CG1223" s="3">
        <v>79299</v>
      </c>
      <c r="CH1223" s="4">
        <v>12971730</v>
      </c>
      <c r="CI1223" s="5">
        <v>163.57999470358999</v>
      </c>
      <c r="CJ1223" s="3">
        <v>0</v>
      </c>
      <c r="CK1223" s="4">
        <v>0</v>
      </c>
      <c r="CL1223" s="5" t="s">
        <v>322</v>
      </c>
      <c r="CM1223" s="2">
        <v>0</v>
      </c>
      <c r="CN1223" s="4">
        <v>0</v>
      </c>
      <c r="CO1223" s="5" t="s">
        <v>322</v>
      </c>
      <c r="CP1223" s="3"/>
      <c r="CQ1223" s="4">
        <v>846907</v>
      </c>
      <c r="CR1223" s="3"/>
      <c r="CS1223" s="3"/>
      <c r="CT1223" s="3"/>
      <c r="CU1223" s="3"/>
      <c r="CV1223" s="4">
        <v>13818637</v>
      </c>
      <c r="CW1223" s="4">
        <v>13818637</v>
      </c>
      <c r="CX1223" t="b">
        <v>0</v>
      </c>
      <c r="CY1223" t="b">
        <v>1</v>
      </c>
      <c r="CZ1223" t="b">
        <v>0</v>
      </c>
      <c r="DA1223" s="2" t="s">
        <v>6</v>
      </c>
      <c r="DB1223" s="2" t="s">
        <v>6</v>
      </c>
      <c r="DD1223" s="3"/>
      <c r="DE1223" s="3"/>
      <c r="DF1223" s="3"/>
      <c r="DG1223" s="4"/>
      <c r="DH1223" s="4"/>
      <c r="DI1223" s="4"/>
      <c r="DJ1223" s="3">
        <v>0</v>
      </c>
      <c r="DK1223" s="4">
        <v>0</v>
      </c>
      <c r="DL1223" t="b">
        <v>0</v>
      </c>
      <c r="DM1223" s="6"/>
      <c r="DN1223" s="3"/>
      <c r="DO1223" s="3"/>
      <c r="DP1223" s="3"/>
      <c r="DQ1223" s="3"/>
      <c r="DR1223" s="3"/>
      <c r="DS1223" s="3"/>
      <c r="DT1223" s="4"/>
      <c r="DU1223" s="4"/>
      <c r="DV1223" s="4"/>
      <c r="DW1223" s="4"/>
      <c r="DX1223" s="4"/>
      <c r="DY1223" s="4"/>
      <c r="DZ1223" s="2"/>
      <c r="EA1223" s="7">
        <v>44693.452592592592</v>
      </c>
      <c r="EB1223" s="2" t="s">
        <v>332</v>
      </c>
      <c r="EC1223" s="8">
        <v>1</v>
      </c>
      <c r="ED1223" t="b">
        <v>0</v>
      </c>
      <c r="EE1223" t="s">
        <v>324</v>
      </c>
      <c r="EF1223" s="2" t="s">
        <v>324</v>
      </c>
      <c r="EG1223" s="2" t="s">
        <v>325</v>
      </c>
      <c r="EH1223" s="1"/>
      <c r="EI1223">
        <f t="shared" si="68"/>
        <v>121507</v>
      </c>
      <c r="EJ1223" t="str">
        <f t="shared" si="69"/>
        <v>yes</v>
      </c>
    </row>
    <row r="1224" spans="3:140">
      <c r="C1224" s="1">
        <v>44635</v>
      </c>
      <c r="D1224" s="2" t="s">
        <v>420</v>
      </c>
      <c r="E1224" s="2" t="s">
        <v>421</v>
      </c>
      <c r="F1224" s="2" t="s">
        <v>176</v>
      </c>
      <c r="G1224" s="1">
        <v>44287</v>
      </c>
      <c r="H1224" s="2"/>
      <c r="I1224" s="2"/>
      <c r="J1224" s="1"/>
      <c r="K1224" s="1"/>
      <c r="L1224" s="2"/>
      <c r="M1224" t="b">
        <v>0</v>
      </c>
      <c r="N1224" s="2"/>
      <c r="O1224" s="2" t="s">
        <v>320</v>
      </c>
      <c r="P1224" s="2" t="s">
        <v>337</v>
      </c>
      <c r="Q1224" s="2"/>
      <c r="R1224" s="2"/>
      <c r="S1224" s="2"/>
      <c r="T1224" s="2"/>
      <c r="U1224" s="2"/>
      <c r="V1224" s="2"/>
      <c r="W1224" s="2" t="s">
        <v>1251</v>
      </c>
      <c r="X1224" s="2" t="s">
        <v>1252</v>
      </c>
      <c r="Y1224" s="3"/>
      <c r="AA1224" t="b">
        <v>0</v>
      </c>
      <c r="AB1224">
        <v>3748</v>
      </c>
      <c r="AC1224">
        <v>7077</v>
      </c>
      <c r="AD1224">
        <v>2056</v>
      </c>
      <c r="AE1224" s="4"/>
      <c r="AF1224" s="4">
        <v>18139</v>
      </c>
      <c r="AG1224" s="4">
        <v>34252</v>
      </c>
      <c r="AH1224" s="4">
        <v>9950</v>
      </c>
      <c r="AJ1224">
        <v>3178</v>
      </c>
      <c r="AK1224">
        <v>6001</v>
      </c>
      <c r="AL1224">
        <v>1743</v>
      </c>
      <c r="AM1224" s="4"/>
      <c r="AN1224" s="4">
        <v>10329</v>
      </c>
      <c r="AO1224" s="4">
        <v>19505</v>
      </c>
      <c r="AP1224" s="4">
        <v>5666</v>
      </c>
      <c r="AR1224">
        <v>0</v>
      </c>
      <c r="AS1224">
        <v>0</v>
      </c>
      <c r="AT1224">
        <v>0</v>
      </c>
      <c r="AU1224" s="4"/>
      <c r="AV1224" s="4">
        <v>0</v>
      </c>
      <c r="AW1224" s="4">
        <v>0</v>
      </c>
      <c r="AX1224" s="4">
        <v>0</v>
      </c>
      <c r="AZ1224">
        <v>0</v>
      </c>
      <c r="BA1224">
        <v>0</v>
      </c>
      <c r="BB1224">
        <v>0</v>
      </c>
      <c r="BC1224" s="4"/>
      <c r="BD1224" s="4">
        <v>0</v>
      </c>
      <c r="BE1224" s="4">
        <v>0</v>
      </c>
      <c r="BF1224" s="4">
        <v>0</v>
      </c>
      <c r="BH1224">
        <v>0</v>
      </c>
      <c r="BI1224">
        <v>0</v>
      </c>
      <c r="BJ1224">
        <v>0</v>
      </c>
      <c r="BK1224" s="4"/>
      <c r="BL1224" s="4">
        <v>0</v>
      </c>
      <c r="BM1224" s="4">
        <v>0</v>
      </c>
      <c r="BN1224" s="4">
        <v>0</v>
      </c>
      <c r="BP1224">
        <v>0</v>
      </c>
      <c r="BQ1224">
        <v>0</v>
      </c>
      <c r="BR1224">
        <v>0</v>
      </c>
      <c r="BS1224" s="4"/>
      <c r="BT1224" s="4">
        <v>0</v>
      </c>
      <c r="BU1224" s="4">
        <v>0</v>
      </c>
      <c r="BV1224" s="4">
        <v>0</v>
      </c>
      <c r="BW1224" s="3"/>
      <c r="BX1224" s="3"/>
      <c r="BY1224" s="4">
        <v>62341</v>
      </c>
      <c r="BZ1224" s="5"/>
      <c r="CA1224" s="3">
        <v>10922</v>
      </c>
      <c r="CB1224" s="4">
        <v>35500</v>
      </c>
      <c r="CC1224" s="5">
        <v>3.2503204541292798</v>
      </c>
      <c r="CD1224" s="3">
        <v>0</v>
      </c>
      <c r="CE1224" s="4">
        <v>0</v>
      </c>
      <c r="CF1224" s="5" t="s">
        <v>322</v>
      </c>
      <c r="CG1224" s="3">
        <v>0</v>
      </c>
      <c r="CH1224" s="4">
        <v>0</v>
      </c>
      <c r="CI1224" s="5" t="s">
        <v>322</v>
      </c>
      <c r="CJ1224" s="3">
        <v>0</v>
      </c>
      <c r="CK1224" s="4">
        <v>0</v>
      </c>
      <c r="CL1224" s="5" t="s">
        <v>322</v>
      </c>
      <c r="CM1224" s="2">
        <v>0</v>
      </c>
      <c r="CN1224" s="4">
        <v>0</v>
      </c>
      <c r="CO1224" s="5" t="s">
        <v>322</v>
      </c>
      <c r="CP1224" s="3"/>
      <c r="CQ1224" s="4">
        <v>97841</v>
      </c>
      <c r="CR1224" s="3"/>
      <c r="CS1224" s="3"/>
      <c r="CT1224" s="3"/>
      <c r="CU1224" s="3"/>
      <c r="CV1224" s="4">
        <v>97841</v>
      </c>
      <c r="CW1224" s="4">
        <v>97841</v>
      </c>
      <c r="CX1224" t="b">
        <v>0</v>
      </c>
      <c r="CY1224" t="b">
        <v>1</v>
      </c>
      <c r="CZ1224" t="b">
        <v>0</v>
      </c>
      <c r="DA1224" s="2" t="s">
        <v>6</v>
      </c>
      <c r="DB1224" s="2" t="s">
        <v>6</v>
      </c>
      <c r="DD1224" s="3"/>
      <c r="DE1224" s="3"/>
      <c r="DF1224" s="3"/>
      <c r="DG1224" s="4"/>
      <c r="DH1224" s="4"/>
      <c r="DI1224" s="4"/>
      <c r="DJ1224" s="3">
        <v>0</v>
      </c>
      <c r="DK1224" s="4">
        <v>0</v>
      </c>
      <c r="DL1224" t="b">
        <v>0</v>
      </c>
      <c r="DM1224" s="6"/>
      <c r="DN1224" s="3"/>
      <c r="DO1224" s="3"/>
      <c r="DP1224" s="3"/>
      <c r="DQ1224" s="3"/>
      <c r="DR1224" s="3"/>
      <c r="DS1224" s="3"/>
      <c r="DT1224" s="4"/>
      <c r="DU1224" s="4"/>
      <c r="DV1224" s="4"/>
      <c r="DW1224" s="4"/>
      <c r="DX1224" s="4"/>
      <c r="DY1224" s="4"/>
      <c r="DZ1224" s="2"/>
      <c r="EA1224" s="7">
        <v>44788.407939814817</v>
      </c>
      <c r="EB1224" s="2" t="s">
        <v>332</v>
      </c>
      <c r="EC1224" s="8">
        <v>0</v>
      </c>
      <c r="ED1224" t="b">
        <v>0</v>
      </c>
      <c r="EE1224" t="s">
        <v>324</v>
      </c>
      <c r="EF1224" s="2" t="s">
        <v>324</v>
      </c>
      <c r="EG1224" s="2" t="s">
        <v>325</v>
      </c>
      <c r="EH1224" s="1"/>
      <c r="EI1224">
        <f t="shared" si="68"/>
        <v>12881</v>
      </c>
      <c r="EJ1224" t="str">
        <f t="shared" si="69"/>
        <v>yes</v>
      </c>
    </row>
    <row r="1225" spans="3:140">
      <c r="C1225" s="1">
        <v>44635</v>
      </c>
      <c r="D1225" s="2" t="s">
        <v>1253</v>
      </c>
      <c r="E1225" s="2" t="s">
        <v>424</v>
      </c>
      <c r="F1225" s="2" t="s">
        <v>177</v>
      </c>
      <c r="G1225" s="1">
        <v>44317</v>
      </c>
      <c r="H1225" s="2"/>
      <c r="I1225" s="2"/>
      <c r="J1225" s="1"/>
      <c r="K1225" s="1"/>
      <c r="L1225" s="2"/>
      <c r="M1225" t="b">
        <v>0</v>
      </c>
      <c r="N1225" s="2"/>
      <c r="O1225" s="2" t="s">
        <v>320</v>
      </c>
      <c r="P1225" s="2" t="s">
        <v>337</v>
      </c>
      <c r="Q1225" s="2"/>
      <c r="R1225" s="2"/>
      <c r="S1225" s="2"/>
      <c r="T1225" s="2"/>
      <c r="U1225" s="2"/>
      <c r="V1225" s="2"/>
      <c r="W1225" s="2" t="s">
        <v>861</v>
      </c>
      <c r="X1225" s="2" t="s">
        <v>861</v>
      </c>
      <c r="Y1225" s="3"/>
      <c r="AA1225" t="b">
        <v>0</v>
      </c>
      <c r="AB1225">
        <v>0</v>
      </c>
      <c r="AC1225">
        <v>0</v>
      </c>
      <c r="AD1225">
        <v>0</v>
      </c>
      <c r="AE1225" s="4"/>
      <c r="AF1225" s="4">
        <v>0</v>
      </c>
      <c r="AG1225" s="4">
        <v>0</v>
      </c>
      <c r="AH1225" s="4">
        <v>0</v>
      </c>
      <c r="AJ1225">
        <v>0</v>
      </c>
      <c r="AK1225">
        <v>0</v>
      </c>
      <c r="AL1225">
        <v>0</v>
      </c>
      <c r="AM1225" s="4"/>
      <c r="AN1225" s="4">
        <v>0</v>
      </c>
      <c r="AO1225" s="4">
        <v>0</v>
      </c>
      <c r="AP1225" s="4">
        <v>0</v>
      </c>
      <c r="AR1225">
        <v>0</v>
      </c>
      <c r="AS1225">
        <v>783</v>
      </c>
      <c r="AT1225">
        <v>0</v>
      </c>
      <c r="AU1225" s="4"/>
      <c r="AV1225" s="4">
        <v>0</v>
      </c>
      <c r="AW1225" s="4">
        <v>32141</v>
      </c>
      <c r="AX1225" s="4">
        <v>0</v>
      </c>
      <c r="AZ1225">
        <v>0</v>
      </c>
      <c r="BA1225">
        <v>0</v>
      </c>
      <c r="BB1225">
        <v>0</v>
      </c>
      <c r="BC1225" s="4"/>
      <c r="BD1225" s="4">
        <v>0</v>
      </c>
      <c r="BE1225" s="4">
        <v>0</v>
      </c>
      <c r="BF1225" s="4">
        <v>0</v>
      </c>
      <c r="BH1225">
        <v>0</v>
      </c>
      <c r="BI1225">
        <v>0</v>
      </c>
      <c r="BJ1225">
        <v>0</v>
      </c>
      <c r="BK1225" s="4"/>
      <c r="BL1225" s="4">
        <v>0</v>
      </c>
      <c r="BM1225" s="4">
        <v>0</v>
      </c>
      <c r="BN1225" s="4">
        <v>0</v>
      </c>
      <c r="BP1225">
        <v>0</v>
      </c>
      <c r="BQ1225">
        <v>1088</v>
      </c>
      <c r="BR1225">
        <v>0</v>
      </c>
      <c r="BS1225" s="4"/>
      <c r="BT1225" s="4">
        <v>0</v>
      </c>
      <c r="BU1225" s="4">
        <v>12049</v>
      </c>
      <c r="BV1225" s="4">
        <v>0</v>
      </c>
      <c r="BW1225" s="3"/>
      <c r="BX1225" s="3"/>
      <c r="BY1225" s="4">
        <v>0</v>
      </c>
      <c r="BZ1225" s="5"/>
      <c r="CA1225" s="3">
        <v>0</v>
      </c>
      <c r="CB1225" s="4">
        <v>0</v>
      </c>
      <c r="CC1225" s="5" t="s">
        <v>322</v>
      </c>
      <c r="CD1225" s="3">
        <v>783</v>
      </c>
      <c r="CE1225" s="4">
        <v>32141</v>
      </c>
      <c r="CF1225" s="5">
        <v>41.048531289910599</v>
      </c>
      <c r="CG1225" s="3">
        <v>0</v>
      </c>
      <c r="CH1225" s="4">
        <v>0</v>
      </c>
      <c r="CI1225" s="5" t="s">
        <v>322</v>
      </c>
      <c r="CJ1225" s="3">
        <v>0</v>
      </c>
      <c r="CK1225" s="4">
        <v>0</v>
      </c>
      <c r="CL1225" s="5" t="s">
        <v>322</v>
      </c>
      <c r="CM1225" s="2">
        <v>1088</v>
      </c>
      <c r="CN1225" s="4">
        <v>12049</v>
      </c>
      <c r="CO1225" s="5">
        <v>11.0744485294118</v>
      </c>
      <c r="CP1225" s="3"/>
      <c r="CQ1225" s="4">
        <v>0</v>
      </c>
      <c r="CR1225" s="3"/>
      <c r="CS1225" s="3"/>
      <c r="CT1225" s="3"/>
      <c r="CU1225" s="3"/>
      <c r="CV1225" s="4">
        <v>44190</v>
      </c>
      <c r="CW1225" s="4">
        <v>44190</v>
      </c>
      <c r="CX1225" t="b">
        <v>0</v>
      </c>
      <c r="CY1225" t="b">
        <v>1</v>
      </c>
      <c r="CZ1225" t="b">
        <v>0</v>
      </c>
      <c r="DA1225" s="2" t="s">
        <v>6</v>
      </c>
      <c r="DB1225" s="2" t="s">
        <v>6</v>
      </c>
      <c r="DD1225" s="3"/>
      <c r="DE1225" s="3"/>
      <c r="DF1225" s="3"/>
      <c r="DG1225" s="4"/>
      <c r="DH1225" s="4"/>
      <c r="DI1225" s="4"/>
      <c r="DJ1225" s="3">
        <v>0</v>
      </c>
      <c r="DK1225" s="4">
        <v>0</v>
      </c>
      <c r="DL1225" t="b">
        <v>0</v>
      </c>
      <c r="DM1225" s="6"/>
      <c r="DN1225" s="3"/>
      <c r="DO1225" s="3"/>
      <c r="DP1225" s="3"/>
      <c r="DQ1225" s="3"/>
      <c r="DR1225" s="3"/>
      <c r="DS1225" s="3"/>
      <c r="DT1225" s="4"/>
      <c r="DU1225" s="4"/>
      <c r="DV1225" s="4"/>
      <c r="DW1225" s="4"/>
      <c r="DX1225" s="4"/>
      <c r="DY1225" s="4"/>
      <c r="DZ1225" s="2"/>
      <c r="EA1225" s="7">
        <v>44788.407939814817</v>
      </c>
      <c r="EB1225" s="2" t="s">
        <v>332</v>
      </c>
      <c r="EC1225" s="8">
        <v>0</v>
      </c>
      <c r="ED1225" t="b">
        <v>0</v>
      </c>
      <c r="EE1225" t="s">
        <v>324</v>
      </c>
      <c r="EF1225" s="2" t="s">
        <v>324</v>
      </c>
      <c r="EG1225" s="2" t="s">
        <v>325</v>
      </c>
      <c r="EH1225" s="1"/>
      <c r="EI1225">
        <f t="shared" si="68"/>
        <v>0</v>
      </c>
      <c r="EJ1225" t="str">
        <f t="shared" si="69"/>
        <v>yes</v>
      </c>
    </row>
    <row r="1226" spans="3:140">
      <c r="C1226" s="1">
        <v>44635</v>
      </c>
      <c r="D1226" s="2" t="s">
        <v>423</v>
      </c>
      <c r="E1226" s="2" t="s">
        <v>424</v>
      </c>
      <c r="F1226" s="2" t="s">
        <v>177</v>
      </c>
      <c r="G1226" s="1">
        <v>44593</v>
      </c>
      <c r="H1226" s="2" t="s">
        <v>425</v>
      </c>
      <c r="I1226" s="2" t="s">
        <v>426</v>
      </c>
      <c r="J1226" s="1"/>
      <c r="K1226" s="1"/>
      <c r="L1226" s="2"/>
      <c r="M1226" t="b">
        <v>0</v>
      </c>
      <c r="N1226" s="2"/>
      <c r="O1226" s="2" t="s">
        <v>320</v>
      </c>
      <c r="P1226" s="2" t="s">
        <v>337</v>
      </c>
      <c r="Q1226" s="2"/>
      <c r="R1226" s="2"/>
      <c r="S1226" s="2"/>
      <c r="T1226" s="2"/>
      <c r="U1226" s="2"/>
      <c r="V1226" s="2"/>
      <c r="W1226" s="2" t="s">
        <v>861</v>
      </c>
      <c r="X1226" s="2" t="s">
        <v>861</v>
      </c>
      <c r="Y1226" s="3"/>
      <c r="AA1226" t="b">
        <v>0</v>
      </c>
      <c r="AB1226">
        <v>0</v>
      </c>
      <c r="AC1226">
        <v>0</v>
      </c>
      <c r="AD1226">
        <v>0</v>
      </c>
      <c r="AE1226" s="4"/>
      <c r="AF1226" s="4">
        <v>0</v>
      </c>
      <c r="AG1226" s="4">
        <v>0</v>
      </c>
      <c r="AH1226" s="4">
        <v>0</v>
      </c>
      <c r="AJ1226">
        <v>0</v>
      </c>
      <c r="AK1226">
        <v>0</v>
      </c>
      <c r="AL1226">
        <v>0</v>
      </c>
      <c r="AM1226" s="4"/>
      <c r="AN1226" s="4">
        <v>0</v>
      </c>
      <c r="AO1226" s="4">
        <v>0</v>
      </c>
      <c r="AP1226" s="4">
        <v>0</v>
      </c>
      <c r="AR1226">
        <v>0</v>
      </c>
      <c r="AS1226">
        <v>0</v>
      </c>
      <c r="AT1226">
        <v>0</v>
      </c>
      <c r="AU1226" s="4"/>
      <c r="AV1226" s="4">
        <v>0</v>
      </c>
      <c r="AW1226" s="4">
        <v>0</v>
      </c>
      <c r="AX1226" s="4">
        <v>0</v>
      </c>
      <c r="AZ1226">
        <v>0</v>
      </c>
      <c r="BA1226">
        <v>0</v>
      </c>
      <c r="BB1226">
        <v>0</v>
      </c>
      <c r="BC1226" s="4"/>
      <c r="BD1226" s="4">
        <v>0</v>
      </c>
      <c r="BE1226" s="4">
        <v>0</v>
      </c>
      <c r="BF1226" s="4">
        <v>0</v>
      </c>
      <c r="BH1226">
        <v>0</v>
      </c>
      <c r="BI1226">
        <v>0</v>
      </c>
      <c r="BJ1226">
        <v>0</v>
      </c>
      <c r="BK1226" s="4"/>
      <c r="BL1226" s="4">
        <v>0</v>
      </c>
      <c r="BM1226" s="4">
        <v>0</v>
      </c>
      <c r="BN1226" s="4">
        <v>0</v>
      </c>
      <c r="BP1226">
        <v>0</v>
      </c>
      <c r="BQ1226">
        <v>2090</v>
      </c>
      <c r="BR1226">
        <v>0</v>
      </c>
      <c r="BS1226" s="4"/>
      <c r="BT1226" s="4">
        <v>0</v>
      </c>
      <c r="BU1226" s="4">
        <v>51687</v>
      </c>
      <c r="BV1226" s="4">
        <v>0</v>
      </c>
      <c r="BW1226" s="3"/>
      <c r="BX1226" s="3"/>
      <c r="BY1226" s="4">
        <v>0</v>
      </c>
      <c r="BZ1226" s="5"/>
      <c r="CA1226" s="3">
        <v>0</v>
      </c>
      <c r="CB1226" s="4">
        <v>0</v>
      </c>
      <c r="CC1226" s="5" t="s">
        <v>322</v>
      </c>
      <c r="CD1226" s="3">
        <v>0</v>
      </c>
      <c r="CE1226" s="4">
        <v>0</v>
      </c>
      <c r="CF1226" s="5" t="s">
        <v>322</v>
      </c>
      <c r="CG1226" s="3">
        <v>0</v>
      </c>
      <c r="CH1226" s="4">
        <v>0</v>
      </c>
      <c r="CI1226" s="5" t="s">
        <v>322</v>
      </c>
      <c r="CJ1226" s="3">
        <v>0</v>
      </c>
      <c r="CK1226" s="4">
        <v>0</v>
      </c>
      <c r="CL1226" s="5" t="s">
        <v>322</v>
      </c>
      <c r="CM1226" s="2">
        <v>2090</v>
      </c>
      <c r="CN1226" s="4">
        <v>51687</v>
      </c>
      <c r="CO1226" s="5">
        <v>24.730622009569402</v>
      </c>
      <c r="CP1226" s="3"/>
      <c r="CQ1226" s="4">
        <v>0</v>
      </c>
      <c r="CR1226" s="3"/>
      <c r="CS1226" s="3"/>
      <c r="CT1226" s="3"/>
      <c r="CU1226" s="3"/>
      <c r="CV1226" s="4">
        <v>51687</v>
      </c>
      <c r="CW1226" s="4">
        <v>51687</v>
      </c>
      <c r="CX1226" t="b">
        <v>0</v>
      </c>
      <c r="CY1226" t="b">
        <v>1</v>
      </c>
      <c r="CZ1226" t="b">
        <v>0</v>
      </c>
      <c r="DA1226" s="2" t="s">
        <v>6</v>
      </c>
      <c r="DB1226" s="2" t="s">
        <v>6</v>
      </c>
      <c r="DD1226" s="3"/>
      <c r="DE1226" s="3"/>
      <c r="DF1226" s="3"/>
      <c r="DG1226" s="4"/>
      <c r="DH1226" s="4"/>
      <c r="DI1226" s="4"/>
      <c r="DJ1226" s="3">
        <v>0</v>
      </c>
      <c r="DK1226" s="4">
        <v>0</v>
      </c>
      <c r="DL1226" t="b">
        <v>0</v>
      </c>
      <c r="DM1226" s="6"/>
      <c r="DN1226" s="3"/>
      <c r="DO1226" s="3"/>
      <c r="DP1226" s="3"/>
      <c r="DQ1226" s="3"/>
      <c r="DR1226" s="3"/>
      <c r="DS1226" s="3"/>
      <c r="DT1226" s="4"/>
      <c r="DU1226" s="4"/>
      <c r="DV1226" s="4"/>
      <c r="DW1226" s="4"/>
      <c r="DX1226" s="4"/>
      <c r="DY1226" s="4"/>
      <c r="DZ1226" s="2"/>
      <c r="EA1226" s="7">
        <v>44788.407939814817</v>
      </c>
      <c r="EB1226" s="2" t="s">
        <v>332</v>
      </c>
      <c r="EC1226" s="8">
        <v>0</v>
      </c>
      <c r="ED1226" t="b">
        <v>0</v>
      </c>
      <c r="EE1226" t="s">
        <v>324</v>
      </c>
      <c r="EF1226" s="2" t="s">
        <v>324</v>
      </c>
      <c r="EG1226" s="2" t="s">
        <v>325</v>
      </c>
      <c r="EH1226" s="1"/>
      <c r="EI1226">
        <f t="shared" si="68"/>
        <v>0</v>
      </c>
      <c r="EJ1226" t="str">
        <f t="shared" si="69"/>
        <v>no</v>
      </c>
    </row>
    <row r="1227" spans="3:140">
      <c r="C1227" s="1">
        <v>44635</v>
      </c>
      <c r="D1227" s="2" t="s">
        <v>926</v>
      </c>
      <c r="E1227" s="2" t="s">
        <v>428</v>
      </c>
      <c r="F1227" s="2" t="s">
        <v>177</v>
      </c>
      <c r="G1227" s="1">
        <v>44238</v>
      </c>
      <c r="H1227" s="2"/>
      <c r="I1227" s="2"/>
      <c r="J1227" s="1"/>
      <c r="K1227" s="1"/>
      <c r="L1227" s="2"/>
      <c r="M1227" t="b">
        <v>0</v>
      </c>
      <c r="N1227" s="2"/>
      <c r="O1227" s="2" t="s">
        <v>320</v>
      </c>
      <c r="P1227" s="2" t="s">
        <v>337</v>
      </c>
      <c r="Q1227" s="2"/>
      <c r="R1227" s="2"/>
      <c r="S1227" s="2"/>
      <c r="T1227" s="2"/>
      <c r="U1227" s="2"/>
      <c r="V1227" s="2"/>
      <c r="W1227" s="2" t="s">
        <v>861</v>
      </c>
      <c r="X1227" s="2" t="s">
        <v>861</v>
      </c>
      <c r="Y1227" s="3"/>
      <c r="AA1227" t="b">
        <v>0</v>
      </c>
      <c r="AB1227">
        <v>0</v>
      </c>
      <c r="AC1227">
        <v>0</v>
      </c>
      <c r="AD1227">
        <v>0</v>
      </c>
      <c r="AE1227" s="4"/>
      <c r="AF1227" s="4">
        <v>0</v>
      </c>
      <c r="AG1227" s="4">
        <v>0</v>
      </c>
      <c r="AH1227" s="4">
        <v>0</v>
      </c>
      <c r="AJ1227">
        <v>5831</v>
      </c>
      <c r="AK1227">
        <v>8889</v>
      </c>
      <c r="AL1227">
        <v>0</v>
      </c>
      <c r="AM1227" s="4"/>
      <c r="AN1227" s="4">
        <v>53619</v>
      </c>
      <c r="AO1227" s="4">
        <v>45385</v>
      </c>
      <c r="AP1227" s="4">
        <v>0</v>
      </c>
      <c r="AR1227">
        <v>0</v>
      </c>
      <c r="AS1227">
        <v>0</v>
      </c>
      <c r="AT1227">
        <v>0</v>
      </c>
      <c r="AU1227" s="4"/>
      <c r="AV1227" s="4">
        <v>0</v>
      </c>
      <c r="AW1227" s="4">
        <v>0</v>
      </c>
      <c r="AX1227" s="4">
        <v>0</v>
      </c>
      <c r="AZ1227">
        <v>0</v>
      </c>
      <c r="BA1227">
        <v>0</v>
      </c>
      <c r="BB1227">
        <v>0</v>
      </c>
      <c r="BC1227" s="4"/>
      <c r="BD1227" s="4">
        <v>0</v>
      </c>
      <c r="BE1227" s="4">
        <v>0</v>
      </c>
      <c r="BF1227" s="4">
        <v>0</v>
      </c>
      <c r="BH1227">
        <v>0</v>
      </c>
      <c r="BI1227">
        <v>0</v>
      </c>
      <c r="BJ1227">
        <v>0</v>
      </c>
      <c r="BK1227" s="4"/>
      <c r="BL1227" s="4">
        <v>0</v>
      </c>
      <c r="BM1227" s="4">
        <v>0</v>
      </c>
      <c r="BN1227" s="4">
        <v>0</v>
      </c>
      <c r="BP1227">
        <v>12321</v>
      </c>
      <c r="BQ1227">
        <v>0</v>
      </c>
      <c r="BR1227">
        <v>0</v>
      </c>
      <c r="BS1227" s="4"/>
      <c r="BT1227" s="4">
        <v>150216</v>
      </c>
      <c r="BU1227" s="4">
        <v>0</v>
      </c>
      <c r="BV1227" s="4">
        <v>0</v>
      </c>
      <c r="BW1227" s="3"/>
      <c r="BX1227" s="3"/>
      <c r="BY1227" s="4">
        <v>0</v>
      </c>
      <c r="BZ1227" s="5"/>
      <c r="CA1227" s="3">
        <v>14720</v>
      </c>
      <c r="CB1227" s="4">
        <v>99004</v>
      </c>
      <c r="CC1227" s="5">
        <v>6.7258152173913004</v>
      </c>
      <c r="CD1227" s="3">
        <v>0</v>
      </c>
      <c r="CE1227" s="4">
        <v>0</v>
      </c>
      <c r="CF1227" s="5" t="s">
        <v>322</v>
      </c>
      <c r="CG1227" s="3">
        <v>0</v>
      </c>
      <c r="CH1227" s="4">
        <v>0</v>
      </c>
      <c r="CI1227" s="5" t="s">
        <v>322</v>
      </c>
      <c r="CJ1227" s="3">
        <v>0</v>
      </c>
      <c r="CK1227" s="4">
        <v>0</v>
      </c>
      <c r="CL1227" s="5" t="s">
        <v>322</v>
      </c>
      <c r="CM1227" s="2">
        <v>12321</v>
      </c>
      <c r="CN1227" s="4">
        <v>150216</v>
      </c>
      <c r="CO1227" s="5">
        <v>12.191867543218899</v>
      </c>
      <c r="CP1227" s="3"/>
      <c r="CQ1227" s="4">
        <v>99004</v>
      </c>
      <c r="CR1227" s="3"/>
      <c r="CS1227" s="3"/>
      <c r="CT1227" s="3"/>
      <c r="CU1227" s="3"/>
      <c r="CV1227" s="4">
        <v>249220</v>
      </c>
      <c r="CW1227" s="4">
        <v>249220</v>
      </c>
      <c r="CX1227" t="b">
        <v>0</v>
      </c>
      <c r="CY1227" t="b">
        <v>1</v>
      </c>
      <c r="CZ1227" t="b">
        <v>0</v>
      </c>
      <c r="DA1227" s="2" t="s">
        <v>6</v>
      </c>
      <c r="DB1227" s="2" t="s">
        <v>6</v>
      </c>
      <c r="DD1227" s="3"/>
      <c r="DE1227" s="3"/>
      <c r="DF1227" s="3"/>
      <c r="DG1227" s="4"/>
      <c r="DH1227" s="4"/>
      <c r="DI1227" s="4"/>
      <c r="DJ1227" s="3">
        <v>0</v>
      </c>
      <c r="DK1227" s="4">
        <v>0</v>
      </c>
      <c r="DL1227" t="b">
        <v>0</v>
      </c>
      <c r="DM1227" s="6"/>
      <c r="DN1227" s="3"/>
      <c r="DO1227" s="3"/>
      <c r="DP1227" s="3"/>
      <c r="DQ1227" s="3"/>
      <c r="DR1227" s="3"/>
      <c r="DS1227" s="3"/>
      <c r="DT1227" s="4"/>
      <c r="DU1227" s="4"/>
      <c r="DV1227" s="4"/>
      <c r="DW1227" s="4"/>
      <c r="DX1227" s="4"/>
      <c r="DY1227" s="4"/>
      <c r="DZ1227" s="2"/>
      <c r="EA1227" s="7">
        <v>44788.407939814817</v>
      </c>
      <c r="EB1227" s="2" t="s">
        <v>332</v>
      </c>
      <c r="EC1227" s="8">
        <v>0</v>
      </c>
      <c r="ED1227" t="b">
        <v>0</v>
      </c>
      <c r="EE1227" t="s">
        <v>324</v>
      </c>
      <c r="EF1227" s="2" t="s">
        <v>324</v>
      </c>
      <c r="EG1227" s="2" t="s">
        <v>325</v>
      </c>
      <c r="EH1227" s="1"/>
      <c r="EI1227">
        <f t="shared" si="68"/>
        <v>0</v>
      </c>
      <c r="EJ1227" t="str">
        <f t="shared" si="69"/>
        <v>yes</v>
      </c>
    </row>
    <row r="1228" spans="3:140">
      <c r="C1228" s="1">
        <v>44635</v>
      </c>
      <c r="D1228" s="2" t="s">
        <v>427</v>
      </c>
      <c r="E1228" s="2" t="s">
        <v>428</v>
      </c>
      <c r="F1228" s="2" t="s">
        <v>177</v>
      </c>
      <c r="G1228" s="1">
        <v>44593</v>
      </c>
      <c r="H1228" s="2" t="s">
        <v>429</v>
      </c>
      <c r="I1228" s="2" t="s">
        <v>430</v>
      </c>
      <c r="J1228" s="1"/>
      <c r="K1228" s="1"/>
      <c r="L1228" s="2"/>
      <c r="M1228" t="b">
        <v>0</v>
      </c>
      <c r="N1228" s="2"/>
      <c r="O1228" s="2" t="s">
        <v>320</v>
      </c>
      <c r="P1228" s="2" t="s">
        <v>337</v>
      </c>
      <c r="Q1228" s="2"/>
      <c r="R1228" s="2"/>
      <c r="S1228" s="2"/>
      <c r="T1228" s="2"/>
      <c r="U1228" s="2"/>
      <c r="V1228" s="2"/>
      <c r="W1228" s="2" t="s">
        <v>861</v>
      </c>
      <c r="X1228" s="2" t="s">
        <v>861</v>
      </c>
      <c r="Y1228" s="3"/>
      <c r="AA1228" t="b">
        <v>0</v>
      </c>
      <c r="AB1228">
        <v>0</v>
      </c>
      <c r="AC1228">
        <v>0</v>
      </c>
      <c r="AD1228">
        <v>0</v>
      </c>
      <c r="AE1228" s="4"/>
      <c r="AF1228" s="4">
        <v>0</v>
      </c>
      <c r="AG1228" s="4">
        <v>0</v>
      </c>
      <c r="AH1228" s="4">
        <v>0</v>
      </c>
      <c r="AJ1228">
        <v>0</v>
      </c>
      <c r="AK1228">
        <v>0</v>
      </c>
      <c r="AL1228">
        <v>0</v>
      </c>
      <c r="AM1228" s="4"/>
      <c r="AN1228" s="4">
        <v>0</v>
      </c>
      <c r="AO1228" s="4">
        <v>0</v>
      </c>
      <c r="AP1228" s="4">
        <v>0</v>
      </c>
      <c r="AR1228">
        <v>0</v>
      </c>
      <c r="AS1228">
        <v>0</v>
      </c>
      <c r="AT1228">
        <v>0</v>
      </c>
      <c r="AU1228" s="4"/>
      <c r="AV1228" s="4">
        <v>0</v>
      </c>
      <c r="AW1228" s="4">
        <v>0</v>
      </c>
      <c r="AX1228" s="4">
        <v>0</v>
      </c>
      <c r="AZ1228">
        <v>0</v>
      </c>
      <c r="BA1228">
        <v>0</v>
      </c>
      <c r="BB1228">
        <v>0</v>
      </c>
      <c r="BC1228" s="4"/>
      <c r="BD1228" s="4">
        <v>0</v>
      </c>
      <c r="BE1228" s="4">
        <v>0</v>
      </c>
      <c r="BF1228" s="4">
        <v>0</v>
      </c>
      <c r="BH1228">
        <v>0</v>
      </c>
      <c r="BI1228">
        <v>0</v>
      </c>
      <c r="BJ1228">
        <v>0</v>
      </c>
      <c r="BK1228" s="4"/>
      <c r="BL1228" s="4">
        <v>0</v>
      </c>
      <c r="BM1228" s="4">
        <v>0</v>
      </c>
      <c r="BN1228" s="4">
        <v>0</v>
      </c>
      <c r="BP1228">
        <v>0</v>
      </c>
      <c r="BQ1228">
        <v>0</v>
      </c>
      <c r="BR1228">
        <v>0</v>
      </c>
      <c r="BS1228" s="4"/>
      <c r="BT1228" s="4">
        <v>0</v>
      </c>
      <c r="BU1228" s="4">
        <v>0</v>
      </c>
      <c r="BV1228" s="4">
        <v>0</v>
      </c>
      <c r="BW1228" s="3"/>
      <c r="BX1228" s="3"/>
      <c r="BY1228" s="4">
        <v>0</v>
      </c>
      <c r="BZ1228" s="5"/>
      <c r="CA1228" s="3">
        <v>0</v>
      </c>
      <c r="CB1228" s="4">
        <v>0</v>
      </c>
      <c r="CC1228" s="5" t="s">
        <v>322</v>
      </c>
      <c r="CD1228" s="3">
        <v>0</v>
      </c>
      <c r="CE1228" s="4">
        <v>0</v>
      </c>
      <c r="CF1228" s="5" t="s">
        <v>322</v>
      </c>
      <c r="CG1228" s="3">
        <v>0</v>
      </c>
      <c r="CH1228" s="4">
        <v>0</v>
      </c>
      <c r="CI1228" s="5" t="s">
        <v>322</v>
      </c>
      <c r="CJ1228" s="3">
        <v>0</v>
      </c>
      <c r="CK1228" s="4">
        <v>0</v>
      </c>
      <c r="CL1228" s="5" t="s">
        <v>322</v>
      </c>
      <c r="CM1228" s="2">
        <v>0</v>
      </c>
      <c r="CN1228" s="4">
        <v>0</v>
      </c>
      <c r="CO1228" s="5" t="s">
        <v>322</v>
      </c>
      <c r="CP1228" s="3"/>
      <c r="CQ1228" s="4">
        <v>0</v>
      </c>
      <c r="CR1228" s="3"/>
      <c r="CS1228" s="3"/>
      <c r="CT1228" s="3"/>
      <c r="CU1228" s="3"/>
      <c r="CV1228" s="4">
        <v>0</v>
      </c>
      <c r="CW1228" s="4">
        <v>0</v>
      </c>
      <c r="CX1228" t="b">
        <v>0</v>
      </c>
      <c r="CY1228" t="b">
        <v>0</v>
      </c>
      <c r="CZ1228" t="b">
        <v>0</v>
      </c>
      <c r="DA1228" s="2" t="s">
        <v>861</v>
      </c>
      <c r="DB1228" s="2" t="s">
        <v>6</v>
      </c>
      <c r="DD1228" s="3"/>
      <c r="DE1228" s="3"/>
      <c r="DF1228" s="3"/>
      <c r="DG1228" s="4"/>
      <c r="DH1228" s="4"/>
      <c r="DI1228" s="4"/>
      <c r="DJ1228" s="3">
        <v>0</v>
      </c>
      <c r="DK1228" s="4">
        <v>0</v>
      </c>
      <c r="DL1228" t="b">
        <v>0</v>
      </c>
      <c r="DM1228" s="6"/>
      <c r="DN1228" s="3"/>
      <c r="DO1228" s="3"/>
      <c r="DP1228" s="3"/>
      <c r="DQ1228" s="3"/>
      <c r="DR1228" s="3"/>
      <c r="DS1228" s="3"/>
      <c r="DT1228" s="4"/>
      <c r="DU1228" s="4"/>
      <c r="DV1228" s="4"/>
      <c r="DW1228" s="4"/>
      <c r="DX1228" s="4"/>
      <c r="DY1228" s="4"/>
      <c r="DZ1228" s="2"/>
      <c r="EA1228" s="7">
        <v>44788.407939814817</v>
      </c>
      <c r="EB1228" s="2" t="s">
        <v>332</v>
      </c>
      <c r="EC1228" s="8">
        <v>0</v>
      </c>
      <c r="ED1228" t="b">
        <v>0</v>
      </c>
      <c r="EE1228" t="s">
        <v>324</v>
      </c>
      <c r="EF1228" s="2" t="s">
        <v>324</v>
      </c>
      <c r="EG1228" s="2" t="s">
        <v>325</v>
      </c>
      <c r="EH1228" s="1"/>
      <c r="EI1228">
        <f t="shared" si="68"/>
        <v>0</v>
      </c>
      <c r="EJ1228" t="str">
        <f t="shared" si="69"/>
        <v>no</v>
      </c>
    </row>
    <row r="1229" spans="3:140">
      <c r="C1229" s="1">
        <v>44635</v>
      </c>
      <c r="D1229" s="2" t="s">
        <v>427</v>
      </c>
      <c r="E1229" s="2" t="s">
        <v>428</v>
      </c>
      <c r="F1229" s="2" t="s">
        <v>177</v>
      </c>
      <c r="G1229" s="1">
        <v>44593</v>
      </c>
      <c r="H1229" s="2" t="s">
        <v>432</v>
      </c>
      <c r="I1229" s="2" t="s">
        <v>433</v>
      </c>
      <c r="J1229" s="1"/>
      <c r="K1229" s="1"/>
      <c r="L1229" s="2"/>
      <c r="M1229" t="b">
        <v>0</v>
      </c>
      <c r="N1229" s="2"/>
      <c r="O1229" s="2" t="s">
        <v>320</v>
      </c>
      <c r="P1229" s="2" t="s">
        <v>337</v>
      </c>
      <c r="Q1229" s="2"/>
      <c r="R1229" s="2"/>
      <c r="S1229" s="2"/>
      <c r="T1229" s="2"/>
      <c r="U1229" s="2"/>
      <c r="V1229" s="2"/>
      <c r="W1229" s="2" t="s">
        <v>861</v>
      </c>
      <c r="X1229" s="2" t="s">
        <v>861</v>
      </c>
      <c r="Y1229" s="3"/>
      <c r="AA1229" t="b">
        <v>0</v>
      </c>
      <c r="AB1229">
        <v>0</v>
      </c>
      <c r="AC1229">
        <v>0</v>
      </c>
      <c r="AD1229">
        <v>0</v>
      </c>
      <c r="AE1229" s="4"/>
      <c r="AF1229" s="4">
        <v>0</v>
      </c>
      <c r="AG1229" s="4">
        <v>0</v>
      </c>
      <c r="AH1229" s="4">
        <v>0</v>
      </c>
      <c r="AJ1229">
        <v>0</v>
      </c>
      <c r="AK1229">
        <v>0</v>
      </c>
      <c r="AL1229">
        <v>0</v>
      </c>
      <c r="AM1229" s="4"/>
      <c r="AN1229" s="4">
        <v>0</v>
      </c>
      <c r="AO1229" s="4">
        <v>0</v>
      </c>
      <c r="AP1229" s="4">
        <v>0</v>
      </c>
      <c r="AR1229">
        <v>0</v>
      </c>
      <c r="AS1229">
        <v>0</v>
      </c>
      <c r="AT1229">
        <v>0</v>
      </c>
      <c r="AU1229" s="4"/>
      <c r="AV1229" s="4">
        <v>0</v>
      </c>
      <c r="AW1229" s="4">
        <v>0</v>
      </c>
      <c r="AX1229" s="4">
        <v>0</v>
      </c>
      <c r="AZ1229">
        <v>0</v>
      </c>
      <c r="BA1229">
        <v>0</v>
      </c>
      <c r="BB1229">
        <v>0</v>
      </c>
      <c r="BC1229" s="4"/>
      <c r="BD1229" s="4">
        <v>0</v>
      </c>
      <c r="BE1229" s="4">
        <v>0</v>
      </c>
      <c r="BF1229" s="4">
        <v>0</v>
      </c>
      <c r="BH1229">
        <v>0</v>
      </c>
      <c r="BI1229">
        <v>0</v>
      </c>
      <c r="BJ1229">
        <v>0</v>
      </c>
      <c r="BK1229" s="4"/>
      <c r="BL1229" s="4">
        <v>0</v>
      </c>
      <c r="BM1229" s="4">
        <v>0</v>
      </c>
      <c r="BN1229" s="4">
        <v>0</v>
      </c>
      <c r="BP1229">
        <v>0</v>
      </c>
      <c r="BQ1229">
        <v>0</v>
      </c>
      <c r="BR1229">
        <v>0</v>
      </c>
      <c r="BS1229" s="4"/>
      <c r="BT1229" s="4">
        <v>0</v>
      </c>
      <c r="BU1229" s="4">
        <v>0</v>
      </c>
      <c r="BV1229" s="4">
        <v>0</v>
      </c>
      <c r="BW1229" s="3"/>
      <c r="BX1229" s="3"/>
      <c r="BY1229" s="4">
        <v>0</v>
      </c>
      <c r="BZ1229" s="5"/>
      <c r="CA1229" s="3">
        <v>0</v>
      </c>
      <c r="CB1229" s="4">
        <v>0</v>
      </c>
      <c r="CC1229" s="5" t="s">
        <v>322</v>
      </c>
      <c r="CD1229" s="3">
        <v>0</v>
      </c>
      <c r="CE1229" s="4">
        <v>0</v>
      </c>
      <c r="CF1229" s="5" t="s">
        <v>322</v>
      </c>
      <c r="CG1229" s="3">
        <v>0</v>
      </c>
      <c r="CH1229" s="4">
        <v>0</v>
      </c>
      <c r="CI1229" s="5" t="s">
        <v>322</v>
      </c>
      <c r="CJ1229" s="3">
        <v>0</v>
      </c>
      <c r="CK1229" s="4">
        <v>0</v>
      </c>
      <c r="CL1229" s="5" t="s">
        <v>322</v>
      </c>
      <c r="CM1229" s="2">
        <v>0</v>
      </c>
      <c r="CN1229" s="4">
        <v>0</v>
      </c>
      <c r="CO1229" s="5" t="s">
        <v>322</v>
      </c>
      <c r="CP1229" s="3"/>
      <c r="CQ1229" s="4">
        <v>0</v>
      </c>
      <c r="CR1229" s="3"/>
      <c r="CS1229" s="3"/>
      <c r="CT1229" s="3"/>
      <c r="CU1229" s="3"/>
      <c r="CV1229" s="4">
        <v>0</v>
      </c>
      <c r="CW1229" s="4">
        <v>0</v>
      </c>
      <c r="CX1229" t="b">
        <v>0</v>
      </c>
      <c r="CY1229" t="b">
        <v>0</v>
      </c>
      <c r="CZ1229" t="b">
        <v>0</v>
      </c>
      <c r="DA1229" s="2" t="s">
        <v>861</v>
      </c>
      <c r="DB1229" s="2" t="s">
        <v>6</v>
      </c>
      <c r="DD1229" s="3"/>
      <c r="DE1229" s="3"/>
      <c r="DF1229" s="3"/>
      <c r="DG1229" s="4"/>
      <c r="DH1229" s="4"/>
      <c r="DI1229" s="4"/>
      <c r="DJ1229" s="3">
        <v>0</v>
      </c>
      <c r="DK1229" s="4">
        <v>0</v>
      </c>
      <c r="DL1229" t="b">
        <v>0</v>
      </c>
      <c r="DM1229" s="6"/>
      <c r="DN1229" s="3"/>
      <c r="DO1229" s="3"/>
      <c r="DP1229" s="3"/>
      <c r="DQ1229" s="3"/>
      <c r="DR1229" s="3"/>
      <c r="DS1229" s="3"/>
      <c r="DT1229" s="4"/>
      <c r="DU1229" s="4"/>
      <c r="DV1229" s="4"/>
      <c r="DW1229" s="4"/>
      <c r="DX1229" s="4"/>
      <c r="DY1229" s="4"/>
      <c r="DZ1229" s="2"/>
      <c r="EA1229" s="7">
        <v>44788.407939814817</v>
      </c>
      <c r="EB1229" s="2" t="s">
        <v>332</v>
      </c>
      <c r="EC1229" s="8">
        <v>0</v>
      </c>
      <c r="ED1229" t="b">
        <v>0</v>
      </c>
      <c r="EE1229" t="s">
        <v>324</v>
      </c>
      <c r="EF1229" s="2" t="s">
        <v>324</v>
      </c>
      <c r="EG1229" s="2" t="s">
        <v>325</v>
      </c>
      <c r="EH1229" s="1"/>
      <c r="EI1229">
        <f t="shared" si="68"/>
        <v>0</v>
      </c>
      <c r="EJ1229" t="str">
        <f t="shared" si="69"/>
        <v>no</v>
      </c>
    </row>
    <row r="1230" spans="3:140">
      <c r="C1230" s="1">
        <v>44635</v>
      </c>
      <c r="D1230" s="2" t="s">
        <v>427</v>
      </c>
      <c r="E1230" s="2" t="s">
        <v>428</v>
      </c>
      <c r="F1230" s="2" t="s">
        <v>177</v>
      </c>
      <c r="G1230" s="1">
        <v>44593</v>
      </c>
      <c r="H1230" s="2" t="s">
        <v>434</v>
      </c>
      <c r="I1230" s="2" t="s">
        <v>435</v>
      </c>
      <c r="J1230" s="1"/>
      <c r="K1230" s="1"/>
      <c r="L1230" s="2"/>
      <c r="M1230" t="b">
        <v>0</v>
      </c>
      <c r="N1230" s="2"/>
      <c r="O1230" s="2" t="s">
        <v>320</v>
      </c>
      <c r="P1230" s="2" t="s">
        <v>337</v>
      </c>
      <c r="Q1230" s="2"/>
      <c r="R1230" s="2"/>
      <c r="S1230" s="2"/>
      <c r="T1230" s="2"/>
      <c r="U1230" s="2"/>
      <c r="V1230" s="2"/>
      <c r="W1230" s="2" t="s">
        <v>861</v>
      </c>
      <c r="X1230" s="2" t="s">
        <v>861</v>
      </c>
      <c r="Y1230" s="3"/>
      <c r="AA1230" t="b">
        <v>0</v>
      </c>
      <c r="AB1230">
        <v>0</v>
      </c>
      <c r="AC1230">
        <v>0</v>
      </c>
      <c r="AD1230">
        <v>0</v>
      </c>
      <c r="AE1230" s="4"/>
      <c r="AF1230" s="4">
        <v>0</v>
      </c>
      <c r="AG1230" s="4">
        <v>0</v>
      </c>
      <c r="AH1230" s="4">
        <v>0</v>
      </c>
      <c r="AJ1230">
        <v>0</v>
      </c>
      <c r="AK1230">
        <v>0</v>
      </c>
      <c r="AL1230">
        <v>0</v>
      </c>
      <c r="AM1230" s="4"/>
      <c r="AN1230" s="4">
        <v>0</v>
      </c>
      <c r="AO1230" s="4">
        <v>0</v>
      </c>
      <c r="AP1230" s="4">
        <v>0</v>
      </c>
      <c r="AR1230">
        <v>0</v>
      </c>
      <c r="AS1230">
        <v>0</v>
      </c>
      <c r="AT1230">
        <v>0</v>
      </c>
      <c r="AU1230" s="4"/>
      <c r="AV1230" s="4">
        <v>0</v>
      </c>
      <c r="AW1230" s="4">
        <v>0</v>
      </c>
      <c r="AX1230" s="4">
        <v>0</v>
      </c>
      <c r="AZ1230">
        <v>0</v>
      </c>
      <c r="BA1230">
        <v>0</v>
      </c>
      <c r="BB1230">
        <v>0</v>
      </c>
      <c r="BC1230" s="4"/>
      <c r="BD1230" s="4">
        <v>0</v>
      </c>
      <c r="BE1230" s="4">
        <v>0</v>
      </c>
      <c r="BF1230" s="4">
        <v>0</v>
      </c>
      <c r="BH1230">
        <v>0</v>
      </c>
      <c r="BI1230">
        <v>0</v>
      </c>
      <c r="BJ1230">
        <v>0</v>
      </c>
      <c r="BK1230" s="4"/>
      <c r="BL1230" s="4">
        <v>0</v>
      </c>
      <c r="BM1230" s="4">
        <v>0</v>
      </c>
      <c r="BN1230" s="4">
        <v>0</v>
      </c>
      <c r="BP1230">
        <v>0</v>
      </c>
      <c r="BQ1230">
        <v>0</v>
      </c>
      <c r="BR1230">
        <v>0</v>
      </c>
      <c r="BS1230" s="4"/>
      <c r="BT1230" s="4">
        <v>0</v>
      </c>
      <c r="BU1230" s="4">
        <v>0</v>
      </c>
      <c r="BV1230" s="4">
        <v>0</v>
      </c>
      <c r="BW1230" s="3"/>
      <c r="BX1230" s="3"/>
      <c r="BY1230" s="4">
        <v>0</v>
      </c>
      <c r="BZ1230" s="5"/>
      <c r="CA1230" s="3">
        <v>0</v>
      </c>
      <c r="CB1230" s="4">
        <v>0</v>
      </c>
      <c r="CC1230" s="5" t="s">
        <v>322</v>
      </c>
      <c r="CD1230" s="3">
        <v>0</v>
      </c>
      <c r="CE1230" s="4">
        <v>0</v>
      </c>
      <c r="CF1230" s="5" t="s">
        <v>322</v>
      </c>
      <c r="CG1230" s="3">
        <v>0</v>
      </c>
      <c r="CH1230" s="4">
        <v>0</v>
      </c>
      <c r="CI1230" s="5" t="s">
        <v>322</v>
      </c>
      <c r="CJ1230" s="3">
        <v>0</v>
      </c>
      <c r="CK1230" s="4">
        <v>0</v>
      </c>
      <c r="CL1230" s="5" t="s">
        <v>322</v>
      </c>
      <c r="CM1230" s="2">
        <v>0</v>
      </c>
      <c r="CN1230" s="4">
        <v>0</v>
      </c>
      <c r="CO1230" s="5" t="s">
        <v>322</v>
      </c>
      <c r="CP1230" s="3"/>
      <c r="CQ1230" s="4">
        <v>0</v>
      </c>
      <c r="CR1230" s="3"/>
      <c r="CS1230" s="3"/>
      <c r="CT1230" s="3"/>
      <c r="CU1230" s="3"/>
      <c r="CV1230" s="4">
        <v>0</v>
      </c>
      <c r="CW1230" s="4">
        <v>0</v>
      </c>
      <c r="CX1230" t="b">
        <v>0</v>
      </c>
      <c r="CY1230" t="b">
        <v>0</v>
      </c>
      <c r="CZ1230" t="b">
        <v>0</v>
      </c>
      <c r="DA1230" s="2" t="s">
        <v>861</v>
      </c>
      <c r="DB1230" s="2" t="s">
        <v>6</v>
      </c>
      <c r="DD1230" s="3"/>
      <c r="DE1230" s="3"/>
      <c r="DF1230" s="3"/>
      <c r="DG1230" s="4"/>
      <c r="DH1230" s="4"/>
      <c r="DI1230" s="4"/>
      <c r="DJ1230" s="3">
        <v>0</v>
      </c>
      <c r="DK1230" s="4">
        <v>0</v>
      </c>
      <c r="DL1230" t="b">
        <v>0</v>
      </c>
      <c r="DM1230" s="6"/>
      <c r="DN1230" s="3"/>
      <c r="DO1230" s="3"/>
      <c r="DP1230" s="3"/>
      <c r="DQ1230" s="3"/>
      <c r="DR1230" s="3"/>
      <c r="DS1230" s="3"/>
      <c r="DT1230" s="4"/>
      <c r="DU1230" s="4"/>
      <c r="DV1230" s="4"/>
      <c r="DW1230" s="4"/>
      <c r="DX1230" s="4"/>
      <c r="DY1230" s="4"/>
      <c r="DZ1230" s="2"/>
      <c r="EA1230" s="7">
        <v>44788.407939814817</v>
      </c>
      <c r="EB1230" s="2" t="s">
        <v>332</v>
      </c>
      <c r="EC1230" s="8">
        <v>0</v>
      </c>
      <c r="ED1230" t="b">
        <v>0</v>
      </c>
      <c r="EE1230" t="s">
        <v>324</v>
      </c>
      <c r="EF1230" s="2" t="s">
        <v>324</v>
      </c>
      <c r="EG1230" s="2" t="s">
        <v>325</v>
      </c>
      <c r="EH1230" s="1"/>
      <c r="EI1230">
        <f t="shared" si="68"/>
        <v>0</v>
      </c>
      <c r="EJ1230" t="str">
        <f t="shared" si="69"/>
        <v>no</v>
      </c>
    </row>
    <row r="1231" spans="3:140">
      <c r="C1231" s="1">
        <v>44635</v>
      </c>
      <c r="D1231" s="2" t="s">
        <v>427</v>
      </c>
      <c r="E1231" s="2" t="s">
        <v>428</v>
      </c>
      <c r="F1231" s="2" t="s">
        <v>177</v>
      </c>
      <c r="G1231" s="1">
        <v>44593</v>
      </c>
      <c r="H1231" s="2" t="s">
        <v>436</v>
      </c>
      <c r="I1231" s="2" t="s">
        <v>437</v>
      </c>
      <c r="J1231" s="1"/>
      <c r="K1231" s="1"/>
      <c r="L1231" s="2"/>
      <c r="M1231" t="b">
        <v>0</v>
      </c>
      <c r="N1231" s="2"/>
      <c r="O1231" s="2" t="s">
        <v>320</v>
      </c>
      <c r="P1231" s="2" t="s">
        <v>337</v>
      </c>
      <c r="Q1231" s="2"/>
      <c r="R1231" s="2"/>
      <c r="S1231" s="2"/>
      <c r="T1231" s="2"/>
      <c r="U1231" s="2"/>
      <c r="V1231" s="2"/>
      <c r="W1231" s="2" t="s">
        <v>861</v>
      </c>
      <c r="X1231" s="2" t="s">
        <v>861</v>
      </c>
      <c r="Y1231" s="3"/>
      <c r="AA1231" t="b">
        <v>0</v>
      </c>
      <c r="AB1231">
        <v>0</v>
      </c>
      <c r="AC1231">
        <v>0</v>
      </c>
      <c r="AD1231">
        <v>0</v>
      </c>
      <c r="AE1231" s="4"/>
      <c r="AF1231" s="4">
        <v>0</v>
      </c>
      <c r="AG1231" s="4">
        <v>0</v>
      </c>
      <c r="AH1231" s="4">
        <v>0</v>
      </c>
      <c r="AJ1231">
        <v>0</v>
      </c>
      <c r="AK1231">
        <v>0</v>
      </c>
      <c r="AL1231">
        <v>0</v>
      </c>
      <c r="AM1231" s="4"/>
      <c r="AN1231" s="4">
        <v>0</v>
      </c>
      <c r="AO1231" s="4">
        <v>0</v>
      </c>
      <c r="AP1231" s="4">
        <v>0</v>
      </c>
      <c r="AR1231">
        <v>0</v>
      </c>
      <c r="AS1231">
        <v>0</v>
      </c>
      <c r="AT1231">
        <v>0</v>
      </c>
      <c r="AU1231" s="4"/>
      <c r="AV1231" s="4">
        <v>0</v>
      </c>
      <c r="AW1231" s="4">
        <v>0</v>
      </c>
      <c r="AX1231" s="4">
        <v>0</v>
      </c>
      <c r="AZ1231">
        <v>0</v>
      </c>
      <c r="BA1231">
        <v>0</v>
      </c>
      <c r="BB1231">
        <v>0</v>
      </c>
      <c r="BC1231" s="4"/>
      <c r="BD1231" s="4">
        <v>0</v>
      </c>
      <c r="BE1231" s="4">
        <v>0</v>
      </c>
      <c r="BF1231" s="4">
        <v>0</v>
      </c>
      <c r="BH1231">
        <v>0</v>
      </c>
      <c r="BI1231">
        <v>0</v>
      </c>
      <c r="BJ1231">
        <v>0</v>
      </c>
      <c r="BK1231" s="4"/>
      <c r="BL1231" s="4">
        <v>0</v>
      </c>
      <c r="BM1231" s="4">
        <v>0</v>
      </c>
      <c r="BN1231" s="4">
        <v>0</v>
      </c>
      <c r="BP1231">
        <v>0</v>
      </c>
      <c r="BQ1231">
        <v>0</v>
      </c>
      <c r="BR1231">
        <v>0</v>
      </c>
      <c r="BS1231" s="4"/>
      <c r="BT1231" s="4">
        <v>0</v>
      </c>
      <c r="BU1231" s="4">
        <v>0</v>
      </c>
      <c r="BV1231" s="4">
        <v>0</v>
      </c>
      <c r="BW1231" s="3"/>
      <c r="BX1231" s="3"/>
      <c r="BY1231" s="4">
        <v>0</v>
      </c>
      <c r="BZ1231" s="5"/>
      <c r="CA1231" s="3">
        <v>0</v>
      </c>
      <c r="CB1231" s="4">
        <v>0</v>
      </c>
      <c r="CC1231" s="5" t="s">
        <v>322</v>
      </c>
      <c r="CD1231" s="3">
        <v>0</v>
      </c>
      <c r="CE1231" s="4">
        <v>0</v>
      </c>
      <c r="CF1231" s="5" t="s">
        <v>322</v>
      </c>
      <c r="CG1231" s="3">
        <v>0</v>
      </c>
      <c r="CH1231" s="4">
        <v>0</v>
      </c>
      <c r="CI1231" s="5" t="s">
        <v>322</v>
      </c>
      <c r="CJ1231" s="3">
        <v>0</v>
      </c>
      <c r="CK1231" s="4">
        <v>0</v>
      </c>
      <c r="CL1231" s="5" t="s">
        <v>322</v>
      </c>
      <c r="CM1231" s="2">
        <v>0</v>
      </c>
      <c r="CN1231" s="4">
        <v>0</v>
      </c>
      <c r="CO1231" s="5" t="s">
        <v>322</v>
      </c>
      <c r="CP1231" s="3"/>
      <c r="CQ1231" s="4">
        <v>0</v>
      </c>
      <c r="CR1231" s="3"/>
      <c r="CS1231" s="3"/>
      <c r="CT1231" s="3"/>
      <c r="CU1231" s="3"/>
      <c r="CV1231" s="4">
        <v>0</v>
      </c>
      <c r="CW1231" s="4">
        <v>0</v>
      </c>
      <c r="CX1231" t="b">
        <v>0</v>
      </c>
      <c r="CY1231" t="b">
        <v>0</v>
      </c>
      <c r="CZ1231" t="b">
        <v>0</v>
      </c>
      <c r="DA1231" s="2" t="s">
        <v>861</v>
      </c>
      <c r="DB1231" s="2" t="s">
        <v>6</v>
      </c>
      <c r="DD1231" s="3"/>
      <c r="DE1231" s="3"/>
      <c r="DF1231" s="3"/>
      <c r="DG1231" s="4"/>
      <c r="DH1231" s="4"/>
      <c r="DI1231" s="4"/>
      <c r="DJ1231" s="3">
        <v>0</v>
      </c>
      <c r="DK1231" s="4">
        <v>0</v>
      </c>
      <c r="DL1231" t="b">
        <v>0</v>
      </c>
      <c r="DM1231" s="6"/>
      <c r="DN1231" s="3"/>
      <c r="DO1231" s="3"/>
      <c r="DP1231" s="3"/>
      <c r="DQ1231" s="3"/>
      <c r="DR1231" s="3"/>
      <c r="DS1231" s="3"/>
      <c r="DT1231" s="4"/>
      <c r="DU1231" s="4"/>
      <c r="DV1231" s="4"/>
      <c r="DW1231" s="4"/>
      <c r="DX1231" s="4"/>
      <c r="DY1231" s="4"/>
      <c r="DZ1231" s="2"/>
      <c r="EA1231" s="7">
        <v>44788.407939814817</v>
      </c>
      <c r="EB1231" s="2" t="s">
        <v>332</v>
      </c>
      <c r="EC1231" s="8">
        <v>0</v>
      </c>
      <c r="ED1231" t="b">
        <v>0</v>
      </c>
      <c r="EE1231" t="s">
        <v>324</v>
      </c>
      <c r="EF1231" s="2" t="s">
        <v>324</v>
      </c>
      <c r="EG1231" s="2" t="s">
        <v>325</v>
      </c>
      <c r="EH1231" s="1"/>
      <c r="EI1231">
        <f t="shared" si="68"/>
        <v>0</v>
      </c>
      <c r="EJ1231" t="str">
        <f t="shared" si="69"/>
        <v>no</v>
      </c>
    </row>
    <row r="1232" spans="3:140">
      <c r="C1232" s="1">
        <v>44635</v>
      </c>
      <c r="D1232" s="2" t="s">
        <v>427</v>
      </c>
      <c r="E1232" s="2" t="s">
        <v>428</v>
      </c>
      <c r="F1232" s="2" t="s">
        <v>177</v>
      </c>
      <c r="G1232" s="1">
        <v>44593</v>
      </c>
      <c r="H1232" s="2" t="s">
        <v>438</v>
      </c>
      <c r="I1232" s="2" t="s">
        <v>439</v>
      </c>
      <c r="J1232" s="1"/>
      <c r="K1232" s="1"/>
      <c r="L1232" s="2"/>
      <c r="M1232" t="b">
        <v>0</v>
      </c>
      <c r="N1232" s="2"/>
      <c r="O1232" s="2" t="s">
        <v>320</v>
      </c>
      <c r="P1232" s="2" t="s">
        <v>337</v>
      </c>
      <c r="Q1232" s="2"/>
      <c r="R1232" s="2"/>
      <c r="S1232" s="2"/>
      <c r="T1232" s="2"/>
      <c r="U1232" s="2"/>
      <c r="V1232" s="2"/>
      <c r="W1232" s="2" t="s">
        <v>861</v>
      </c>
      <c r="X1232" s="2" t="s">
        <v>861</v>
      </c>
      <c r="Y1232" s="3"/>
      <c r="AA1232" t="b">
        <v>0</v>
      </c>
      <c r="AB1232">
        <v>0</v>
      </c>
      <c r="AC1232">
        <v>0</v>
      </c>
      <c r="AD1232">
        <v>0</v>
      </c>
      <c r="AE1232" s="4"/>
      <c r="AF1232" s="4">
        <v>0</v>
      </c>
      <c r="AG1232" s="4">
        <v>0</v>
      </c>
      <c r="AH1232" s="4">
        <v>0</v>
      </c>
      <c r="AJ1232">
        <v>0</v>
      </c>
      <c r="AK1232">
        <v>0</v>
      </c>
      <c r="AL1232">
        <v>0</v>
      </c>
      <c r="AM1232" s="4"/>
      <c r="AN1232" s="4">
        <v>0</v>
      </c>
      <c r="AO1232" s="4">
        <v>0</v>
      </c>
      <c r="AP1232" s="4">
        <v>0</v>
      </c>
      <c r="AR1232">
        <v>0</v>
      </c>
      <c r="AS1232">
        <v>0</v>
      </c>
      <c r="AT1232">
        <v>0</v>
      </c>
      <c r="AU1232" s="4"/>
      <c r="AV1232" s="4">
        <v>0</v>
      </c>
      <c r="AW1232" s="4">
        <v>0</v>
      </c>
      <c r="AX1232" s="4">
        <v>0</v>
      </c>
      <c r="AZ1232">
        <v>0</v>
      </c>
      <c r="BA1232">
        <v>0</v>
      </c>
      <c r="BB1232">
        <v>0</v>
      </c>
      <c r="BC1232" s="4"/>
      <c r="BD1232" s="4">
        <v>0</v>
      </c>
      <c r="BE1232" s="4">
        <v>0</v>
      </c>
      <c r="BF1232" s="4">
        <v>0</v>
      </c>
      <c r="BH1232">
        <v>0</v>
      </c>
      <c r="BI1232">
        <v>0</v>
      </c>
      <c r="BJ1232">
        <v>0</v>
      </c>
      <c r="BK1232" s="4"/>
      <c r="BL1232" s="4">
        <v>0</v>
      </c>
      <c r="BM1232" s="4">
        <v>0</v>
      </c>
      <c r="BN1232" s="4">
        <v>0</v>
      </c>
      <c r="BP1232">
        <v>0</v>
      </c>
      <c r="BQ1232">
        <v>0</v>
      </c>
      <c r="BR1232">
        <v>0</v>
      </c>
      <c r="BS1232" s="4"/>
      <c r="BT1232" s="4">
        <v>0</v>
      </c>
      <c r="BU1232" s="4">
        <v>0</v>
      </c>
      <c r="BV1232" s="4">
        <v>0</v>
      </c>
      <c r="BW1232" s="3"/>
      <c r="BX1232" s="3"/>
      <c r="BY1232" s="4">
        <v>0</v>
      </c>
      <c r="BZ1232" s="5"/>
      <c r="CA1232" s="3">
        <v>0</v>
      </c>
      <c r="CB1232" s="4">
        <v>0</v>
      </c>
      <c r="CC1232" s="5" t="s">
        <v>322</v>
      </c>
      <c r="CD1232" s="3">
        <v>0</v>
      </c>
      <c r="CE1232" s="4">
        <v>0</v>
      </c>
      <c r="CF1232" s="5" t="s">
        <v>322</v>
      </c>
      <c r="CG1232" s="3">
        <v>0</v>
      </c>
      <c r="CH1232" s="4">
        <v>0</v>
      </c>
      <c r="CI1232" s="5" t="s">
        <v>322</v>
      </c>
      <c r="CJ1232" s="3">
        <v>0</v>
      </c>
      <c r="CK1232" s="4">
        <v>0</v>
      </c>
      <c r="CL1232" s="5" t="s">
        <v>322</v>
      </c>
      <c r="CM1232" s="2">
        <v>0</v>
      </c>
      <c r="CN1232" s="4">
        <v>0</v>
      </c>
      <c r="CO1232" s="5" t="s">
        <v>322</v>
      </c>
      <c r="CP1232" s="3"/>
      <c r="CQ1232" s="4">
        <v>0</v>
      </c>
      <c r="CR1232" s="3"/>
      <c r="CS1232" s="3"/>
      <c r="CT1232" s="3"/>
      <c r="CU1232" s="3"/>
      <c r="CV1232" s="4">
        <v>0</v>
      </c>
      <c r="CW1232" s="4">
        <v>0</v>
      </c>
      <c r="CX1232" t="b">
        <v>0</v>
      </c>
      <c r="CY1232" t="b">
        <v>0</v>
      </c>
      <c r="CZ1232" t="b">
        <v>0</v>
      </c>
      <c r="DA1232" s="2" t="s">
        <v>861</v>
      </c>
      <c r="DB1232" s="2" t="s">
        <v>6</v>
      </c>
      <c r="DD1232" s="3"/>
      <c r="DE1232" s="3"/>
      <c r="DF1232" s="3"/>
      <c r="DG1232" s="4"/>
      <c r="DH1232" s="4"/>
      <c r="DI1232" s="4"/>
      <c r="DJ1232" s="3">
        <v>0</v>
      </c>
      <c r="DK1232" s="4">
        <v>0</v>
      </c>
      <c r="DL1232" t="b">
        <v>0</v>
      </c>
      <c r="DM1232" s="6"/>
      <c r="DN1232" s="3"/>
      <c r="DO1232" s="3"/>
      <c r="DP1232" s="3"/>
      <c r="DQ1232" s="3"/>
      <c r="DR1232" s="3"/>
      <c r="DS1232" s="3"/>
      <c r="DT1232" s="4"/>
      <c r="DU1232" s="4"/>
      <c r="DV1232" s="4"/>
      <c r="DW1232" s="4"/>
      <c r="DX1232" s="4"/>
      <c r="DY1232" s="4"/>
      <c r="DZ1232" s="2"/>
      <c r="EA1232" s="7">
        <v>44788.407939814817</v>
      </c>
      <c r="EB1232" s="2" t="s">
        <v>332</v>
      </c>
      <c r="EC1232" s="8">
        <v>0</v>
      </c>
      <c r="ED1232" t="b">
        <v>0</v>
      </c>
      <c r="EE1232" t="s">
        <v>324</v>
      </c>
      <c r="EF1232" s="2" t="s">
        <v>324</v>
      </c>
      <c r="EG1232" s="2" t="s">
        <v>325</v>
      </c>
      <c r="EH1232" s="1"/>
      <c r="EI1232">
        <f t="shared" si="68"/>
        <v>0</v>
      </c>
      <c r="EJ1232" t="str">
        <f t="shared" si="69"/>
        <v>no</v>
      </c>
    </row>
    <row r="1233" spans="3:140">
      <c r="C1233" s="1">
        <v>44635</v>
      </c>
      <c r="D1233" s="2" t="s">
        <v>427</v>
      </c>
      <c r="E1233" s="2" t="s">
        <v>428</v>
      </c>
      <c r="F1233" s="2" t="s">
        <v>177</v>
      </c>
      <c r="G1233" s="1">
        <v>44593</v>
      </c>
      <c r="H1233" s="2" t="s">
        <v>440</v>
      </c>
      <c r="I1233" s="2" t="s">
        <v>441</v>
      </c>
      <c r="J1233" s="1"/>
      <c r="K1233" s="1"/>
      <c r="L1233" s="2"/>
      <c r="M1233" t="b">
        <v>0</v>
      </c>
      <c r="N1233" s="2"/>
      <c r="O1233" s="2" t="s">
        <v>320</v>
      </c>
      <c r="P1233" s="2" t="s">
        <v>337</v>
      </c>
      <c r="Q1233" s="2"/>
      <c r="R1233" s="2"/>
      <c r="S1233" s="2"/>
      <c r="T1233" s="2"/>
      <c r="U1233" s="2"/>
      <c r="V1233" s="2"/>
      <c r="W1233" s="2" t="s">
        <v>861</v>
      </c>
      <c r="X1233" s="2" t="s">
        <v>861</v>
      </c>
      <c r="Y1233" s="3"/>
      <c r="AA1233" t="b">
        <v>0</v>
      </c>
      <c r="AB1233">
        <v>0</v>
      </c>
      <c r="AC1233">
        <v>0</v>
      </c>
      <c r="AD1233">
        <v>0</v>
      </c>
      <c r="AE1233" s="4"/>
      <c r="AF1233" s="4">
        <v>0</v>
      </c>
      <c r="AG1233" s="4">
        <v>0</v>
      </c>
      <c r="AH1233" s="4">
        <v>0</v>
      </c>
      <c r="AJ1233">
        <v>0</v>
      </c>
      <c r="AK1233">
        <v>0</v>
      </c>
      <c r="AL1233">
        <v>0</v>
      </c>
      <c r="AM1233" s="4"/>
      <c r="AN1233" s="4">
        <v>0</v>
      </c>
      <c r="AO1233" s="4">
        <v>0</v>
      </c>
      <c r="AP1233" s="4">
        <v>0</v>
      </c>
      <c r="AR1233">
        <v>0</v>
      </c>
      <c r="AS1233">
        <v>0</v>
      </c>
      <c r="AT1233">
        <v>0</v>
      </c>
      <c r="AU1233" s="4"/>
      <c r="AV1233" s="4">
        <v>0</v>
      </c>
      <c r="AW1233" s="4">
        <v>0</v>
      </c>
      <c r="AX1233" s="4">
        <v>0</v>
      </c>
      <c r="AZ1233">
        <v>0</v>
      </c>
      <c r="BA1233">
        <v>0</v>
      </c>
      <c r="BB1233">
        <v>0</v>
      </c>
      <c r="BC1233" s="4"/>
      <c r="BD1233" s="4">
        <v>0</v>
      </c>
      <c r="BE1233" s="4">
        <v>0</v>
      </c>
      <c r="BF1233" s="4">
        <v>0</v>
      </c>
      <c r="BH1233">
        <v>0</v>
      </c>
      <c r="BI1233">
        <v>0</v>
      </c>
      <c r="BJ1233">
        <v>0</v>
      </c>
      <c r="BK1233" s="4"/>
      <c r="BL1233" s="4">
        <v>0</v>
      </c>
      <c r="BM1233" s="4">
        <v>0</v>
      </c>
      <c r="BN1233" s="4">
        <v>0</v>
      </c>
      <c r="BP1233">
        <v>0</v>
      </c>
      <c r="BQ1233">
        <v>0</v>
      </c>
      <c r="BR1233">
        <v>0</v>
      </c>
      <c r="BS1233" s="4"/>
      <c r="BT1233" s="4">
        <v>0</v>
      </c>
      <c r="BU1233" s="4">
        <v>0</v>
      </c>
      <c r="BV1233" s="4">
        <v>0</v>
      </c>
      <c r="BW1233" s="3"/>
      <c r="BX1233" s="3"/>
      <c r="BY1233" s="4">
        <v>0</v>
      </c>
      <c r="BZ1233" s="5"/>
      <c r="CA1233" s="3">
        <v>0</v>
      </c>
      <c r="CB1233" s="4">
        <v>0</v>
      </c>
      <c r="CC1233" s="5" t="s">
        <v>322</v>
      </c>
      <c r="CD1233" s="3">
        <v>0</v>
      </c>
      <c r="CE1233" s="4">
        <v>0</v>
      </c>
      <c r="CF1233" s="5" t="s">
        <v>322</v>
      </c>
      <c r="CG1233" s="3">
        <v>0</v>
      </c>
      <c r="CH1233" s="4">
        <v>0</v>
      </c>
      <c r="CI1233" s="5" t="s">
        <v>322</v>
      </c>
      <c r="CJ1233" s="3">
        <v>0</v>
      </c>
      <c r="CK1233" s="4">
        <v>0</v>
      </c>
      <c r="CL1233" s="5" t="s">
        <v>322</v>
      </c>
      <c r="CM1233" s="2">
        <v>0</v>
      </c>
      <c r="CN1233" s="4">
        <v>0</v>
      </c>
      <c r="CO1233" s="5" t="s">
        <v>322</v>
      </c>
      <c r="CP1233" s="3"/>
      <c r="CQ1233" s="4">
        <v>0</v>
      </c>
      <c r="CR1233" s="3"/>
      <c r="CS1233" s="3"/>
      <c r="CT1233" s="3"/>
      <c r="CU1233" s="3"/>
      <c r="CV1233" s="4">
        <v>0</v>
      </c>
      <c r="CW1233" s="4">
        <v>0</v>
      </c>
      <c r="CX1233" t="b">
        <v>0</v>
      </c>
      <c r="CY1233" t="b">
        <v>0</v>
      </c>
      <c r="CZ1233" t="b">
        <v>0</v>
      </c>
      <c r="DA1233" s="2" t="s">
        <v>861</v>
      </c>
      <c r="DB1233" s="2" t="s">
        <v>6</v>
      </c>
      <c r="DD1233" s="3"/>
      <c r="DE1233" s="3"/>
      <c r="DF1233" s="3"/>
      <c r="DG1233" s="4"/>
      <c r="DH1233" s="4"/>
      <c r="DI1233" s="4"/>
      <c r="DJ1233" s="3">
        <v>0</v>
      </c>
      <c r="DK1233" s="4">
        <v>0</v>
      </c>
      <c r="DL1233" t="b">
        <v>0</v>
      </c>
      <c r="DM1233" s="6"/>
      <c r="DN1233" s="3"/>
      <c r="DO1233" s="3"/>
      <c r="DP1233" s="3"/>
      <c r="DQ1233" s="3"/>
      <c r="DR1233" s="3"/>
      <c r="DS1233" s="3"/>
      <c r="DT1233" s="4"/>
      <c r="DU1233" s="4"/>
      <c r="DV1233" s="4"/>
      <c r="DW1233" s="4"/>
      <c r="DX1233" s="4"/>
      <c r="DY1233" s="4"/>
      <c r="DZ1233" s="2"/>
      <c r="EA1233" s="7">
        <v>44788.407939814817</v>
      </c>
      <c r="EB1233" s="2" t="s">
        <v>332</v>
      </c>
      <c r="EC1233" s="8">
        <v>0</v>
      </c>
      <c r="ED1233" t="b">
        <v>0</v>
      </c>
      <c r="EE1233" t="s">
        <v>324</v>
      </c>
      <c r="EF1233" s="2" t="s">
        <v>324</v>
      </c>
      <c r="EG1233" s="2" t="s">
        <v>325</v>
      </c>
      <c r="EH1233" s="1"/>
      <c r="EI1233">
        <f t="shared" si="68"/>
        <v>0</v>
      </c>
      <c r="EJ1233" t="str">
        <f t="shared" si="69"/>
        <v>no</v>
      </c>
    </row>
    <row r="1234" spans="3:140">
      <c r="C1234" s="1">
        <v>44635</v>
      </c>
      <c r="D1234" s="2" t="s">
        <v>427</v>
      </c>
      <c r="E1234" s="2" t="s">
        <v>428</v>
      </c>
      <c r="F1234" s="2" t="s">
        <v>177</v>
      </c>
      <c r="G1234" s="1">
        <v>44593</v>
      </c>
      <c r="H1234" s="2" t="s">
        <v>442</v>
      </c>
      <c r="I1234" s="2" t="s">
        <v>443</v>
      </c>
      <c r="J1234" s="1"/>
      <c r="K1234" s="1"/>
      <c r="L1234" s="2"/>
      <c r="M1234" t="b">
        <v>0</v>
      </c>
      <c r="N1234" s="2"/>
      <c r="O1234" s="2" t="s">
        <v>320</v>
      </c>
      <c r="P1234" s="2" t="s">
        <v>337</v>
      </c>
      <c r="Q1234" s="2"/>
      <c r="R1234" s="2"/>
      <c r="S1234" s="2"/>
      <c r="T1234" s="2"/>
      <c r="U1234" s="2"/>
      <c r="V1234" s="2"/>
      <c r="W1234" s="2" t="s">
        <v>861</v>
      </c>
      <c r="X1234" s="2" t="s">
        <v>861</v>
      </c>
      <c r="Y1234" s="3"/>
      <c r="AA1234" t="b">
        <v>0</v>
      </c>
      <c r="AB1234">
        <v>0</v>
      </c>
      <c r="AC1234">
        <v>0</v>
      </c>
      <c r="AD1234">
        <v>0</v>
      </c>
      <c r="AE1234" s="4"/>
      <c r="AF1234" s="4">
        <v>0</v>
      </c>
      <c r="AG1234" s="4">
        <v>0</v>
      </c>
      <c r="AH1234" s="4">
        <v>0</v>
      </c>
      <c r="AJ1234">
        <v>0</v>
      </c>
      <c r="AK1234">
        <v>0</v>
      </c>
      <c r="AL1234">
        <v>0</v>
      </c>
      <c r="AM1234" s="4"/>
      <c r="AN1234" s="4">
        <v>0</v>
      </c>
      <c r="AO1234" s="4">
        <v>0</v>
      </c>
      <c r="AP1234" s="4">
        <v>0</v>
      </c>
      <c r="AR1234">
        <v>0</v>
      </c>
      <c r="AS1234">
        <v>0</v>
      </c>
      <c r="AT1234">
        <v>0</v>
      </c>
      <c r="AU1234" s="4"/>
      <c r="AV1234" s="4">
        <v>0</v>
      </c>
      <c r="AW1234" s="4">
        <v>0</v>
      </c>
      <c r="AX1234" s="4">
        <v>0</v>
      </c>
      <c r="AZ1234">
        <v>0</v>
      </c>
      <c r="BA1234">
        <v>0</v>
      </c>
      <c r="BB1234">
        <v>0</v>
      </c>
      <c r="BC1234" s="4"/>
      <c r="BD1234" s="4">
        <v>0</v>
      </c>
      <c r="BE1234" s="4">
        <v>0</v>
      </c>
      <c r="BF1234" s="4">
        <v>0</v>
      </c>
      <c r="BH1234">
        <v>0</v>
      </c>
      <c r="BI1234">
        <v>0</v>
      </c>
      <c r="BJ1234">
        <v>0</v>
      </c>
      <c r="BK1234" s="4"/>
      <c r="BL1234" s="4">
        <v>0</v>
      </c>
      <c r="BM1234" s="4">
        <v>0</v>
      </c>
      <c r="BN1234" s="4">
        <v>0</v>
      </c>
      <c r="BP1234">
        <v>0</v>
      </c>
      <c r="BQ1234">
        <v>0</v>
      </c>
      <c r="BR1234">
        <v>0</v>
      </c>
      <c r="BS1234" s="4"/>
      <c r="BT1234" s="4">
        <v>0</v>
      </c>
      <c r="BU1234" s="4">
        <v>0</v>
      </c>
      <c r="BV1234" s="4">
        <v>0</v>
      </c>
      <c r="BW1234" s="3"/>
      <c r="BX1234" s="3"/>
      <c r="BY1234" s="4">
        <v>0</v>
      </c>
      <c r="BZ1234" s="5"/>
      <c r="CA1234" s="3">
        <v>0</v>
      </c>
      <c r="CB1234" s="4">
        <v>0</v>
      </c>
      <c r="CC1234" s="5" t="s">
        <v>322</v>
      </c>
      <c r="CD1234" s="3">
        <v>0</v>
      </c>
      <c r="CE1234" s="4">
        <v>0</v>
      </c>
      <c r="CF1234" s="5" t="s">
        <v>322</v>
      </c>
      <c r="CG1234" s="3">
        <v>0</v>
      </c>
      <c r="CH1234" s="4">
        <v>0</v>
      </c>
      <c r="CI1234" s="5" t="s">
        <v>322</v>
      </c>
      <c r="CJ1234" s="3">
        <v>0</v>
      </c>
      <c r="CK1234" s="4">
        <v>0</v>
      </c>
      <c r="CL1234" s="5" t="s">
        <v>322</v>
      </c>
      <c r="CM1234" s="2">
        <v>0</v>
      </c>
      <c r="CN1234" s="4">
        <v>0</v>
      </c>
      <c r="CO1234" s="5" t="s">
        <v>322</v>
      </c>
      <c r="CP1234" s="3"/>
      <c r="CQ1234" s="4">
        <v>0</v>
      </c>
      <c r="CR1234" s="3"/>
      <c r="CS1234" s="3"/>
      <c r="CT1234" s="3"/>
      <c r="CU1234" s="3"/>
      <c r="CV1234" s="4">
        <v>0</v>
      </c>
      <c r="CW1234" s="4">
        <v>0</v>
      </c>
      <c r="CX1234" t="b">
        <v>0</v>
      </c>
      <c r="CY1234" t="b">
        <v>0</v>
      </c>
      <c r="CZ1234" t="b">
        <v>0</v>
      </c>
      <c r="DA1234" s="2" t="s">
        <v>861</v>
      </c>
      <c r="DB1234" s="2" t="s">
        <v>6</v>
      </c>
      <c r="DD1234" s="3"/>
      <c r="DE1234" s="3"/>
      <c r="DF1234" s="3"/>
      <c r="DG1234" s="4"/>
      <c r="DH1234" s="4"/>
      <c r="DI1234" s="4"/>
      <c r="DJ1234" s="3">
        <v>0</v>
      </c>
      <c r="DK1234" s="4">
        <v>0</v>
      </c>
      <c r="DL1234" t="b">
        <v>0</v>
      </c>
      <c r="DM1234" s="6"/>
      <c r="DN1234" s="3"/>
      <c r="DO1234" s="3"/>
      <c r="DP1234" s="3"/>
      <c r="DQ1234" s="3"/>
      <c r="DR1234" s="3"/>
      <c r="DS1234" s="3"/>
      <c r="DT1234" s="4"/>
      <c r="DU1234" s="4"/>
      <c r="DV1234" s="4"/>
      <c r="DW1234" s="4"/>
      <c r="DX1234" s="4"/>
      <c r="DY1234" s="4"/>
      <c r="DZ1234" s="2"/>
      <c r="EA1234" s="7">
        <v>44788.407951388886</v>
      </c>
      <c r="EB1234" s="2" t="s">
        <v>332</v>
      </c>
      <c r="EC1234" s="8">
        <v>0</v>
      </c>
      <c r="ED1234" t="b">
        <v>0</v>
      </c>
      <c r="EE1234" t="s">
        <v>324</v>
      </c>
      <c r="EF1234" s="2" t="s">
        <v>324</v>
      </c>
      <c r="EG1234" s="2" t="s">
        <v>325</v>
      </c>
      <c r="EH1234" s="1"/>
      <c r="EI1234">
        <f t="shared" si="68"/>
        <v>0</v>
      </c>
      <c r="EJ1234" t="str">
        <f t="shared" si="69"/>
        <v>no</v>
      </c>
    </row>
    <row r="1235" spans="3:140">
      <c r="C1235" s="1">
        <v>44635</v>
      </c>
      <c r="D1235" s="2" t="s">
        <v>427</v>
      </c>
      <c r="E1235" s="2" t="s">
        <v>428</v>
      </c>
      <c r="F1235" s="2" t="s">
        <v>177</v>
      </c>
      <c r="G1235" s="1">
        <v>44593</v>
      </c>
      <c r="H1235" s="2" t="s">
        <v>444</v>
      </c>
      <c r="I1235" s="2" t="s">
        <v>445</v>
      </c>
      <c r="J1235" s="1"/>
      <c r="K1235" s="1"/>
      <c r="L1235" s="2"/>
      <c r="M1235" t="b">
        <v>0</v>
      </c>
      <c r="N1235" s="2"/>
      <c r="O1235" s="2" t="s">
        <v>320</v>
      </c>
      <c r="P1235" s="2" t="s">
        <v>337</v>
      </c>
      <c r="Q1235" s="2"/>
      <c r="R1235" s="2"/>
      <c r="S1235" s="2"/>
      <c r="T1235" s="2"/>
      <c r="U1235" s="2"/>
      <c r="V1235" s="2"/>
      <c r="W1235" s="2" t="s">
        <v>861</v>
      </c>
      <c r="X1235" s="2" t="s">
        <v>861</v>
      </c>
      <c r="Y1235" s="3"/>
      <c r="AA1235" t="b">
        <v>0</v>
      </c>
      <c r="AB1235">
        <v>0</v>
      </c>
      <c r="AC1235">
        <v>0</v>
      </c>
      <c r="AD1235">
        <v>0</v>
      </c>
      <c r="AE1235" s="4"/>
      <c r="AF1235" s="4">
        <v>0</v>
      </c>
      <c r="AG1235" s="4">
        <v>0</v>
      </c>
      <c r="AH1235" s="4">
        <v>0</v>
      </c>
      <c r="AJ1235">
        <v>0</v>
      </c>
      <c r="AK1235">
        <v>0</v>
      </c>
      <c r="AL1235">
        <v>0</v>
      </c>
      <c r="AM1235" s="4"/>
      <c r="AN1235" s="4">
        <v>0</v>
      </c>
      <c r="AO1235" s="4">
        <v>0</v>
      </c>
      <c r="AP1235" s="4">
        <v>0</v>
      </c>
      <c r="AR1235">
        <v>0</v>
      </c>
      <c r="AS1235">
        <v>0</v>
      </c>
      <c r="AT1235">
        <v>0</v>
      </c>
      <c r="AU1235" s="4"/>
      <c r="AV1235" s="4">
        <v>0</v>
      </c>
      <c r="AW1235" s="4">
        <v>0</v>
      </c>
      <c r="AX1235" s="4">
        <v>0</v>
      </c>
      <c r="AZ1235">
        <v>0</v>
      </c>
      <c r="BA1235">
        <v>0</v>
      </c>
      <c r="BB1235">
        <v>0</v>
      </c>
      <c r="BC1235" s="4"/>
      <c r="BD1235" s="4">
        <v>0</v>
      </c>
      <c r="BE1235" s="4">
        <v>0</v>
      </c>
      <c r="BF1235" s="4">
        <v>0</v>
      </c>
      <c r="BH1235">
        <v>0</v>
      </c>
      <c r="BI1235">
        <v>0</v>
      </c>
      <c r="BJ1235">
        <v>0</v>
      </c>
      <c r="BK1235" s="4"/>
      <c r="BL1235" s="4">
        <v>0</v>
      </c>
      <c r="BM1235" s="4">
        <v>0</v>
      </c>
      <c r="BN1235" s="4">
        <v>0</v>
      </c>
      <c r="BP1235">
        <v>0</v>
      </c>
      <c r="BQ1235">
        <v>0</v>
      </c>
      <c r="BR1235">
        <v>0</v>
      </c>
      <c r="BS1235" s="4"/>
      <c r="BT1235" s="4">
        <v>0</v>
      </c>
      <c r="BU1235" s="4">
        <v>0</v>
      </c>
      <c r="BV1235" s="4">
        <v>0</v>
      </c>
      <c r="BW1235" s="3"/>
      <c r="BX1235" s="3"/>
      <c r="BY1235" s="4">
        <v>0</v>
      </c>
      <c r="BZ1235" s="5"/>
      <c r="CA1235" s="3">
        <v>0</v>
      </c>
      <c r="CB1235" s="4">
        <v>0</v>
      </c>
      <c r="CC1235" s="5" t="s">
        <v>322</v>
      </c>
      <c r="CD1235" s="3">
        <v>0</v>
      </c>
      <c r="CE1235" s="4">
        <v>0</v>
      </c>
      <c r="CF1235" s="5" t="s">
        <v>322</v>
      </c>
      <c r="CG1235" s="3">
        <v>0</v>
      </c>
      <c r="CH1235" s="4">
        <v>0</v>
      </c>
      <c r="CI1235" s="5" t="s">
        <v>322</v>
      </c>
      <c r="CJ1235" s="3">
        <v>0</v>
      </c>
      <c r="CK1235" s="4">
        <v>0</v>
      </c>
      <c r="CL1235" s="5" t="s">
        <v>322</v>
      </c>
      <c r="CM1235" s="2">
        <v>0</v>
      </c>
      <c r="CN1235" s="4">
        <v>0</v>
      </c>
      <c r="CO1235" s="5" t="s">
        <v>322</v>
      </c>
      <c r="CP1235" s="3"/>
      <c r="CQ1235" s="4">
        <v>0</v>
      </c>
      <c r="CR1235" s="3"/>
      <c r="CS1235" s="3"/>
      <c r="CT1235" s="3"/>
      <c r="CU1235" s="3"/>
      <c r="CV1235" s="4">
        <v>0</v>
      </c>
      <c r="CW1235" s="4">
        <v>0</v>
      </c>
      <c r="CX1235" t="b">
        <v>0</v>
      </c>
      <c r="CY1235" t="b">
        <v>0</v>
      </c>
      <c r="CZ1235" t="b">
        <v>0</v>
      </c>
      <c r="DA1235" s="2" t="s">
        <v>861</v>
      </c>
      <c r="DB1235" s="2" t="s">
        <v>6</v>
      </c>
      <c r="DD1235" s="3"/>
      <c r="DE1235" s="3"/>
      <c r="DF1235" s="3"/>
      <c r="DG1235" s="4"/>
      <c r="DH1235" s="4"/>
      <c r="DI1235" s="4"/>
      <c r="DJ1235" s="3">
        <v>0</v>
      </c>
      <c r="DK1235" s="4">
        <v>0</v>
      </c>
      <c r="DL1235" t="b">
        <v>0</v>
      </c>
      <c r="DM1235" s="6"/>
      <c r="DN1235" s="3"/>
      <c r="DO1235" s="3"/>
      <c r="DP1235" s="3"/>
      <c r="DQ1235" s="3"/>
      <c r="DR1235" s="3"/>
      <c r="DS1235" s="3"/>
      <c r="DT1235" s="4"/>
      <c r="DU1235" s="4"/>
      <c r="DV1235" s="4"/>
      <c r="DW1235" s="4"/>
      <c r="DX1235" s="4"/>
      <c r="DY1235" s="4"/>
      <c r="DZ1235" s="2"/>
      <c r="EA1235" s="7">
        <v>44788.407951388886</v>
      </c>
      <c r="EB1235" s="2" t="s">
        <v>332</v>
      </c>
      <c r="EC1235" s="8">
        <v>0</v>
      </c>
      <c r="ED1235" t="b">
        <v>0</v>
      </c>
      <c r="EE1235" t="s">
        <v>324</v>
      </c>
      <c r="EF1235" s="2" t="s">
        <v>324</v>
      </c>
      <c r="EG1235" s="2" t="s">
        <v>325</v>
      </c>
      <c r="EH1235" s="1"/>
      <c r="EI1235">
        <f t="shared" si="68"/>
        <v>0</v>
      </c>
      <c r="EJ1235" t="str">
        <f t="shared" si="69"/>
        <v>no</v>
      </c>
    </row>
    <row r="1236" spans="3:140">
      <c r="C1236" s="1">
        <v>44635</v>
      </c>
      <c r="D1236" s="2" t="s">
        <v>427</v>
      </c>
      <c r="E1236" s="2" t="s">
        <v>428</v>
      </c>
      <c r="F1236" s="2" t="s">
        <v>177</v>
      </c>
      <c r="G1236" s="1">
        <v>44593</v>
      </c>
      <c r="H1236" s="2" t="s">
        <v>446</v>
      </c>
      <c r="I1236" s="2" t="s">
        <v>447</v>
      </c>
      <c r="J1236" s="1"/>
      <c r="K1236" s="1"/>
      <c r="L1236" s="2"/>
      <c r="M1236" t="b">
        <v>0</v>
      </c>
      <c r="N1236" s="2"/>
      <c r="O1236" s="2" t="s">
        <v>320</v>
      </c>
      <c r="P1236" s="2" t="s">
        <v>337</v>
      </c>
      <c r="Q1236" s="2"/>
      <c r="R1236" s="2"/>
      <c r="S1236" s="2"/>
      <c r="T1236" s="2"/>
      <c r="U1236" s="2"/>
      <c r="V1236" s="2"/>
      <c r="W1236" s="2" t="s">
        <v>861</v>
      </c>
      <c r="X1236" s="2" t="s">
        <v>861</v>
      </c>
      <c r="Y1236" s="3"/>
      <c r="AA1236" t="b">
        <v>0</v>
      </c>
      <c r="AB1236">
        <v>0</v>
      </c>
      <c r="AC1236">
        <v>0</v>
      </c>
      <c r="AD1236">
        <v>0</v>
      </c>
      <c r="AE1236" s="4"/>
      <c r="AF1236" s="4">
        <v>0</v>
      </c>
      <c r="AG1236" s="4">
        <v>0</v>
      </c>
      <c r="AH1236" s="4">
        <v>0</v>
      </c>
      <c r="AJ1236">
        <v>0</v>
      </c>
      <c r="AK1236">
        <v>0</v>
      </c>
      <c r="AL1236">
        <v>0</v>
      </c>
      <c r="AM1236" s="4"/>
      <c r="AN1236" s="4">
        <v>0</v>
      </c>
      <c r="AO1236" s="4">
        <v>0</v>
      </c>
      <c r="AP1236" s="4">
        <v>0</v>
      </c>
      <c r="AR1236">
        <v>0</v>
      </c>
      <c r="AS1236">
        <v>0</v>
      </c>
      <c r="AT1236">
        <v>0</v>
      </c>
      <c r="AU1236" s="4"/>
      <c r="AV1236" s="4">
        <v>0</v>
      </c>
      <c r="AW1236" s="4">
        <v>0</v>
      </c>
      <c r="AX1236" s="4">
        <v>0</v>
      </c>
      <c r="AZ1236">
        <v>0</v>
      </c>
      <c r="BA1236">
        <v>0</v>
      </c>
      <c r="BB1236">
        <v>0</v>
      </c>
      <c r="BC1236" s="4"/>
      <c r="BD1236" s="4">
        <v>0</v>
      </c>
      <c r="BE1236" s="4">
        <v>0</v>
      </c>
      <c r="BF1236" s="4">
        <v>0</v>
      </c>
      <c r="BH1236">
        <v>0</v>
      </c>
      <c r="BI1236">
        <v>0</v>
      </c>
      <c r="BJ1236">
        <v>0</v>
      </c>
      <c r="BK1236" s="4"/>
      <c r="BL1236" s="4">
        <v>0</v>
      </c>
      <c r="BM1236" s="4">
        <v>0</v>
      </c>
      <c r="BN1236" s="4">
        <v>0</v>
      </c>
      <c r="BP1236">
        <v>0</v>
      </c>
      <c r="BQ1236">
        <v>0</v>
      </c>
      <c r="BR1236">
        <v>0</v>
      </c>
      <c r="BS1236" s="4"/>
      <c r="BT1236" s="4">
        <v>0</v>
      </c>
      <c r="BU1236" s="4">
        <v>0</v>
      </c>
      <c r="BV1236" s="4">
        <v>0</v>
      </c>
      <c r="BW1236" s="3"/>
      <c r="BX1236" s="3"/>
      <c r="BY1236" s="4">
        <v>0</v>
      </c>
      <c r="BZ1236" s="5"/>
      <c r="CA1236" s="3">
        <v>0</v>
      </c>
      <c r="CB1236" s="4">
        <v>0</v>
      </c>
      <c r="CC1236" s="5" t="s">
        <v>322</v>
      </c>
      <c r="CD1236" s="3">
        <v>0</v>
      </c>
      <c r="CE1236" s="4">
        <v>0</v>
      </c>
      <c r="CF1236" s="5" t="s">
        <v>322</v>
      </c>
      <c r="CG1236" s="3">
        <v>0</v>
      </c>
      <c r="CH1236" s="4">
        <v>0</v>
      </c>
      <c r="CI1236" s="5" t="s">
        <v>322</v>
      </c>
      <c r="CJ1236" s="3">
        <v>0</v>
      </c>
      <c r="CK1236" s="4">
        <v>0</v>
      </c>
      <c r="CL1236" s="5" t="s">
        <v>322</v>
      </c>
      <c r="CM1236" s="2">
        <v>0</v>
      </c>
      <c r="CN1236" s="4">
        <v>0</v>
      </c>
      <c r="CO1236" s="5" t="s">
        <v>322</v>
      </c>
      <c r="CP1236" s="3"/>
      <c r="CQ1236" s="4">
        <v>0</v>
      </c>
      <c r="CR1236" s="3"/>
      <c r="CS1236" s="3"/>
      <c r="CT1236" s="3"/>
      <c r="CU1236" s="3"/>
      <c r="CV1236" s="4">
        <v>0</v>
      </c>
      <c r="CW1236" s="4">
        <v>0</v>
      </c>
      <c r="CX1236" t="b">
        <v>0</v>
      </c>
      <c r="CY1236" t="b">
        <v>0</v>
      </c>
      <c r="CZ1236" t="b">
        <v>0</v>
      </c>
      <c r="DA1236" s="2" t="s">
        <v>861</v>
      </c>
      <c r="DB1236" s="2" t="s">
        <v>6</v>
      </c>
      <c r="DD1236" s="3"/>
      <c r="DE1236" s="3"/>
      <c r="DF1236" s="3"/>
      <c r="DG1236" s="4"/>
      <c r="DH1236" s="4"/>
      <c r="DI1236" s="4"/>
      <c r="DJ1236" s="3">
        <v>0</v>
      </c>
      <c r="DK1236" s="4">
        <v>0</v>
      </c>
      <c r="DL1236" t="b">
        <v>0</v>
      </c>
      <c r="DM1236" s="6"/>
      <c r="DN1236" s="3"/>
      <c r="DO1236" s="3"/>
      <c r="DP1236" s="3"/>
      <c r="DQ1236" s="3"/>
      <c r="DR1236" s="3"/>
      <c r="DS1236" s="3"/>
      <c r="DT1236" s="4"/>
      <c r="DU1236" s="4"/>
      <c r="DV1236" s="4"/>
      <c r="DW1236" s="4"/>
      <c r="DX1236" s="4"/>
      <c r="DY1236" s="4"/>
      <c r="DZ1236" s="2"/>
      <c r="EA1236" s="7">
        <v>44788.407951388886</v>
      </c>
      <c r="EB1236" s="2" t="s">
        <v>332</v>
      </c>
      <c r="EC1236" s="8">
        <v>0</v>
      </c>
      <c r="ED1236" t="b">
        <v>0</v>
      </c>
      <c r="EE1236" t="s">
        <v>324</v>
      </c>
      <c r="EF1236" s="2" t="s">
        <v>324</v>
      </c>
      <c r="EG1236" s="2" t="s">
        <v>325</v>
      </c>
      <c r="EH1236" s="1"/>
      <c r="EI1236">
        <f t="shared" si="68"/>
        <v>0</v>
      </c>
      <c r="EJ1236" t="str">
        <f t="shared" si="69"/>
        <v>no</v>
      </c>
    </row>
    <row r="1237" spans="3:140">
      <c r="C1237" s="1">
        <v>44635</v>
      </c>
      <c r="D1237" s="2" t="s">
        <v>427</v>
      </c>
      <c r="E1237" s="2" t="s">
        <v>428</v>
      </c>
      <c r="F1237" s="2" t="s">
        <v>177</v>
      </c>
      <c r="G1237" s="1">
        <v>44593</v>
      </c>
      <c r="H1237" s="2" t="s">
        <v>448</v>
      </c>
      <c r="I1237" s="2" t="s">
        <v>449</v>
      </c>
      <c r="J1237" s="1"/>
      <c r="K1237" s="1"/>
      <c r="L1237" s="2"/>
      <c r="M1237" t="b">
        <v>0</v>
      </c>
      <c r="N1237" s="2"/>
      <c r="O1237" s="2" t="s">
        <v>320</v>
      </c>
      <c r="P1237" s="2" t="s">
        <v>337</v>
      </c>
      <c r="Q1237" s="2"/>
      <c r="R1237" s="2"/>
      <c r="S1237" s="2"/>
      <c r="T1237" s="2"/>
      <c r="U1237" s="2"/>
      <c r="V1237" s="2"/>
      <c r="W1237" s="2" t="s">
        <v>861</v>
      </c>
      <c r="X1237" s="2" t="s">
        <v>861</v>
      </c>
      <c r="Y1237" s="3"/>
      <c r="AA1237" t="b">
        <v>0</v>
      </c>
      <c r="AB1237">
        <v>0</v>
      </c>
      <c r="AC1237">
        <v>0</v>
      </c>
      <c r="AD1237">
        <v>0</v>
      </c>
      <c r="AE1237" s="4"/>
      <c r="AF1237" s="4">
        <v>0</v>
      </c>
      <c r="AG1237" s="4">
        <v>0</v>
      </c>
      <c r="AH1237" s="4">
        <v>0</v>
      </c>
      <c r="AJ1237">
        <v>0</v>
      </c>
      <c r="AK1237">
        <v>0</v>
      </c>
      <c r="AL1237">
        <v>0</v>
      </c>
      <c r="AM1237" s="4"/>
      <c r="AN1237" s="4">
        <v>0</v>
      </c>
      <c r="AO1237" s="4">
        <v>0</v>
      </c>
      <c r="AP1237" s="4">
        <v>0</v>
      </c>
      <c r="AR1237">
        <v>0</v>
      </c>
      <c r="AS1237">
        <v>0</v>
      </c>
      <c r="AT1237">
        <v>0</v>
      </c>
      <c r="AU1237" s="4"/>
      <c r="AV1237" s="4">
        <v>0</v>
      </c>
      <c r="AW1237" s="4">
        <v>0</v>
      </c>
      <c r="AX1237" s="4">
        <v>0</v>
      </c>
      <c r="AZ1237">
        <v>0</v>
      </c>
      <c r="BA1237">
        <v>0</v>
      </c>
      <c r="BB1237">
        <v>0</v>
      </c>
      <c r="BC1237" s="4"/>
      <c r="BD1237" s="4">
        <v>0</v>
      </c>
      <c r="BE1237" s="4">
        <v>0</v>
      </c>
      <c r="BF1237" s="4">
        <v>0</v>
      </c>
      <c r="BH1237">
        <v>0</v>
      </c>
      <c r="BI1237">
        <v>0</v>
      </c>
      <c r="BJ1237">
        <v>0</v>
      </c>
      <c r="BK1237" s="4"/>
      <c r="BL1237" s="4">
        <v>0</v>
      </c>
      <c r="BM1237" s="4">
        <v>0</v>
      </c>
      <c r="BN1237" s="4">
        <v>0</v>
      </c>
      <c r="BP1237">
        <v>0</v>
      </c>
      <c r="BQ1237">
        <v>0</v>
      </c>
      <c r="BR1237">
        <v>0</v>
      </c>
      <c r="BS1237" s="4"/>
      <c r="BT1237" s="4">
        <v>0</v>
      </c>
      <c r="BU1237" s="4">
        <v>0</v>
      </c>
      <c r="BV1237" s="4">
        <v>0</v>
      </c>
      <c r="BW1237" s="3"/>
      <c r="BX1237" s="3"/>
      <c r="BY1237" s="4">
        <v>0</v>
      </c>
      <c r="BZ1237" s="5"/>
      <c r="CA1237" s="3">
        <v>0</v>
      </c>
      <c r="CB1237" s="4">
        <v>0</v>
      </c>
      <c r="CC1237" s="5" t="s">
        <v>322</v>
      </c>
      <c r="CD1237" s="3">
        <v>0</v>
      </c>
      <c r="CE1237" s="4">
        <v>0</v>
      </c>
      <c r="CF1237" s="5" t="s">
        <v>322</v>
      </c>
      <c r="CG1237" s="3">
        <v>0</v>
      </c>
      <c r="CH1237" s="4">
        <v>0</v>
      </c>
      <c r="CI1237" s="5" t="s">
        <v>322</v>
      </c>
      <c r="CJ1237" s="3">
        <v>0</v>
      </c>
      <c r="CK1237" s="4">
        <v>0</v>
      </c>
      <c r="CL1237" s="5" t="s">
        <v>322</v>
      </c>
      <c r="CM1237" s="2">
        <v>0</v>
      </c>
      <c r="CN1237" s="4">
        <v>0</v>
      </c>
      <c r="CO1237" s="5" t="s">
        <v>322</v>
      </c>
      <c r="CP1237" s="3"/>
      <c r="CQ1237" s="4">
        <v>0</v>
      </c>
      <c r="CR1237" s="3"/>
      <c r="CS1237" s="3"/>
      <c r="CT1237" s="3"/>
      <c r="CU1237" s="3"/>
      <c r="CV1237" s="4">
        <v>0</v>
      </c>
      <c r="CW1237" s="4">
        <v>0</v>
      </c>
      <c r="CX1237" t="b">
        <v>0</v>
      </c>
      <c r="CY1237" t="b">
        <v>0</v>
      </c>
      <c r="CZ1237" t="b">
        <v>0</v>
      </c>
      <c r="DA1237" s="2" t="s">
        <v>861</v>
      </c>
      <c r="DB1237" s="2" t="s">
        <v>6</v>
      </c>
      <c r="DD1237" s="3"/>
      <c r="DE1237" s="3"/>
      <c r="DF1237" s="3"/>
      <c r="DG1237" s="4"/>
      <c r="DH1237" s="4"/>
      <c r="DI1237" s="4"/>
      <c r="DJ1237" s="3">
        <v>0</v>
      </c>
      <c r="DK1237" s="4">
        <v>0</v>
      </c>
      <c r="DL1237" t="b">
        <v>0</v>
      </c>
      <c r="DM1237" s="6"/>
      <c r="DN1237" s="3"/>
      <c r="DO1237" s="3"/>
      <c r="DP1237" s="3"/>
      <c r="DQ1237" s="3"/>
      <c r="DR1237" s="3"/>
      <c r="DS1237" s="3"/>
      <c r="DT1237" s="4"/>
      <c r="DU1237" s="4"/>
      <c r="DV1237" s="4"/>
      <c r="DW1237" s="4"/>
      <c r="DX1237" s="4"/>
      <c r="DY1237" s="4"/>
      <c r="DZ1237" s="2"/>
      <c r="EA1237" s="7">
        <v>44788.407951388886</v>
      </c>
      <c r="EB1237" s="2" t="s">
        <v>332</v>
      </c>
      <c r="EC1237" s="8">
        <v>0</v>
      </c>
      <c r="ED1237" t="b">
        <v>0</v>
      </c>
      <c r="EE1237" t="s">
        <v>324</v>
      </c>
      <c r="EF1237" s="2" t="s">
        <v>324</v>
      </c>
      <c r="EG1237" s="2" t="s">
        <v>325</v>
      </c>
      <c r="EH1237" s="1"/>
      <c r="EI1237">
        <f t="shared" si="68"/>
        <v>0</v>
      </c>
      <c r="EJ1237" t="str">
        <f t="shared" si="69"/>
        <v>no</v>
      </c>
    </row>
    <row r="1238" spans="3:140">
      <c r="C1238" s="1">
        <v>44635</v>
      </c>
      <c r="D1238" s="2" t="s">
        <v>450</v>
      </c>
      <c r="E1238" s="2" t="s">
        <v>451</v>
      </c>
      <c r="F1238" s="2" t="s">
        <v>177</v>
      </c>
      <c r="G1238" s="1">
        <v>44593</v>
      </c>
      <c r="H1238" s="2" t="s">
        <v>452</v>
      </c>
      <c r="I1238" s="2" t="s">
        <v>453</v>
      </c>
      <c r="J1238" s="1"/>
      <c r="K1238" s="1"/>
      <c r="L1238" s="2"/>
      <c r="M1238" t="b">
        <v>0</v>
      </c>
      <c r="N1238" s="2"/>
      <c r="O1238" s="2" t="s">
        <v>320</v>
      </c>
      <c r="P1238" s="2" t="s">
        <v>337</v>
      </c>
      <c r="Q1238" s="2"/>
      <c r="R1238" s="2"/>
      <c r="S1238" s="2"/>
      <c r="T1238" s="2"/>
      <c r="U1238" s="2"/>
      <c r="V1238" s="2"/>
      <c r="W1238" s="2" t="s">
        <v>1254</v>
      </c>
      <c r="X1238" s="2" t="s">
        <v>861</v>
      </c>
      <c r="Y1238" s="3"/>
      <c r="AA1238" t="b">
        <v>0</v>
      </c>
      <c r="AB1238">
        <v>0</v>
      </c>
      <c r="AC1238">
        <v>0</v>
      </c>
      <c r="AD1238">
        <v>0</v>
      </c>
      <c r="AE1238" s="4"/>
      <c r="AF1238" s="4">
        <v>0</v>
      </c>
      <c r="AG1238" s="4">
        <v>0</v>
      </c>
      <c r="AH1238" s="4">
        <v>0</v>
      </c>
      <c r="AJ1238">
        <v>0</v>
      </c>
      <c r="AK1238">
        <v>0</v>
      </c>
      <c r="AL1238">
        <v>0</v>
      </c>
      <c r="AM1238" s="4"/>
      <c r="AN1238" s="4">
        <v>0</v>
      </c>
      <c r="AO1238" s="4">
        <v>0</v>
      </c>
      <c r="AP1238" s="4">
        <v>0</v>
      </c>
      <c r="AR1238">
        <v>0</v>
      </c>
      <c r="AS1238">
        <v>0</v>
      </c>
      <c r="AT1238">
        <v>0</v>
      </c>
      <c r="AU1238" s="4"/>
      <c r="AV1238" s="4">
        <v>0</v>
      </c>
      <c r="AW1238" s="4">
        <v>0</v>
      </c>
      <c r="AX1238" s="4">
        <v>0</v>
      </c>
      <c r="AZ1238">
        <v>0</v>
      </c>
      <c r="BA1238">
        <v>0</v>
      </c>
      <c r="BB1238">
        <v>0</v>
      </c>
      <c r="BC1238" s="4"/>
      <c r="BD1238" s="4">
        <v>0</v>
      </c>
      <c r="BE1238" s="4">
        <v>0</v>
      </c>
      <c r="BF1238" s="4">
        <v>0</v>
      </c>
      <c r="BH1238">
        <v>0</v>
      </c>
      <c r="BI1238">
        <v>0</v>
      </c>
      <c r="BJ1238">
        <v>0</v>
      </c>
      <c r="BK1238" s="4"/>
      <c r="BL1238" s="4">
        <v>0</v>
      </c>
      <c r="BM1238" s="4">
        <v>0</v>
      </c>
      <c r="BN1238" s="4">
        <v>0</v>
      </c>
      <c r="BP1238">
        <v>0</v>
      </c>
      <c r="BQ1238">
        <v>0</v>
      </c>
      <c r="BR1238">
        <v>0</v>
      </c>
      <c r="BS1238" s="4"/>
      <c r="BT1238" s="4">
        <v>0</v>
      </c>
      <c r="BU1238" s="4">
        <v>0</v>
      </c>
      <c r="BV1238" s="4">
        <v>0</v>
      </c>
      <c r="BW1238" s="3"/>
      <c r="BX1238" s="3"/>
      <c r="BY1238" s="4">
        <v>0</v>
      </c>
      <c r="BZ1238" s="5"/>
      <c r="CA1238" s="3">
        <v>0</v>
      </c>
      <c r="CB1238" s="4">
        <v>0</v>
      </c>
      <c r="CC1238" s="5" t="s">
        <v>322</v>
      </c>
      <c r="CD1238" s="3">
        <v>0</v>
      </c>
      <c r="CE1238" s="4">
        <v>0</v>
      </c>
      <c r="CF1238" s="5" t="s">
        <v>322</v>
      </c>
      <c r="CG1238" s="3">
        <v>0</v>
      </c>
      <c r="CH1238" s="4">
        <v>0</v>
      </c>
      <c r="CI1238" s="5" t="s">
        <v>322</v>
      </c>
      <c r="CJ1238" s="3">
        <v>0</v>
      </c>
      <c r="CK1238" s="4">
        <v>0</v>
      </c>
      <c r="CL1238" s="5" t="s">
        <v>322</v>
      </c>
      <c r="CM1238" s="2">
        <v>0</v>
      </c>
      <c r="CN1238" s="4">
        <v>0</v>
      </c>
      <c r="CO1238" s="5" t="s">
        <v>322</v>
      </c>
      <c r="CP1238" s="3"/>
      <c r="CQ1238" s="4">
        <v>0</v>
      </c>
      <c r="CR1238" s="3"/>
      <c r="CS1238" s="3"/>
      <c r="CT1238" s="3"/>
      <c r="CU1238" s="3"/>
      <c r="CV1238" s="4">
        <v>0</v>
      </c>
      <c r="CW1238" s="4">
        <v>0</v>
      </c>
      <c r="CX1238" t="b">
        <v>0</v>
      </c>
      <c r="CY1238" t="b">
        <v>0</v>
      </c>
      <c r="CZ1238" t="b">
        <v>0</v>
      </c>
      <c r="DA1238" s="2" t="s">
        <v>1255</v>
      </c>
      <c r="DB1238" s="2" t="s">
        <v>6</v>
      </c>
      <c r="DD1238" s="3"/>
      <c r="DE1238" s="3"/>
      <c r="DF1238" s="3"/>
      <c r="DG1238" s="4"/>
      <c r="DH1238" s="4"/>
      <c r="DI1238" s="4"/>
      <c r="DJ1238" s="3">
        <v>0</v>
      </c>
      <c r="DK1238" s="4">
        <v>0</v>
      </c>
      <c r="DL1238" t="b">
        <v>0</v>
      </c>
      <c r="DM1238" s="6"/>
      <c r="DN1238" s="3"/>
      <c r="DO1238" s="3"/>
      <c r="DP1238" s="3"/>
      <c r="DQ1238" s="3"/>
      <c r="DR1238" s="3"/>
      <c r="DS1238" s="3"/>
      <c r="DT1238" s="4"/>
      <c r="DU1238" s="4"/>
      <c r="DV1238" s="4"/>
      <c r="DW1238" s="4"/>
      <c r="DX1238" s="4"/>
      <c r="DY1238" s="4"/>
      <c r="DZ1238" s="2"/>
      <c r="EA1238" s="7">
        <v>44788.407951388886</v>
      </c>
      <c r="EB1238" s="2" t="s">
        <v>332</v>
      </c>
      <c r="EC1238" s="8">
        <v>0</v>
      </c>
      <c r="ED1238" t="b">
        <v>0</v>
      </c>
      <c r="EE1238" t="s">
        <v>324</v>
      </c>
      <c r="EF1238" s="2" t="s">
        <v>324</v>
      </c>
      <c r="EG1238" s="2" t="s">
        <v>325</v>
      </c>
      <c r="EH1238" s="1"/>
      <c r="EI1238">
        <f t="shared" si="68"/>
        <v>0</v>
      </c>
      <c r="EJ1238" t="str">
        <f t="shared" si="69"/>
        <v>no</v>
      </c>
    </row>
    <row r="1239" spans="3:140">
      <c r="C1239" s="1">
        <v>44635</v>
      </c>
      <c r="D1239" s="2" t="s">
        <v>1184</v>
      </c>
      <c r="E1239" s="2" t="s">
        <v>745</v>
      </c>
      <c r="F1239" s="2" t="s">
        <v>177</v>
      </c>
      <c r="G1239" s="1">
        <v>44317</v>
      </c>
      <c r="H1239" s="2"/>
      <c r="I1239" s="2"/>
      <c r="J1239" s="1"/>
      <c r="K1239" s="1"/>
      <c r="L1239" s="2"/>
      <c r="M1239" t="b">
        <v>0</v>
      </c>
      <c r="N1239" s="2"/>
      <c r="O1239" s="2" t="s">
        <v>320</v>
      </c>
      <c r="P1239" s="2" t="s">
        <v>337</v>
      </c>
      <c r="Q1239" s="2"/>
      <c r="R1239" s="2"/>
      <c r="S1239" s="2"/>
      <c r="T1239" s="2"/>
      <c r="U1239" s="2"/>
      <c r="V1239" s="2"/>
      <c r="W1239" s="2" t="s">
        <v>861</v>
      </c>
      <c r="X1239" s="2" t="s">
        <v>861</v>
      </c>
      <c r="Y1239" s="3"/>
      <c r="AA1239" t="b">
        <v>0</v>
      </c>
      <c r="AB1239">
        <v>0</v>
      </c>
      <c r="AC1239">
        <v>0</v>
      </c>
      <c r="AD1239">
        <v>0</v>
      </c>
      <c r="AE1239" s="4"/>
      <c r="AF1239" s="4">
        <v>0</v>
      </c>
      <c r="AG1239" s="4">
        <v>0</v>
      </c>
      <c r="AH1239" s="4">
        <v>0</v>
      </c>
      <c r="AJ1239">
        <v>0</v>
      </c>
      <c r="AK1239">
        <v>0</v>
      </c>
      <c r="AL1239">
        <v>0</v>
      </c>
      <c r="AM1239" s="4"/>
      <c r="AN1239" s="4">
        <v>0</v>
      </c>
      <c r="AO1239" s="4">
        <v>0</v>
      </c>
      <c r="AP1239" s="4">
        <v>0</v>
      </c>
      <c r="AR1239">
        <v>0</v>
      </c>
      <c r="AS1239">
        <v>0</v>
      </c>
      <c r="AT1239">
        <v>0</v>
      </c>
      <c r="AU1239" s="4"/>
      <c r="AV1239" s="4">
        <v>0</v>
      </c>
      <c r="AW1239" s="4">
        <v>0</v>
      </c>
      <c r="AX1239" s="4">
        <v>0</v>
      </c>
      <c r="AZ1239">
        <v>0</v>
      </c>
      <c r="BA1239">
        <v>0</v>
      </c>
      <c r="BB1239">
        <v>0</v>
      </c>
      <c r="BC1239" s="4"/>
      <c r="BD1239" s="4">
        <v>0</v>
      </c>
      <c r="BE1239" s="4">
        <v>0</v>
      </c>
      <c r="BF1239" s="4">
        <v>0</v>
      </c>
      <c r="BH1239">
        <v>0</v>
      </c>
      <c r="BI1239">
        <v>0</v>
      </c>
      <c r="BJ1239">
        <v>0</v>
      </c>
      <c r="BK1239" s="4"/>
      <c r="BL1239" s="4">
        <v>0</v>
      </c>
      <c r="BM1239" s="4">
        <v>0</v>
      </c>
      <c r="BN1239" s="4">
        <v>0</v>
      </c>
      <c r="BP1239">
        <v>0</v>
      </c>
      <c r="BQ1239">
        <v>0</v>
      </c>
      <c r="BR1239">
        <v>0</v>
      </c>
      <c r="BS1239" s="4"/>
      <c r="BT1239" s="4">
        <v>0</v>
      </c>
      <c r="BU1239" s="4">
        <v>0</v>
      </c>
      <c r="BV1239" s="4">
        <v>0</v>
      </c>
      <c r="BW1239" s="3"/>
      <c r="BX1239" s="3"/>
      <c r="BY1239" s="4">
        <v>0</v>
      </c>
      <c r="BZ1239" s="5"/>
      <c r="CA1239" s="3">
        <v>0</v>
      </c>
      <c r="CB1239" s="4">
        <v>0</v>
      </c>
      <c r="CC1239" s="5" t="s">
        <v>322</v>
      </c>
      <c r="CD1239" s="3">
        <v>0</v>
      </c>
      <c r="CE1239" s="4">
        <v>0</v>
      </c>
      <c r="CF1239" s="5" t="s">
        <v>322</v>
      </c>
      <c r="CG1239" s="3">
        <v>0</v>
      </c>
      <c r="CH1239" s="4">
        <v>0</v>
      </c>
      <c r="CI1239" s="5" t="s">
        <v>322</v>
      </c>
      <c r="CJ1239" s="3">
        <v>0</v>
      </c>
      <c r="CK1239" s="4">
        <v>0</v>
      </c>
      <c r="CL1239" s="5" t="s">
        <v>322</v>
      </c>
      <c r="CM1239" s="2">
        <v>0</v>
      </c>
      <c r="CN1239" s="4">
        <v>0</v>
      </c>
      <c r="CO1239" s="5" t="s">
        <v>322</v>
      </c>
      <c r="CP1239" s="3"/>
      <c r="CQ1239" s="4">
        <v>0</v>
      </c>
      <c r="CR1239" s="3"/>
      <c r="CS1239" s="3"/>
      <c r="CT1239" s="3"/>
      <c r="CU1239" s="3"/>
      <c r="CV1239" s="4">
        <v>0</v>
      </c>
      <c r="CW1239" s="4">
        <v>0</v>
      </c>
      <c r="CX1239" t="b">
        <v>0</v>
      </c>
      <c r="CY1239" t="b">
        <v>1</v>
      </c>
      <c r="CZ1239" t="b">
        <v>0</v>
      </c>
      <c r="DA1239" s="2" t="s">
        <v>609</v>
      </c>
      <c r="DB1239" s="2" t="s">
        <v>6</v>
      </c>
      <c r="DD1239" s="3"/>
      <c r="DE1239" s="3"/>
      <c r="DF1239" s="3"/>
      <c r="DG1239" s="4"/>
      <c r="DH1239" s="4"/>
      <c r="DI1239" s="4"/>
      <c r="DJ1239" s="3">
        <v>0</v>
      </c>
      <c r="DK1239" s="4">
        <v>0</v>
      </c>
      <c r="DL1239" t="b">
        <v>0</v>
      </c>
      <c r="DM1239" s="6"/>
      <c r="DN1239" s="3"/>
      <c r="DO1239" s="3"/>
      <c r="DP1239" s="3"/>
      <c r="DQ1239" s="3"/>
      <c r="DR1239" s="3"/>
      <c r="DS1239" s="3"/>
      <c r="DT1239" s="4"/>
      <c r="DU1239" s="4"/>
      <c r="DV1239" s="4"/>
      <c r="DW1239" s="4"/>
      <c r="DX1239" s="4"/>
      <c r="DY1239" s="4"/>
      <c r="DZ1239" s="2"/>
      <c r="EA1239" s="7">
        <v>44788.407951388886</v>
      </c>
      <c r="EB1239" s="2" t="s">
        <v>332</v>
      </c>
      <c r="EC1239" s="8">
        <v>0</v>
      </c>
      <c r="ED1239" t="b">
        <v>0</v>
      </c>
      <c r="EE1239" t="s">
        <v>324</v>
      </c>
      <c r="EF1239" s="2" t="s">
        <v>324</v>
      </c>
      <c r="EG1239" s="2" t="s">
        <v>325</v>
      </c>
      <c r="EH1239" s="1"/>
      <c r="EI1239">
        <f t="shared" si="68"/>
        <v>0</v>
      </c>
      <c r="EJ1239" t="str">
        <f t="shared" si="69"/>
        <v>yes</v>
      </c>
    </row>
    <row r="1240" spans="3:140">
      <c r="C1240" s="1">
        <v>44635</v>
      </c>
      <c r="D1240" s="2" t="s">
        <v>454</v>
      </c>
      <c r="E1240" s="2" t="s">
        <v>455</v>
      </c>
      <c r="F1240" s="2" t="s">
        <v>177</v>
      </c>
      <c r="G1240" s="1">
        <v>44501</v>
      </c>
      <c r="H1240" s="2"/>
      <c r="I1240" s="2"/>
      <c r="J1240" s="1"/>
      <c r="K1240" s="1"/>
      <c r="L1240" s="2"/>
      <c r="M1240" t="b">
        <v>0</v>
      </c>
      <c r="N1240" s="2"/>
      <c r="O1240" s="2" t="s">
        <v>320</v>
      </c>
      <c r="P1240" s="2" t="s">
        <v>337</v>
      </c>
      <c r="Q1240" s="2"/>
      <c r="R1240" s="2"/>
      <c r="S1240" s="2"/>
      <c r="T1240" s="2"/>
      <c r="U1240" s="2"/>
      <c r="V1240" s="2"/>
      <c r="W1240" s="2" t="s">
        <v>1185</v>
      </c>
      <c r="X1240" s="2" t="s">
        <v>861</v>
      </c>
      <c r="Y1240" s="3"/>
      <c r="AA1240" t="b">
        <v>0</v>
      </c>
      <c r="AB1240">
        <v>0</v>
      </c>
      <c r="AC1240">
        <v>0</v>
      </c>
      <c r="AD1240">
        <v>0</v>
      </c>
      <c r="AE1240" s="4"/>
      <c r="AF1240" s="4">
        <v>0</v>
      </c>
      <c r="AG1240" s="4">
        <v>0</v>
      </c>
      <c r="AH1240" s="4">
        <v>0</v>
      </c>
      <c r="AJ1240">
        <v>0</v>
      </c>
      <c r="AK1240">
        <v>0</v>
      </c>
      <c r="AL1240">
        <v>0</v>
      </c>
      <c r="AM1240" s="4"/>
      <c r="AN1240" s="4">
        <v>0</v>
      </c>
      <c r="AO1240" s="4">
        <v>0</v>
      </c>
      <c r="AP1240" s="4">
        <v>0</v>
      </c>
      <c r="AR1240">
        <v>0</v>
      </c>
      <c r="AS1240">
        <v>0</v>
      </c>
      <c r="AT1240">
        <v>0</v>
      </c>
      <c r="AU1240" s="4"/>
      <c r="AV1240" s="4">
        <v>0</v>
      </c>
      <c r="AW1240" s="4">
        <v>0</v>
      </c>
      <c r="AX1240" s="4">
        <v>0</v>
      </c>
      <c r="AZ1240">
        <v>0</v>
      </c>
      <c r="BA1240">
        <v>0</v>
      </c>
      <c r="BB1240">
        <v>0</v>
      </c>
      <c r="BC1240" s="4"/>
      <c r="BD1240" s="4">
        <v>0</v>
      </c>
      <c r="BE1240" s="4">
        <v>0</v>
      </c>
      <c r="BF1240" s="4">
        <v>0</v>
      </c>
      <c r="BH1240">
        <v>0</v>
      </c>
      <c r="BI1240">
        <v>0</v>
      </c>
      <c r="BJ1240">
        <v>0</v>
      </c>
      <c r="BK1240" s="4"/>
      <c r="BL1240" s="4">
        <v>0</v>
      </c>
      <c r="BM1240" s="4">
        <v>0</v>
      </c>
      <c r="BN1240" s="4">
        <v>0</v>
      </c>
      <c r="BP1240">
        <v>0</v>
      </c>
      <c r="BQ1240">
        <v>0</v>
      </c>
      <c r="BR1240">
        <v>0</v>
      </c>
      <c r="BS1240" s="4"/>
      <c r="BT1240" s="4">
        <v>0</v>
      </c>
      <c r="BU1240" s="4">
        <v>0</v>
      </c>
      <c r="BV1240" s="4">
        <v>0</v>
      </c>
      <c r="BW1240" s="3"/>
      <c r="BX1240" s="3"/>
      <c r="BY1240" s="4">
        <v>0</v>
      </c>
      <c r="BZ1240" s="5"/>
      <c r="CA1240" s="3">
        <v>0</v>
      </c>
      <c r="CB1240" s="4">
        <v>0</v>
      </c>
      <c r="CC1240" s="5" t="s">
        <v>322</v>
      </c>
      <c r="CD1240" s="3">
        <v>0</v>
      </c>
      <c r="CE1240" s="4">
        <v>0</v>
      </c>
      <c r="CF1240" s="5" t="s">
        <v>322</v>
      </c>
      <c r="CG1240" s="3">
        <v>0</v>
      </c>
      <c r="CH1240" s="4">
        <v>0</v>
      </c>
      <c r="CI1240" s="5" t="s">
        <v>322</v>
      </c>
      <c r="CJ1240" s="3">
        <v>0</v>
      </c>
      <c r="CK1240" s="4">
        <v>0</v>
      </c>
      <c r="CL1240" s="5" t="s">
        <v>322</v>
      </c>
      <c r="CM1240" s="2">
        <v>0</v>
      </c>
      <c r="CN1240" s="4">
        <v>0</v>
      </c>
      <c r="CO1240" s="5" t="s">
        <v>322</v>
      </c>
      <c r="CP1240" s="3"/>
      <c r="CQ1240" s="4">
        <v>0</v>
      </c>
      <c r="CR1240" s="3"/>
      <c r="CS1240" s="3"/>
      <c r="CT1240" s="3"/>
      <c r="CU1240" s="3"/>
      <c r="CV1240" s="4">
        <v>0</v>
      </c>
      <c r="CW1240" s="4">
        <v>0</v>
      </c>
      <c r="CX1240" t="b">
        <v>0</v>
      </c>
      <c r="CY1240" t="b">
        <v>0</v>
      </c>
      <c r="CZ1240" t="b">
        <v>0</v>
      </c>
      <c r="DA1240" s="2" t="s">
        <v>456</v>
      </c>
      <c r="DB1240" s="2" t="s">
        <v>6</v>
      </c>
      <c r="DD1240" s="3"/>
      <c r="DE1240" s="3"/>
      <c r="DF1240" s="3"/>
      <c r="DG1240" s="4"/>
      <c r="DH1240" s="4"/>
      <c r="DI1240" s="4"/>
      <c r="DJ1240" s="3">
        <v>0</v>
      </c>
      <c r="DK1240" s="4">
        <v>0</v>
      </c>
      <c r="DL1240" t="b">
        <v>0</v>
      </c>
      <c r="DM1240" s="6"/>
      <c r="DN1240" s="3"/>
      <c r="DO1240" s="3"/>
      <c r="DP1240" s="3"/>
      <c r="DQ1240" s="3"/>
      <c r="DR1240" s="3"/>
      <c r="DS1240" s="3"/>
      <c r="DT1240" s="4"/>
      <c r="DU1240" s="4"/>
      <c r="DV1240" s="4"/>
      <c r="DW1240" s="4"/>
      <c r="DX1240" s="4"/>
      <c r="DY1240" s="4"/>
      <c r="DZ1240" s="2"/>
      <c r="EA1240" s="7">
        <v>44788.407951388886</v>
      </c>
      <c r="EB1240" s="2" t="s">
        <v>332</v>
      </c>
      <c r="EC1240" s="8">
        <v>0</v>
      </c>
      <c r="ED1240" t="b">
        <v>0</v>
      </c>
      <c r="EE1240" t="s">
        <v>324</v>
      </c>
      <c r="EF1240" s="2" t="s">
        <v>324</v>
      </c>
      <c r="EG1240" s="2" t="s">
        <v>325</v>
      </c>
      <c r="EH1240" s="1"/>
      <c r="EI1240">
        <f t="shared" si="68"/>
        <v>0</v>
      </c>
      <c r="EJ1240" t="str">
        <f t="shared" si="69"/>
        <v>yes</v>
      </c>
    </row>
    <row r="1241" spans="3:140">
      <c r="C1241" s="1">
        <v>44635</v>
      </c>
      <c r="D1241" s="2" t="s">
        <v>457</v>
      </c>
      <c r="E1241" s="2" t="s">
        <v>455</v>
      </c>
      <c r="F1241" s="2" t="s">
        <v>177</v>
      </c>
      <c r="G1241" s="1">
        <v>44501</v>
      </c>
      <c r="H1241" s="2"/>
      <c r="I1241" s="2"/>
      <c r="J1241" s="1"/>
      <c r="K1241" s="1"/>
      <c r="L1241" s="2"/>
      <c r="M1241" t="b">
        <v>0</v>
      </c>
      <c r="N1241" s="2"/>
      <c r="O1241" s="2" t="s">
        <v>320</v>
      </c>
      <c r="P1241" s="2" t="s">
        <v>337</v>
      </c>
      <c r="Q1241" s="2"/>
      <c r="R1241" s="2"/>
      <c r="S1241" s="2"/>
      <c r="T1241" s="2"/>
      <c r="U1241" s="2"/>
      <c r="V1241" s="2"/>
      <c r="W1241" s="2" t="s">
        <v>1185</v>
      </c>
      <c r="X1241" s="2" t="s">
        <v>861</v>
      </c>
      <c r="Y1241" s="3"/>
      <c r="AA1241" t="b">
        <v>0</v>
      </c>
      <c r="AB1241">
        <v>0</v>
      </c>
      <c r="AC1241">
        <v>0</v>
      </c>
      <c r="AD1241">
        <v>0</v>
      </c>
      <c r="AE1241" s="4"/>
      <c r="AF1241" s="4">
        <v>0</v>
      </c>
      <c r="AG1241" s="4">
        <v>0</v>
      </c>
      <c r="AH1241" s="4">
        <v>0</v>
      </c>
      <c r="AJ1241">
        <v>0</v>
      </c>
      <c r="AK1241">
        <v>0</v>
      </c>
      <c r="AL1241">
        <v>0</v>
      </c>
      <c r="AM1241" s="4"/>
      <c r="AN1241" s="4">
        <v>0</v>
      </c>
      <c r="AO1241" s="4">
        <v>0</v>
      </c>
      <c r="AP1241" s="4">
        <v>0</v>
      </c>
      <c r="AR1241">
        <v>0</v>
      </c>
      <c r="AS1241">
        <v>0</v>
      </c>
      <c r="AT1241">
        <v>0</v>
      </c>
      <c r="AU1241" s="4"/>
      <c r="AV1241" s="4">
        <v>0</v>
      </c>
      <c r="AW1241" s="4">
        <v>0</v>
      </c>
      <c r="AX1241" s="4">
        <v>0</v>
      </c>
      <c r="AZ1241">
        <v>0</v>
      </c>
      <c r="BA1241">
        <v>0</v>
      </c>
      <c r="BB1241">
        <v>0</v>
      </c>
      <c r="BC1241" s="4"/>
      <c r="BD1241" s="4">
        <v>0</v>
      </c>
      <c r="BE1241" s="4">
        <v>0</v>
      </c>
      <c r="BF1241" s="4">
        <v>0</v>
      </c>
      <c r="BH1241">
        <v>0</v>
      </c>
      <c r="BI1241">
        <v>0</v>
      </c>
      <c r="BJ1241">
        <v>0</v>
      </c>
      <c r="BK1241" s="4"/>
      <c r="BL1241" s="4">
        <v>0</v>
      </c>
      <c r="BM1241" s="4">
        <v>0</v>
      </c>
      <c r="BN1241" s="4">
        <v>0</v>
      </c>
      <c r="BP1241">
        <v>0</v>
      </c>
      <c r="BQ1241">
        <v>0</v>
      </c>
      <c r="BR1241">
        <v>0</v>
      </c>
      <c r="BS1241" s="4"/>
      <c r="BT1241" s="4">
        <v>0</v>
      </c>
      <c r="BU1241" s="4">
        <v>0</v>
      </c>
      <c r="BV1241" s="4">
        <v>0</v>
      </c>
      <c r="BW1241" s="3"/>
      <c r="BX1241" s="3"/>
      <c r="BY1241" s="4">
        <v>0</v>
      </c>
      <c r="BZ1241" s="5"/>
      <c r="CA1241" s="3">
        <v>0</v>
      </c>
      <c r="CB1241" s="4">
        <v>0</v>
      </c>
      <c r="CC1241" s="5" t="s">
        <v>322</v>
      </c>
      <c r="CD1241" s="3">
        <v>0</v>
      </c>
      <c r="CE1241" s="4">
        <v>0</v>
      </c>
      <c r="CF1241" s="5" t="s">
        <v>322</v>
      </c>
      <c r="CG1241" s="3">
        <v>0</v>
      </c>
      <c r="CH1241" s="4">
        <v>0</v>
      </c>
      <c r="CI1241" s="5" t="s">
        <v>322</v>
      </c>
      <c r="CJ1241" s="3">
        <v>0</v>
      </c>
      <c r="CK1241" s="4">
        <v>0</v>
      </c>
      <c r="CL1241" s="5" t="s">
        <v>322</v>
      </c>
      <c r="CM1241" s="2">
        <v>0</v>
      </c>
      <c r="CN1241" s="4">
        <v>0</v>
      </c>
      <c r="CO1241" s="5" t="s">
        <v>322</v>
      </c>
      <c r="CP1241" s="3"/>
      <c r="CQ1241" s="4">
        <v>0</v>
      </c>
      <c r="CR1241" s="3"/>
      <c r="CS1241" s="3"/>
      <c r="CT1241" s="3"/>
      <c r="CU1241" s="3"/>
      <c r="CV1241" s="4">
        <v>0</v>
      </c>
      <c r="CW1241" s="4">
        <v>0</v>
      </c>
      <c r="CX1241" t="b">
        <v>0</v>
      </c>
      <c r="CY1241" t="b">
        <v>0</v>
      </c>
      <c r="CZ1241" t="b">
        <v>0</v>
      </c>
      <c r="DA1241" s="2" t="s">
        <v>1255</v>
      </c>
      <c r="DB1241" s="2" t="s">
        <v>6</v>
      </c>
      <c r="DD1241" s="3"/>
      <c r="DE1241" s="3"/>
      <c r="DF1241" s="3"/>
      <c r="DG1241" s="4"/>
      <c r="DH1241" s="4"/>
      <c r="DI1241" s="4"/>
      <c r="DJ1241" s="3">
        <v>0</v>
      </c>
      <c r="DK1241" s="4">
        <v>0</v>
      </c>
      <c r="DL1241" t="b">
        <v>0</v>
      </c>
      <c r="DM1241" s="6"/>
      <c r="DN1241" s="3"/>
      <c r="DO1241" s="3"/>
      <c r="DP1241" s="3"/>
      <c r="DQ1241" s="3"/>
      <c r="DR1241" s="3"/>
      <c r="DS1241" s="3"/>
      <c r="DT1241" s="4"/>
      <c r="DU1241" s="4"/>
      <c r="DV1241" s="4"/>
      <c r="DW1241" s="4"/>
      <c r="DX1241" s="4"/>
      <c r="DY1241" s="4"/>
      <c r="DZ1241" s="2"/>
      <c r="EA1241" s="7">
        <v>44788.407951388886</v>
      </c>
      <c r="EB1241" s="2" t="s">
        <v>332</v>
      </c>
      <c r="EC1241" s="8">
        <v>0</v>
      </c>
      <c r="ED1241" t="b">
        <v>0</v>
      </c>
      <c r="EE1241" t="s">
        <v>324</v>
      </c>
      <c r="EF1241" s="2" t="s">
        <v>324</v>
      </c>
      <c r="EG1241" s="2" t="s">
        <v>325</v>
      </c>
      <c r="EH1241" s="1"/>
      <c r="EI1241">
        <f t="shared" si="68"/>
        <v>0</v>
      </c>
      <c r="EJ1241" t="str">
        <f t="shared" si="69"/>
        <v>yes</v>
      </c>
    </row>
    <row r="1242" spans="3:140">
      <c r="C1242" s="1">
        <v>44635</v>
      </c>
      <c r="D1242" s="2" t="s">
        <v>927</v>
      </c>
      <c r="E1242" s="2" t="s">
        <v>663</v>
      </c>
      <c r="F1242" s="2" t="s">
        <v>178</v>
      </c>
      <c r="G1242" s="1">
        <v>44287</v>
      </c>
      <c r="H1242" s="2"/>
      <c r="I1242" s="2"/>
      <c r="J1242" s="1"/>
      <c r="K1242" s="1"/>
      <c r="L1242" s="2"/>
      <c r="M1242" t="b">
        <v>0</v>
      </c>
      <c r="N1242" s="2"/>
      <c r="O1242" s="2" t="s">
        <v>365</v>
      </c>
      <c r="P1242" s="2" t="s">
        <v>373</v>
      </c>
      <c r="Q1242" s="2"/>
      <c r="R1242" s="2"/>
      <c r="S1242" s="2"/>
      <c r="T1242" s="2"/>
      <c r="U1242" s="2"/>
      <c r="V1242" s="2"/>
      <c r="W1242" s="2" t="s">
        <v>422</v>
      </c>
      <c r="X1242" s="2" t="s">
        <v>422</v>
      </c>
      <c r="Y1242" s="3"/>
      <c r="AA1242" t="b">
        <v>0</v>
      </c>
      <c r="AB1242">
        <v>0</v>
      </c>
      <c r="AC1242">
        <v>0</v>
      </c>
      <c r="AD1242">
        <v>0</v>
      </c>
      <c r="AE1242" s="4"/>
      <c r="AF1242" s="4">
        <v>0</v>
      </c>
      <c r="AG1242" s="4">
        <v>0</v>
      </c>
      <c r="AH1242" s="4">
        <v>0</v>
      </c>
      <c r="AJ1242">
        <v>0</v>
      </c>
      <c r="AK1242">
        <v>0</v>
      </c>
      <c r="AL1242">
        <v>0</v>
      </c>
      <c r="AM1242" s="4"/>
      <c r="AN1242" s="4">
        <v>0</v>
      </c>
      <c r="AO1242" s="4">
        <v>0</v>
      </c>
      <c r="AP1242" s="4">
        <v>0</v>
      </c>
      <c r="AR1242">
        <v>0</v>
      </c>
      <c r="AS1242">
        <v>0</v>
      </c>
      <c r="AT1242">
        <v>0</v>
      </c>
      <c r="AU1242" s="4"/>
      <c r="AV1242" s="4">
        <v>0</v>
      </c>
      <c r="AW1242" s="4">
        <v>0</v>
      </c>
      <c r="AX1242" s="4">
        <v>0</v>
      </c>
      <c r="AZ1242">
        <v>0</v>
      </c>
      <c r="BA1242">
        <v>0</v>
      </c>
      <c r="BB1242">
        <v>0</v>
      </c>
      <c r="BC1242" s="4"/>
      <c r="BD1242" s="4">
        <v>0</v>
      </c>
      <c r="BE1242" s="4">
        <v>0</v>
      </c>
      <c r="BF1242" s="4">
        <v>0</v>
      </c>
      <c r="BH1242">
        <v>0</v>
      </c>
      <c r="BI1242">
        <v>0</v>
      </c>
      <c r="BJ1242">
        <v>0</v>
      </c>
      <c r="BK1242" s="4"/>
      <c r="BL1242" s="4">
        <v>0</v>
      </c>
      <c r="BM1242" s="4">
        <v>0</v>
      </c>
      <c r="BN1242" s="4">
        <v>0</v>
      </c>
      <c r="BP1242">
        <v>0</v>
      </c>
      <c r="BQ1242">
        <v>0</v>
      </c>
      <c r="BR1242">
        <v>0</v>
      </c>
      <c r="BS1242" s="4"/>
      <c r="BT1242" s="4">
        <v>0</v>
      </c>
      <c r="BU1242" s="4">
        <v>0</v>
      </c>
      <c r="BV1242" s="4">
        <v>0</v>
      </c>
      <c r="BW1242" s="3"/>
      <c r="BX1242" s="3"/>
      <c r="BY1242" s="4">
        <v>0</v>
      </c>
      <c r="BZ1242" s="5"/>
      <c r="CA1242" s="3">
        <v>0</v>
      </c>
      <c r="CB1242" s="4">
        <v>0</v>
      </c>
      <c r="CC1242" s="5" t="s">
        <v>322</v>
      </c>
      <c r="CD1242" s="3">
        <v>0</v>
      </c>
      <c r="CE1242" s="4">
        <v>0</v>
      </c>
      <c r="CF1242" s="5" t="s">
        <v>322</v>
      </c>
      <c r="CG1242" s="3">
        <v>0</v>
      </c>
      <c r="CH1242" s="4">
        <v>0</v>
      </c>
      <c r="CI1242" s="5" t="s">
        <v>322</v>
      </c>
      <c r="CJ1242" s="3">
        <v>0</v>
      </c>
      <c r="CK1242" s="4">
        <v>0</v>
      </c>
      <c r="CL1242" s="5" t="s">
        <v>322</v>
      </c>
      <c r="CM1242" s="2">
        <v>0</v>
      </c>
      <c r="CN1242" s="4">
        <v>0</v>
      </c>
      <c r="CO1242" s="5" t="s">
        <v>322</v>
      </c>
      <c r="CP1242" s="3"/>
      <c r="CQ1242" s="4">
        <v>0</v>
      </c>
      <c r="CR1242" s="3"/>
      <c r="CS1242" s="3"/>
      <c r="CT1242" s="3"/>
      <c r="CU1242" s="3"/>
      <c r="CV1242" s="4">
        <v>0</v>
      </c>
      <c r="CW1242" s="4">
        <v>0</v>
      </c>
      <c r="CX1242" t="b">
        <v>0</v>
      </c>
      <c r="CY1242" t="b">
        <v>1</v>
      </c>
      <c r="CZ1242" t="b">
        <v>0</v>
      </c>
      <c r="DA1242" s="2" t="s">
        <v>6</v>
      </c>
      <c r="DB1242" s="2" t="s">
        <v>867</v>
      </c>
      <c r="DD1242" s="3"/>
      <c r="DE1242" s="3"/>
      <c r="DF1242" s="3"/>
      <c r="DG1242" s="4"/>
      <c r="DH1242" s="4"/>
      <c r="DI1242" s="4"/>
      <c r="DJ1242" s="3">
        <v>0</v>
      </c>
      <c r="DK1242" s="4">
        <v>0</v>
      </c>
      <c r="DL1242" t="b">
        <v>0</v>
      </c>
      <c r="DM1242" s="6"/>
      <c r="DN1242" s="3"/>
      <c r="DO1242" s="3"/>
      <c r="DP1242" s="3"/>
      <c r="DQ1242" s="3"/>
      <c r="DR1242" s="3"/>
      <c r="DS1242" s="3"/>
      <c r="DT1242" s="4"/>
      <c r="DU1242" s="4"/>
      <c r="DV1242" s="4"/>
      <c r="DW1242" s="4"/>
      <c r="DX1242" s="4"/>
      <c r="DY1242" s="4"/>
      <c r="DZ1242" s="2"/>
      <c r="EA1242" s="7">
        <v>44693.4533912037</v>
      </c>
      <c r="EB1242" s="2" t="s">
        <v>332</v>
      </c>
      <c r="EC1242" s="8">
        <v>0</v>
      </c>
      <c r="ED1242" t="b">
        <v>0</v>
      </c>
      <c r="EE1242" t="s">
        <v>324</v>
      </c>
      <c r="EF1242" s="2" t="s">
        <v>324</v>
      </c>
      <c r="EG1242" s="2" t="s">
        <v>325</v>
      </c>
      <c r="EH1242" s="1"/>
      <c r="EI1242">
        <f t="shared" si="68"/>
        <v>0</v>
      </c>
      <c r="EJ1242" t="str">
        <f t="shared" si="69"/>
        <v>yes</v>
      </c>
    </row>
    <row r="1243" spans="3:140">
      <c r="C1243" s="1">
        <v>44635</v>
      </c>
      <c r="D1243" s="2" t="s">
        <v>928</v>
      </c>
      <c r="E1243" s="2" t="s">
        <v>929</v>
      </c>
      <c r="F1243" s="2" t="s">
        <v>171</v>
      </c>
      <c r="G1243" s="1">
        <v>44287</v>
      </c>
      <c r="H1243" s="2"/>
      <c r="I1243" s="2"/>
      <c r="J1243" s="1"/>
      <c r="K1243" s="1"/>
      <c r="L1243" s="2"/>
      <c r="M1243" t="b">
        <v>0</v>
      </c>
      <c r="N1243" s="2"/>
      <c r="O1243" s="2" t="s">
        <v>320</v>
      </c>
      <c r="P1243" s="2" t="s">
        <v>337</v>
      </c>
      <c r="Q1243" s="2"/>
      <c r="R1243" s="2"/>
      <c r="S1243" s="2"/>
      <c r="T1243" s="2"/>
      <c r="U1243" s="2"/>
      <c r="V1243" s="2"/>
      <c r="W1243" s="2" t="s">
        <v>861</v>
      </c>
      <c r="X1243" s="2" t="s">
        <v>861</v>
      </c>
      <c r="Y1243" s="3"/>
      <c r="AA1243" t="b">
        <v>0</v>
      </c>
      <c r="AB1243">
        <v>0</v>
      </c>
      <c r="AC1243">
        <v>0</v>
      </c>
      <c r="AD1243">
        <v>0</v>
      </c>
      <c r="AE1243" s="4"/>
      <c r="AF1243" s="4">
        <v>0</v>
      </c>
      <c r="AG1243" s="4">
        <v>0</v>
      </c>
      <c r="AH1243" s="4">
        <v>0</v>
      </c>
      <c r="AJ1243">
        <v>0</v>
      </c>
      <c r="AK1243">
        <v>0</v>
      </c>
      <c r="AL1243">
        <v>0</v>
      </c>
      <c r="AM1243" s="4"/>
      <c r="AN1243" s="4">
        <v>0</v>
      </c>
      <c r="AO1243" s="4">
        <v>0</v>
      </c>
      <c r="AP1243" s="4">
        <v>0</v>
      </c>
      <c r="AR1243">
        <v>0</v>
      </c>
      <c r="AS1243">
        <v>367</v>
      </c>
      <c r="AT1243">
        <v>0</v>
      </c>
      <c r="AU1243" s="4"/>
      <c r="AV1243" s="4">
        <v>0</v>
      </c>
      <c r="AW1243" s="4">
        <v>32907</v>
      </c>
      <c r="AX1243" s="4">
        <v>0</v>
      </c>
      <c r="AZ1243">
        <v>0</v>
      </c>
      <c r="BA1243">
        <v>0</v>
      </c>
      <c r="BB1243">
        <v>0</v>
      </c>
      <c r="BC1243" s="4"/>
      <c r="BD1243" s="4">
        <v>0</v>
      </c>
      <c r="BE1243" s="4">
        <v>0</v>
      </c>
      <c r="BF1243" s="4">
        <v>0</v>
      </c>
      <c r="BH1243">
        <v>0</v>
      </c>
      <c r="BI1243">
        <v>0</v>
      </c>
      <c r="BJ1243">
        <v>0</v>
      </c>
      <c r="BK1243" s="4"/>
      <c r="BL1243" s="4">
        <v>0</v>
      </c>
      <c r="BM1243" s="4">
        <v>0</v>
      </c>
      <c r="BN1243" s="4">
        <v>0</v>
      </c>
      <c r="BP1243">
        <v>0</v>
      </c>
      <c r="BQ1243">
        <v>0</v>
      </c>
      <c r="BR1243">
        <v>0</v>
      </c>
      <c r="BS1243" s="4"/>
      <c r="BT1243" s="4">
        <v>0</v>
      </c>
      <c r="BU1243" s="4">
        <v>0</v>
      </c>
      <c r="BV1243" s="4">
        <v>0</v>
      </c>
      <c r="BW1243" s="3"/>
      <c r="BX1243" s="3"/>
      <c r="BY1243" s="4">
        <v>0</v>
      </c>
      <c r="BZ1243" s="5"/>
      <c r="CA1243" s="3">
        <v>0</v>
      </c>
      <c r="CB1243" s="4">
        <v>0</v>
      </c>
      <c r="CC1243" s="5" t="s">
        <v>322</v>
      </c>
      <c r="CD1243" s="3">
        <v>367</v>
      </c>
      <c r="CE1243" s="4">
        <v>32907</v>
      </c>
      <c r="CF1243" s="5">
        <v>89.664850136239806</v>
      </c>
      <c r="CG1243" s="3">
        <v>0</v>
      </c>
      <c r="CH1243" s="4">
        <v>0</v>
      </c>
      <c r="CI1243" s="5" t="s">
        <v>322</v>
      </c>
      <c r="CJ1243" s="3">
        <v>0</v>
      </c>
      <c r="CK1243" s="4">
        <v>0</v>
      </c>
      <c r="CL1243" s="5" t="s">
        <v>322</v>
      </c>
      <c r="CM1243" s="2">
        <v>0</v>
      </c>
      <c r="CN1243" s="4">
        <v>0</v>
      </c>
      <c r="CO1243" s="5" t="s">
        <v>322</v>
      </c>
      <c r="CP1243" s="3"/>
      <c r="CQ1243" s="4">
        <v>0</v>
      </c>
      <c r="CR1243" s="3"/>
      <c r="CS1243" s="3"/>
      <c r="CT1243" s="3"/>
      <c r="CU1243" s="3"/>
      <c r="CV1243" s="4">
        <v>32907</v>
      </c>
      <c r="CW1243" s="4">
        <v>32907</v>
      </c>
      <c r="CX1243" t="b">
        <v>0</v>
      </c>
      <c r="CY1243" t="b">
        <v>1</v>
      </c>
      <c r="CZ1243" t="b">
        <v>0</v>
      </c>
      <c r="DA1243" s="2" t="s">
        <v>867</v>
      </c>
      <c r="DB1243" s="2" t="s">
        <v>867</v>
      </c>
      <c r="DD1243" s="3"/>
      <c r="DE1243" s="3"/>
      <c r="DF1243" s="3"/>
      <c r="DG1243" s="4"/>
      <c r="DH1243" s="4"/>
      <c r="DI1243" s="4"/>
      <c r="DJ1243" s="3">
        <v>0</v>
      </c>
      <c r="DK1243" s="4">
        <v>0</v>
      </c>
      <c r="DL1243" t="b">
        <v>0</v>
      </c>
      <c r="DM1243" s="6"/>
      <c r="DN1243" s="3"/>
      <c r="DO1243" s="3"/>
      <c r="DP1243" s="3"/>
      <c r="DQ1243" s="3"/>
      <c r="DR1243" s="3"/>
      <c r="DS1243" s="3"/>
      <c r="DT1243" s="4"/>
      <c r="DU1243" s="4"/>
      <c r="DV1243" s="4"/>
      <c r="DW1243" s="4"/>
      <c r="DX1243" s="4"/>
      <c r="DY1243" s="4"/>
      <c r="DZ1243" s="2"/>
      <c r="EA1243" s="7">
        <v>44788.407951388886</v>
      </c>
      <c r="EB1243" s="2" t="s">
        <v>332</v>
      </c>
      <c r="EC1243" s="8">
        <v>0</v>
      </c>
      <c r="ED1243" t="b">
        <v>0</v>
      </c>
      <c r="EE1243" t="s">
        <v>324</v>
      </c>
      <c r="EF1243" s="2" t="s">
        <v>324</v>
      </c>
      <c r="EG1243" s="2" t="s">
        <v>325</v>
      </c>
      <c r="EH1243" s="1"/>
      <c r="EI1243">
        <f t="shared" si="68"/>
        <v>0</v>
      </c>
      <c r="EJ1243" t="str">
        <f t="shared" si="69"/>
        <v>yes</v>
      </c>
    </row>
    <row r="1244" spans="3:140">
      <c r="C1244" s="1">
        <v>44635</v>
      </c>
      <c r="D1244" s="2" t="s">
        <v>458</v>
      </c>
      <c r="E1244" s="2" t="s">
        <v>459</v>
      </c>
      <c r="F1244" s="2" t="s">
        <v>180</v>
      </c>
      <c r="G1244" s="1">
        <v>44316</v>
      </c>
      <c r="H1244" s="2"/>
      <c r="I1244" s="2"/>
      <c r="J1244" s="1"/>
      <c r="K1244" s="1"/>
      <c r="L1244" s="2"/>
      <c r="M1244" t="b">
        <v>0</v>
      </c>
      <c r="N1244" s="2"/>
      <c r="O1244" s="2" t="s">
        <v>460</v>
      </c>
      <c r="P1244" s="2" t="s">
        <v>461</v>
      </c>
      <c r="Q1244" s="2"/>
      <c r="R1244" s="2"/>
      <c r="S1244" s="2"/>
      <c r="T1244" s="2"/>
      <c r="U1244" s="2"/>
      <c r="V1244" s="2"/>
      <c r="W1244" s="2" t="s">
        <v>1256</v>
      </c>
      <c r="X1244" s="2" t="s">
        <v>861</v>
      </c>
      <c r="Y1244" s="3"/>
      <c r="AA1244" t="b">
        <v>0</v>
      </c>
      <c r="AB1244">
        <v>0</v>
      </c>
      <c r="AC1244">
        <v>0</v>
      </c>
      <c r="AD1244">
        <v>0</v>
      </c>
      <c r="AE1244" s="4"/>
      <c r="AF1244" s="4">
        <v>0</v>
      </c>
      <c r="AG1244" s="4">
        <v>0</v>
      </c>
      <c r="AH1244" s="4">
        <v>0</v>
      </c>
      <c r="AJ1244">
        <v>0</v>
      </c>
      <c r="AK1244">
        <v>0</v>
      </c>
      <c r="AL1244">
        <v>0</v>
      </c>
      <c r="AM1244" s="4"/>
      <c r="AN1244" s="4">
        <v>0</v>
      </c>
      <c r="AO1244" s="4">
        <v>0</v>
      </c>
      <c r="AP1244" s="4">
        <v>0</v>
      </c>
      <c r="AR1244">
        <v>0</v>
      </c>
      <c r="AS1244">
        <v>0</v>
      </c>
      <c r="AT1244">
        <v>0</v>
      </c>
      <c r="AU1244" s="4"/>
      <c r="AV1244" s="4">
        <v>0</v>
      </c>
      <c r="AW1244" s="4">
        <v>0</v>
      </c>
      <c r="AX1244" s="4">
        <v>0</v>
      </c>
      <c r="AZ1244">
        <v>0</v>
      </c>
      <c r="BA1244">
        <v>0</v>
      </c>
      <c r="BB1244">
        <v>0</v>
      </c>
      <c r="BC1244" s="4"/>
      <c r="BD1244" s="4">
        <v>0</v>
      </c>
      <c r="BE1244" s="4">
        <v>0</v>
      </c>
      <c r="BF1244" s="4">
        <v>0</v>
      </c>
      <c r="BH1244">
        <v>0</v>
      </c>
      <c r="BI1244">
        <v>0</v>
      </c>
      <c r="BJ1244">
        <v>0</v>
      </c>
      <c r="BK1244" s="4"/>
      <c r="BL1244" s="4">
        <v>0</v>
      </c>
      <c r="BM1244" s="4">
        <v>0</v>
      </c>
      <c r="BN1244" s="4">
        <v>0</v>
      </c>
      <c r="BP1244">
        <v>0</v>
      </c>
      <c r="BQ1244">
        <v>0</v>
      </c>
      <c r="BR1244">
        <v>0</v>
      </c>
      <c r="BS1244" s="4"/>
      <c r="BT1244" s="4">
        <v>0</v>
      </c>
      <c r="BU1244" s="4">
        <v>0</v>
      </c>
      <c r="BV1244" s="4">
        <v>0</v>
      </c>
      <c r="BW1244" s="3"/>
      <c r="BX1244" s="3"/>
      <c r="BY1244" s="4">
        <v>0</v>
      </c>
      <c r="BZ1244" s="5"/>
      <c r="CA1244" s="3">
        <v>0</v>
      </c>
      <c r="CB1244" s="4">
        <v>0</v>
      </c>
      <c r="CC1244" s="5" t="s">
        <v>322</v>
      </c>
      <c r="CD1244" s="3">
        <v>0</v>
      </c>
      <c r="CE1244" s="4">
        <v>0</v>
      </c>
      <c r="CF1244" s="5" t="s">
        <v>322</v>
      </c>
      <c r="CG1244" s="3">
        <v>0</v>
      </c>
      <c r="CH1244" s="4">
        <v>0</v>
      </c>
      <c r="CI1244" s="5" t="s">
        <v>322</v>
      </c>
      <c r="CJ1244" s="3">
        <v>0</v>
      </c>
      <c r="CK1244" s="4">
        <v>0</v>
      </c>
      <c r="CL1244" s="5" t="s">
        <v>322</v>
      </c>
      <c r="CM1244" s="2">
        <v>0</v>
      </c>
      <c r="CN1244" s="4">
        <v>0</v>
      </c>
      <c r="CO1244" s="5" t="s">
        <v>322</v>
      </c>
      <c r="CP1244" s="3"/>
      <c r="CQ1244" s="4">
        <v>0</v>
      </c>
      <c r="CR1244" s="3"/>
      <c r="CS1244" s="3"/>
      <c r="CT1244" s="3"/>
      <c r="CU1244" s="3"/>
      <c r="CV1244" s="4">
        <v>0</v>
      </c>
      <c r="CW1244" s="4">
        <v>0</v>
      </c>
      <c r="CX1244" t="b">
        <v>0</v>
      </c>
      <c r="CY1244" t="b">
        <v>1</v>
      </c>
      <c r="CZ1244" t="b">
        <v>0</v>
      </c>
      <c r="DA1244" s="2" t="s">
        <v>6</v>
      </c>
      <c r="DB1244" s="2" t="s">
        <v>6</v>
      </c>
      <c r="DD1244" s="3"/>
      <c r="DE1244" s="3"/>
      <c r="DF1244" s="3"/>
      <c r="DG1244" s="4"/>
      <c r="DH1244" s="4"/>
      <c r="DI1244" s="4"/>
      <c r="DJ1244" s="3">
        <v>0</v>
      </c>
      <c r="DK1244" s="4">
        <v>0</v>
      </c>
      <c r="DL1244" t="b">
        <v>0</v>
      </c>
      <c r="DM1244" s="6"/>
      <c r="DN1244" s="3"/>
      <c r="DO1244" s="3"/>
      <c r="DP1244" s="3"/>
      <c r="DQ1244" s="3"/>
      <c r="DR1244" s="3"/>
      <c r="DS1244" s="3"/>
      <c r="DT1244" s="4"/>
      <c r="DU1244" s="4"/>
      <c r="DV1244" s="4"/>
      <c r="DW1244" s="4"/>
      <c r="DX1244" s="4"/>
      <c r="DY1244" s="4"/>
      <c r="DZ1244" s="2"/>
      <c r="EA1244" s="7">
        <v>44693.453668981485</v>
      </c>
      <c r="EB1244" s="2" t="s">
        <v>332</v>
      </c>
      <c r="EC1244" s="8">
        <v>0</v>
      </c>
      <c r="ED1244" t="b">
        <v>0</v>
      </c>
      <c r="EE1244" t="s">
        <v>324</v>
      </c>
      <c r="EF1244" s="2" t="s">
        <v>324</v>
      </c>
      <c r="EG1244" s="2" t="s">
        <v>325</v>
      </c>
      <c r="EH1244" s="1"/>
      <c r="EI1244">
        <f t="shared" si="68"/>
        <v>0</v>
      </c>
      <c r="EJ1244" t="str">
        <f t="shared" si="69"/>
        <v>yes</v>
      </c>
    </row>
    <row r="1245" spans="3:140">
      <c r="C1245" s="1">
        <v>44635</v>
      </c>
      <c r="D1245" s="2" t="s">
        <v>463</v>
      </c>
      <c r="E1245" s="2" t="s">
        <v>464</v>
      </c>
      <c r="F1245" s="2" t="s">
        <v>171</v>
      </c>
      <c r="G1245" s="1">
        <v>44319</v>
      </c>
      <c r="H1245" s="2"/>
      <c r="I1245" s="2" t="s">
        <v>466</v>
      </c>
      <c r="J1245" s="1"/>
      <c r="K1245" s="1"/>
      <c r="L1245" s="2"/>
      <c r="M1245" t="b">
        <v>0</v>
      </c>
      <c r="N1245" s="2"/>
      <c r="O1245" s="2" t="s">
        <v>320</v>
      </c>
      <c r="P1245" s="2" t="s">
        <v>337</v>
      </c>
      <c r="Q1245" s="2"/>
      <c r="R1245" s="2"/>
      <c r="S1245" s="2"/>
      <c r="T1245" s="2"/>
      <c r="U1245" s="2"/>
      <c r="V1245" s="2"/>
      <c r="W1245" s="2" t="s">
        <v>861</v>
      </c>
      <c r="X1245" s="2" t="s">
        <v>861</v>
      </c>
      <c r="Y1245" s="3"/>
      <c r="AA1245" t="b">
        <v>0</v>
      </c>
      <c r="AB1245">
        <v>0</v>
      </c>
      <c r="AC1245">
        <v>0</v>
      </c>
      <c r="AD1245">
        <v>0</v>
      </c>
      <c r="AE1245" s="4"/>
      <c r="AF1245" s="4">
        <v>0</v>
      </c>
      <c r="AG1245" s="4">
        <v>0</v>
      </c>
      <c r="AH1245" s="4">
        <v>0</v>
      </c>
      <c r="AJ1245">
        <v>0</v>
      </c>
      <c r="AK1245">
        <v>0</v>
      </c>
      <c r="AL1245">
        <v>0</v>
      </c>
      <c r="AM1245" s="4"/>
      <c r="AN1245" s="4">
        <v>0</v>
      </c>
      <c r="AO1245" s="4">
        <v>0</v>
      </c>
      <c r="AP1245" s="4">
        <v>0</v>
      </c>
      <c r="AR1245">
        <v>0</v>
      </c>
      <c r="AS1245">
        <v>94</v>
      </c>
      <c r="AT1245">
        <v>0</v>
      </c>
      <c r="AU1245" s="4"/>
      <c r="AV1245" s="4">
        <v>0</v>
      </c>
      <c r="AW1245" s="4">
        <v>7426</v>
      </c>
      <c r="AX1245" s="4">
        <v>0</v>
      </c>
      <c r="AZ1245">
        <v>0</v>
      </c>
      <c r="BA1245">
        <v>0</v>
      </c>
      <c r="BB1245">
        <v>0</v>
      </c>
      <c r="BC1245" s="4"/>
      <c r="BD1245" s="4">
        <v>0</v>
      </c>
      <c r="BE1245" s="4">
        <v>0</v>
      </c>
      <c r="BF1245" s="4">
        <v>0</v>
      </c>
      <c r="BH1245">
        <v>0</v>
      </c>
      <c r="BI1245">
        <v>0</v>
      </c>
      <c r="BJ1245">
        <v>0</v>
      </c>
      <c r="BK1245" s="4"/>
      <c r="BL1245" s="4">
        <v>0</v>
      </c>
      <c r="BM1245" s="4">
        <v>0</v>
      </c>
      <c r="BN1245" s="4">
        <v>0</v>
      </c>
      <c r="BP1245">
        <v>0</v>
      </c>
      <c r="BQ1245">
        <v>0</v>
      </c>
      <c r="BR1245">
        <v>0</v>
      </c>
      <c r="BS1245" s="4"/>
      <c r="BT1245" s="4">
        <v>0</v>
      </c>
      <c r="BU1245" s="4">
        <v>0</v>
      </c>
      <c r="BV1245" s="4">
        <v>0</v>
      </c>
      <c r="BW1245" s="3"/>
      <c r="BX1245" s="3"/>
      <c r="BY1245" s="4">
        <v>0</v>
      </c>
      <c r="BZ1245" s="5"/>
      <c r="CA1245" s="3">
        <v>0</v>
      </c>
      <c r="CB1245" s="4">
        <v>0</v>
      </c>
      <c r="CC1245" s="5" t="s">
        <v>322</v>
      </c>
      <c r="CD1245" s="3">
        <v>94</v>
      </c>
      <c r="CE1245" s="4">
        <v>7426</v>
      </c>
      <c r="CF1245" s="5">
        <v>79</v>
      </c>
      <c r="CG1245" s="3">
        <v>0</v>
      </c>
      <c r="CH1245" s="4">
        <v>0</v>
      </c>
      <c r="CI1245" s="5" t="s">
        <v>322</v>
      </c>
      <c r="CJ1245" s="3">
        <v>0</v>
      </c>
      <c r="CK1245" s="4">
        <v>0</v>
      </c>
      <c r="CL1245" s="5" t="s">
        <v>322</v>
      </c>
      <c r="CM1245" s="2">
        <v>0</v>
      </c>
      <c r="CN1245" s="4">
        <v>0</v>
      </c>
      <c r="CO1245" s="5" t="s">
        <v>322</v>
      </c>
      <c r="CP1245" s="3"/>
      <c r="CQ1245" s="4">
        <v>0</v>
      </c>
      <c r="CR1245" s="3"/>
      <c r="CS1245" s="3"/>
      <c r="CT1245" s="3"/>
      <c r="CU1245" s="3"/>
      <c r="CV1245" s="4">
        <v>7426</v>
      </c>
      <c r="CW1245" s="4">
        <v>7426</v>
      </c>
      <c r="CX1245" t="b">
        <v>0</v>
      </c>
      <c r="CY1245" t="b">
        <v>1</v>
      </c>
      <c r="CZ1245" t="b">
        <v>0</v>
      </c>
      <c r="DA1245" s="2" t="s">
        <v>6</v>
      </c>
      <c r="DB1245" s="2" t="s">
        <v>6</v>
      </c>
      <c r="DD1245" s="3"/>
      <c r="DE1245" s="3"/>
      <c r="DF1245" s="3"/>
      <c r="DG1245" s="4"/>
      <c r="DH1245" s="4"/>
      <c r="DI1245" s="4"/>
      <c r="DJ1245" s="3">
        <v>0</v>
      </c>
      <c r="DK1245" s="4">
        <v>0</v>
      </c>
      <c r="DL1245" t="b">
        <v>0</v>
      </c>
      <c r="DM1245" s="6"/>
      <c r="DN1245" s="3"/>
      <c r="DO1245" s="3"/>
      <c r="DP1245" s="3"/>
      <c r="DQ1245" s="3"/>
      <c r="DR1245" s="3"/>
      <c r="DS1245" s="3"/>
      <c r="DT1245" s="4"/>
      <c r="DU1245" s="4"/>
      <c r="DV1245" s="4"/>
      <c r="DW1245" s="4"/>
      <c r="DX1245" s="4"/>
      <c r="DY1245" s="4"/>
      <c r="DZ1245" s="2"/>
      <c r="EA1245" s="7">
        <v>44788.407951388886</v>
      </c>
      <c r="EB1245" s="2" t="s">
        <v>332</v>
      </c>
      <c r="EC1245" s="8">
        <v>0</v>
      </c>
      <c r="ED1245" t="b">
        <v>0</v>
      </c>
      <c r="EE1245" t="s">
        <v>324</v>
      </c>
      <c r="EF1245" s="2" t="s">
        <v>324</v>
      </c>
      <c r="EG1245" s="2" t="s">
        <v>325</v>
      </c>
      <c r="EH1245" s="1"/>
      <c r="EI1245">
        <f t="shared" si="68"/>
        <v>0</v>
      </c>
      <c r="EJ1245" t="str">
        <f t="shared" si="69"/>
        <v>yes</v>
      </c>
    </row>
    <row r="1246" spans="3:140">
      <c r="C1246" s="1">
        <v>44635</v>
      </c>
      <c r="D1246" s="2" t="s">
        <v>978</v>
      </c>
      <c r="E1246" s="2" t="s">
        <v>979</v>
      </c>
      <c r="F1246" s="2" t="s">
        <v>175</v>
      </c>
      <c r="G1246" s="1">
        <v>44317</v>
      </c>
      <c r="H1246" s="2"/>
      <c r="I1246" s="2"/>
      <c r="J1246" s="1"/>
      <c r="K1246" s="1"/>
      <c r="L1246" s="2"/>
      <c r="M1246" t="b">
        <v>0</v>
      </c>
      <c r="N1246" s="2"/>
      <c r="O1246" s="2" t="s">
        <v>320</v>
      </c>
      <c r="P1246" s="2" t="s">
        <v>337</v>
      </c>
      <c r="Q1246" s="2"/>
      <c r="R1246" s="2"/>
      <c r="S1246" s="2"/>
      <c r="T1246" s="2"/>
      <c r="U1246" s="2"/>
      <c r="V1246" s="2"/>
      <c r="W1246" s="2" t="s">
        <v>861</v>
      </c>
      <c r="X1246" s="2" t="s">
        <v>861</v>
      </c>
      <c r="Y1246" s="3"/>
      <c r="AA1246" t="b">
        <v>0</v>
      </c>
      <c r="AB1246">
        <v>0</v>
      </c>
      <c r="AC1246">
        <v>343.14</v>
      </c>
      <c r="AD1246">
        <v>258.86</v>
      </c>
      <c r="AE1246" s="4"/>
      <c r="AF1246" s="4">
        <v>0</v>
      </c>
      <c r="AG1246" s="4">
        <v>480.39600000000002</v>
      </c>
      <c r="AH1246" s="4">
        <v>362.404</v>
      </c>
      <c r="AJ1246">
        <v>0</v>
      </c>
      <c r="AK1246">
        <v>0</v>
      </c>
      <c r="AL1246">
        <v>0</v>
      </c>
      <c r="AM1246" s="4"/>
      <c r="AN1246" s="4">
        <v>0</v>
      </c>
      <c r="AO1246" s="4">
        <v>0</v>
      </c>
      <c r="AP1246" s="4">
        <v>0</v>
      </c>
      <c r="AR1246">
        <v>0</v>
      </c>
      <c r="AS1246">
        <v>0</v>
      </c>
      <c r="AT1246">
        <v>0</v>
      </c>
      <c r="AU1246" s="4"/>
      <c r="AV1246" s="4">
        <v>0</v>
      </c>
      <c r="AW1246" s="4">
        <v>0</v>
      </c>
      <c r="AX1246" s="4">
        <v>0</v>
      </c>
      <c r="AZ1246">
        <v>0</v>
      </c>
      <c r="BA1246">
        <v>0</v>
      </c>
      <c r="BB1246">
        <v>0</v>
      </c>
      <c r="BC1246" s="4"/>
      <c r="BD1246" s="4">
        <v>0</v>
      </c>
      <c r="BE1246" s="4">
        <v>0</v>
      </c>
      <c r="BF1246" s="4">
        <v>0</v>
      </c>
      <c r="BH1246">
        <v>0</v>
      </c>
      <c r="BI1246">
        <v>0</v>
      </c>
      <c r="BJ1246">
        <v>0</v>
      </c>
      <c r="BK1246" s="4"/>
      <c r="BL1246" s="4">
        <v>0</v>
      </c>
      <c r="BM1246" s="4">
        <v>0</v>
      </c>
      <c r="BN1246" s="4">
        <v>0</v>
      </c>
      <c r="BP1246">
        <v>0</v>
      </c>
      <c r="BQ1246">
        <v>0</v>
      </c>
      <c r="BR1246">
        <v>0</v>
      </c>
      <c r="BS1246" s="4"/>
      <c r="BT1246" s="4">
        <v>0</v>
      </c>
      <c r="BU1246" s="4">
        <v>0</v>
      </c>
      <c r="BV1246" s="4">
        <v>0</v>
      </c>
      <c r="BW1246" s="3"/>
      <c r="BX1246" s="3"/>
      <c r="BY1246" s="4">
        <v>842.8</v>
      </c>
      <c r="BZ1246" s="5"/>
      <c r="CA1246" s="3">
        <v>0</v>
      </c>
      <c r="CB1246" s="4">
        <v>0</v>
      </c>
      <c r="CC1246" s="5" t="s">
        <v>322</v>
      </c>
      <c r="CD1246" s="3">
        <v>0</v>
      </c>
      <c r="CE1246" s="4">
        <v>0</v>
      </c>
      <c r="CF1246" s="5" t="s">
        <v>322</v>
      </c>
      <c r="CG1246" s="3">
        <v>0</v>
      </c>
      <c r="CH1246" s="4">
        <v>0</v>
      </c>
      <c r="CI1246" s="5" t="s">
        <v>322</v>
      </c>
      <c r="CJ1246" s="3">
        <v>0</v>
      </c>
      <c r="CK1246" s="4">
        <v>0</v>
      </c>
      <c r="CL1246" s="5" t="s">
        <v>322</v>
      </c>
      <c r="CM1246" s="2">
        <v>0</v>
      </c>
      <c r="CN1246" s="4">
        <v>0</v>
      </c>
      <c r="CO1246" s="5" t="s">
        <v>322</v>
      </c>
      <c r="CP1246" s="3"/>
      <c r="CQ1246" s="4">
        <v>842.8</v>
      </c>
      <c r="CR1246" s="3"/>
      <c r="CS1246" s="3"/>
      <c r="CT1246" s="3"/>
      <c r="CU1246" s="3"/>
      <c r="CV1246" s="4">
        <v>842.8</v>
      </c>
      <c r="CW1246" s="4">
        <v>842.8</v>
      </c>
      <c r="CX1246" t="b">
        <v>0</v>
      </c>
      <c r="CY1246" t="b">
        <v>1</v>
      </c>
      <c r="CZ1246" t="b">
        <v>0</v>
      </c>
      <c r="DA1246" s="2" t="s">
        <v>422</v>
      </c>
      <c r="DB1246" s="2" t="s">
        <v>422</v>
      </c>
      <c r="DD1246" s="3"/>
      <c r="DE1246" s="3"/>
      <c r="DF1246" s="3"/>
      <c r="DG1246" s="4"/>
      <c r="DH1246" s="4"/>
      <c r="DI1246" s="4"/>
      <c r="DJ1246" s="3">
        <v>0</v>
      </c>
      <c r="DK1246" s="4">
        <v>0</v>
      </c>
      <c r="DL1246" t="b">
        <v>0</v>
      </c>
      <c r="DM1246" s="6"/>
      <c r="DN1246" s="3"/>
      <c r="DO1246" s="3"/>
      <c r="DP1246" s="3"/>
      <c r="DQ1246" s="3"/>
      <c r="DR1246" s="3"/>
      <c r="DS1246" s="3"/>
      <c r="DT1246" s="4"/>
      <c r="DU1246" s="4"/>
      <c r="DV1246" s="4"/>
      <c r="DW1246" s="4"/>
      <c r="DX1246" s="4"/>
      <c r="DY1246" s="4"/>
      <c r="DZ1246" s="2"/>
      <c r="EA1246" s="7">
        <v>44788.407951388886</v>
      </c>
      <c r="EB1246" s="2" t="s">
        <v>332</v>
      </c>
      <c r="EC1246" s="8">
        <v>0</v>
      </c>
      <c r="ED1246" t="b">
        <v>0</v>
      </c>
      <c r="EE1246" t="s">
        <v>324</v>
      </c>
      <c r="EF1246" s="2" t="s">
        <v>324</v>
      </c>
      <c r="EG1246" s="2" t="s">
        <v>325</v>
      </c>
      <c r="EH1246" s="1"/>
      <c r="EI1246">
        <f t="shared" si="68"/>
        <v>602</v>
      </c>
      <c r="EJ1246" t="str">
        <f t="shared" si="69"/>
        <v>yes</v>
      </c>
    </row>
    <row r="1247" spans="3:140">
      <c r="C1247" s="1">
        <v>44635</v>
      </c>
      <c r="D1247" s="2" t="s">
        <v>1257</v>
      </c>
      <c r="E1247" s="2" t="s">
        <v>979</v>
      </c>
      <c r="F1247" s="2" t="s">
        <v>1258</v>
      </c>
      <c r="G1247" s="1">
        <v>44593</v>
      </c>
      <c r="H1247" s="2"/>
      <c r="I1247" s="2" t="s">
        <v>1259</v>
      </c>
      <c r="J1247" s="1"/>
      <c r="K1247" s="1"/>
      <c r="L1247" s="2"/>
      <c r="M1247" t="b">
        <v>0</v>
      </c>
      <c r="N1247" s="2"/>
      <c r="O1247" s="2" t="s">
        <v>320</v>
      </c>
      <c r="P1247" s="2" t="s">
        <v>337</v>
      </c>
      <c r="Q1247" s="2"/>
      <c r="R1247" s="2"/>
      <c r="S1247" s="2"/>
      <c r="T1247" s="2"/>
      <c r="U1247" s="2"/>
      <c r="V1247" s="2"/>
      <c r="W1247" s="2" t="s">
        <v>861</v>
      </c>
      <c r="X1247" s="2" t="s">
        <v>861</v>
      </c>
      <c r="Y1247" s="3"/>
      <c r="AA1247" t="b">
        <v>0</v>
      </c>
      <c r="AB1247">
        <v>0</v>
      </c>
      <c r="AC1247">
        <v>0</v>
      </c>
      <c r="AD1247">
        <v>0</v>
      </c>
      <c r="AE1247" s="4"/>
      <c r="AF1247" s="4">
        <v>0</v>
      </c>
      <c r="AG1247" s="4">
        <v>0</v>
      </c>
      <c r="AH1247" s="4">
        <v>0</v>
      </c>
      <c r="AJ1247">
        <v>0</v>
      </c>
      <c r="AK1247">
        <v>0</v>
      </c>
      <c r="AL1247">
        <v>0</v>
      </c>
      <c r="AM1247" s="4"/>
      <c r="AN1247" s="4">
        <v>0</v>
      </c>
      <c r="AO1247" s="4">
        <v>0</v>
      </c>
      <c r="AP1247" s="4">
        <v>0</v>
      </c>
      <c r="AR1247">
        <v>0</v>
      </c>
      <c r="AS1247">
        <v>0</v>
      </c>
      <c r="AT1247">
        <v>0</v>
      </c>
      <c r="AU1247" s="4"/>
      <c r="AV1247" s="4">
        <v>0</v>
      </c>
      <c r="AW1247" s="4">
        <v>0</v>
      </c>
      <c r="AX1247" s="4">
        <v>0</v>
      </c>
      <c r="AZ1247">
        <v>0</v>
      </c>
      <c r="BA1247">
        <v>0</v>
      </c>
      <c r="BB1247">
        <v>0</v>
      </c>
      <c r="BC1247" s="4"/>
      <c r="BD1247" s="4">
        <v>0</v>
      </c>
      <c r="BE1247" s="4">
        <v>0</v>
      </c>
      <c r="BF1247" s="4">
        <v>0</v>
      </c>
      <c r="BH1247">
        <v>0</v>
      </c>
      <c r="BI1247">
        <v>0</v>
      </c>
      <c r="BJ1247">
        <v>0</v>
      </c>
      <c r="BK1247" s="4"/>
      <c r="BL1247" s="4">
        <v>0</v>
      </c>
      <c r="BM1247" s="4">
        <v>0</v>
      </c>
      <c r="BN1247" s="4">
        <v>0</v>
      </c>
      <c r="BP1247">
        <v>0</v>
      </c>
      <c r="BQ1247">
        <v>0</v>
      </c>
      <c r="BR1247">
        <v>0</v>
      </c>
      <c r="BS1247" s="4"/>
      <c r="BT1247" s="4">
        <v>0</v>
      </c>
      <c r="BU1247" s="4">
        <v>0</v>
      </c>
      <c r="BV1247" s="4">
        <v>0</v>
      </c>
      <c r="BW1247" s="3"/>
      <c r="BX1247" s="3"/>
      <c r="BY1247" s="4">
        <v>0</v>
      </c>
      <c r="BZ1247" s="5"/>
      <c r="CA1247" s="3">
        <v>0</v>
      </c>
      <c r="CB1247" s="4">
        <v>0</v>
      </c>
      <c r="CC1247" s="5" t="s">
        <v>322</v>
      </c>
      <c r="CD1247" s="3">
        <v>0</v>
      </c>
      <c r="CE1247" s="4">
        <v>0</v>
      </c>
      <c r="CF1247" s="5" t="s">
        <v>322</v>
      </c>
      <c r="CG1247" s="3">
        <v>0</v>
      </c>
      <c r="CH1247" s="4">
        <v>0</v>
      </c>
      <c r="CI1247" s="5" t="s">
        <v>322</v>
      </c>
      <c r="CJ1247" s="3">
        <v>0</v>
      </c>
      <c r="CK1247" s="4">
        <v>0</v>
      </c>
      <c r="CL1247" s="5" t="s">
        <v>322</v>
      </c>
      <c r="CM1247" s="2">
        <v>0</v>
      </c>
      <c r="CN1247" s="4">
        <v>0</v>
      </c>
      <c r="CO1247" s="5" t="s">
        <v>322</v>
      </c>
      <c r="CP1247" s="3"/>
      <c r="CQ1247" s="4">
        <v>0</v>
      </c>
      <c r="CR1247" s="3"/>
      <c r="CS1247" s="3"/>
      <c r="CT1247" s="3"/>
      <c r="CU1247" s="3"/>
      <c r="CV1247" s="4">
        <v>0</v>
      </c>
      <c r="CW1247" s="4">
        <v>0</v>
      </c>
      <c r="CX1247" t="b">
        <v>0</v>
      </c>
      <c r="CY1247" t="b">
        <v>1</v>
      </c>
      <c r="CZ1247" t="b">
        <v>0</v>
      </c>
      <c r="DA1247" s="2" t="s">
        <v>861</v>
      </c>
      <c r="DB1247" s="2" t="s">
        <v>6</v>
      </c>
      <c r="DD1247" s="3"/>
      <c r="DE1247" s="3"/>
      <c r="DF1247" s="3"/>
      <c r="DG1247" s="4"/>
      <c r="DH1247" s="4"/>
      <c r="DI1247" s="4"/>
      <c r="DJ1247" s="3">
        <v>0</v>
      </c>
      <c r="DK1247" s="4">
        <v>0</v>
      </c>
      <c r="DL1247" t="b">
        <v>0</v>
      </c>
      <c r="DM1247" s="6"/>
      <c r="DN1247" s="3"/>
      <c r="DO1247" s="3"/>
      <c r="DP1247" s="3"/>
      <c r="DQ1247" s="3"/>
      <c r="DR1247" s="3"/>
      <c r="DS1247" s="3"/>
      <c r="DT1247" s="4"/>
      <c r="DU1247" s="4"/>
      <c r="DV1247" s="4"/>
      <c r="DW1247" s="4"/>
      <c r="DX1247" s="4"/>
      <c r="DY1247" s="4"/>
      <c r="DZ1247" s="2"/>
      <c r="EA1247" s="7">
        <v>44788.407951388886</v>
      </c>
      <c r="EB1247" s="2" t="s">
        <v>332</v>
      </c>
      <c r="EC1247" s="8">
        <v>0</v>
      </c>
      <c r="ED1247" t="b">
        <v>0</v>
      </c>
      <c r="EE1247" t="s">
        <v>324</v>
      </c>
      <c r="EF1247" s="2" t="s">
        <v>324</v>
      </c>
      <c r="EG1247" s="2" t="s">
        <v>325</v>
      </c>
      <c r="EH1247" s="1"/>
      <c r="EI1247">
        <f t="shared" si="68"/>
        <v>0</v>
      </c>
      <c r="EJ1247" t="str">
        <f t="shared" si="69"/>
        <v>yes</v>
      </c>
    </row>
    <row r="1248" spans="3:140">
      <c r="C1248" s="1">
        <v>44635</v>
      </c>
      <c r="D1248" s="2" t="s">
        <v>1192</v>
      </c>
      <c r="E1248" s="2" t="s">
        <v>1193</v>
      </c>
      <c r="F1248" s="2" t="s">
        <v>181</v>
      </c>
      <c r="G1248" s="1">
        <v>44222</v>
      </c>
      <c r="H1248" s="2"/>
      <c r="I1248" s="2"/>
      <c r="J1248" s="1"/>
      <c r="K1248" s="1"/>
      <c r="L1248" s="2"/>
      <c r="M1248" t="b">
        <v>0</v>
      </c>
      <c r="N1248" s="2"/>
      <c r="O1248" s="2" t="s">
        <v>329</v>
      </c>
      <c r="P1248" s="2" t="s">
        <v>330</v>
      </c>
      <c r="Q1248" s="2"/>
      <c r="R1248" s="2"/>
      <c r="S1248" s="2"/>
      <c r="T1248" s="2"/>
      <c r="U1248" s="2"/>
      <c r="V1248" s="2"/>
      <c r="W1248" s="2" t="s">
        <v>861</v>
      </c>
      <c r="X1248" s="2" t="s">
        <v>861</v>
      </c>
      <c r="Y1248" s="3"/>
      <c r="AA1248" t="b">
        <v>0</v>
      </c>
      <c r="AB1248">
        <v>0</v>
      </c>
      <c r="AC1248">
        <v>591</v>
      </c>
      <c r="AD1248">
        <v>0</v>
      </c>
      <c r="AE1248" s="4"/>
      <c r="AF1248" s="4">
        <v>0</v>
      </c>
      <c r="AG1248" s="4">
        <v>2508</v>
      </c>
      <c r="AH1248" s="4">
        <v>0</v>
      </c>
      <c r="AJ1248">
        <v>0</v>
      </c>
      <c r="AK1248">
        <v>727</v>
      </c>
      <c r="AL1248">
        <v>0</v>
      </c>
      <c r="AM1248" s="4"/>
      <c r="AN1248" s="4">
        <v>0</v>
      </c>
      <c r="AO1248" s="4">
        <v>2726</v>
      </c>
      <c r="AP1248" s="4">
        <v>0</v>
      </c>
      <c r="AR1248">
        <v>0</v>
      </c>
      <c r="AS1248">
        <v>0</v>
      </c>
      <c r="AT1248">
        <v>0</v>
      </c>
      <c r="AU1248" s="4"/>
      <c r="AV1248" s="4">
        <v>0</v>
      </c>
      <c r="AW1248" s="4">
        <v>0</v>
      </c>
      <c r="AX1248" s="4">
        <v>0</v>
      </c>
      <c r="AZ1248">
        <v>0</v>
      </c>
      <c r="BA1248">
        <v>0</v>
      </c>
      <c r="BB1248">
        <v>0</v>
      </c>
      <c r="BC1248" s="4"/>
      <c r="BD1248" s="4">
        <v>0</v>
      </c>
      <c r="BE1248" s="4">
        <v>0</v>
      </c>
      <c r="BF1248" s="4">
        <v>0</v>
      </c>
      <c r="BH1248">
        <v>0</v>
      </c>
      <c r="BI1248">
        <v>0</v>
      </c>
      <c r="BJ1248">
        <v>0</v>
      </c>
      <c r="BK1248" s="4"/>
      <c r="BL1248" s="4">
        <v>0</v>
      </c>
      <c r="BM1248" s="4">
        <v>0</v>
      </c>
      <c r="BN1248" s="4">
        <v>0</v>
      </c>
      <c r="BP1248">
        <v>0</v>
      </c>
      <c r="BQ1248">
        <v>0</v>
      </c>
      <c r="BR1248">
        <v>0</v>
      </c>
      <c r="BS1248" s="4"/>
      <c r="BT1248" s="4">
        <v>0</v>
      </c>
      <c r="BU1248" s="4">
        <v>0</v>
      </c>
      <c r="BV1248" s="4">
        <v>0</v>
      </c>
      <c r="BW1248" s="3"/>
      <c r="BX1248" s="3"/>
      <c r="BY1248" s="4">
        <v>2508</v>
      </c>
      <c r="BZ1248" s="5"/>
      <c r="CA1248" s="3">
        <v>727</v>
      </c>
      <c r="CB1248" s="4">
        <v>2726</v>
      </c>
      <c r="CC1248" s="5">
        <v>3.74965612104539</v>
      </c>
      <c r="CD1248" s="3">
        <v>0</v>
      </c>
      <c r="CE1248" s="4">
        <v>0</v>
      </c>
      <c r="CF1248" s="5" t="s">
        <v>322</v>
      </c>
      <c r="CG1248" s="3">
        <v>0</v>
      </c>
      <c r="CH1248" s="4">
        <v>0</v>
      </c>
      <c r="CI1248" s="5" t="s">
        <v>322</v>
      </c>
      <c r="CJ1248" s="3">
        <v>0</v>
      </c>
      <c r="CK1248" s="4">
        <v>0</v>
      </c>
      <c r="CL1248" s="5" t="s">
        <v>322</v>
      </c>
      <c r="CM1248" s="2">
        <v>0</v>
      </c>
      <c r="CN1248" s="4">
        <v>0</v>
      </c>
      <c r="CO1248" s="5" t="s">
        <v>322</v>
      </c>
      <c r="CP1248" s="3"/>
      <c r="CQ1248" s="4">
        <v>5234</v>
      </c>
      <c r="CR1248" s="3"/>
      <c r="CS1248" s="3"/>
      <c r="CT1248" s="3"/>
      <c r="CU1248" s="3"/>
      <c r="CV1248" s="4">
        <v>5234</v>
      </c>
      <c r="CW1248" s="4">
        <v>5234</v>
      </c>
      <c r="CX1248" t="b">
        <v>0</v>
      </c>
      <c r="CY1248" t="b">
        <v>1</v>
      </c>
      <c r="CZ1248" t="b">
        <v>0</v>
      </c>
      <c r="DA1248" s="2" t="s">
        <v>6</v>
      </c>
      <c r="DB1248" s="2" t="s">
        <v>867</v>
      </c>
      <c r="DD1248" s="3"/>
      <c r="DE1248" s="3"/>
      <c r="DF1248" s="3"/>
      <c r="DG1248" s="4"/>
      <c r="DH1248" s="4"/>
      <c r="DI1248" s="4"/>
      <c r="DJ1248" s="3">
        <v>0</v>
      </c>
      <c r="DK1248" s="4">
        <v>0</v>
      </c>
      <c r="DL1248" t="b">
        <v>0</v>
      </c>
      <c r="DM1248" s="6"/>
      <c r="DN1248" s="3"/>
      <c r="DO1248" s="3"/>
      <c r="DP1248" s="3"/>
      <c r="DQ1248" s="3"/>
      <c r="DR1248" s="3"/>
      <c r="DS1248" s="3"/>
      <c r="DT1248" s="4"/>
      <c r="DU1248" s="4"/>
      <c r="DV1248" s="4"/>
      <c r="DW1248" s="4"/>
      <c r="DX1248" s="4"/>
      <c r="DY1248" s="4"/>
      <c r="DZ1248" s="2"/>
      <c r="EA1248" s="7">
        <v>44693.454004629632</v>
      </c>
      <c r="EB1248" s="2" t="s">
        <v>332</v>
      </c>
      <c r="EC1248" s="8">
        <v>0</v>
      </c>
      <c r="ED1248" t="b">
        <v>0</v>
      </c>
      <c r="EE1248" t="s">
        <v>324</v>
      </c>
      <c r="EF1248" s="2" t="s">
        <v>324</v>
      </c>
      <c r="EG1248" s="2" t="s">
        <v>325</v>
      </c>
      <c r="EH1248" s="1"/>
      <c r="EI1248">
        <f t="shared" si="68"/>
        <v>591</v>
      </c>
      <c r="EJ1248" t="str">
        <f t="shared" si="69"/>
        <v>yes</v>
      </c>
    </row>
    <row r="1249" spans="3:140">
      <c r="C1249" s="1">
        <v>44635</v>
      </c>
      <c r="D1249" s="2" t="s">
        <v>469</v>
      </c>
      <c r="E1249" s="2" t="s">
        <v>470</v>
      </c>
      <c r="F1249" s="2" t="s">
        <v>176</v>
      </c>
      <c r="G1249" s="1">
        <v>44287</v>
      </c>
      <c r="H1249" s="2"/>
      <c r="I1249" s="2"/>
      <c r="J1249" s="1"/>
      <c r="K1249" s="1"/>
      <c r="L1249" s="2"/>
      <c r="M1249" t="b">
        <v>0</v>
      </c>
      <c r="N1249" s="2"/>
      <c r="O1249" s="2" t="s">
        <v>320</v>
      </c>
      <c r="P1249" s="2" t="s">
        <v>337</v>
      </c>
      <c r="Q1249" s="2"/>
      <c r="R1249" s="2"/>
      <c r="S1249" s="2"/>
      <c r="T1249" s="2"/>
      <c r="U1249" s="2"/>
      <c r="V1249" s="2"/>
      <c r="W1249" s="2" t="s">
        <v>1251</v>
      </c>
      <c r="X1249" s="2" t="s">
        <v>1252</v>
      </c>
      <c r="Y1249" s="3"/>
      <c r="AA1249" t="b">
        <v>0</v>
      </c>
      <c r="AB1249">
        <v>3748</v>
      </c>
      <c r="AC1249">
        <v>7077</v>
      </c>
      <c r="AD1249">
        <v>2056</v>
      </c>
      <c r="AE1249" s="4"/>
      <c r="AF1249" s="4">
        <v>18139</v>
      </c>
      <c r="AG1249" s="4">
        <v>34252</v>
      </c>
      <c r="AH1249" s="4">
        <v>9950</v>
      </c>
      <c r="AJ1249">
        <v>3178</v>
      </c>
      <c r="AK1249">
        <v>6001</v>
      </c>
      <c r="AL1249">
        <v>1743</v>
      </c>
      <c r="AM1249" s="4"/>
      <c r="AN1249" s="4">
        <v>10329</v>
      </c>
      <c r="AO1249" s="4">
        <v>19505</v>
      </c>
      <c r="AP1249" s="4">
        <v>5666</v>
      </c>
      <c r="AR1249">
        <v>0</v>
      </c>
      <c r="AS1249">
        <v>0</v>
      </c>
      <c r="AT1249">
        <v>0</v>
      </c>
      <c r="AU1249" s="4"/>
      <c r="AV1249" s="4">
        <v>0</v>
      </c>
      <c r="AW1249" s="4">
        <v>0</v>
      </c>
      <c r="AX1249" s="4">
        <v>0</v>
      </c>
      <c r="AZ1249">
        <v>0</v>
      </c>
      <c r="BA1249">
        <v>0</v>
      </c>
      <c r="BB1249">
        <v>0</v>
      </c>
      <c r="BC1249" s="4"/>
      <c r="BD1249" s="4">
        <v>0</v>
      </c>
      <c r="BE1249" s="4">
        <v>0</v>
      </c>
      <c r="BF1249" s="4">
        <v>0</v>
      </c>
      <c r="BH1249">
        <v>0</v>
      </c>
      <c r="BI1249">
        <v>0</v>
      </c>
      <c r="BJ1249">
        <v>0</v>
      </c>
      <c r="BK1249" s="4"/>
      <c r="BL1249" s="4">
        <v>0</v>
      </c>
      <c r="BM1249" s="4">
        <v>0</v>
      </c>
      <c r="BN1249" s="4">
        <v>0</v>
      </c>
      <c r="BP1249">
        <v>0</v>
      </c>
      <c r="BQ1249">
        <v>0</v>
      </c>
      <c r="BR1249">
        <v>0</v>
      </c>
      <c r="BS1249" s="4"/>
      <c r="BT1249" s="4">
        <v>0</v>
      </c>
      <c r="BU1249" s="4">
        <v>0</v>
      </c>
      <c r="BV1249" s="4">
        <v>0</v>
      </c>
      <c r="BW1249" s="3"/>
      <c r="BX1249" s="3"/>
      <c r="BY1249" s="4">
        <v>62341</v>
      </c>
      <c r="BZ1249" s="5"/>
      <c r="CA1249" s="3">
        <v>10922</v>
      </c>
      <c r="CB1249" s="4">
        <v>35500</v>
      </c>
      <c r="CC1249" s="5">
        <v>3.2503204541292798</v>
      </c>
      <c r="CD1249" s="3">
        <v>0</v>
      </c>
      <c r="CE1249" s="4">
        <v>0</v>
      </c>
      <c r="CF1249" s="5" t="s">
        <v>322</v>
      </c>
      <c r="CG1249" s="3">
        <v>0</v>
      </c>
      <c r="CH1249" s="4">
        <v>0</v>
      </c>
      <c r="CI1249" s="5" t="s">
        <v>322</v>
      </c>
      <c r="CJ1249" s="3">
        <v>0</v>
      </c>
      <c r="CK1249" s="4">
        <v>0</v>
      </c>
      <c r="CL1249" s="5" t="s">
        <v>322</v>
      </c>
      <c r="CM1249" s="2">
        <v>0</v>
      </c>
      <c r="CN1249" s="4">
        <v>0</v>
      </c>
      <c r="CO1249" s="5" t="s">
        <v>322</v>
      </c>
      <c r="CP1249" s="3"/>
      <c r="CQ1249" s="4">
        <v>97841</v>
      </c>
      <c r="CR1249" s="3"/>
      <c r="CS1249" s="3"/>
      <c r="CT1249" s="3"/>
      <c r="CU1249" s="3"/>
      <c r="CV1249" s="4">
        <v>97841</v>
      </c>
      <c r="CW1249" s="4">
        <v>97841</v>
      </c>
      <c r="CX1249" t="b">
        <v>0</v>
      </c>
      <c r="CY1249" t="b">
        <v>1</v>
      </c>
      <c r="CZ1249" t="b">
        <v>0</v>
      </c>
      <c r="DA1249" s="2" t="s">
        <v>6</v>
      </c>
      <c r="DB1249" s="2" t="s">
        <v>6</v>
      </c>
      <c r="DD1249" s="3"/>
      <c r="DE1249" s="3"/>
      <c r="DF1249" s="3"/>
      <c r="DG1249" s="4"/>
      <c r="DH1249" s="4"/>
      <c r="DI1249" s="4"/>
      <c r="DJ1249" s="3">
        <v>0</v>
      </c>
      <c r="DK1249" s="4">
        <v>0</v>
      </c>
      <c r="DL1249" t="b">
        <v>0</v>
      </c>
      <c r="DM1249" s="6"/>
      <c r="DN1249" s="3"/>
      <c r="DO1249" s="3"/>
      <c r="DP1249" s="3"/>
      <c r="DQ1249" s="3"/>
      <c r="DR1249" s="3"/>
      <c r="DS1249" s="3"/>
      <c r="DT1249" s="4"/>
      <c r="DU1249" s="4"/>
      <c r="DV1249" s="4"/>
      <c r="DW1249" s="4"/>
      <c r="DX1249" s="4"/>
      <c r="DY1249" s="4"/>
      <c r="DZ1249" s="2"/>
      <c r="EA1249" s="7">
        <v>44788.407951388886</v>
      </c>
      <c r="EB1249" s="2" t="s">
        <v>332</v>
      </c>
      <c r="EC1249" s="8">
        <v>0</v>
      </c>
      <c r="ED1249" t="b">
        <v>0</v>
      </c>
      <c r="EE1249" t="s">
        <v>324</v>
      </c>
      <c r="EF1249" s="2" t="s">
        <v>324</v>
      </c>
      <c r="EG1249" s="2" t="s">
        <v>325</v>
      </c>
      <c r="EH1249" s="1"/>
      <c r="EI1249">
        <f t="shared" si="68"/>
        <v>12881</v>
      </c>
      <c r="EJ1249" t="str">
        <f t="shared" si="69"/>
        <v>yes</v>
      </c>
    </row>
    <row r="1250" spans="3:140">
      <c r="C1250" s="1">
        <v>44635</v>
      </c>
      <c r="D1250" s="2" t="s">
        <v>981</v>
      </c>
      <c r="E1250" s="2" t="s">
        <v>982</v>
      </c>
      <c r="F1250" s="2" t="s">
        <v>176</v>
      </c>
      <c r="G1250" s="1">
        <v>44250</v>
      </c>
      <c r="H1250" s="2"/>
      <c r="I1250" s="2"/>
      <c r="J1250" s="1"/>
      <c r="K1250" s="1"/>
      <c r="L1250" s="2" t="s">
        <v>867</v>
      </c>
      <c r="M1250" t="b">
        <v>0</v>
      </c>
      <c r="N1250" s="2"/>
      <c r="O1250" s="2" t="s">
        <v>320</v>
      </c>
      <c r="P1250" s="2" t="s">
        <v>337</v>
      </c>
      <c r="Q1250" s="2"/>
      <c r="R1250" s="2"/>
      <c r="S1250" s="2"/>
      <c r="T1250" s="2"/>
      <c r="U1250" s="2"/>
      <c r="V1250" s="2"/>
      <c r="W1250" s="2" t="s">
        <v>1251</v>
      </c>
      <c r="X1250" s="2" t="s">
        <v>1252</v>
      </c>
      <c r="Y1250" s="3"/>
      <c r="AA1250" t="b">
        <v>0</v>
      </c>
      <c r="AB1250">
        <v>4205</v>
      </c>
      <c r="AC1250">
        <v>7940</v>
      </c>
      <c r="AD1250">
        <v>2307</v>
      </c>
      <c r="AE1250" s="4"/>
      <c r="AF1250" s="4">
        <v>20352</v>
      </c>
      <c r="AG1250" s="4">
        <v>38431</v>
      </c>
      <c r="AH1250" s="4">
        <v>11164</v>
      </c>
      <c r="AJ1250">
        <v>3566</v>
      </c>
      <c r="AK1250">
        <v>6734</v>
      </c>
      <c r="AL1250">
        <v>1956</v>
      </c>
      <c r="AM1250" s="4"/>
      <c r="AN1250" s="4">
        <v>11589</v>
      </c>
      <c r="AO1250" s="4">
        <v>21884</v>
      </c>
      <c r="AP1250" s="4">
        <v>6357</v>
      </c>
      <c r="AR1250">
        <v>0</v>
      </c>
      <c r="AS1250">
        <v>0</v>
      </c>
      <c r="AT1250">
        <v>0</v>
      </c>
      <c r="AU1250" s="4"/>
      <c r="AV1250" s="4">
        <v>0</v>
      </c>
      <c r="AW1250" s="4">
        <v>0</v>
      </c>
      <c r="AX1250" s="4">
        <v>0</v>
      </c>
      <c r="AZ1250">
        <v>0</v>
      </c>
      <c r="BA1250">
        <v>0</v>
      </c>
      <c r="BB1250">
        <v>0</v>
      </c>
      <c r="BC1250" s="4"/>
      <c r="BD1250" s="4">
        <v>0</v>
      </c>
      <c r="BE1250" s="4">
        <v>0</v>
      </c>
      <c r="BF1250" s="4">
        <v>0</v>
      </c>
      <c r="BH1250">
        <v>0</v>
      </c>
      <c r="BI1250">
        <v>0</v>
      </c>
      <c r="BJ1250">
        <v>0</v>
      </c>
      <c r="BK1250" s="4"/>
      <c r="BL1250" s="4">
        <v>0</v>
      </c>
      <c r="BM1250" s="4">
        <v>0</v>
      </c>
      <c r="BN1250" s="4">
        <v>0</v>
      </c>
      <c r="BP1250">
        <v>0</v>
      </c>
      <c r="BQ1250">
        <v>0</v>
      </c>
      <c r="BR1250">
        <v>0</v>
      </c>
      <c r="BS1250" s="4"/>
      <c r="BT1250" s="4">
        <v>0</v>
      </c>
      <c r="BU1250" s="4">
        <v>0</v>
      </c>
      <c r="BV1250" s="4">
        <v>0</v>
      </c>
      <c r="BW1250" s="3"/>
      <c r="BX1250" s="3"/>
      <c r="BY1250" s="4">
        <v>69947</v>
      </c>
      <c r="BZ1250" s="5"/>
      <c r="CA1250" s="3">
        <v>12256</v>
      </c>
      <c r="CB1250" s="4">
        <v>39830</v>
      </c>
      <c r="CC1250" s="5">
        <v>3.2498368146214101</v>
      </c>
      <c r="CD1250" s="3">
        <v>0</v>
      </c>
      <c r="CE1250" s="4">
        <v>0</v>
      </c>
      <c r="CF1250" s="5" t="s">
        <v>322</v>
      </c>
      <c r="CG1250" s="3">
        <v>0</v>
      </c>
      <c r="CH1250" s="4">
        <v>0</v>
      </c>
      <c r="CI1250" s="5" t="s">
        <v>322</v>
      </c>
      <c r="CJ1250" s="3">
        <v>0</v>
      </c>
      <c r="CK1250" s="4">
        <v>0</v>
      </c>
      <c r="CL1250" s="5" t="s">
        <v>322</v>
      </c>
      <c r="CM1250" s="2">
        <v>0</v>
      </c>
      <c r="CN1250" s="4">
        <v>0</v>
      </c>
      <c r="CO1250" s="5" t="s">
        <v>322</v>
      </c>
      <c r="CP1250" s="3"/>
      <c r="CQ1250" s="4">
        <v>109777</v>
      </c>
      <c r="CR1250" s="3"/>
      <c r="CS1250" s="3"/>
      <c r="CT1250" s="3"/>
      <c r="CU1250" s="3"/>
      <c r="CV1250" s="4">
        <v>109777</v>
      </c>
      <c r="CW1250" s="4">
        <v>109777</v>
      </c>
      <c r="CX1250" t="b">
        <v>0</v>
      </c>
      <c r="CY1250" t="b">
        <v>1</v>
      </c>
      <c r="CZ1250" t="b">
        <v>0</v>
      </c>
      <c r="DA1250" s="2" t="s">
        <v>867</v>
      </c>
      <c r="DB1250" s="2" t="s">
        <v>867</v>
      </c>
      <c r="DD1250" s="3"/>
      <c r="DE1250" s="3"/>
      <c r="DF1250" s="3"/>
      <c r="DG1250" s="4"/>
      <c r="DH1250" s="4"/>
      <c r="DI1250" s="4"/>
      <c r="DJ1250" s="3">
        <v>0</v>
      </c>
      <c r="DK1250" s="4">
        <v>0</v>
      </c>
      <c r="DL1250" t="b">
        <v>0</v>
      </c>
      <c r="DM1250" s="6"/>
      <c r="DN1250" s="3"/>
      <c r="DO1250" s="3"/>
      <c r="DP1250" s="3"/>
      <c r="DQ1250" s="3"/>
      <c r="DR1250" s="3"/>
      <c r="DS1250" s="3"/>
      <c r="DT1250" s="4"/>
      <c r="DU1250" s="4"/>
      <c r="DV1250" s="4"/>
      <c r="DW1250" s="4"/>
      <c r="DX1250" s="4"/>
      <c r="DY1250" s="4"/>
      <c r="DZ1250" s="2"/>
      <c r="EA1250" s="7">
        <v>44788.407951388886</v>
      </c>
      <c r="EB1250" s="2" t="s">
        <v>332</v>
      </c>
      <c r="EC1250" s="8">
        <v>0</v>
      </c>
      <c r="ED1250" t="b">
        <v>0</v>
      </c>
      <c r="EE1250" t="s">
        <v>324</v>
      </c>
      <c r="EF1250" s="2" t="s">
        <v>324</v>
      </c>
      <c r="EG1250" s="2" t="s">
        <v>325</v>
      </c>
      <c r="EH1250" s="1"/>
      <c r="EI1250">
        <f t="shared" si="68"/>
        <v>14452</v>
      </c>
      <c r="EJ1250" t="str">
        <f t="shared" si="69"/>
        <v>yes</v>
      </c>
    </row>
    <row r="1251" spans="3:140">
      <c r="C1251" s="1">
        <v>44635</v>
      </c>
      <c r="D1251" s="2" t="s">
        <v>484</v>
      </c>
      <c r="E1251" s="2" t="s">
        <v>485</v>
      </c>
      <c r="F1251" s="2" t="s">
        <v>173</v>
      </c>
      <c r="G1251" s="1">
        <v>44409</v>
      </c>
      <c r="H1251" s="2"/>
      <c r="I1251" s="2"/>
      <c r="J1251" s="1"/>
      <c r="K1251" s="1"/>
      <c r="L1251" s="2"/>
      <c r="M1251" t="b">
        <v>0</v>
      </c>
      <c r="N1251" s="2"/>
      <c r="O1251" s="2" t="s">
        <v>320</v>
      </c>
      <c r="P1251" s="2" t="s">
        <v>330</v>
      </c>
      <c r="Q1251" s="2"/>
      <c r="R1251" s="2"/>
      <c r="S1251" s="2"/>
      <c r="T1251" s="2"/>
      <c r="U1251" s="2"/>
      <c r="V1251" s="2"/>
      <c r="W1251" s="2" t="s">
        <v>861</v>
      </c>
      <c r="X1251" s="2" t="s">
        <v>1260</v>
      </c>
      <c r="Y1251" s="3"/>
      <c r="AA1251" t="b">
        <v>0</v>
      </c>
      <c r="AB1251">
        <v>0</v>
      </c>
      <c r="AC1251">
        <v>0</v>
      </c>
      <c r="AD1251">
        <v>0</v>
      </c>
      <c r="AE1251" s="4"/>
      <c r="AF1251" s="4">
        <v>0</v>
      </c>
      <c r="AG1251" s="4">
        <v>0</v>
      </c>
      <c r="AH1251" s="4">
        <v>0</v>
      </c>
      <c r="AJ1251">
        <v>0</v>
      </c>
      <c r="AK1251">
        <v>0</v>
      </c>
      <c r="AL1251">
        <v>0</v>
      </c>
      <c r="AM1251" s="4"/>
      <c r="AN1251" s="4">
        <v>0</v>
      </c>
      <c r="AO1251" s="4">
        <v>0</v>
      </c>
      <c r="AP1251" s="4">
        <v>0</v>
      </c>
      <c r="AR1251">
        <v>0</v>
      </c>
      <c r="AS1251">
        <v>0</v>
      </c>
      <c r="AT1251">
        <v>0</v>
      </c>
      <c r="AU1251" s="4"/>
      <c r="AV1251" s="4">
        <v>0</v>
      </c>
      <c r="AW1251" s="4">
        <v>0</v>
      </c>
      <c r="AX1251" s="4">
        <v>0</v>
      </c>
      <c r="AZ1251">
        <v>0</v>
      </c>
      <c r="BA1251">
        <v>0</v>
      </c>
      <c r="BB1251">
        <v>0</v>
      </c>
      <c r="BC1251" s="4"/>
      <c r="BD1251" s="4">
        <v>0</v>
      </c>
      <c r="BE1251" s="4">
        <v>0</v>
      </c>
      <c r="BF1251" s="4">
        <v>0</v>
      </c>
      <c r="BH1251">
        <v>0</v>
      </c>
      <c r="BI1251">
        <v>0</v>
      </c>
      <c r="BJ1251">
        <v>0</v>
      </c>
      <c r="BK1251" s="4"/>
      <c r="BL1251" s="4">
        <v>0</v>
      </c>
      <c r="BM1251" s="4">
        <v>0</v>
      </c>
      <c r="BN1251" s="4">
        <v>0</v>
      </c>
      <c r="BP1251">
        <v>0</v>
      </c>
      <c r="BQ1251">
        <v>0</v>
      </c>
      <c r="BR1251">
        <v>0</v>
      </c>
      <c r="BS1251" s="4"/>
      <c r="BT1251" s="4">
        <v>0</v>
      </c>
      <c r="BU1251" s="4">
        <v>0</v>
      </c>
      <c r="BV1251" s="4">
        <v>0</v>
      </c>
      <c r="BW1251" s="3"/>
      <c r="BX1251" s="3"/>
      <c r="BY1251" s="4">
        <v>0</v>
      </c>
      <c r="BZ1251" s="5"/>
      <c r="CA1251" s="3">
        <v>0</v>
      </c>
      <c r="CB1251" s="4">
        <v>0</v>
      </c>
      <c r="CC1251" s="5" t="s">
        <v>322</v>
      </c>
      <c r="CD1251" s="3">
        <v>0</v>
      </c>
      <c r="CE1251" s="4">
        <v>0</v>
      </c>
      <c r="CF1251" s="5" t="s">
        <v>322</v>
      </c>
      <c r="CG1251" s="3">
        <v>0</v>
      </c>
      <c r="CH1251" s="4">
        <v>0</v>
      </c>
      <c r="CI1251" s="5" t="s">
        <v>322</v>
      </c>
      <c r="CJ1251" s="3">
        <v>0</v>
      </c>
      <c r="CK1251" s="4">
        <v>0</v>
      </c>
      <c r="CL1251" s="5" t="s">
        <v>322</v>
      </c>
      <c r="CM1251" s="2">
        <v>0</v>
      </c>
      <c r="CN1251" s="4">
        <v>0</v>
      </c>
      <c r="CO1251" s="5" t="s">
        <v>322</v>
      </c>
      <c r="CP1251" s="3"/>
      <c r="CQ1251" s="4">
        <v>0</v>
      </c>
      <c r="CR1251" s="3"/>
      <c r="CS1251" s="3"/>
      <c r="CT1251" s="3"/>
      <c r="CU1251" s="3"/>
      <c r="CV1251" s="4">
        <v>0</v>
      </c>
      <c r="CW1251" s="4">
        <v>0</v>
      </c>
      <c r="CX1251" t="b">
        <v>0</v>
      </c>
      <c r="CY1251" t="b">
        <v>1</v>
      </c>
      <c r="CZ1251" t="b">
        <v>0</v>
      </c>
      <c r="DA1251" s="2" t="s">
        <v>6</v>
      </c>
      <c r="DB1251" s="2" t="s">
        <v>1261</v>
      </c>
      <c r="DD1251" s="3"/>
      <c r="DE1251" s="3"/>
      <c r="DF1251" s="3"/>
      <c r="DG1251" s="4"/>
      <c r="DH1251" s="4"/>
      <c r="DI1251" s="4"/>
      <c r="DJ1251" s="3">
        <v>0</v>
      </c>
      <c r="DK1251" s="4">
        <v>0</v>
      </c>
      <c r="DL1251" t="b">
        <v>0</v>
      </c>
      <c r="DM1251" s="6"/>
      <c r="DN1251" s="3"/>
      <c r="DO1251" s="3"/>
      <c r="DP1251" s="3"/>
      <c r="DQ1251" s="3"/>
      <c r="DR1251" s="3"/>
      <c r="DS1251" s="3"/>
      <c r="DT1251" s="4"/>
      <c r="DU1251" s="4"/>
      <c r="DV1251" s="4"/>
      <c r="DW1251" s="4"/>
      <c r="DX1251" s="4"/>
      <c r="DY1251" s="4"/>
      <c r="DZ1251" s="2"/>
      <c r="EA1251" s="7">
        <v>44788.407951388886</v>
      </c>
      <c r="EB1251" s="2" t="s">
        <v>332</v>
      </c>
      <c r="EC1251" s="8">
        <v>0</v>
      </c>
      <c r="ED1251" t="b">
        <v>0</v>
      </c>
      <c r="EE1251" t="s">
        <v>324</v>
      </c>
      <c r="EF1251" s="2" t="s">
        <v>324</v>
      </c>
      <c r="EG1251" s="2" t="s">
        <v>325</v>
      </c>
      <c r="EH1251" s="1"/>
      <c r="EI1251">
        <f t="shared" si="68"/>
        <v>0</v>
      </c>
      <c r="EJ1251" t="str">
        <f t="shared" si="69"/>
        <v>yes</v>
      </c>
    </row>
    <row r="1252" spans="3:140">
      <c r="C1252" s="1">
        <v>44635</v>
      </c>
      <c r="D1252" s="2" t="s">
        <v>106</v>
      </c>
      <c r="E1252" s="2" t="s">
        <v>107</v>
      </c>
      <c r="F1252" s="2" t="s">
        <v>41</v>
      </c>
      <c r="G1252" s="1">
        <v>44501</v>
      </c>
      <c r="H1252" s="2" t="s">
        <v>108</v>
      </c>
      <c r="I1252" s="2" t="s">
        <v>109</v>
      </c>
      <c r="J1252" s="1"/>
      <c r="K1252" s="1"/>
      <c r="L1252" s="2"/>
      <c r="M1252" t="b">
        <v>0</v>
      </c>
      <c r="N1252" s="2"/>
      <c r="O1252" s="2" t="s">
        <v>320</v>
      </c>
      <c r="P1252" s="2" t="s">
        <v>321</v>
      </c>
      <c r="Q1252" s="2"/>
      <c r="R1252" s="2"/>
      <c r="S1252" s="2"/>
      <c r="T1252" s="2"/>
      <c r="U1252" s="2"/>
      <c r="V1252" s="2"/>
      <c r="W1252" s="2" t="s">
        <v>1110</v>
      </c>
      <c r="X1252" s="2" t="s">
        <v>861</v>
      </c>
      <c r="Y1252" s="3"/>
      <c r="AA1252" t="b">
        <v>0</v>
      </c>
      <c r="AB1252">
        <v>3703</v>
      </c>
      <c r="AC1252">
        <v>7269</v>
      </c>
      <c r="AD1252">
        <v>2743</v>
      </c>
      <c r="AE1252" s="4"/>
      <c r="AF1252" s="4">
        <v>19219</v>
      </c>
      <c r="AG1252" s="4">
        <v>37725</v>
      </c>
      <c r="AH1252" s="4">
        <v>14236</v>
      </c>
      <c r="AJ1252">
        <v>673</v>
      </c>
      <c r="AK1252">
        <v>1321</v>
      </c>
      <c r="AL1252">
        <v>499</v>
      </c>
      <c r="AM1252" s="4"/>
      <c r="AN1252" s="4">
        <v>2524</v>
      </c>
      <c r="AO1252" s="4">
        <v>4954</v>
      </c>
      <c r="AP1252" s="4">
        <v>1869</v>
      </c>
      <c r="AR1252">
        <v>0</v>
      </c>
      <c r="AS1252">
        <v>0</v>
      </c>
      <c r="AT1252">
        <v>0</v>
      </c>
      <c r="AU1252" s="4"/>
      <c r="AV1252" s="4">
        <v>0</v>
      </c>
      <c r="AW1252" s="4">
        <v>0</v>
      </c>
      <c r="AX1252" s="4">
        <v>0</v>
      </c>
      <c r="AZ1252">
        <v>0</v>
      </c>
      <c r="BA1252">
        <v>0</v>
      </c>
      <c r="BB1252">
        <v>0</v>
      </c>
      <c r="BC1252" s="4"/>
      <c r="BD1252" s="4">
        <v>0</v>
      </c>
      <c r="BE1252" s="4">
        <v>0</v>
      </c>
      <c r="BF1252" s="4">
        <v>0</v>
      </c>
      <c r="BH1252">
        <v>0</v>
      </c>
      <c r="BI1252">
        <v>0</v>
      </c>
      <c r="BJ1252">
        <v>0</v>
      </c>
      <c r="BK1252" s="4"/>
      <c r="BL1252" s="4">
        <v>0</v>
      </c>
      <c r="BM1252" s="4">
        <v>0</v>
      </c>
      <c r="BN1252" s="4">
        <v>0</v>
      </c>
      <c r="BP1252">
        <v>0</v>
      </c>
      <c r="BQ1252">
        <v>0</v>
      </c>
      <c r="BR1252">
        <v>0</v>
      </c>
      <c r="BS1252" s="4"/>
      <c r="BT1252" s="4">
        <v>0</v>
      </c>
      <c r="BU1252" s="4">
        <v>0</v>
      </c>
      <c r="BV1252" s="4">
        <v>0</v>
      </c>
      <c r="BW1252" s="3"/>
      <c r="BX1252" s="3"/>
      <c r="BY1252" s="4">
        <v>71180</v>
      </c>
      <c r="BZ1252" s="5"/>
      <c r="CA1252" s="3">
        <v>2493</v>
      </c>
      <c r="CB1252" s="4">
        <v>9347</v>
      </c>
      <c r="CC1252" s="5">
        <v>3.74929803449659</v>
      </c>
      <c r="CD1252" s="3">
        <v>0</v>
      </c>
      <c r="CE1252" s="4">
        <v>0</v>
      </c>
      <c r="CF1252" s="5" t="s">
        <v>322</v>
      </c>
      <c r="CG1252" s="3">
        <v>0</v>
      </c>
      <c r="CH1252" s="4">
        <v>0</v>
      </c>
      <c r="CI1252" s="5" t="s">
        <v>322</v>
      </c>
      <c r="CJ1252" s="3">
        <v>0</v>
      </c>
      <c r="CK1252" s="4">
        <v>0</v>
      </c>
      <c r="CL1252" s="5" t="s">
        <v>322</v>
      </c>
      <c r="CM1252" s="2">
        <v>0</v>
      </c>
      <c r="CN1252" s="4">
        <v>0</v>
      </c>
      <c r="CO1252" s="5" t="s">
        <v>322</v>
      </c>
      <c r="CP1252" s="3"/>
      <c r="CQ1252" s="4">
        <v>80527</v>
      </c>
      <c r="CR1252" s="3"/>
      <c r="CS1252" s="3"/>
      <c r="CT1252" s="3"/>
      <c r="CU1252" s="3"/>
      <c r="CV1252" s="4">
        <v>80527</v>
      </c>
      <c r="CW1252" s="4">
        <v>80527</v>
      </c>
      <c r="CX1252" t="b">
        <v>0</v>
      </c>
      <c r="CY1252" t="b">
        <v>0</v>
      </c>
      <c r="CZ1252" t="b">
        <v>0</v>
      </c>
      <c r="DA1252" s="2" t="s">
        <v>6</v>
      </c>
      <c r="DB1252" s="2" t="s">
        <v>6</v>
      </c>
      <c r="DD1252" s="3"/>
      <c r="DE1252" s="3"/>
      <c r="DF1252" s="3"/>
      <c r="DG1252" s="4"/>
      <c r="DH1252" s="4"/>
      <c r="DI1252" s="4"/>
      <c r="DJ1252" s="3">
        <v>0</v>
      </c>
      <c r="DK1252" s="4">
        <v>0</v>
      </c>
      <c r="DL1252" t="b">
        <v>0</v>
      </c>
      <c r="DM1252" s="6"/>
      <c r="DN1252" s="3"/>
      <c r="DO1252" s="3"/>
      <c r="DP1252" s="3"/>
      <c r="DQ1252" s="3"/>
      <c r="DR1252" s="3"/>
      <c r="DS1252" s="3"/>
      <c r="DT1252" s="4"/>
      <c r="DU1252" s="4"/>
      <c r="DV1252" s="4"/>
      <c r="DW1252" s="4"/>
      <c r="DX1252" s="4"/>
      <c r="DY1252" s="4"/>
      <c r="DZ1252" s="2"/>
      <c r="EA1252" s="7">
        <v>44788.407951388886</v>
      </c>
      <c r="EB1252" s="2" t="s">
        <v>332</v>
      </c>
      <c r="EC1252" s="8">
        <v>0</v>
      </c>
      <c r="ED1252" t="b">
        <v>0</v>
      </c>
      <c r="EE1252" t="s">
        <v>324</v>
      </c>
      <c r="EF1252" s="2" t="s">
        <v>324</v>
      </c>
      <c r="EG1252" s="2" t="s">
        <v>325</v>
      </c>
      <c r="EH1252" s="1"/>
      <c r="EI1252">
        <f t="shared" si="68"/>
        <v>13715</v>
      </c>
      <c r="EJ1252" t="str">
        <f t="shared" si="69"/>
        <v>no</v>
      </c>
    </row>
    <row r="1253" spans="3:140">
      <c r="C1253" s="1">
        <v>44635</v>
      </c>
      <c r="D1253" s="2" t="s">
        <v>326</v>
      </c>
      <c r="E1253" s="2" t="s">
        <v>327</v>
      </c>
      <c r="F1253" s="2" t="s">
        <v>177</v>
      </c>
      <c r="G1253" s="1">
        <v>44447</v>
      </c>
      <c r="H1253" s="2" t="s">
        <v>328</v>
      </c>
      <c r="I1253" s="2"/>
      <c r="J1253" s="1"/>
      <c r="K1253" s="1"/>
      <c r="L1253" s="2"/>
      <c r="M1253" t="b">
        <v>0</v>
      </c>
      <c r="N1253" s="2"/>
      <c r="O1253" s="2" t="s">
        <v>329</v>
      </c>
      <c r="P1253" s="2" t="s">
        <v>330</v>
      </c>
      <c r="Q1253" s="2"/>
      <c r="R1253" s="2"/>
      <c r="S1253" s="2"/>
      <c r="T1253" s="2"/>
      <c r="U1253" s="2"/>
      <c r="V1253" s="2"/>
      <c r="W1253" s="2" t="s">
        <v>1262</v>
      </c>
      <c r="X1253" s="2" t="s">
        <v>861</v>
      </c>
      <c r="Y1253" s="3"/>
      <c r="AA1253" t="b">
        <v>0</v>
      </c>
      <c r="AB1253">
        <v>0</v>
      </c>
      <c r="AC1253">
        <v>0</v>
      </c>
      <c r="AD1253">
        <v>0</v>
      </c>
      <c r="AE1253" s="4"/>
      <c r="AF1253" s="4">
        <v>0</v>
      </c>
      <c r="AG1253" s="4">
        <v>0</v>
      </c>
      <c r="AH1253" s="4">
        <v>0</v>
      </c>
      <c r="AJ1253">
        <v>0</v>
      </c>
      <c r="AK1253">
        <v>0</v>
      </c>
      <c r="AL1253">
        <v>0</v>
      </c>
      <c r="AM1253" s="4"/>
      <c r="AN1253" s="4">
        <v>0</v>
      </c>
      <c r="AO1253" s="4">
        <v>0</v>
      </c>
      <c r="AP1253" s="4">
        <v>0</v>
      </c>
      <c r="AR1253">
        <v>0</v>
      </c>
      <c r="AS1253">
        <v>0</v>
      </c>
      <c r="AT1253">
        <v>0</v>
      </c>
      <c r="AU1253" s="4"/>
      <c r="AV1253" s="4">
        <v>0</v>
      </c>
      <c r="AW1253" s="4">
        <v>0</v>
      </c>
      <c r="AX1253" s="4">
        <v>0</v>
      </c>
      <c r="AZ1253">
        <v>0</v>
      </c>
      <c r="BA1253">
        <v>0</v>
      </c>
      <c r="BB1253">
        <v>0</v>
      </c>
      <c r="BC1253" s="4"/>
      <c r="BD1253" s="4">
        <v>0</v>
      </c>
      <c r="BE1253" s="4">
        <v>0</v>
      </c>
      <c r="BF1253" s="4">
        <v>0</v>
      </c>
      <c r="BH1253">
        <v>0</v>
      </c>
      <c r="BI1253">
        <v>0</v>
      </c>
      <c r="BJ1253">
        <v>0</v>
      </c>
      <c r="BK1253" s="4"/>
      <c r="BL1253" s="4">
        <v>0</v>
      </c>
      <c r="BM1253" s="4">
        <v>0</v>
      </c>
      <c r="BN1253" s="4">
        <v>0</v>
      </c>
      <c r="BP1253">
        <v>0</v>
      </c>
      <c r="BQ1253">
        <v>0</v>
      </c>
      <c r="BR1253">
        <v>0</v>
      </c>
      <c r="BS1253" s="4"/>
      <c r="BT1253" s="4">
        <v>0</v>
      </c>
      <c r="BU1253" s="4">
        <v>0</v>
      </c>
      <c r="BV1253" s="4">
        <v>0</v>
      </c>
      <c r="BW1253" s="3"/>
      <c r="BX1253" s="3"/>
      <c r="BY1253" s="4">
        <v>0</v>
      </c>
      <c r="BZ1253" s="5"/>
      <c r="CA1253" s="3">
        <v>0</v>
      </c>
      <c r="CB1253" s="4">
        <v>0</v>
      </c>
      <c r="CC1253" s="5" t="s">
        <v>322</v>
      </c>
      <c r="CD1253" s="3">
        <v>0</v>
      </c>
      <c r="CE1253" s="4">
        <v>0</v>
      </c>
      <c r="CF1253" s="5" t="s">
        <v>322</v>
      </c>
      <c r="CG1253" s="3">
        <v>0</v>
      </c>
      <c r="CH1253" s="4">
        <v>0</v>
      </c>
      <c r="CI1253" s="5" t="s">
        <v>322</v>
      </c>
      <c r="CJ1253" s="3">
        <v>0</v>
      </c>
      <c r="CK1253" s="4">
        <v>0</v>
      </c>
      <c r="CL1253" s="5" t="s">
        <v>322</v>
      </c>
      <c r="CM1253" s="2">
        <v>0</v>
      </c>
      <c r="CN1253" s="4">
        <v>0</v>
      </c>
      <c r="CO1253" s="5" t="s">
        <v>322</v>
      </c>
      <c r="CP1253" s="3"/>
      <c r="CQ1253" s="4">
        <v>0</v>
      </c>
      <c r="CR1253" s="3"/>
      <c r="CS1253" s="3"/>
      <c r="CT1253" s="3"/>
      <c r="CU1253" s="3"/>
      <c r="CV1253" s="4">
        <v>0</v>
      </c>
      <c r="CW1253" s="4">
        <v>0</v>
      </c>
      <c r="CX1253" t="b">
        <v>0</v>
      </c>
      <c r="CY1253" t="b">
        <v>0</v>
      </c>
      <c r="CZ1253" t="b">
        <v>0</v>
      </c>
      <c r="DA1253" s="2" t="s">
        <v>6</v>
      </c>
      <c r="DB1253" s="2" t="s">
        <v>6</v>
      </c>
      <c r="DD1253" s="3"/>
      <c r="DE1253" s="3"/>
      <c r="DF1253" s="3"/>
      <c r="DG1253" s="4"/>
      <c r="DH1253" s="4"/>
      <c r="DI1253" s="4"/>
      <c r="DJ1253" s="3">
        <v>0</v>
      </c>
      <c r="DK1253" s="4">
        <v>0</v>
      </c>
      <c r="DL1253" t="b">
        <v>0</v>
      </c>
      <c r="DM1253" s="6"/>
      <c r="DN1253" s="3"/>
      <c r="DO1253" s="3"/>
      <c r="DP1253" s="3"/>
      <c r="DQ1253" s="3"/>
      <c r="DR1253" s="3"/>
      <c r="DS1253" s="3"/>
      <c r="DT1253" s="4"/>
      <c r="DU1253" s="4"/>
      <c r="DV1253" s="4"/>
      <c r="DW1253" s="4"/>
      <c r="DX1253" s="4"/>
      <c r="DY1253" s="4"/>
      <c r="DZ1253" s="2"/>
      <c r="EA1253" s="7">
        <v>44693.454317129632</v>
      </c>
      <c r="EB1253" s="2" t="s">
        <v>332</v>
      </c>
      <c r="EC1253" s="8">
        <v>0</v>
      </c>
      <c r="ED1253" t="b">
        <v>0</v>
      </c>
      <c r="EE1253" t="s">
        <v>324</v>
      </c>
      <c r="EF1253" s="2" t="s">
        <v>324</v>
      </c>
      <c r="EG1253" s="2" t="s">
        <v>325</v>
      </c>
      <c r="EH1253" s="1"/>
      <c r="EI1253">
        <f t="shared" si="68"/>
        <v>0</v>
      </c>
      <c r="EJ1253" t="str">
        <f t="shared" si="69"/>
        <v>no</v>
      </c>
    </row>
    <row r="1254" spans="3:140">
      <c r="C1254" s="1">
        <v>44635</v>
      </c>
      <c r="D1254" s="2" t="s">
        <v>763</v>
      </c>
      <c r="E1254" s="2" t="s">
        <v>764</v>
      </c>
      <c r="F1254" s="2" t="s">
        <v>178</v>
      </c>
      <c r="G1254" s="1">
        <v>44378</v>
      </c>
      <c r="H1254" s="2"/>
      <c r="I1254" s="2"/>
      <c r="J1254" s="1"/>
      <c r="K1254" s="1"/>
      <c r="L1254" s="2"/>
      <c r="M1254" t="b">
        <v>0</v>
      </c>
      <c r="N1254" s="2"/>
      <c r="O1254" s="2" t="s">
        <v>320</v>
      </c>
      <c r="P1254" s="2" t="s">
        <v>373</v>
      </c>
      <c r="Q1254" s="2"/>
      <c r="R1254" s="2"/>
      <c r="S1254" s="2"/>
      <c r="T1254" s="2"/>
      <c r="U1254" s="2"/>
      <c r="V1254" s="2"/>
      <c r="W1254" s="2" t="s">
        <v>861</v>
      </c>
      <c r="X1254" s="2" t="s">
        <v>861</v>
      </c>
      <c r="Y1254" s="3"/>
      <c r="AA1254" t="b">
        <v>0</v>
      </c>
      <c r="AB1254">
        <v>0</v>
      </c>
      <c r="AC1254">
        <v>0</v>
      </c>
      <c r="AD1254">
        <v>0</v>
      </c>
      <c r="AE1254" s="4"/>
      <c r="AF1254" s="4">
        <v>0</v>
      </c>
      <c r="AG1254" s="4">
        <v>0</v>
      </c>
      <c r="AH1254" s="4">
        <v>0</v>
      </c>
      <c r="AJ1254">
        <v>0</v>
      </c>
      <c r="AK1254">
        <v>0</v>
      </c>
      <c r="AL1254">
        <v>0</v>
      </c>
      <c r="AM1254" s="4"/>
      <c r="AN1254" s="4">
        <v>0</v>
      </c>
      <c r="AO1254" s="4">
        <v>0</v>
      </c>
      <c r="AP1254" s="4">
        <v>0</v>
      </c>
      <c r="AR1254">
        <v>0</v>
      </c>
      <c r="AS1254">
        <v>0</v>
      </c>
      <c r="AT1254">
        <v>0</v>
      </c>
      <c r="AU1254" s="4"/>
      <c r="AV1254" s="4">
        <v>0</v>
      </c>
      <c r="AW1254" s="4">
        <v>0</v>
      </c>
      <c r="AX1254" s="4">
        <v>0</v>
      </c>
      <c r="AZ1254">
        <v>0</v>
      </c>
      <c r="BA1254">
        <v>0</v>
      </c>
      <c r="BB1254">
        <v>0</v>
      </c>
      <c r="BC1254" s="4"/>
      <c r="BD1254" s="4">
        <v>0</v>
      </c>
      <c r="BE1254" s="4">
        <v>0</v>
      </c>
      <c r="BF1254" s="4">
        <v>0</v>
      </c>
      <c r="BH1254">
        <v>0</v>
      </c>
      <c r="BI1254">
        <v>0</v>
      </c>
      <c r="BJ1254">
        <v>0</v>
      </c>
      <c r="BK1254" s="4"/>
      <c r="BL1254" s="4">
        <v>0</v>
      </c>
      <c r="BM1254" s="4">
        <v>0</v>
      </c>
      <c r="BN1254" s="4">
        <v>0</v>
      </c>
      <c r="BP1254">
        <v>0</v>
      </c>
      <c r="BQ1254">
        <v>0</v>
      </c>
      <c r="BR1254">
        <v>0</v>
      </c>
      <c r="BS1254" s="4"/>
      <c r="BT1254" s="4">
        <v>0</v>
      </c>
      <c r="BU1254" s="4">
        <v>0</v>
      </c>
      <c r="BV1254" s="4">
        <v>0</v>
      </c>
      <c r="BW1254" s="3"/>
      <c r="BX1254" s="3"/>
      <c r="BY1254" s="4">
        <v>0</v>
      </c>
      <c r="BZ1254" s="5"/>
      <c r="CA1254" s="3">
        <v>0</v>
      </c>
      <c r="CB1254" s="4">
        <v>0</v>
      </c>
      <c r="CC1254" s="5" t="s">
        <v>322</v>
      </c>
      <c r="CD1254" s="3">
        <v>0</v>
      </c>
      <c r="CE1254" s="4">
        <v>0</v>
      </c>
      <c r="CF1254" s="5" t="s">
        <v>322</v>
      </c>
      <c r="CG1254" s="3">
        <v>0</v>
      </c>
      <c r="CH1254" s="4">
        <v>0</v>
      </c>
      <c r="CI1254" s="5" t="s">
        <v>322</v>
      </c>
      <c r="CJ1254" s="3">
        <v>0</v>
      </c>
      <c r="CK1254" s="4">
        <v>0</v>
      </c>
      <c r="CL1254" s="5" t="s">
        <v>322</v>
      </c>
      <c r="CM1254" s="2">
        <v>0</v>
      </c>
      <c r="CN1254" s="4">
        <v>0</v>
      </c>
      <c r="CO1254" s="5" t="s">
        <v>322</v>
      </c>
      <c r="CP1254" s="3"/>
      <c r="CQ1254" s="4">
        <v>0</v>
      </c>
      <c r="CR1254" s="3"/>
      <c r="CS1254" s="3"/>
      <c r="CT1254" s="3"/>
      <c r="CU1254" s="3"/>
      <c r="CV1254" s="4">
        <v>0</v>
      </c>
      <c r="CW1254" s="4">
        <v>0</v>
      </c>
      <c r="CX1254" t="b">
        <v>0</v>
      </c>
      <c r="CY1254" t="b">
        <v>1</v>
      </c>
      <c r="CZ1254" t="b">
        <v>0</v>
      </c>
      <c r="DA1254" s="2" t="s">
        <v>1263</v>
      </c>
      <c r="DB1254" s="2" t="s">
        <v>1247</v>
      </c>
      <c r="DD1254" s="3"/>
      <c r="DE1254" s="3"/>
      <c r="DF1254" s="3"/>
      <c r="DG1254" s="4"/>
      <c r="DH1254" s="4"/>
      <c r="DI1254" s="4"/>
      <c r="DJ1254" s="3">
        <v>0</v>
      </c>
      <c r="DK1254" s="4">
        <v>0</v>
      </c>
      <c r="DL1254" t="b">
        <v>0</v>
      </c>
      <c r="DM1254" s="6"/>
      <c r="DN1254" s="3"/>
      <c r="DO1254" s="3"/>
      <c r="DP1254" s="3"/>
      <c r="DQ1254" s="3"/>
      <c r="DR1254" s="3"/>
      <c r="DS1254" s="3"/>
      <c r="DT1254" s="4"/>
      <c r="DU1254" s="4"/>
      <c r="DV1254" s="4"/>
      <c r="DW1254" s="4"/>
      <c r="DX1254" s="4"/>
      <c r="DY1254" s="4"/>
      <c r="DZ1254" s="2"/>
      <c r="EA1254" s="7">
        <v>44693.460694444446</v>
      </c>
      <c r="EB1254" s="2" t="s">
        <v>332</v>
      </c>
      <c r="EC1254" s="8">
        <v>0</v>
      </c>
      <c r="ED1254" t="b">
        <v>0</v>
      </c>
      <c r="EE1254" t="s">
        <v>324</v>
      </c>
      <c r="EF1254" s="2" t="s">
        <v>324</v>
      </c>
      <c r="EG1254" s="2" t="s">
        <v>325</v>
      </c>
      <c r="EH1254" s="1"/>
      <c r="EI1254">
        <f t="shared" si="68"/>
        <v>0</v>
      </c>
      <c r="EJ1254" t="str">
        <f t="shared" si="69"/>
        <v>yes</v>
      </c>
    </row>
    <row r="1255" spans="3:140">
      <c r="C1255" s="1">
        <v>44635</v>
      </c>
      <c r="D1255" s="2" t="s">
        <v>333</v>
      </c>
      <c r="E1255" s="2" t="s">
        <v>334</v>
      </c>
      <c r="F1255" s="2" t="s">
        <v>181</v>
      </c>
      <c r="G1255" s="1">
        <v>44317</v>
      </c>
      <c r="H1255" s="2" t="s">
        <v>335</v>
      </c>
      <c r="I1255" s="2" t="s">
        <v>336</v>
      </c>
      <c r="J1255" s="1"/>
      <c r="K1255" s="1"/>
      <c r="L1255" s="2"/>
      <c r="M1255" t="b">
        <v>0</v>
      </c>
      <c r="N1255" s="2"/>
      <c r="O1255" s="2" t="s">
        <v>320</v>
      </c>
      <c r="P1255" s="2" t="s">
        <v>337</v>
      </c>
      <c r="Q1255" s="2"/>
      <c r="R1255" s="2"/>
      <c r="S1255" s="2"/>
      <c r="T1255" s="2"/>
      <c r="U1255" s="2"/>
      <c r="V1255" s="2"/>
      <c r="W1255" s="2" t="s">
        <v>861</v>
      </c>
      <c r="X1255" s="2" t="s">
        <v>861</v>
      </c>
      <c r="Y1255" s="3"/>
      <c r="AA1255" t="b">
        <v>0</v>
      </c>
      <c r="AB1255">
        <v>0</v>
      </c>
      <c r="AC1255">
        <v>4461</v>
      </c>
      <c r="AD1255">
        <v>0</v>
      </c>
      <c r="AE1255" s="4"/>
      <c r="AF1255" s="4">
        <v>0</v>
      </c>
      <c r="AG1255" s="4">
        <v>21591.24</v>
      </c>
      <c r="AH1255" s="4">
        <v>0</v>
      </c>
      <c r="AJ1255">
        <v>0</v>
      </c>
      <c r="AK1255">
        <v>0</v>
      </c>
      <c r="AL1255">
        <v>0</v>
      </c>
      <c r="AM1255" s="4"/>
      <c r="AN1255" s="4">
        <v>0</v>
      </c>
      <c r="AO1255" s="4">
        <v>0</v>
      </c>
      <c r="AP1255" s="4">
        <v>0</v>
      </c>
      <c r="AR1255">
        <v>0</v>
      </c>
      <c r="AS1255">
        <v>0</v>
      </c>
      <c r="AT1255">
        <v>0</v>
      </c>
      <c r="AU1255" s="4"/>
      <c r="AV1255" s="4">
        <v>0</v>
      </c>
      <c r="AW1255" s="4">
        <v>0</v>
      </c>
      <c r="AX1255" s="4">
        <v>0</v>
      </c>
      <c r="AZ1255">
        <v>0</v>
      </c>
      <c r="BA1255">
        <v>0</v>
      </c>
      <c r="BB1255">
        <v>0</v>
      </c>
      <c r="BC1255" s="4"/>
      <c r="BD1255" s="4">
        <v>0</v>
      </c>
      <c r="BE1255" s="4">
        <v>0</v>
      </c>
      <c r="BF1255" s="4">
        <v>0</v>
      </c>
      <c r="BH1255">
        <v>0</v>
      </c>
      <c r="BI1255">
        <v>0</v>
      </c>
      <c r="BJ1255">
        <v>0</v>
      </c>
      <c r="BK1255" s="4"/>
      <c r="BL1255" s="4">
        <v>0</v>
      </c>
      <c r="BM1255" s="4">
        <v>0</v>
      </c>
      <c r="BN1255" s="4">
        <v>0</v>
      </c>
      <c r="BP1255">
        <v>0</v>
      </c>
      <c r="BQ1255">
        <v>0</v>
      </c>
      <c r="BR1255">
        <v>0</v>
      </c>
      <c r="BS1255" s="4"/>
      <c r="BT1255" s="4">
        <v>0</v>
      </c>
      <c r="BU1255" s="4">
        <v>0</v>
      </c>
      <c r="BV1255" s="4">
        <v>0</v>
      </c>
      <c r="BW1255" s="3"/>
      <c r="BX1255" s="3"/>
      <c r="BY1255" s="4">
        <v>21591.24</v>
      </c>
      <c r="BZ1255" s="5"/>
      <c r="CA1255" s="3">
        <v>0</v>
      </c>
      <c r="CB1255" s="4">
        <v>0</v>
      </c>
      <c r="CC1255" s="5" t="s">
        <v>322</v>
      </c>
      <c r="CD1255" s="3">
        <v>0</v>
      </c>
      <c r="CE1255" s="4">
        <v>0</v>
      </c>
      <c r="CF1255" s="5" t="s">
        <v>322</v>
      </c>
      <c r="CG1255" s="3">
        <v>0</v>
      </c>
      <c r="CH1255" s="4">
        <v>0</v>
      </c>
      <c r="CI1255" s="5" t="s">
        <v>322</v>
      </c>
      <c r="CJ1255" s="3">
        <v>0</v>
      </c>
      <c r="CK1255" s="4">
        <v>0</v>
      </c>
      <c r="CL1255" s="5" t="s">
        <v>322</v>
      </c>
      <c r="CM1255" s="2">
        <v>0</v>
      </c>
      <c r="CN1255" s="4">
        <v>0</v>
      </c>
      <c r="CO1255" s="5" t="s">
        <v>322</v>
      </c>
      <c r="CP1255" s="3"/>
      <c r="CQ1255" s="4">
        <v>21591.24</v>
      </c>
      <c r="CR1255" s="3"/>
      <c r="CS1255" s="3"/>
      <c r="CT1255" s="3"/>
      <c r="CU1255" s="3"/>
      <c r="CV1255" s="4">
        <v>21591.24</v>
      </c>
      <c r="CW1255" s="4">
        <v>21591.24</v>
      </c>
      <c r="CX1255" t="b">
        <v>0</v>
      </c>
      <c r="CY1255" t="b">
        <v>1</v>
      </c>
      <c r="CZ1255" t="b">
        <v>0</v>
      </c>
      <c r="DA1255" s="2" t="s">
        <v>6</v>
      </c>
      <c r="DB1255" s="2" t="s">
        <v>6</v>
      </c>
      <c r="DD1255" s="3"/>
      <c r="DE1255" s="3"/>
      <c r="DF1255" s="3"/>
      <c r="DG1255" s="4"/>
      <c r="DH1255" s="4"/>
      <c r="DI1255" s="4"/>
      <c r="DJ1255" s="3">
        <v>0</v>
      </c>
      <c r="DK1255" s="4">
        <v>0</v>
      </c>
      <c r="DL1255" t="b">
        <v>0</v>
      </c>
      <c r="DM1255" s="6"/>
      <c r="DN1255" s="3"/>
      <c r="DO1255" s="3"/>
      <c r="DP1255" s="3"/>
      <c r="DQ1255" s="3"/>
      <c r="DR1255" s="3"/>
      <c r="DS1255" s="3"/>
      <c r="DT1255" s="4"/>
      <c r="DU1255" s="4"/>
      <c r="DV1255" s="4"/>
      <c r="DW1255" s="4"/>
      <c r="DX1255" s="4"/>
      <c r="DY1255" s="4"/>
      <c r="DZ1255" s="2"/>
      <c r="EA1255" s="7">
        <v>44788.407951388886</v>
      </c>
      <c r="EB1255" s="2" t="s">
        <v>332</v>
      </c>
      <c r="EC1255" s="8">
        <v>0</v>
      </c>
      <c r="ED1255" t="b">
        <v>0</v>
      </c>
      <c r="EE1255" t="s">
        <v>324</v>
      </c>
      <c r="EF1255" s="2" t="s">
        <v>324</v>
      </c>
      <c r="EG1255" s="2" t="s">
        <v>325</v>
      </c>
      <c r="EH1255" s="1"/>
      <c r="EI1255">
        <f t="shared" si="68"/>
        <v>4461</v>
      </c>
      <c r="EJ1255" t="str">
        <f t="shared" si="69"/>
        <v>no</v>
      </c>
    </row>
    <row r="1256" spans="3:140">
      <c r="C1256" s="1">
        <v>44635</v>
      </c>
      <c r="D1256" s="2" t="s">
        <v>338</v>
      </c>
      <c r="E1256" s="2" t="s">
        <v>334</v>
      </c>
      <c r="F1256" s="2" t="s">
        <v>181</v>
      </c>
      <c r="G1256" s="1">
        <v>44593</v>
      </c>
      <c r="H1256" s="2" t="s">
        <v>339</v>
      </c>
      <c r="I1256" s="2" t="s">
        <v>340</v>
      </c>
      <c r="J1256" s="1"/>
      <c r="K1256" s="1"/>
      <c r="L1256" s="2"/>
      <c r="M1256" t="b">
        <v>0</v>
      </c>
      <c r="N1256" s="2"/>
      <c r="O1256" s="2" t="s">
        <v>320</v>
      </c>
      <c r="P1256" s="2" t="s">
        <v>321</v>
      </c>
      <c r="Q1256" s="2"/>
      <c r="R1256" s="2"/>
      <c r="S1256" s="2"/>
      <c r="T1256" s="2"/>
      <c r="U1256" s="2"/>
      <c r="V1256" s="2"/>
      <c r="W1256" s="2" t="s">
        <v>861</v>
      </c>
      <c r="X1256" s="2" t="s">
        <v>861</v>
      </c>
      <c r="Y1256" s="3"/>
      <c r="AA1256" t="b">
        <v>0</v>
      </c>
      <c r="AB1256">
        <v>0</v>
      </c>
      <c r="AC1256">
        <v>0</v>
      </c>
      <c r="AD1256">
        <v>0</v>
      </c>
      <c r="AE1256" s="4"/>
      <c r="AF1256" s="4">
        <v>0</v>
      </c>
      <c r="AG1256" s="4">
        <v>0</v>
      </c>
      <c r="AH1256" s="4">
        <v>0</v>
      </c>
      <c r="AJ1256">
        <v>0</v>
      </c>
      <c r="AK1256">
        <v>0</v>
      </c>
      <c r="AL1256">
        <v>0</v>
      </c>
      <c r="AM1256" s="4"/>
      <c r="AN1256" s="4">
        <v>0</v>
      </c>
      <c r="AO1256" s="4">
        <v>0</v>
      </c>
      <c r="AP1256" s="4">
        <v>0</v>
      </c>
      <c r="AR1256">
        <v>0</v>
      </c>
      <c r="AS1256">
        <v>0</v>
      </c>
      <c r="AT1256">
        <v>0</v>
      </c>
      <c r="AU1256" s="4"/>
      <c r="AV1256" s="4">
        <v>0</v>
      </c>
      <c r="AW1256" s="4">
        <v>0</v>
      </c>
      <c r="AX1256" s="4">
        <v>0</v>
      </c>
      <c r="AZ1256">
        <v>0</v>
      </c>
      <c r="BA1256">
        <v>0</v>
      </c>
      <c r="BB1256">
        <v>0</v>
      </c>
      <c r="BC1256" s="4"/>
      <c r="BD1256" s="4">
        <v>0</v>
      </c>
      <c r="BE1256" s="4">
        <v>0</v>
      </c>
      <c r="BF1256" s="4">
        <v>0</v>
      </c>
      <c r="BH1256">
        <v>0</v>
      </c>
      <c r="BI1256">
        <v>0</v>
      </c>
      <c r="BJ1256">
        <v>0</v>
      </c>
      <c r="BK1256" s="4"/>
      <c r="BL1256" s="4">
        <v>0</v>
      </c>
      <c r="BM1256" s="4">
        <v>0</v>
      </c>
      <c r="BN1256" s="4">
        <v>0</v>
      </c>
      <c r="BP1256">
        <v>0</v>
      </c>
      <c r="BQ1256">
        <v>0</v>
      </c>
      <c r="BR1256">
        <v>0</v>
      </c>
      <c r="BS1256" s="4"/>
      <c r="BT1256" s="4">
        <v>0</v>
      </c>
      <c r="BU1256" s="4">
        <v>0</v>
      </c>
      <c r="BV1256" s="4">
        <v>0</v>
      </c>
      <c r="BW1256" s="3"/>
      <c r="BX1256" s="3"/>
      <c r="BY1256" s="4">
        <v>0</v>
      </c>
      <c r="BZ1256" s="5"/>
      <c r="CA1256" s="3">
        <v>0</v>
      </c>
      <c r="CB1256" s="4">
        <v>0</v>
      </c>
      <c r="CC1256" s="5" t="s">
        <v>322</v>
      </c>
      <c r="CD1256" s="3">
        <v>0</v>
      </c>
      <c r="CE1256" s="4">
        <v>0</v>
      </c>
      <c r="CF1256" s="5" t="s">
        <v>322</v>
      </c>
      <c r="CG1256" s="3">
        <v>0</v>
      </c>
      <c r="CH1256" s="4">
        <v>0</v>
      </c>
      <c r="CI1256" s="5" t="s">
        <v>322</v>
      </c>
      <c r="CJ1256" s="3">
        <v>0</v>
      </c>
      <c r="CK1256" s="4">
        <v>0</v>
      </c>
      <c r="CL1256" s="5" t="s">
        <v>322</v>
      </c>
      <c r="CM1256" s="2">
        <v>0</v>
      </c>
      <c r="CN1256" s="4">
        <v>0</v>
      </c>
      <c r="CO1256" s="5" t="s">
        <v>322</v>
      </c>
      <c r="CP1256" s="3"/>
      <c r="CQ1256" s="4">
        <v>0</v>
      </c>
      <c r="CR1256" s="3"/>
      <c r="CS1256" s="3"/>
      <c r="CT1256" s="3"/>
      <c r="CU1256" s="3"/>
      <c r="CV1256" s="4">
        <v>0</v>
      </c>
      <c r="CW1256" s="4">
        <v>0</v>
      </c>
      <c r="CX1256" t="b">
        <v>0</v>
      </c>
      <c r="CY1256" t="b">
        <v>0</v>
      </c>
      <c r="CZ1256" t="b">
        <v>0</v>
      </c>
      <c r="DA1256" s="2" t="s">
        <v>6</v>
      </c>
      <c r="DB1256" s="2" t="s">
        <v>6</v>
      </c>
      <c r="DD1256" s="3"/>
      <c r="DE1256" s="3"/>
      <c r="DF1256" s="3"/>
      <c r="DG1256" s="4"/>
      <c r="DH1256" s="4"/>
      <c r="DI1256" s="4"/>
      <c r="DJ1256" s="3">
        <v>0</v>
      </c>
      <c r="DK1256" s="4">
        <v>0</v>
      </c>
      <c r="DL1256" t="b">
        <v>0</v>
      </c>
      <c r="DM1256" s="6"/>
      <c r="DN1256" s="3"/>
      <c r="DO1256" s="3"/>
      <c r="DP1256" s="3"/>
      <c r="DQ1256" s="3"/>
      <c r="DR1256" s="3"/>
      <c r="DS1256" s="3"/>
      <c r="DT1256" s="4"/>
      <c r="DU1256" s="4"/>
      <c r="DV1256" s="4"/>
      <c r="DW1256" s="4"/>
      <c r="DX1256" s="4"/>
      <c r="DY1256" s="4"/>
      <c r="DZ1256" s="2"/>
      <c r="EA1256" s="7">
        <v>44788.407951388886</v>
      </c>
      <c r="EB1256" s="2" t="s">
        <v>332</v>
      </c>
      <c r="EC1256" s="8">
        <v>0</v>
      </c>
      <c r="ED1256" t="b">
        <v>0</v>
      </c>
      <c r="EE1256" t="s">
        <v>324</v>
      </c>
      <c r="EF1256" s="2" t="s">
        <v>324</v>
      </c>
      <c r="EG1256" s="2" t="s">
        <v>325</v>
      </c>
      <c r="EH1256" s="1"/>
      <c r="EI1256">
        <f t="shared" si="68"/>
        <v>0</v>
      </c>
      <c r="EJ1256" t="str">
        <f t="shared" si="69"/>
        <v>no</v>
      </c>
    </row>
    <row r="1257" spans="3:140">
      <c r="C1257" s="1">
        <v>44635</v>
      </c>
      <c r="D1257" s="2" t="s">
        <v>341</v>
      </c>
      <c r="E1257" s="2" t="s">
        <v>342</v>
      </c>
      <c r="F1257" s="2" t="s">
        <v>177</v>
      </c>
      <c r="G1257" s="1">
        <v>44351</v>
      </c>
      <c r="H1257" s="2"/>
      <c r="I1257" s="2"/>
      <c r="J1257" s="1"/>
      <c r="K1257" s="1"/>
      <c r="L1257" s="2"/>
      <c r="M1257" t="b">
        <v>0</v>
      </c>
      <c r="N1257" s="2"/>
      <c r="O1257" s="2" t="s">
        <v>320</v>
      </c>
      <c r="P1257" s="2" t="s">
        <v>343</v>
      </c>
      <c r="Q1257" s="2"/>
      <c r="R1257" s="2"/>
      <c r="S1257" s="2"/>
      <c r="T1257" s="2"/>
      <c r="U1257" s="2"/>
      <c r="V1257" s="2"/>
      <c r="W1257" s="2" t="s">
        <v>861</v>
      </c>
      <c r="X1257" s="2" t="s">
        <v>861</v>
      </c>
      <c r="Y1257" s="3"/>
      <c r="AA1257" t="b">
        <v>0</v>
      </c>
      <c r="AB1257">
        <v>0</v>
      </c>
      <c r="AC1257">
        <v>32093</v>
      </c>
      <c r="AD1257">
        <v>0</v>
      </c>
      <c r="AE1257" s="4"/>
      <c r="AF1257" s="4">
        <v>0</v>
      </c>
      <c r="AG1257" s="4">
        <v>198335</v>
      </c>
      <c r="AH1257" s="4">
        <v>0</v>
      </c>
      <c r="AJ1257">
        <v>0</v>
      </c>
      <c r="AK1257">
        <v>49070</v>
      </c>
      <c r="AL1257">
        <v>0</v>
      </c>
      <c r="AM1257" s="4"/>
      <c r="AN1257" s="4">
        <v>0</v>
      </c>
      <c r="AO1257" s="4">
        <v>219343</v>
      </c>
      <c r="AP1257" s="4">
        <v>0</v>
      </c>
      <c r="AR1257">
        <v>0</v>
      </c>
      <c r="AS1257">
        <v>0</v>
      </c>
      <c r="AT1257">
        <v>0</v>
      </c>
      <c r="AU1257" s="4"/>
      <c r="AV1257" s="4">
        <v>0</v>
      </c>
      <c r="AW1257" s="4">
        <v>0</v>
      </c>
      <c r="AX1257" s="4">
        <v>0</v>
      </c>
      <c r="AZ1257">
        <v>0</v>
      </c>
      <c r="BA1257">
        <v>0</v>
      </c>
      <c r="BB1257">
        <v>0</v>
      </c>
      <c r="BC1257" s="4"/>
      <c r="BD1257" s="4">
        <v>0</v>
      </c>
      <c r="BE1257" s="4">
        <v>0</v>
      </c>
      <c r="BF1257" s="4">
        <v>0</v>
      </c>
      <c r="BH1257">
        <v>0</v>
      </c>
      <c r="BI1257">
        <v>0</v>
      </c>
      <c r="BJ1257">
        <v>0</v>
      </c>
      <c r="BK1257" s="4"/>
      <c r="BL1257" s="4">
        <v>0</v>
      </c>
      <c r="BM1257" s="4">
        <v>0</v>
      </c>
      <c r="BN1257" s="4">
        <v>0</v>
      </c>
      <c r="BP1257">
        <v>0</v>
      </c>
      <c r="BQ1257">
        <v>0</v>
      </c>
      <c r="BR1257">
        <v>0</v>
      </c>
      <c r="BS1257" s="4"/>
      <c r="BT1257" s="4">
        <v>0</v>
      </c>
      <c r="BU1257" s="4">
        <v>0</v>
      </c>
      <c r="BV1257" s="4">
        <v>0</v>
      </c>
      <c r="BW1257" s="3"/>
      <c r="BX1257" s="3"/>
      <c r="BY1257" s="4">
        <v>198335</v>
      </c>
      <c r="BZ1257" s="5"/>
      <c r="CA1257" s="3">
        <v>49070</v>
      </c>
      <c r="CB1257" s="4">
        <v>219343</v>
      </c>
      <c r="CC1257" s="5">
        <v>4.4700020379050303</v>
      </c>
      <c r="CD1257" s="3">
        <v>0</v>
      </c>
      <c r="CE1257" s="4">
        <v>0</v>
      </c>
      <c r="CF1257" s="5" t="s">
        <v>322</v>
      </c>
      <c r="CG1257" s="3">
        <v>0</v>
      </c>
      <c r="CH1257" s="4">
        <v>0</v>
      </c>
      <c r="CI1257" s="5" t="s">
        <v>322</v>
      </c>
      <c r="CJ1257" s="3">
        <v>0</v>
      </c>
      <c r="CK1257" s="4">
        <v>0</v>
      </c>
      <c r="CL1257" s="5" t="s">
        <v>322</v>
      </c>
      <c r="CM1257" s="2">
        <v>0</v>
      </c>
      <c r="CN1257" s="4">
        <v>0</v>
      </c>
      <c r="CO1257" s="5" t="s">
        <v>322</v>
      </c>
      <c r="CP1257" s="3"/>
      <c r="CQ1257" s="4">
        <v>417678</v>
      </c>
      <c r="CR1257" s="3"/>
      <c r="CS1257" s="3"/>
      <c r="CT1257" s="3"/>
      <c r="CU1257" s="3"/>
      <c r="CV1257" s="4">
        <v>417678</v>
      </c>
      <c r="CW1257" s="4">
        <v>417678</v>
      </c>
      <c r="CX1257" t="b">
        <v>0</v>
      </c>
      <c r="CY1257" t="b">
        <v>1</v>
      </c>
      <c r="CZ1257" t="b">
        <v>0</v>
      </c>
      <c r="DA1257" s="2" t="s">
        <v>6</v>
      </c>
      <c r="DB1257" s="2" t="s">
        <v>6</v>
      </c>
      <c r="DD1257" s="3"/>
      <c r="DE1257" s="3"/>
      <c r="DF1257" s="3"/>
      <c r="DG1257" s="4"/>
      <c r="DH1257" s="4"/>
      <c r="DI1257" s="4"/>
      <c r="DJ1257" s="3">
        <v>0</v>
      </c>
      <c r="DK1257" s="4">
        <v>0</v>
      </c>
      <c r="DL1257" t="b">
        <v>0</v>
      </c>
      <c r="DM1257" s="6"/>
      <c r="DN1257" s="3"/>
      <c r="DO1257" s="3"/>
      <c r="DP1257" s="3"/>
      <c r="DQ1257" s="3"/>
      <c r="DR1257" s="3"/>
      <c r="DS1257" s="3"/>
      <c r="DT1257" s="4"/>
      <c r="DU1257" s="4"/>
      <c r="DV1257" s="4"/>
      <c r="DW1257" s="4"/>
      <c r="DX1257" s="4"/>
      <c r="DY1257" s="4"/>
      <c r="DZ1257" s="2"/>
      <c r="EA1257" s="7">
        <v>44788.407951388886</v>
      </c>
      <c r="EB1257" s="2" t="s">
        <v>332</v>
      </c>
      <c r="EC1257" s="8">
        <v>0</v>
      </c>
      <c r="ED1257" t="b">
        <v>0</v>
      </c>
      <c r="EE1257" t="s">
        <v>324</v>
      </c>
      <c r="EF1257" s="2" t="s">
        <v>324</v>
      </c>
      <c r="EG1257" s="2" t="s">
        <v>325</v>
      </c>
      <c r="EH1257" s="1"/>
      <c r="EI1257">
        <f t="shared" si="68"/>
        <v>32093</v>
      </c>
      <c r="EJ1257" t="str">
        <f t="shared" si="69"/>
        <v>yes</v>
      </c>
    </row>
    <row r="1258" spans="3:140">
      <c r="C1258" s="1">
        <v>44635</v>
      </c>
      <c r="D1258" s="2" t="s">
        <v>353</v>
      </c>
      <c r="E1258" s="2" t="s">
        <v>354</v>
      </c>
      <c r="F1258" s="2" t="s">
        <v>171</v>
      </c>
      <c r="G1258" s="1">
        <v>44501</v>
      </c>
      <c r="H1258" s="2"/>
      <c r="I1258" s="2"/>
      <c r="J1258" s="1"/>
      <c r="K1258" s="1"/>
      <c r="L1258" s="2"/>
      <c r="M1258" t="b">
        <v>0</v>
      </c>
      <c r="N1258" s="2"/>
      <c r="O1258" s="2" t="s">
        <v>320</v>
      </c>
      <c r="P1258" s="2" t="s">
        <v>337</v>
      </c>
      <c r="Q1258" s="2"/>
      <c r="R1258" s="2"/>
      <c r="S1258" s="2"/>
      <c r="T1258" s="2"/>
      <c r="U1258" s="2"/>
      <c r="V1258" s="2"/>
      <c r="W1258" s="2" t="s">
        <v>861</v>
      </c>
      <c r="X1258" s="2" t="s">
        <v>861</v>
      </c>
      <c r="Y1258" s="3"/>
      <c r="AA1258" t="b">
        <v>0</v>
      </c>
      <c r="AB1258">
        <v>0</v>
      </c>
      <c r="AC1258">
        <v>0</v>
      </c>
      <c r="AD1258">
        <v>0</v>
      </c>
      <c r="AE1258" s="4"/>
      <c r="AF1258" s="4">
        <v>0</v>
      </c>
      <c r="AG1258" s="4">
        <v>0</v>
      </c>
      <c r="AH1258" s="4">
        <v>0</v>
      </c>
      <c r="AJ1258">
        <v>0</v>
      </c>
      <c r="AK1258">
        <v>0</v>
      </c>
      <c r="AL1258">
        <v>0</v>
      </c>
      <c r="AM1258" s="4"/>
      <c r="AN1258" s="4">
        <v>0</v>
      </c>
      <c r="AO1258" s="4">
        <v>0</v>
      </c>
      <c r="AP1258" s="4">
        <v>0</v>
      </c>
      <c r="AR1258">
        <v>0</v>
      </c>
      <c r="AS1258">
        <v>700</v>
      </c>
      <c r="AT1258">
        <v>0</v>
      </c>
      <c r="AU1258" s="4"/>
      <c r="AV1258" s="4">
        <v>0</v>
      </c>
      <c r="AW1258" s="4">
        <v>68367</v>
      </c>
      <c r="AX1258" s="4">
        <v>0</v>
      </c>
      <c r="AZ1258">
        <v>0</v>
      </c>
      <c r="BA1258">
        <v>0</v>
      </c>
      <c r="BB1258">
        <v>0</v>
      </c>
      <c r="BC1258" s="4"/>
      <c r="BD1258" s="4">
        <v>0</v>
      </c>
      <c r="BE1258" s="4">
        <v>0</v>
      </c>
      <c r="BF1258" s="4">
        <v>0</v>
      </c>
      <c r="BH1258">
        <v>0</v>
      </c>
      <c r="BI1258">
        <v>0</v>
      </c>
      <c r="BJ1258">
        <v>0</v>
      </c>
      <c r="BK1258" s="4"/>
      <c r="BL1258" s="4">
        <v>0</v>
      </c>
      <c r="BM1258" s="4">
        <v>0</v>
      </c>
      <c r="BN1258" s="4">
        <v>0</v>
      </c>
      <c r="BP1258">
        <v>0</v>
      </c>
      <c r="BQ1258">
        <v>0</v>
      </c>
      <c r="BR1258">
        <v>0</v>
      </c>
      <c r="BS1258" s="4"/>
      <c r="BT1258" s="4">
        <v>0</v>
      </c>
      <c r="BU1258" s="4">
        <v>0</v>
      </c>
      <c r="BV1258" s="4">
        <v>0</v>
      </c>
      <c r="BW1258" s="3"/>
      <c r="BX1258" s="3"/>
      <c r="BY1258" s="4">
        <v>0</v>
      </c>
      <c r="BZ1258" s="5"/>
      <c r="CA1258" s="3">
        <v>0</v>
      </c>
      <c r="CB1258" s="4">
        <v>0</v>
      </c>
      <c r="CC1258" s="5" t="s">
        <v>322</v>
      </c>
      <c r="CD1258" s="3">
        <v>700</v>
      </c>
      <c r="CE1258" s="4">
        <v>68367</v>
      </c>
      <c r="CF1258" s="5">
        <v>97.667142857142906</v>
      </c>
      <c r="CG1258" s="3">
        <v>0</v>
      </c>
      <c r="CH1258" s="4">
        <v>0</v>
      </c>
      <c r="CI1258" s="5" t="s">
        <v>322</v>
      </c>
      <c r="CJ1258" s="3">
        <v>0</v>
      </c>
      <c r="CK1258" s="4">
        <v>0</v>
      </c>
      <c r="CL1258" s="5" t="s">
        <v>322</v>
      </c>
      <c r="CM1258" s="2">
        <v>0</v>
      </c>
      <c r="CN1258" s="4">
        <v>0</v>
      </c>
      <c r="CO1258" s="5" t="s">
        <v>322</v>
      </c>
      <c r="CP1258" s="3"/>
      <c r="CQ1258" s="4">
        <v>0</v>
      </c>
      <c r="CR1258" s="3"/>
      <c r="CS1258" s="3"/>
      <c r="CT1258" s="3"/>
      <c r="CU1258" s="3"/>
      <c r="CV1258" s="4">
        <v>68367</v>
      </c>
      <c r="CW1258" s="4">
        <v>68367</v>
      </c>
      <c r="CX1258" t="b">
        <v>0</v>
      </c>
      <c r="CY1258" t="b">
        <v>0</v>
      </c>
      <c r="CZ1258" t="b">
        <v>0</v>
      </c>
      <c r="DA1258" s="2" t="s">
        <v>6</v>
      </c>
      <c r="DB1258" s="2" t="s">
        <v>6</v>
      </c>
      <c r="DD1258" s="3"/>
      <c r="DE1258" s="3"/>
      <c r="DF1258" s="3"/>
      <c r="DG1258" s="4"/>
      <c r="DH1258" s="4"/>
      <c r="DI1258" s="4"/>
      <c r="DJ1258" s="3">
        <v>0</v>
      </c>
      <c r="DK1258" s="4">
        <v>0</v>
      </c>
      <c r="DL1258" t="b">
        <v>0</v>
      </c>
      <c r="DM1258" s="6"/>
      <c r="DN1258" s="3"/>
      <c r="DO1258" s="3"/>
      <c r="DP1258" s="3"/>
      <c r="DQ1258" s="3"/>
      <c r="DR1258" s="3"/>
      <c r="DS1258" s="3"/>
      <c r="DT1258" s="4"/>
      <c r="DU1258" s="4"/>
      <c r="DV1258" s="4"/>
      <c r="DW1258" s="4"/>
      <c r="DX1258" s="4"/>
      <c r="DY1258" s="4"/>
      <c r="DZ1258" s="2"/>
      <c r="EA1258" s="7">
        <v>44788.407951388886</v>
      </c>
      <c r="EB1258" s="2" t="s">
        <v>332</v>
      </c>
      <c r="EC1258" s="8">
        <v>0</v>
      </c>
      <c r="ED1258" t="b">
        <v>0</v>
      </c>
      <c r="EE1258" t="s">
        <v>324</v>
      </c>
      <c r="EF1258" s="2" t="s">
        <v>324</v>
      </c>
      <c r="EG1258" s="2" t="s">
        <v>325</v>
      </c>
      <c r="EH1258" s="1"/>
      <c r="EI1258">
        <f t="shared" si="68"/>
        <v>0</v>
      </c>
      <c r="EJ1258" t="str">
        <f t="shared" si="69"/>
        <v>yes</v>
      </c>
    </row>
    <row r="1259" spans="3:140">
      <c r="C1259" s="1">
        <v>44635</v>
      </c>
      <c r="D1259" s="2" t="s">
        <v>989</v>
      </c>
      <c r="E1259" s="2" t="s">
        <v>990</v>
      </c>
      <c r="F1259" s="2" t="s">
        <v>178</v>
      </c>
      <c r="G1259" s="1">
        <v>44236</v>
      </c>
      <c r="H1259" s="2"/>
      <c r="I1259" s="2"/>
      <c r="J1259" s="1"/>
      <c r="K1259" s="1"/>
      <c r="L1259" s="2"/>
      <c r="M1259" t="b">
        <v>0</v>
      </c>
      <c r="N1259" s="2"/>
      <c r="O1259" s="2" t="s">
        <v>919</v>
      </c>
      <c r="P1259" s="2" t="s">
        <v>373</v>
      </c>
      <c r="Q1259" s="2"/>
      <c r="R1259" s="2"/>
      <c r="S1259" s="2"/>
      <c r="T1259" s="2"/>
      <c r="U1259" s="2"/>
      <c r="V1259" s="2"/>
      <c r="W1259" s="2" t="s">
        <v>1264</v>
      </c>
      <c r="X1259" s="2" t="s">
        <v>1264</v>
      </c>
      <c r="Y1259" s="3"/>
      <c r="AA1259" t="b">
        <v>0</v>
      </c>
      <c r="AB1259">
        <v>0</v>
      </c>
      <c r="AC1259">
        <v>0</v>
      </c>
      <c r="AD1259">
        <v>0</v>
      </c>
      <c r="AE1259" s="4"/>
      <c r="AF1259" s="4">
        <v>0</v>
      </c>
      <c r="AG1259" s="4">
        <v>0</v>
      </c>
      <c r="AH1259" s="4">
        <v>0</v>
      </c>
      <c r="AJ1259">
        <v>0</v>
      </c>
      <c r="AK1259">
        <v>0</v>
      </c>
      <c r="AL1259">
        <v>0</v>
      </c>
      <c r="AM1259" s="4"/>
      <c r="AN1259" s="4">
        <v>0</v>
      </c>
      <c r="AO1259" s="4">
        <v>0</v>
      </c>
      <c r="AP1259" s="4">
        <v>0</v>
      </c>
      <c r="AR1259">
        <v>0</v>
      </c>
      <c r="AS1259">
        <v>0</v>
      </c>
      <c r="AT1259">
        <v>0</v>
      </c>
      <c r="AU1259" s="4"/>
      <c r="AV1259" s="4">
        <v>0</v>
      </c>
      <c r="AW1259" s="4">
        <v>0</v>
      </c>
      <c r="AX1259" s="4">
        <v>0</v>
      </c>
      <c r="AZ1259">
        <v>0</v>
      </c>
      <c r="BA1259">
        <v>0</v>
      </c>
      <c r="BB1259">
        <v>0</v>
      </c>
      <c r="BC1259" s="4"/>
      <c r="BD1259" s="4">
        <v>0</v>
      </c>
      <c r="BE1259" s="4">
        <v>0</v>
      </c>
      <c r="BF1259" s="4">
        <v>0</v>
      </c>
      <c r="BH1259">
        <v>0</v>
      </c>
      <c r="BI1259">
        <v>0</v>
      </c>
      <c r="BJ1259">
        <v>0</v>
      </c>
      <c r="BK1259" s="4"/>
      <c r="BL1259" s="4">
        <v>0</v>
      </c>
      <c r="BM1259" s="4">
        <v>0</v>
      </c>
      <c r="BN1259" s="4">
        <v>0</v>
      </c>
      <c r="BP1259">
        <v>0</v>
      </c>
      <c r="BQ1259">
        <v>0</v>
      </c>
      <c r="BR1259">
        <v>0</v>
      </c>
      <c r="BS1259" s="4"/>
      <c r="BT1259" s="4">
        <v>0</v>
      </c>
      <c r="BU1259" s="4">
        <v>0</v>
      </c>
      <c r="BV1259" s="4">
        <v>0</v>
      </c>
      <c r="BW1259" s="3"/>
      <c r="BX1259" s="3"/>
      <c r="BY1259" s="4">
        <v>0</v>
      </c>
      <c r="BZ1259" s="5"/>
      <c r="CA1259" s="3">
        <v>0</v>
      </c>
      <c r="CB1259" s="4">
        <v>0</v>
      </c>
      <c r="CC1259" s="5" t="s">
        <v>322</v>
      </c>
      <c r="CD1259" s="3">
        <v>0</v>
      </c>
      <c r="CE1259" s="4">
        <v>0</v>
      </c>
      <c r="CF1259" s="5" t="s">
        <v>322</v>
      </c>
      <c r="CG1259" s="3">
        <v>0</v>
      </c>
      <c r="CH1259" s="4">
        <v>0</v>
      </c>
      <c r="CI1259" s="5" t="s">
        <v>322</v>
      </c>
      <c r="CJ1259" s="3">
        <v>0</v>
      </c>
      <c r="CK1259" s="4">
        <v>0</v>
      </c>
      <c r="CL1259" s="5" t="s">
        <v>322</v>
      </c>
      <c r="CM1259" s="2">
        <v>0</v>
      </c>
      <c r="CN1259" s="4">
        <v>0</v>
      </c>
      <c r="CO1259" s="5" t="s">
        <v>322</v>
      </c>
      <c r="CP1259" s="3"/>
      <c r="CQ1259" s="4">
        <v>0</v>
      </c>
      <c r="CR1259" s="3"/>
      <c r="CS1259" s="3"/>
      <c r="CT1259" s="3"/>
      <c r="CU1259" s="3"/>
      <c r="CV1259" s="4">
        <v>0</v>
      </c>
      <c r="CW1259" s="4">
        <v>0</v>
      </c>
      <c r="CX1259" t="b">
        <v>0</v>
      </c>
      <c r="CY1259" t="b">
        <v>1</v>
      </c>
      <c r="CZ1259" t="b">
        <v>0</v>
      </c>
      <c r="DA1259" s="2" t="s">
        <v>867</v>
      </c>
      <c r="DB1259" s="2" t="s">
        <v>867</v>
      </c>
      <c r="DD1259" s="3"/>
      <c r="DE1259" s="3"/>
      <c r="DF1259" s="3"/>
      <c r="DG1259" s="4"/>
      <c r="DH1259" s="4"/>
      <c r="DI1259" s="4"/>
      <c r="DJ1259" s="3">
        <v>0</v>
      </c>
      <c r="DK1259" s="4">
        <v>0</v>
      </c>
      <c r="DL1259" t="b">
        <v>0</v>
      </c>
      <c r="DM1259" s="6"/>
      <c r="DN1259" s="3"/>
      <c r="DO1259" s="3"/>
      <c r="DP1259" s="3"/>
      <c r="DQ1259" s="3"/>
      <c r="DR1259" s="3"/>
      <c r="DS1259" s="3"/>
      <c r="DT1259" s="4"/>
      <c r="DU1259" s="4"/>
      <c r="DV1259" s="4"/>
      <c r="DW1259" s="4"/>
      <c r="DX1259" s="4"/>
      <c r="DY1259" s="4"/>
      <c r="DZ1259" s="2"/>
      <c r="EA1259" s="7">
        <v>44694.696250000001</v>
      </c>
      <c r="EB1259" s="2" t="s">
        <v>332</v>
      </c>
      <c r="EC1259" s="8">
        <v>0</v>
      </c>
      <c r="ED1259" t="b">
        <v>0</v>
      </c>
      <c r="EE1259" t="s">
        <v>324</v>
      </c>
      <c r="EF1259" s="2" t="s">
        <v>324</v>
      </c>
      <c r="EG1259" s="2" t="s">
        <v>325</v>
      </c>
      <c r="EH1259" s="1"/>
      <c r="EI1259">
        <f t="shared" si="68"/>
        <v>0</v>
      </c>
      <c r="EJ1259" t="str">
        <f t="shared" si="69"/>
        <v>yes</v>
      </c>
    </row>
    <row r="1260" spans="3:140">
      <c r="C1260" s="1">
        <v>44635</v>
      </c>
      <c r="D1260" s="2" t="s">
        <v>1042</v>
      </c>
      <c r="E1260" s="2" t="s">
        <v>1043</v>
      </c>
      <c r="F1260" s="2" t="s">
        <v>861</v>
      </c>
      <c r="G1260" s="1">
        <v>44287</v>
      </c>
      <c r="H1260" s="2"/>
      <c r="I1260" s="2"/>
      <c r="J1260" s="1"/>
      <c r="K1260" s="1"/>
      <c r="L1260" s="2"/>
      <c r="M1260" t="b">
        <v>0</v>
      </c>
      <c r="N1260" s="2"/>
      <c r="O1260" s="2" t="s">
        <v>320</v>
      </c>
      <c r="P1260" s="2" t="s">
        <v>337</v>
      </c>
      <c r="Q1260" s="2"/>
      <c r="R1260" s="2"/>
      <c r="S1260" s="2"/>
      <c r="T1260" s="2"/>
      <c r="U1260" s="2"/>
      <c r="V1260" s="2"/>
      <c r="W1260" s="2" t="s">
        <v>1265</v>
      </c>
      <c r="X1260" s="2" t="s">
        <v>1265</v>
      </c>
      <c r="Y1260" s="3"/>
      <c r="AA1260" t="b">
        <v>0</v>
      </c>
      <c r="AB1260">
        <v>0</v>
      </c>
      <c r="AC1260">
        <v>8774</v>
      </c>
      <c r="AD1260">
        <v>0</v>
      </c>
      <c r="AE1260" s="4"/>
      <c r="AF1260" s="4">
        <v>0</v>
      </c>
      <c r="AG1260" s="4">
        <v>46700</v>
      </c>
      <c r="AH1260" s="4">
        <v>0</v>
      </c>
      <c r="AJ1260">
        <v>0</v>
      </c>
      <c r="AK1260">
        <v>4768</v>
      </c>
      <c r="AL1260">
        <v>0</v>
      </c>
      <c r="AM1260" s="4"/>
      <c r="AN1260" s="4">
        <v>0</v>
      </c>
      <c r="AO1260" s="4">
        <v>23172</v>
      </c>
      <c r="AP1260" s="4">
        <v>0</v>
      </c>
      <c r="AR1260">
        <v>0</v>
      </c>
      <c r="AS1260">
        <v>0</v>
      </c>
      <c r="AT1260">
        <v>0</v>
      </c>
      <c r="AU1260" s="4"/>
      <c r="AV1260" s="4">
        <v>0</v>
      </c>
      <c r="AW1260" s="4">
        <v>0</v>
      </c>
      <c r="AX1260" s="4">
        <v>0</v>
      </c>
      <c r="AZ1260">
        <v>0</v>
      </c>
      <c r="BA1260">
        <v>0</v>
      </c>
      <c r="BB1260">
        <v>0</v>
      </c>
      <c r="BC1260" s="4"/>
      <c r="BD1260" s="4">
        <v>0</v>
      </c>
      <c r="BE1260" s="4">
        <v>0</v>
      </c>
      <c r="BF1260" s="4">
        <v>0</v>
      </c>
      <c r="BH1260">
        <v>0</v>
      </c>
      <c r="BI1260">
        <v>0</v>
      </c>
      <c r="BJ1260">
        <v>0</v>
      </c>
      <c r="BK1260" s="4"/>
      <c r="BL1260" s="4">
        <v>0</v>
      </c>
      <c r="BM1260" s="4">
        <v>0</v>
      </c>
      <c r="BN1260" s="4">
        <v>0</v>
      </c>
      <c r="BP1260">
        <v>0</v>
      </c>
      <c r="BQ1260">
        <v>0</v>
      </c>
      <c r="BR1260">
        <v>0</v>
      </c>
      <c r="BS1260" s="4"/>
      <c r="BT1260" s="4">
        <v>0</v>
      </c>
      <c r="BU1260" s="4">
        <v>0</v>
      </c>
      <c r="BV1260" s="4">
        <v>0</v>
      </c>
      <c r="BW1260" s="3"/>
      <c r="BX1260" s="3"/>
      <c r="BY1260" s="4">
        <v>46700</v>
      </c>
      <c r="BZ1260" s="5"/>
      <c r="CA1260" s="3">
        <v>4768</v>
      </c>
      <c r="CB1260" s="4">
        <v>23172</v>
      </c>
      <c r="CC1260" s="5">
        <v>4.8598993288590604</v>
      </c>
      <c r="CD1260" s="3">
        <v>0</v>
      </c>
      <c r="CE1260" s="4">
        <v>0</v>
      </c>
      <c r="CF1260" s="5" t="s">
        <v>322</v>
      </c>
      <c r="CG1260" s="3">
        <v>0</v>
      </c>
      <c r="CH1260" s="4">
        <v>0</v>
      </c>
      <c r="CI1260" s="5" t="s">
        <v>322</v>
      </c>
      <c r="CJ1260" s="3">
        <v>0</v>
      </c>
      <c r="CK1260" s="4">
        <v>0</v>
      </c>
      <c r="CL1260" s="5" t="s">
        <v>322</v>
      </c>
      <c r="CM1260" s="2">
        <v>0</v>
      </c>
      <c r="CN1260" s="4">
        <v>0</v>
      </c>
      <c r="CO1260" s="5" t="s">
        <v>322</v>
      </c>
      <c r="CP1260" s="3"/>
      <c r="CQ1260" s="4">
        <v>69872</v>
      </c>
      <c r="CR1260" s="3"/>
      <c r="CS1260" s="3"/>
      <c r="CT1260" s="3"/>
      <c r="CU1260" s="3"/>
      <c r="CV1260" s="4">
        <v>69872</v>
      </c>
      <c r="CW1260" s="4">
        <v>69872</v>
      </c>
      <c r="CX1260" t="b">
        <v>0</v>
      </c>
      <c r="CY1260" t="b">
        <v>1</v>
      </c>
      <c r="CZ1260" t="b">
        <v>0</v>
      </c>
      <c r="DA1260" s="2" t="s">
        <v>6</v>
      </c>
      <c r="DB1260" s="2" t="s">
        <v>6</v>
      </c>
      <c r="DD1260" s="3"/>
      <c r="DE1260" s="3"/>
      <c r="DF1260" s="3"/>
      <c r="DG1260" s="4"/>
      <c r="DH1260" s="4"/>
      <c r="DI1260" s="4"/>
      <c r="DJ1260" s="3">
        <v>0</v>
      </c>
      <c r="DK1260" s="4">
        <v>0</v>
      </c>
      <c r="DL1260" t="b">
        <v>0</v>
      </c>
      <c r="DM1260" s="6"/>
      <c r="DN1260" s="3"/>
      <c r="DO1260" s="3"/>
      <c r="DP1260" s="3"/>
      <c r="DQ1260" s="3"/>
      <c r="DR1260" s="3"/>
      <c r="DS1260" s="3"/>
      <c r="DT1260" s="4"/>
      <c r="DU1260" s="4"/>
      <c r="DV1260" s="4"/>
      <c r="DW1260" s="4"/>
      <c r="DX1260" s="4"/>
      <c r="DY1260" s="4"/>
      <c r="DZ1260" s="2"/>
      <c r="EA1260" s="7">
        <v>44788.407951388886</v>
      </c>
      <c r="EB1260" s="2" t="s">
        <v>332</v>
      </c>
      <c r="EC1260" s="8">
        <v>0</v>
      </c>
      <c r="ED1260" t="b">
        <v>0</v>
      </c>
      <c r="EE1260" t="s">
        <v>324</v>
      </c>
      <c r="EF1260" s="2" t="s">
        <v>324</v>
      </c>
      <c r="EG1260" s="2" t="s">
        <v>325</v>
      </c>
      <c r="EH1260" s="1"/>
      <c r="EI1260">
        <f t="shared" si="68"/>
        <v>8774</v>
      </c>
      <c r="EJ1260" t="str">
        <f t="shared" si="69"/>
        <v>yes</v>
      </c>
    </row>
    <row r="1261" spans="3:140">
      <c r="C1261" s="1">
        <v>44635</v>
      </c>
      <c r="D1261" s="2" t="s">
        <v>601</v>
      </c>
      <c r="E1261" s="2" t="s">
        <v>602</v>
      </c>
      <c r="F1261" s="2" t="s">
        <v>181</v>
      </c>
      <c r="G1261" s="1">
        <v>44440</v>
      </c>
      <c r="H1261" s="2" t="s">
        <v>603</v>
      </c>
      <c r="I1261" s="2" t="s">
        <v>604</v>
      </c>
      <c r="J1261" s="1"/>
      <c r="K1261" s="1"/>
      <c r="L1261" s="2"/>
      <c r="M1261" t="b">
        <v>0</v>
      </c>
      <c r="N1261" s="2"/>
      <c r="O1261" s="2" t="s">
        <v>320</v>
      </c>
      <c r="P1261" s="2" t="s">
        <v>366</v>
      </c>
      <c r="Q1261" s="2"/>
      <c r="R1261" s="2"/>
      <c r="S1261" s="2"/>
      <c r="T1261" s="2"/>
      <c r="U1261" s="2"/>
      <c r="V1261" s="2"/>
      <c r="W1261" s="2" t="s">
        <v>861</v>
      </c>
      <c r="X1261" s="2" t="s">
        <v>861</v>
      </c>
      <c r="Y1261" s="3"/>
      <c r="AA1261" t="b">
        <v>0</v>
      </c>
      <c r="AB1261">
        <v>0</v>
      </c>
      <c r="AC1261">
        <v>4754.63</v>
      </c>
      <c r="AD1261">
        <v>0</v>
      </c>
      <c r="AE1261" s="4"/>
      <c r="AF1261" s="4">
        <v>0</v>
      </c>
      <c r="AG1261" s="4">
        <v>21253.17</v>
      </c>
      <c r="AH1261" s="4">
        <v>0</v>
      </c>
      <c r="AJ1261">
        <v>0</v>
      </c>
      <c r="AK1261">
        <v>5578.76</v>
      </c>
      <c r="AL1261">
        <v>0</v>
      </c>
      <c r="AM1261" s="4"/>
      <c r="AN1261" s="4">
        <v>0</v>
      </c>
      <c r="AO1261" s="4">
        <v>20920.349999999999</v>
      </c>
      <c r="AP1261" s="4">
        <v>0</v>
      </c>
      <c r="AR1261">
        <v>0</v>
      </c>
      <c r="AS1261">
        <v>0</v>
      </c>
      <c r="AT1261">
        <v>0</v>
      </c>
      <c r="AU1261" s="4"/>
      <c r="AV1261" s="4">
        <v>0</v>
      </c>
      <c r="AW1261" s="4">
        <v>0</v>
      </c>
      <c r="AX1261" s="4">
        <v>0</v>
      </c>
      <c r="AZ1261">
        <v>0</v>
      </c>
      <c r="BA1261">
        <v>0</v>
      </c>
      <c r="BB1261">
        <v>0</v>
      </c>
      <c r="BC1261" s="4"/>
      <c r="BD1261" s="4">
        <v>0</v>
      </c>
      <c r="BE1261" s="4">
        <v>0</v>
      </c>
      <c r="BF1261" s="4">
        <v>0</v>
      </c>
      <c r="BH1261">
        <v>0</v>
      </c>
      <c r="BI1261">
        <v>0</v>
      </c>
      <c r="BJ1261">
        <v>0</v>
      </c>
      <c r="BK1261" s="4"/>
      <c r="BL1261" s="4">
        <v>0</v>
      </c>
      <c r="BM1261" s="4">
        <v>0</v>
      </c>
      <c r="BN1261" s="4">
        <v>0</v>
      </c>
      <c r="BP1261">
        <v>0</v>
      </c>
      <c r="BQ1261">
        <v>0</v>
      </c>
      <c r="BR1261">
        <v>0</v>
      </c>
      <c r="BS1261" s="4"/>
      <c r="BT1261" s="4">
        <v>0</v>
      </c>
      <c r="BU1261" s="4">
        <v>0</v>
      </c>
      <c r="BV1261" s="4">
        <v>0</v>
      </c>
      <c r="BW1261" s="3"/>
      <c r="BX1261" s="3"/>
      <c r="BY1261" s="4">
        <v>21253.17</v>
      </c>
      <c r="BZ1261" s="5"/>
      <c r="CA1261" s="3">
        <v>5578.76</v>
      </c>
      <c r="CB1261" s="4">
        <v>20920.349999999999</v>
      </c>
      <c r="CC1261" s="5">
        <v>3.75</v>
      </c>
      <c r="CD1261" s="3">
        <v>0</v>
      </c>
      <c r="CE1261" s="4">
        <v>0</v>
      </c>
      <c r="CF1261" s="5" t="s">
        <v>322</v>
      </c>
      <c r="CG1261" s="3">
        <v>0</v>
      </c>
      <c r="CH1261" s="4">
        <v>0</v>
      </c>
      <c r="CI1261" s="5" t="s">
        <v>322</v>
      </c>
      <c r="CJ1261" s="3">
        <v>0</v>
      </c>
      <c r="CK1261" s="4">
        <v>0</v>
      </c>
      <c r="CL1261" s="5" t="s">
        <v>322</v>
      </c>
      <c r="CM1261" s="2">
        <v>0</v>
      </c>
      <c r="CN1261" s="4">
        <v>0</v>
      </c>
      <c r="CO1261" s="5" t="s">
        <v>322</v>
      </c>
      <c r="CP1261" s="3"/>
      <c r="CQ1261" s="4">
        <v>42173.52</v>
      </c>
      <c r="CR1261" s="3"/>
      <c r="CS1261" s="3"/>
      <c r="CT1261" s="3"/>
      <c r="CU1261" s="3"/>
      <c r="CV1261" s="4">
        <v>42173.52</v>
      </c>
      <c r="CW1261" s="4">
        <v>42173.52</v>
      </c>
      <c r="CX1261" t="b">
        <v>0</v>
      </c>
      <c r="CY1261" t="b">
        <v>0</v>
      </c>
      <c r="CZ1261" t="b">
        <v>0</v>
      </c>
      <c r="DA1261" s="2" t="s">
        <v>6</v>
      </c>
      <c r="DB1261" s="2" t="s">
        <v>6</v>
      </c>
      <c r="DD1261" s="3"/>
      <c r="DE1261" s="3"/>
      <c r="DF1261" s="3"/>
      <c r="DG1261" s="4"/>
      <c r="DH1261" s="4"/>
      <c r="DI1261" s="4"/>
      <c r="DJ1261" s="3">
        <v>0</v>
      </c>
      <c r="DK1261" s="4">
        <v>0</v>
      </c>
      <c r="DL1261" t="b">
        <v>0</v>
      </c>
      <c r="DM1261" s="6"/>
      <c r="DN1261" s="3"/>
      <c r="DO1261" s="3"/>
      <c r="DP1261" s="3"/>
      <c r="DQ1261" s="3"/>
      <c r="DR1261" s="3"/>
      <c r="DS1261" s="3"/>
      <c r="DT1261" s="4"/>
      <c r="DU1261" s="4"/>
      <c r="DV1261" s="4"/>
      <c r="DW1261" s="4"/>
      <c r="DX1261" s="4"/>
      <c r="DY1261" s="4"/>
      <c r="DZ1261" s="2"/>
      <c r="EA1261" s="7">
        <v>44693.454675925925</v>
      </c>
      <c r="EB1261" s="2" t="s">
        <v>332</v>
      </c>
      <c r="EC1261" s="8">
        <v>0</v>
      </c>
      <c r="ED1261" t="b">
        <v>0</v>
      </c>
      <c r="EE1261" t="s">
        <v>324</v>
      </c>
      <c r="EF1261" s="2" t="s">
        <v>324</v>
      </c>
      <c r="EG1261" s="2" t="s">
        <v>325</v>
      </c>
      <c r="EH1261" s="1"/>
      <c r="EI1261">
        <f t="shared" si="68"/>
        <v>4754.63</v>
      </c>
      <c r="EJ1261" t="str">
        <f t="shared" si="69"/>
        <v>no</v>
      </c>
    </row>
    <row r="1262" spans="3:140">
      <c r="C1262" s="1">
        <v>44635</v>
      </c>
      <c r="D1262" s="2" t="s">
        <v>355</v>
      </c>
      <c r="E1262" s="2" t="s">
        <v>356</v>
      </c>
      <c r="F1262" s="2" t="s">
        <v>184</v>
      </c>
      <c r="G1262" s="1">
        <v>44409</v>
      </c>
      <c r="H1262" s="2"/>
      <c r="I1262" s="2"/>
      <c r="J1262" s="1"/>
      <c r="K1262" s="1"/>
      <c r="L1262" s="2"/>
      <c r="M1262" t="b">
        <v>0</v>
      </c>
      <c r="N1262" s="2"/>
      <c r="O1262" s="2" t="s">
        <v>320</v>
      </c>
      <c r="P1262" s="2" t="s">
        <v>330</v>
      </c>
      <c r="Q1262" s="2"/>
      <c r="R1262" s="2"/>
      <c r="S1262" s="2"/>
      <c r="T1262" s="2"/>
      <c r="U1262" s="2"/>
      <c r="V1262" s="2"/>
      <c r="W1262" s="2" t="s">
        <v>861</v>
      </c>
      <c r="X1262" s="2" t="s">
        <v>861</v>
      </c>
      <c r="Y1262" s="3"/>
      <c r="AA1262" t="b">
        <v>0</v>
      </c>
      <c r="AB1262">
        <v>0</v>
      </c>
      <c r="AC1262">
        <v>6994.72</v>
      </c>
      <c r="AD1262">
        <v>0</v>
      </c>
      <c r="AE1262" s="4"/>
      <c r="AF1262" s="4">
        <v>0</v>
      </c>
      <c r="AG1262" s="4">
        <v>31266.38</v>
      </c>
      <c r="AH1262" s="4">
        <v>0</v>
      </c>
      <c r="AJ1262">
        <v>0</v>
      </c>
      <c r="AK1262">
        <v>9362.16</v>
      </c>
      <c r="AL1262">
        <v>0</v>
      </c>
      <c r="AM1262" s="4"/>
      <c r="AN1262" s="4">
        <v>0</v>
      </c>
      <c r="AO1262" s="4">
        <v>35108.089999999997</v>
      </c>
      <c r="AP1262" s="4">
        <v>0</v>
      </c>
      <c r="AR1262">
        <v>0</v>
      </c>
      <c r="AS1262">
        <v>0</v>
      </c>
      <c r="AT1262">
        <v>0</v>
      </c>
      <c r="AU1262" s="4"/>
      <c r="AV1262" s="4">
        <v>0</v>
      </c>
      <c r="AW1262" s="4">
        <v>0</v>
      </c>
      <c r="AX1262" s="4">
        <v>0</v>
      </c>
      <c r="AZ1262">
        <v>0</v>
      </c>
      <c r="BA1262">
        <v>0</v>
      </c>
      <c r="BB1262">
        <v>0</v>
      </c>
      <c r="BC1262" s="4"/>
      <c r="BD1262" s="4">
        <v>0</v>
      </c>
      <c r="BE1262" s="4">
        <v>0</v>
      </c>
      <c r="BF1262" s="4">
        <v>0</v>
      </c>
      <c r="BH1262">
        <v>0</v>
      </c>
      <c r="BI1262">
        <v>0</v>
      </c>
      <c r="BJ1262">
        <v>0</v>
      </c>
      <c r="BK1262" s="4"/>
      <c r="BL1262" s="4">
        <v>0</v>
      </c>
      <c r="BM1262" s="4">
        <v>0</v>
      </c>
      <c r="BN1262" s="4">
        <v>0</v>
      </c>
      <c r="BP1262">
        <v>0</v>
      </c>
      <c r="BQ1262">
        <v>0</v>
      </c>
      <c r="BR1262">
        <v>0</v>
      </c>
      <c r="BS1262" s="4"/>
      <c r="BT1262" s="4">
        <v>0</v>
      </c>
      <c r="BU1262" s="4">
        <v>0</v>
      </c>
      <c r="BV1262" s="4">
        <v>0</v>
      </c>
      <c r="BW1262" s="3"/>
      <c r="BX1262" s="3"/>
      <c r="BY1262" s="4">
        <v>31266.38</v>
      </c>
      <c r="BZ1262" s="5"/>
      <c r="CA1262" s="3">
        <v>9362.16</v>
      </c>
      <c r="CB1262" s="4">
        <v>35108.089999999997</v>
      </c>
      <c r="CC1262" s="5">
        <v>3.7499989318704201</v>
      </c>
      <c r="CD1262" s="3">
        <v>0</v>
      </c>
      <c r="CE1262" s="4">
        <v>0</v>
      </c>
      <c r="CF1262" s="5" t="s">
        <v>322</v>
      </c>
      <c r="CG1262" s="3">
        <v>0</v>
      </c>
      <c r="CH1262" s="4">
        <v>0</v>
      </c>
      <c r="CI1262" s="5" t="s">
        <v>322</v>
      </c>
      <c r="CJ1262" s="3">
        <v>0</v>
      </c>
      <c r="CK1262" s="4">
        <v>0</v>
      </c>
      <c r="CL1262" s="5" t="s">
        <v>322</v>
      </c>
      <c r="CM1262" s="2">
        <v>0</v>
      </c>
      <c r="CN1262" s="4">
        <v>0</v>
      </c>
      <c r="CO1262" s="5" t="s">
        <v>322</v>
      </c>
      <c r="CP1262" s="3"/>
      <c r="CQ1262" s="4">
        <v>66374.47</v>
      </c>
      <c r="CR1262" s="3"/>
      <c r="CS1262" s="3"/>
      <c r="CT1262" s="3"/>
      <c r="CU1262" s="3"/>
      <c r="CV1262" s="4">
        <v>66374.47</v>
      </c>
      <c r="CW1262" s="4">
        <v>66374.47</v>
      </c>
      <c r="CX1262" t="b">
        <v>0</v>
      </c>
      <c r="CY1262" t="b">
        <v>1</v>
      </c>
      <c r="CZ1262" t="b">
        <v>0</v>
      </c>
      <c r="DA1262" s="2" t="s">
        <v>6</v>
      </c>
      <c r="DB1262" s="2" t="s">
        <v>6</v>
      </c>
      <c r="DD1262" s="3"/>
      <c r="DE1262" s="3"/>
      <c r="DF1262" s="3"/>
      <c r="DG1262" s="4"/>
      <c r="DH1262" s="4"/>
      <c r="DI1262" s="4"/>
      <c r="DJ1262" s="3">
        <v>0</v>
      </c>
      <c r="DK1262" s="4">
        <v>0</v>
      </c>
      <c r="DL1262" t="b">
        <v>0</v>
      </c>
      <c r="DM1262" s="6"/>
      <c r="DN1262" s="3"/>
      <c r="DO1262" s="3"/>
      <c r="DP1262" s="3"/>
      <c r="DQ1262" s="3"/>
      <c r="DR1262" s="3"/>
      <c r="DS1262" s="3"/>
      <c r="DT1262" s="4"/>
      <c r="DU1262" s="4"/>
      <c r="DV1262" s="4"/>
      <c r="DW1262" s="4"/>
      <c r="DX1262" s="4"/>
      <c r="DY1262" s="4"/>
      <c r="DZ1262" s="2"/>
      <c r="EA1262" s="7">
        <v>44788.407951388886</v>
      </c>
      <c r="EB1262" s="2" t="s">
        <v>332</v>
      </c>
      <c r="EC1262" s="8">
        <v>0</v>
      </c>
      <c r="ED1262" t="b">
        <v>0</v>
      </c>
      <c r="EE1262" t="s">
        <v>324</v>
      </c>
      <c r="EF1262" s="2" t="s">
        <v>324</v>
      </c>
      <c r="EG1262" s="2" t="s">
        <v>325</v>
      </c>
      <c r="EH1262" s="1"/>
      <c r="EI1262">
        <f t="shared" si="68"/>
        <v>6994.72</v>
      </c>
      <c r="EJ1262" t="str">
        <f t="shared" si="69"/>
        <v>yes</v>
      </c>
    </row>
    <row r="1263" spans="3:140">
      <c r="C1263" s="1">
        <v>44635</v>
      </c>
      <c r="D1263" s="2" t="s">
        <v>114</v>
      </c>
      <c r="E1263" s="2" t="s">
        <v>115</v>
      </c>
      <c r="F1263" s="2" t="s">
        <v>41</v>
      </c>
      <c r="G1263" s="1">
        <v>44385</v>
      </c>
      <c r="H1263" s="2" t="s">
        <v>116</v>
      </c>
      <c r="I1263" s="2" t="s">
        <v>117</v>
      </c>
      <c r="J1263" s="1"/>
      <c r="K1263" s="1"/>
      <c r="L1263" s="2"/>
      <c r="M1263" t="b">
        <v>0</v>
      </c>
      <c r="N1263" s="2"/>
      <c r="O1263" s="2" t="s">
        <v>320</v>
      </c>
      <c r="P1263" s="2" t="s">
        <v>321</v>
      </c>
      <c r="Q1263" s="2"/>
      <c r="R1263" s="2"/>
      <c r="S1263" s="2"/>
      <c r="T1263" s="2"/>
      <c r="U1263" s="2"/>
      <c r="V1263" s="2"/>
      <c r="W1263" s="2" t="s">
        <v>861</v>
      </c>
      <c r="X1263" s="2" t="s">
        <v>861</v>
      </c>
      <c r="Y1263" s="3"/>
      <c r="AA1263" t="b">
        <v>0</v>
      </c>
      <c r="AB1263">
        <v>0</v>
      </c>
      <c r="AC1263">
        <v>0</v>
      </c>
      <c r="AD1263">
        <v>0</v>
      </c>
      <c r="AE1263" s="4"/>
      <c r="AF1263" s="4">
        <v>0</v>
      </c>
      <c r="AG1263" s="4">
        <v>0</v>
      </c>
      <c r="AH1263" s="4">
        <v>0</v>
      </c>
      <c r="AJ1263">
        <v>0</v>
      </c>
      <c r="AK1263">
        <v>0</v>
      </c>
      <c r="AL1263">
        <v>0</v>
      </c>
      <c r="AM1263" s="4"/>
      <c r="AN1263" s="4">
        <v>0</v>
      </c>
      <c r="AO1263" s="4">
        <v>0</v>
      </c>
      <c r="AP1263" s="4">
        <v>0</v>
      </c>
      <c r="AR1263">
        <v>0</v>
      </c>
      <c r="AS1263">
        <v>0</v>
      </c>
      <c r="AT1263">
        <v>0</v>
      </c>
      <c r="AU1263" s="4"/>
      <c r="AV1263" s="4">
        <v>0</v>
      </c>
      <c r="AW1263" s="4">
        <v>0</v>
      </c>
      <c r="AX1263" s="4">
        <v>0</v>
      </c>
      <c r="AZ1263">
        <v>0</v>
      </c>
      <c r="BA1263">
        <v>0</v>
      </c>
      <c r="BB1263">
        <v>0</v>
      </c>
      <c r="BC1263" s="4"/>
      <c r="BD1263" s="4">
        <v>0</v>
      </c>
      <c r="BE1263" s="4">
        <v>0</v>
      </c>
      <c r="BF1263" s="4">
        <v>0</v>
      </c>
      <c r="BH1263">
        <v>0</v>
      </c>
      <c r="BI1263">
        <v>0</v>
      </c>
      <c r="BJ1263">
        <v>0</v>
      </c>
      <c r="BK1263" s="4"/>
      <c r="BL1263" s="4">
        <v>0</v>
      </c>
      <c r="BM1263" s="4">
        <v>0</v>
      </c>
      <c r="BN1263" s="4">
        <v>0</v>
      </c>
      <c r="BP1263">
        <v>0</v>
      </c>
      <c r="BQ1263">
        <v>0</v>
      </c>
      <c r="BR1263">
        <v>0</v>
      </c>
      <c r="BS1263" s="4"/>
      <c r="BT1263" s="4">
        <v>0</v>
      </c>
      <c r="BU1263" s="4">
        <v>0</v>
      </c>
      <c r="BV1263" s="4">
        <v>0</v>
      </c>
      <c r="BW1263" s="3"/>
      <c r="BX1263" s="3"/>
      <c r="BY1263" s="4">
        <v>0</v>
      </c>
      <c r="BZ1263" s="5"/>
      <c r="CA1263" s="3">
        <v>0</v>
      </c>
      <c r="CB1263" s="4">
        <v>0</v>
      </c>
      <c r="CC1263" s="5" t="s">
        <v>322</v>
      </c>
      <c r="CD1263" s="3">
        <v>0</v>
      </c>
      <c r="CE1263" s="4">
        <v>0</v>
      </c>
      <c r="CF1263" s="5" t="s">
        <v>322</v>
      </c>
      <c r="CG1263" s="3">
        <v>0</v>
      </c>
      <c r="CH1263" s="4">
        <v>0</v>
      </c>
      <c r="CI1263" s="5" t="s">
        <v>322</v>
      </c>
      <c r="CJ1263" s="3">
        <v>0</v>
      </c>
      <c r="CK1263" s="4">
        <v>0</v>
      </c>
      <c r="CL1263" s="5" t="s">
        <v>322</v>
      </c>
      <c r="CM1263" s="2">
        <v>0</v>
      </c>
      <c r="CN1263" s="4">
        <v>0</v>
      </c>
      <c r="CO1263" s="5" t="s">
        <v>322</v>
      </c>
      <c r="CP1263" s="3"/>
      <c r="CQ1263" s="4">
        <v>0</v>
      </c>
      <c r="CR1263" s="3"/>
      <c r="CS1263" s="3"/>
      <c r="CT1263" s="3"/>
      <c r="CU1263" s="3"/>
      <c r="CV1263" s="4">
        <v>0</v>
      </c>
      <c r="CW1263" s="4">
        <v>0</v>
      </c>
      <c r="CX1263" t="b">
        <v>0</v>
      </c>
      <c r="CY1263" t="b">
        <v>0</v>
      </c>
      <c r="CZ1263" t="b">
        <v>0</v>
      </c>
      <c r="DA1263" s="2" t="s">
        <v>6</v>
      </c>
      <c r="DB1263" s="2" t="s">
        <v>1266</v>
      </c>
      <c r="DD1263" s="3"/>
      <c r="DE1263" s="3"/>
      <c r="DF1263" s="3"/>
      <c r="DG1263" s="4"/>
      <c r="DH1263" s="4"/>
      <c r="DI1263" s="4"/>
      <c r="DJ1263" s="3">
        <v>0</v>
      </c>
      <c r="DK1263" s="4">
        <v>0</v>
      </c>
      <c r="DL1263" t="b">
        <v>0</v>
      </c>
      <c r="DM1263" s="6"/>
      <c r="DN1263" s="3"/>
      <c r="DO1263" s="3"/>
      <c r="DP1263" s="3"/>
      <c r="DQ1263" s="3"/>
      <c r="DR1263" s="3"/>
      <c r="DS1263" s="3"/>
      <c r="DT1263" s="4"/>
      <c r="DU1263" s="4"/>
      <c r="DV1263" s="4"/>
      <c r="DW1263" s="4"/>
      <c r="DX1263" s="4"/>
      <c r="DY1263" s="4"/>
      <c r="DZ1263" s="2"/>
      <c r="EA1263" s="7">
        <v>44788.407951388886</v>
      </c>
      <c r="EB1263" s="2" t="s">
        <v>332</v>
      </c>
      <c r="EC1263" s="8">
        <v>0</v>
      </c>
      <c r="ED1263" t="b">
        <v>0</v>
      </c>
      <c r="EE1263" t="s">
        <v>324</v>
      </c>
      <c r="EF1263" s="2" t="s">
        <v>324</v>
      </c>
      <c r="EG1263" s="2" t="s">
        <v>325</v>
      </c>
      <c r="EH1263" s="1"/>
      <c r="EI1263">
        <f t="shared" si="68"/>
        <v>0</v>
      </c>
      <c r="EJ1263" t="str">
        <f t="shared" si="69"/>
        <v>no</v>
      </c>
    </row>
    <row r="1264" spans="3:140">
      <c r="C1264" s="1">
        <v>44635</v>
      </c>
      <c r="D1264" s="2" t="s">
        <v>589</v>
      </c>
      <c r="E1264" s="2" t="s">
        <v>590</v>
      </c>
      <c r="F1264" s="2" t="s">
        <v>181</v>
      </c>
      <c r="G1264" s="1">
        <v>44489</v>
      </c>
      <c r="H1264" s="2" t="s">
        <v>591</v>
      </c>
      <c r="I1264" s="2" t="s">
        <v>592</v>
      </c>
      <c r="J1264" s="1"/>
      <c r="K1264" s="1"/>
      <c r="L1264" s="2"/>
      <c r="M1264" t="b">
        <v>0</v>
      </c>
      <c r="N1264" s="2"/>
      <c r="O1264" s="2" t="s">
        <v>320</v>
      </c>
      <c r="P1264" s="2" t="s">
        <v>330</v>
      </c>
      <c r="Q1264" s="2"/>
      <c r="R1264" s="2"/>
      <c r="S1264" s="2"/>
      <c r="T1264" s="2"/>
      <c r="U1264" s="2"/>
      <c r="V1264" s="2"/>
      <c r="W1264" s="2" t="s">
        <v>861</v>
      </c>
      <c r="X1264" s="2" t="s">
        <v>861</v>
      </c>
      <c r="Y1264" s="3"/>
      <c r="AA1264" t="b">
        <v>0</v>
      </c>
      <c r="AB1264">
        <v>0</v>
      </c>
      <c r="AC1264">
        <v>-4246</v>
      </c>
      <c r="AD1264">
        <v>0</v>
      </c>
      <c r="AE1264" s="4"/>
      <c r="AF1264" s="4">
        <v>0</v>
      </c>
      <c r="AG1264" s="4">
        <v>-18978.900000000001</v>
      </c>
      <c r="AH1264" s="4">
        <v>0</v>
      </c>
      <c r="AJ1264">
        <v>0</v>
      </c>
      <c r="AK1264">
        <v>11747</v>
      </c>
      <c r="AL1264">
        <v>0</v>
      </c>
      <c r="AM1264" s="4"/>
      <c r="AN1264" s="4">
        <v>0</v>
      </c>
      <c r="AO1264" s="4">
        <v>44050.59</v>
      </c>
      <c r="AP1264" s="4">
        <v>0</v>
      </c>
      <c r="AR1264">
        <v>0</v>
      </c>
      <c r="AS1264">
        <v>0</v>
      </c>
      <c r="AT1264">
        <v>0</v>
      </c>
      <c r="AU1264" s="4"/>
      <c r="AV1264" s="4">
        <v>0</v>
      </c>
      <c r="AW1264" s="4">
        <v>0</v>
      </c>
      <c r="AX1264" s="4">
        <v>0</v>
      </c>
      <c r="AZ1264">
        <v>0</v>
      </c>
      <c r="BA1264">
        <v>0</v>
      </c>
      <c r="BB1264">
        <v>0</v>
      </c>
      <c r="BC1264" s="4"/>
      <c r="BD1264" s="4">
        <v>0</v>
      </c>
      <c r="BE1264" s="4">
        <v>0</v>
      </c>
      <c r="BF1264" s="4">
        <v>0</v>
      </c>
      <c r="BH1264">
        <v>0</v>
      </c>
      <c r="BI1264">
        <v>0</v>
      </c>
      <c r="BJ1264">
        <v>0</v>
      </c>
      <c r="BK1264" s="4"/>
      <c r="BL1264" s="4">
        <v>0</v>
      </c>
      <c r="BM1264" s="4">
        <v>0</v>
      </c>
      <c r="BN1264" s="4">
        <v>0</v>
      </c>
      <c r="BP1264">
        <v>0</v>
      </c>
      <c r="BQ1264">
        <v>0</v>
      </c>
      <c r="BR1264">
        <v>0</v>
      </c>
      <c r="BS1264" s="4"/>
      <c r="BT1264" s="4">
        <v>0</v>
      </c>
      <c r="BU1264" s="4">
        <v>0</v>
      </c>
      <c r="BV1264" s="4">
        <v>0</v>
      </c>
      <c r="BW1264" s="3"/>
      <c r="BX1264" s="3"/>
      <c r="BY1264" s="4">
        <v>-18978.900000000001</v>
      </c>
      <c r="BZ1264" s="5"/>
      <c r="CA1264" s="3">
        <v>11747</v>
      </c>
      <c r="CB1264" s="4">
        <v>44050.59</v>
      </c>
      <c r="CC1264" s="5">
        <v>3.74994381544224</v>
      </c>
      <c r="CD1264" s="3">
        <v>0</v>
      </c>
      <c r="CE1264" s="4">
        <v>0</v>
      </c>
      <c r="CF1264" s="5" t="s">
        <v>322</v>
      </c>
      <c r="CG1264" s="3">
        <v>0</v>
      </c>
      <c r="CH1264" s="4">
        <v>0</v>
      </c>
      <c r="CI1264" s="5" t="s">
        <v>322</v>
      </c>
      <c r="CJ1264" s="3">
        <v>0</v>
      </c>
      <c r="CK1264" s="4">
        <v>0</v>
      </c>
      <c r="CL1264" s="5" t="s">
        <v>322</v>
      </c>
      <c r="CM1264" s="2">
        <v>0</v>
      </c>
      <c r="CN1264" s="4">
        <v>0</v>
      </c>
      <c r="CO1264" s="5" t="s">
        <v>322</v>
      </c>
      <c r="CP1264" s="3"/>
      <c r="CQ1264" s="4">
        <v>25071.69</v>
      </c>
      <c r="CR1264" s="3"/>
      <c r="CS1264" s="3"/>
      <c r="CT1264" s="3"/>
      <c r="CU1264" s="3"/>
      <c r="CV1264" s="4">
        <v>25071.69</v>
      </c>
      <c r="CW1264" s="4">
        <v>25071.69</v>
      </c>
      <c r="CX1264" t="b">
        <v>0</v>
      </c>
      <c r="CY1264" t="b">
        <v>0</v>
      </c>
      <c r="CZ1264" t="b">
        <v>0</v>
      </c>
      <c r="DA1264" s="2" t="s">
        <v>6</v>
      </c>
      <c r="DB1264" s="2" t="s">
        <v>6</v>
      </c>
      <c r="DD1264" s="3"/>
      <c r="DE1264" s="3"/>
      <c r="DF1264" s="3"/>
      <c r="DG1264" s="4"/>
      <c r="DH1264" s="4"/>
      <c r="DI1264" s="4"/>
      <c r="DJ1264" s="3">
        <v>0</v>
      </c>
      <c r="DK1264" s="4">
        <v>0</v>
      </c>
      <c r="DL1264" t="b">
        <v>0</v>
      </c>
      <c r="DM1264" s="6"/>
      <c r="DN1264" s="3"/>
      <c r="DO1264" s="3"/>
      <c r="DP1264" s="3"/>
      <c r="DQ1264" s="3"/>
      <c r="DR1264" s="3"/>
      <c r="DS1264" s="3"/>
      <c r="DT1264" s="4"/>
      <c r="DU1264" s="4"/>
      <c r="DV1264" s="4"/>
      <c r="DW1264" s="4"/>
      <c r="DX1264" s="4"/>
      <c r="DY1264" s="4"/>
      <c r="DZ1264" s="2"/>
      <c r="EA1264" s="7">
        <v>44788.407951388886</v>
      </c>
      <c r="EB1264" s="2" t="s">
        <v>332</v>
      </c>
      <c r="EC1264" s="8">
        <v>0</v>
      </c>
      <c r="ED1264" t="b">
        <v>0</v>
      </c>
      <c r="EE1264" t="s">
        <v>324</v>
      </c>
      <c r="EF1264" s="2" t="s">
        <v>324</v>
      </c>
      <c r="EG1264" s="2" t="s">
        <v>325</v>
      </c>
      <c r="EH1264" s="1"/>
      <c r="EI1264">
        <f t="shared" si="68"/>
        <v>-4246</v>
      </c>
      <c r="EJ1264" t="str">
        <f t="shared" si="69"/>
        <v>no</v>
      </c>
    </row>
    <row r="1265" spans="3:140">
      <c r="C1265" s="1">
        <v>44635</v>
      </c>
      <c r="D1265" s="2" t="s">
        <v>357</v>
      </c>
      <c r="E1265" s="2" t="s">
        <v>358</v>
      </c>
      <c r="F1265" s="2" t="s">
        <v>41</v>
      </c>
      <c r="G1265" s="1">
        <v>44378</v>
      </c>
      <c r="H1265" s="2" t="s">
        <v>359</v>
      </c>
      <c r="I1265" s="2" t="s">
        <v>360</v>
      </c>
      <c r="J1265" s="1"/>
      <c r="K1265" s="1"/>
      <c r="L1265" s="2"/>
      <c r="M1265" t="b">
        <v>0</v>
      </c>
      <c r="N1265" s="2"/>
      <c r="O1265" s="2" t="s">
        <v>320</v>
      </c>
      <c r="P1265" s="2" t="s">
        <v>337</v>
      </c>
      <c r="Q1265" s="2"/>
      <c r="R1265" s="2"/>
      <c r="S1265" s="2"/>
      <c r="T1265" s="2"/>
      <c r="U1265" s="2"/>
      <c r="V1265" s="2"/>
      <c r="W1265" s="2" t="s">
        <v>1267</v>
      </c>
      <c r="X1265" s="2" t="s">
        <v>861</v>
      </c>
      <c r="Y1265" s="3"/>
      <c r="AA1265" t="b">
        <v>0</v>
      </c>
      <c r="AB1265">
        <v>0</v>
      </c>
      <c r="AC1265">
        <v>0</v>
      </c>
      <c r="AD1265">
        <v>0</v>
      </c>
      <c r="AE1265" s="4"/>
      <c r="AF1265" s="4">
        <v>0</v>
      </c>
      <c r="AG1265" s="4">
        <v>0</v>
      </c>
      <c r="AH1265" s="4">
        <v>0</v>
      </c>
      <c r="AJ1265">
        <v>0</v>
      </c>
      <c r="AK1265">
        <v>0</v>
      </c>
      <c r="AL1265">
        <v>0</v>
      </c>
      <c r="AM1265" s="4"/>
      <c r="AN1265" s="4">
        <v>0</v>
      </c>
      <c r="AO1265" s="4">
        <v>0</v>
      </c>
      <c r="AP1265" s="4">
        <v>0</v>
      </c>
      <c r="AR1265">
        <v>0</v>
      </c>
      <c r="AS1265">
        <v>0</v>
      </c>
      <c r="AT1265">
        <v>0</v>
      </c>
      <c r="AU1265" s="4"/>
      <c r="AV1265" s="4">
        <v>0</v>
      </c>
      <c r="AW1265" s="4">
        <v>0</v>
      </c>
      <c r="AX1265" s="4">
        <v>0</v>
      </c>
      <c r="AZ1265">
        <v>0</v>
      </c>
      <c r="BA1265">
        <v>0</v>
      </c>
      <c r="BB1265">
        <v>0</v>
      </c>
      <c r="BC1265" s="4"/>
      <c r="BD1265" s="4">
        <v>0</v>
      </c>
      <c r="BE1265" s="4">
        <v>0</v>
      </c>
      <c r="BF1265" s="4">
        <v>0</v>
      </c>
      <c r="BH1265">
        <v>0</v>
      </c>
      <c r="BI1265">
        <v>0</v>
      </c>
      <c r="BJ1265">
        <v>0</v>
      </c>
      <c r="BK1265" s="4"/>
      <c r="BL1265" s="4">
        <v>0</v>
      </c>
      <c r="BM1265" s="4">
        <v>0</v>
      </c>
      <c r="BN1265" s="4">
        <v>0</v>
      </c>
      <c r="BP1265">
        <v>0</v>
      </c>
      <c r="BQ1265">
        <v>0</v>
      </c>
      <c r="BR1265">
        <v>0</v>
      </c>
      <c r="BS1265" s="4"/>
      <c r="BT1265" s="4">
        <v>0</v>
      </c>
      <c r="BU1265" s="4">
        <v>0</v>
      </c>
      <c r="BV1265" s="4">
        <v>0</v>
      </c>
      <c r="BW1265" s="3"/>
      <c r="BX1265" s="3"/>
      <c r="BY1265" s="4">
        <v>0</v>
      </c>
      <c r="BZ1265" s="5"/>
      <c r="CA1265" s="3">
        <v>0</v>
      </c>
      <c r="CB1265" s="4">
        <v>0</v>
      </c>
      <c r="CC1265" s="5" t="s">
        <v>322</v>
      </c>
      <c r="CD1265" s="3">
        <v>0</v>
      </c>
      <c r="CE1265" s="4">
        <v>0</v>
      </c>
      <c r="CF1265" s="5" t="s">
        <v>322</v>
      </c>
      <c r="CG1265" s="3">
        <v>0</v>
      </c>
      <c r="CH1265" s="4">
        <v>0</v>
      </c>
      <c r="CI1265" s="5" t="s">
        <v>322</v>
      </c>
      <c r="CJ1265" s="3">
        <v>0</v>
      </c>
      <c r="CK1265" s="4">
        <v>0</v>
      </c>
      <c r="CL1265" s="5" t="s">
        <v>322</v>
      </c>
      <c r="CM1265" s="2">
        <v>0</v>
      </c>
      <c r="CN1265" s="4">
        <v>0</v>
      </c>
      <c r="CO1265" s="5" t="s">
        <v>322</v>
      </c>
      <c r="CP1265" s="3"/>
      <c r="CQ1265" s="4">
        <v>0</v>
      </c>
      <c r="CR1265" s="3"/>
      <c r="CS1265" s="3"/>
      <c r="CT1265" s="3"/>
      <c r="CU1265" s="3"/>
      <c r="CV1265" s="4">
        <v>0</v>
      </c>
      <c r="CW1265" s="4">
        <v>0</v>
      </c>
      <c r="CX1265" t="b">
        <v>0</v>
      </c>
      <c r="CY1265" t="b">
        <v>1</v>
      </c>
      <c r="CZ1265" t="b">
        <v>0</v>
      </c>
      <c r="DA1265" s="2" t="s">
        <v>6</v>
      </c>
      <c r="DB1265" s="2" t="s">
        <v>1266</v>
      </c>
      <c r="DD1265" s="3"/>
      <c r="DE1265" s="3"/>
      <c r="DF1265" s="3"/>
      <c r="DG1265" s="4"/>
      <c r="DH1265" s="4"/>
      <c r="DI1265" s="4"/>
      <c r="DJ1265" s="3">
        <v>0</v>
      </c>
      <c r="DK1265" s="4">
        <v>0</v>
      </c>
      <c r="DL1265" t="b">
        <v>0</v>
      </c>
      <c r="DM1265" s="6"/>
      <c r="DN1265" s="3"/>
      <c r="DO1265" s="3"/>
      <c r="DP1265" s="3"/>
      <c r="DQ1265" s="3"/>
      <c r="DR1265" s="3"/>
      <c r="DS1265" s="3"/>
      <c r="DT1265" s="4"/>
      <c r="DU1265" s="4"/>
      <c r="DV1265" s="4"/>
      <c r="DW1265" s="4"/>
      <c r="DX1265" s="4"/>
      <c r="DY1265" s="4"/>
      <c r="DZ1265" s="2"/>
      <c r="EA1265" s="7">
        <v>44788.407951388886</v>
      </c>
      <c r="EB1265" s="2" t="s">
        <v>332</v>
      </c>
      <c r="EC1265" s="8">
        <v>0</v>
      </c>
      <c r="ED1265" t="b">
        <v>0</v>
      </c>
      <c r="EE1265" t="s">
        <v>324</v>
      </c>
      <c r="EF1265" s="2" t="s">
        <v>324</v>
      </c>
      <c r="EG1265" s="2" t="s">
        <v>325</v>
      </c>
      <c r="EH1265" s="1"/>
      <c r="EI1265">
        <f t="shared" si="68"/>
        <v>0</v>
      </c>
      <c r="EJ1265" t="str">
        <f t="shared" si="69"/>
        <v>no</v>
      </c>
    </row>
    <row r="1266" spans="3:140">
      <c r="C1266" s="1">
        <v>44635</v>
      </c>
      <c r="D1266" s="2" t="s">
        <v>361</v>
      </c>
      <c r="E1266" s="2" t="s">
        <v>362</v>
      </c>
      <c r="F1266" s="2" t="s">
        <v>178</v>
      </c>
      <c r="G1266" s="1">
        <v>44574</v>
      </c>
      <c r="H1266" s="2" t="s">
        <v>363</v>
      </c>
      <c r="I1266" s="2" t="s">
        <v>364</v>
      </c>
      <c r="J1266" s="1"/>
      <c r="K1266" s="1"/>
      <c r="L1266" s="2"/>
      <c r="M1266" t="b">
        <v>0</v>
      </c>
      <c r="N1266" s="2"/>
      <c r="O1266" s="2" t="s">
        <v>320</v>
      </c>
      <c r="P1266" s="2" t="s">
        <v>366</v>
      </c>
      <c r="Q1266" s="2"/>
      <c r="R1266" s="2"/>
      <c r="S1266" s="2"/>
      <c r="T1266" s="2"/>
      <c r="U1266" s="2"/>
      <c r="V1266" s="2"/>
      <c r="W1266" s="2" t="s">
        <v>861</v>
      </c>
      <c r="X1266" s="2" t="s">
        <v>1268</v>
      </c>
      <c r="Y1266" s="3"/>
      <c r="AA1266" t="b">
        <v>0</v>
      </c>
      <c r="AB1266">
        <v>-2050</v>
      </c>
      <c r="AC1266">
        <v>-3870</v>
      </c>
      <c r="AD1266">
        <v>-1124</v>
      </c>
      <c r="AE1266" s="4"/>
      <c r="AF1266" s="4">
        <v>-9920</v>
      </c>
      <c r="AG1266" s="4">
        <v>-18729</v>
      </c>
      <c r="AH1266" s="4">
        <v>-5441</v>
      </c>
      <c r="AJ1266">
        <v>4072.1903279597</v>
      </c>
      <c r="AK1266">
        <v>7688.1833889383497</v>
      </c>
      <c r="AL1266">
        <v>2233.4074788397502</v>
      </c>
      <c r="AM1266" s="4"/>
      <c r="AN1266" s="4">
        <v>13234.6186</v>
      </c>
      <c r="AO1266" s="4">
        <v>24986.596000000001</v>
      </c>
      <c r="AP1266" s="4">
        <v>7258.5743000000002</v>
      </c>
      <c r="AR1266">
        <v>0</v>
      </c>
      <c r="AS1266">
        <v>0</v>
      </c>
      <c r="AT1266">
        <v>0</v>
      </c>
      <c r="AU1266" s="4"/>
      <c r="AV1266" s="4">
        <v>0</v>
      </c>
      <c r="AW1266" s="4">
        <v>0</v>
      </c>
      <c r="AX1266" s="4">
        <v>0</v>
      </c>
      <c r="AZ1266">
        <v>0</v>
      </c>
      <c r="BA1266">
        <v>0</v>
      </c>
      <c r="BB1266">
        <v>0</v>
      </c>
      <c r="BC1266" s="4"/>
      <c r="BD1266" s="4">
        <v>0</v>
      </c>
      <c r="BE1266" s="4">
        <v>0</v>
      </c>
      <c r="BF1266" s="4">
        <v>0</v>
      </c>
      <c r="BH1266">
        <v>0</v>
      </c>
      <c r="BI1266">
        <v>0</v>
      </c>
      <c r="BJ1266">
        <v>0</v>
      </c>
      <c r="BK1266" s="4"/>
      <c r="BL1266" s="4">
        <v>0</v>
      </c>
      <c r="BM1266" s="4">
        <v>0</v>
      </c>
      <c r="BN1266" s="4">
        <v>0</v>
      </c>
      <c r="BP1266">
        <v>0</v>
      </c>
      <c r="BQ1266">
        <v>0</v>
      </c>
      <c r="BR1266">
        <v>0</v>
      </c>
      <c r="BS1266" s="4"/>
      <c r="BT1266" s="4">
        <v>0</v>
      </c>
      <c r="BU1266" s="4">
        <v>0</v>
      </c>
      <c r="BV1266" s="4">
        <v>0</v>
      </c>
      <c r="BW1266" s="3"/>
      <c r="BX1266" s="3"/>
      <c r="BY1266" s="4">
        <v>-34090</v>
      </c>
      <c r="BZ1266" s="5"/>
      <c r="CA1266" s="3">
        <v>13993.7811957378</v>
      </c>
      <c r="CB1266" s="4">
        <v>45479.7889</v>
      </c>
      <c r="CC1266" s="5">
        <v>3.2500000009898802</v>
      </c>
      <c r="CD1266" s="3">
        <v>0</v>
      </c>
      <c r="CE1266" s="4">
        <v>0</v>
      </c>
      <c r="CF1266" s="5" t="s">
        <v>322</v>
      </c>
      <c r="CG1266" s="3">
        <v>0</v>
      </c>
      <c r="CH1266" s="4">
        <v>0</v>
      </c>
      <c r="CI1266" s="5" t="s">
        <v>322</v>
      </c>
      <c r="CJ1266" s="3">
        <v>0</v>
      </c>
      <c r="CK1266" s="4">
        <v>0</v>
      </c>
      <c r="CL1266" s="5" t="s">
        <v>322</v>
      </c>
      <c r="CM1266" s="2">
        <v>0</v>
      </c>
      <c r="CN1266" s="4">
        <v>0</v>
      </c>
      <c r="CO1266" s="5" t="s">
        <v>322</v>
      </c>
      <c r="CP1266" s="3"/>
      <c r="CQ1266" s="4">
        <v>11389.7889</v>
      </c>
      <c r="CR1266" s="3"/>
      <c r="CS1266" s="3"/>
      <c r="CT1266" s="3"/>
      <c r="CU1266" s="3"/>
      <c r="CV1266" s="4">
        <v>11389.7889</v>
      </c>
      <c r="CW1266" s="4">
        <v>11389.7889</v>
      </c>
      <c r="CX1266" t="b">
        <v>0</v>
      </c>
      <c r="CY1266" t="b">
        <v>0</v>
      </c>
      <c r="CZ1266" t="b">
        <v>0</v>
      </c>
      <c r="DA1266" s="2" t="s">
        <v>6</v>
      </c>
      <c r="DB1266" s="2" t="s">
        <v>6</v>
      </c>
      <c r="DD1266" s="3"/>
      <c r="DE1266" s="3"/>
      <c r="DF1266" s="3"/>
      <c r="DG1266" s="4"/>
      <c r="DH1266" s="4"/>
      <c r="DI1266" s="4"/>
      <c r="DJ1266" s="3">
        <v>0</v>
      </c>
      <c r="DK1266" s="4">
        <v>0</v>
      </c>
      <c r="DL1266" t="b">
        <v>0</v>
      </c>
      <c r="DM1266" s="6"/>
      <c r="DN1266" s="3"/>
      <c r="DO1266" s="3"/>
      <c r="DP1266" s="3"/>
      <c r="DQ1266" s="3"/>
      <c r="DR1266" s="3"/>
      <c r="DS1266" s="3"/>
      <c r="DT1266" s="4"/>
      <c r="DU1266" s="4"/>
      <c r="DV1266" s="4"/>
      <c r="DW1266" s="4"/>
      <c r="DX1266" s="4"/>
      <c r="DY1266" s="4"/>
      <c r="DZ1266" s="2"/>
      <c r="EA1266" s="7">
        <v>44788.407951388886</v>
      </c>
      <c r="EB1266" s="2" t="s">
        <v>332</v>
      </c>
      <c r="EC1266" s="8">
        <v>0</v>
      </c>
      <c r="ED1266" t="b">
        <v>0</v>
      </c>
      <c r="EE1266" t="s">
        <v>324</v>
      </c>
      <c r="EF1266" s="2" t="s">
        <v>324</v>
      </c>
      <c r="EG1266" s="2" t="s">
        <v>325</v>
      </c>
      <c r="EH1266" s="1"/>
      <c r="EI1266">
        <f t="shared" si="68"/>
        <v>-7044</v>
      </c>
      <c r="EJ1266" t="str">
        <f t="shared" si="69"/>
        <v>no</v>
      </c>
    </row>
    <row r="1267" spans="3:140">
      <c r="C1267" s="1">
        <v>44635</v>
      </c>
      <c r="D1267" s="2" t="s">
        <v>369</v>
      </c>
      <c r="E1267" s="2" t="s">
        <v>370</v>
      </c>
      <c r="F1267" s="2" t="s">
        <v>178</v>
      </c>
      <c r="G1267" s="1">
        <v>44473</v>
      </c>
      <c r="H1267" s="2"/>
      <c r="I1267" s="2"/>
      <c r="J1267" s="1"/>
      <c r="K1267" s="1"/>
      <c r="L1267" s="2"/>
      <c r="M1267" t="b">
        <v>0</v>
      </c>
      <c r="N1267" s="2"/>
      <c r="O1267" s="2" t="s">
        <v>320</v>
      </c>
      <c r="P1267" s="2" t="s">
        <v>373</v>
      </c>
      <c r="Q1267" s="2"/>
      <c r="R1267" s="2"/>
      <c r="S1267" s="2"/>
      <c r="T1267" s="2"/>
      <c r="U1267" s="2"/>
      <c r="V1267" s="2"/>
      <c r="W1267" s="2" t="s">
        <v>1269</v>
      </c>
      <c r="X1267" s="2" t="s">
        <v>1269</v>
      </c>
      <c r="Y1267" s="3"/>
      <c r="AA1267" t="b">
        <v>0</v>
      </c>
      <c r="AB1267">
        <v>411.78331334431601</v>
      </c>
      <c r="AC1267">
        <v>777.43557509060997</v>
      </c>
      <c r="AD1267">
        <v>225.844044019769</v>
      </c>
      <c r="AE1267" s="4"/>
      <c r="AF1267" s="4">
        <v>1498.8913</v>
      </c>
      <c r="AG1267" s="4">
        <v>2829.8654999999999</v>
      </c>
      <c r="AH1267" s="4">
        <v>822.07230000000004</v>
      </c>
      <c r="AJ1267">
        <v>689.57142722569995</v>
      </c>
      <c r="AK1267">
        <v>1301.8918973120301</v>
      </c>
      <c r="AL1267">
        <v>378.19793740626</v>
      </c>
      <c r="AM1267" s="4"/>
      <c r="AN1267" s="4">
        <v>2510.04</v>
      </c>
      <c r="AO1267" s="4">
        <v>4738.8864999999996</v>
      </c>
      <c r="AP1267" s="4">
        <v>1376.6405</v>
      </c>
      <c r="AR1267">
        <v>0</v>
      </c>
      <c r="AS1267">
        <v>0</v>
      </c>
      <c r="AT1267">
        <v>0</v>
      </c>
      <c r="AU1267" s="4"/>
      <c r="AV1267" s="4">
        <v>0</v>
      </c>
      <c r="AW1267" s="4">
        <v>0</v>
      </c>
      <c r="AX1267" s="4">
        <v>0</v>
      </c>
      <c r="AZ1267">
        <v>0</v>
      </c>
      <c r="BA1267">
        <v>0</v>
      </c>
      <c r="BB1267">
        <v>0</v>
      </c>
      <c r="BC1267" s="4"/>
      <c r="BD1267" s="4">
        <v>0</v>
      </c>
      <c r="BE1267" s="4">
        <v>0</v>
      </c>
      <c r="BF1267" s="4">
        <v>0</v>
      </c>
      <c r="BH1267">
        <v>0</v>
      </c>
      <c r="BI1267">
        <v>0</v>
      </c>
      <c r="BJ1267">
        <v>0</v>
      </c>
      <c r="BK1267" s="4"/>
      <c r="BL1267" s="4">
        <v>0</v>
      </c>
      <c r="BM1267" s="4">
        <v>0</v>
      </c>
      <c r="BN1267" s="4">
        <v>0</v>
      </c>
      <c r="BP1267">
        <v>0</v>
      </c>
      <c r="BQ1267">
        <v>0</v>
      </c>
      <c r="BR1267">
        <v>0</v>
      </c>
      <c r="BS1267" s="4"/>
      <c r="BT1267" s="4">
        <v>0</v>
      </c>
      <c r="BU1267" s="4">
        <v>0</v>
      </c>
      <c r="BV1267" s="4">
        <v>0</v>
      </c>
      <c r="BW1267" s="3"/>
      <c r="BX1267" s="3"/>
      <c r="BY1267" s="4">
        <v>5150.8290999999999</v>
      </c>
      <c r="BZ1267" s="5"/>
      <c r="CA1267" s="3">
        <v>2369.6612619439902</v>
      </c>
      <c r="CB1267" s="4">
        <v>8625.5669999999991</v>
      </c>
      <c r="CC1267" s="5">
        <v>3.6400000027530801</v>
      </c>
      <c r="CD1267" s="3">
        <v>0</v>
      </c>
      <c r="CE1267" s="4">
        <v>0</v>
      </c>
      <c r="CF1267" s="5" t="s">
        <v>322</v>
      </c>
      <c r="CG1267" s="3">
        <v>0</v>
      </c>
      <c r="CH1267" s="4">
        <v>0</v>
      </c>
      <c r="CI1267" s="5" t="s">
        <v>322</v>
      </c>
      <c r="CJ1267" s="3">
        <v>0</v>
      </c>
      <c r="CK1267" s="4">
        <v>0</v>
      </c>
      <c r="CL1267" s="5" t="s">
        <v>322</v>
      </c>
      <c r="CM1267" s="2">
        <v>0</v>
      </c>
      <c r="CN1267" s="4">
        <v>0</v>
      </c>
      <c r="CO1267" s="5" t="s">
        <v>322</v>
      </c>
      <c r="CP1267" s="3"/>
      <c r="CQ1267" s="4">
        <v>13776.3961</v>
      </c>
      <c r="CR1267" s="3"/>
      <c r="CS1267" s="3"/>
      <c r="CT1267" s="3"/>
      <c r="CU1267" s="3"/>
      <c r="CV1267" s="4">
        <v>13776.3961</v>
      </c>
      <c r="CW1267" s="4">
        <v>13776.3961</v>
      </c>
      <c r="CX1267" t="b">
        <v>0</v>
      </c>
      <c r="CY1267" t="b">
        <v>0</v>
      </c>
      <c r="CZ1267" t="b">
        <v>0</v>
      </c>
      <c r="DA1267" s="2" t="s">
        <v>6</v>
      </c>
      <c r="DB1267" s="2" t="s">
        <v>1270</v>
      </c>
      <c r="DD1267" s="3"/>
      <c r="DE1267" s="3"/>
      <c r="DF1267" s="3"/>
      <c r="DG1267" s="4"/>
      <c r="DH1267" s="4"/>
      <c r="DI1267" s="4"/>
      <c r="DJ1267" s="3">
        <v>0</v>
      </c>
      <c r="DK1267" s="4">
        <v>0</v>
      </c>
      <c r="DL1267" t="b">
        <v>0</v>
      </c>
      <c r="DM1267" s="6"/>
      <c r="DN1267" s="3"/>
      <c r="DO1267" s="3"/>
      <c r="DP1267" s="3"/>
      <c r="DQ1267" s="3"/>
      <c r="DR1267" s="3"/>
      <c r="DS1267" s="3"/>
      <c r="DT1267" s="4"/>
      <c r="DU1267" s="4"/>
      <c r="DV1267" s="4"/>
      <c r="DW1267" s="4"/>
      <c r="DX1267" s="4"/>
      <c r="DY1267" s="4"/>
      <c r="DZ1267" s="2"/>
      <c r="EA1267" s="7">
        <v>44788.407951388886</v>
      </c>
      <c r="EB1267" s="2" t="s">
        <v>332</v>
      </c>
      <c r="EC1267" s="8">
        <v>0</v>
      </c>
      <c r="ED1267" t="b">
        <v>0</v>
      </c>
      <c r="EE1267" t="s">
        <v>324</v>
      </c>
      <c r="EF1267" s="2" t="s">
        <v>324</v>
      </c>
      <c r="EG1267" s="2" t="s">
        <v>325</v>
      </c>
      <c r="EH1267" s="1"/>
      <c r="EI1267">
        <f t="shared" si="68"/>
        <v>1415.0629324546949</v>
      </c>
      <c r="EJ1267" t="str">
        <f t="shared" si="69"/>
        <v>yes</v>
      </c>
    </row>
    <row r="1268" spans="3:140">
      <c r="C1268" s="1">
        <v>44635</v>
      </c>
      <c r="D1268" s="2" t="s">
        <v>369</v>
      </c>
      <c r="E1268" s="2" t="s">
        <v>370</v>
      </c>
      <c r="F1268" s="2" t="s">
        <v>178</v>
      </c>
      <c r="G1268" s="1">
        <v>44473</v>
      </c>
      <c r="H1268" s="2"/>
      <c r="I1268" s="2"/>
      <c r="J1268" s="1"/>
      <c r="K1268" s="1"/>
      <c r="L1268" s="2"/>
      <c r="M1268" t="b">
        <v>0</v>
      </c>
      <c r="N1268" s="2"/>
      <c r="O1268" s="2" t="s">
        <v>320</v>
      </c>
      <c r="P1268" s="2" t="s">
        <v>373</v>
      </c>
      <c r="Q1268" s="2"/>
      <c r="R1268" s="2"/>
      <c r="S1268" s="2"/>
      <c r="T1268" s="2"/>
      <c r="U1268" s="2"/>
      <c r="V1268" s="2"/>
      <c r="W1268" s="2" t="s">
        <v>1269</v>
      </c>
      <c r="X1268" s="2" t="s">
        <v>1269</v>
      </c>
      <c r="Y1268" s="3"/>
      <c r="AA1268" t="b">
        <v>0</v>
      </c>
      <c r="AB1268">
        <v>411.78331334431601</v>
      </c>
      <c r="AC1268">
        <v>777.43557509060997</v>
      </c>
      <c r="AD1268">
        <v>225.844044019769</v>
      </c>
      <c r="AE1268" s="4"/>
      <c r="AF1268" s="4">
        <v>1498.8913</v>
      </c>
      <c r="AG1268" s="4">
        <v>2829.8654999999999</v>
      </c>
      <c r="AH1268" s="4">
        <v>822.07230000000004</v>
      </c>
      <c r="AJ1268">
        <v>689.57142722569995</v>
      </c>
      <c r="AK1268">
        <v>1301.8918973120301</v>
      </c>
      <c r="AL1268">
        <v>378.19793740626</v>
      </c>
      <c r="AM1268" s="4"/>
      <c r="AN1268" s="4">
        <v>2510.04</v>
      </c>
      <c r="AO1268" s="4">
        <v>4738.8864999999996</v>
      </c>
      <c r="AP1268" s="4">
        <v>1376.6405</v>
      </c>
      <c r="AR1268">
        <v>0</v>
      </c>
      <c r="AS1268">
        <v>0</v>
      </c>
      <c r="AT1268">
        <v>0</v>
      </c>
      <c r="AU1268" s="4"/>
      <c r="AV1268" s="4">
        <v>0</v>
      </c>
      <c r="AW1268" s="4">
        <v>0</v>
      </c>
      <c r="AX1268" s="4">
        <v>0</v>
      </c>
      <c r="AZ1268">
        <v>0</v>
      </c>
      <c r="BA1268">
        <v>0</v>
      </c>
      <c r="BB1268">
        <v>0</v>
      </c>
      <c r="BC1268" s="4"/>
      <c r="BD1268" s="4">
        <v>0</v>
      </c>
      <c r="BE1268" s="4">
        <v>0</v>
      </c>
      <c r="BF1268" s="4">
        <v>0</v>
      </c>
      <c r="BH1268">
        <v>0</v>
      </c>
      <c r="BI1268">
        <v>0</v>
      </c>
      <c r="BJ1268">
        <v>0</v>
      </c>
      <c r="BK1268" s="4"/>
      <c r="BL1268" s="4">
        <v>0</v>
      </c>
      <c r="BM1268" s="4">
        <v>0</v>
      </c>
      <c r="BN1268" s="4">
        <v>0</v>
      </c>
      <c r="BP1268">
        <v>0</v>
      </c>
      <c r="BQ1268">
        <v>0</v>
      </c>
      <c r="BR1268">
        <v>0</v>
      </c>
      <c r="BS1268" s="4"/>
      <c r="BT1268" s="4">
        <v>0</v>
      </c>
      <c r="BU1268" s="4">
        <v>0</v>
      </c>
      <c r="BV1268" s="4">
        <v>0</v>
      </c>
      <c r="BW1268" s="3"/>
      <c r="BX1268" s="3"/>
      <c r="BY1268" s="4">
        <v>5150.8290999999999</v>
      </c>
      <c r="BZ1268" s="5"/>
      <c r="CA1268" s="3">
        <v>2369.6612619439902</v>
      </c>
      <c r="CB1268" s="4">
        <v>8625.5669999999991</v>
      </c>
      <c r="CC1268" s="5">
        <v>3.6400000027530801</v>
      </c>
      <c r="CD1268" s="3">
        <v>0</v>
      </c>
      <c r="CE1268" s="4">
        <v>0</v>
      </c>
      <c r="CF1268" s="5" t="s">
        <v>322</v>
      </c>
      <c r="CG1268" s="3">
        <v>0</v>
      </c>
      <c r="CH1268" s="4">
        <v>0</v>
      </c>
      <c r="CI1268" s="5" t="s">
        <v>322</v>
      </c>
      <c r="CJ1268" s="3">
        <v>0</v>
      </c>
      <c r="CK1268" s="4">
        <v>0</v>
      </c>
      <c r="CL1268" s="5" t="s">
        <v>322</v>
      </c>
      <c r="CM1268" s="2">
        <v>0</v>
      </c>
      <c r="CN1268" s="4">
        <v>0</v>
      </c>
      <c r="CO1268" s="5" t="s">
        <v>322</v>
      </c>
      <c r="CP1268" s="3"/>
      <c r="CQ1268" s="4">
        <v>13776.3961</v>
      </c>
      <c r="CR1268" s="3"/>
      <c r="CS1268" s="3"/>
      <c r="CT1268" s="3"/>
      <c r="CU1268" s="3"/>
      <c r="CV1268" s="4">
        <v>13776.3961</v>
      </c>
      <c r="CW1268" s="4">
        <v>13776.3961</v>
      </c>
      <c r="CX1268" t="b">
        <v>0</v>
      </c>
      <c r="CY1268" t="b">
        <v>0</v>
      </c>
      <c r="CZ1268" t="b">
        <v>0</v>
      </c>
      <c r="DA1268" s="2" t="s">
        <v>6</v>
      </c>
      <c r="DB1268" s="2" t="s">
        <v>6</v>
      </c>
      <c r="DD1268" s="3"/>
      <c r="DE1268" s="3"/>
      <c r="DF1268" s="3"/>
      <c r="DG1268" s="4"/>
      <c r="DH1268" s="4"/>
      <c r="DI1268" s="4"/>
      <c r="DJ1268" s="3">
        <v>0</v>
      </c>
      <c r="DK1268" s="4">
        <v>0</v>
      </c>
      <c r="DL1268" t="b">
        <v>0</v>
      </c>
      <c r="DM1268" s="6"/>
      <c r="DN1268" s="3"/>
      <c r="DO1268" s="3"/>
      <c r="DP1268" s="3"/>
      <c r="DQ1268" s="3"/>
      <c r="DR1268" s="3"/>
      <c r="DS1268" s="3"/>
      <c r="DT1268" s="4"/>
      <c r="DU1268" s="4"/>
      <c r="DV1268" s="4"/>
      <c r="DW1268" s="4"/>
      <c r="DX1268" s="4"/>
      <c r="DY1268" s="4"/>
      <c r="DZ1268" s="2"/>
      <c r="EA1268" s="7">
        <v>44788.407951388886</v>
      </c>
      <c r="EB1268" s="2" t="s">
        <v>332</v>
      </c>
      <c r="EC1268" s="8">
        <v>0</v>
      </c>
      <c r="ED1268" t="b">
        <v>0</v>
      </c>
      <c r="EE1268" t="s">
        <v>324</v>
      </c>
      <c r="EF1268" s="2" t="s">
        <v>324</v>
      </c>
      <c r="EG1268" s="2" t="s">
        <v>325</v>
      </c>
      <c r="EH1268" s="1"/>
      <c r="EI1268">
        <f t="shared" si="68"/>
        <v>1415.0629324546949</v>
      </c>
      <c r="EJ1268" t="str">
        <f t="shared" si="69"/>
        <v>yes</v>
      </c>
    </row>
    <row r="1269" spans="3:140">
      <c r="C1269" s="1">
        <v>44635</v>
      </c>
      <c r="D1269" s="2" t="s">
        <v>765</v>
      </c>
      <c r="E1269" s="2" t="s">
        <v>766</v>
      </c>
      <c r="F1269" s="2" t="s">
        <v>178</v>
      </c>
      <c r="G1269" s="1">
        <v>44586</v>
      </c>
      <c r="H1269" s="2" t="s">
        <v>767</v>
      </c>
      <c r="I1269" s="2" t="s">
        <v>768</v>
      </c>
      <c r="J1269" s="1"/>
      <c r="K1269" s="1"/>
      <c r="L1269" s="2"/>
      <c r="M1269" t="b">
        <v>0</v>
      </c>
      <c r="N1269" s="2"/>
      <c r="O1269" s="2" t="s">
        <v>320</v>
      </c>
      <c r="P1269" s="2" t="s">
        <v>366</v>
      </c>
      <c r="Q1269" s="2"/>
      <c r="R1269" s="2"/>
      <c r="S1269" s="2"/>
      <c r="T1269" s="2"/>
      <c r="U1269" s="2"/>
      <c r="V1269" s="2"/>
      <c r="W1269" s="2" t="s">
        <v>1264</v>
      </c>
      <c r="X1269" s="2" t="s">
        <v>1264</v>
      </c>
      <c r="Y1269" s="3"/>
      <c r="AA1269" t="b">
        <v>0</v>
      </c>
      <c r="AB1269">
        <v>0</v>
      </c>
      <c r="AC1269">
        <v>0</v>
      </c>
      <c r="AD1269">
        <v>0</v>
      </c>
      <c r="AE1269" s="4"/>
      <c r="AF1269" s="4">
        <v>0</v>
      </c>
      <c r="AG1269" s="4">
        <v>0</v>
      </c>
      <c r="AH1269" s="4">
        <v>0</v>
      </c>
      <c r="AJ1269">
        <v>0</v>
      </c>
      <c r="AK1269">
        <v>0</v>
      </c>
      <c r="AL1269">
        <v>0</v>
      </c>
      <c r="AM1269" s="4"/>
      <c r="AN1269" s="4">
        <v>0</v>
      </c>
      <c r="AO1269" s="4">
        <v>0</v>
      </c>
      <c r="AP1269" s="4">
        <v>0</v>
      </c>
      <c r="AR1269">
        <v>0</v>
      </c>
      <c r="AS1269">
        <v>0</v>
      </c>
      <c r="AT1269">
        <v>0</v>
      </c>
      <c r="AU1269" s="4"/>
      <c r="AV1269" s="4">
        <v>0</v>
      </c>
      <c r="AW1269" s="4">
        <v>0</v>
      </c>
      <c r="AX1269" s="4">
        <v>0</v>
      </c>
      <c r="AZ1269">
        <v>0</v>
      </c>
      <c r="BA1269">
        <v>0</v>
      </c>
      <c r="BB1269">
        <v>0</v>
      </c>
      <c r="BC1269" s="4"/>
      <c r="BD1269" s="4">
        <v>0</v>
      </c>
      <c r="BE1269" s="4">
        <v>0</v>
      </c>
      <c r="BF1269" s="4">
        <v>0</v>
      </c>
      <c r="BH1269">
        <v>0</v>
      </c>
      <c r="BI1269">
        <v>0</v>
      </c>
      <c r="BJ1269">
        <v>0</v>
      </c>
      <c r="BK1269" s="4"/>
      <c r="BL1269" s="4">
        <v>0</v>
      </c>
      <c r="BM1269" s="4">
        <v>0</v>
      </c>
      <c r="BN1269" s="4">
        <v>0</v>
      </c>
      <c r="BP1269">
        <v>0</v>
      </c>
      <c r="BQ1269">
        <v>0</v>
      </c>
      <c r="BR1269">
        <v>0</v>
      </c>
      <c r="BS1269" s="4"/>
      <c r="BT1269" s="4">
        <v>0</v>
      </c>
      <c r="BU1269" s="4">
        <v>0</v>
      </c>
      <c r="BV1269" s="4">
        <v>0</v>
      </c>
      <c r="BW1269" s="3"/>
      <c r="BX1269" s="3"/>
      <c r="BY1269" s="4">
        <v>0</v>
      </c>
      <c r="BZ1269" s="5"/>
      <c r="CA1269" s="3">
        <v>0</v>
      </c>
      <c r="CB1269" s="4">
        <v>0</v>
      </c>
      <c r="CC1269" s="5" t="s">
        <v>322</v>
      </c>
      <c r="CD1269" s="3">
        <v>0</v>
      </c>
      <c r="CE1269" s="4">
        <v>0</v>
      </c>
      <c r="CF1269" s="5" t="s">
        <v>322</v>
      </c>
      <c r="CG1269" s="3">
        <v>0</v>
      </c>
      <c r="CH1269" s="4">
        <v>0</v>
      </c>
      <c r="CI1269" s="5" t="s">
        <v>322</v>
      </c>
      <c r="CJ1269" s="3">
        <v>0</v>
      </c>
      <c r="CK1269" s="4">
        <v>0</v>
      </c>
      <c r="CL1269" s="5" t="s">
        <v>322</v>
      </c>
      <c r="CM1269" s="2">
        <v>0</v>
      </c>
      <c r="CN1269" s="4">
        <v>0</v>
      </c>
      <c r="CO1269" s="5" t="s">
        <v>322</v>
      </c>
      <c r="CP1269" s="3"/>
      <c r="CQ1269" s="4">
        <v>0</v>
      </c>
      <c r="CR1269" s="3"/>
      <c r="CS1269" s="3"/>
      <c r="CT1269" s="3"/>
      <c r="CU1269" s="3"/>
      <c r="CV1269" s="4">
        <v>0</v>
      </c>
      <c r="CW1269" s="4">
        <v>0</v>
      </c>
      <c r="CX1269" t="b">
        <v>0</v>
      </c>
      <c r="CY1269" t="b">
        <v>0</v>
      </c>
      <c r="CZ1269" t="b">
        <v>0</v>
      </c>
      <c r="DA1269" s="2" t="s">
        <v>6</v>
      </c>
      <c r="DB1269" s="2" t="s">
        <v>6</v>
      </c>
      <c r="DD1269" s="3"/>
      <c r="DE1269" s="3"/>
      <c r="DF1269" s="3"/>
      <c r="DG1269" s="4"/>
      <c r="DH1269" s="4"/>
      <c r="DI1269" s="4"/>
      <c r="DJ1269" s="3">
        <v>0</v>
      </c>
      <c r="DK1269" s="4">
        <v>0</v>
      </c>
      <c r="DL1269" t="b">
        <v>0</v>
      </c>
      <c r="DM1269" s="6"/>
      <c r="DN1269" s="3"/>
      <c r="DO1269" s="3"/>
      <c r="DP1269" s="3"/>
      <c r="DQ1269" s="3"/>
      <c r="DR1269" s="3"/>
      <c r="DS1269" s="3"/>
      <c r="DT1269" s="4"/>
      <c r="DU1269" s="4"/>
      <c r="DV1269" s="4"/>
      <c r="DW1269" s="4"/>
      <c r="DX1269" s="4"/>
      <c r="DY1269" s="4"/>
      <c r="DZ1269" s="2"/>
      <c r="EA1269" s="7">
        <v>44788.407951388886</v>
      </c>
      <c r="EB1269" s="2" t="s">
        <v>332</v>
      </c>
      <c r="EC1269" s="8">
        <v>0</v>
      </c>
      <c r="ED1269" t="b">
        <v>0</v>
      </c>
      <c r="EE1269" t="s">
        <v>324</v>
      </c>
      <c r="EF1269" s="2" t="s">
        <v>324</v>
      </c>
      <c r="EG1269" s="2" t="s">
        <v>325</v>
      </c>
      <c r="EH1269" s="1"/>
      <c r="EI1269">
        <f t="shared" si="68"/>
        <v>0</v>
      </c>
      <c r="EJ1269" t="str">
        <f t="shared" si="69"/>
        <v>no</v>
      </c>
    </row>
    <row r="1270" spans="3:140">
      <c r="C1270" s="1">
        <v>44635</v>
      </c>
      <c r="D1270" s="2" t="s">
        <v>765</v>
      </c>
      <c r="E1270" s="2" t="s">
        <v>766</v>
      </c>
      <c r="F1270" s="2" t="s">
        <v>178</v>
      </c>
      <c r="G1270" s="1">
        <v>44586</v>
      </c>
      <c r="H1270" s="2" t="s">
        <v>769</v>
      </c>
      <c r="I1270" s="2" t="s">
        <v>770</v>
      </c>
      <c r="J1270" s="1"/>
      <c r="K1270" s="1"/>
      <c r="L1270" s="2"/>
      <c r="M1270" t="b">
        <v>0</v>
      </c>
      <c r="N1270" s="2"/>
      <c r="O1270" s="2" t="s">
        <v>320</v>
      </c>
      <c r="P1270" s="2" t="s">
        <v>366</v>
      </c>
      <c r="Q1270" s="2"/>
      <c r="R1270" s="2"/>
      <c r="S1270" s="2"/>
      <c r="T1270" s="2"/>
      <c r="U1270" s="2"/>
      <c r="V1270" s="2"/>
      <c r="W1270" s="2" t="s">
        <v>1264</v>
      </c>
      <c r="X1270" s="2" t="s">
        <v>1264</v>
      </c>
      <c r="Y1270" s="3"/>
      <c r="AA1270" t="b">
        <v>0</v>
      </c>
      <c r="AB1270">
        <v>0</v>
      </c>
      <c r="AC1270">
        <v>0</v>
      </c>
      <c r="AD1270">
        <v>0</v>
      </c>
      <c r="AE1270" s="4"/>
      <c r="AF1270" s="4">
        <v>0</v>
      </c>
      <c r="AG1270" s="4">
        <v>0</v>
      </c>
      <c r="AH1270" s="4">
        <v>0</v>
      </c>
      <c r="AJ1270">
        <v>0</v>
      </c>
      <c r="AK1270">
        <v>0</v>
      </c>
      <c r="AL1270">
        <v>0</v>
      </c>
      <c r="AM1270" s="4"/>
      <c r="AN1270" s="4">
        <v>0</v>
      </c>
      <c r="AO1270" s="4">
        <v>0</v>
      </c>
      <c r="AP1270" s="4">
        <v>0</v>
      </c>
      <c r="AR1270">
        <v>0</v>
      </c>
      <c r="AS1270">
        <v>0</v>
      </c>
      <c r="AT1270">
        <v>0</v>
      </c>
      <c r="AU1270" s="4"/>
      <c r="AV1270" s="4">
        <v>0</v>
      </c>
      <c r="AW1270" s="4">
        <v>0</v>
      </c>
      <c r="AX1270" s="4">
        <v>0</v>
      </c>
      <c r="AZ1270">
        <v>0</v>
      </c>
      <c r="BA1270">
        <v>0</v>
      </c>
      <c r="BB1270">
        <v>0</v>
      </c>
      <c r="BC1270" s="4"/>
      <c r="BD1270" s="4">
        <v>0</v>
      </c>
      <c r="BE1270" s="4">
        <v>0</v>
      </c>
      <c r="BF1270" s="4">
        <v>0</v>
      </c>
      <c r="BH1270">
        <v>0</v>
      </c>
      <c r="BI1270">
        <v>0</v>
      </c>
      <c r="BJ1270">
        <v>0</v>
      </c>
      <c r="BK1270" s="4"/>
      <c r="BL1270" s="4">
        <v>0</v>
      </c>
      <c r="BM1270" s="4">
        <v>0</v>
      </c>
      <c r="BN1270" s="4">
        <v>0</v>
      </c>
      <c r="BP1270">
        <v>0</v>
      </c>
      <c r="BQ1270">
        <v>0</v>
      </c>
      <c r="BR1270">
        <v>0</v>
      </c>
      <c r="BS1270" s="4"/>
      <c r="BT1270" s="4">
        <v>0</v>
      </c>
      <c r="BU1270" s="4">
        <v>0</v>
      </c>
      <c r="BV1270" s="4">
        <v>0</v>
      </c>
      <c r="BW1270" s="3"/>
      <c r="BX1270" s="3"/>
      <c r="BY1270" s="4">
        <v>0</v>
      </c>
      <c r="BZ1270" s="5"/>
      <c r="CA1270" s="3">
        <v>0</v>
      </c>
      <c r="CB1270" s="4">
        <v>0</v>
      </c>
      <c r="CC1270" s="5" t="s">
        <v>322</v>
      </c>
      <c r="CD1270" s="3">
        <v>0</v>
      </c>
      <c r="CE1270" s="4">
        <v>0</v>
      </c>
      <c r="CF1270" s="5" t="s">
        <v>322</v>
      </c>
      <c r="CG1270" s="3">
        <v>0</v>
      </c>
      <c r="CH1270" s="4">
        <v>0</v>
      </c>
      <c r="CI1270" s="5" t="s">
        <v>322</v>
      </c>
      <c r="CJ1270" s="3">
        <v>0</v>
      </c>
      <c r="CK1270" s="4">
        <v>0</v>
      </c>
      <c r="CL1270" s="5" t="s">
        <v>322</v>
      </c>
      <c r="CM1270" s="2">
        <v>0</v>
      </c>
      <c r="CN1270" s="4">
        <v>0</v>
      </c>
      <c r="CO1270" s="5" t="s">
        <v>322</v>
      </c>
      <c r="CP1270" s="3"/>
      <c r="CQ1270" s="4">
        <v>0</v>
      </c>
      <c r="CR1270" s="3"/>
      <c r="CS1270" s="3"/>
      <c r="CT1270" s="3"/>
      <c r="CU1270" s="3"/>
      <c r="CV1270" s="4">
        <v>0</v>
      </c>
      <c r="CW1270" s="4">
        <v>0</v>
      </c>
      <c r="CX1270" t="b">
        <v>0</v>
      </c>
      <c r="CY1270" t="b">
        <v>0</v>
      </c>
      <c r="CZ1270" t="b">
        <v>0</v>
      </c>
      <c r="DA1270" s="2" t="s">
        <v>6</v>
      </c>
      <c r="DB1270" s="2" t="s">
        <v>6</v>
      </c>
      <c r="DD1270" s="3"/>
      <c r="DE1270" s="3"/>
      <c r="DF1270" s="3"/>
      <c r="DG1270" s="4"/>
      <c r="DH1270" s="4"/>
      <c r="DI1270" s="4"/>
      <c r="DJ1270" s="3">
        <v>0</v>
      </c>
      <c r="DK1270" s="4">
        <v>0</v>
      </c>
      <c r="DL1270" t="b">
        <v>0</v>
      </c>
      <c r="DM1270" s="6"/>
      <c r="DN1270" s="3"/>
      <c r="DO1270" s="3"/>
      <c r="DP1270" s="3"/>
      <c r="DQ1270" s="3"/>
      <c r="DR1270" s="3"/>
      <c r="DS1270" s="3"/>
      <c r="DT1270" s="4"/>
      <c r="DU1270" s="4"/>
      <c r="DV1270" s="4"/>
      <c r="DW1270" s="4"/>
      <c r="DX1270" s="4"/>
      <c r="DY1270" s="4"/>
      <c r="DZ1270" s="2"/>
      <c r="EA1270" s="7">
        <v>44788.407951388886</v>
      </c>
      <c r="EB1270" s="2" t="s">
        <v>332</v>
      </c>
      <c r="EC1270" s="8">
        <v>0</v>
      </c>
      <c r="ED1270" t="b">
        <v>0</v>
      </c>
      <c r="EE1270" t="s">
        <v>324</v>
      </c>
      <c r="EF1270" s="2" t="s">
        <v>324</v>
      </c>
      <c r="EG1270" s="2" t="s">
        <v>325</v>
      </c>
      <c r="EH1270" s="1"/>
      <c r="EI1270">
        <f t="shared" si="68"/>
        <v>0</v>
      </c>
      <c r="EJ1270" t="str">
        <f t="shared" si="69"/>
        <v>no</v>
      </c>
    </row>
    <row r="1271" spans="3:140">
      <c r="C1271" s="1">
        <v>44635</v>
      </c>
      <c r="D1271" s="2" t="s">
        <v>490</v>
      </c>
      <c r="E1271" s="2" t="s">
        <v>491</v>
      </c>
      <c r="F1271" s="2" t="s">
        <v>175</v>
      </c>
      <c r="G1271" s="1">
        <v>44474</v>
      </c>
      <c r="H1271" s="2"/>
      <c r="I1271" s="2"/>
      <c r="J1271" s="1"/>
      <c r="K1271" s="1"/>
      <c r="L1271" s="2"/>
      <c r="M1271" t="b">
        <v>0</v>
      </c>
      <c r="N1271" s="2"/>
      <c r="O1271" s="2" t="s">
        <v>320</v>
      </c>
      <c r="P1271" s="2" t="s">
        <v>373</v>
      </c>
      <c r="Q1271" s="2"/>
      <c r="R1271" s="2"/>
      <c r="S1271" s="2"/>
      <c r="T1271" s="2"/>
      <c r="U1271" s="2"/>
      <c r="V1271" s="2"/>
      <c r="W1271" s="2" t="s">
        <v>1271</v>
      </c>
      <c r="X1271" s="2" t="s">
        <v>1260</v>
      </c>
      <c r="Y1271" s="3"/>
      <c r="AA1271" t="b">
        <v>0</v>
      </c>
      <c r="AB1271">
        <v>0</v>
      </c>
      <c r="AC1271">
        <v>0</v>
      </c>
      <c r="AD1271">
        <v>0</v>
      </c>
      <c r="AE1271" s="4"/>
      <c r="AF1271" s="4">
        <v>0</v>
      </c>
      <c r="AG1271" s="4">
        <v>0</v>
      </c>
      <c r="AH1271" s="4">
        <v>0</v>
      </c>
      <c r="AJ1271">
        <v>0</v>
      </c>
      <c r="AK1271">
        <v>0</v>
      </c>
      <c r="AL1271">
        <v>0</v>
      </c>
      <c r="AM1271" s="4"/>
      <c r="AN1271" s="4">
        <v>0</v>
      </c>
      <c r="AO1271" s="4">
        <v>0</v>
      </c>
      <c r="AP1271" s="4">
        <v>0</v>
      </c>
      <c r="AR1271">
        <v>0</v>
      </c>
      <c r="AS1271">
        <v>0</v>
      </c>
      <c r="AT1271">
        <v>0</v>
      </c>
      <c r="AU1271" s="4"/>
      <c r="AV1271" s="4">
        <v>0</v>
      </c>
      <c r="AW1271" s="4">
        <v>0</v>
      </c>
      <c r="AX1271" s="4">
        <v>0</v>
      </c>
      <c r="AZ1271">
        <v>0</v>
      </c>
      <c r="BA1271">
        <v>0</v>
      </c>
      <c r="BB1271">
        <v>0</v>
      </c>
      <c r="BC1271" s="4"/>
      <c r="BD1271" s="4">
        <v>0</v>
      </c>
      <c r="BE1271" s="4">
        <v>0</v>
      </c>
      <c r="BF1271" s="4">
        <v>0</v>
      </c>
      <c r="BH1271">
        <v>0</v>
      </c>
      <c r="BI1271">
        <v>0</v>
      </c>
      <c r="BJ1271">
        <v>0</v>
      </c>
      <c r="BK1271" s="4"/>
      <c r="BL1271" s="4">
        <v>0</v>
      </c>
      <c r="BM1271" s="4">
        <v>0</v>
      </c>
      <c r="BN1271" s="4">
        <v>0</v>
      </c>
      <c r="BP1271">
        <v>0</v>
      </c>
      <c r="BQ1271">
        <v>0</v>
      </c>
      <c r="BR1271">
        <v>0</v>
      </c>
      <c r="BS1271" s="4"/>
      <c r="BT1271" s="4">
        <v>0</v>
      </c>
      <c r="BU1271" s="4">
        <v>0</v>
      </c>
      <c r="BV1271" s="4">
        <v>0</v>
      </c>
      <c r="BW1271" s="3"/>
      <c r="BX1271" s="3"/>
      <c r="BY1271" s="4">
        <v>0</v>
      </c>
      <c r="BZ1271" s="5"/>
      <c r="CA1271" s="3">
        <v>0</v>
      </c>
      <c r="CB1271" s="4">
        <v>0</v>
      </c>
      <c r="CC1271" s="5" t="s">
        <v>322</v>
      </c>
      <c r="CD1271" s="3">
        <v>0</v>
      </c>
      <c r="CE1271" s="4">
        <v>0</v>
      </c>
      <c r="CF1271" s="5" t="s">
        <v>322</v>
      </c>
      <c r="CG1271" s="3">
        <v>0</v>
      </c>
      <c r="CH1271" s="4">
        <v>0</v>
      </c>
      <c r="CI1271" s="5" t="s">
        <v>322</v>
      </c>
      <c r="CJ1271" s="3">
        <v>0</v>
      </c>
      <c r="CK1271" s="4">
        <v>0</v>
      </c>
      <c r="CL1271" s="5" t="s">
        <v>322</v>
      </c>
      <c r="CM1271" s="2">
        <v>0</v>
      </c>
      <c r="CN1271" s="4">
        <v>0</v>
      </c>
      <c r="CO1271" s="5" t="s">
        <v>322</v>
      </c>
      <c r="CP1271" s="3"/>
      <c r="CQ1271" s="4">
        <v>0</v>
      </c>
      <c r="CR1271" s="3"/>
      <c r="CS1271" s="3"/>
      <c r="CT1271" s="3"/>
      <c r="CU1271" s="3"/>
      <c r="CV1271" s="4">
        <v>0</v>
      </c>
      <c r="CW1271" s="4">
        <v>0</v>
      </c>
      <c r="CX1271" t="b">
        <v>0</v>
      </c>
      <c r="CY1271" t="b">
        <v>0</v>
      </c>
      <c r="CZ1271" t="b">
        <v>0</v>
      </c>
      <c r="DA1271" s="2" t="s">
        <v>6</v>
      </c>
      <c r="DB1271" s="2" t="s">
        <v>1261</v>
      </c>
      <c r="DD1271" s="3"/>
      <c r="DE1271" s="3"/>
      <c r="DF1271" s="3"/>
      <c r="DG1271" s="4"/>
      <c r="DH1271" s="4"/>
      <c r="DI1271" s="4"/>
      <c r="DJ1271" s="3">
        <v>0</v>
      </c>
      <c r="DK1271" s="4">
        <v>0</v>
      </c>
      <c r="DL1271" t="b">
        <v>0</v>
      </c>
      <c r="DM1271" s="6"/>
      <c r="DN1271" s="3"/>
      <c r="DO1271" s="3"/>
      <c r="DP1271" s="3"/>
      <c r="DQ1271" s="3"/>
      <c r="DR1271" s="3"/>
      <c r="DS1271" s="3"/>
      <c r="DT1271" s="4"/>
      <c r="DU1271" s="4"/>
      <c r="DV1271" s="4"/>
      <c r="DW1271" s="4"/>
      <c r="DX1271" s="4"/>
      <c r="DY1271" s="4"/>
      <c r="DZ1271" s="2"/>
      <c r="EA1271" s="7">
        <v>44788.407951388886</v>
      </c>
      <c r="EB1271" s="2" t="s">
        <v>332</v>
      </c>
      <c r="EC1271" s="8">
        <v>0</v>
      </c>
      <c r="ED1271" t="b">
        <v>0</v>
      </c>
      <c r="EE1271" t="s">
        <v>324</v>
      </c>
      <c r="EF1271" s="2" t="s">
        <v>324</v>
      </c>
      <c r="EG1271" s="2" t="s">
        <v>325</v>
      </c>
      <c r="EH1271" s="1"/>
      <c r="EI1271">
        <f t="shared" si="68"/>
        <v>0</v>
      </c>
      <c r="EJ1271" t="str">
        <f t="shared" si="69"/>
        <v>yes</v>
      </c>
    </row>
    <row r="1272" spans="3:140">
      <c r="C1272" s="1">
        <v>44635</v>
      </c>
      <c r="D1272" s="2" t="s">
        <v>490</v>
      </c>
      <c r="E1272" s="2" t="s">
        <v>491</v>
      </c>
      <c r="F1272" s="2" t="s">
        <v>175</v>
      </c>
      <c r="G1272" s="1">
        <v>44474</v>
      </c>
      <c r="H1272" s="2"/>
      <c r="I1272" s="2"/>
      <c r="J1272" s="1"/>
      <c r="K1272" s="1"/>
      <c r="L1272" s="2"/>
      <c r="M1272" t="b">
        <v>0</v>
      </c>
      <c r="N1272" s="2"/>
      <c r="O1272" s="2" t="s">
        <v>320</v>
      </c>
      <c r="P1272" s="2" t="s">
        <v>373</v>
      </c>
      <c r="Q1272" s="2"/>
      <c r="R1272" s="2"/>
      <c r="S1272" s="2"/>
      <c r="T1272" s="2"/>
      <c r="U1272" s="2"/>
      <c r="V1272" s="2"/>
      <c r="W1272" s="2" t="s">
        <v>1272</v>
      </c>
      <c r="X1272" s="2" t="s">
        <v>861</v>
      </c>
      <c r="Y1272" s="3"/>
      <c r="AA1272" t="b">
        <v>0</v>
      </c>
      <c r="AB1272">
        <v>0</v>
      </c>
      <c r="AC1272">
        <v>0</v>
      </c>
      <c r="AD1272">
        <v>0</v>
      </c>
      <c r="AE1272" s="4"/>
      <c r="AF1272" s="4">
        <v>0</v>
      </c>
      <c r="AG1272" s="4">
        <v>0</v>
      </c>
      <c r="AH1272" s="4">
        <v>0</v>
      </c>
      <c r="AJ1272">
        <v>0</v>
      </c>
      <c r="AK1272">
        <v>0</v>
      </c>
      <c r="AL1272">
        <v>0</v>
      </c>
      <c r="AM1272" s="4"/>
      <c r="AN1272" s="4">
        <v>0</v>
      </c>
      <c r="AO1272" s="4">
        <v>0</v>
      </c>
      <c r="AP1272" s="4">
        <v>0</v>
      </c>
      <c r="AR1272">
        <v>0</v>
      </c>
      <c r="AS1272">
        <v>0</v>
      </c>
      <c r="AT1272">
        <v>0</v>
      </c>
      <c r="AU1272" s="4"/>
      <c r="AV1272" s="4">
        <v>0</v>
      </c>
      <c r="AW1272" s="4">
        <v>0</v>
      </c>
      <c r="AX1272" s="4">
        <v>0</v>
      </c>
      <c r="AZ1272">
        <v>0</v>
      </c>
      <c r="BA1272">
        <v>0</v>
      </c>
      <c r="BB1272">
        <v>0</v>
      </c>
      <c r="BC1272" s="4"/>
      <c r="BD1272" s="4">
        <v>0</v>
      </c>
      <c r="BE1272" s="4">
        <v>0</v>
      </c>
      <c r="BF1272" s="4">
        <v>0</v>
      </c>
      <c r="BH1272">
        <v>0</v>
      </c>
      <c r="BI1272">
        <v>0</v>
      </c>
      <c r="BJ1272">
        <v>0</v>
      </c>
      <c r="BK1272" s="4"/>
      <c r="BL1272" s="4">
        <v>0</v>
      </c>
      <c r="BM1272" s="4">
        <v>0</v>
      </c>
      <c r="BN1272" s="4">
        <v>0</v>
      </c>
      <c r="BP1272">
        <v>0</v>
      </c>
      <c r="BQ1272">
        <v>0</v>
      </c>
      <c r="BR1272">
        <v>0</v>
      </c>
      <c r="BS1272" s="4"/>
      <c r="BT1272" s="4">
        <v>0</v>
      </c>
      <c r="BU1272" s="4">
        <v>0</v>
      </c>
      <c r="BV1272" s="4">
        <v>0</v>
      </c>
      <c r="BW1272" s="3"/>
      <c r="BX1272" s="3"/>
      <c r="BY1272" s="4">
        <v>0</v>
      </c>
      <c r="BZ1272" s="5"/>
      <c r="CA1272" s="3">
        <v>0</v>
      </c>
      <c r="CB1272" s="4">
        <v>0</v>
      </c>
      <c r="CC1272" s="5" t="s">
        <v>322</v>
      </c>
      <c r="CD1272" s="3">
        <v>0</v>
      </c>
      <c r="CE1272" s="4">
        <v>0</v>
      </c>
      <c r="CF1272" s="5" t="s">
        <v>322</v>
      </c>
      <c r="CG1272" s="3">
        <v>0</v>
      </c>
      <c r="CH1272" s="4">
        <v>0</v>
      </c>
      <c r="CI1272" s="5" t="s">
        <v>322</v>
      </c>
      <c r="CJ1272" s="3">
        <v>0</v>
      </c>
      <c r="CK1272" s="4">
        <v>0</v>
      </c>
      <c r="CL1272" s="5" t="s">
        <v>322</v>
      </c>
      <c r="CM1272" s="2">
        <v>0</v>
      </c>
      <c r="CN1272" s="4">
        <v>0</v>
      </c>
      <c r="CO1272" s="5" t="s">
        <v>322</v>
      </c>
      <c r="CP1272" s="3"/>
      <c r="CQ1272" s="4">
        <v>0</v>
      </c>
      <c r="CR1272" s="3"/>
      <c r="CS1272" s="3"/>
      <c r="CT1272" s="3"/>
      <c r="CU1272" s="3"/>
      <c r="CV1272" s="4">
        <v>0</v>
      </c>
      <c r="CW1272" s="4">
        <v>0</v>
      </c>
      <c r="CX1272" t="b">
        <v>0</v>
      </c>
      <c r="CY1272" t="b">
        <v>0</v>
      </c>
      <c r="CZ1272" t="b">
        <v>0</v>
      </c>
      <c r="DA1272" s="2" t="s">
        <v>6</v>
      </c>
      <c r="DB1272" s="2" t="s">
        <v>6</v>
      </c>
      <c r="DD1272" s="3"/>
      <c r="DE1272" s="3"/>
      <c r="DF1272" s="3"/>
      <c r="DG1272" s="4"/>
      <c r="DH1272" s="4"/>
      <c r="DI1272" s="4"/>
      <c r="DJ1272" s="3">
        <v>0</v>
      </c>
      <c r="DK1272" s="4">
        <v>0</v>
      </c>
      <c r="DL1272" t="b">
        <v>0</v>
      </c>
      <c r="DM1272" s="6"/>
      <c r="DN1272" s="3"/>
      <c r="DO1272" s="3"/>
      <c r="DP1272" s="3"/>
      <c r="DQ1272" s="3"/>
      <c r="DR1272" s="3"/>
      <c r="DS1272" s="3"/>
      <c r="DT1272" s="4"/>
      <c r="DU1272" s="4"/>
      <c r="DV1272" s="4"/>
      <c r="DW1272" s="4"/>
      <c r="DX1272" s="4"/>
      <c r="DY1272" s="4"/>
      <c r="DZ1272" s="2"/>
      <c r="EA1272" s="7">
        <v>44788.407951388886</v>
      </c>
      <c r="EB1272" s="2" t="s">
        <v>332</v>
      </c>
      <c r="EC1272" s="8">
        <v>0</v>
      </c>
      <c r="ED1272" t="b">
        <v>0</v>
      </c>
      <c r="EE1272" t="s">
        <v>324</v>
      </c>
      <c r="EF1272" s="2" t="s">
        <v>324</v>
      </c>
      <c r="EG1272" s="2" t="s">
        <v>325</v>
      </c>
      <c r="EH1272" s="1"/>
      <c r="EI1272">
        <f t="shared" si="68"/>
        <v>0</v>
      </c>
      <c r="EJ1272" t="str">
        <f t="shared" si="69"/>
        <v>yes</v>
      </c>
    </row>
    <row r="1273" spans="3:140">
      <c r="C1273" s="1">
        <v>44635</v>
      </c>
      <c r="D1273" s="2" t="s">
        <v>497</v>
      </c>
      <c r="E1273" s="2" t="s">
        <v>498</v>
      </c>
      <c r="F1273" s="2" t="s">
        <v>178</v>
      </c>
      <c r="G1273" s="1">
        <v>44317</v>
      </c>
      <c r="H1273" s="2"/>
      <c r="I1273" s="2"/>
      <c r="J1273" s="1"/>
      <c r="K1273" s="1"/>
      <c r="L1273" s="2"/>
      <c r="M1273" t="b">
        <v>0</v>
      </c>
      <c r="N1273" s="2"/>
      <c r="O1273" s="2" t="s">
        <v>365</v>
      </c>
      <c r="P1273" s="2" t="s">
        <v>373</v>
      </c>
      <c r="Q1273" s="2"/>
      <c r="R1273" s="2"/>
      <c r="S1273" s="2"/>
      <c r="T1273" s="2"/>
      <c r="U1273" s="2"/>
      <c r="V1273" s="2"/>
      <c r="W1273" s="2" t="s">
        <v>1207</v>
      </c>
      <c r="X1273" s="2" t="s">
        <v>1207</v>
      </c>
      <c r="Y1273" s="3"/>
      <c r="AA1273" t="b">
        <v>0</v>
      </c>
      <c r="AB1273">
        <v>2288</v>
      </c>
      <c r="AC1273">
        <v>0</v>
      </c>
      <c r="AD1273">
        <v>0</v>
      </c>
      <c r="AE1273" s="4"/>
      <c r="AF1273" s="4">
        <v>11118</v>
      </c>
      <c r="AG1273" s="4">
        <v>0</v>
      </c>
      <c r="AH1273" s="4">
        <v>0</v>
      </c>
      <c r="AJ1273">
        <v>0</v>
      </c>
      <c r="AK1273">
        <v>0</v>
      </c>
      <c r="AL1273">
        <v>0</v>
      </c>
      <c r="AM1273" s="4"/>
      <c r="AN1273" s="4">
        <v>0</v>
      </c>
      <c r="AO1273" s="4">
        <v>0</v>
      </c>
      <c r="AP1273" s="4">
        <v>0</v>
      </c>
      <c r="AR1273">
        <v>0</v>
      </c>
      <c r="AS1273">
        <v>0</v>
      </c>
      <c r="AT1273">
        <v>0</v>
      </c>
      <c r="AU1273" s="4"/>
      <c r="AV1273" s="4">
        <v>0</v>
      </c>
      <c r="AW1273" s="4">
        <v>0</v>
      </c>
      <c r="AX1273" s="4">
        <v>0</v>
      </c>
      <c r="AZ1273">
        <v>0</v>
      </c>
      <c r="BA1273">
        <v>0</v>
      </c>
      <c r="BB1273">
        <v>0</v>
      </c>
      <c r="BC1273" s="4"/>
      <c r="BD1273" s="4">
        <v>0</v>
      </c>
      <c r="BE1273" s="4">
        <v>0</v>
      </c>
      <c r="BF1273" s="4">
        <v>0</v>
      </c>
      <c r="BH1273">
        <v>0</v>
      </c>
      <c r="BI1273">
        <v>0</v>
      </c>
      <c r="BJ1273">
        <v>0</v>
      </c>
      <c r="BK1273" s="4"/>
      <c r="BL1273" s="4">
        <v>0</v>
      </c>
      <c r="BM1273" s="4">
        <v>0</v>
      </c>
      <c r="BN1273" s="4">
        <v>0</v>
      </c>
      <c r="BP1273">
        <v>0</v>
      </c>
      <c r="BQ1273">
        <v>0</v>
      </c>
      <c r="BR1273">
        <v>0</v>
      </c>
      <c r="BS1273" s="4"/>
      <c r="BT1273" s="4">
        <v>0</v>
      </c>
      <c r="BU1273" s="4">
        <v>0</v>
      </c>
      <c r="BV1273" s="4">
        <v>0</v>
      </c>
      <c r="BW1273" s="3"/>
      <c r="BX1273" s="3"/>
      <c r="BY1273" s="4">
        <v>11118</v>
      </c>
      <c r="BZ1273" s="5"/>
      <c r="CA1273" s="3">
        <v>0</v>
      </c>
      <c r="CB1273" s="4">
        <v>0</v>
      </c>
      <c r="CC1273" s="5" t="s">
        <v>322</v>
      </c>
      <c r="CD1273" s="3">
        <v>0</v>
      </c>
      <c r="CE1273" s="4">
        <v>0</v>
      </c>
      <c r="CF1273" s="5" t="s">
        <v>322</v>
      </c>
      <c r="CG1273" s="3">
        <v>0</v>
      </c>
      <c r="CH1273" s="4">
        <v>0</v>
      </c>
      <c r="CI1273" s="5" t="s">
        <v>322</v>
      </c>
      <c r="CJ1273" s="3">
        <v>0</v>
      </c>
      <c r="CK1273" s="4">
        <v>0</v>
      </c>
      <c r="CL1273" s="5" t="s">
        <v>322</v>
      </c>
      <c r="CM1273" s="2">
        <v>0</v>
      </c>
      <c r="CN1273" s="4">
        <v>0</v>
      </c>
      <c r="CO1273" s="5" t="s">
        <v>322</v>
      </c>
      <c r="CP1273" s="3"/>
      <c r="CQ1273" s="4">
        <v>11118</v>
      </c>
      <c r="CR1273" s="3"/>
      <c r="CS1273" s="3"/>
      <c r="CT1273" s="3"/>
      <c r="CU1273" s="3"/>
      <c r="CV1273" s="4">
        <v>11118</v>
      </c>
      <c r="CW1273" s="4">
        <v>11118</v>
      </c>
      <c r="CX1273" t="b">
        <v>0</v>
      </c>
      <c r="CY1273" t="b">
        <v>1</v>
      </c>
      <c r="CZ1273" t="b">
        <v>0</v>
      </c>
      <c r="DA1273" s="2" t="s">
        <v>6</v>
      </c>
      <c r="DB1273" s="2" t="s">
        <v>6</v>
      </c>
      <c r="DD1273" s="3"/>
      <c r="DE1273" s="3"/>
      <c r="DF1273" s="3"/>
      <c r="DG1273" s="4"/>
      <c r="DH1273" s="4"/>
      <c r="DI1273" s="4"/>
      <c r="DJ1273" s="3">
        <v>0</v>
      </c>
      <c r="DK1273" s="4">
        <v>0</v>
      </c>
      <c r="DL1273" t="b">
        <v>0</v>
      </c>
      <c r="DM1273" s="6"/>
      <c r="DN1273" s="3"/>
      <c r="DO1273" s="3"/>
      <c r="DP1273" s="3"/>
      <c r="DQ1273" s="3"/>
      <c r="DR1273" s="3"/>
      <c r="DS1273" s="3"/>
      <c r="DT1273" s="4"/>
      <c r="DU1273" s="4"/>
      <c r="DV1273" s="4"/>
      <c r="DW1273" s="4"/>
      <c r="DX1273" s="4"/>
      <c r="DY1273" s="4"/>
      <c r="DZ1273" s="2"/>
      <c r="EA1273" s="7">
        <v>44693.455185185187</v>
      </c>
      <c r="EB1273" s="2" t="s">
        <v>332</v>
      </c>
      <c r="EC1273" s="8">
        <v>0</v>
      </c>
      <c r="ED1273" t="b">
        <v>0</v>
      </c>
      <c r="EE1273" t="s">
        <v>324</v>
      </c>
      <c r="EF1273" s="2" t="s">
        <v>324</v>
      </c>
      <c r="EG1273" s="2" t="s">
        <v>325</v>
      </c>
      <c r="EH1273" s="1"/>
      <c r="EI1273">
        <f t="shared" si="68"/>
        <v>2288</v>
      </c>
      <c r="EJ1273" t="str">
        <f t="shared" si="69"/>
        <v>yes</v>
      </c>
    </row>
    <row r="1274" spans="3:140">
      <c r="C1274" s="1">
        <v>44635</v>
      </c>
      <c r="D1274" s="2" t="s">
        <v>501</v>
      </c>
      <c r="E1274" s="2" t="s">
        <v>502</v>
      </c>
      <c r="F1274" s="2" t="s">
        <v>178</v>
      </c>
      <c r="G1274" s="1">
        <v>44501</v>
      </c>
      <c r="H1274" s="2"/>
      <c r="I1274" s="2"/>
      <c r="J1274" s="1"/>
      <c r="K1274" s="1"/>
      <c r="L1274" s="2"/>
      <c r="M1274" t="b">
        <v>0</v>
      </c>
      <c r="N1274" s="2"/>
      <c r="O1274" s="2" t="s">
        <v>320</v>
      </c>
      <c r="P1274" s="2" t="s">
        <v>373</v>
      </c>
      <c r="Q1274" s="2"/>
      <c r="R1274" s="2"/>
      <c r="S1274" s="2"/>
      <c r="T1274" s="2"/>
      <c r="U1274" s="2"/>
      <c r="V1274" s="2"/>
      <c r="W1274" s="2" t="s">
        <v>1207</v>
      </c>
      <c r="X1274" s="2" t="s">
        <v>1207</v>
      </c>
      <c r="Y1274" s="3"/>
      <c r="AA1274" t="b">
        <v>0</v>
      </c>
      <c r="AB1274">
        <v>2288</v>
      </c>
      <c r="AC1274">
        <v>0</v>
      </c>
      <c r="AD1274">
        <v>0</v>
      </c>
      <c r="AE1274" s="4"/>
      <c r="AF1274" s="4">
        <v>11118</v>
      </c>
      <c r="AG1274" s="4">
        <v>0</v>
      </c>
      <c r="AH1274" s="4">
        <v>0</v>
      </c>
      <c r="AJ1274">
        <v>0</v>
      </c>
      <c r="AK1274">
        <v>0</v>
      </c>
      <c r="AL1274">
        <v>0</v>
      </c>
      <c r="AM1274" s="4"/>
      <c r="AN1274" s="4">
        <v>0</v>
      </c>
      <c r="AO1274" s="4">
        <v>0</v>
      </c>
      <c r="AP1274" s="4">
        <v>0</v>
      </c>
      <c r="AR1274">
        <v>0</v>
      </c>
      <c r="AS1274">
        <v>0</v>
      </c>
      <c r="AT1274">
        <v>0</v>
      </c>
      <c r="AU1274" s="4"/>
      <c r="AV1274" s="4">
        <v>0</v>
      </c>
      <c r="AW1274" s="4">
        <v>0</v>
      </c>
      <c r="AX1274" s="4">
        <v>0</v>
      </c>
      <c r="AZ1274">
        <v>0</v>
      </c>
      <c r="BA1274">
        <v>0</v>
      </c>
      <c r="BB1274">
        <v>0</v>
      </c>
      <c r="BC1274" s="4"/>
      <c r="BD1274" s="4">
        <v>0</v>
      </c>
      <c r="BE1274" s="4">
        <v>0</v>
      </c>
      <c r="BF1274" s="4">
        <v>0</v>
      </c>
      <c r="BH1274">
        <v>0</v>
      </c>
      <c r="BI1274">
        <v>0</v>
      </c>
      <c r="BJ1274">
        <v>0</v>
      </c>
      <c r="BK1274" s="4"/>
      <c r="BL1274" s="4">
        <v>0</v>
      </c>
      <c r="BM1274" s="4">
        <v>0</v>
      </c>
      <c r="BN1274" s="4">
        <v>0</v>
      </c>
      <c r="BP1274">
        <v>0</v>
      </c>
      <c r="BQ1274">
        <v>0</v>
      </c>
      <c r="BR1274">
        <v>0</v>
      </c>
      <c r="BS1274" s="4"/>
      <c r="BT1274" s="4">
        <v>0</v>
      </c>
      <c r="BU1274" s="4">
        <v>0</v>
      </c>
      <c r="BV1274" s="4">
        <v>0</v>
      </c>
      <c r="BW1274" s="3"/>
      <c r="BX1274" s="3"/>
      <c r="BY1274" s="4">
        <v>11118</v>
      </c>
      <c r="BZ1274" s="5"/>
      <c r="CA1274" s="3">
        <v>0</v>
      </c>
      <c r="CB1274" s="4">
        <v>0</v>
      </c>
      <c r="CC1274" s="5" t="s">
        <v>322</v>
      </c>
      <c r="CD1274" s="3">
        <v>0</v>
      </c>
      <c r="CE1274" s="4">
        <v>0</v>
      </c>
      <c r="CF1274" s="5" t="s">
        <v>322</v>
      </c>
      <c r="CG1274" s="3">
        <v>0</v>
      </c>
      <c r="CH1274" s="4">
        <v>0</v>
      </c>
      <c r="CI1274" s="5" t="s">
        <v>322</v>
      </c>
      <c r="CJ1274" s="3">
        <v>0</v>
      </c>
      <c r="CK1274" s="4">
        <v>0</v>
      </c>
      <c r="CL1274" s="5" t="s">
        <v>322</v>
      </c>
      <c r="CM1274" s="2">
        <v>0</v>
      </c>
      <c r="CN1274" s="4">
        <v>0</v>
      </c>
      <c r="CO1274" s="5" t="s">
        <v>322</v>
      </c>
      <c r="CP1274" s="3"/>
      <c r="CQ1274" s="4">
        <v>11118</v>
      </c>
      <c r="CR1274" s="3"/>
      <c r="CS1274" s="3"/>
      <c r="CT1274" s="3"/>
      <c r="CU1274" s="3"/>
      <c r="CV1274" s="4">
        <v>11118</v>
      </c>
      <c r="CW1274" s="4">
        <v>11118</v>
      </c>
      <c r="CX1274" t="b">
        <v>0</v>
      </c>
      <c r="CY1274" t="b">
        <v>0</v>
      </c>
      <c r="CZ1274" t="b">
        <v>0</v>
      </c>
      <c r="DA1274" s="2" t="s">
        <v>6</v>
      </c>
      <c r="DB1274" s="2" t="s">
        <v>6</v>
      </c>
      <c r="DD1274" s="3"/>
      <c r="DE1274" s="3"/>
      <c r="DF1274" s="3"/>
      <c r="DG1274" s="4"/>
      <c r="DH1274" s="4"/>
      <c r="DI1274" s="4"/>
      <c r="DJ1274" s="3">
        <v>0</v>
      </c>
      <c r="DK1274" s="4">
        <v>0</v>
      </c>
      <c r="DL1274" t="b">
        <v>0</v>
      </c>
      <c r="DM1274" s="6"/>
      <c r="DN1274" s="3"/>
      <c r="DO1274" s="3"/>
      <c r="DP1274" s="3"/>
      <c r="DQ1274" s="3"/>
      <c r="DR1274" s="3"/>
      <c r="DS1274" s="3"/>
      <c r="DT1274" s="4"/>
      <c r="DU1274" s="4"/>
      <c r="DV1274" s="4"/>
      <c r="DW1274" s="4"/>
      <c r="DX1274" s="4"/>
      <c r="DY1274" s="4"/>
      <c r="DZ1274" s="2"/>
      <c r="EA1274" s="7">
        <v>44788.407986111109</v>
      </c>
      <c r="EB1274" s="2" t="s">
        <v>332</v>
      </c>
      <c r="EC1274" s="8">
        <v>0</v>
      </c>
      <c r="ED1274" t="b">
        <v>0</v>
      </c>
      <c r="EE1274" t="s">
        <v>324</v>
      </c>
      <c r="EF1274" s="2" t="s">
        <v>324</v>
      </c>
      <c r="EG1274" s="2" t="s">
        <v>325</v>
      </c>
      <c r="EH1274" s="1"/>
      <c r="EI1274">
        <f t="shared" si="68"/>
        <v>2288</v>
      </c>
      <c r="EJ1274" t="str">
        <f t="shared" si="69"/>
        <v>yes</v>
      </c>
    </row>
    <row r="1275" spans="3:140">
      <c r="C1275" s="1">
        <v>44635</v>
      </c>
      <c r="D1275" s="2" t="s">
        <v>120</v>
      </c>
      <c r="E1275" s="2" t="s">
        <v>121</v>
      </c>
      <c r="F1275" s="2" t="s">
        <v>41</v>
      </c>
      <c r="G1275" s="1">
        <v>44587</v>
      </c>
      <c r="H1275" s="2" t="s">
        <v>122</v>
      </c>
      <c r="I1275" s="2" t="s">
        <v>123</v>
      </c>
      <c r="J1275" s="1"/>
      <c r="K1275" s="1"/>
      <c r="L1275" s="2"/>
      <c r="M1275" t="b">
        <v>0</v>
      </c>
      <c r="N1275" s="2"/>
      <c r="O1275" s="2" t="s">
        <v>320</v>
      </c>
      <c r="P1275" s="2" t="s">
        <v>321</v>
      </c>
      <c r="Q1275" s="2"/>
      <c r="R1275" s="2"/>
      <c r="S1275" s="2"/>
      <c r="T1275" s="2"/>
      <c r="U1275" s="2"/>
      <c r="V1275" s="2"/>
      <c r="W1275" s="2" t="s">
        <v>1110</v>
      </c>
      <c r="X1275" s="2" t="s">
        <v>861</v>
      </c>
      <c r="Y1275" s="3"/>
      <c r="AA1275" t="b">
        <v>0</v>
      </c>
      <c r="AB1275">
        <v>10</v>
      </c>
      <c r="AC1275">
        <v>19</v>
      </c>
      <c r="AD1275">
        <v>7</v>
      </c>
      <c r="AE1275" s="4"/>
      <c r="AF1275" s="4">
        <v>51</v>
      </c>
      <c r="AG1275" s="4">
        <v>100</v>
      </c>
      <c r="AH1275" s="4">
        <v>38</v>
      </c>
      <c r="AJ1275">
        <v>4</v>
      </c>
      <c r="AK1275">
        <v>8</v>
      </c>
      <c r="AL1275">
        <v>3</v>
      </c>
      <c r="AM1275" s="4"/>
      <c r="AN1275" s="4">
        <v>15</v>
      </c>
      <c r="AO1275" s="4">
        <v>28</v>
      </c>
      <c r="AP1275" s="4">
        <v>11</v>
      </c>
      <c r="AR1275">
        <v>0</v>
      </c>
      <c r="AS1275">
        <v>0</v>
      </c>
      <c r="AT1275">
        <v>0</v>
      </c>
      <c r="AU1275" s="4"/>
      <c r="AV1275" s="4">
        <v>0</v>
      </c>
      <c r="AW1275" s="4">
        <v>0</v>
      </c>
      <c r="AX1275" s="4">
        <v>0</v>
      </c>
      <c r="AZ1275">
        <v>0</v>
      </c>
      <c r="BA1275">
        <v>0</v>
      </c>
      <c r="BB1275">
        <v>0</v>
      </c>
      <c r="BC1275" s="4"/>
      <c r="BD1275" s="4">
        <v>0</v>
      </c>
      <c r="BE1275" s="4">
        <v>0</v>
      </c>
      <c r="BF1275" s="4">
        <v>0</v>
      </c>
      <c r="BH1275">
        <v>0</v>
      </c>
      <c r="BI1275">
        <v>0</v>
      </c>
      <c r="BJ1275">
        <v>0</v>
      </c>
      <c r="BK1275" s="4"/>
      <c r="BL1275" s="4">
        <v>0</v>
      </c>
      <c r="BM1275" s="4">
        <v>0</v>
      </c>
      <c r="BN1275" s="4">
        <v>0</v>
      </c>
      <c r="BP1275">
        <v>0</v>
      </c>
      <c r="BQ1275">
        <v>0</v>
      </c>
      <c r="BR1275">
        <v>0</v>
      </c>
      <c r="BS1275" s="4"/>
      <c r="BT1275" s="4">
        <v>0</v>
      </c>
      <c r="BU1275" s="4">
        <v>0</v>
      </c>
      <c r="BV1275" s="4">
        <v>0</v>
      </c>
      <c r="BW1275" s="3"/>
      <c r="BX1275" s="3"/>
      <c r="BY1275" s="4">
        <v>189</v>
      </c>
      <c r="BZ1275" s="5"/>
      <c r="CA1275" s="3">
        <v>15</v>
      </c>
      <c r="CB1275" s="4">
        <v>54</v>
      </c>
      <c r="CC1275" s="5">
        <v>3.6</v>
      </c>
      <c r="CD1275" s="3">
        <v>0</v>
      </c>
      <c r="CE1275" s="4">
        <v>0</v>
      </c>
      <c r="CF1275" s="5" t="s">
        <v>322</v>
      </c>
      <c r="CG1275" s="3">
        <v>0</v>
      </c>
      <c r="CH1275" s="4">
        <v>0</v>
      </c>
      <c r="CI1275" s="5" t="s">
        <v>322</v>
      </c>
      <c r="CJ1275" s="3">
        <v>0</v>
      </c>
      <c r="CK1275" s="4">
        <v>0</v>
      </c>
      <c r="CL1275" s="5" t="s">
        <v>322</v>
      </c>
      <c r="CM1275" s="2">
        <v>0</v>
      </c>
      <c r="CN1275" s="4">
        <v>0</v>
      </c>
      <c r="CO1275" s="5" t="s">
        <v>322</v>
      </c>
      <c r="CP1275" s="3"/>
      <c r="CQ1275" s="4">
        <v>243</v>
      </c>
      <c r="CR1275" s="3"/>
      <c r="CS1275" s="3"/>
      <c r="CT1275" s="3"/>
      <c r="CU1275" s="3"/>
      <c r="CV1275" s="4">
        <v>243</v>
      </c>
      <c r="CW1275" s="4">
        <v>243</v>
      </c>
      <c r="CX1275" t="b">
        <v>0</v>
      </c>
      <c r="CY1275" t="b">
        <v>0</v>
      </c>
      <c r="CZ1275" t="b">
        <v>0</v>
      </c>
      <c r="DA1275" s="2" t="s">
        <v>6</v>
      </c>
      <c r="DB1275" s="2" t="s">
        <v>6</v>
      </c>
      <c r="DD1275" s="3"/>
      <c r="DE1275" s="3"/>
      <c r="DF1275" s="3"/>
      <c r="DG1275" s="4"/>
      <c r="DH1275" s="4"/>
      <c r="DI1275" s="4"/>
      <c r="DJ1275" s="3">
        <v>0</v>
      </c>
      <c r="DK1275" s="4">
        <v>0</v>
      </c>
      <c r="DL1275" t="b">
        <v>0</v>
      </c>
      <c r="DM1275" s="6"/>
      <c r="DN1275" s="3"/>
      <c r="DO1275" s="3"/>
      <c r="DP1275" s="3"/>
      <c r="DQ1275" s="3"/>
      <c r="DR1275" s="3"/>
      <c r="DS1275" s="3"/>
      <c r="DT1275" s="4"/>
      <c r="DU1275" s="4"/>
      <c r="DV1275" s="4"/>
      <c r="DW1275" s="4"/>
      <c r="DX1275" s="4"/>
      <c r="DY1275" s="4"/>
      <c r="DZ1275" s="2"/>
      <c r="EA1275" s="7">
        <v>44788.407986111109</v>
      </c>
      <c r="EB1275" s="2" t="s">
        <v>332</v>
      </c>
      <c r="EC1275" s="8">
        <v>0</v>
      </c>
      <c r="ED1275" t="b">
        <v>0</v>
      </c>
      <c r="EE1275" t="s">
        <v>324</v>
      </c>
      <c r="EF1275" s="2" t="s">
        <v>324</v>
      </c>
      <c r="EG1275" s="2" t="s">
        <v>325</v>
      </c>
      <c r="EH1275" s="1"/>
      <c r="EI1275">
        <f t="shared" si="68"/>
        <v>36</v>
      </c>
      <c r="EJ1275" t="str">
        <f t="shared" si="69"/>
        <v>no</v>
      </c>
    </row>
    <row r="1276" spans="3:140">
      <c r="C1276" s="1">
        <v>44635</v>
      </c>
      <c r="D1276" s="2" t="s">
        <v>124</v>
      </c>
      <c r="E1276" s="2" t="s">
        <v>125</v>
      </c>
      <c r="F1276" s="2" t="s">
        <v>41</v>
      </c>
      <c r="G1276" s="1">
        <v>44503</v>
      </c>
      <c r="H1276" s="2" t="s">
        <v>132</v>
      </c>
      <c r="I1276" s="2" t="s">
        <v>133</v>
      </c>
      <c r="J1276" s="1"/>
      <c r="K1276" s="1"/>
      <c r="L1276" s="2"/>
      <c r="M1276" t="b">
        <v>0</v>
      </c>
      <c r="N1276" s="2"/>
      <c r="O1276" s="2" t="s">
        <v>329</v>
      </c>
      <c r="P1276" s="2" t="s">
        <v>321</v>
      </c>
      <c r="Q1276" s="2"/>
      <c r="R1276" s="2"/>
      <c r="S1276" s="2"/>
      <c r="T1276" s="2"/>
      <c r="U1276" s="2"/>
      <c r="V1276" s="2"/>
      <c r="W1276" s="2" t="s">
        <v>1273</v>
      </c>
      <c r="X1276" s="2" t="s">
        <v>861</v>
      </c>
      <c r="Y1276" s="3"/>
      <c r="AA1276" t="b">
        <v>0</v>
      </c>
      <c r="AB1276">
        <v>0</v>
      </c>
      <c r="AC1276">
        <v>0</v>
      </c>
      <c r="AD1276">
        <v>0</v>
      </c>
      <c r="AE1276" s="4"/>
      <c r="AF1276" s="4">
        <v>0</v>
      </c>
      <c r="AG1276" s="4">
        <v>0</v>
      </c>
      <c r="AH1276" s="4">
        <v>0</v>
      </c>
      <c r="AJ1276">
        <v>0</v>
      </c>
      <c r="AK1276">
        <v>0</v>
      </c>
      <c r="AL1276">
        <v>0</v>
      </c>
      <c r="AM1276" s="4"/>
      <c r="AN1276" s="4">
        <v>0</v>
      </c>
      <c r="AO1276" s="4">
        <v>0</v>
      </c>
      <c r="AP1276" s="4">
        <v>0</v>
      </c>
      <c r="AR1276">
        <v>0</v>
      </c>
      <c r="AS1276">
        <v>0</v>
      </c>
      <c r="AT1276">
        <v>0</v>
      </c>
      <c r="AU1276" s="4"/>
      <c r="AV1276" s="4">
        <v>0</v>
      </c>
      <c r="AW1276" s="4">
        <v>0</v>
      </c>
      <c r="AX1276" s="4">
        <v>0</v>
      </c>
      <c r="AZ1276">
        <v>0</v>
      </c>
      <c r="BA1276">
        <v>0</v>
      </c>
      <c r="BB1276">
        <v>0</v>
      </c>
      <c r="BC1276" s="4"/>
      <c r="BD1276" s="4">
        <v>0</v>
      </c>
      <c r="BE1276" s="4">
        <v>0</v>
      </c>
      <c r="BF1276" s="4">
        <v>0</v>
      </c>
      <c r="BH1276">
        <v>0</v>
      </c>
      <c r="BI1276">
        <v>0</v>
      </c>
      <c r="BJ1276">
        <v>0</v>
      </c>
      <c r="BK1276" s="4"/>
      <c r="BL1276" s="4">
        <v>0</v>
      </c>
      <c r="BM1276" s="4">
        <v>0</v>
      </c>
      <c r="BN1276" s="4">
        <v>0</v>
      </c>
      <c r="BP1276">
        <v>0</v>
      </c>
      <c r="BQ1276">
        <v>0</v>
      </c>
      <c r="BR1276">
        <v>0</v>
      </c>
      <c r="BS1276" s="4"/>
      <c r="BT1276" s="4">
        <v>0</v>
      </c>
      <c r="BU1276" s="4">
        <v>0</v>
      </c>
      <c r="BV1276" s="4">
        <v>0</v>
      </c>
      <c r="BW1276" s="3"/>
      <c r="BX1276" s="3"/>
      <c r="BY1276" s="4">
        <v>0</v>
      </c>
      <c r="BZ1276" s="5"/>
      <c r="CA1276" s="3">
        <v>0</v>
      </c>
      <c r="CB1276" s="4">
        <v>0</v>
      </c>
      <c r="CC1276" s="5" t="s">
        <v>322</v>
      </c>
      <c r="CD1276" s="3">
        <v>0</v>
      </c>
      <c r="CE1276" s="4">
        <v>0</v>
      </c>
      <c r="CF1276" s="5" t="s">
        <v>322</v>
      </c>
      <c r="CG1276" s="3">
        <v>0</v>
      </c>
      <c r="CH1276" s="4">
        <v>0</v>
      </c>
      <c r="CI1276" s="5" t="s">
        <v>322</v>
      </c>
      <c r="CJ1276" s="3">
        <v>0</v>
      </c>
      <c r="CK1276" s="4">
        <v>0</v>
      </c>
      <c r="CL1276" s="5" t="s">
        <v>322</v>
      </c>
      <c r="CM1276" s="2">
        <v>0</v>
      </c>
      <c r="CN1276" s="4">
        <v>0</v>
      </c>
      <c r="CO1276" s="5" t="s">
        <v>322</v>
      </c>
      <c r="CP1276" s="3"/>
      <c r="CQ1276" s="4">
        <v>0</v>
      </c>
      <c r="CR1276" s="3"/>
      <c r="CS1276" s="3"/>
      <c r="CT1276" s="3"/>
      <c r="CU1276" s="3"/>
      <c r="CV1276" s="4">
        <v>0</v>
      </c>
      <c r="CW1276" s="4">
        <v>0</v>
      </c>
      <c r="CX1276" t="b">
        <v>0</v>
      </c>
      <c r="CY1276" t="b">
        <v>0</v>
      </c>
      <c r="CZ1276" t="b">
        <v>0</v>
      </c>
      <c r="DA1276" s="2" t="s">
        <v>6</v>
      </c>
      <c r="DB1276" s="2" t="s">
        <v>6</v>
      </c>
      <c r="DD1276" s="3"/>
      <c r="DE1276" s="3"/>
      <c r="DF1276" s="3"/>
      <c r="DG1276" s="4"/>
      <c r="DH1276" s="4"/>
      <c r="DI1276" s="4"/>
      <c r="DJ1276" s="3">
        <v>0</v>
      </c>
      <c r="DK1276" s="4">
        <v>0</v>
      </c>
      <c r="DL1276" t="b">
        <v>0</v>
      </c>
      <c r="DM1276" s="6"/>
      <c r="DN1276" s="3"/>
      <c r="DO1276" s="3"/>
      <c r="DP1276" s="3"/>
      <c r="DQ1276" s="3"/>
      <c r="DR1276" s="3"/>
      <c r="DS1276" s="3"/>
      <c r="DT1276" s="4"/>
      <c r="DU1276" s="4"/>
      <c r="DV1276" s="4"/>
      <c r="DW1276" s="4"/>
      <c r="DX1276" s="4"/>
      <c r="DY1276" s="4"/>
      <c r="DZ1276" s="2"/>
      <c r="EA1276" s="7">
        <v>44693.455555555556</v>
      </c>
      <c r="EB1276" s="2" t="s">
        <v>332</v>
      </c>
      <c r="EC1276" s="8">
        <v>0</v>
      </c>
      <c r="ED1276" t="b">
        <v>0</v>
      </c>
      <c r="EE1276" t="s">
        <v>324</v>
      </c>
      <c r="EF1276" s="2" t="s">
        <v>324</v>
      </c>
      <c r="EG1276" s="2" t="s">
        <v>325</v>
      </c>
      <c r="EH1276" s="1"/>
      <c r="EI1276">
        <f t="shared" si="68"/>
        <v>0</v>
      </c>
      <c r="EJ1276" t="str">
        <f t="shared" si="69"/>
        <v>no</v>
      </c>
    </row>
    <row r="1277" spans="3:140">
      <c r="C1277" s="1">
        <v>44635</v>
      </c>
      <c r="D1277" s="2" t="s">
        <v>124</v>
      </c>
      <c r="E1277" s="2" t="s">
        <v>125</v>
      </c>
      <c r="F1277" s="2" t="s">
        <v>41</v>
      </c>
      <c r="G1277" s="1">
        <v>44503</v>
      </c>
      <c r="H1277" s="2" t="s">
        <v>134</v>
      </c>
      <c r="I1277" s="2" t="s">
        <v>135</v>
      </c>
      <c r="J1277" s="1"/>
      <c r="K1277" s="1"/>
      <c r="L1277" s="2"/>
      <c r="M1277" t="b">
        <v>0</v>
      </c>
      <c r="N1277" s="2"/>
      <c r="O1277" s="2" t="s">
        <v>329</v>
      </c>
      <c r="P1277" s="2" t="s">
        <v>321</v>
      </c>
      <c r="Q1277" s="2"/>
      <c r="R1277" s="2"/>
      <c r="S1277" s="2"/>
      <c r="T1277" s="2"/>
      <c r="U1277" s="2"/>
      <c r="V1277" s="2"/>
      <c r="W1277" s="2" t="s">
        <v>1273</v>
      </c>
      <c r="X1277" s="2" t="s">
        <v>861</v>
      </c>
      <c r="Y1277" s="3"/>
      <c r="AA1277" t="b">
        <v>0</v>
      </c>
      <c r="AB1277">
        <v>0</v>
      </c>
      <c r="AC1277">
        <v>0</v>
      </c>
      <c r="AD1277">
        <v>0</v>
      </c>
      <c r="AE1277" s="4"/>
      <c r="AF1277" s="4">
        <v>0</v>
      </c>
      <c r="AG1277" s="4">
        <v>0</v>
      </c>
      <c r="AH1277" s="4">
        <v>0</v>
      </c>
      <c r="AJ1277">
        <v>0</v>
      </c>
      <c r="AK1277">
        <v>0</v>
      </c>
      <c r="AL1277">
        <v>0</v>
      </c>
      <c r="AM1277" s="4"/>
      <c r="AN1277" s="4">
        <v>0</v>
      </c>
      <c r="AO1277" s="4">
        <v>0</v>
      </c>
      <c r="AP1277" s="4">
        <v>0</v>
      </c>
      <c r="AR1277">
        <v>0</v>
      </c>
      <c r="AS1277">
        <v>0</v>
      </c>
      <c r="AT1277">
        <v>0</v>
      </c>
      <c r="AU1277" s="4"/>
      <c r="AV1277" s="4">
        <v>0</v>
      </c>
      <c r="AW1277" s="4">
        <v>0</v>
      </c>
      <c r="AX1277" s="4">
        <v>0</v>
      </c>
      <c r="AZ1277">
        <v>0</v>
      </c>
      <c r="BA1277">
        <v>0</v>
      </c>
      <c r="BB1277">
        <v>0</v>
      </c>
      <c r="BC1277" s="4"/>
      <c r="BD1277" s="4">
        <v>0</v>
      </c>
      <c r="BE1277" s="4">
        <v>0</v>
      </c>
      <c r="BF1277" s="4">
        <v>0</v>
      </c>
      <c r="BH1277">
        <v>0</v>
      </c>
      <c r="BI1277">
        <v>0</v>
      </c>
      <c r="BJ1277">
        <v>0</v>
      </c>
      <c r="BK1277" s="4"/>
      <c r="BL1277" s="4">
        <v>0</v>
      </c>
      <c r="BM1277" s="4">
        <v>0</v>
      </c>
      <c r="BN1277" s="4">
        <v>0</v>
      </c>
      <c r="BP1277">
        <v>0</v>
      </c>
      <c r="BQ1277">
        <v>0</v>
      </c>
      <c r="BR1277">
        <v>0</v>
      </c>
      <c r="BS1277" s="4"/>
      <c r="BT1277" s="4">
        <v>0</v>
      </c>
      <c r="BU1277" s="4">
        <v>0</v>
      </c>
      <c r="BV1277" s="4">
        <v>0</v>
      </c>
      <c r="BW1277" s="3"/>
      <c r="BX1277" s="3"/>
      <c r="BY1277" s="4">
        <v>0</v>
      </c>
      <c r="BZ1277" s="5"/>
      <c r="CA1277" s="3">
        <v>0</v>
      </c>
      <c r="CB1277" s="4">
        <v>0</v>
      </c>
      <c r="CC1277" s="5" t="s">
        <v>322</v>
      </c>
      <c r="CD1277" s="3">
        <v>0</v>
      </c>
      <c r="CE1277" s="4">
        <v>0</v>
      </c>
      <c r="CF1277" s="5" t="s">
        <v>322</v>
      </c>
      <c r="CG1277" s="3">
        <v>0</v>
      </c>
      <c r="CH1277" s="4">
        <v>0</v>
      </c>
      <c r="CI1277" s="5" t="s">
        <v>322</v>
      </c>
      <c r="CJ1277" s="3">
        <v>0</v>
      </c>
      <c r="CK1277" s="4">
        <v>0</v>
      </c>
      <c r="CL1277" s="5" t="s">
        <v>322</v>
      </c>
      <c r="CM1277" s="2">
        <v>0</v>
      </c>
      <c r="CN1277" s="4">
        <v>0</v>
      </c>
      <c r="CO1277" s="5" t="s">
        <v>322</v>
      </c>
      <c r="CP1277" s="3"/>
      <c r="CQ1277" s="4">
        <v>0</v>
      </c>
      <c r="CR1277" s="3"/>
      <c r="CS1277" s="3"/>
      <c r="CT1277" s="3"/>
      <c r="CU1277" s="3"/>
      <c r="CV1277" s="4">
        <v>0</v>
      </c>
      <c r="CW1277" s="4">
        <v>0</v>
      </c>
      <c r="CX1277" t="b">
        <v>0</v>
      </c>
      <c r="CY1277" t="b">
        <v>0</v>
      </c>
      <c r="CZ1277" t="b">
        <v>0</v>
      </c>
      <c r="DA1277" s="2" t="s">
        <v>6</v>
      </c>
      <c r="DB1277" s="2" t="s">
        <v>6</v>
      </c>
      <c r="DD1277" s="3"/>
      <c r="DE1277" s="3"/>
      <c r="DF1277" s="3"/>
      <c r="DG1277" s="4"/>
      <c r="DH1277" s="4"/>
      <c r="DI1277" s="4"/>
      <c r="DJ1277" s="3">
        <v>0</v>
      </c>
      <c r="DK1277" s="4">
        <v>0</v>
      </c>
      <c r="DL1277" t="b">
        <v>0</v>
      </c>
      <c r="DM1277" s="6"/>
      <c r="DN1277" s="3"/>
      <c r="DO1277" s="3"/>
      <c r="DP1277" s="3"/>
      <c r="DQ1277" s="3"/>
      <c r="DR1277" s="3"/>
      <c r="DS1277" s="3"/>
      <c r="DT1277" s="4"/>
      <c r="DU1277" s="4"/>
      <c r="DV1277" s="4"/>
      <c r="DW1277" s="4"/>
      <c r="DX1277" s="4"/>
      <c r="DY1277" s="4"/>
      <c r="DZ1277" s="2"/>
      <c r="EA1277" s="7">
        <v>44693.455543981479</v>
      </c>
      <c r="EB1277" s="2" t="s">
        <v>332</v>
      </c>
      <c r="EC1277" s="8">
        <v>0</v>
      </c>
      <c r="ED1277" t="b">
        <v>0</v>
      </c>
      <c r="EE1277" t="s">
        <v>324</v>
      </c>
      <c r="EF1277" s="2" t="s">
        <v>324</v>
      </c>
      <c r="EG1277" s="2" t="s">
        <v>325</v>
      </c>
      <c r="EH1277" s="1"/>
      <c r="EI1277">
        <f t="shared" si="68"/>
        <v>0</v>
      </c>
      <c r="EJ1277" t="str">
        <f t="shared" si="69"/>
        <v>no</v>
      </c>
    </row>
    <row r="1278" spans="3:140">
      <c r="C1278" s="1">
        <v>44635</v>
      </c>
      <c r="D1278" s="2" t="s">
        <v>124</v>
      </c>
      <c r="E1278" s="2" t="s">
        <v>125</v>
      </c>
      <c r="F1278" s="2" t="s">
        <v>41</v>
      </c>
      <c r="G1278" s="1">
        <v>44503</v>
      </c>
      <c r="H1278" s="2"/>
      <c r="I1278" s="2" t="s">
        <v>1274</v>
      </c>
      <c r="J1278" s="1"/>
      <c r="K1278" s="1"/>
      <c r="L1278" s="2"/>
      <c r="M1278" t="b">
        <v>0</v>
      </c>
      <c r="N1278" s="2"/>
      <c r="O1278" s="2" t="s">
        <v>329</v>
      </c>
      <c r="P1278" s="2" t="s">
        <v>321</v>
      </c>
      <c r="Q1278" s="2"/>
      <c r="R1278" s="2"/>
      <c r="S1278" s="2"/>
      <c r="T1278" s="2"/>
      <c r="U1278" s="2"/>
      <c r="V1278" s="2"/>
      <c r="W1278" s="2" t="s">
        <v>1273</v>
      </c>
      <c r="X1278" s="2" t="s">
        <v>861</v>
      </c>
      <c r="Y1278" s="3"/>
      <c r="AA1278" t="b">
        <v>0</v>
      </c>
      <c r="AB1278">
        <v>0</v>
      </c>
      <c r="AC1278">
        <v>0</v>
      </c>
      <c r="AD1278">
        <v>0</v>
      </c>
      <c r="AE1278" s="4"/>
      <c r="AF1278" s="4">
        <v>0</v>
      </c>
      <c r="AG1278" s="4">
        <v>0</v>
      </c>
      <c r="AH1278" s="4">
        <v>0</v>
      </c>
      <c r="AJ1278">
        <v>0</v>
      </c>
      <c r="AK1278">
        <v>0</v>
      </c>
      <c r="AL1278">
        <v>0</v>
      </c>
      <c r="AM1278" s="4"/>
      <c r="AN1278" s="4">
        <v>0</v>
      </c>
      <c r="AO1278" s="4">
        <v>0</v>
      </c>
      <c r="AP1278" s="4">
        <v>0</v>
      </c>
      <c r="AR1278">
        <v>0</v>
      </c>
      <c r="AS1278">
        <v>0</v>
      </c>
      <c r="AT1278">
        <v>0</v>
      </c>
      <c r="AU1278" s="4"/>
      <c r="AV1278" s="4">
        <v>0</v>
      </c>
      <c r="AW1278" s="4">
        <v>0</v>
      </c>
      <c r="AX1278" s="4">
        <v>0</v>
      </c>
      <c r="AZ1278">
        <v>0</v>
      </c>
      <c r="BA1278">
        <v>0</v>
      </c>
      <c r="BB1278">
        <v>0</v>
      </c>
      <c r="BC1278" s="4"/>
      <c r="BD1278" s="4">
        <v>0</v>
      </c>
      <c r="BE1278" s="4">
        <v>0</v>
      </c>
      <c r="BF1278" s="4">
        <v>0</v>
      </c>
      <c r="BH1278">
        <v>0</v>
      </c>
      <c r="BI1278">
        <v>0</v>
      </c>
      <c r="BJ1278">
        <v>0</v>
      </c>
      <c r="BK1278" s="4"/>
      <c r="BL1278" s="4">
        <v>0</v>
      </c>
      <c r="BM1278" s="4">
        <v>0</v>
      </c>
      <c r="BN1278" s="4">
        <v>0</v>
      </c>
      <c r="BP1278">
        <v>0</v>
      </c>
      <c r="BQ1278">
        <v>0</v>
      </c>
      <c r="BR1278">
        <v>0</v>
      </c>
      <c r="BS1278" s="4"/>
      <c r="BT1278" s="4">
        <v>0</v>
      </c>
      <c r="BU1278" s="4">
        <v>0</v>
      </c>
      <c r="BV1278" s="4">
        <v>0</v>
      </c>
      <c r="BW1278" s="3"/>
      <c r="BX1278" s="3"/>
      <c r="BY1278" s="4">
        <v>0</v>
      </c>
      <c r="BZ1278" s="5"/>
      <c r="CA1278" s="3">
        <v>0</v>
      </c>
      <c r="CB1278" s="4">
        <v>0</v>
      </c>
      <c r="CC1278" s="5" t="s">
        <v>322</v>
      </c>
      <c r="CD1278" s="3">
        <v>0</v>
      </c>
      <c r="CE1278" s="4">
        <v>0</v>
      </c>
      <c r="CF1278" s="5" t="s">
        <v>322</v>
      </c>
      <c r="CG1278" s="3">
        <v>0</v>
      </c>
      <c r="CH1278" s="4">
        <v>0</v>
      </c>
      <c r="CI1278" s="5" t="s">
        <v>322</v>
      </c>
      <c r="CJ1278" s="3">
        <v>0</v>
      </c>
      <c r="CK1278" s="4">
        <v>0</v>
      </c>
      <c r="CL1278" s="5" t="s">
        <v>322</v>
      </c>
      <c r="CM1278" s="2">
        <v>0</v>
      </c>
      <c r="CN1278" s="4">
        <v>0</v>
      </c>
      <c r="CO1278" s="5" t="s">
        <v>322</v>
      </c>
      <c r="CP1278" s="3"/>
      <c r="CQ1278" s="4">
        <v>0</v>
      </c>
      <c r="CR1278" s="3"/>
      <c r="CS1278" s="3"/>
      <c r="CT1278" s="3"/>
      <c r="CU1278" s="3"/>
      <c r="CV1278" s="4">
        <v>0</v>
      </c>
      <c r="CW1278" s="4">
        <v>0</v>
      </c>
      <c r="CX1278" t="b">
        <v>0</v>
      </c>
      <c r="CY1278" t="b">
        <v>0</v>
      </c>
      <c r="CZ1278" t="b">
        <v>0</v>
      </c>
      <c r="DA1278" s="2" t="s">
        <v>6</v>
      </c>
      <c r="DB1278" s="2" t="s">
        <v>6</v>
      </c>
      <c r="DD1278" s="3"/>
      <c r="DE1278" s="3"/>
      <c r="DF1278" s="3"/>
      <c r="DG1278" s="4"/>
      <c r="DH1278" s="4"/>
      <c r="DI1278" s="4"/>
      <c r="DJ1278" s="3">
        <v>0</v>
      </c>
      <c r="DK1278" s="4">
        <v>0</v>
      </c>
      <c r="DL1278" t="b">
        <v>0</v>
      </c>
      <c r="DM1278" s="6"/>
      <c r="DN1278" s="3"/>
      <c r="DO1278" s="3"/>
      <c r="DP1278" s="3"/>
      <c r="DQ1278" s="3"/>
      <c r="DR1278" s="3"/>
      <c r="DS1278" s="3"/>
      <c r="DT1278" s="4"/>
      <c r="DU1278" s="4"/>
      <c r="DV1278" s="4"/>
      <c r="DW1278" s="4"/>
      <c r="DX1278" s="4"/>
      <c r="DY1278" s="4"/>
      <c r="DZ1278" s="2"/>
      <c r="EA1278" s="7">
        <v>44693.455543981479</v>
      </c>
      <c r="EB1278" s="2" t="s">
        <v>332</v>
      </c>
      <c r="EC1278" s="8">
        <v>0</v>
      </c>
      <c r="ED1278" t="b">
        <v>0</v>
      </c>
      <c r="EE1278" t="s">
        <v>324</v>
      </c>
      <c r="EF1278" s="2" t="s">
        <v>324</v>
      </c>
      <c r="EG1278" s="2" t="s">
        <v>325</v>
      </c>
      <c r="EH1278" s="1"/>
      <c r="EI1278">
        <f t="shared" si="68"/>
        <v>0</v>
      </c>
      <c r="EJ1278" t="str">
        <f t="shared" si="69"/>
        <v>yes</v>
      </c>
    </row>
    <row r="1279" spans="3:140">
      <c r="C1279" s="1">
        <v>44635</v>
      </c>
      <c r="D1279" s="2" t="s">
        <v>124</v>
      </c>
      <c r="E1279" s="2" t="s">
        <v>125</v>
      </c>
      <c r="F1279" s="2" t="s">
        <v>41</v>
      </c>
      <c r="G1279" s="1">
        <v>44503</v>
      </c>
      <c r="H1279" s="2" t="s">
        <v>140</v>
      </c>
      <c r="I1279" s="2" t="s">
        <v>141</v>
      </c>
      <c r="J1279" s="1"/>
      <c r="K1279" s="1"/>
      <c r="L1279" s="2"/>
      <c r="M1279" t="b">
        <v>0</v>
      </c>
      <c r="N1279" s="2"/>
      <c r="O1279" s="2" t="s">
        <v>329</v>
      </c>
      <c r="P1279" s="2" t="s">
        <v>321</v>
      </c>
      <c r="Q1279" s="2"/>
      <c r="R1279" s="2"/>
      <c r="S1279" s="2"/>
      <c r="T1279" s="2"/>
      <c r="U1279" s="2"/>
      <c r="V1279" s="2"/>
      <c r="W1279" s="2" t="s">
        <v>1110</v>
      </c>
      <c r="X1279" s="2" t="s">
        <v>861</v>
      </c>
      <c r="Y1279" s="3"/>
      <c r="AA1279" t="b">
        <v>0</v>
      </c>
      <c r="AB1279">
        <v>-13</v>
      </c>
      <c r="AC1279">
        <v>-26</v>
      </c>
      <c r="AD1279">
        <v>-9</v>
      </c>
      <c r="AE1279" s="4"/>
      <c r="AF1279" s="4">
        <v>-68</v>
      </c>
      <c r="AG1279" s="4">
        <v>-135</v>
      </c>
      <c r="AH1279" s="4">
        <v>-51</v>
      </c>
      <c r="AJ1279">
        <v>-1</v>
      </c>
      <c r="AK1279">
        <v>-2</v>
      </c>
      <c r="AL1279">
        <v>0</v>
      </c>
      <c r="AM1279" s="4"/>
      <c r="AN1279" s="4">
        <v>-3</v>
      </c>
      <c r="AO1279" s="4">
        <v>-7</v>
      </c>
      <c r="AP1279" s="4">
        <v>-2</v>
      </c>
      <c r="AR1279">
        <v>0</v>
      </c>
      <c r="AS1279">
        <v>0</v>
      </c>
      <c r="AT1279">
        <v>0</v>
      </c>
      <c r="AU1279" s="4"/>
      <c r="AV1279" s="4">
        <v>0</v>
      </c>
      <c r="AW1279" s="4">
        <v>0</v>
      </c>
      <c r="AX1279" s="4">
        <v>0</v>
      </c>
      <c r="AZ1279">
        <v>0</v>
      </c>
      <c r="BA1279">
        <v>0</v>
      </c>
      <c r="BB1279">
        <v>0</v>
      </c>
      <c r="BC1279" s="4"/>
      <c r="BD1279" s="4">
        <v>0</v>
      </c>
      <c r="BE1279" s="4">
        <v>0</v>
      </c>
      <c r="BF1279" s="4">
        <v>0</v>
      </c>
      <c r="BH1279">
        <v>0</v>
      </c>
      <c r="BI1279">
        <v>0</v>
      </c>
      <c r="BJ1279">
        <v>0</v>
      </c>
      <c r="BK1279" s="4"/>
      <c r="BL1279" s="4">
        <v>0</v>
      </c>
      <c r="BM1279" s="4">
        <v>0</v>
      </c>
      <c r="BN1279" s="4">
        <v>0</v>
      </c>
      <c r="BP1279">
        <v>0</v>
      </c>
      <c r="BQ1279">
        <v>0</v>
      </c>
      <c r="BR1279">
        <v>0</v>
      </c>
      <c r="BS1279" s="4"/>
      <c r="BT1279" s="4">
        <v>0</v>
      </c>
      <c r="BU1279" s="4">
        <v>0</v>
      </c>
      <c r="BV1279" s="4">
        <v>0</v>
      </c>
      <c r="BW1279" s="3"/>
      <c r="BX1279" s="3"/>
      <c r="BY1279" s="4">
        <v>-254</v>
      </c>
      <c r="BZ1279" s="5"/>
      <c r="CA1279" s="3">
        <v>-3</v>
      </c>
      <c r="CB1279" s="4">
        <v>-12</v>
      </c>
      <c r="CC1279" s="5" t="s">
        <v>322</v>
      </c>
      <c r="CD1279" s="3">
        <v>0</v>
      </c>
      <c r="CE1279" s="4">
        <v>0</v>
      </c>
      <c r="CF1279" s="5" t="s">
        <v>322</v>
      </c>
      <c r="CG1279" s="3">
        <v>0</v>
      </c>
      <c r="CH1279" s="4">
        <v>0</v>
      </c>
      <c r="CI1279" s="5" t="s">
        <v>322</v>
      </c>
      <c r="CJ1279" s="3">
        <v>0</v>
      </c>
      <c r="CK1279" s="4">
        <v>0</v>
      </c>
      <c r="CL1279" s="5" t="s">
        <v>322</v>
      </c>
      <c r="CM1279" s="2">
        <v>0</v>
      </c>
      <c r="CN1279" s="4">
        <v>0</v>
      </c>
      <c r="CO1279" s="5" t="s">
        <v>322</v>
      </c>
      <c r="CP1279" s="3"/>
      <c r="CQ1279" s="4">
        <v>-266</v>
      </c>
      <c r="CR1279" s="3"/>
      <c r="CS1279" s="3"/>
      <c r="CT1279" s="3"/>
      <c r="CU1279" s="3"/>
      <c r="CV1279" s="4">
        <v>-266</v>
      </c>
      <c r="CW1279" s="4">
        <v>-266</v>
      </c>
      <c r="CX1279" t="b">
        <v>0</v>
      </c>
      <c r="CY1279" t="b">
        <v>0</v>
      </c>
      <c r="CZ1279" t="b">
        <v>0</v>
      </c>
      <c r="DA1279" s="2" t="s">
        <v>6</v>
      </c>
      <c r="DB1279" s="2" t="s">
        <v>6</v>
      </c>
      <c r="DD1279" s="3"/>
      <c r="DE1279" s="3"/>
      <c r="DF1279" s="3"/>
      <c r="DG1279" s="4"/>
      <c r="DH1279" s="4"/>
      <c r="DI1279" s="4"/>
      <c r="DJ1279" s="3">
        <v>0</v>
      </c>
      <c r="DK1279" s="4">
        <v>0</v>
      </c>
      <c r="DL1279" t="b">
        <v>0</v>
      </c>
      <c r="DM1279" s="6"/>
      <c r="DN1279" s="3"/>
      <c r="DO1279" s="3"/>
      <c r="DP1279" s="3"/>
      <c r="DQ1279" s="3"/>
      <c r="DR1279" s="3"/>
      <c r="DS1279" s="3"/>
      <c r="DT1279" s="4"/>
      <c r="DU1279" s="4"/>
      <c r="DV1279" s="4"/>
      <c r="DW1279" s="4"/>
      <c r="DX1279" s="4"/>
      <c r="DY1279" s="4"/>
      <c r="DZ1279" s="2"/>
      <c r="EA1279" s="7">
        <v>44693.45553240741</v>
      </c>
      <c r="EB1279" s="2" t="s">
        <v>332</v>
      </c>
      <c r="EC1279" s="8">
        <v>0</v>
      </c>
      <c r="ED1279" t="b">
        <v>0</v>
      </c>
      <c r="EE1279" t="s">
        <v>324</v>
      </c>
      <c r="EF1279" s="2" t="s">
        <v>324</v>
      </c>
      <c r="EG1279" s="2" t="s">
        <v>325</v>
      </c>
      <c r="EH1279" s="1"/>
      <c r="EI1279">
        <f t="shared" si="68"/>
        <v>-48</v>
      </c>
      <c r="EJ1279" t="str">
        <f t="shared" si="69"/>
        <v>no</v>
      </c>
    </row>
    <row r="1280" spans="3:140">
      <c r="C1280" s="1">
        <v>44635</v>
      </c>
      <c r="D1280" s="2" t="s">
        <v>124</v>
      </c>
      <c r="E1280" s="2" t="s">
        <v>125</v>
      </c>
      <c r="F1280" s="2" t="s">
        <v>41</v>
      </c>
      <c r="G1280" s="1">
        <v>44503</v>
      </c>
      <c r="H1280" s="2"/>
      <c r="I1280" s="2" t="s">
        <v>1275</v>
      </c>
      <c r="J1280" s="1"/>
      <c r="K1280" s="1"/>
      <c r="L1280" s="2"/>
      <c r="M1280" t="b">
        <v>0</v>
      </c>
      <c r="N1280" s="2"/>
      <c r="O1280" s="2" t="s">
        <v>329</v>
      </c>
      <c r="P1280" s="2" t="s">
        <v>321</v>
      </c>
      <c r="Q1280" s="2"/>
      <c r="R1280" s="2"/>
      <c r="S1280" s="2"/>
      <c r="T1280" s="2"/>
      <c r="U1280" s="2"/>
      <c r="V1280" s="2"/>
      <c r="W1280" s="2" t="s">
        <v>1273</v>
      </c>
      <c r="X1280" s="2" t="s">
        <v>861</v>
      </c>
      <c r="Y1280" s="3"/>
      <c r="AA1280" t="b">
        <v>0</v>
      </c>
      <c r="AB1280">
        <v>0</v>
      </c>
      <c r="AC1280">
        <v>0</v>
      </c>
      <c r="AD1280">
        <v>0</v>
      </c>
      <c r="AE1280" s="4"/>
      <c r="AF1280" s="4">
        <v>0</v>
      </c>
      <c r="AG1280" s="4">
        <v>0</v>
      </c>
      <c r="AH1280" s="4">
        <v>0</v>
      </c>
      <c r="AJ1280">
        <v>0</v>
      </c>
      <c r="AK1280">
        <v>0</v>
      </c>
      <c r="AL1280">
        <v>0</v>
      </c>
      <c r="AM1280" s="4"/>
      <c r="AN1280" s="4">
        <v>0</v>
      </c>
      <c r="AO1280" s="4">
        <v>0</v>
      </c>
      <c r="AP1280" s="4">
        <v>0</v>
      </c>
      <c r="AR1280">
        <v>0</v>
      </c>
      <c r="AS1280">
        <v>0</v>
      </c>
      <c r="AT1280">
        <v>0</v>
      </c>
      <c r="AU1280" s="4"/>
      <c r="AV1280" s="4">
        <v>0</v>
      </c>
      <c r="AW1280" s="4">
        <v>0</v>
      </c>
      <c r="AX1280" s="4">
        <v>0</v>
      </c>
      <c r="AZ1280">
        <v>0</v>
      </c>
      <c r="BA1280">
        <v>0</v>
      </c>
      <c r="BB1280">
        <v>0</v>
      </c>
      <c r="BC1280" s="4"/>
      <c r="BD1280" s="4">
        <v>0</v>
      </c>
      <c r="BE1280" s="4">
        <v>0</v>
      </c>
      <c r="BF1280" s="4">
        <v>0</v>
      </c>
      <c r="BH1280">
        <v>0</v>
      </c>
      <c r="BI1280">
        <v>0</v>
      </c>
      <c r="BJ1280">
        <v>0</v>
      </c>
      <c r="BK1280" s="4"/>
      <c r="BL1280" s="4">
        <v>0</v>
      </c>
      <c r="BM1280" s="4">
        <v>0</v>
      </c>
      <c r="BN1280" s="4">
        <v>0</v>
      </c>
      <c r="BP1280">
        <v>0</v>
      </c>
      <c r="BQ1280">
        <v>0</v>
      </c>
      <c r="BR1280">
        <v>0</v>
      </c>
      <c r="BS1280" s="4"/>
      <c r="BT1280" s="4">
        <v>0</v>
      </c>
      <c r="BU1280" s="4">
        <v>0</v>
      </c>
      <c r="BV1280" s="4">
        <v>0</v>
      </c>
      <c r="BW1280" s="3"/>
      <c r="BX1280" s="3"/>
      <c r="BY1280" s="4">
        <v>0</v>
      </c>
      <c r="BZ1280" s="5"/>
      <c r="CA1280" s="3">
        <v>0</v>
      </c>
      <c r="CB1280" s="4">
        <v>0</v>
      </c>
      <c r="CC1280" s="5" t="s">
        <v>322</v>
      </c>
      <c r="CD1280" s="3">
        <v>0</v>
      </c>
      <c r="CE1280" s="4">
        <v>0</v>
      </c>
      <c r="CF1280" s="5" t="s">
        <v>322</v>
      </c>
      <c r="CG1280" s="3">
        <v>0</v>
      </c>
      <c r="CH1280" s="4">
        <v>0</v>
      </c>
      <c r="CI1280" s="5" t="s">
        <v>322</v>
      </c>
      <c r="CJ1280" s="3">
        <v>0</v>
      </c>
      <c r="CK1280" s="4">
        <v>0</v>
      </c>
      <c r="CL1280" s="5" t="s">
        <v>322</v>
      </c>
      <c r="CM1280" s="2">
        <v>0</v>
      </c>
      <c r="CN1280" s="4">
        <v>0</v>
      </c>
      <c r="CO1280" s="5" t="s">
        <v>322</v>
      </c>
      <c r="CP1280" s="3"/>
      <c r="CQ1280" s="4">
        <v>0</v>
      </c>
      <c r="CR1280" s="3"/>
      <c r="CS1280" s="3"/>
      <c r="CT1280" s="3"/>
      <c r="CU1280" s="3"/>
      <c r="CV1280" s="4">
        <v>0</v>
      </c>
      <c r="CW1280" s="4">
        <v>0</v>
      </c>
      <c r="CX1280" t="b">
        <v>0</v>
      </c>
      <c r="CY1280" t="b">
        <v>0</v>
      </c>
      <c r="CZ1280" t="b">
        <v>0</v>
      </c>
      <c r="DA1280" s="2" t="s">
        <v>6</v>
      </c>
      <c r="DB1280" s="2" t="s">
        <v>6</v>
      </c>
      <c r="DD1280" s="3"/>
      <c r="DE1280" s="3"/>
      <c r="DF1280" s="3"/>
      <c r="DG1280" s="4"/>
      <c r="DH1280" s="4"/>
      <c r="DI1280" s="4"/>
      <c r="DJ1280" s="3">
        <v>0</v>
      </c>
      <c r="DK1280" s="4">
        <v>0</v>
      </c>
      <c r="DL1280" t="b">
        <v>0</v>
      </c>
      <c r="DM1280" s="6"/>
      <c r="DN1280" s="3"/>
      <c r="DO1280" s="3"/>
      <c r="DP1280" s="3"/>
      <c r="DQ1280" s="3"/>
      <c r="DR1280" s="3"/>
      <c r="DS1280" s="3"/>
      <c r="DT1280" s="4"/>
      <c r="DU1280" s="4"/>
      <c r="DV1280" s="4"/>
      <c r="DW1280" s="4"/>
      <c r="DX1280" s="4"/>
      <c r="DY1280" s="4"/>
      <c r="DZ1280" s="2"/>
      <c r="EA1280" s="7">
        <v>44693.45553240741</v>
      </c>
      <c r="EB1280" s="2" t="s">
        <v>332</v>
      </c>
      <c r="EC1280" s="8">
        <v>0</v>
      </c>
      <c r="ED1280" t="b">
        <v>0</v>
      </c>
      <c r="EE1280" t="s">
        <v>324</v>
      </c>
      <c r="EF1280" s="2" t="s">
        <v>324</v>
      </c>
      <c r="EG1280" s="2" t="s">
        <v>325</v>
      </c>
      <c r="EH1280" s="1"/>
      <c r="EI1280">
        <f t="shared" si="68"/>
        <v>0</v>
      </c>
      <c r="EJ1280" t="str">
        <f t="shared" si="69"/>
        <v>yes</v>
      </c>
    </row>
    <row r="1281" spans="3:140">
      <c r="C1281" s="1">
        <v>44635</v>
      </c>
      <c r="D1281" s="2" t="s">
        <v>771</v>
      </c>
      <c r="E1281" s="2" t="s">
        <v>772</v>
      </c>
      <c r="F1281" s="2" t="s">
        <v>178</v>
      </c>
      <c r="G1281" s="1">
        <v>44593</v>
      </c>
      <c r="H1281" s="2" t="s">
        <v>777</v>
      </c>
      <c r="I1281" s="2" t="s">
        <v>778</v>
      </c>
      <c r="J1281" s="1"/>
      <c r="K1281" s="1"/>
      <c r="L1281" s="2"/>
      <c r="M1281" t="b">
        <v>0</v>
      </c>
      <c r="N1281" s="2"/>
      <c r="O1281" s="2" t="s">
        <v>365</v>
      </c>
      <c r="P1281" s="2" t="s">
        <v>366</v>
      </c>
      <c r="Q1281" s="2"/>
      <c r="R1281" s="2"/>
      <c r="S1281" s="2"/>
      <c r="T1281" s="2"/>
      <c r="U1281" s="2"/>
      <c r="V1281" s="2"/>
      <c r="W1281" s="2" t="s">
        <v>861</v>
      </c>
      <c r="X1281" s="2" t="s">
        <v>861</v>
      </c>
      <c r="Y1281" s="3"/>
      <c r="AA1281" t="b">
        <v>0</v>
      </c>
      <c r="AB1281">
        <v>0</v>
      </c>
      <c r="AC1281">
        <v>0</v>
      </c>
      <c r="AD1281">
        <v>0</v>
      </c>
      <c r="AE1281" s="4"/>
      <c r="AF1281" s="4">
        <v>0</v>
      </c>
      <c r="AG1281" s="4">
        <v>0</v>
      </c>
      <c r="AH1281" s="4">
        <v>0</v>
      </c>
      <c r="AJ1281">
        <v>0</v>
      </c>
      <c r="AK1281">
        <v>0</v>
      </c>
      <c r="AL1281">
        <v>0</v>
      </c>
      <c r="AM1281" s="4"/>
      <c r="AN1281" s="4">
        <v>0</v>
      </c>
      <c r="AO1281" s="4">
        <v>0</v>
      </c>
      <c r="AP1281" s="4">
        <v>0</v>
      </c>
      <c r="AR1281">
        <v>0</v>
      </c>
      <c r="AS1281">
        <v>0</v>
      </c>
      <c r="AT1281">
        <v>0</v>
      </c>
      <c r="AU1281" s="4"/>
      <c r="AV1281" s="4">
        <v>0</v>
      </c>
      <c r="AW1281" s="4">
        <v>0</v>
      </c>
      <c r="AX1281" s="4">
        <v>0</v>
      </c>
      <c r="AZ1281">
        <v>0</v>
      </c>
      <c r="BA1281">
        <v>0</v>
      </c>
      <c r="BB1281">
        <v>0</v>
      </c>
      <c r="BC1281" s="4"/>
      <c r="BD1281" s="4">
        <v>0</v>
      </c>
      <c r="BE1281" s="4">
        <v>0</v>
      </c>
      <c r="BF1281" s="4">
        <v>0</v>
      </c>
      <c r="BH1281">
        <v>0</v>
      </c>
      <c r="BI1281">
        <v>0</v>
      </c>
      <c r="BJ1281">
        <v>0</v>
      </c>
      <c r="BK1281" s="4"/>
      <c r="BL1281" s="4">
        <v>0</v>
      </c>
      <c r="BM1281" s="4">
        <v>0</v>
      </c>
      <c r="BN1281" s="4">
        <v>0</v>
      </c>
      <c r="BP1281">
        <v>0</v>
      </c>
      <c r="BQ1281">
        <v>0</v>
      </c>
      <c r="BR1281">
        <v>0</v>
      </c>
      <c r="BS1281" s="4"/>
      <c r="BT1281" s="4">
        <v>0</v>
      </c>
      <c r="BU1281" s="4">
        <v>0</v>
      </c>
      <c r="BV1281" s="4">
        <v>0</v>
      </c>
      <c r="BW1281" s="3"/>
      <c r="BX1281" s="3"/>
      <c r="BY1281" s="4">
        <v>0</v>
      </c>
      <c r="BZ1281" s="5"/>
      <c r="CA1281" s="3">
        <v>0</v>
      </c>
      <c r="CB1281" s="4">
        <v>0</v>
      </c>
      <c r="CC1281" s="5" t="s">
        <v>322</v>
      </c>
      <c r="CD1281" s="3">
        <v>0</v>
      </c>
      <c r="CE1281" s="4">
        <v>0</v>
      </c>
      <c r="CF1281" s="5" t="s">
        <v>322</v>
      </c>
      <c r="CG1281" s="3">
        <v>0</v>
      </c>
      <c r="CH1281" s="4">
        <v>0</v>
      </c>
      <c r="CI1281" s="5" t="s">
        <v>322</v>
      </c>
      <c r="CJ1281" s="3">
        <v>0</v>
      </c>
      <c r="CK1281" s="4">
        <v>0</v>
      </c>
      <c r="CL1281" s="5" t="s">
        <v>322</v>
      </c>
      <c r="CM1281" s="2">
        <v>0</v>
      </c>
      <c r="CN1281" s="4">
        <v>0</v>
      </c>
      <c r="CO1281" s="5" t="s">
        <v>322</v>
      </c>
      <c r="CP1281" s="3"/>
      <c r="CQ1281" s="4">
        <v>0</v>
      </c>
      <c r="CR1281" s="3"/>
      <c r="CS1281" s="3"/>
      <c r="CT1281" s="3"/>
      <c r="CU1281" s="3"/>
      <c r="CV1281" s="4">
        <v>0</v>
      </c>
      <c r="CW1281" s="4">
        <v>0</v>
      </c>
      <c r="CX1281" t="b">
        <v>0</v>
      </c>
      <c r="CY1281" t="b">
        <v>0</v>
      </c>
      <c r="CZ1281" t="b">
        <v>0</v>
      </c>
      <c r="DA1281" s="2" t="s">
        <v>6</v>
      </c>
      <c r="DB1281" s="2" t="s">
        <v>6</v>
      </c>
      <c r="DD1281" s="3"/>
      <c r="DE1281" s="3"/>
      <c r="DF1281" s="3"/>
      <c r="DG1281" s="4"/>
      <c r="DH1281" s="4"/>
      <c r="DI1281" s="4"/>
      <c r="DJ1281" s="3">
        <v>0</v>
      </c>
      <c r="DK1281" s="4">
        <v>0</v>
      </c>
      <c r="DL1281" t="b">
        <v>0</v>
      </c>
      <c r="DM1281" s="6"/>
      <c r="DN1281" s="3"/>
      <c r="DO1281" s="3"/>
      <c r="DP1281" s="3"/>
      <c r="DQ1281" s="3"/>
      <c r="DR1281" s="3"/>
      <c r="DS1281" s="3"/>
      <c r="DT1281" s="4"/>
      <c r="DU1281" s="4"/>
      <c r="DV1281" s="4"/>
      <c r="DW1281" s="4"/>
      <c r="DX1281" s="4"/>
      <c r="DY1281" s="4"/>
      <c r="DZ1281" s="2"/>
      <c r="EA1281" s="7">
        <v>44693.456111111111</v>
      </c>
      <c r="EB1281" s="2" t="s">
        <v>332</v>
      </c>
      <c r="EC1281" s="8">
        <v>0</v>
      </c>
      <c r="ED1281" t="b">
        <v>0</v>
      </c>
      <c r="EE1281" t="s">
        <v>324</v>
      </c>
      <c r="EF1281" s="2" t="s">
        <v>324</v>
      </c>
      <c r="EG1281" s="2" t="s">
        <v>325</v>
      </c>
      <c r="EH1281" s="1"/>
      <c r="EI1281">
        <f t="shared" si="68"/>
        <v>0</v>
      </c>
      <c r="EJ1281" t="str">
        <f t="shared" si="69"/>
        <v>no</v>
      </c>
    </row>
    <row r="1282" spans="3:140">
      <c r="C1282" s="1">
        <v>44635</v>
      </c>
      <c r="D1282" s="2" t="s">
        <v>781</v>
      </c>
      <c r="E1282" s="2" t="s">
        <v>782</v>
      </c>
      <c r="F1282" s="2" t="s">
        <v>178</v>
      </c>
      <c r="G1282" s="1">
        <v>44503</v>
      </c>
      <c r="H1282" s="2" t="s">
        <v>783</v>
      </c>
      <c r="I1282" s="2" t="s">
        <v>784</v>
      </c>
      <c r="J1282" s="1"/>
      <c r="K1282" s="1"/>
      <c r="L1282" s="2"/>
      <c r="M1282" t="b">
        <v>0</v>
      </c>
      <c r="N1282" s="2"/>
      <c r="O1282" s="2" t="s">
        <v>320</v>
      </c>
      <c r="P1282" s="2" t="s">
        <v>366</v>
      </c>
      <c r="Q1282" s="2"/>
      <c r="R1282" s="2"/>
      <c r="S1282" s="2"/>
      <c r="T1282" s="2"/>
      <c r="U1282" s="2"/>
      <c r="V1282" s="2"/>
      <c r="W1282" s="2" t="s">
        <v>1276</v>
      </c>
      <c r="X1282" s="2" t="s">
        <v>1276</v>
      </c>
      <c r="Y1282" s="3"/>
      <c r="AA1282" t="b">
        <v>0</v>
      </c>
      <c r="AB1282">
        <v>0</v>
      </c>
      <c r="AC1282">
        <v>1942</v>
      </c>
      <c r="AD1282">
        <v>0</v>
      </c>
      <c r="AE1282" s="4"/>
      <c r="AF1282" s="4">
        <v>0</v>
      </c>
      <c r="AG1282" s="4">
        <v>10338</v>
      </c>
      <c r="AH1282" s="4">
        <v>0</v>
      </c>
      <c r="AJ1282">
        <v>0</v>
      </c>
      <c r="AK1282">
        <v>0</v>
      </c>
      <c r="AL1282">
        <v>0</v>
      </c>
      <c r="AM1282" s="4"/>
      <c r="AN1282" s="4">
        <v>0</v>
      </c>
      <c r="AO1282" s="4">
        <v>0</v>
      </c>
      <c r="AP1282" s="4">
        <v>0</v>
      </c>
      <c r="AR1282">
        <v>0</v>
      </c>
      <c r="AS1282">
        <v>0</v>
      </c>
      <c r="AT1282">
        <v>0</v>
      </c>
      <c r="AU1282" s="4"/>
      <c r="AV1282" s="4">
        <v>0</v>
      </c>
      <c r="AW1282" s="4">
        <v>0</v>
      </c>
      <c r="AX1282" s="4">
        <v>0</v>
      </c>
      <c r="AZ1282">
        <v>0</v>
      </c>
      <c r="BA1282">
        <v>0</v>
      </c>
      <c r="BB1282">
        <v>0</v>
      </c>
      <c r="BC1282" s="4"/>
      <c r="BD1282" s="4">
        <v>0</v>
      </c>
      <c r="BE1282" s="4">
        <v>0</v>
      </c>
      <c r="BF1282" s="4">
        <v>0</v>
      </c>
      <c r="BH1282">
        <v>0</v>
      </c>
      <c r="BI1282">
        <v>0</v>
      </c>
      <c r="BJ1282">
        <v>0</v>
      </c>
      <c r="BK1282" s="4"/>
      <c r="BL1282" s="4">
        <v>0</v>
      </c>
      <c r="BM1282" s="4">
        <v>0</v>
      </c>
      <c r="BN1282" s="4">
        <v>0</v>
      </c>
      <c r="BP1282">
        <v>0</v>
      </c>
      <c r="BQ1282">
        <v>0</v>
      </c>
      <c r="BR1282">
        <v>0</v>
      </c>
      <c r="BS1282" s="4"/>
      <c r="BT1282" s="4">
        <v>0</v>
      </c>
      <c r="BU1282" s="4">
        <v>0</v>
      </c>
      <c r="BV1282" s="4">
        <v>0</v>
      </c>
      <c r="BW1282" s="3"/>
      <c r="BX1282" s="3"/>
      <c r="BY1282" s="4">
        <v>10338</v>
      </c>
      <c r="BZ1282" s="5"/>
      <c r="CA1282" s="3">
        <v>0</v>
      </c>
      <c r="CB1282" s="4">
        <v>0</v>
      </c>
      <c r="CC1282" s="5" t="s">
        <v>322</v>
      </c>
      <c r="CD1282" s="3">
        <v>0</v>
      </c>
      <c r="CE1282" s="4">
        <v>0</v>
      </c>
      <c r="CF1282" s="5" t="s">
        <v>322</v>
      </c>
      <c r="CG1282" s="3">
        <v>0</v>
      </c>
      <c r="CH1282" s="4">
        <v>0</v>
      </c>
      <c r="CI1282" s="5" t="s">
        <v>322</v>
      </c>
      <c r="CJ1282" s="3">
        <v>0</v>
      </c>
      <c r="CK1282" s="4">
        <v>0</v>
      </c>
      <c r="CL1282" s="5" t="s">
        <v>322</v>
      </c>
      <c r="CM1282" s="2">
        <v>0</v>
      </c>
      <c r="CN1282" s="4">
        <v>0</v>
      </c>
      <c r="CO1282" s="5" t="s">
        <v>322</v>
      </c>
      <c r="CP1282" s="3"/>
      <c r="CQ1282" s="4">
        <v>10338</v>
      </c>
      <c r="CR1282" s="3"/>
      <c r="CS1282" s="3"/>
      <c r="CT1282" s="3"/>
      <c r="CU1282" s="3"/>
      <c r="CV1282" s="4">
        <v>10338</v>
      </c>
      <c r="CW1282" s="4">
        <v>10338</v>
      </c>
      <c r="CX1282" t="b">
        <v>0</v>
      </c>
      <c r="CY1282" t="b">
        <v>0</v>
      </c>
      <c r="CZ1282" t="b">
        <v>0</v>
      </c>
      <c r="DA1282" s="2" t="s">
        <v>6</v>
      </c>
      <c r="DB1282" s="2" t="s">
        <v>6</v>
      </c>
      <c r="DD1282" s="3"/>
      <c r="DE1282" s="3"/>
      <c r="DF1282" s="3"/>
      <c r="DG1282" s="4"/>
      <c r="DH1282" s="4"/>
      <c r="DI1282" s="4"/>
      <c r="DJ1282" s="3">
        <v>0</v>
      </c>
      <c r="DK1282" s="4">
        <v>0</v>
      </c>
      <c r="DL1282" t="b">
        <v>0</v>
      </c>
      <c r="DM1282" s="6"/>
      <c r="DN1282" s="3"/>
      <c r="DO1282" s="3"/>
      <c r="DP1282" s="3"/>
      <c r="DQ1282" s="3"/>
      <c r="DR1282" s="3"/>
      <c r="DS1282" s="3"/>
      <c r="DT1282" s="4"/>
      <c r="DU1282" s="4"/>
      <c r="DV1282" s="4"/>
      <c r="DW1282" s="4"/>
      <c r="DX1282" s="4"/>
      <c r="DY1282" s="4"/>
      <c r="DZ1282" s="2"/>
      <c r="EA1282" s="7">
        <v>44788.407986111109</v>
      </c>
      <c r="EB1282" s="2" t="s">
        <v>332</v>
      </c>
      <c r="EC1282" s="8">
        <v>0</v>
      </c>
      <c r="ED1282" t="b">
        <v>0</v>
      </c>
      <c r="EE1282" t="s">
        <v>324</v>
      </c>
      <c r="EF1282" s="2" t="s">
        <v>324</v>
      </c>
      <c r="EG1282" s="2" t="s">
        <v>325</v>
      </c>
      <c r="EH1282" s="1"/>
      <c r="EI1282">
        <f t="shared" ref="EI1282:EI1345" si="70">AB1282+AC1282+AD1282</f>
        <v>1942</v>
      </c>
      <c r="EJ1282" t="str">
        <f t="shared" ref="EJ1282:EJ1345" si="71">IF(H1282&lt;1,"yes","no")</f>
        <v>no</v>
      </c>
    </row>
    <row r="1283" spans="3:140">
      <c r="C1283" s="1">
        <v>44635</v>
      </c>
      <c r="D1283" s="2" t="s">
        <v>785</v>
      </c>
      <c r="E1283" s="2" t="s">
        <v>786</v>
      </c>
      <c r="F1283" s="2" t="s">
        <v>178</v>
      </c>
      <c r="G1283" s="1">
        <v>44475</v>
      </c>
      <c r="H1283" s="2"/>
      <c r="I1283" s="2" t="s">
        <v>786</v>
      </c>
      <c r="J1283" s="1"/>
      <c r="K1283" s="1"/>
      <c r="L1283" s="2"/>
      <c r="M1283" t="b">
        <v>0</v>
      </c>
      <c r="N1283" s="2"/>
      <c r="O1283" s="2" t="s">
        <v>329</v>
      </c>
      <c r="P1283" s="2" t="s">
        <v>789</v>
      </c>
      <c r="Q1283" s="2"/>
      <c r="R1283" s="2"/>
      <c r="S1283" s="2"/>
      <c r="T1283" s="2"/>
      <c r="U1283" s="2"/>
      <c r="V1283" s="2"/>
      <c r="W1283" s="2" t="s">
        <v>1219</v>
      </c>
      <c r="X1283" s="2" t="s">
        <v>1219</v>
      </c>
      <c r="Y1283" s="3"/>
      <c r="AA1283" t="b">
        <v>0</v>
      </c>
      <c r="AB1283">
        <v>0</v>
      </c>
      <c r="AC1283">
        <v>1052</v>
      </c>
      <c r="AD1283">
        <v>0</v>
      </c>
      <c r="AE1283" s="4"/>
      <c r="AF1283" s="4">
        <v>0</v>
      </c>
      <c r="AG1283" s="4">
        <v>5600</v>
      </c>
      <c r="AH1283" s="4">
        <v>0</v>
      </c>
      <c r="AJ1283">
        <v>0</v>
      </c>
      <c r="AK1283">
        <v>0</v>
      </c>
      <c r="AL1283">
        <v>0</v>
      </c>
      <c r="AM1283" s="4"/>
      <c r="AN1283" s="4">
        <v>0</v>
      </c>
      <c r="AO1283" s="4">
        <v>0</v>
      </c>
      <c r="AP1283" s="4">
        <v>0</v>
      </c>
      <c r="AR1283">
        <v>0</v>
      </c>
      <c r="AS1283">
        <v>0</v>
      </c>
      <c r="AT1283">
        <v>0</v>
      </c>
      <c r="AU1283" s="4"/>
      <c r="AV1283" s="4">
        <v>0</v>
      </c>
      <c r="AW1283" s="4">
        <v>0</v>
      </c>
      <c r="AX1283" s="4">
        <v>0</v>
      </c>
      <c r="AZ1283">
        <v>0</v>
      </c>
      <c r="BA1283">
        <v>0</v>
      </c>
      <c r="BB1283">
        <v>0</v>
      </c>
      <c r="BC1283" s="4"/>
      <c r="BD1283" s="4">
        <v>0</v>
      </c>
      <c r="BE1283" s="4">
        <v>0</v>
      </c>
      <c r="BF1283" s="4">
        <v>0</v>
      </c>
      <c r="BH1283">
        <v>0</v>
      </c>
      <c r="BI1283">
        <v>0</v>
      </c>
      <c r="BJ1283">
        <v>0</v>
      </c>
      <c r="BK1283" s="4"/>
      <c r="BL1283" s="4">
        <v>0</v>
      </c>
      <c r="BM1283" s="4">
        <v>0</v>
      </c>
      <c r="BN1283" s="4">
        <v>0</v>
      </c>
      <c r="BP1283">
        <v>0</v>
      </c>
      <c r="BQ1283">
        <v>0</v>
      </c>
      <c r="BR1283">
        <v>0</v>
      </c>
      <c r="BS1283" s="4"/>
      <c r="BT1283" s="4">
        <v>0</v>
      </c>
      <c r="BU1283" s="4">
        <v>0</v>
      </c>
      <c r="BV1283" s="4">
        <v>0</v>
      </c>
      <c r="BW1283" s="3"/>
      <c r="BX1283" s="3"/>
      <c r="BY1283" s="4">
        <v>5600</v>
      </c>
      <c r="BZ1283" s="5"/>
      <c r="CA1283" s="3">
        <v>0</v>
      </c>
      <c r="CB1283" s="4">
        <v>0</v>
      </c>
      <c r="CC1283" s="5" t="s">
        <v>322</v>
      </c>
      <c r="CD1283" s="3">
        <v>0</v>
      </c>
      <c r="CE1283" s="4">
        <v>0</v>
      </c>
      <c r="CF1283" s="5" t="s">
        <v>322</v>
      </c>
      <c r="CG1283" s="3">
        <v>0</v>
      </c>
      <c r="CH1283" s="4">
        <v>0</v>
      </c>
      <c r="CI1283" s="5" t="s">
        <v>322</v>
      </c>
      <c r="CJ1283" s="3">
        <v>0</v>
      </c>
      <c r="CK1283" s="4">
        <v>0</v>
      </c>
      <c r="CL1283" s="5" t="s">
        <v>322</v>
      </c>
      <c r="CM1283" s="2">
        <v>0</v>
      </c>
      <c r="CN1283" s="4">
        <v>0</v>
      </c>
      <c r="CO1283" s="5" t="s">
        <v>322</v>
      </c>
      <c r="CP1283" s="3"/>
      <c r="CQ1283" s="4">
        <v>5600</v>
      </c>
      <c r="CR1283" s="3"/>
      <c r="CS1283" s="3"/>
      <c r="CT1283" s="3"/>
      <c r="CU1283" s="3"/>
      <c r="CV1283" s="4">
        <v>5600</v>
      </c>
      <c r="CW1283" s="4">
        <v>5600</v>
      </c>
      <c r="CX1283" t="b">
        <v>0</v>
      </c>
      <c r="CY1283" t="b">
        <v>0</v>
      </c>
      <c r="CZ1283" t="b">
        <v>0</v>
      </c>
      <c r="DA1283" s="2" t="s">
        <v>6</v>
      </c>
      <c r="DB1283" s="2" t="s">
        <v>6</v>
      </c>
      <c r="DD1283" s="3"/>
      <c r="DE1283" s="3"/>
      <c r="DF1283" s="3"/>
      <c r="DG1283" s="4"/>
      <c r="DH1283" s="4"/>
      <c r="DI1283" s="4"/>
      <c r="DJ1283" s="3">
        <v>0</v>
      </c>
      <c r="DK1283" s="4">
        <v>0</v>
      </c>
      <c r="DL1283" t="b">
        <v>0</v>
      </c>
      <c r="DM1283" s="6"/>
      <c r="DN1283" s="3"/>
      <c r="DO1283" s="3"/>
      <c r="DP1283" s="3"/>
      <c r="DQ1283" s="3"/>
      <c r="DR1283" s="3"/>
      <c r="DS1283" s="3"/>
      <c r="DT1283" s="4"/>
      <c r="DU1283" s="4"/>
      <c r="DV1283" s="4"/>
      <c r="DW1283" s="4"/>
      <c r="DX1283" s="4"/>
      <c r="DY1283" s="4"/>
      <c r="DZ1283" s="2"/>
      <c r="EA1283" s="7">
        <v>44693.456400462965</v>
      </c>
      <c r="EB1283" s="2" t="s">
        <v>332</v>
      </c>
      <c r="EC1283" s="8">
        <v>0</v>
      </c>
      <c r="ED1283" t="b">
        <v>0</v>
      </c>
      <c r="EE1283" t="s">
        <v>324</v>
      </c>
      <c r="EF1283" s="2" t="s">
        <v>324</v>
      </c>
      <c r="EG1283" s="2" t="s">
        <v>325</v>
      </c>
      <c r="EH1283" s="1"/>
      <c r="EI1283">
        <f t="shared" si="70"/>
        <v>1052</v>
      </c>
      <c r="EJ1283" t="str">
        <f t="shared" si="71"/>
        <v>yes</v>
      </c>
    </row>
    <row r="1284" spans="3:140">
      <c r="C1284" s="1">
        <v>44635</v>
      </c>
      <c r="D1284" s="2" t="s">
        <v>785</v>
      </c>
      <c r="E1284" s="2" t="s">
        <v>786</v>
      </c>
      <c r="F1284" s="2" t="s">
        <v>178</v>
      </c>
      <c r="G1284" s="1">
        <v>44475</v>
      </c>
      <c r="H1284" s="2"/>
      <c r="I1284" s="2"/>
      <c r="J1284" s="1"/>
      <c r="K1284" s="1"/>
      <c r="L1284" s="2"/>
      <c r="M1284" t="b">
        <v>0</v>
      </c>
      <c r="N1284" s="2"/>
      <c r="O1284" s="2" t="s">
        <v>329</v>
      </c>
      <c r="P1284" s="2" t="s">
        <v>789</v>
      </c>
      <c r="Q1284" s="2"/>
      <c r="R1284" s="2"/>
      <c r="S1284" s="2"/>
      <c r="T1284" s="2"/>
      <c r="U1284" s="2"/>
      <c r="V1284" s="2"/>
      <c r="W1284" s="2" t="s">
        <v>1219</v>
      </c>
      <c r="X1284" s="2" t="s">
        <v>1219</v>
      </c>
      <c r="Y1284" s="3"/>
      <c r="AA1284" t="b">
        <v>0</v>
      </c>
      <c r="AB1284">
        <v>0</v>
      </c>
      <c r="AC1284">
        <v>1052</v>
      </c>
      <c r="AD1284">
        <v>0</v>
      </c>
      <c r="AE1284" s="4"/>
      <c r="AF1284" s="4">
        <v>0</v>
      </c>
      <c r="AG1284" s="4">
        <v>5600</v>
      </c>
      <c r="AH1284" s="4">
        <v>0</v>
      </c>
      <c r="AJ1284">
        <v>0</v>
      </c>
      <c r="AK1284">
        <v>0</v>
      </c>
      <c r="AL1284">
        <v>0</v>
      </c>
      <c r="AM1284" s="4"/>
      <c r="AN1284" s="4">
        <v>0</v>
      </c>
      <c r="AO1284" s="4">
        <v>0</v>
      </c>
      <c r="AP1284" s="4">
        <v>0</v>
      </c>
      <c r="AR1284">
        <v>0</v>
      </c>
      <c r="AS1284">
        <v>0</v>
      </c>
      <c r="AT1284">
        <v>0</v>
      </c>
      <c r="AU1284" s="4"/>
      <c r="AV1284" s="4">
        <v>0</v>
      </c>
      <c r="AW1284" s="4">
        <v>0</v>
      </c>
      <c r="AX1284" s="4">
        <v>0</v>
      </c>
      <c r="AZ1284">
        <v>0</v>
      </c>
      <c r="BA1284">
        <v>0</v>
      </c>
      <c r="BB1284">
        <v>0</v>
      </c>
      <c r="BC1284" s="4"/>
      <c r="BD1284" s="4">
        <v>0</v>
      </c>
      <c r="BE1284" s="4">
        <v>0</v>
      </c>
      <c r="BF1284" s="4">
        <v>0</v>
      </c>
      <c r="BH1284">
        <v>0</v>
      </c>
      <c r="BI1284">
        <v>0</v>
      </c>
      <c r="BJ1284">
        <v>0</v>
      </c>
      <c r="BK1284" s="4"/>
      <c r="BL1284" s="4">
        <v>0</v>
      </c>
      <c r="BM1284" s="4">
        <v>0</v>
      </c>
      <c r="BN1284" s="4">
        <v>0</v>
      </c>
      <c r="BP1284">
        <v>0</v>
      </c>
      <c r="BQ1284">
        <v>0</v>
      </c>
      <c r="BR1284">
        <v>0</v>
      </c>
      <c r="BS1284" s="4"/>
      <c r="BT1284" s="4">
        <v>0</v>
      </c>
      <c r="BU1284" s="4">
        <v>0</v>
      </c>
      <c r="BV1284" s="4">
        <v>0</v>
      </c>
      <c r="BW1284" s="3"/>
      <c r="BX1284" s="3"/>
      <c r="BY1284" s="4">
        <v>5600</v>
      </c>
      <c r="BZ1284" s="5"/>
      <c r="CA1284" s="3">
        <v>0</v>
      </c>
      <c r="CB1284" s="4">
        <v>0</v>
      </c>
      <c r="CC1284" s="5" t="s">
        <v>322</v>
      </c>
      <c r="CD1284" s="3">
        <v>0</v>
      </c>
      <c r="CE1284" s="4">
        <v>0</v>
      </c>
      <c r="CF1284" s="5" t="s">
        <v>322</v>
      </c>
      <c r="CG1284" s="3">
        <v>0</v>
      </c>
      <c r="CH1284" s="4">
        <v>0</v>
      </c>
      <c r="CI1284" s="5" t="s">
        <v>322</v>
      </c>
      <c r="CJ1284" s="3">
        <v>0</v>
      </c>
      <c r="CK1284" s="4">
        <v>0</v>
      </c>
      <c r="CL1284" s="5" t="s">
        <v>322</v>
      </c>
      <c r="CM1284" s="2">
        <v>0</v>
      </c>
      <c r="CN1284" s="4">
        <v>0</v>
      </c>
      <c r="CO1284" s="5" t="s">
        <v>322</v>
      </c>
      <c r="CP1284" s="3"/>
      <c r="CQ1284" s="4">
        <v>5600</v>
      </c>
      <c r="CR1284" s="3"/>
      <c r="CS1284" s="3"/>
      <c r="CT1284" s="3"/>
      <c r="CU1284" s="3"/>
      <c r="CV1284" s="4">
        <v>5600</v>
      </c>
      <c r="CW1284" s="4">
        <v>5600</v>
      </c>
      <c r="CX1284" t="b">
        <v>0</v>
      </c>
      <c r="CY1284" t="b">
        <v>0</v>
      </c>
      <c r="CZ1284" t="b">
        <v>0</v>
      </c>
      <c r="DA1284" s="2" t="s">
        <v>6</v>
      </c>
      <c r="DB1284" s="2" t="s">
        <v>6</v>
      </c>
      <c r="DD1284" s="3"/>
      <c r="DE1284" s="3"/>
      <c r="DF1284" s="3"/>
      <c r="DG1284" s="4"/>
      <c r="DH1284" s="4"/>
      <c r="DI1284" s="4"/>
      <c r="DJ1284" s="3">
        <v>0</v>
      </c>
      <c r="DK1284" s="4">
        <v>0</v>
      </c>
      <c r="DL1284" t="b">
        <v>0</v>
      </c>
      <c r="DM1284" s="6"/>
      <c r="DN1284" s="3"/>
      <c r="DO1284" s="3"/>
      <c r="DP1284" s="3"/>
      <c r="DQ1284" s="3"/>
      <c r="DR1284" s="3"/>
      <c r="DS1284" s="3"/>
      <c r="DT1284" s="4"/>
      <c r="DU1284" s="4"/>
      <c r="DV1284" s="4"/>
      <c r="DW1284" s="4"/>
      <c r="DX1284" s="4"/>
      <c r="DY1284" s="4"/>
      <c r="DZ1284" s="2"/>
      <c r="EA1284" s="7">
        <v>44693.456388888888</v>
      </c>
      <c r="EB1284" s="2" t="s">
        <v>332</v>
      </c>
      <c r="EC1284" s="8">
        <v>0</v>
      </c>
      <c r="ED1284" t="b">
        <v>0</v>
      </c>
      <c r="EE1284" t="s">
        <v>324</v>
      </c>
      <c r="EF1284" s="2" t="s">
        <v>324</v>
      </c>
      <c r="EG1284" s="2" t="s">
        <v>325</v>
      </c>
      <c r="EH1284" s="1"/>
      <c r="EI1284">
        <f t="shared" si="70"/>
        <v>1052</v>
      </c>
      <c r="EJ1284" t="str">
        <f t="shared" si="71"/>
        <v>yes</v>
      </c>
    </row>
    <row r="1285" spans="3:140">
      <c r="C1285" s="1">
        <v>44635</v>
      </c>
      <c r="D1285" s="2" t="s">
        <v>516</v>
      </c>
      <c r="E1285" s="2" t="s">
        <v>517</v>
      </c>
      <c r="F1285" s="2" t="s">
        <v>181</v>
      </c>
      <c r="G1285" s="1">
        <v>44593</v>
      </c>
      <c r="H1285" s="2"/>
      <c r="I1285" s="2" t="s">
        <v>519</v>
      </c>
      <c r="J1285" s="1"/>
      <c r="K1285" s="1"/>
      <c r="L1285" s="2"/>
      <c r="M1285" t="b">
        <v>0</v>
      </c>
      <c r="N1285" s="2"/>
      <c r="O1285" s="2" t="s">
        <v>320</v>
      </c>
      <c r="P1285" s="2" t="s">
        <v>337</v>
      </c>
      <c r="Q1285" s="2"/>
      <c r="R1285" s="2"/>
      <c r="S1285" s="2"/>
      <c r="T1285" s="2"/>
      <c r="U1285" s="2"/>
      <c r="V1285" s="2"/>
      <c r="W1285" s="2" t="s">
        <v>861</v>
      </c>
      <c r="X1285" s="2" t="s">
        <v>861</v>
      </c>
      <c r="Y1285" s="3"/>
      <c r="AA1285" t="b">
        <v>0</v>
      </c>
      <c r="AB1285">
        <v>0</v>
      </c>
      <c r="AC1285">
        <v>0</v>
      </c>
      <c r="AD1285">
        <v>0</v>
      </c>
      <c r="AE1285" s="4"/>
      <c r="AF1285" s="4">
        <v>0</v>
      </c>
      <c r="AG1285" s="4">
        <v>0</v>
      </c>
      <c r="AH1285" s="4">
        <v>0</v>
      </c>
      <c r="AJ1285">
        <v>0</v>
      </c>
      <c r="AK1285">
        <v>0</v>
      </c>
      <c r="AL1285">
        <v>0</v>
      </c>
      <c r="AM1285" s="4"/>
      <c r="AN1285" s="4">
        <v>0</v>
      </c>
      <c r="AO1285" s="4">
        <v>0</v>
      </c>
      <c r="AP1285" s="4">
        <v>0</v>
      </c>
      <c r="AR1285">
        <v>0</v>
      </c>
      <c r="AS1285">
        <v>0</v>
      </c>
      <c r="AT1285">
        <v>0</v>
      </c>
      <c r="AU1285" s="4"/>
      <c r="AV1285" s="4">
        <v>0</v>
      </c>
      <c r="AW1285" s="4">
        <v>0</v>
      </c>
      <c r="AX1285" s="4">
        <v>0</v>
      </c>
      <c r="AZ1285">
        <v>0</v>
      </c>
      <c r="BA1285">
        <v>0</v>
      </c>
      <c r="BB1285">
        <v>0</v>
      </c>
      <c r="BC1285" s="4"/>
      <c r="BD1285" s="4">
        <v>0</v>
      </c>
      <c r="BE1285" s="4">
        <v>0</v>
      </c>
      <c r="BF1285" s="4">
        <v>0</v>
      </c>
      <c r="BH1285">
        <v>0</v>
      </c>
      <c r="BI1285">
        <v>0</v>
      </c>
      <c r="BJ1285">
        <v>0</v>
      </c>
      <c r="BK1285" s="4"/>
      <c r="BL1285" s="4">
        <v>0</v>
      </c>
      <c r="BM1285" s="4">
        <v>0</v>
      </c>
      <c r="BN1285" s="4">
        <v>0</v>
      </c>
      <c r="BP1285">
        <v>0</v>
      </c>
      <c r="BQ1285">
        <v>0</v>
      </c>
      <c r="BR1285">
        <v>0</v>
      </c>
      <c r="BS1285" s="4"/>
      <c r="BT1285" s="4">
        <v>0</v>
      </c>
      <c r="BU1285" s="4">
        <v>0</v>
      </c>
      <c r="BV1285" s="4">
        <v>0</v>
      </c>
      <c r="BW1285" s="3"/>
      <c r="BX1285" s="3"/>
      <c r="BY1285" s="4">
        <v>0</v>
      </c>
      <c r="BZ1285" s="5"/>
      <c r="CA1285" s="3">
        <v>0</v>
      </c>
      <c r="CB1285" s="4">
        <v>0</v>
      </c>
      <c r="CC1285" s="5" t="s">
        <v>322</v>
      </c>
      <c r="CD1285" s="3">
        <v>0</v>
      </c>
      <c r="CE1285" s="4">
        <v>0</v>
      </c>
      <c r="CF1285" s="5" t="s">
        <v>322</v>
      </c>
      <c r="CG1285" s="3">
        <v>0</v>
      </c>
      <c r="CH1285" s="4">
        <v>0</v>
      </c>
      <c r="CI1285" s="5" t="s">
        <v>322</v>
      </c>
      <c r="CJ1285" s="3">
        <v>0</v>
      </c>
      <c r="CK1285" s="4">
        <v>0</v>
      </c>
      <c r="CL1285" s="5" t="s">
        <v>322</v>
      </c>
      <c r="CM1285" s="2">
        <v>0</v>
      </c>
      <c r="CN1285" s="4">
        <v>0</v>
      </c>
      <c r="CO1285" s="5" t="s">
        <v>322</v>
      </c>
      <c r="CP1285" s="3"/>
      <c r="CQ1285" s="4">
        <v>0</v>
      </c>
      <c r="CR1285" s="3"/>
      <c r="CS1285" s="3"/>
      <c r="CT1285" s="3"/>
      <c r="CU1285" s="3"/>
      <c r="CV1285" s="4">
        <v>0</v>
      </c>
      <c r="CW1285" s="4">
        <v>0</v>
      </c>
      <c r="CX1285" t="b">
        <v>0</v>
      </c>
      <c r="CY1285" t="b">
        <v>0</v>
      </c>
      <c r="CZ1285" t="b">
        <v>0</v>
      </c>
      <c r="DA1285" s="2" t="s">
        <v>6</v>
      </c>
      <c r="DB1285" s="2" t="s">
        <v>6</v>
      </c>
      <c r="DD1285" s="3"/>
      <c r="DE1285" s="3"/>
      <c r="DF1285" s="3"/>
      <c r="DG1285" s="4"/>
      <c r="DH1285" s="4"/>
      <c r="DI1285" s="4"/>
      <c r="DJ1285" s="3">
        <v>0</v>
      </c>
      <c r="DK1285" s="4">
        <v>0</v>
      </c>
      <c r="DL1285" t="b">
        <v>0</v>
      </c>
      <c r="DM1285" s="6"/>
      <c r="DN1285" s="3"/>
      <c r="DO1285" s="3"/>
      <c r="DP1285" s="3"/>
      <c r="DQ1285" s="3"/>
      <c r="DR1285" s="3"/>
      <c r="DS1285" s="3"/>
      <c r="DT1285" s="4"/>
      <c r="DU1285" s="4"/>
      <c r="DV1285" s="4"/>
      <c r="DW1285" s="4"/>
      <c r="DX1285" s="4"/>
      <c r="DY1285" s="4"/>
      <c r="DZ1285" s="2"/>
      <c r="EA1285" s="7">
        <v>44788.407986111109</v>
      </c>
      <c r="EB1285" s="2" t="s">
        <v>332</v>
      </c>
      <c r="EC1285" s="8">
        <v>0</v>
      </c>
      <c r="ED1285" t="b">
        <v>0</v>
      </c>
      <c r="EE1285" t="s">
        <v>324</v>
      </c>
      <c r="EF1285" s="2" t="s">
        <v>324</v>
      </c>
      <c r="EG1285" s="2" t="s">
        <v>325</v>
      </c>
      <c r="EH1285" s="1"/>
      <c r="EI1285">
        <f t="shared" si="70"/>
        <v>0</v>
      </c>
      <c r="EJ1285" t="str">
        <f t="shared" si="71"/>
        <v>yes</v>
      </c>
    </row>
    <row r="1286" spans="3:140">
      <c r="C1286" s="1">
        <v>44635</v>
      </c>
      <c r="D1286" s="2" t="s">
        <v>520</v>
      </c>
      <c r="E1286" s="2" t="s">
        <v>521</v>
      </c>
      <c r="F1286" s="2" t="s">
        <v>181</v>
      </c>
      <c r="G1286" s="1">
        <v>44593</v>
      </c>
      <c r="H1286" s="2"/>
      <c r="I1286" s="2" t="s">
        <v>523</v>
      </c>
      <c r="J1286" s="1"/>
      <c r="K1286" s="1"/>
      <c r="L1286" s="2"/>
      <c r="M1286" t="b">
        <v>0</v>
      </c>
      <c r="N1286" s="2"/>
      <c r="O1286" s="2" t="s">
        <v>320</v>
      </c>
      <c r="P1286" s="2" t="s">
        <v>337</v>
      </c>
      <c r="Q1286" s="2"/>
      <c r="R1286" s="2"/>
      <c r="S1286" s="2"/>
      <c r="T1286" s="2"/>
      <c r="U1286" s="2"/>
      <c r="V1286" s="2"/>
      <c r="W1286" s="2" t="s">
        <v>861</v>
      </c>
      <c r="X1286" s="2" t="s">
        <v>861</v>
      </c>
      <c r="Y1286" s="3"/>
      <c r="AA1286" t="b">
        <v>0</v>
      </c>
      <c r="AB1286">
        <v>0</v>
      </c>
      <c r="AC1286">
        <v>0</v>
      </c>
      <c r="AD1286">
        <v>0</v>
      </c>
      <c r="AE1286" s="4"/>
      <c r="AF1286" s="4">
        <v>0</v>
      </c>
      <c r="AG1286" s="4">
        <v>0</v>
      </c>
      <c r="AH1286" s="4">
        <v>0</v>
      </c>
      <c r="AJ1286">
        <v>0</v>
      </c>
      <c r="AK1286">
        <v>0</v>
      </c>
      <c r="AL1286">
        <v>0</v>
      </c>
      <c r="AM1286" s="4"/>
      <c r="AN1286" s="4">
        <v>0</v>
      </c>
      <c r="AO1286" s="4">
        <v>0</v>
      </c>
      <c r="AP1286" s="4">
        <v>0</v>
      </c>
      <c r="AR1286">
        <v>0</v>
      </c>
      <c r="AS1286">
        <v>0</v>
      </c>
      <c r="AT1286">
        <v>0</v>
      </c>
      <c r="AU1286" s="4"/>
      <c r="AV1286" s="4">
        <v>0</v>
      </c>
      <c r="AW1286" s="4">
        <v>0</v>
      </c>
      <c r="AX1286" s="4">
        <v>0</v>
      </c>
      <c r="AZ1286">
        <v>0</v>
      </c>
      <c r="BA1286">
        <v>0</v>
      </c>
      <c r="BB1286">
        <v>0</v>
      </c>
      <c r="BC1286" s="4"/>
      <c r="BD1286" s="4">
        <v>0</v>
      </c>
      <c r="BE1286" s="4">
        <v>0</v>
      </c>
      <c r="BF1286" s="4">
        <v>0</v>
      </c>
      <c r="BH1286">
        <v>0</v>
      </c>
      <c r="BI1286">
        <v>0</v>
      </c>
      <c r="BJ1286">
        <v>0</v>
      </c>
      <c r="BK1286" s="4"/>
      <c r="BL1286" s="4">
        <v>0</v>
      </c>
      <c r="BM1286" s="4">
        <v>0</v>
      </c>
      <c r="BN1286" s="4">
        <v>0</v>
      </c>
      <c r="BP1286">
        <v>0</v>
      </c>
      <c r="BQ1286">
        <v>0</v>
      </c>
      <c r="BR1286">
        <v>0</v>
      </c>
      <c r="BS1286" s="4"/>
      <c r="BT1286" s="4">
        <v>0</v>
      </c>
      <c r="BU1286" s="4">
        <v>0</v>
      </c>
      <c r="BV1286" s="4">
        <v>0</v>
      </c>
      <c r="BW1286" s="3"/>
      <c r="BX1286" s="3"/>
      <c r="BY1286" s="4">
        <v>0</v>
      </c>
      <c r="BZ1286" s="5"/>
      <c r="CA1286" s="3">
        <v>0</v>
      </c>
      <c r="CB1286" s="4">
        <v>0</v>
      </c>
      <c r="CC1286" s="5" t="s">
        <v>322</v>
      </c>
      <c r="CD1286" s="3">
        <v>0</v>
      </c>
      <c r="CE1286" s="4">
        <v>0</v>
      </c>
      <c r="CF1286" s="5" t="s">
        <v>322</v>
      </c>
      <c r="CG1286" s="3">
        <v>0</v>
      </c>
      <c r="CH1286" s="4">
        <v>0</v>
      </c>
      <c r="CI1286" s="5" t="s">
        <v>322</v>
      </c>
      <c r="CJ1286" s="3">
        <v>0</v>
      </c>
      <c r="CK1286" s="4">
        <v>0</v>
      </c>
      <c r="CL1286" s="5" t="s">
        <v>322</v>
      </c>
      <c r="CM1286" s="2">
        <v>0</v>
      </c>
      <c r="CN1286" s="4">
        <v>0</v>
      </c>
      <c r="CO1286" s="5" t="s">
        <v>322</v>
      </c>
      <c r="CP1286" s="3"/>
      <c r="CQ1286" s="4">
        <v>0</v>
      </c>
      <c r="CR1286" s="3"/>
      <c r="CS1286" s="3"/>
      <c r="CT1286" s="3"/>
      <c r="CU1286" s="3"/>
      <c r="CV1286" s="4">
        <v>0</v>
      </c>
      <c r="CW1286" s="4">
        <v>0</v>
      </c>
      <c r="CX1286" t="b">
        <v>0</v>
      </c>
      <c r="CY1286" t="b">
        <v>0</v>
      </c>
      <c r="CZ1286" t="b">
        <v>0</v>
      </c>
      <c r="DA1286" s="2" t="s">
        <v>6</v>
      </c>
      <c r="DB1286" s="2" t="s">
        <v>6</v>
      </c>
      <c r="DD1286" s="3"/>
      <c r="DE1286" s="3"/>
      <c r="DF1286" s="3"/>
      <c r="DG1286" s="4"/>
      <c r="DH1286" s="4"/>
      <c r="DI1286" s="4"/>
      <c r="DJ1286" s="3">
        <v>0</v>
      </c>
      <c r="DK1286" s="4">
        <v>0</v>
      </c>
      <c r="DL1286" t="b">
        <v>0</v>
      </c>
      <c r="DM1286" s="6"/>
      <c r="DN1286" s="3"/>
      <c r="DO1286" s="3"/>
      <c r="DP1286" s="3"/>
      <c r="DQ1286" s="3"/>
      <c r="DR1286" s="3"/>
      <c r="DS1286" s="3"/>
      <c r="DT1286" s="4"/>
      <c r="DU1286" s="4"/>
      <c r="DV1286" s="4"/>
      <c r="DW1286" s="4"/>
      <c r="DX1286" s="4"/>
      <c r="DY1286" s="4"/>
      <c r="DZ1286" s="2"/>
      <c r="EA1286" s="7">
        <v>44788.407986111109</v>
      </c>
      <c r="EB1286" s="2" t="s">
        <v>332</v>
      </c>
      <c r="EC1286" s="8">
        <v>0</v>
      </c>
      <c r="ED1286" t="b">
        <v>0</v>
      </c>
      <c r="EE1286" t="s">
        <v>324</v>
      </c>
      <c r="EF1286" s="2" t="s">
        <v>324</v>
      </c>
      <c r="EG1286" s="2" t="s">
        <v>325</v>
      </c>
      <c r="EH1286" s="1"/>
      <c r="EI1286">
        <f t="shared" si="70"/>
        <v>0</v>
      </c>
      <c r="EJ1286" t="str">
        <f t="shared" si="71"/>
        <v>yes</v>
      </c>
    </row>
    <row r="1287" spans="3:140">
      <c r="C1287" s="1">
        <v>44635</v>
      </c>
      <c r="D1287" s="2" t="s">
        <v>1221</v>
      </c>
      <c r="E1287" s="2" t="s">
        <v>1222</v>
      </c>
      <c r="F1287" s="2" t="s">
        <v>178</v>
      </c>
      <c r="G1287" s="1">
        <v>44476</v>
      </c>
      <c r="H1287" s="2"/>
      <c r="I1287" s="2"/>
      <c r="J1287" s="1"/>
      <c r="K1287" s="1"/>
      <c r="L1287" s="2"/>
      <c r="M1287" t="b">
        <v>0</v>
      </c>
      <c r="N1287" s="2"/>
      <c r="O1287" s="2" t="s">
        <v>320</v>
      </c>
      <c r="P1287" s="2" t="s">
        <v>373</v>
      </c>
      <c r="Q1287" s="2"/>
      <c r="R1287" s="2"/>
      <c r="S1287" s="2"/>
      <c r="T1287" s="2"/>
      <c r="U1287" s="2"/>
      <c r="V1287" s="2"/>
      <c r="W1287" s="2" t="s">
        <v>1223</v>
      </c>
      <c r="X1287" s="2" t="s">
        <v>1223</v>
      </c>
      <c r="Y1287" s="3"/>
      <c r="AA1287" t="b">
        <v>0</v>
      </c>
      <c r="AB1287">
        <v>0</v>
      </c>
      <c r="AC1287">
        <v>0</v>
      </c>
      <c r="AD1287">
        <v>0</v>
      </c>
      <c r="AE1287" s="4"/>
      <c r="AF1287" s="4">
        <v>0</v>
      </c>
      <c r="AG1287" s="4">
        <v>0</v>
      </c>
      <c r="AH1287" s="4">
        <v>0</v>
      </c>
      <c r="AJ1287">
        <v>0</v>
      </c>
      <c r="AK1287">
        <v>0</v>
      </c>
      <c r="AL1287">
        <v>0</v>
      </c>
      <c r="AM1287" s="4"/>
      <c r="AN1287" s="4">
        <v>0</v>
      </c>
      <c r="AO1287" s="4">
        <v>0</v>
      </c>
      <c r="AP1287" s="4">
        <v>0</v>
      </c>
      <c r="AR1287">
        <v>0</v>
      </c>
      <c r="AS1287">
        <v>0</v>
      </c>
      <c r="AT1287">
        <v>0</v>
      </c>
      <c r="AU1287" s="4"/>
      <c r="AV1287" s="4">
        <v>0</v>
      </c>
      <c r="AW1287" s="4">
        <v>0</v>
      </c>
      <c r="AX1287" s="4">
        <v>0</v>
      </c>
      <c r="AZ1287">
        <v>0</v>
      </c>
      <c r="BA1287">
        <v>0</v>
      </c>
      <c r="BB1287">
        <v>0</v>
      </c>
      <c r="BC1287" s="4"/>
      <c r="BD1287" s="4">
        <v>0</v>
      </c>
      <c r="BE1287" s="4">
        <v>0</v>
      </c>
      <c r="BF1287" s="4">
        <v>0</v>
      </c>
      <c r="BH1287">
        <v>0</v>
      </c>
      <c r="BI1287">
        <v>0</v>
      </c>
      <c r="BJ1287">
        <v>0</v>
      </c>
      <c r="BK1287" s="4"/>
      <c r="BL1287" s="4">
        <v>0</v>
      </c>
      <c r="BM1287" s="4">
        <v>0</v>
      </c>
      <c r="BN1287" s="4">
        <v>0</v>
      </c>
      <c r="BP1287">
        <v>0</v>
      </c>
      <c r="BQ1287">
        <v>0</v>
      </c>
      <c r="BR1287">
        <v>0</v>
      </c>
      <c r="BS1287" s="4"/>
      <c r="BT1287" s="4">
        <v>0</v>
      </c>
      <c r="BU1287" s="4">
        <v>0</v>
      </c>
      <c r="BV1287" s="4">
        <v>0</v>
      </c>
      <c r="BW1287" s="3"/>
      <c r="BX1287" s="3"/>
      <c r="BY1287" s="4">
        <v>0</v>
      </c>
      <c r="BZ1287" s="5"/>
      <c r="CA1287" s="3">
        <v>0</v>
      </c>
      <c r="CB1287" s="4">
        <v>0</v>
      </c>
      <c r="CC1287" s="5" t="s">
        <v>322</v>
      </c>
      <c r="CD1287" s="3">
        <v>0</v>
      </c>
      <c r="CE1287" s="4">
        <v>0</v>
      </c>
      <c r="CF1287" s="5" t="s">
        <v>322</v>
      </c>
      <c r="CG1287" s="3">
        <v>0</v>
      </c>
      <c r="CH1287" s="4">
        <v>0</v>
      </c>
      <c r="CI1287" s="5" t="s">
        <v>322</v>
      </c>
      <c r="CJ1287" s="3">
        <v>0</v>
      </c>
      <c r="CK1287" s="4">
        <v>0</v>
      </c>
      <c r="CL1287" s="5" t="s">
        <v>322</v>
      </c>
      <c r="CM1287" s="2">
        <v>0</v>
      </c>
      <c r="CN1287" s="4">
        <v>0</v>
      </c>
      <c r="CO1287" s="5" t="s">
        <v>322</v>
      </c>
      <c r="CP1287" s="3"/>
      <c r="CQ1287" s="4">
        <v>0</v>
      </c>
      <c r="CR1287" s="3"/>
      <c r="CS1287" s="3"/>
      <c r="CT1287" s="3"/>
      <c r="CU1287" s="3"/>
      <c r="CV1287" s="4">
        <v>0</v>
      </c>
      <c r="CW1287" s="4">
        <v>0</v>
      </c>
      <c r="CX1287" t="b">
        <v>0</v>
      </c>
      <c r="CY1287" t="b">
        <v>1</v>
      </c>
      <c r="CZ1287" t="b">
        <v>0</v>
      </c>
      <c r="DA1287" s="2" t="s">
        <v>1223</v>
      </c>
      <c r="DB1287" s="2" t="s">
        <v>6</v>
      </c>
      <c r="DD1287" s="3"/>
      <c r="DE1287" s="3"/>
      <c r="DF1287" s="3"/>
      <c r="DG1287" s="4"/>
      <c r="DH1287" s="4"/>
      <c r="DI1287" s="4"/>
      <c r="DJ1287" s="3">
        <v>0</v>
      </c>
      <c r="DK1287" s="4">
        <v>0</v>
      </c>
      <c r="DL1287" t="b">
        <v>0</v>
      </c>
      <c r="DM1287" s="6"/>
      <c r="DN1287" s="3"/>
      <c r="DO1287" s="3"/>
      <c r="DP1287" s="3"/>
      <c r="DQ1287" s="3"/>
      <c r="DR1287" s="3"/>
      <c r="DS1287" s="3"/>
      <c r="DT1287" s="4"/>
      <c r="DU1287" s="4"/>
      <c r="DV1287" s="4"/>
      <c r="DW1287" s="4"/>
      <c r="DX1287" s="4"/>
      <c r="DY1287" s="4"/>
      <c r="DZ1287" s="2"/>
      <c r="EA1287" s="7">
        <v>44788.407986111109</v>
      </c>
      <c r="EB1287" s="2" t="s">
        <v>332</v>
      </c>
      <c r="EC1287" s="8">
        <v>0</v>
      </c>
      <c r="ED1287" t="b">
        <v>0</v>
      </c>
      <c r="EE1287" t="s">
        <v>324</v>
      </c>
      <c r="EF1287" s="2" t="s">
        <v>324</v>
      </c>
      <c r="EG1287" s="2" t="s">
        <v>325</v>
      </c>
      <c r="EH1287" s="1"/>
      <c r="EI1287">
        <f t="shared" si="70"/>
        <v>0</v>
      </c>
      <c r="EJ1287" t="str">
        <f t="shared" si="71"/>
        <v>yes</v>
      </c>
    </row>
    <row r="1288" spans="3:140">
      <c r="C1288" s="1">
        <v>44635</v>
      </c>
      <c r="D1288" s="2" t="s">
        <v>546</v>
      </c>
      <c r="E1288" s="2" t="s">
        <v>547</v>
      </c>
      <c r="F1288" s="2" t="s">
        <v>182</v>
      </c>
      <c r="G1288" s="1">
        <v>44593</v>
      </c>
      <c r="H1288" s="2" t="s">
        <v>548</v>
      </c>
      <c r="I1288" s="2" t="s">
        <v>549</v>
      </c>
      <c r="J1288" s="1"/>
      <c r="K1288" s="1"/>
      <c r="L1288" s="2"/>
      <c r="M1288" t="b">
        <v>0</v>
      </c>
      <c r="N1288" s="2"/>
      <c r="O1288" s="2" t="s">
        <v>320</v>
      </c>
      <c r="P1288" s="2" t="s">
        <v>373</v>
      </c>
      <c r="Q1288" s="2"/>
      <c r="R1288" s="2"/>
      <c r="S1288" s="2"/>
      <c r="T1288" s="2"/>
      <c r="U1288" s="2"/>
      <c r="V1288" s="2"/>
      <c r="W1288" s="2" t="s">
        <v>861</v>
      </c>
      <c r="X1288" s="2" t="s">
        <v>861</v>
      </c>
      <c r="Y1288" s="3"/>
      <c r="AA1288" t="b">
        <v>0</v>
      </c>
      <c r="AB1288">
        <v>0</v>
      </c>
      <c r="AC1288">
        <v>0</v>
      </c>
      <c r="AD1288">
        <v>0</v>
      </c>
      <c r="AE1288" s="4"/>
      <c r="AF1288" s="4">
        <v>0</v>
      </c>
      <c r="AG1288" s="4">
        <v>0</v>
      </c>
      <c r="AH1288" s="4">
        <v>0</v>
      </c>
      <c r="AJ1288">
        <v>0</v>
      </c>
      <c r="AK1288">
        <v>0</v>
      </c>
      <c r="AL1288">
        <v>0</v>
      </c>
      <c r="AM1288" s="4"/>
      <c r="AN1288" s="4">
        <v>0</v>
      </c>
      <c r="AO1288" s="4">
        <v>0</v>
      </c>
      <c r="AP1288" s="4">
        <v>0</v>
      </c>
      <c r="AR1288">
        <v>0</v>
      </c>
      <c r="AS1288">
        <v>0</v>
      </c>
      <c r="AT1288">
        <v>0</v>
      </c>
      <c r="AU1288" s="4"/>
      <c r="AV1288" s="4">
        <v>0</v>
      </c>
      <c r="AW1288" s="4">
        <v>0</v>
      </c>
      <c r="AX1288" s="4">
        <v>0</v>
      </c>
      <c r="AZ1288">
        <v>0</v>
      </c>
      <c r="BA1288">
        <v>0</v>
      </c>
      <c r="BB1288">
        <v>0</v>
      </c>
      <c r="BC1288" s="4"/>
      <c r="BD1288" s="4">
        <v>0</v>
      </c>
      <c r="BE1288" s="4">
        <v>0</v>
      </c>
      <c r="BF1288" s="4">
        <v>0</v>
      </c>
      <c r="BH1288">
        <v>0</v>
      </c>
      <c r="BI1288">
        <v>0</v>
      </c>
      <c r="BJ1288">
        <v>0</v>
      </c>
      <c r="BK1288" s="4"/>
      <c r="BL1288" s="4">
        <v>0</v>
      </c>
      <c r="BM1288" s="4">
        <v>0</v>
      </c>
      <c r="BN1288" s="4">
        <v>0</v>
      </c>
      <c r="BP1288">
        <v>0</v>
      </c>
      <c r="BQ1288">
        <v>0</v>
      </c>
      <c r="BR1288">
        <v>0</v>
      </c>
      <c r="BS1288" s="4"/>
      <c r="BT1288" s="4">
        <v>0</v>
      </c>
      <c r="BU1288" s="4">
        <v>0</v>
      </c>
      <c r="BV1288" s="4">
        <v>0</v>
      </c>
      <c r="BW1288" s="3"/>
      <c r="BX1288" s="3"/>
      <c r="BY1288" s="4">
        <v>0</v>
      </c>
      <c r="BZ1288" s="5"/>
      <c r="CA1288" s="3">
        <v>0</v>
      </c>
      <c r="CB1288" s="4">
        <v>0</v>
      </c>
      <c r="CC1288" s="5" t="s">
        <v>322</v>
      </c>
      <c r="CD1288" s="3">
        <v>0</v>
      </c>
      <c r="CE1288" s="4">
        <v>0</v>
      </c>
      <c r="CF1288" s="5" t="s">
        <v>322</v>
      </c>
      <c r="CG1288" s="3">
        <v>0</v>
      </c>
      <c r="CH1288" s="4">
        <v>0</v>
      </c>
      <c r="CI1288" s="5" t="s">
        <v>322</v>
      </c>
      <c r="CJ1288" s="3">
        <v>0</v>
      </c>
      <c r="CK1288" s="4">
        <v>0</v>
      </c>
      <c r="CL1288" s="5" t="s">
        <v>322</v>
      </c>
      <c r="CM1288" s="2">
        <v>0</v>
      </c>
      <c r="CN1288" s="4">
        <v>0</v>
      </c>
      <c r="CO1288" s="5" t="s">
        <v>322</v>
      </c>
      <c r="CP1288" s="3"/>
      <c r="CQ1288" s="4">
        <v>0</v>
      </c>
      <c r="CR1288" s="3"/>
      <c r="CS1288" s="3"/>
      <c r="CT1288" s="3"/>
      <c r="CU1288" s="3"/>
      <c r="CV1288" s="4">
        <v>0</v>
      </c>
      <c r="CW1288" s="4">
        <v>0</v>
      </c>
      <c r="CX1288" t="b">
        <v>0</v>
      </c>
      <c r="CY1288" t="b">
        <v>0</v>
      </c>
      <c r="CZ1288" t="b">
        <v>0</v>
      </c>
      <c r="DA1288" s="2" t="s">
        <v>6</v>
      </c>
      <c r="DB1288" s="2" t="s">
        <v>6</v>
      </c>
      <c r="DD1288" s="3"/>
      <c r="DE1288" s="3"/>
      <c r="DF1288" s="3"/>
      <c r="DG1288" s="4"/>
      <c r="DH1288" s="4"/>
      <c r="DI1288" s="4"/>
      <c r="DJ1288" s="3">
        <v>0</v>
      </c>
      <c r="DK1288" s="4">
        <v>0</v>
      </c>
      <c r="DL1288" t="b">
        <v>0</v>
      </c>
      <c r="DM1288" s="6"/>
      <c r="DN1288" s="3"/>
      <c r="DO1288" s="3"/>
      <c r="DP1288" s="3"/>
      <c r="DQ1288" s="3"/>
      <c r="DR1288" s="3"/>
      <c r="DS1288" s="3"/>
      <c r="DT1288" s="4"/>
      <c r="DU1288" s="4"/>
      <c r="DV1288" s="4"/>
      <c r="DW1288" s="4"/>
      <c r="DX1288" s="4"/>
      <c r="DY1288" s="4"/>
      <c r="DZ1288" s="2"/>
      <c r="EA1288" s="7">
        <v>44788.407986111109</v>
      </c>
      <c r="EB1288" s="2" t="s">
        <v>332</v>
      </c>
      <c r="EC1288" s="8">
        <v>0</v>
      </c>
      <c r="ED1288" t="b">
        <v>0</v>
      </c>
      <c r="EE1288" t="s">
        <v>324</v>
      </c>
      <c r="EF1288" s="2" t="s">
        <v>324</v>
      </c>
      <c r="EG1288" s="2" t="s">
        <v>325</v>
      </c>
      <c r="EH1288" s="1"/>
      <c r="EI1288">
        <f t="shared" si="70"/>
        <v>0</v>
      </c>
      <c r="EJ1288" t="str">
        <f t="shared" si="71"/>
        <v>no</v>
      </c>
    </row>
    <row r="1289" spans="3:140">
      <c r="C1289" s="1">
        <v>44635</v>
      </c>
      <c r="D1289" s="2" t="s">
        <v>1017</v>
      </c>
      <c r="E1289" s="2" t="s">
        <v>1018</v>
      </c>
      <c r="F1289" s="2" t="s">
        <v>171</v>
      </c>
      <c r="G1289" s="1">
        <v>44593</v>
      </c>
      <c r="H1289" s="2" t="s">
        <v>1233</v>
      </c>
      <c r="I1289" s="2" t="s">
        <v>1234</v>
      </c>
      <c r="J1289" s="1"/>
      <c r="K1289" s="1"/>
      <c r="L1289" s="2"/>
      <c r="M1289" t="b">
        <v>0</v>
      </c>
      <c r="N1289" s="2"/>
      <c r="O1289" s="2" t="s">
        <v>320</v>
      </c>
      <c r="P1289" s="2" t="s">
        <v>337</v>
      </c>
      <c r="Q1289" s="2"/>
      <c r="R1289" s="2"/>
      <c r="S1289" s="2"/>
      <c r="T1289" s="2"/>
      <c r="U1289" s="2"/>
      <c r="V1289" s="2"/>
      <c r="W1289" s="2" t="s">
        <v>861</v>
      </c>
      <c r="X1289" s="2" t="s">
        <v>861</v>
      </c>
      <c r="Y1289" s="3"/>
      <c r="AA1289" t="b">
        <v>0</v>
      </c>
      <c r="AB1289">
        <v>0</v>
      </c>
      <c r="AC1289">
        <v>0</v>
      </c>
      <c r="AD1289">
        <v>0</v>
      </c>
      <c r="AE1289" s="4"/>
      <c r="AF1289" s="4">
        <v>0</v>
      </c>
      <c r="AG1289" s="4">
        <v>0</v>
      </c>
      <c r="AH1289" s="4">
        <v>0</v>
      </c>
      <c r="AJ1289">
        <v>0</v>
      </c>
      <c r="AK1289">
        <v>0</v>
      </c>
      <c r="AL1289">
        <v>0</v>
      </c>
      <c r="AM1289" s="4"/>
      <c r="AN1289" s="4">
        <v>0</v>
      </c>
      <c r="AO1289" s="4">
        <v>0</v>
      </c>
      <c r="AP1289" s="4">
        <v>0</v>
      </c>
      <c r="AR1289">
        <v>0</v>
      </c>
      <c r="AS1289">
        <v>0</v>
      </c>
      <c r="AT1289">
        <v>0</v>
      </c>
      <c r="AU1289" s="4"/>
      <c r="AV1289" s="4">
        <v>0</v>
      </c>
      <c r="AW1289" s="4">
        <v>0</v>
      </c>
      <c r="AX1289" s="4">
        <v>0</v>
      </c>
      <c r="AZ1289">
        <v>0</v>
      </c>
      <c r="BA1289">
        <v>0</v>
      </c>
      <c r="BB1289">
        <v>0</v>
      </c>
      <c r="BC1289" s="4"/>
      <c r="BD1289" s="4">
        <v>0</v>
      </c>
      <c r="BE1289" s="4">
        <v>0</v>
      </c>
      <c r="BF1289" s="4">
        <v>0</v>
      </c>
      <c r="BH1289">
        <v>0</v>
      </c>
      <c r="BI1289">
        <v>0</v>
      </c>
      <c r="BJ1289">
        <v>0</v>
      </c>
      <c r="BK1289" s="4"/>
      <c r="BL1289" s="4">
        <v>0</v>
      </c>
      <c r="BM1289" s="4">
        <v>0</v>
      </c>
      <c r="BN1289" s="4">
        <v>0</v>
      </c>
      <c r="BP1289">
        <v>0</v>
      </c>
      <c r="BQ1289">
        <v>0</v>
      </c>
      <c r="BR1289">
        <v>0</v>
      </c>
      <c r="BS1289" s="4"/>
      <c r="BT1289" s="4">
        <v>0</v>
      </c>
      <c r="BU1289" s="4">
        <v>0</v>
      </c>
      <c r="BV1289" s="4">
        <v>0</v>
      </c>
      <c r="BW1289" s="3"/>
      <c r="BX1289" s="3"/>
      <c r="BY1289" s="4">
        <v>0</v>
      </c>
      <c r="BZ1289" s="5"/>
      <c r="CA1289" s="3">
        <v>0</v>
      </c>
      <c r="CB1289" s="4">
        <v>0</v>
      </c>
      <c r="CC1289" s="5" t="s">
        <v>322</v>
      </c>
      <c r="CD1289" s="3">
        <v>0</v>
      </c>
      <c r="CE1289" s="4">
        <v>0</v>
      </c>
      <c r="CF1289" s="5" t="s">
        <v>322</v>
      </c>
      <c r="CG1289" s="3">
        <v>0</v>
      </c>
      <c r="CH1289" s="4">
        <v>0</v>
      </c>
      <c r="CI1289" s="5" t="s">
        <v>322</v>
      </c>
      <c r="CJ1289" s="3">
        <v>0</v>
      </c>
      <c r="CK1289" s="4">
        <v>0</v>
      </c>
      <c r="CL1289" s="5" t="s">
        <v>322</v>
      </c>
      <c r="CM1289" s="2">
        <v>0</v>
      </c>
      <c r="CN1289" s="4">
        <v>0</v>
      </c>
      <c r="CO1289" s="5" t="s">
        <v>322</v>
      </c>
      <c r="CP1289" s="3"/>
      <c r="CQ1289" s="4">
        <v>0</v>
      </c>
      <c r="CR1289" s="3"/>
      <c r="CS1289" s="3"/>
      <c r="CT1289" s="3"/>
      <c r="CU1289" s="3"/>
      <c r="CV1289" s="4">
        <v>0</v>
      </c>
      <c r="CW1289" s="4">
        <v>0</v>
      </c>
      <c r="CX1289" t="b">
        <v>0</v>
      </c>
      <c r="CY1289" t="b">
        <v>0</v>
      </c>
      <c r="CZ1289" t="b">
        <v>0</v>
      </c>
      <c r="DA1289" s="2" t="s">
        <v>1022</v>
      </c>
      <c r="DB1289" s="2" t="s">
        <v>1022</v>
      </c>
      <c r="DD1289" s="3"/>
      <c r="DE1289" s="3"/>
      <c r="DF1289" s="3"/>
      <c r="DG1289" s="4"/>
      <c r="DH1289" s="4"/>
      <c r="DI1289" s="4"/>
      <c r="DJ1289" s="3">
        <v>0</v>
      </c>
      <c r="DK1289" s="4">
        <v>0</v>
      </c>
      <c r="DL1289" t="b">
        <v>0</v>
      </c>
      <c r="DM1289" s="6"/>
      <c r="DN1289" s="3"/>
      <c r="DO1289" s="3"/>
      <c r="DP1289" s="3"/>
      <c r="DQ1289" s="3"/>
      <c r="DR1289" s="3"/>
      <c r="DS1289" s="3"/>
      <c r="DT1289" s="4"/>
      <c r="DU1289" s="4"/>
      <c r="DV1289" s="4"/>
      <c r="DW1289" s="4"/>
      <c r="DX1289" s="4"/>
      <c r="DY1289" s="4"/>
      <c r="DZ1289" s="2"/>
      <c r="EA1289" s="7">
        <v>44788.407986111109</v>
      </c>
      <c r="EB1289" s="2" t="s">
        <v>332</v>
      </c>
      <c r="EC1289" s="8">
        <v>0</v>
      </c>
      <c r="ED1289" t="b">
        <v>0</v>
      </c>
      <c r="EE1289" t="s">
        <v>324</v>
      </c>
      <c r="EF1289" s="2" t="s">
        <v>324</v>
      </c>
      <c r="EG1289" s="2" t="s">
        <v>325</v>
      </c>
      <c r="EH1289" s="1"/>
      <c r="EI1289">
        <f t="shared" si="70"/>
        <v>0</v>
      </c>
      <c r="EJ1289" t="str">
        <f t="shared" si="71"/>
        <v>no</v>
      </c>
    </row>
    <row r="1290" spans="3:140">
      <c r="C1290" s="1">
        <v>44635</v>
      </c>
      <c r="D1290" s="2" t="s">
        <v>1017</v>
      </c>
      <c r="E1290" s="2" t="s">
        <v>1018</v>
      </c>
      <c r="F1290" s="2" t="s">
        <v>171</v>
      </c>
      <c r="G1290" s="1">
        <v>44593</v>
      </c>
      <c r="H1290" s="2" t="s">
        <v>1228</v>
      </c>
      <c r="I1290" s="2" t="s">
        <v>1229</v>
      </c>
      <c r="J1290" s="1"/>
      <c r="K1290" s="1"/>
      <c r="L1290" s="2"/>
      <c r="M1290" t="b">
        <v>0</v>
      </c>
      <c r="N1290" s="2"/>
      <c r="O1290" s="2" t="s">
        <v>320</v>
      </c>
      <c r="P1290" s="2" t="s">
        <v>337</v>
      </c>
      <c r="Q1290" s="2"/>
      <c r="R1290" s="2"/>
      <c r="S1290" s="2"/>
      <c r="T1290" s="2"/>
      <c r="U1290" s="2"/>
      <c r="V1290" s="2"/>
      <c r="W1290" s="2" t="s">
        <v>861</v>
      </c>
      <c r="X1290" s="2" t="s">
        <v>861</v>
      </c>
      <c r="Y1290" s="3"/>
      <c r="AA1290" t="b">
        <v>0</v>
      </c>
      <c r="AB1290">
        <v>0</v>
      </c>
      <c r="AC1290">
        <v>0</v>
      </c>
      <c r="AD1290">
        <v>0</v>
      </c>
      <c r="AE1290" s="4"/>
      <c r="AF1290" s="4">
        <v>0</v>
      </c>
      <c r="AG1290" s="4">
        <v>0</v>
      </c>
      <c r="AH1290" s="4">
        <v>0</v>
      </c>
      <c r="AJ1290">
        <v>0</v>
      </c>
      <c r="AK1290">
        <v>0</v>
      </c>
      <c r="AL1290">
        <v>0</v>
      </c>
      <c r="AM1290" s="4"/>
      <c r="AN1290" s="4">
        <v>0</v>
      </c>
      <c r="AO1290" s="4">
        <v>0</v>
      </c>
      <c r="AP1290" s="4">
        <v>0</v>
      </c>
      <c r="AR1290">
        <v>0</v>
      </c>
      <c r="AS1290">
        <v>0</v>
      </c>
      <c r="AT1290">
        <v>0</v>
      </c>
      <c r="AU1290" s="4"/>
      <c r="AV1290" s="4">
        <v>0</v>
      </c>
      <c r="AW1290" s="4">
        <v>0</v>
      </c>
      <c r="AX1290" s="4">
        <v>0</v>
      </c>
      <c r="AZ1290">
        <v>0</v>
      </c>
      <c r="BA1290">
        <v>0</v>
      </c>
      <c r="BB1290">
        <v>0</v>
      </c>
      <c r="BC1290" s="4"/>
      <c r="BD1290" s="4">
        <v>0</v>
      </c>
      <c r="BE1290" s="4">
        <v>0</v>
      </c>
      <c r="BF1290" s="4">
        <v>0</v>
      </c>
      <c r="BH1290">
        <v>0</v>
      </c>
      <c r="BI1290">
        <v>0</v>
      </c>
      <c r="BJ1290">
        <v>0</v>
      </c>
      <c r="BK1290" s="4"/>
      <c r="BL1290" s="4">
        <v>0</v>
      </c>
      <c r="BM1290" s="4">
        <v>0</v>
      </c>
      <c r="BN1290" s="4">
        <v>0</v>
      </c>
      <c r="BP1290">
        <v>0</v>
      </c>
      <c r="BQ1290">
        <v>0</v>
      </c>
      <c r="BR1290">
        <v>0</v>
      </c>
      <c r="BS1290" s="4"/>
      <c r="BT1290" s="4">
        <v>0</v>
      </c>
      <c r="BU1290" s="4">
        <v>0</v>
      </c>
      <c r="BV1290" s="4">
        <v>0</v>
      </c>
      <c r="BW1290" s="3"/>
      <c r="BX1290" s="3"/>
      <c r="BY1290" s="4">
        <v>0</v>
      </c>
      <c r="BZ1290" s="5"/>
      <c r="CA1290" s="3">
        <v>0</v>
      </c>
      <c r="CB1290" s="4">
        <v>0</v>
      </c>
      <c r="CC1290" s="5" t="s">
        <v>322</v>
      </c>
      <c r="CD1290" s="3">
        <v>0</v>
      </c>
      <c r="CE1290" s="4">
        <v>0</v>
      </c>
      <c r="CF1290" s="5" t="s">
        <v>322</v>
      </c>
      <c r="CG1290" s="3">
        <v>0</v>
      </c>
      <c r="CH1290" s="4">
        <v>0</v>
      </c>
      <c r="CI1290" s="5" t="s">
        <v>322</v>
      </c>
      <c r="CJ1290" s="3">
        <v>0</v>
      </c>
      <c r="CK1290" s="4">
        <v>0</v>
      </c>
      <c r="CL1290" s="5" t="s">
        <v>322</v>
      </c>
      <c r="CM1290" s="2">
        <v>0</v>
      </c>
      <c r="CN1290" s="4">
        <v>0</v>
      </c>
      <c r="CO1290" s="5" t="s">
        <v>322</v>
      </c>
      <c r="CP1290" s="3"/>
      <c r="CQ1290" s="4">
        <v>0</v>
      </c>
      <c r="CR1290" s="3"/>
      <c r="CS1290" s="3"/>
      <c r="CT1290" s="3"/>
      <c r="CU1290" s="3"/>
      <c r="CV1290" s="4">
        <v>0</v>
      </c>
      <c r="CW1290" s="4">
        <v>0</v>
      </c>
      <c r="CX1290" t="b">
        <v>0</v>
      </c>
      <c r="CY1290" t="b">
        <v>0</v>
      </c>
      <c r="CZ1290" t="b">
        <v>0</v>
      </c>
      <c r="DA1290" s="2" t="s">
        <v>1022</v>
      </c>
      <c r="DB1290" s="2" t="s">
        <v>1022</v>
      </c>
      <c r="DD1290" s="3"/>
      <c r="DE1290" s="3"/>
      <c r="DF1290" s="3"/>
      <c r="DG1290" s="4"/>
      <c r="DH1290" s="4"/>
      <c r="DI1290" s="4"/>
      <c r="DJ1290" s="3">
        <v>0</v>
      </c>
      <c r="DK1290" s="4">
        <v>0</v>
      </c>
      <c r="DL1290" t="b">
        <v>0</v>
      </c>
      <c r="DM1290" s="6"/>
      <c r="DN1290" s="3"/>
      <c r="DO1290" s="3"/>
      <c r="DP1290" s="3"/>
      <c r="DQ1290" s="3"/>
      <c r="DR1290" s="3"/>
      <c r="DS1290" s="3"/>
      <c r="DT1290" s="4"/>
      <c r="DU1290" s="4"/>
      <c r="DV1290" s="4"/>
      <c r="DW1290" s="4"/>
      <c r="DX1290" s="4"/>
      <c r="DY1290" s="4"/>
      <c r="DZ1290" s="2"/>
      <c r="EA1290" s="7">
        <v>44788.407986111109</v>
      </c>
      <c r="EB1290" s="2" t="s">
        <v>332</v>
      </c>
      <c r="EC1290" s="8">
        <v>0</v>
      </c>
      <c r="ED1290" t="b">
        <v>0</v>
      </c>
      <c r="EE1290" t="s">
        <v>324</v>
      </c>
      <c r="EF1290" s="2" t="s">
        <v>324</v>
      </c>
      <c r="EG1290" s="2" t="s">
        <v>325</v>
      </c>
      <c r="EH1290" s="1"/>
      <c r="EI1290">
        <f t="shared" si="70"/>
        <v>0</v>
      </c>
      <c r="EJ1290" t="str">
        <f t="shared" si="71"/>
        <v>no</v>
      </c>
    </row>
    <row r="1291" spans="3:140">
      <c r="C1291" s="1">
        <v>44635</v>
      </c>
      <c r="D1291" s="2" t="s">
        <v>1017</v>
      </c>
      <c r="E1291" s="2" t="s">
        <v>1018</v>
      </c>
      <c r="F1291" s="2" t="s">
        <v>171</v>
      </c>
      <c r="G1291" s="1">
        <v>44593</v>
      </c>
      <c r="H1291" s="2" t="s">
        <v>1230</v>
      </c>
      <c r="I1291" s="2" t="s">
        <v>1231</v>
      </c>
      <c r="J1291" s="1"/>
      <c r="K1291" s="1"/>
      <c r="L1291" s="2"/>
      <c r="M1291" t="b">
        <v>0</v>
      </c>
      <c r="N1291" s="2"/>
      <c r="O1291" s="2" t="s">
        <v>320</v>
      </c>
      <c r="P1291" s="2" t="s">
        <v>337</v>
      </c>
      <c r="Q1291" s="2"/>
      <c r="R1291" s="2"/>
      <c r="S1291" s="2"/>
      <c r="T1291" s="2"/>
      <c r="U1291" s="2"/>
      <c r="V1291" s="2"/>
      <c r="W1291" s="2" t="s">
        <v>861</v>
      </c>
      <c r="X1291" s="2" t="s">
        <v>861</v>
      </c>
      <c r="Y1291" s="3"/>
      <c r="AA1291" t="b">
        <v>0</v>
      </c>
      <c r="AB1291">
        <v>0</v>
      </c>
      <c r="AC1291">
        <v>0</v>
      </c>
      <c r="AD1291">
        <v>0</v>
      </c>
      <c r="AE1291" s="4"/>
      <c r="AF1291" s="4">
        <v>0</v>
      </c>
      <c r="AG1291" s="4">
        <v>0</v>
      </c>
      <c r="AH1291" s="4">
        <v>0</v>
      </c>
      <c r="AJ1291">
        <v>0</v>
      </c>
      <c r="AK1291">
        <v>0</v>
      </c>
      <c r="AL1291">
        <v>0</v>
      </c>
      <c r="AM1291" s="4"/>
      <c r="AN1291" s="4">
        <v>0</v>
      </c>
      <c r="AO1291" s="4">
        <v>0</v>
      </c>
      <c r="AP1291" s="4">
        <v>0</v>
      </c>
      <c r="AR1291">
        <v>0</v>
      </c>
      <c r="AS1291">
        <v>0</v>
      </c>
      <c r="AT1291">
        <v>0</v>
      </c>
      <c r="AU1291" s="4"/>
      <c r="AV1291" s="4">
        <v>0</v>
      </c>
      <c r="AW1291" s="4">
        <v>0</v>
      </c>
      <c r="AX1291" s="4">
        <v>0</v>
      </c>
      <c r="AZ1291">
        <v>0</v>
      </c>
      <c r="BA1291">
        <v>0</v>
      </c>
      <c r="BB1291">
        <v>0</v>
      </c>
      <c r="BC1291" s="4"/>
      <c r="BD1291" s="4">
        <v>0</v>
      </c>
      <c r="BE1291" s="4">
        <v>0</v>
      </c>
      <c r="BF1291" s="4">
        <v>0</v>
      </c>
      <c r="BH1291">
        <v>0</v>
      </c>
      <c r="BI1291">
        <v>0</v>
      </c>
      <c r="BJ1291">
        <v>0</v>
      </c>
      <c r="BK1291" s="4"/>
      <c r="BL1291" s="4">
        <v>0</v>
      </c>
      <c r="BM1291" s="4">
        <v>0</v>
      </c>
      <c r="BN1291" s="4">
        <v>0</v>
      </c>
      <c r="BP1291">
        <v>0</v>
      </c>
      <c r="BQ1291">
        <v>0</v>
      </c>
      <c r="BR1291">
        <v>0</v>
      </c>
      <c r="BS1291" s="4"/>
      <c r="BT1291" s="4">
        <v>0</v>
      </c>
      <c r="BU1291" s="4">
        <v>0</v>
      </c>
      <c r="BV1291" s="4">
        <v>0</v>
      </c>
      <c r="BW1291" s="3"/>
      <c r="BX1291" s="3"/>
      <c r="BY1291" s="4">
        <v>0</v>
      </c>
      <c r="BZ1291" s="5"/>
      <c r="CA1291" s="3">
        <v>0</v>
      </c>
      <c r="CB1291" s="4">
        <v>0</v>
      </c>
      <c r="CC1291" s="5" t="s">
        <v>322</v>
      </c>
      <c r="CD1291" s="3">
        <v>0</v>
      </c>
      <c r="CE1291" s="4">
        <v>0</v>
      </c>
      <c r="CF1291" s="5" t="s">
        <v>322</v>
      </c>
      <c r="CG1291" s="3">
        <v>0</v>
      </c>
      <c r="CH1291" s="4">
        <v>0</v>
      </c>
      <c r="CI1291" s="5" t="s">
        <v>322</v>
      </c>
      <c r="CJ1291" s="3">
        <v>0</v>
      </c>
      <c r="CK1291" s="4">
        <v>0</v>
      </c>
      <c r="CL1291" s="5" t="s">
        <v>322</v>
      </c>
      <c r="CM1291" s="2">
        <v>0</v>
      </c>
      <c r="CN1291" s="4">
        <v>0</v>
      </c>
      <c r="CO1291" s="5" t="s">
        <v>322</v>
      </c>
      <c r="CP1291" s="3"/>
      <c r="CQ1291" s="4">
        <v>0</v>
      </c>
      <c r="CR1291" s="3"/>
      <c r="CS1291" s="3"/>
      <c r="CT1291" s="3"/>
      <c r="CU1291" s="3"/>
      <c r="CV1291" s="4">
        <v>0</v>
      </c>
      <c r="CW1291" s="4">
        <v>0</v>
      </c>
      <c r="CX1291" t="b">
        <v>0</v>
      </c>
      <c r="CY1291" t="b">
        <v>0</v>
      </c>
      <c r="CZ1291" t="b">
        <v>0</v>
      </c>
      <c r="DA1291" s="2" t="s">
        <v>1022</v>
      </c>
      <c r="DB1291" s="2" t="s">
        <v>1022</v>
      </c>
      <c r="DD1291" s="3"/>
      <c r="DE1291" s="3"/>
      <c r="DF1291" s="3"/>
      <c r="DG1291" s="4"/>
      <c r="DH1291" s="4"/>
      <c r="DI1291" s="4"/>
      <c r="DJ1291" s="3">
        <v>0</v>
      </c>
      <c r="DK1291" s="4">
        <v>0</v>
      </c>
      <c r="DL1291" t="b">
        <v>0</v>
      </c>
      <c r="DM1291" s="6"/>
      <c r="DN1291" s="3"/>
      <c r="DO1291" s="3"/>
      <c r="DP1291" s="3"/>
      <c r="DQ1291" s="3"/>
      <c r="DR1291" s="3"/>
      <c r="DS1291" s="3"/>
      <c r="DT1291" s="4"/>
      <c r="DU1291" s="4"/>
      <c r="DV1291" s="4"/>
      <c r="DW1291" s="4"/>
      <c r="DX1291" s="4"/>
      <c r="DY1291" s="4"/>
      <c r="DZ1291" s="2"/>
      <c r="EA1291" s="7">
        <v>44788.407986111109</v>
      </c>
      <c r="EB1291" s="2" t="s">
        <v>332</v>
      </c>
      <c r="EC1291" s="8">
        <v>0</v>
      </c>
      <c r="ED1291" t="b">
        <v>0</v>
      </c>
      <c r="EE1291" t="s">
        <v>324</v>
      </c>
      <c r="EF1291" s="2" t="s">
        <v>324</v>
      </c>
      <c r="EG1291" s="2" t="s">
        <v>325</v>
      </c>
      <c r="EH1291" s="1"/>
      <c r="EI1291">
        <f t="shared" si="70"/>
        <v>0</v>
      </c>
      <c r="EJ1291" t="str">
        <f t="shared" si="71"/>
        <v>no</v>
      </c>
    </row>
    <row r="1292" spans="3:140">
      <c r="C1292" s="1">
        <v>44635</v>
      </c>
      <c r="D1292" s="2" t="s">
        <v>1017</v>
      </c>
      <c r="E1292" s="2" t="s">
        <v>1018</v>
      </c>
      <c r="F1292" s="2" t="s">
        <v>171</v>
      </c>
      <c r="G1292" s="1">
        <v>44593</v>
      </c>
      <c r="H1292" s="2" t="s">
        <v>1226</v>
      </c>
      <c r="I1292" s="2" t="s">
        <v>1227</v>
      </c>
      <c r="J1292" s="1"/>
      <c r="K1292" s="1"/>
      <c r="L1292" s="2"/>
      <c r="M1292" t="b">
        <v>0</v>
      </c>
      <c r="N1292" s="2"/>
      <c r="O1292" s="2" t="s">
        <v>320</v>
      </c>
      <c r="P1292" s="2" t="s">
        <v>337</v>
      </c>
      <c r="Q1292" s="2"/>
      <c r="R1292" s="2"/>
      <c r="S1292" s="2"/>
      <c r="T1292" s="2"/>
      <c r="U1292" s="2"/>
      <c r="V1292" s="2"/>
      <c r="W1292" s="2" t="s">
        <v>861</v>
      </c>
      <c r="X1292" s="2" t="s">
        <v>861</v>
      </c>
      <c r="Y1292" s="3"/>
      <c r="AA1292" t="b">
        <v>0</v>
      </c>
      <c r="AB1292">
        <v>0</v>
      </c>
      <c r="AC1292">
        <v>0</v>
      </c>
      <c r="AD1292">
        <v>0</v>
      </c>
      <c r="AE1292" s="4"/>
      <c r="AF1292" s="4">
        <v>0</v>
      </c>
      <c r="AG1292" s="4">
        <v>0</v>
      </c>
      <c r="AH1292" s="4">
        <v>0</v>
      </c>
      <c r="AJ1292">
        <v>0</v>
      </c>
      <c r="AK1292">
        <v>0</v>
      </c>
      <c r="AL1292">
        <v>0</v>
      </c>
      <c r="AM1292" s="4"/>
      <c r="AN1292" s="4">
        <v>0</v>
      </c>
      <c r="AO1292" s="4">
        <v>0</v>
      </c>
      <c r="AP1292" s="4">
        <v>0</v>
      </c>
      <c r="AR1292">
        <v>0</v>
      </c>
      <c r="AS1292">
        <v>0</v>
      </c>
      <c r="AT1292">
        <v>0</v>
      </c>
      <c r="AU1292" s="4"/>
      <c r="AV1292" s="4">
        <v>0</v>
      </c>
      <c r="AW1292" s="4">
        <v>0</v>
      </c>
      <c r="AX1292" s="4">
        <v>0</v>
      </c>
      <c r="AZ1292">
        <v>0</v>
      </c>
      <c r="BA1292">
        <v>0</v>
      </c>
      <c r="BB1292">
        <v>0</v>
      </c>
      <c r="BC1292" s="4"/>
      <c r="BD1292" s="4">
        <v>0</v>
      </c>
      <c r="BE1292" s="4">
        <v>0</v>
      </c>
      <c r="BF1292" s="4">
        <v>0</v>
      </c>
      <c r="BH1292">
        <v>0</v>
      </c>
      <c r="BI1292">
        <v>0</v>
      </c>
      <c r="BJ1292">
        <v>0</v>
      </c>
      <c r="BK1292" s="4"/>
      <c r="BL1292" s="4">
        <v>0</v>
      </c>
      <c r="BM1292" s="4">
        <v>0</v>
      </c>
      <c r="BN1292" s="4">
        <v>0</v>
      </c>
      <c r="BP1292">
        <v>0</v>
      </c>
      <c r="BQ1292">
        <v>0</v>
      </c>
      <c r="BR1292">
        <v>0</v>
      </c>
      <c r="BS1292" s="4"/>
      <c r="BT1292" s="4">
        <v>0</v>
      </c>
      <c r="BU1292" s="4">
        <v>0</v>
      </c>
      <c r="BV1292" s="4">
        <v>0</v>
      </c>
      <c r="BW1292" s="3"/>
      <c r="BX1292" s="3"/>
      <c r="BY1292" s="4">
        <v>0</v>
      </c>
      <c r="BZ1292" s="5"/>
      <c r="CA1292" s="3">
        <v>0</v>
      </c>
      <c r="CB1292" s="4">
        <v>0</v>
      </c>
      <c r="CC1292" s="5" t="s">
        <v>322</v>
      </c>
      <c r="CD1292" s="3">
        <v>0</v>
      </c>
      <c r="CE1292" s="4">
        <v>0</v>
      </c>
      <c r="CF1292" s="5" t="s">
        <v>322</v>
      </c>
      <c r="CG1292" s="3">
        <v>0</v>
      </c>
      <c r="CH1292" s="4">
        <v>0</v>
      </c>
      <c r="CI1292" s="5" t="s">
        <v>322</v>
      </c>
      <c r="CJ1292" s="3">
        <v>0</v>
      </c>
      <c r="CK1292" s="4">
        <v>0</v>
      </c>
      <c r="CL1292" s="5" t="s">
        <v>322</v>
      </c>
      <c r="CM1292" s="2">
        <v>0</v>
      </c>
      <c r="CN1292" s="4">
        <v>0</v>
      </c>
      <c r="CO1292" s="5" t="s">
        <v>322</v>
      </c>
      <c r="CP1292" s="3"/>
      <c r="CQ1292" s="4">
        <v>0</v>
      </c>
      <c r="CR1292" s="3"/>
      <c r="CS1292" s="3"/>
      <c r="CT1292" s="3"/>
      <c r="CU1292" s="3"/>
      <c r="CV1292" s="4">
        <v>0</v>
      </c>
      <c r="CW1292" s="4">
        <v>0</v>
      </c>
      <c r="CX1292" t="b">
        <v>0</v>
      </c>
      <c r="CY1292" t="b">
        <v>0</v>
      </c>
      <c r="CZ1292" t="b">
        <v>0</v>
      </c>
      <c r="DA1292" s="2" t="s">
        <v>1022</v>
      </c>
      <c r="DB1292" s="2" t="s">
        <v>1022</v>
      </c>
      <c r="DD1292" s="3"/>
      <c r="DE1292" s="3"/>
      <c r="DF1292" s="3"/>
      <c r="DG1292" s="4"/>
      <c r="DH1292" s="4"/>
      <c r="DI1292" s="4"/>
      <c r="DJ1292" s="3">
        <v>0</v>
      </c>
      <c r="DK1292" s="4">
        <v>0</v>
      </c>
      <c r="DL1292" t="b">
        <v>0</v>
      </c>
      <c r="DM1292" s="6"/>
      <c r="DN1292" s="3"/>
      <c r="DO1292" s="3"/>
      <c r="DP1292" s="3"/>
      <c r="DQ1292" s="3"/>
      <c r="DR1292" s="3"/>
      <c r="DS1292" s="3"/>
      <c r="DT1292" s="4"/>
      <c r="DU1292" s="4"/>
      <c r="DV1292" s="4"/>
      <c r="DW1292" s="4"/>
      <c r="DX1292" s="4"/>
      <c r="DY1292" s="4"/>
      <c r="DZ1292" s="2"/>
      <c r="EA1292" s="7">
        <v>44788.407986111109</v>
      </c>
      <c r="EB1292" s="2" t="s">
        <v>332</v>
      </c>
      <c r="EC1292" s="8">
        <v>0</v>
      </c>
      <c r="ED1292" t="b">
        <v>0</v>
      </c>
      <c r="EE1292" t="s">
        <v>324</v>
      </c>
      <c r="EF1292" s="2" t="s">
        <v>324</v>
      </c>
      <c r="EG1292" s="2" t="s">
        <v>325</v>
      </c>
      <c r="EH1292" s="1"/>
      <c r="EI1292">
        <f t="shared" si="70"/>
        <v>0</v>
      </c>
      <c r="EJ1292" t="str">
        <f t="shared" si="71"/>
        <v>no</v>
      </c>
    </row>
    <row r="1293" spans="3:140">
      <c r="C1293" s="1">
        <v>44635</v>
      </c>
      <c r="D1293" s="2" t="s">
        <v>1017</v>
      </c>
      <c r="E1293" s="2" t="s">
        <v>1018</v>
      </c>
      <c r="F1293" s="2" t="s">
        <v>171</v>
      </c>
      <c r="G1293" s="1">
        <v>44593</v>
      </c>
      <c r="H1293" s="2" t="s">
        <v>1237</v>
      </c>
      <c r="I1293" s="2" t="s">
        <v>1238</v>
      </c>
      <c r="J1293" s="1"/>
      <c r="K1293" s="1"/>
      <c r="L1293" s="2"/>
      <c r="M1293" t="b">
        <v>0</v>
      </c>
      <c r="N1293" s="2"/>
      <c r="O1293" s="2" t="s">
        <v>320</v>
      </c>
      <c r="P1293" s="2" t="s">
        <v>337</v>
      </c>
      <c r="Q1293" s="2"/>
      <c r="R1293" s="2"/>
      <c r="S1293" s="2"/>
      <c r="T1293" s="2"/>
      <c r="U1293" s="2"/>
      <c r="V1293" s="2"/>
      <c r="W1293" s="2" t="s">
        <v>861</v>
      </c>
      <c r="X1293" s="2" t="s">
        <v>861</v>
      </c>
      <c r="Y1293" s="3"/>
      <c r="AA1293" t="b">
        <v>0</v>
      </c>
      <c r="AB1293">
        <v>0</v>
      </c>
      <c r="AC1293">
        <v>0</v>
      </c>
      <c r="AD1293">
        <v>0</v>
      </c>
      <c r="AE1293" s="4"/>
      <c r="AF1293" s="4">
        <v>0</v>
      </c>
      <c r="AG1293" s="4">
        <v>0</v>
      </c>
      <c r="AH1293" s="4">
        <v>0</v>
      </c>
      <c r="AJ1293">
        <v>0</v>
      </c>
      <c r="AK1293">
        <v>0</v>
      </c>
      <c r="AL1293">
        <v>0</v>
      </c>
      <c r="AM1293" s="4"/>
      <c r="AN1293" s="4">
        <v>0</v>
      </c>
      <c r="AO1293" s="4">
        <v>0</v>
      </c>
      <c r="AP1293" s="4">
        <v>0</v>
      </c>
      <c r="AR1293">
        <v>0</v>
      </c>
      <c r="AS1293">
        <v>0</v>
      </c>
      <c r="AT1293">
        <v>0</v>
      </c>
      <c r="AU1293" s="4"/>
      <c r="AV1293" s="4">
        <v>0</v>
      </c>
      <c r="AW1293" s="4">
        <v>0</v>
      </c>
      <c r="AX1293" s="4">
        <v>0</v>
      </c>
      <c r="AZ1293">
        <v>0</v>
      </c>
      <c r="BA1293">
        <v>0</v>
      </c>
      <c r="BB1293">
        <v>0</v>
      </c>
      <c r="BC1293" s="4"/>
      <c r="BD1293" s="4">
        <v>0</v>
      </c>
      <c r="BE1293" s="4">
        <v>0</v>
      </c>
      <c r="BF1293" s="4">
        <v>0</v>
      </c>
      <c r="BH1293">
        <v>0</v>
      </c>
      <c r="BI1293">
        <v>0</v>
      </c>
      <c r="BJ1293">
        <v>0</v>
      </c>
      <c r="BK1293" s="4"/>
      <c r="BL1293" s="4">
        <v>0</v>
      </c>
      <c r="BM1293" s="4">
        <v>0</v>
      </c>
      <c r="BN1293" s="4">
        <v>0</v>
      </c>
      <c r="BP1293">
        <v>0</v>
      </c>
      <c r="BQ1293">
        <v>0</v>
      </c>
      <c r="BR1293">
        <v>0</v>
      </c>
      <c r="BS1293" s="4"/>
      <c r="BT1293" s="4">
        <v>0</v>
      </c>
      <c r="BU1293" s="4">
        <v>0</v>
      </c>
      <c r="BV1293" s="4">
        <v>0</v>
      </c>
      <c r="BW1293" s="3"/>
      <c r="BX1293" s="3"/>
      <c r="BY1293" s="4">
        <v>0</v>
      </c>
      <c r="BZ1293" s="5"/>
      <c r="CA1293" s="3">
        <v>0</v>
      </c>
      <c r="CB1293" s="4">
        <v>0</v>
      </c>
      <c r="CC1293" s="5" t="s">
        <v>322</v>
      </c>
      <c r="CD1293" s="3">
        <v>0</v>
      </c>
      <c r="CE1293" s="4">
        <v>0</v>
      </c>
      <c r="CF1293" s="5" t="s">
        <v>322</v>
      </c>
      <c r="CG1293" s="3">
        <v>0</v>
      </c>
      <c r="CH1293" s="4">
        <v>0</v>
      </c>
      <c r="CI1293" s="5" t="s">
        <v>322</v>
      </c>
      <c r="CJ1293" s="3">
        <v>0</v>
      </c>
      <c r="CK1293" s="4">
        <v>0</v>
      </c>
      <c r="CL1293" s="5" t="s">
        <v>322</v>
      </c>
      <c r="CM1293" s="2">
        <v>0</v>
      </c>
      <c r="CN1293" s="4">
        <v>0</v>
      </c>
      <c r="CO1293" s="5" t="s">
        <v>322</v>
      </c>
      <c r="CP1293" s="3"/>
      <c r="CQ1293" s="4">
        <v>0</v>
      </c>
      <c r="CR1293" s="3"/>
      <c r="CS1293" s="3"/>
      <c r="CT1293" s="3"/>
      <c r="CU1293" s="3"/>
      <c r="CV1293" s="4">
        <v>0</v>
      </c>
      <c r="CW1293" s="4">
        <v>0</v>
      </c>
      <c r="CX1293" t="b">
        <v>0</v>
      </c>
      <c r="CY1293" t="b">
        <v>0</v>
      </c>
      <c r="CZ1293" t="b">
        <v>0</v>
      </c>
      <c r="DA1293" s="2" t="s">
        <v>1022</v>
      </c>
      <c r="DB1293" s="2" t="s">
        <v>1022</v>
      </c>
      <c r="DD1293" s="3"/>
      <c r="DE1293" s="3"/>
      <c r="DF1293" s="3"/>
      <c r="DG1293" s="4"/>
      <c r="DH1293" s="4"/>
      <c r="DI1293" s="4"/>
      <c r="DJ1293" s="3">
        <v>0</v>
      </c>
      <c r="DK1293" s="4">
        <v>0</v>
      </c>
      <c r="DL1293" t="b">
        <v>0</v>
      </c>
      <c r="DM1293" s="6"/>
      <c r="DN1293" s="3"/>
      <c r="DO1293" s="3"/>
      <c r="DP1293" s="3"/>
      <c r="DQ1293" s="3"/>
      <c r="DR1293" s="3"/>
      <c r="DS1293" s="3"/>
      <c r="DT1293" s="4"/>
      <c r="DU1293" s="4"/>
      <c r="DV1293" s="4"/>
      <c r="DW1293" s="4"/>
      <c r="DX1293" s="4"/>
      <c r="DY1293" s="4"/>
      <c r="DZ1293" s="2"/>
      <c r="EA1293" s="7">
        <v>44788.407986111109</v>
      </c>
      <c r="EB1293" s="2" t="s">
        <v>332</v>
      </c>
      <c r="EC1293" s="8">
        <v>0</v>
      </c>
      <c r="ED1293" t="b">
        <v>0</v>
      </c>
      <c r="EE1293" t="s">
        <v>324</v>
      </c>
      <c r="EF1293" s="2" t="s">
        <v>324</v>
      </c>
      <c r="EG1293" s="2" t="s">
        <v>325</v>
      </c>
      <c r="EH1293" s="1"/>
      <c r="EI1293">
        <f t="shared" si="70"/>
        <v>0</v>
      </c>
      <c r="EJ1293" t="str">
        <f t="shared" si="71"/>
        <v>no</v>
      </c>
    </row>
    <row r="1294" spans="3:140">
      <c r="C1294" s="1">
        <v>44635</v>
      </c>
      <c r="D1294" s="2" t="s">
        <v>1017</v>
      </c>
      <c r="E1294" s="2" t="s">
        <v>1018</v>
      </c>
      <c r="F1294" s="2" t="s">
        <v>171</v>
      </c>
      <c r="G1294" s="1">
        <v>44593</v>
      </c>
      <c r="H1294" s="2" t="s">
        <v>1023</v>
      </c>
      <c r="I1294" s="2" t="s">
        <v>1024</v>
      </c>
      <c r="J1294" s="1"/>
      <c r="K1294" s="1"/>
      <c r="L1294" s="2"/>
      <c r="M1294" t="b">
        <v>0</v>
      </c>
      <c r="N1294" s="2"/>
      <c r="O1294" s="2" t="s">
        <v>320</v>
      </c>
      <c r="P1294" s="2" t="s">
        <v>337</v>
      </c>
      <c r="Q1294" s="2"/>
      <c r="R1294" s="2"/>
      <c r="S1294" s="2"/>
      <c r="T1294" s="2"/>
      <c r="U1294" s="2"/>
      <c r="V1294" s="2"/>
      <c r="W1294" s="2" t="s">
        <v>861</v>
      </c>
      <c r="X1294" s="2" t="s">
        <v>861</v>
      </c>
      <c r="Y1294" s="3"/>
      <c r="AA1294" t="b">
        <v>0</v>
      </c>
      <c r="AB1294">
        <v>0</v>
      </c>
      <c r="AC1294">
        <v>0</v>
      </c>
      <c r="AD1294">
        <v>0</v>
      </c>
      <c r="AE1294" s="4"/>
      <c r="AF1294" s="4">
        <v>0</v>
      </c>
      <c r="AG1294" s="4">
        <v>0</v>
      </c>
      <c r="AH1294" s="4">
        <v>0</v>
      </c>
      <c r="AJ1294">
        <v>0</v>
      </c>
      <c r="AK1294">
        <v>0</v>
      </c>
      <c r="AL1294">
        <v>0</v>
      </c>
      <c r="AM1294" s="4"/>
      <c r="AN1294" s="4">
        <v>0</v>
      </c>
      <c r="AO1294" s="4">
        <v>0</v>
      </c>
      <c r="AP1294" s="4">
        <v>0</v>
      </c>
      <c r="AR1294">
        <v>0</v>
      </c>
      <c r="AS1294">
        <v>0</v>
      </c>
      <c r="AT1294">
        <v>0</v>
      </c>
      <c r="AU1294" s="4"/>
      <c r="AV1294" s="4">
        <v>0</v>
      </c>
      <c r="AW1294" s="4">
        <v>0</v>
      </c>
      <c r="AX1294" s="4">
        <v>0</v>
      </c>
      <c r="AZ1294">
        <v>0</v>
      </c>
      <c r="BA1294">
        <v>0</v>
      </c>
      <c r="BB1294">
        <v>0</v>
      </c>
      <c r="BC1294" s="4"/>
      <c r="BD1294" s="4">
        <v>0</v>
      </c>
      <c r="BE1294" s="4">
        <v>0</v>
      </c>
      <c r="BF1294" s="4">
        <v>0</v>
      </c>
      <c r="BH1294">
        <v>0</v>
      </c>
      <c r="BI1294">
        <v>0</v>
      </c>
      <c r="BJ1294">
        <v>0</v>
      </c>
      <c r="BK1294" s="4"/>
      <c r="BL1294" s="4">
        <v>0</v>
      </c>
      <c r="BM1294" s="4">
        <v>0</v>
      </c>
      <c r="BN1294" s="4">
        <v>0</v>
      </c>
      <c r="BP1294">
        <v>0</v>
      </c>
      <c r="BQ1294">
        <v>0</v>
      </c>
      <c r="BR1294">
        <v>0</v>
      </c>
      <c r="BS1294" s="4"/>
      <c r="BT1294" s="4">
        <v>0</v>
      </c>
      <c r="BU1294" s="4">
        <v>0</v>
      </c>
      <c r="BV1294" s="4">
        <v>0</v>
      </c>
      <c r="BW1294" s="3"/>
      <c r="BX1294" s="3"/>
      <c r="BY1294" s="4">
        <v>0</v>
      </c>
      <c r="BZ1294" s="5"/>
      <c r="CA1294" s="3">
        <v>0</v>
      </c>
      <c r="CB1294" s="4">
        <v>0</v>
      </c>
      <c r="CC1294" s="5" t="s">
        <v>322</v>
      </c>
      <c r="CD1294" s="3">
        <v>0</v>
      </c>
      <c r="CE1294" s="4">
        <v>0</v>
      </c>
      <c r="CF1294" s="5" t="s">
        <v>322</v>
      </c>
      <c r="CG1294" s="3">
        <v>0</v>
      </c>
      <c r="CH1294" s="4">
        <v>0</v>
      </c>
      <c r="CI1294" s="5" t="s">
        <v>322</v>
      </c>
      <c r="CJ1294" s="3">
        <v>0</v>
      </c>
      <c r="CK1294" s="4">
        <v>0</v>
      </c>
      <c r="CL1294" s="5" t="s">
        <v>322</v>
      </c>
      <c r="CM1294" s="2">
        <v>0</v>
      </c>
      <c r="CN1294" s="4">
        <v>0</v>
      </c>
      <c r="CO1294" s="5" t="s">
        <v>322</v>
      </c>
      <c r="CP1294" s="3"/>
      <c r="CQ1294" s="4">
        <v>0</v>
      </c>
      <c r="CR1294" s="3"/>
      <c r="CS1294" s="3"/>
      <c r="CT1294" s="3"/>
      <c r="CU1294" s="3"/>
      <c r="CV1294" s="4">
        <v>0</v>
      </c>
      <c r="CW1294" s="4">
        <v>0</v>
      </c>
      <c r="CX1294" t="b">
        <v>0</v>
      </c>
      <c r="CY1294" t="b">
        <v>0</v>
      </c>
      <c r="CZ1294" t="b">
        <v>0</v>
      </c>
      <c r="DA1294" s="2" t="s">
        <v>1022</v>
      </c>
      <c r="DB1294" s="2" t="s">
        <v>1022</v>
      </c>
      <c r="DD1294" s="3"/>
      <c r="DE1294" s="3"/>
      <c r="DF1294" s="3"/>
      <c r="DG1294" s="4"/>
      <c r="DH1294" s="4"/>
      <c r="DI1294" s="4"/>
      <c r="DJ1294" s="3">
        <v>0</v>
      </c>
      <c r="DK1294" s="4">
        <v>0</v>
      </c>
      <c r="DL1294" t="b">
        <v>0</v>
      </c>
      <c r="DM1294" s="6"/>
      <c r="DN1294" s="3"/>
      <c r="DO1294" s="3"/>
      <c r="DP1294" s="3"/>
      <c r="DQ1294" s="3"/>
      <c r="DR1294" s="3"/>
      <c r="DS1294" s="3"/>
      <c r="DT1294" s="4"/>
      <c r="DU1294" s="4"/>
      <c r="DV1294" s="4"/>
      <c r="DW1294" s="4"/>
      <c r="DX1294" s="4"/>
      <c r="DY1294" s="4"/>
      <c r="DZ1294" s="2"/>
      <c r="EA1294" s="7">
        <v>44788.407986111109</v>
      </c>
      <c r="EB1294" s="2" t="s">
        <v>332</v>
      </c>
      <c r="EC1294" s="8">
        <v>0</v>
      </c>
      <c r="ED1294" t="b">
        <v>0</v>
      </c>
      <c r="EE1294" t="s">
        <v>324</v>
      </c>
      <c r="EF1294" s="2" t="s">
        <v>324</v>
      </c>
      <c r="EG1294" s="2" t="s">
        <v>325</v>
      </c>
      <c r="EH1294" s="1"/>
      <c r="EI1294">
        <f t="shared" si="70"/>
        <v>0</v>
      </c>
      <c r="EJ1294" t="str">
        <f t="shared" si="71"/>
        <v>no</v>
      </c>
    </row>
    <row r="1295" spans="3:140">
      <c r="C1295" s="1">
        <v>44635</v>
      </c>
      <c r="D1295" s="2" t="s">
        <v>1017</v>
      </c>
      <c r="E1295" s="2" t="s">
        <v>1018</v>
      </c>
      <c r="F1295" s="2" t="s">
        <v>171</v>
      </c>
      <c r="G1295" s="1">
        <v>44593</v>
      </c>
      <c r="H1295" s="2" t="s">
        <v>1019</v>
      </c>
      <c r="I1295" s="2" t="s">
        <v>1020</v>
      </c>
      <c r="J1295" s="1"/>
      <c r="K1295" s="1"/>
      <c r="L1295" s="2"/>
      <c r="M1295" t="b">
        <v>0</v>
      </c>
      <c r="N1295" s="2"/>
      <c r="O1295" s="2" t="s">
        <v>320</v>
      </c>
      <c r="P1295" s="2" t="s">
        <v>337</v>
      </c>
      <c r="Q1295" s="2"/>
      <c r="R1295" s="2"/>
      <c r="S1295" s="2"/>
      <c r="T1295" s="2"/>
      <c r="U1295" s="2"/>
      <c r="V1295" s="2"/>
      <c r="W1295" s="2" t="s">
        <v>861</v>
      </c>
      <c r="X1295" s="2" t="s">
        <v>861</v>
      </c>
      <c r="Y1295" s="3"/>
      <c r="AA1295" t="b">
        <v>0</v>
      </c>
      <c r="AB1295">
        <v>0</v>
      </c>
      <c r="AC1295">
        <v>0</v>
      </c>
      <c r="AD1295">
        <v>0</v>
      </c>
      <c r="AE1295" s="4"/>
      <c r="AF1295" s="4">
        <v>0</v>
      </c>
      <c r="AG1295" s="4">
        <v>0</v>
      </c>
      <c r="AH1295" s="4">
        <v>0</v>
      </c>
      <c r="AJ1295">
        <v>0</v>
      </c>
      <c r="AK1295">
        <v>0</v>
      </c>
      <c r="AL1295">
        <v>0</v>
      </c>
      <c r="AM1295" s="4"/>
      <c r="AN1295" s="4">
        <v>0</v>
      </c>
      <c r="AO1295" s="4">
        <v>0</v>
      </c>
      <c r="AP1295" s="4">
        <v>0</v>
      </c>
      <c r="AR1295">
        <v>0</v>
      </c>
      <c r="AS1295">
        <v>0</v>
      </c>
      <c r="AT1295">
        <v>0</v>
      </c>
      <c r="AU1295" s="4"/>
      <c r="AV1295" s="4">
        <v>0</v>
      </c>
      <c r="AW1295" s="4">
        <v>0</v>
      </c>
      <c r="AX1295" s="4">
        <v>0</v>
      </c>
      <c r="AZ1295">
        <v>0</v>
      </c>
      <c r="BA1295">
        <v>0</v>
      </c>
      <c r="BB1295">
        <v>0</v>
      </c>
      <c r="BC1295" s="4"/>
      <c r="BD1295" s="4">
        <v>0</v>
      </c>
      <c r="BE1295" s="4">
        <v>0</v>
      </c>
      <c r="BF1295" s="4">
        <v>0</v>
      </c>
      <c r="BH1295">
        <v>0</v>
      </c>
      <c r="BI1295">
        <v>0</v>
      </c>
      <c r="BJ1295">
        <v>0</v>
      </c>
      <c r="BK1295" s="4"/>
      <c r="BL1295" s="4">
        <v>0</v>
      </c>
      <c r="BM1295" s="4">
        <v>0</v>
      </c>
      <c r="BN1295" s="4">
        <v>0</v>
      </c>
      <c r="BP1295">
        <v>0</v>
      </c>
      <c r="BQ1295">
        <v>0</v>
      </c>
      <c r="BR1295">
        <v>0</v>
      </c>
      <c r="BS1295" s="4"/>
      <c r="BT1295" s="4">
        <v>0</v>
      </c>
      <c r="BU1295" s="4">
        <v>0</v>
      </c>
      <c r="BV1295" s="4">
        <v>0</v>
      </c>
      <c r="BW1295" s="3"/>
      <c r="BX1295" s="3"/>
      <c r="BY1295" s="4">
        <v>0</v>
      </c>
      <c r="BZ1295" s="5"/>
      <c r="CA1295" s="3">
        <v>0</v>
      </c>
      <c r="CB1295" s="4">
        <v>0</v>
      </c>
      <c r="CC1295" s="5" t="s">
        <v>322</v>
      </c>
      <c r="CD1295" s="3">
        <v>0</v>
      </c>
      <c r="CE1295" s="4">
        <v>0</v>
      </c>
      <c r="CF1295" s="5" t="s">
        <v>322</v>
      </c>
      <c r="CG1295" s="3">
        <v>0</v>
      </c>
      <c r="CH1295" s="4">
        <v>0</v>
      </c>
      <c r="CI1295" s="5" t="s">
        <v>322</v>
      </c>
      <c r="CJ1295" s="3">
        <v>0</v>
      </c>
      <c r="CK1295" s="4">
        <v>0</v>
      </c>
      <c r="CL1295" s="5" t="s">
        <v>322</v>
      </c>
      <c r="CM1295" s="2">
        <v>0</v>
      </c>
      <c r="CN1295" s="4">
        <v>0</v>
      </c>
      <c r="CO1295" s="5" t="s">
        <v>322</v>
      </c>
      <c r="CP1295" s="3"/>
      <c r="CQ1295" s="4">
        <v>0</v>
      </c>
      <c r="CR1295" s="3"/>
      <c r="CS1295" s="3"/>
      <c r="CT1295" s="3"/>
      <c r="CU1295" s="3"/>
      <c r="CV1295" s="4">
        <v>0</v>
      </c>
      <c r="CW1295" s="4">
        <v>0</v>
      </c>
      <c r="CX1295" t="b">
        <v>0</v>
      </c>
      <c r="CY1295" t="b">
        <v>0</v>
      </c>
      <c r="CZ1295" t="b">
        <v>0</v>
      </c>
      <c r="DA1295" s="2" t="s">
        <v>1022</v>
      </c>
      <c r="DB1295" s="2" t="s">
        <v>1022</v>
      </c>
      <c r="DD1295" s="3"/>
      <c r="DE1295" s="3"/>
      <c r="DF1295" s="3"/>
      <c r="DG1295" s="4"/>
      <c r="DH1295" s="4"/>
      <c r="DI1295" s="4"/>
      <c r="DJ1295" s="3">
        <v>0</v>
      </c>
      <c r="DK1295" s="4">
        <v>0</v>
      </c>
      <c r="DL1295" t="b">
        <v>0</v>
      </c>
      <c r="DM1295" s="6"/>
      <c r="DN1295" s="3"/>
      <c r="DO1295" s="3"/>
      <c r="DP1295" s="3"/>
      <c r="DQ1295" s="3"/>
      <c r="DR1295" s="3"/>
      <c r="DS1295" s="3"/>
      <c r="DT1295" s="4"/>
      <c r="DU1295" s="4"/>
      <c r="DV1295" s="4"/>
      <c r="DW1295" s="4"/>
      <c r="DX1295" s="4"/>
      <c r="DY1295" s="4"/>
      <c r="DZ1295" s="2"/>
      <c r="EA1295" s="7">
        <v>44788.407986111109</v>
      </c>
      <c r="EB1295" s="2" t="s">
        <v>332</v>
      </c>
      <c r="EC1295" s="8">
        <v>0</v>
      </c>
      <c r="ED1295" t="b">
        <v>0</v>
      </c>
      <c r="EE1295" t="s">
        <v>324</v>
      </c>
      <c r="EF1295" s="2" t="s">
        <v>324</v>
      </c>
      <c r="EG1295" s="2" t="s">
        <v>325</v>
      </c>
      <c r="EH1295" s="1"/>
      <c r="EI1295">
        <f t="shared" si="70"/>
        <v>0</v>
      </c>
      <c r="EJ1295" t="str">
        <f t="shared" si="71"/>
        <v>no</v>
      </c>
    </row>
    <row r="1296" spans="3:140">
      <c r="C1296" s="1">
        <v>44635</v>
      </c>
      <c r="D1296" s="2" t="s">
        <v>550</v>
      </c>
      <c r="E1296" s="2" t="s">
        <v>551</v>
      </c>
      <c r="F1296" s="2" t="s">
        <v>181</v>
      </c>
      <c r="G1296" s="1">
        <v>44593</v>
      </c>
      <c r="H1296" s="2" t="s">
        <v>554</v>
      </c>
      <c r="I1296" s="2" t="s">
        <v>555</v>
      </c>
      <c r="J1296" s="1"/>
      <c r="K1296" s="1"/>
      <c r="L1296" s="2"/>
      <c r="M1296" t="b">
        <v>0</v>
      </c>
      <c r="N1296" s="2"/>
      <c r="O1296" s="2" t="s">
        <v>320</v>
      </c>
      <c r="P1296" s="2" t="s">
        <v>337</v>
      </c>
      <c r="Q1296" s="2"/>
      <c r="R1296" s="2"/>
      <c r="S1296" s="2"/>
      <c r="T1296" s="2"/>
      <c r="U1296" s="2"/>
      <c r="V1296" s="2"/>
      <c r="W1296" s="2" t="s">
        <v>861</v>
      </c>
      <c r="X1296" s="2" t="s">
        <v>861</v>
      </c>
      <c r="Y1296" s="3"/>
      <c r="AA1296" t="b">
        <v>0</v>
      </c>
      <c r="AB1296">
        <v>0</v>
      </c>
      <c r="AC1296">
        <v>0</v>
      </c>
      <c r="AD1296">
        <v>0</v>
      </c>
      <c r="AE1296" s="4"/>
      <c r="AF1296" s="4">
        <v>0</v>
      </c>
      <c r="AG1296" s="4">
        <v>0</v>
      </c>
      <c r="AH1296" s="4">
        <v>0</v>
      </c>
      <c r="AJ1296">
        <v>0</v>
      </c>
      <c r="AK1296">
        <v>0</v>
      </c>
      <c r="AL1296">
        <v>0</v>
      </c>
      <c r="AM1296" s="4"/>
      <c r="AN1296" s="4">
        <v>0</v>
      </c>
      <c r="AO1296" s="4">
        <v>0</v>
      </c>
      <c r="AP1296" s="4">
        <v>0</v>
      </c>
      <c r="AR1296">
        <v>0</v>
      </c>
      <c r="AS1296">
        <v>0</v>
      </c>
      <c r="AT1296">
        <v>0</v>
      </c>
      <c r="AU1296" s="4"/>
      <c r="AV1296" s="4">
        <v>0</v>
      </c>
      <c r="AW1296" s="4">
        <v>0</v>
      </c>
      <c r="AX1296" s="4">
        <v>0</v>
      </c>
      <c r="AZ1296">
        <v>0</v>
      </c>
      <c r="BA1296">
        <v>0</v>
      </c>
      <c r="BB1296">
        <v>0</v>
      </c>
      <c r="BC1296" s="4"/>
      <c r="BD1296" s="4">
        <v>0</v>
      </c>
      <c r="BE1296" s="4">
        <v>0</v>
      </c>
      <c r="BF1296" s="4">
        <v>0</v>
      </c>
      <c r="BH1296">
        <v>0</v>
      </c>
      <c r="BI1296">
        <v>0</v>
      </c>
      <c r="BJ1296">
        <v>0</v>
      </c>
      <c r="BK1296" s="4"/>
      <c r="BL1296" s="4">
        <v>0</v>
      </c>
      <c r="BM1296" s="4">
        <v>0</v>
      </c>
      <c r="BN1296" s="4">
        <v>0</v>
      </c>
      <c r="BP1296">
        <v>0</v>
      </c>
      <c r="BQ1296">
        <v>0</v>
      </c>
      <c r="BR1296">
        <v>0</v>
      </c>
      <c r="BS1296" s="4"/>
      <c r="BT1296" s="4">
        <v>0</v>
      </c>
      <c r="BU1296" s="4">
        <v>0</v>
      </c>
      <c r="BV1296" s="4">
        <v>0</v>
      </c>
      <c r="BW1296" s="3"/>
      <c r="BX1296" s="3"/>
      <c r="BY1296" s="4">
        <v>0</v>
      </c>
      <c r="BZ1296" s="5"/>
      <c r="CA1296" s="3">
        <v>0</v>
      </c>
      <c r="CB1296" s="4">
        <v>0</v>
      </c>
      <c r="CC1296" s="5" t="s">
        <v>322</v>
      </c>
      <c r="CD1296" s="3">
        <v>0</v>
      </c>
      <c r="CE1296" s="4">
        <v>0</v>
      </c>
      <c r="CF1296" s="5" t="s">
        <v>322</v>
      </c>
      <c r="CG1296" s="3">
        <v>0</v>
      </c>
      <c r="CH1296" s="4">
        <v>0</v>
      </c>
      <c r="CI1296" s="5" t="s">
        <v>322</v>
      </c>
      <c r="CJ1296" s="3">
        <v>0</v>
      </c>
      <c r="CK1296" s="4">
        <v>0</v>
      </c>
      <c r="CL1296" s="5" t="s">
        <v>322</v>
      </c>
      <c r="CM1296" s="2">
        <v>0</v>
      </c>
      <c r="CN1296" s="4">
        <v>0</v>
      </c>
      <c r="CO1296" s="5" t="s">
        <v>322</v>
      </c>
      <c r="CP1296" s="3"/>
      <c r="CQ1296" s="4">
        <v>0</v>
      </c>
      <c r="CR1296" s="3"/>
      <c r="CS1296" s="3"/>
      <c r="CT1296" s="3"/>
      <c r="CU1296" s="3"/>
      <c r="CV1296" s="4">
        <v>0</v>
      </c>
      <c r="CW1296" s="4">
        <v>0</v>
      </c>
      <c r="CX1296" t="b">
        <v>0</v>
      </c>
      <c r="CY1296" t="b">
        <v>0</v>
      </c>
      <c r="CZ1296" t="b">
        <v>0</v>
      </c>
      <c r="DA1296" s="2" t="s">
        <v>6</v>
      </c>
      <c r="DB1296" s="2" t="s">
        <v>6</v>
      </c>
      <c r="DD1296" s="3"/>
      <c r="DE1296" s="3"/>
      <c r="DF1296" s="3"/>
      <c r="DG1296" s="4"/>
      <c r="DH1296" s="4"/>
      <c r="DI1296" s="4"/>
      <c r="DJ1296" s="3">
        <v>0</v>
      </c>
      <c r="DK1296" s="4">
        <v>0</v>
      </c>
      <c r="DL1296" t="b">
        <v>0</v>
      </c>
      <c r="DM1296" s="6"/>
      <c r="DN1296" s="3"/>
      <c r="DO1296" s="3"/>
      <c r="DP1296" s="3"/>
      <c r="DQ1296" s="3"/>
      <c r="DR1296" s="3"/>
      <c r="DS1296" s="3"/>
      <c r="DT1296" s="4"/>
      <c r="DU1296" s="4"/>
      <c r="DV1296" s="4"/>
      <c r="DW1296" s="4"/>
      <c r="DX1296" s="4"/>
      <c r="DY1296" s="4"/>
      <c r="DZ1296" s="2"/>
      <c r="EA1296" s="7">
        <v>44788.407986111109</v>
      </c>
      <c r="EB1296" s="2" t="s">
        <v>332</v>
      </c>
      <c r="EC1296" s="8">
        <v>0</v>
      </c>
      <c r="ED1296" t="b">
        <v>0</v>
      </c>
      <c r="EE1296" t="s">
        <v>324</v>
      </c>
      <c r="EF1296" s="2" t="s">
        <v>324</v>
      </c>
      <c r="EG1296" s="2" t="s">
        <v>325</v>
      </c>
      <c r="EH1296" s="1"/>
      <c r="EI1296">
        <f t="shared" si="70"/>
        <v>0</v>
      </c>
      <c r="EJ1296" t="str">
        <f t="shared" si="71"/>
        <v>no</v>
      </c>
    </row>
    <row r="1297" spans="3:140">
      <c r="C1297" s="1">
        <v>44635</v>
      </c>
      <c r="D1297" s="2" t="s">
        <v>550</v>
      </c>
      <c r="E1297" s="2" t="s">
        <v>551</v>
      </c>
      <c r="F1297" s="2" t="s">
        <v>181</v>
      </c>
      <c r="G1297" s="1">
        <v>44593</v>
      </c>
      <c r="H1297" s="2" t="s">
        <v>552</v>
      </c>
      <c r="I1297" s="2" t="s">
        <v>553</v>
      </c>
      <c r="J1297" s="1"/>
      <c r="K1297" s="1"/>
      <c r="L1297" s="2"/>
      <c r="M1297" t="b">
        <v>0</v>
      </c>
      <c r="N1297" s="2"/>
      <c r="O1297" s="2" t="s">
        <v>320</v>
      </c>
      <c r="P1297" s="2" t="s">
        <v>337</v>
      </c>
      <c r="Q1297" s="2"/>
      <c r="R1297" s="2"/>
      <c r="S1297" s="2"/>
      <c r="T1297" s="2"/>
      <c r="U1297" s="2"/>
      <c r="V1297" s="2"/>
      <c r="W1297" s="2" t="s">
        <v>861</v>
      </c>
      <c r="X1297" s="2" t="s">
        <v>861</v>
      </c>
      <c r="Y1297" s="3"/>
      <c r="AA1297" t="b">
        <v>0</v>
      </c>
      <c r="AB1297">
        <v>0</v>
      </c>
      <c r="AC1297">
        <v>0</v>
      </c>
      <c r="AD1297">
        <v>0</v>
      </c>
      <c r="AE1297" s="4"/>
      <c r="AF1297" s="4">
        <v>0</v>
      </c>
      <c r="AG1297" s="4">
        <v>0</v>
      </c>
      <c r="AH1297" s="4">
        <v>0</v>
      </c>
      <c r="AJ1297">
        <v>0</v>
      </c>
      <c r="AK1297">
        <v>0</v>
      </c>
      <c r="AL1297">
        <v>0</v>
      </c>
      <c r="AM1297" s="4"/>
      <c r="AN1297" s="4">
        <v>0</v>
      </c>
      <c r="AO1297" s="4">
        <v>0</v>
      </c>
      <c r="AP1297" s="4">
        <v>0</v>
      </c>
      <c r="AR1297">
        <v>0</v>
      </c>
      <c r="AS1297">
        <v>0</v>
      </c>
      <c r="AT1297">
        <v>0</v>
      </c>
      <c r="AU1297" s="4"/>
      <c r="AV1297" s="4">
        <v>0</v>
      </c>
      <c r="AW1297" s="4">
        <v>0</v>
      </c>
      <c r="AX1297" s="4">
        <v>0</v>
      </c>
      <c r="AZ1297">
        <v>0</v>
      </c>
      <c r="BA1297">
        <v>0</v>
      </c>
      <c r="BB1297">
        <v>0</v>
      </c>
      <c r="BC1297" s="4"/>
      <c r="BD1297" s="4">
        <v>0</v>
      </c>
      <c r="BE1297" s="4">
        <v>0</v>
      </c>
      <c r="BF1297" s="4">
        <v>0</v>
      </c>
      <c r="BH1297">
        <v>0</v>
      </c>
      <c r="BI1297">
        <v>0</v>
      </c>
      <c r="BJ1297">
        <v>0</v>
      </c>
      <c r="BK1297" s="4"/>
      <c r="BL1297" s="4">
        <v>0</v>
      </c>
      <c r="BM1297" s="4">
        <v>0</v>
      </c>
      <c r="BN1297" s="4">
        <v>0</v>
      </c>
      <c r="BP1297">
        <v>0</v>
      </c>
      <c r="BQ1297">
        <v>0</v>
      </c>
      <c r="BR1297">
        <v>0</v>
      </c>
      <c r="BS1297" s="4"/>
      <c r="BT1297" s="4">
        <v>0</v>
      </c>
      <c r="BU1297" s="4">
        <v>0</v>
      </c>
      <c r="BV1297" s="4">
        <v>0</v>
      </c>
      <c r="BW1297" s="3"/>
      <c r="BX1297" s="3"/>
      <c r="BY1297" s="4">
        <v>0</v>
      </c>
      <c r="BZ1297" s="5"/>
      <c r="CA1297" s="3">
        <v>0</v>
      </c>
      <c r="CB1297" s="4">
        <v>0</v>
      </c>
      <c r="CC1297" s="5" t="s">
        <v>322</v>
      </c>
      <c r="CD1297" s="3">
        <v>0</v>
      </c>
      <c r="CE1297" s="4">
        <v>0</v>
      </c>
      <c r="CF1297" s="5" t="s">
        <v>322</v>
      </c>
      <c r="CG1297" s="3">
        <v>0</v>
      </c>
      <c r="CH1297" s="4">
        <v>0</v>
      </c>
      <c r="CI1297" s="5" t="s">
        <v>322</v>
      </c>
      <c r="CJ1297" s="3">
        <v>0</v>
      </c>
      <c r="CK1297" s="4">
        <v>0</v>
      </c>
      <c r="CL1297" s="5" t="s">
        <v>322</v>
      </c>
      <c r="CM1297" s="2">
        <v>0</v>
      </c>
      <c r="CN1297" s="4">
        <v>0</v>
      </c>
      <c r="CO1297" s="5" t="s">
        <v>322</v>
      </c>
      <c r="CP1297" s="3"/>
      <c r="CQ1297" s="4">
        <v>0</v>
      </c>
      <c r="CR1297" s="3"/>
      <c r="CS1297" s="3"/>
      <c r="CT1297" s="3"/>
      <c r="CU1297" s="3"/>
      <c r="CV1297" s="4">
        <v>0</v>
      </c>
      <c r="CW1297" s="4">
        <v>0</v>
      </c>
      <c r="CX1297" t="b">
        <v>0</v>
      </c>
      <c r="CY1297" t="b">
        <v>0</v>
      </c>
      <c r="CZ1297" t="b">
        <v>0</v>
      </c>
      <c r="DA1297" s="2" t="s">
        <v>6</v>
      </c>
      <c r="DB1297" s="2" t="s">
        <v>6</v>
      </c>
      <c r="DD1297" s="3"/>
      <c r="DE1297" s="3"/>
      <c r="DF1297" s="3"/>
      <c r="DG1297" s="4"/>
      <c r="DH1297" s="4"/>
      <c r="DI1297" s="4"/>
      <c r="DJ1297" s="3">
        <v>0</v>
      </c>
      <c r="DK1297" s="4">
        <v>0</v>
      </c>
      <c r="DL1297" t="b">
        <v>0</v>
      </c>
      <c r="DM1297" s="6"/>
      <c r="DN1297" s="3"/>
      <c r="DO1297" s="3"/>
      <c r="DP1297" s="3"/>
      <c r="DQ1297" s="3"/>
      <c r="DR1297" s="3"/>
      <c r="DS1297" s="3"/>
      <c r="DT1297" s="4"/>
      <c r="DU1297" s="4"/>
      <c r="DV1297" s="4"/>
      <c r="DW1297" s="4"/>
      <c r="DX1297" s="4"/>
      <c r="DY1297" s="4"/>
      <c r="DZ1297" s="2"/>
      <c r="EA1297" s="7">
        <v>44788.407986111109</v>
      </c>
      <c r="EB1297" s="2" t="s">
        <v>332</v>
      </c>
      <c r="EC1297" s="8">
        <v>0</v>
      </c>
      <c r="ED1297" t="b">
        <v>0</v>
      </c>
      <c r="EE1297" t="s">
        <v>324</v>
      </c>
      <c r="EF1297" s="2" t="s">
        <v>324</v>
      </c>
      <c r="EG1297" s="2" t="s">
        <v>325</v>
      </c>
      <c r="EH1297" s="1"/>
      <c r="EI1297">
        <f t="shared" si="70"/>
        <v>0</v>
      </c>
      <c r="EJ1297" t="str">
        <f t="shared" si="71"/>
        <v>no</v>
      </c>
    </row>
    <row r="1298" spans="3:140">
      <c r="C1298" s="1">
        <v>44635</v>
      </c>
      <c r="D1298" s="2" t="s">
        <v>556</v>
      </c>
      <c r="E1298" s="2" t="s">
        <v>557</v>
      </c>
      <c r="F1298" s="2" t="s">
        <v>171</v>
      </c>
      <c r="G1298" s="1">
        <v>44593</v>
      </c>
      <c r="H1298" s="2" t="s">
        <v>558</v>
      </c>
      <c r="I1298" s="2" t="s">
        <v>559</v>
      </c>
      <c r="J1298" s="1"/>
      <c r="K1298" s="1"/>
      <c r="L1298" s="2"/>
      <c r="M1298" t="b">
        <v>0</v>
      </c>
      <c r="N1298" s="2"/>
      <c r="O1298" s="2" t="s">
        <v>320</v>
      </c>
      <c r="P1298" s="2" t="s">
        <v>337</v>
      </c>
      <c r="Q1298" s="2"/>
      <c r="R1298" s="2"/>
      <c r="S1298" s="2"/>
      <c r="T1298" s="2"/>
      <c r="U1298" s="2"/>
      <c r="V1298" s="2"/>
      <c r="W1298" s="2" t="s">
        <v>861</v>
      </c>
      <c r="X1298" s="2" t="s">
        <v>861</v>
      </c>
      <c r="Y1298" s="3"/>
      <c r="AA1298" t="b">
        <v>0</v>
      </c>
      <c r="AB1298">
        <v>0</v>
      </c>
      <c r="AC1298">
        <v>0</v>
      </c>
      <c r="AD1298">
        <v>0</v>
      </c>
      <c r="AE1298" s="4"/>
      <c r="AF1298" s="4">
        <v>0</v>
      </c>
      <c r="AG1298" s="4">
        <v>0</v>
      </c>
      <c r="AH1298" s="4">
        <v>0</v>
      </c>
      <c r="AJ1298">
        <v>0</v>
      </c>
      <c r="AK1298">
        <v>0</v>
      </c>
      <c r="AL1298">
        <v>0</v>
      </c>
      <c r="AM1298" s="4"/>
      <c r="AN1298" s="4">
        <v>0</v>
      </c>
      <c r="AO1298" s="4">
        <v>0</v>
      </c>
      <c r="AP1298" s="4">
        <v>0</v>
      </c>
      <c r="AR1298">
        <v>0</v>
      </c>
      <c r="AS1298">
        <v>0</v>
      </c>
      <c r="AT1298">
        <v>0</v>
      </c>
      <c r="AU1298" s="4"/>
      <c r="AV1298" s="4">
        <v>0</v>
      </c>
      <c r="AW1298" s="4">
        <v>0</v>
      </c>
      <c r="AX1298" s="4">
        <v>0</v>
      </c>
      <c r="AZ1298">
        <v>0</v>
      </c>
      <c r="BA1298">
        <v>0</v>
      </c>
      <c r="BB1298">
        <v>0</v>
      </c>
      <c r="BC1298" s="4"/>
      <c r="BD1298" s="4">
        <v>0</v>
      </c>
      <c r="BE1298" s="4">
        <v>0</v>
      </c>
      <c r="BF1298" s="4">
        <v>0</v>
      </c>
      <c r="BH1298">
        <v>0</v>
      </c>
      <c r="BI1298">
        <v>0</v>
      </c>
      <c r="BJ1298">
        <v>0</v>
      </c>
      <c r="BK1298" s="4"/>
      <c r="BL1298" s="4">
        <v>0</v>
      </c>
      <c r="BM1298" s="4">
        <v>0</v>
      </c>
      <c r="BN1298" s="4">
        <v>0</v>
      </c>
      <c r="BP1298">
        <v>0</v>
      </c>
      <c r="BQ1298">
        <v>0</v>
      </c>
      <c r="BR1298">
        <v>0</v>
      </c>
      <c r="BS1298" s="4"/>
      <c r="BT1298" s="4">
        <v>0</v>
      </c>
      <c r="BU1298" s="4">
        <v>0</v>
      </c>
      <c r="BV1298" s="4">
        <v>0</v>
      </c>
      <c r="BW1298" s="3"/>
      <c r="BX1298" s="3"/>
      <c r="BY1298" s="4">
        <v>0</v>
      </c>
      <c r="BZ1298" s="5"/>
      <c r="CA1298" s="3">
        <v>0</v>
      </c>
      <c r="CB1298" s="4">
        <v>0</v>
      </c>
      <c r="CC1298" s="5" t="s">
        <v>322</v>
      </c>
      <c r="CD1298" s="3">
        <v>0</v>
      </c>
      <c r="CE1298" s="4">
        <v>0</v>
      </c>
      <c r="CF1298" s="5" t="s">
        <v>322</v>
      </c>
      <c r="CG1298" s="3">
        <v>0</v>
      </c>
      <c r="CH1298" s="4">
        <v>0</v>
      </c>
      <c r="CI1298" s="5" t="s">
        <v>322</v>
      </c>
      <c r="CJ1298" s="3">
        <v>0</v>
      </c>
      <c r="CK1298" s="4">
        <v>0</v>
      </c>
      <c r="CL1298" s="5" t="s">
        <v>322</v>
      </c>
      <c r="CM1298" s="2">
        <v>0</v>
      </c>
      <c r="CN1298" s="4">
        <v>0</v>
      </c>
      <c r="CO1298" s="5" t="s">
        <v>322</v>
      </c>
      <c r="CP1298" s="3"/>
      <c r="CQ1298" s="4">
        <v>0</v>
      </c>
      <c r="CR1298" s="3"/>
      <c r="CS1298" s="3"/>
      <c r="CT1298" s="3"/>
      <c r="CU1298" s="3"/>
      <c r="CV1298" s="4">
        <v>0</v>
      </c>
      <c r="CW1298" s="4">
        <v>0</v>
      </c>
      <c r="CX1298" t="b">
        <v>0</v>
      </c>
      <c r="CY1298" t="b">
        <v>0</v>
      </c>
      <c r="CZ1298" t="b">
        <v>0</v>
      </c>
      <c r="DA1298" s="2" t="s">
        <v>6</v>
      </c>
      <c r="DB1298" s="2" t="s">
        <v>6</v>
      </c>
      <c r="DD1298" s="3"/>
      <c r="DE1298" s="3"/>
      <c r="DF1298" s="3"/>
      <c r="DG1298" s="4"/>
      <c r="DH1298" s="4"/>
      <c r="DI1298" s="4"/>
      <c r="DJ1298" s="3">
        <v>0</v>
      </c>
      <c r="DK1298" s="4">
        <v>0</v>
      </c>
      <c r="DL1298" t="b">
        <v>0</v>
      </c>
      <c r="DM1298" s="6"/>
      <c r="DN1298" s="3"/>
      <c r="DO1298" s="3"/>
      <c r="DP1298" s="3"/>
      <c r="DQ1298" s="3"/>
      <c r="DR1298" s="3"/>
      <c r="DS1298" s="3"/>
      <c r="DT1298" s="4"/>
      <c r="DU1298" s="4"/>
      <c r="DV1298" s="4"/>
      <c r="DW1298" s="4"/>
      <c r="DX1298" s="4"/>
      <c r="DY1298" s="4"/>
      <c r="DZ1298" s="2"/>
      <c r="EA1298" s="7">
        <v>44788.407986111109</v>
      </c>
      <c r="EB1298" s="2" t="s">
        <v>332</v>
      </c>
      <c r="EC1298" s="8">
        <v>0</v>
      </c>
      <c r="ED1298" t="b">
        <v>0</v>
      </c>
      <c r="EE1298" t="s">
        <v>324</v>
      </c>
      <c r="EF1298" s="2" t="s">
        <v>324</v>
      </c>
      <c r="EG1298" s="2" t="s">
        <v>325</v>
      </c>
      <c r="EH1298" s="1"/>
      <c r="EI1298">
        <f t="shared" si="70"/>
        <v>0</v>
      </c>
      <c r="EJ1298" t="str">
        <f t="shared" si="71"/>
        <v>no</v>
      </c>
    </row>
    <row r="1299" spans="3:140">
      <c r="C1299" s="1">
        <v>44635</v>
      </c>
      <c r="D1299" s="2" t="s">
        <v>506</v>
      </c>
      <c r="E1299" s="2" t="s">
        <v>507</v>
      </c>
      <c r="F1299" s="2" t="s">
        <v>171</v>
      </c>
      <c r="G1299" s="1">
        <v>44593</v>
      </c>
      <c r="H1299" s="2" t="s">
        <v>564</v>
      </c>
      <c r="I1299" s="2" t="s">
        <v>565</v>
      </c>
      <c r="J1299" s="1"/>
      <c r="K1299" s="1"/>
      <c r="L1299" s="2"/>
      <c r="M1299" t="b">
        <v>0</v>
      </c>
      <c r="N1299" s="2"/>
      <c r="O1299" s="2" t="s">
        <v>320</v>
      </c>
      <c r="P1299" s="2" t="s">
        <v>337</v>
      </c>
      <c r="Q1299" s="2"/>
      <c r="R1299" s="2"/>
      <c r="S1299" s="2"/>
      <c r="T1299" s="2"/>
      <c r="U1299" s="2"/>
      <c r="V1299" s="2"/>
      <c r="W1299" s="2" t="s">
        <v>861</v>
      </c>
      <c r="X1299" s="2" t="s">
        <v>861</v>
      </c>
      <c r="Y1299" s="3"/>
      <c r="AA1299" t="b">
        <v>0</v>
      </c>
      <c r="AB1299">
        <v>0</v>
      </c>
      <c r="AC1299">
        <v>0</v>
      </c>
      <c r="AD1299">
        <v>0</v>
      </c>
      <c r="AE1299" s="4"/>
      <c r="AF1299" s="4">
        <v>0</v>
      </c>
      <c r="AG1299" s="4">
        <v>0</v>
      </c>
      <c r="AH1299" s="4">
        <v>0</v>
      </c>
      <c r="AJ1299">
        <v>0</v>
      </c>
      <c r="AK1299">
        <v>0</v>
      </c>
      <c r="AL1299">
        <v>0</v>
      </c>
      <c r="AM1299" s="4"/>
      <c r="AN1299" s="4">
        <v>0</v>
      </c>
      <c r="AO1299" s="4">
        <v>0</v>
      </c>
      <c r="AP1299" s="4">
        <v>0</v>
      </c>
      <c r="AR1299">
        <v>0</v>
      </c>
      <c r="AS1299">
        <v>0</v>
      </c>
      <c r="AT1299">
        <v>0</v>
      </c>
      <c r="AU1299" s="4"/>
      <c r="AV1299" s="4">
        <v>0</v>
      </c>
      <c r="AW1299" s="4">
        <v>0</v>
      </c>
      <c r="AX1299" s="4">
        <v>0</v>
      </c>
      <c r="AZ1299">
        <v>0</v>
      </c>
      <c r="BA1299">
        <v>0</v>
      </c>
      <c r="BB1299">
        <v>0</v>
      </c>
      <c r="BC1299" s="4"/>
      <c r="BD1299" s="4">
        <v>0</v>
      </c>
      <c r="BE1299" s="4">
        <v>0</v>
      </c>
      <c r="BF1299" s="4">
        <v>0</v>
      </c>
      <c r="BH1299">
        <v>0</v>
      </c>
      <c r="BI1299">
        <v>0</v>
      </c>
      <c r="BJ1299">
        <v>0</v>
      </c>
      <c r="BK1299" s="4"/>
      <c r="BL1299" s="4">
        <v>0</v>
      </c>
      <c r="BM1299" s="4">
        <v>0</v>
      </c>
      <c r="BN1299" s="4">
        <v>0</v>
      </c>
      <c r="BP1299">
        <v>0</v>
      </c>
      <c r="BQ1299">
        <v>0</v>
      </c>
      <c r="BR1299">
        <v>0</v>
      </c>
      <c r="BS1299" s="4"/>
      <c r="BT1299" s="4">
        <v>0</v>
      </c>
      <c r="BU1299" s="4">
        <v>0</v>
      </c>
      <c r="BV1299" s="4">
        <v>0</v>
      </c>
      <c r="BW1299" s="3"/>
      <c r="BX1299" s="3"/>
      <c r="BY1299" s="4">
        <v>0</v>
      </c>
      <c r="BZ1299" s="5"/>
      <c r="CA1299" s="3">
        <v>0</v>
      </c>
      <c r="CB1299" s="4">
        <v>0</v>
      </c>
      <c r="CC1299" s="5" t="s">
        <v>322</v>
      </c>
      <c r="CD1299" s="3">
        <v>0</v>
      </c>
      <c r="CE1299" s="4">
        <v>0</v>
      </c>
      <c r="CF1299" s="5" t="s">
        <v>322</v>
      </c>
      <c r="CG1299" s="3">
        <v>0</v>
      </c>
      <c r="CH1299" s="4">
        <v>0</v>
      </c>
      <c r="CI1299" s="5" t="s">
        <v>322</v>
      </c>
      <c r="CJ1299" s="3">
        <v>0</v>
      </c>
      <c r="CK1299" s="4">
        <v>0</v>
      </c>
      <c r="CL1299" s="5" t="s">
        <v>322</v>
      </c>
      <c r="CM1299" s="2">
        <v>0</v>
      </c>
      <c r="CN1299" s="4">
        <v>0</v>
      </c>
      <c r="CO1299" s="5" t="s">
        <v>322</v>
      </c>
      <c r="CP1299" s="3"/>
      <c r="CQ1299" s="4">
        <v>0</v>
      </c>
      <c r="CR1299" s="3"/>
      <c r="CS1299" s="3"/>
      <c r="CT1299" s="3"/>
      <c r="CU1299" s="3"/>
      <c r="CV1299" s="4">
        <v>0</v>
      </c>
      <c r="CW1299" s="4">
        <v>0</v>
      </c>
      <c r="CX1299" t="b">
        <v>0</v>
      </c>
      <c r="CY1299" t="b">
        <v>0</v>
      </c>
      <c r="CZ1299" t="b">
        <v>0</v>
      </c>
      <c r="DA1299" s="2" t="s">
        <v>6</v>
      </c>
      <c r="DB1299" s="2" t="s">
        <v>6</v>
      </c>
      <c r="DD1299" s="3"/>
      <c r="DE1299" s="3"/>
      <c r="DF1299" s="3"/>
      <c r="DG1299" s="4"/>
      <c r="DH1299" s="4"/>
      <c r="DI1299" s="4"/>
      <c r="DJ1299" s="3">
        <v>0</v>
      </c>
      <c r="DK1299" s="4">
        <v>0</v>
      </c>
      <c r="DL1299" t="b">
        <v>0</v>
      </c>
      <c r="DM1299" s="6"/>
      <c r="DN1299" s="3"/>
      <c r="DO1299" s="3"/>
      <c r="DP1299" s="3"/>
      <c r="DQ1299" s="3"/>
      <c r="DR1299" s="3"/>
      <c r="DS1299" s="3"/>
      <c r="DT1299" s="4"/>
      <c r="DU1299" s="4"/>
      <c r="DV1299" s="4"/>
      <c r="DW1299" s="4"/>
      <c r="DX1299" s="4"/>
      <c r="DY1299" s="4"/>
      <c r="DZ1299" s="2"/>
      <c r="EA1299" s="7">
        <v>44788.407986111109</v>
      </c>
      <c r="EB1299" s="2" t="s">
        <v>332</v>
      </c>
      <c r="EC1299" s="8">
        <v>0</v>
      </c>
      <c r="ED1299" t="b">
        <v>0</v>
      </c>
      <c r="EE1299" t="s">
        <v>324</v>
      </c>
      <c r="EF1299" s="2" t="s">
        <v>324</v>
      </c>
      <c r="EG1299" s="2" t="s">
        <v>325</v>
      </c>
      <c r="EH1299" s="1"/>
      <c r="EI1299">
        <f t="shared" si="70"/>
        <v>0</v>
      </c>
      <c r="EJ1299" t="str">
        <f t="shared" si="71"/>
        <v>no</v>
      </c>
    </row>
    <row r="1300" spans="3:140">
      <c r="C1300" s="1">
        <v>44635</v>
      </c>
      <c r="D1300" s="2" t="s">
        <v>506</v>
      </c>
      <c r="E1300" s="2" t="s">
        <v>507</v>
      </c>
      <c r="F1300" s="2" t="s">
        <v>171</v>
      </c>
      <c r="G1300" s="1">
        <v>44593</v>
      </c>
      <c r="H1300" s="2" t="s">
        <v>561</v>
      </c>
      <c r="I1300" s="2" t="s">
        <v>562</v>
      </c>
      <c r="J1300" s="1"/>
      <c r="K1300" s="1"/>
      <c r="L1300" s="2"/>
      <c r="M1300" t="b">
        <v>0</v>
      </c>
      <c r="N1300" s="2"/>
      <c r="O1300" s="2" t="s">
        <v>320</v>
      </c>
      <c r="P1300" s="2" t="s">
        <v>337</v>
      </c>
      <c r="Q1300" s="2"/>
      <c r="R1300" s="2"/>
      <c r="S1300" s="2"/>
      <c r="T1300" s="2"/>
      <c r="U1300" s="2"/>
      <c r="V1300" s="2"/>
      <c r="W1300" s="2" t="s">
        <v>861</v>
      </c>
      <c r="X1300" s="2" t="s">
        <v>861</v>
      </c>
      <c r="Y1300" s="3"/>
      <c r="AA1300" t="b">
        <v>0</v>
      </c>
      <c r="AB1300">
        <v>0</v>
      </c>
      <c r="AC1300">
        <v>0</v>
      </c>
      <c r="AD1300">
        <v>0</v>
      </c>
      <c r="AE1300" s="4"/>
      <c r="AF1300" s="4">
        <v>0</v>
      </c>
      <c r="AG1300" s="4">
        <v>0</v>
      </c>
      <c r="AH1300" s="4">
        <v>0</v>
      </c>
      <c r="AJ1300">
        <v>0</v>
      </c>
      <c r="AK1300">
        <v>0</v>
      </c>
      <c r="AL1300">
        <v>0</v>
      </c>
      <c r="AM1300" s="4"/>
      <c r="AN1300" s="4">
        <v>0</v>
      </c>
      <c r="AO1300" s="4">
        <v>0</v>
      </c>
      <c r="AP1300" s="4">
        <v>0</v>
      </c>
      <c r="AR1300">
        <v>0</v>
      </c>
      <c r="AS1300">
        <v>0</v>
      </c>
      <c r="AT1300">
        <v>0</v>
      </c>
      <c r="AU1300" s="4"/>
      <c r="AV1300" s="4">
        <v>0</v>
      </c>
      <c r="AW1300" s="4">
        <v>0</v>
      </c>
      <c r="AX1300" s="4">
        <v>0</v>
      </c>
      <c r="AZ1300">
        <v>0</v>
      </c>
      <c r="BA1300">
        <v>0</v>
      </c>
      <c r="BB1300">
        <v>0</v>
      </c>
      <c r="BC1300" s="4"/>
      <c r="BD1300" s="4">
        <v>0</v>
      </c>
      <c r="BE1300" s="4">
        <v>0</v>
      </c>
      <c r="BF1300" s="4">
        <v>0</v>
      </c>
      <c r="BH1300">
        <v>0</v>
      </c>
      <c r="BI1300">
        <v>0</v>
      </c>
      <c r="BJ1300">
        <v>0</v>
      </c>
      <c r="BK1300" s="4"/>
      <c r="BL1300" s="4">
        <v>0</v>
      </c>
      <c r="BM1300" s="4">
        <v>0</v>
      </c>
      <c r="BN1300" s="4">
        <v>0</v>
      </c>
      <c r="BP1300">
        <v>0</v>
      </c>
      <c r="BQ1300">
        <v>0</v>
      </c>
      <c r="BR1300">
        <v>0</v>
      </c>
      <c r="BS1300" s="4"/>
      <c r="BT1300" s="4">
        <v>0</v>
      </c>
      <c r="BU1300" s="4">
        <v>0</v>
      </c>
      <c r="BV1300" s="4">
        <v>0</v>
      </c>
      <c r="BW1300" s="3"/>
      <c r="BX1300" s="3"/>
      <c r="BY1300" s="4">
        <v>0</v>
      </c>
      <c r="BZ1300" s="5"/>
      <c r="CA1300" s="3">
        <v>0</v>
      </c>
      <c r="CB1300" s="4">
        <v>0</v>
      </c>
      <c r="CC1300" s="5" t="s">
        <v>322</v>
      </c>
      <c r="CD1300" s="3">
        <v>0</v>
      </c>
      <c r="CE1300" s="4">
        <v>0</v>
      </c>
      <c r="CF1300" s="5" t="s">
        <v>322</v>
      </c>
      <c r="CG1300" s="3">
        <v>0</v>
      </c>
      <c r="CH1300" s="4">
        <v>0</v>
      </c>
      <c r="CI1300" s="5" t="s">
        <v>322</v>
      </c>
      <c r="CJ1300" s="3">
        <v>0</v>
      </c>
      <c r="CK1300" s="4">
        <v>0</v>
      </c>
      <c r="CL1300" s="5" t="s">
        <v>322</v>
      </c>
      <c r="CM1300" s="2">
        <v>0</v>
      </c>
      <c r="CN1300" s="4">
        <v>0</v>
      </c>
      <c r="CO1300" s="5" t="s">
        <v>322</v>
      </c>
      <c r="CP1300" s="3"/>
      <c r="CQ1300" s="4">
        <v>0</v>
      </c>
      <c r="CR1300" s="3"/>
      <c r="CS1300" s="3"/>
      <c r="CT1300" s="3"/>
      <c r="CU1300" s="3"/>
      <c r="CV1300" s="4">
        <v>0</v>
      </c>
      <c r="CW1300" s="4">
        <v>0</v>
      </c>
      <c r="CX1300" t="b">
        <v>0</v>
      </c>
      <c r="CY1300" t="b">
        <v>0</v>
      </c>
      <c r="CZ1300" t="b">
        <v>0</v>
      </c>
      <c r="DA1300" s="2" t="s">
        <v>6</v>
      </c>
      <c r="DB1300" s="2" t="s">
        <v>6</v>
      </c>
      <c r="DD1300" s="3"/>
      <c r="DE1300" s="3"/>
      <c r="DF1300" s="3"/>
      <c r="DG1300" s="4"/>
      <c r="DH1300" s="4"/>
      <c r="DI1300" s="4"/>
      <c r="DJ1300" s="3">
        <v>0</v>
      </c>
      <c r="DK1300" s="4">
        <v>0</v>
      </c>
      <c r="DL1300" t="b">
        <v>0</v>
      </c>
      <c r="DM1300" s="6"/>
      <c r="DN1300" s="3"/>
      <c r="DO1300" s="3"/>
      <c r="DP1300" s="3"/>
      <c r="DQ1300" s="3"/>
      <c r="DR1300" s="3"/>
      <c r="DS1300" s="3"/>
      <c r="DT1300" s="4"/>
      <c r="DU1300" s="4"/>
      <c r="DV1300" s="4"/>
      <c r="DW1300" s="4"/>
      <c r="DX1300" s="4"/>
      <c r="DY1300" s="4"/>
      <c r="DZ1300" s="2"/>
      <c r="EA1300" s="7">
        <v>44788.407986111109</v>
      </c>
      <c r="EB1300" s="2" t="s">
        <v>332</v>
      </c>
      <c r="EC1300" s="8">
        <v>0</v>
      </c>
      <c r="ED1300" t="b">
        <v>0</v>
      </c>
      <c r="EE1300" t="s">
        <v>324</v>
      </c>
      <c r="EF1300" s="2" t="s">
        <v>324</v>
      </c>
      <c r="EG1300" s="2" t="s">
        <v>325</v>
      </c>
      <c r="EH1300" s="1"/>
      <c r="EI1300">
        <f t="shared" si="70"/>
        <v>0</v>
      </c>
      <c r="EJ1300" t="str">
        <f t="shared" si="71"/>
        <v>no</v>
      </c>
    </row>
    <row r="1301" spans="3:140">
      <c r="C1301" s="1">
        <v>44635</v>
      </c>
      <c r="D1301" s="2" t="s">
        <v>506</v>
      </c>
      <c r="E1301" s="2" t="s">
        <v>507</v>
      </c>
      <c r="F1301" s="2" t="s">
        <v>171</v>
      </c>
      <c r="G1301" s="1">
        <v>44593</v>
      </c>
      <c r="H1301" s="2" t="s">
        <v>1029</v>
      </c>
      <c r="I1301" s="2" t="s">
        <v>1030</v>
      </c>
      <c r="J1301" s="1"/>
      <c r="K1301" s="1"/>
      <c r="L1301" s="2"/>
      <c r="M1301" t="b">
        <v>0</v>
      </c>
      <c r="N1301" s="2"/>
      <c r="O1301" s="2" t="s">
        <v>320</v>
      </c>
      <c r="P1301" s="2" t="s">
        <v>337</v>
      </c>
      <c r="Q1301" s="2"/>
      <c r="R1301" s="2"/>
      <c r="S1301" s="2"/>
      <c r="T1301" s="2"/>
      <c r="U1301" s="2"/>
      <c r="V1301" s="2"/>
      <c r="W1301" s="2" t="s">
        <v>861</v>
      </c>
      <c r="X1301" s="2" t="s">
        <v>861</v>
      </c>
      <c r="Y1301" s="3"/>
      <c r="AA1301" t="b">
        <v>0</v>
      </c>
      <c r="AB1301">
        <v>0</v>
      </c>
      <c r="AC1301">
        <v>0</v>
      </c>
      <c r="AD1301">
        <v>0</v>
      </c>
      <c r="AE1301" s="4"/>
      <c r="AF1301" s="4">
        <v>0</v>
      </c>
      <c r="AG1301" s="4">
        <v>0</v>
      </c>
      <c r="AH1301" s="4">
        <v>0</v>
      </c>
      <c r="AJ1301">
        <v>0</v>
      </c>
      <c r="AK1301">
        <v>0</v>
      </c>
      <c r="AL1301">
        <v>0</v>
      </c>
      <c r="AM1301" s="4"/>
      <c r="AN1301" s="4">
        <v>0</v>
      </c>
      <c r="AO1301" s="4">
        <v>0</v>
      </c>
      <c r="AP1301" s="4">
        <v>0</v>
      </c>
      <c r="AR1301">
        <v>0</v>
      </c>
      <c r="AS1301">
        <v>0</v>
      </c>
      <c r="AT1301">
        <v>0</v>
      </c>
      <c r="AU1301" s="4"/>
      <c r="AV1301" s="4">
        <v>0</v>
      </c>
      <c r="AW1301" s="4">
        <v>0</v>
      </c>
      <c r="AX1301" s="4">
        <v>0</v>
      </c>
      <c r="AZ1301">
        <v>0</v>
      </c>
      <c r="BA1301">
        <v>0</v>
      </c>
      <c r="BB1301">
        <v>0</v>
      </c>
      <c r="BC1301" s="4"/>
      <c r="BD1301" s="4">
        <v>0</v>
      </c>
      <c r="BE1301" s="4">
        <v>0</v>
      </c>
      <c r="BF1301" s="4">
        <v>0</v>
      </c>
      <c r="BH1301">
        <v>0</v>
      </c>
      <c r="BI1301">
        <v>0</v>
      </c>
      <c r="BJ1301">
        <v>0</v>
      </c>
      <c r="BK1301" s="4"/>
      <c r="BL1301" s="4">
        <v>0</v>
      </c>
      <c r="BM1301" s="4">
        <v>0</v>
      </c>
      <c r="BN1301" s="4">
        <v>0</v>
      </c>
      <c r="BP1301">
        <v>0</v>
      </c>
      <c r="BQ1301">
        <v>0</v>
      </c>
      <c r="BR1301">
        <v>0</v>
      </c>
      <c r="BS1301" s="4"/>
      <c r="BT1301" s="4">
        <v>0</v>
      </c>
      <c r="BU1301" s="4">
        <v>0</v>
      </c>
      <c r="BV1301" s="4">
        <v>0</v>
      </c>
      <c r="BW1301" s="3"/>
      <c r="BX1301" s="3"/>
      <c r="BY1301" s="4">
        <v>0</v>
      </c>
      <c r="BZ1301" s="5"/>
      <c r="CA1301" s="3">
        <v>0</v>
      </c>
      <c r="CB1301" s="4">
        <v>0</v>
      </c>
      <c r="CC1301" s="5" t="s">
        <v>322</v>
      </c>
      <c r="CD1301" s="3">
        <v>0</v>
      </c>
      <c r="CE1301" s="4">
        <v>0</v>
      </c>
      <c r="CF1301" s="5" t="s">
        <v>322</v>
      </c>
      <c r="CG1301" s="3">
        <v>0</v>
      </c>
      <c r="CH1301" s="4">
        <v>0</v>
      </c>
      <c r="CI1301" s="5" t="s">
        <v>322</v>
      </c>
      <c r="CJ1301" s="3">
        <v>0</v>
      </c>
      <c r="CK1301" s="4">
        <v>0</v>
      </c>
      <c r="CL1301" s="5" t="s">
        <v>322</v>
      </c>
      <c r="CM1301" s="2">
        <v>0</v>
      </c>
      <c r="CN1301" s="4">
        <v>0</v>
      </c>
      <c r="CO1301" s="5" t="s">
        <v>322</v>
      </c>
      <c r="CP1301" s="3"/>
      <c r="CQ1301" s="4">
        <v>0</v>
      </c>
      <c r="CR1301" s="3"/>
      <c r="CS1301" s="3"/>
      <c r="CT1301" s="3"/>
      <c r="CU1301" s="3"/>
      <c r="CV1301" s="4">
        <v>0</v>
      </c>
      <c r="CW1301" s="4">
        <v>0</v>
      </c>
      <c r="CX1301" t="b">
        <v>0</v>
      </c>
      <c r="CY1301" t="b">
        <v>0</v>
      </c>
      <c r="CZ1301" t="b">
        <v>0</v>
      </c>
      <c r="DA1301" s="2" t="s">
        <v>6</v>
      </c>
      <c r="DB1301" s="2" t="s">
        <v>6</v>
      </c>
      <c r="DD1301" s="3"/>
      <c r="DE1301" s="3"/>
      <c r="DF1301" s="3"/>
      <c r="DG1301" s="4"/>
      <c r="DH1301" s="4"/>
      <c r="DI1301" s="4"/>
      <c r="DJ1301" s="3">
        <v>0</v>
      </c>
      <c r="DK1301" s="4">
        <v>0</v>
      </c>
      <c r="DL1301" t="b">
        <v>0</v>
      </c>
      <c r="DM1301" s="6"/>
      <c r="DN1301" s="3"/>
      <c r="DO1301" s="3"/>
      <c r="DP1301" s="3"/>
      <c r="DQ1301" s="3"/>
      <c r="DR1301" s="3"/>
      <c r="DS1301" s="3"/>
      <c r="DT1301" s="4"/>
      <c r="DU1301" s="4"/>
      <c r="DV1301" s="4"/>
      <c r="DW1301" s="4"/>
      <c r="DX1301" s="4"/>
      <c r="DY1301" s="4"/>
      <c r="DZ1301" s="2"/>
      <c r="EA1301" s="7">
        <v>44788.407986111109</v>
      </c>
      <c r="EB1301" s="2" t="s">
        <v>332</v>
      </c>
      <c r="EC1301" s="8">
        <v>0</v>
      </c>
      <c r="ED1301" t="b">
        <v>0</v>
      </c>
      <c r="EE1301" t="s">
        <v>324</v>
      </c>
      <c r="EF1301" s="2" t="s">
        <v>324</v>
      </c>
      <c r="EG1301" s="2" t="s">
        <v>325</v>
      </c>
      <c r="EH1301" s="1"/>
      <c r="EI1301">
        <f t="shared" si="70"/>
        <v>0</v>
      </c>
      <c r="EJ1301" t="str">
        <f t="shared" si="71"/>
        <v>no</v>
      </c>
    </row>
    <row r="1302" spans="3:140">
      <c r="C1302" s="1">
        <v>44635</v>
      </c>
      <c r="D1302" s="2" t="s">
        <v>506</v>
      </c>
      <c r="E1302" s="2" t="s">
        <v>507</v>
      </c>
      <c r="F1302" s="2" t="s">
        <v>171</v>
      </c>
      <c r="G1302" s="1">
        <v>44593</v>
      </c>
      <c r="H1302" s="2"/>
      <c r="I1302" s="2" t="s">
        <v>1277</v>
      </c>
      <c r="J1302" s="1"/>
      <c r="K1302" s="1"/>
      <c r="L1302" s="2"/>
      <c r="M1302" t="b">
        <v>0</v>
      </c>
      <c r="N1302" s="2"/>
      <c r="O1302" s="2" t="s">
        <v>320</v>
      </c>
      <c r="P1302" s="2" t="s">
        <v>337</v>
      </c>
      <c r="Q1302" s="2"/>
      <c r="R1302" s="2"/>
      <c r="S1302" s="2"/>
      <c r="T1302" s="2"/>
      <c r="U1302" s="2"/>
      <c r="V1302" s="2"/>
      <c r="W1302" s="2" t="s">
        <v>861</v>
      </c>
      <c r="X1302" s="2" t="s">
        <v>861</v>
      </c>
      <c r="Y1302" s="3"/>
      <c r="AA1302" t="b">
        <v>0</v>
      </c>
      <c r="AB1302">
        <v>0</v>
      </c>
      <c r="AC1302">
        <v>0</v>
      </c>
      <c r="AD1302">
        <v>0</v>
      </c>
      <c r="AE1302" s="4"/>
      <c r="AF1302" s="4">
        <v>0</v>
      </c>
      <c r="AG1302" s="4">
        <v>0</v>
      </c>
      <c r="AH1302" s="4">
        <v>0</v>
      </c>
      <c r="AJ1302">
        <v>0</v>
      </c>
      <c r="AK1302">
        <v>0</v>
      </c>
      <c r="AL1302">
        <v>0</v>
      </c>
      <c r="AM1302" s="4"/>
      <c r="AN1302" s="4">
        <v>0</v>
      </c>
      <c r="AO1302" s="4">
        <v>0</v>
      </c>
      <c r="AP1302" s="4">
        <v>0</v>
      </c>
      <c r="AR1302">
        <v>0</v>
      </c>
      <c r="AS1302">
        <v>0</v>
      </c>
      <c r="AT1302">
        <v>0</v>
      </c>
      <c r="AU1302" s="4"/>
      <c r="AV1302" s="4">
        <v>0</v>
      </c>
      <c r="AW1302" s="4">
        <v>0</v>
      </c>
      <c r="AX1302" s="4">
        <v>0</v>
      </c>
      <c r="AZ1302">
        <v>0</v>
      </c>
      <c r="BA1302">
        <v>0</v>
      </c>
      <c r="BB1302">
        <v>0</v>
      </c>
      <c r="BC1302" s="4"/>
      <c r="BD1302" s="4">
        <v>0</v>
      </c>
      <c r="BE1302" s="4">
        <v>0</v>
      </c>
      <c r="BF1302" s="4">
        <v>0</v>
      </c>
      <c r="BH1302">
        <v>0</v>
      </c>
      <c r="BI1302">
        <v>0</v>
      </c>
      <c r="BJ1302">
        <v>0</v>
      </c>
      <c r="BK1302" s="4"/>
      <c r="BL1302" s="4">
        <v>0</v>
      </c>
      <c r="BM1302" s="4">
        <v>0</v>
      </c>
      <c r="BN1302" s="4">
        <v>0</v>
      </c>
      <c r="BP1302">
        <v>0</v>
      </c>
      <c r="BQ1302">
        <v>0</v>
      </c>
      <c r="BR1302">
        <v>0</v>
      </c>
      <c r="BS1302" s="4"/>
      <c r="BT1302" s="4">
        <v>0</v>
      </c>
      <c r="BU1302" s="4">
        <v>0</v>
      </c>
      <c r="BV1302" s="4">
        <v>0</v>
      </c>
      <c r="BW1302" s="3"/>
      <c r="BX1302" s="3"/>
      <c r="BY1302" s="4">
        <v>0</v>
      </c>
      <c r="BZ1302" s="5"/>
      <c r="CA1302" s="3">
        <v>0</v>
      </c>
      <c r="CB1302" s="4">
        <v>0</v>
      </c>
      <c r="CC1302" s="5" t="s">
        <v>322</v>
      </c>
      <c r="CD1302" s="3">
        <v>0</v>
      </c>
      <c r="CE1302" s="4">
        <v>0</v>
      </c>
      <c r="CF1302" s="5" t="s">
        <v>322</v>
      </c>
      <c r="CG1302" s="3">
        <v>0</v>
      </c>
      <c r="CH1302" s="4">
        <v>0</v>
      </c>
      <c r="CI1302" s="5" t="s">
        <v>322</v>
      </c>
      <c r="CJ1302" s="3">
        <v>0</v>
      </c>
      <c r="CK1302" s="4">
        <v>0</v>
      </c>
      <c r="CL1302" s="5" t="s">
        <v>322</v>
      </c>
      <c r="CM1302" s="2">
        <v>0</v>
      </c>
      <c r="CN1302" s="4">
        <v>0</v>
      </c>
      <c r="CO1302" s="5" t="s">
        <v>322</v>
      </c>
      <c r="CP1302" s="3"/>
      <c r="CQ1302" s="4">
        <v>0</v>
      </c>
      <c r="CR1302" s="3"/>
      <c r="CS1302" s="3"/>
      <c r="CT1302" s="3"/>
      <c r="CU1302" s="3"/>
      <c r="CV1302" s="4">
        <v>0</v>
      </c>
      <c r="CW1302" s="4">
        <v>0</v>
      </c>
      <c r="CX1302" t="b">
        <v>0</v>
      </c>
      <c r="CY1302" t="b">
        <v>0</v>
      </c>
      <c r="CZ1302" t="b">
        <v>0</v>
      </c>
      <c r="DA1302" s="2" t="s">
        <v>6</v>
      </c>
      <c r="DB1302" s="2" t="s">
        <v>6</v>
      </c>
      <c r="DD1302" s="3"/>
      <c r="DE1302" s="3"/>
      <c r="DF1302" s="3"/>
      <c r="DG1302" s="4"/>
      <c r="DH1302" s="4"/>
      <c r="DI1302" s="4"/>
      <c r="DJ1302" s="3">
        <v>0</v>
      </c>
      <c r="DK1302" s="4">
        <v>0</v>
      </c>
      <c r="DL1302" t="b">
        <v>0</v>
      </c>
      <c r="DM1302" s="6"/>
      <c r="DN1302" s="3"/>
      <c r="DO1302" s="3"/>
      <c r="DP1302" s="3"/>
      <c r="DQ1302" s="3"/>
      <c r="DR1302" s="3"/>
      <c r="DS1302" s="3"/>
      <c r="DT1302" s="4"/>
      <c r="DU1302" s="4"/>
      <c r="DV1302" s="4"/>
      <c r="DW1302" s="4"/>
      <c r="DX1302" s="4"/>
      <c r="DY1302" s="4"/>
      <c r="DZ1302" s="2"/>
      <c r="EA1302" s="7">
        <v>44788.407986111109</v>
      </c>
      <c r="EB1302" s="2" t="s">
        <v>332</v>
      </c>
      <c r="EC1302" s="8">
        <v>0</v>
      </c>
      <c r="ED1302" t="b">
        <v>0</v>
      </c>
      <c r="EE1302" t="s">
        <v>324</v>
      </c>
      <c r="EF1302" s="2" t="s">
        <v>324</v>
      </c>
      <c r="EG1302" s="2" t="s">
        <v>325</v>
      </c>
      <c r="EH1302" s="1"/>
      <c r="EI1302">
        <f t="shared" si="70"/>
        <v>0</v>
      </c>
      <c r="EJ1302" t="str">
        <f t="shared" si="71"/>
        <v>yes</v>
      </c>
    </row>
    <row r="1303" spans="3:140">
      <c r="C1303" s="1">
        <v>44635</v>
      </c>
      <c r="D1303" s="2" t="s">
        <v>506</v>
      </c>
      <c r="E1303" s="2" t="s">
        <v>507</v>
      </c>
      <c r="F1303" s="2" t="s">
        <v>171</v>
      </c>
      <c r="G1303" s="1">
        <v>44593</v>
      </c>
      <c r="H1303" s="2"/>
      <c r="I1303" s="2" t="s">
        <v>1278</v>
      </c>
      <c r="J1303" s="1"/>
      <c r="K1303" s="1"/>
      <c r="L1303" s="2"/>
      <c r="M1303" t="b">
        <v>0</v>
      </c>
      <c r="N1303" s="2"/>
      <c r="O1303" s="2" t="s">
        <v>320</v>
      </c>
      <c r="P1303" s="2" t="s">
        <v>337</v>
      </c>
      <c r="Q1303" s="2"/>
      <c r="R1303" s="2"/>
      <c r="S1303" s="2"/>
      <c r="T1303" s="2"/>
      <c r="U1303" s="2"/>
      <c r="V1303" s="2"/>
      <c r="W1303" s="2" t="s">
        <v>861</v>
      </c>
      <c r="X1303" s="2" t="s">
        <v>861</v>
      </c>
      <c r="Y1303" s="3"/>
      <c r="AA1303" t="b">
        <v>0</v>
      </c>
      <c r="AB1303">
        <v>0</v>
      </c>
      <c r="AC1303">
        <v>0</v>
      </c>
      <c r="AD1303">
        <v>0</v>
      </c>
      <c r="AE1303" s="4"/>
      <c r="AF1303" s="4">
        <v>0</v>
      </c>
      <c r="AG1303" s="4">
        <v>0</v>
      </c>
      <c r="AH1303" s="4">
        <v>0</v>
      </c>
      <c r="AJ1303">
        <v>0</v>
      </c>
      <c r="AK1303">
        <v>0</v>
      </c>
      <c r="AL1303">
        <v>0</v>
      </c>
      <c r="AM1303" s="4"/>
      <c r="AN1303" s="4">
        <v>0</v>
      </c>
      <c r="AO1303" s="4">
        <v>0</v>
      </c>
      <c r="AP1303" s="4">
        <v>0</v>
      </c>
      <c r="AR1303">
        <v>0</v>
      </c>
      <c r="AS1303">
        <v>0</v>
      </c>
      <c r="AT1303">
        <v>0</v>
      </c>
      <c r="AU1303" s="4"/>
      <c r="AV1303" s="4">
        <v>0</v>
      </c>
      <c r="AW1303" s="4">
        <v>0</v>
      </c>
      <c r="AX1303" s="4">
        <v>0</v>
      </c>
      <c r="AZ1303">
        <v>0</v>
      </c>
      <c r="BA1303">
        <v>0</v>
      </c>
      <c r="BB1303">
        <v>0</v>
      </c>
      <c r="BC1303" s="4"/>
      <c r="BD1303" s="4">
        <v>0</v>
      </c>
      <c r="BE1303" s="4">
        <v>0</v>
      </c>
      <c r="BF1303" s="4">
        <v>0</v>
      </c>
      <c r="BH1303">
        <v>0</v>
      </c>
      <c r="BI1303">
        <v>0</v>
      </c>
      <c r="BJ1303">
        <v>0</v>
      </c>
      <c r="BK1303" s="4"/>
      <c r="BL1303" s="4">
        <v>0</v>
      </c>
      <c r="BM1303" s="4">
        <v>0</v>
      </c>
      <c r="BN1303" s="4">
        <v>0</v>
      </c>
      <c r="BP1303">
        <v>0</v>
      </c>
      <c r="BQ1303">
        <v>0</v>
      </c>
      <c r="BR1303">
        <v>0</v>
      </c>
      <c r="BS1303" s="4"/>
      <c r="BT1303" s="4">
        <v>0</v>
      </c>
      <c r="BU1303" s="4">
        <v>0</v>
      </c>
      <c r="BV1303" s="4">
        <v>0</v>
      </c>
      <c r="BW1303" s="3"/>
      <c r="BX1303" s="3"/>
      <c r="BY1303" s="4">
        <v>0</v>
      </c>
      <c r="BZ1303" s="5"/>
      <c r="CA1303" s="3">
        <v>0</v>
      </c>
      <c r="CB1303" s="4">
        <v>0</v>
      </c>
      <c r="CC1303" s="5" t="s">
        <v>322</v>
      </c>
      <c r="CD1303" s="3">
        <v>0</v>
      </c>
      <c r="CE1303" s="4">
        <v>0</v>
      </c>
      <c r="CF1303" s="5" t="s">
        <v>322</v>
      </c>
      <c r="CG1303" s="3">
        <v>0</v>
      </c>
      <c r="CH1303" s="4">
        <v>0</v>
      </c>
      <c r="CI1303" s="5" t="s">
        <v>322</v>
      </c>
      <c r="CJ1303" s="3">
        <v>0</v>
      </c>
      <c r="CK1303" s="4">
        <v>0</v>
      </c>
      <c r="CL1303" s="5" t="s">
        <v>322</v>
      </c>
      <c r="CM1303" s="2">
        <v>0</v>
      </c>
      <c r="CN1303" s="4">
        <v>0</v>
      </c>
      <c r="CO1303" s="5" t="s">
        <v>322</v>
      </c>
      <c r="CP1303" s="3"/>
      <c r="CQ1303" s="4">
        <v>0</v>
      </c>
      <c r="CR1303" s="3"/>
      <c r="CS1303" s="3"/>
      <c r="CT1303" s="3"/>
      <c r="CU1303" s="3"/>
      <c r="CV1303" s="4">
        <v>0</v>
      </c>
      <c r="CW1303" s="4">
        <v>0</v>
      </c>
      <c r="CX1303" t="b">
        <v>0</v>
      </c>
      <c r="CY1303" t="b">
        <v>0</v>
      </c>
      <c r="CZ1303" t="b">
        <v>0</v>
      </c>
      <c r="DA1303" s="2" t="s">
        <v>6</v>
      </c>
      <c r="DB1303" s="2" t="s">
        <v>6</v>
      </c>
      <c r="DD1303" s="3"/>
      <c r="DE1303" s="3"/>
      <c r="DF1303" s="3"/>
      <c r="DG1303" s="4"/>
      <c r="DH1303" s="4"/>
      <c r="DI1303" s="4"/>
      <c r="DJ1303" s="3">
        <v>0</v>
      </c>
      <c r="DK1303" s="4">
        <v>0</v>
      </c>
      <c r="DL1303" t="b">
        <v>0</v>
      </c>
      <c r="DM1303" s="6"/>
      <c r="DN1303" s="3"/>
      <c r="DO1303" s="3"/>
      <c r="DP1303" s="3"/>
      <c r="DQ1303" s="3"/>
      <c r="DR1303" s="3"/>
      <c r="DS1303" s="3"/>
      <c r="DT1303" s="4"/>
      <c r="DU1303" s="4"/>
      <c r="DV1303" s="4"/>
      <c r="DW1303" s="4"/>
      <c r="DX1303" s="4"/>
      <c r="DY1303" s="4"/>
      <c r="DZ1303" s="2"/>
      <c r="EA1303" s="7">
        <v>44788.407986111109</v>
      </c>
      <c r="EB1303" s="2" t="s">
        <v>332</v>
      </c>
      <c r="EC1303" s="8">
        <v>0</v>
      </c>
      <c r="ED1303" t="b">
        <v>0</v>
      </c>
      <c r="EE1303" t="s">
        <v>324</v>
      </c>
      <c r="EF1303" s="2" t="s">
        <v>324</v>
      </c>
      <c r="EG1303" s="2" t="s">
        <v>325</v>
      </c>
      <c r="EH1303" s="1"/>
      <c r="EI1303">
        <f t="shared" si="70"/>
        <v>0</v>
      </c>
      <c r="EJ1303" t="str">
        <f t="shared" si="71"/>
        <v>yes</v>
      </c>
    </row>
    <row r="1304" spans="3:140">
      <c r="C1304" s="1">
        <v>44635</v>
      </c>
      <c r="D1304" s="2" t="s">
        <v>506</v>
      </c>
      <c r="E1304" s="2" t="s">
        <v>507</v>
      </c>
      <c r="F1304" s="2" t="s">
        <v>171</v>
      </c>
      <c r="G1304" s="1">
        <v>44593</v>
      </c>
      <c r="H1304" s="2" t="s">
        <v>508</v>
      </c>
      <c r="I1304" s="2" t="s">
        <v>509</v>
      </c>
      <c r="J1304" s="1"/>
      <c r="K1304" s="1"/>
      <c r="L1304" s="2"/>
      <c r="M1304" t="b">
        <v>0</v>
      </c>
      <c r="N1304" s="2"/>
      <c r="O1304" s="2" t="s">
        <v>320</v>
      </c>
      <c r="P1304" s="2" t="s">
        <v>337</v>
      </c>
      <c r="Q1304" s="2"/>
      <c r="R1304" s="2"/>
      <c r="S1304" s="2"/>
      <c r="T1304" s="2"/>
      <c r="U1304" s="2"/>
      <c r="V1304" s="2"/>
      <c r="W1304" s="2" t="s">
        <v>861</v>
      </c>
      <c r="X1304" s="2" t="s">
        <v>861</v>
      </c>
      <c r="Y1304" s="3"/>
      <c r="AA1304" t="b">
        <v>0</v>
      </c>
      <c r="AB1304">
        <v>0</v>
      </c>
      <c r="AC1304">
        <v>0</v>
      </c>
      <c r="AD1304">
        <v>0</v>
      </c>
      <c r="AE1304" s="4"/>
      <c r="AF1304" s="4">
        <v>0</v>
      </c>
      <c r="AG1304" s="4">
        <v>0</v>
      </c>
      <c r="AH1304" s="4">
        <v>0</v>
      </c>
      <c r="AJ1304">
        <v>0</v>
      </c>
      <c r="AK1304">
        <v>0</v>
      </c>
      <c r="AL1304">
        <v>0</v>
      </c>
      <c r="AM1304" s="4"/>
      <c r="AN1304" s="4">
        <v>0</v>
      </c>
      <c r="AO1304" s="4">
        <v>0</v>
      </c>
      <c r="AP1304" s="4">
        <v>0</v>
      </c>
      <c r="AR1304">
        <v>0</v>
      </c>
      <c r="AS1304">
        <v>0</v>
      </c>
      <c r="AT1304">
        <v>0</v>
      </c>
      <c r="AU1304" s="4"/>
      <c r="AV1304" s="4">
        <v>0</v>
      </c>
      <c r="AW1304" s="4">
        <v>0</v>
      </c>
      <c r="AX1304" s="4">
        <v>0</v>
      </c>
      <c r="AZ1304">
        <v>0</v>
      </c>
      <c r="BA1304">
        <v>0</v>
      </c>
      <c r="BB1304">
        <v>0</v>
      </c>
      <c r="BC1304" s="4"/>
      <c r="BD1304" s="4">
        <v>0</v>
      </c>
      <c r="BE1304" s="4">
        <v>0</v>
      </c>
      <c r="BF1304" s="4">
        <v>0</v>
      </c>
      <c r="BH1304">
        <v>0</v>
      </c>
      <c r="BI1304">
        <v>0</v>
      </c>
      <c r="BJ1304">
        <v>0</v>
      </c>
      <c r="BK1304" s="4"/>
      <c r="BL1304" s="4">
        <v>0</v>
      </c>
      <c r="BM1304" s="4">
        <v>0</v>
      </c>
      <c r="BN1304" s="4">
        <v>0</v>
      </c>
      <c r="BP1304">
        <v>0</v>
      </c>
      <c r="BQ1304">
        <v>0</v>
      </c>
      <c r="BR1304">
        <v>0</v>
      </c>
      <c r="BS1304" s="4"/>
      <c r="BT1304" s="4">
        <v>0</v>
      </c>
      <c r="BU1304" s="4">
        <v>0</v>
      </c>
      <c r="BV1304" s="4">
        <v>0</v>
      </c>
      <c r="BW1304" s="3"/>
      <c r="BX1304" s="3"/>
      <c r="BY1304" s="4">
        <v>0</v>
      </c>
      <c r="BZ1304" s="5"/>
      <c r="CA1304" s="3">
        <v>0</v>
      </c>
      <c r="CB1304" s="4">
        <v>0</v>
      </c>
      <c r="CC1304" s="5" t="s">
        <v>322</v>
      </c>
      <c r="CD1304" s="3">
        <v>0</v>
      </c>
      <c r="CE1304" s="4">
        <v>0</v>
      </c>
      <c r="CF1304" s="5" t="s">
        <v>322</v>
      </c>
      <c r="CG1304" s="3">
        <v>0</v>
      </c>
      <c r="CH1304" s="4">
        <v>0</v>
      </c>
      <c r="CI1304" s="5" t="s">
        <v>322</v>
      </c>
      <c r="CJ1304" s="3">
        <v>0</v>
      </c>
      <c r="CK1304" s="4">
        <v>0</v>
      </c>
      <c r="CL1304" s="5" t="s">
        <v>322</v>
      </c>
      <c r="CM1304" s="2">
        <v>0</v>
      </c>
      <c r="CN1304" s="4">
        <v>0</v>
      </c>
      <c r="CO1304" s="5" t="s">
        <v>322</v>
      </c>
      <c r="CP1304" s="3"/>
      <c r="CQ1304" s="4">
        <v>0</v>
      </c>
      <c r="CR1304" s="3"/>
      <c r="CS1304" s="3"/>
      <c r="CT1304" s="3"/>
      <c r="CU1304" s="3"/>
      <c r="CV1304" s="4">
        <v>0</v>
      </c>
      <c r="CW1304" s="4">
        <v>0</v>
      </c>
      <c r="CX1304" t="b">
        <v>0</v>
      </c>
      <c r="CY1304" t="b">
        <v>0</v>
      </c>
      <c r="CZ1304" t="b">
        <v>0</v>
      </c>
      <c r="DA1304" s="2" t="s">
        <v>6</v>
      </c>
      <c r="DB1304" s="2" t="s">
        <v>6</v>
      </c>
      <c r="DD1304" s="3"/>
      <c r="DE1304" s="3"/>
      <c r="DF1304" s="3"/>
      <c r="DG1304" s="4"/>
      <c r="DH1304" s="4"/>
      <c r="DI1304" s="4"/>
      <c r="DJ1304" s="3">
        <v>0</v>
      </c>
      <c r="DK1304" s="4">
        <v>0</v>
      </c>
      <c r="DL1304" t="b">
        <v>0</v>
      </c>
      <c r="DM1304" s="6"/>
      <c r="DN1304" s="3"/>
      <c r="DO1304" s="3"/>
      <c r="DP1304" s="3"/>
      <c r="DQ1304" s="3"/>
      <c r="DR1304" s="3"/>
      <c r="DS1304" s="3"/>
      <c r="DT1304" s="4"/>
      <c r="DU1304" s="4"/>
      <c r="DV1304" s="4"/>
      <c r="DW1304" s="4"/>
      <c r="DX1304" s="4"/>
      <c r="DY1304" s="4"/>
      <c r="DZ1304" s="2"/>
      <c r="EA1304" s="7">
        <v>44788.407986111109</v>
      </c>
      <c r="EB1304" s="2" t="s">
        <v>332</v>
      </c>
      <c r="EC1304" s="8">
        <v>0</v>
      </c>
      <c r="ED1304" t="b">
        <v>0</v>
      </c>
      <c r="EE1304" t="s">
        <v>324</v>
      </c>
      <c r="EF1304" s="2" t="s">
        <v>324</v>
      </c>
      <c r="EG1304" s="2" t="s">
        <v>325</v>
      </c>
      <c r="EH1304" s="1"/>
      <c r="EI1304">
        <f t="shared" si="70"/>
        <v>0</v>
      </c>
      <c r="EJ1304" t="str">
        <f t="shared" si="71"/>
        <v>no</v>
      </c>
    </row>
    <row r="1305" spans="3:140">
      <c r="C1305" s="1">
        <v>44635</v>
      </c>
      <c r="D1305" s="2" t="s">
        <v>844</v>
      </c>
      <c r="E1305" s="2" t="s">
        <v>845</v>
      </c>
      <c r="F1305" s="2" t="s">
        <v>178</v>
      </c>
      <c r="G1305" s="1">
        <v>44317</v>
      </c>
      <c r="H1305" s="2"/>
      <c r="I1305" s="2"/>
      <c r="J1305" s="1"/>
      <c r="K1305" s="1"/>
      <c r="L1305" s="2"/>
      <c r="M1305" t="b">
        <v>0</v>
      </c>
      <c r="N1305" s="2"/>
      <c r="O1305" s="2" t="s">
        <v>320</v>
      </c>
      <c r="P1305" s="2" t="s">
        <v>373</v>
      </c>
      <c r="Q1305" s="2"/>
      <c r="R1305" s="2"/>
      <c r="S1305" s="2"/>
      <c r="T1305" s="2"/>
      <c r="U1305" s="2"/>
      <c r="V1305" s="2"/>
      <c r="W1305" s="2" t="s">
        <v>1279</v>
      </c>
      <c r="X1305" s="2" t="s">
        <v>1279</v>
      </c>
      <c r="Y1305" s="3"/>
      <c r="AA1305" t="b">
        <v>0</v>
      </c>
      <c r="AB1305">
        <v>14359</v>
      </c>
      <c r="AC1305">
        <v>0</v>
      </c>
      <c r="AD1305">
        <v>0</v>
      </c>
      <c r="AE1305" s="4"/>
      <c r="AF1305" s="4">
        <v>69497</v>
      </c>
      <c r="AG1305" s="4">
        <v>0</v>
      </c>
      <c r="AH1305" s="4">
        <v>0</v>
      </c>
      <c r="AJ1305">
        <v>0</v>
      </c>
      <c r="AK1305">
        <v>0</v>
      </c>
      <c r="AL1305">
        <v>0</v>
      </c>
      <c r="AM1305" s="4"/>
      <c r="AN1305" s="4">
        <v>0</v>
      </c>
      <c r="AO1305" s="4">
        <v>0</v>
      </c>
      <c r="AP1305" s="4">
        <v>0</v>
      </c>
      <c r="AR1305">
        <v>0</v>
      </c>
      <c r="AS1305">
        <v>0</v>
      </c>
      <c r="AT1305">
        <v>0</v>
      </c>
      <c r="AU1305" s="4"/>
      <c r="AV1305" s="4">
        <v>0</v>
      </c>
      <c r="AW1305" s="4">
        <v>0</v>
      </c>
      <c r="AX1305" s="4">
        <v>0</v>
      </c>
      <c r="AZ1305">
        <v>3664</v>
      </c>
      <c r="BA1305">
        <v>0</v>
      </c>
      <c r="BB1305">
        <v>0</v>
      </c>
      <c r="BC1305" s="4"/>
      <c r="BD1305" s="4">
        <v>597214</v>
      </c>
      <c r="BE1305" s="4">
        <v>0</v>
      </c>
      <c r="BF1305" s="4">
        <v>0</v>
      </c>
      <c r="BH1305">
        <v>0</v>
      </c>
      <c r="BI1305">
        <v>0</v>
      </c>
      <c r="BJ1305">
        <v>0</v>
      </c>
      <c r="BK1305" s="4"/>
      <c r="BL1305" s="4">
        <v>0</v>
      </c>
      <c r="BM1305" s="4">
        <v>0</v>
      </c>
      <c r="BN1305" s="4">
        <v>0</v>
      </c>
      <c r="BP1305">
        <v>0</v>
      </c>
      <c r="BQ1305">
        <v>0</v>
      </c>
      <c r="BR1305">
        <v>0</v>
      </c>
      <c r="BS1305" s="4"/>
      <c r="BT1305" s="4">
        <v>0</v>
      </c>
      <c r="BU1305" s="4">
        <v>0</v>
      </c>
      <c r="BV1305" s="4">
        <v>0</v>
      </c>
      <c r="BW1305" s="3"/>
      <c r="BX1305" s="3"/>
      <c r="BY1305" s="4">
        <v>69497</v>
      </c>
      <c r="BZ1305" s="5"/>
      <c r="CA1305" s="3">
        <v>0</v>
      </c>
      <c r="CB1305" s="4">
        <v>0</v>
      </c>
      <c r="CC1305" s="5" t="s">
        <v>322</v>
      </c>
      <c r="CD1305" s="3">
        <v>0</v>
      </c>
      <c r="CE1305" s="4">
        <v>0</v>
      </c>
      <c r="CF1305" s="5" t="s">
        <v>322</v>
      </c>
      <c r="CG1305" s="3">
        <v>3664</v>
      </c>
      <c r="CH1305" s="4">
        <v>597214</v>
      </c>
      <c r="CI1305" s="5">
        <v>162.99508733624501</v>
      </c>
      <c r="CJ1305" s="3">
        <v>0</v>
      </c>
      <c r="CK1305" s="4">
        <v>0</v>
      </c>
      <c r="CL1305" s="5" t="s">
        <v>322</v>
      </c>
      <c r="CM1305" s="2">
        <v>0</v>
      </c>
      <c r="CN1305" s="4">
        <v>0</v>
      </c>
      <c r="CO1305" s="5" t="s">
        <v>322</v>
      </c>
      <c r="CP1305" s="3"/>
      <c r="CQ1305" s="4">
        <v>69497</v>
      </c>
      <c r="CR1305" s="3"/>
      <c r="CS1305" s="3"/>
      <c r="CT1305" s="3"/>
      <c r="CU1305" s="3"/>
      <c r="CV1305" s="4">
        <v>666711</v>
      </c>
      <c r="CW1305" s="4">
        <v>666711</v>
      </c>
      <c r="CX1305" t="b">
        <v>0</v>
      </c>
      <c r="CY1305" t="b">
        <v>1</v>
      </c>
      <c r="CZ1305" t="b">
        <v>0</v>
      </c>
      <c r="DA1305" s="2" t="s">
        <v>6</v>
      </c>
      <c r="DB1305" s="2" t="s">
        <v>6</v>
      </c>
      <c r="DD1305" s="3"/>
      <c r="DE1305" s="3"/>
      <c r="DF1305" s="3"/>
      <c r="DG1305" s="4"/>
      <c r="DH1305" s="4"/>
      <c r="DI1305" s="4"/>
      <c r="DJ1305" s="3">
        <v>0</v>
      </c>
      <c r="DK1305" s="4">
        <v>0</v>
      </c>
      <c r="DL1305" t="b">
        <v>0</v>
      </c>
      <c r="DM1305" s="6"/>
      <c r="DN1305" s="3"/>
      <c r="DO1305" s="3"/>
      <c r="DP1305" s="3"/>
      <c r="DQ1305" s="3"/>
      <c r="DR1305" s="3"/>
      <c r="DS1305" s="3"/>
      <c r="DT1305" s="4"/>
      <c r="DU1305" s="4"/>
      <c r="DV1305" s="4"/>
      <c r="DW1305" s="4"/>
      <c r="DX1305" s="4"/>
      <c r="DY1305" s="4"/>
      <c r="DZ1305" s="2"/>
      <c r="EA1305" s="7">
        <v>44693.456643518519</v>
      </c>
      <c r="EB1305" s="2" t="s">
        <v>332</v>
      </c>
      <c r="EC1305" s="8">
        <v>0</v>
      </c>
      <c r="ED1305" t="b">
        <v>0</v>
      </c>
      <c r="EE1305" t="s">
        <v>324</v>
      </c>
      <c r="EF1305" s="2" t="s">
        <v>324</v>
      </c>
      <c r="EG1305" s="2" t="s">
        <v>325</v>
      </c>
      <c r="EH1305" s="1"/>
      <c r="EI1305">
        <f t="shared" si="70"/>
        <v>14359</v>
      </c>
      <c r="EJ1305" t="str">
        <f t="shared" si="71"/>
        <v>yes</v>
      </c>
    </row>
    <row r="1306" spans="3:140">
      <c r="C1306" s="1">
        <v>44635</v>
      </c>
      <c r="D1306" s="2"/>
      <c r="E1306" s="2" t="s">
        <v>1280</v>
      </c>
      <c r="F1306" s="2" t="s">
        <v>41</v>
      </c>
      <c r="G1306" s="1">
        <v>44211</v>
      </c>
      <c r="H1306" s="2"/>
      <c r="I1306" s="2"/>
      <c r="J1306" s="1"/>
      <c r="K1306" s="1"/>
      <c r="L1306" s="2"/>
      <c r="M1306" t="b">
        <v>0</v>
      </c>
      <c r="N1306" s="2"/>
      <c r="O1306" s="2" t="s">
        <v>320</v>
      </c>
      <c r="P1306" s="2" t="s">
        <v>321</v>
      </c>
      <c r="Q1306" s="2"/>
      <c r="R1306" s="2"/>
      <c r="S1306" s="2"/>
      <c r="T1306" s="2"/>
      <c r="U1306" s="2"/>
      <c r="V1306" s="2"/>
      <c r="W1306" s="2" t="s">
        <v>861</v>
      </c>
      <c r="X1306" s="2" t="s">
        <v>861</v>
      </c>
      <c r="Y1306" s="3"/>
      <c r="AA1306" t="b">
        <v>0</v>
      </c>
      <c r="AB1306">
        <v>0</v>
      </c>
      <c r="AC1306">
        <v>0</v>
      </c>
      <c r="AD1306">
        <v>0</v>
      </c>
      <c r="AE1306" s="4"/>
      <c r="AF1306" s="4">
        <v>0</v>
      </c>
      <c r="AG1306" s="4">
        <v>0</v>
      </c>
      <c r="AH1306" s="4">
        <v>0</v>
      </c>
      <c r="AJ1306">
        <v>0</v>
      </c>
      <c r="AK1306">
        <v>0</v>
      </c>
      <c r="AL1306">
        <v>0</v>
      </c>
      <c r="AM1306" s="4"/>
      <c r="AN1306" s="4">
        <v>0</v>
      </c>
      <c r="AO1306" s="4">
        <v>0</v>
      </c>
      <c r="AP1306" s="4">
        <v>0</v>
      </c>
      <c r="AR1306">
        <v>0</v>
      </c>
      <c r="AS1306">
        <v>0</v>
      </c>
      <c r="AT1306">
        <v>0</v>
      </c>
      <c r="AU1306" s="4"/>
      <c r="AV1306" s="4">
        <v>0</v>
      </c>
      <c r="AW1306" s="4">
        <v>0</v>
      </c>
      <c r="AX1306" s="4">
        <v>0</v>
      </c>
      <c r="AZ1306">
        <v>0</v>
      </c>
      <c r="BA1306">
        <v>0</v>
      </c>
      <c r="BB1306">
        <v>0</v>
      </c>
      <c r="BC1306" s="4"/>
      <c r="BD1306" s="4">
        <v>0</v>
      </c>
      <c r="BE1306" s="4">
        <v>0</v>
      </c>
      <c r="BF1306" s="4">
        <v>0</v>
      </c>
      <c r="BH1306">
        <v>0</v>
      </c>
      <c r="BI1306">
        <v>0</v>
      </c>
      <c r="BJ1306">
        <v>0</v>
      </c>
      <c r="BK1306" s="4"/>
      <c r="BL1306" s="4">
        <v>0</v>
      </c>
      <c r="BM1306" s="4">
        <v>0</v>
      </c>
      <c r="BN1306" s="4">
        <v>0</v>
      </c>
      <c r="BP1306">
        <v>0</v>
      </c>
      <c r="BQ1306">
        <v>0</v>
      </c>
      <c r="BR1306">
        <v>0</v>
      </c>
      <c r="BS1306" s="4"/>
      <c r="BT1306" s="4">
        <v>0</v>
      </c>
      <c r="BU1306" s="4">
        <v>0</v>
      </c>
      <c r="BV1306" s="4">
        <v>0</v>
      </c>
      <c r="BW1306" s="3"/>
      <c r="BX1306" s="3"/>
      <c r="BY1306" s="4">
        <v>0</v>
      </c>
      <c r="BZ1306" s="5"/>
      <c r="CA1306" s="3">
        <v>0</v>
      </c>
      <c r="CB1306" s="4">
        <v>0</v>
      </c>
      <c r="CC1306" s="5" t="s">
        <v>322</v>
      </c>
      <c r="CD1306" s="3">
        <v>0</v>
      </c>
      <c r="CE1306" s="4">
        <v>0</v>
      </c>
      <c r="CF1306" s="5" t="s">
        <v>322</v>
      </c>
      <c r="CG1306" s="3">
        <v>0</v>
      </c>
      <c r="CH1306" s="4">
        <v>0</v>
      </c>
      <c r="CI1306" s="5" t="s">
        <v>322</v>
      </c>
      <c r="CJ1306" s="3">
        <v>0</v>
      </c>
      <c r="CK1306" s="4">
        <v>0</v>
      </c>
      <c r="CL1306" s="5" t="s">
        <v>322</v>
      </c>
      <c r="CM1306" s="2">
        <v>0</v>
      </c>
      <c r="CN1306" s="4">
        <v>0</v>
      </c>
      <c r="CO1306" s="5" t="s">
        <v>322</v>
      </c>
      <c r="CP1306" s="3"/>
      <c r="CQ1306" s="4">
        <v>0</v>
      </c>
      <c r="CR1306" s="3"/>
      <c r="CS1306" s="3"/>
      <c r="CT1306" s="3"/>
      <c r="CU1306" s="3"/>
      <c r="CV1306" s="4">
        <v>0</v>
      </c>
      <c r="CW1306" s="4">
        <v>0</v>
      </c>
      <c r="CX1306" t="b">
        <v>0</v>
      </c>
      <c r="CY1306" t="b">
        <v>1</v>
      </c>
      <c r="CZ1306" t="b">
        <v>0</v>
      </c>
      <c r="DA1306" s="2" t="s">
        <v>422</v>
      </c>
      <c r="DB1306" s="2" t="s">
        <v>867</v>
      </c>
      <c r="DD1306" s="3"/>
      <c r="DE1306" s="3"/>
      <c r="DF1306" s="3"/>
      <c r="DG1306" s="4"/>
      <c r="DH1306" s="4"/>
      <c r="DI1306" s="4"/>
      <c r="DJ1306" s="3">
        <v>0</v>
      </c>
      <c r="DK1306" s="4">
        <v>0</v>
      </c>
      <c r="DL1306" t="b">
        <v>0</v>
      </c>
      <c r="DM1306" s="6"/>
      <c r="DN1306" s="3"/>
      <c r="DO1306" s="3"/>
      <c r="DP1306" s="3"/>
      <c r="DQ1306" s="3"/>
      <c r="DR1306" s="3"/>
      <c r="DS1306" s="3"/>
      <c r="DT1306" s="4"/>
      <c r="DU1306" s="4"/>
      <c r="DV1306" s="4"/>
      <c r="DW1306" s="4"/>
      <c r="DX1306" s="4"/>
      <c r="DY1306" s="4"/>
      <c r="DZ1306" s="2"/>
      <c r="EA1306" s="7">
        <v>44788.407986111109</v>
      </c>
      <c r="EB1306" s="2" t="s">
        <v>332</v>
      </c>
      <c r="EC1306" s="8">
        <v>0</v>
      </c>
      <c r="ED1306" t="b">
        <v>0</v>
      </c>
      <c r="EE1306" t="s">
        <v>324</v>
      </c>
      <c r="EF1306" s="2" t="s">
        <v>324</v>
      </c>
      <c r="EG1306" s="2" t="s">
        <v>325</v>
      </c>
      <c r="EH1306" s="1"/>
      <c r="EI1306">
        <f t="shared" si="70"/>
        <v>0</v>
      </c>
      <c r="EJ1306" t="str">
        <f t="shared" si="71"/>
        <v>yes</v>
      </c>
    </row>
    <row r="1307" spans="3:140">
      <c r="C1307" s="1">
        <v>44635</v>
      </c>
      <c r="D1307" s="2" t="s">
        <v>819</v>
      </c>
      <c r="E1307" s="2" t="s">
        <v>541</v>
      </c>
      <c r="F1307" s="2" t="s">
        <v>171</v>
      </c>
      <c r="G1307" s="1">
        <v>44407</v>
      </c>
      <c r="H1307" s="2"/>
      <c r="I1307" s="2"/>
      <c r="J1307" s="1"/>
      <c r="K1307" s="1"/>
      <c r="L1307" s="2"/>
      <c r="M1307" t="b">
        <v>0</v>
      </c>
      <c r="N1307" s="2"/>
      <c r="O1307" s="2" t="s">
        <v>320</v>
      </c>
      <c r="P1307" s="2" t="s">
        <v>337</v>
      </c>
      <c r="Q1307" s="2"/>
      <c r="R1307" s="2"/>
      <c r="S1307" s="2"/>
      <c r="T1307" s="2"/>
      <c r="U1307" s="2"/>
      <c r="V1307" s="2"/>
      <c r="W1307" s="2" t="s">
        <v>861</v>
      </c>
      <c r="X1307" s="2" t="s">
        <v>861</v>
      </c>
      <c r="Y1307" s="3"/>
      <c r="AA1307" t="b">
        <v>0</v>
      </c>
      <c r="AB1307">
        <v>0</v>
      </c>
      <c r="AC1307">
        <v>0</v>
      </c>
      <c r="AD1307">
        <v>0</v>
      </c>
      <c r="AE1307" s="4"/>
      <c r="AF1307" s="4">
        <v>0</v>
      </c>
      <c r="AG1307" s="4">
        <v>0</v>
      </c>
      <c r="AH1307" s="4">
        <v>0</v>
      </c>
      <c r="AJ1307">
        <v>0</v>
      </c>
      <c r="AK1307">
        <v>0</v>
      </c>
      <c r="AL1307">
        <v>0</v>
      </c>
      <c r="AM1307" s="4"/>
      <c r="AN1307" s="4">
        <v>0</v>
      </c>
      <c r="AO1307" s="4">
        <v>0</v>
      </c>
      <c r="AP1307" s="4">
        <v>0</v>
      </c>
      <c r="AR1307">
        <v>0</v>
      </c>
      <c r="AS1307">
        <v>2649</v>
      </c>
      <c r="AT1307">
        <v>0</v>
      </c>
      <c r="AU1307" s="4"/>
      <c r="AV1307" s="4">
        <v>0</v>
      </c>
      <c r="AW1307" s="4">
        <v>41717</v>
      </c>
      <c r="AX1307" s="4">
        <v>0</v>
      </c>
      <c r="AZ1307">
        <v>0</v>
      </c>
      <c r="BA1307">
        <v>0</v>
      </c>
      <c r="BB1307">
        <v>0</v>
      </c>
      <c r="BC1307" s="4"/>
      <c r="BD1307" s="4">
        <v>0</v>
      </c>
      <c r="BE1307" s="4">
        <v>0</v>
      </c>
      <c r="BF1307" s="4">
        <v>0</v>
      </c>
      <c r="BH1307">
        <v>0</v>
      </c>
      <c r="BI1307">
        <v>0</v>
      </c>
      <c r="BJ1307">
        <v>0</v>
      </c>
      <c r="BK1307" s="4"/>
      <c r="BL1307" s="4">
        <v>0</v>
      </c>
      <c r="BM1307" s="4">
        <v>0</v>
      </c>
      <c r="BN1307" s="4">
        <v>0</v>
      </c>
      <c r="BP1307">
        <v>0</v>
      </c>
      <c r="BQ1307">
        <v>0</v>
      </c>
      <c r="BR1307">
        <v>0</v>
      </c>
      <c r="BS1307" s="4"/>
      <c r="BT1307" s="4">
        <v>0</v>
      </c>
      <c r="BU1307" s="4">
        <v>0</v>
      </c>
      <c r="BV1307" s="4">
        <v>0</v>
      </c>
      <c r="BW1307" s="3"/>
      <c r="BX1307" s="3"/>
      <c r="BY1307" s="4">
        <v>0</v>
      </c>
      <c r="BZ1307" s="5"/>
      <c r="CA1307" s="3">
        <v>0</v>
      </c>
      <c r="CB1307" s="4">
        <v>0</v>
      </c>
      <c r="CC1307" s="5" t="s">
        <v>322</v>
      </c>
      <c r="CD1307" s="3">
        <v>2649</v>
      </c>
      <c r="CE1307" s="4">
        <v>41717</v>
      </c>
      <c r="CF1307" s="5">
        <v>15.748206870517199</v>
      </c>
      <c r="CG1307" s="3">
        <v>0</v>
      </c>
      <c r="CH1307" s="4">
        <v>0</v>
      </c>
      <c r="CI1307" s="5" t="s">
        <v>322</v>
      </c>
      <c r="CJ1307" s="3">
        <v>0</v>
      </c>
      <c r="CK1307" s="4">
        <v>0</v>
      </c>
      <c r="CL1307" s="5" t="s">
        <v>322</v>
      </c>
      <c r="CM1307" s="2">
        <v>0</v>
      </c>
      <c r="CN1307" s="4">
        <v>0</v>
      </c>
      <c r="CO1307" s="5" t="s">
        <v>322</v>
      </c>
      <c r="CP1307" s="3"/>
      <c r="CQ1307" s="4">
        <v>0</v>
      </c>
      <c r="CR1307" s="3"/>
      <c r="CS1307" s="3"/>
      <c r="CT1307" s="3"/>
      <c r="CU1307" s="3"/>
      <c r="CV1307" s="4">
        <v>41717</v>
      </c>
      <c r="CW1307" s="4">
        <v>41717</v>
      </c>
      <c r="CX1307" t="b">
        <v>0</v>
      </c>
      <c r="CY1307" t="b">
        <v>1</v>
      </c>
      <c r="CZ1307" t="b">
        <v>0</v>
      </c>
      <c r="DA1307" s="2" t="s">
        <v>6</v>
      </c>
      <c r="DB1307" s="2" t="s">
        <v>6</v>
      </c>
      <c r="DD1307" s="3"/>
      <c r="DE1307" s="3"/>
      <c r="DF1307" s="3"/>
      <c r="DG1307" s="4"/>
      <c r="DH1307" s="4"/>
      <c r="DI1307" s="4"/>
      <c r="DJ1307" s="3">
        <v>0</v>
      </c>
      <c r="DK1307" s="4">
        <v>0</v>
      </c>
      <c r="DL1307" t="b">
        <v>0</v>
      </c>
      <c r="DM1307" s="6"/>
      <c r="DN1307" s="3"/>
      <c r="DO1307" s="3"/>
      <c r="DP1307" s="3"/>
      <c r="DQ1307" s="3"/>
      <c r="DR1307" s="3"/>
      <c r="DS1307" s="3"/>
      <c r="DT1307" s="4"/>
      <c r="DU1307" s="4"/>
      <c r="DV1307" s="4"/>
      <c r="DW1307" s="4"/>
      <c r="DX1307" s="4"/>
      <c r="DY1307" s="4"/>
      <c r="DZ1307" s="2"/>
      <c r="EA1307" s="7">
        <v>44788.407986111109</v>
      </c>
      <c r="EB1307" s="2" t="s">
        <v>332</v>
      </c>
      <c r="EC1307" s="8">
        <v>0</v>
      </c>
      <c r="ED1307" t="b">
        <v>0</v>
      </c>
      <c r="EE1307" t="s">
        <v>324</v>
      </c>
      <c r="EF1307" s="2" t="s">
        <v>324</v>
      </c>
      <c r="EG1307" s="2" t="s">
        <v>325</v>
      </c>
      <c r="EH1307" s="1"/>
      <c r="EI1307">
        <f t="shared" si="70"/>
        <v>0</v>
      </c>
      <c r="EJ1307" t="str">
        <f t="shared" si="71"/>
        <v>yes</v>
      </c>
    </row>
    <row r="1308" spans="3:140">
      <c r="C1308" s="1">
        <v>44635</v>
      </c>
      <c r="D1308" s="2" t="s">
        <v>1060</v>
      </c>
      <c r="E1308" s="2" t="s">
        <v>1061</v>
      </c>
      <c r="F1308" s="2" t="s">
        <v>41</v>
      </c>
      <c r="G1308" s="1">
        <v>44256</v>
      </c>
      <c r="H1308" s="2"/>
      <c r="I1308" s="2"/>
      <c r="J1308" s="1"/>
      <c r="K1308" s="1"/>
      <c r="L1308" s="2" t="s">
        <v>6</v>
      </c>
      <c r="M1308" t="b">
        <v>0</v>
      </c>
      <c r="N1308" s="2"/>
      <c r="O1308" s="2" t="s">
        <v>320</v>
      </c>
      <c r="P1308" s="2" t="s">
        <v>321</v>
      </c>
      <c r="Q1308" s="2"/>
      <c r="R1308" s="2"/>
      <c r="S1308" s="2"/>
      <c r="T1308" s="2"/>
      <c r="U1308" s="2"/>
      <c r="V1308" s="2"/>
      <c r="W1308" s="2" t="s">
        <v>861</v>
      </c>
      <c r="X1308" s="2" t="s">
        <v>861</v>
      </c>
      <c r="Y1308" s="3"/>
      <c r="AA1308" t="b">
        <v>0</v>
      </c>
      <c r="AB1308">
        <v>0</v>
      </c>
      <c r="AC1308">
        <v>0</v>
      </c>
      <c r="AD1308">
        <v>0</v>
      </c>
      <c r="AE1308" s="4"/>
      <c r="AF1308" s="4">
        <v>0</v>
      </c>
      <c r="AG1308" s="4">
        <v>0</v>
      </c>
      <c r="AH1308" s="4">
        <v>0</v>
      </c>
      <c r="AJ1308">
        <v>0</v>
      </c>
      <c r="AK1308">
        <v>0</v>
      </c>
      <c r="AL1308">
        <v>0</v>
      </c>
      <c r="AM1308" s="4"/>
      <c r="AN1308" s="4">
        <v>0</v>
      </c>
      <c r="AO1308" s="4">
        <v>0</v>
      </c>
      <c r="AP1308" s="4">
        <v>0</v>
      </c>
      <c r="AR1308">
        <v>0</v>
      </c>
      <c r="AS1308">
        <v>0</v>
      </c>
      <c r="AT1308">
        <v>0</v>
      </c>
      <c r="AU1308" s="4"/>
      <c r="AV1308" s="4">
        <v>0</v>
      </c>
      <c r="AW1308" s="4">
        <v>0</v>
      </c>
      <c r="AX1308" s="4">
        <v>0</v>
      </c>
      <c r="AZ1308">
        <v>0</v>
      </c>
      <c r="BA1308">
        <v>0</v>
      </c>
      <c r="BB1308">
        <v>0</v>
      </c>
      <c r="BC1308" s="4"/>
      <c r="BD1308" s="4">
        <v>0</v>
      </c>
      <c r="BE1308" s="4">
        <v>0</v>
      </c>
      <c r="BF1308" s="4">
        <v>0</v>
      </c>
      <c r="BH1308">
        <v>0</v>
      </c>
      <c r="BI1308">
        <v>0</v>
      </c>
      <c r="BJ1308">
        <v>0</v>
      </c>
      <c r="BK1308" s="4"/>
      <c r="BL1308" s="4">
        <v>0</v>
      </c>
      <c r="BM1308" s="4">
        <v>0</v>
      </c>
      <c r="BN1308" s="4">
        <v>0</v>
      </c>
      <c r="BP1308">
        <v>0</v>
      </c>
      <c r="BQ1308">
        <v>0</v>
      </c>
      <c r="BR1308">
        <v>0</v>
      </c>
      <c r="BS1308" s="4"/>
      <c r="BT1308" s="4">
        <v>0</v>
      </c>
      <c r="BU1308" s="4">
        <v>0</v>
      </c>
      <c r="BV1308" s="4">
        <v>0</v>
      </c>
      <c r="BW1308" s="3"/>
      <c r="BX1308" s="3"/>
      <c r="BY1308" s="4">
        <v>0</v>
      </c>
      <c r="BZ1308" s="5"/>
      <c r="CA1308" s="3">
        <v>0</v>
      </c>
      <c r="CB1308" s="4">
        <v>0</v>
      </c>
      <c r="CC1308" s="5" t="s">
        <v>322</v>
      </c>
      <c r="CD1308" s="3">
        <v>0</v>
      </c>
      <c r="CE1308" s="4">
        <v>0</v>
      </c>
      <c r="CF1308" s="5" t="s">
        <v>322</v>
      </c>
      <c r="CG1308" s="3">
        <v>0</v>
      </c>
      <c r="CH1308" s="4">
        <v>0</v>
      </c>
      <c r="CI1308" s="5" t="s">
        <v>322</v>
      </c>
      <c r="CJ1308" s="3">
        <v>0</v>
      </c>
      <c r="CK1308" s="4">
        <v>0</v>
      </c>
      <c r="CL1308" s="5" t="s">
        <v>322</v>
      </c>
      <c r="CM1308" s="2">
        <v>0</v>
      </c>
      <c r="CN1308" s="4">
        <v>0</v>
      </c>
      <c r="CO1308" s="5" t="s">
        <v>322</v>
      </c>
      <c r="CP1308" s="3"/>
      <c r="CQ1308" s="4">
        <v>0</v>
      </c>
      <c r="CR1308" s="3"/>
      <c r="CS1308" s="3"/>
      <c r="CT1308" s="3"/>
      <c r="CU1308" s="3"/>
      <c r="CV1308" s="4">
        <v>0</v>
      </c>
      <c r="CW1308" s="4">
        <v>0</v>
      </c>
      <c r="CX1308" t="b">
        <v>0</v>
      </c>
      <c r="CY1308" t="b">
        <v>1</v>
      </c>
      <c r="CZ1308" t="b">
        <v>0</v>
      </c>
      <c r="DA1308" s="2" t="s">
        <v>422</v>
      </c>
      <c r="DB1308" s="2" t="s">
        <v>867</v>
      </c>
      <c r="DD1308" s="3"/>
      <c r="DE1308" s="3"/>
      <c r="DF1308" s="3"/>
      <c r="DG1308" s="4"/>
      <c r="DH1308" s="4"/>
      <c r="DI1308" s="4"/>
      <c r="DJ1308" s="3">
        <v>0</v>
      </c>
      <c r="DK1308" s="4">
        <v>0</v>
      </c>
      <c r="DL1308" t="b">
        <v>0</v>
      </c>
      <c r="DM1308" s="6"/>
      <c r="DN1308" s="3"/>
      <c r="DO1308" s="3"/>
      <c r="DP1308" s="3"/>
      <c r="DQ1308" s="3"/>
      <c r="DR1308" s="3"/>
      <c r="DS1308" s="3"/>
      <c r="DT1308" s="4"/>
      <c r="DU1308" s="4"/>
      <c r="DV1308" s="4"/>
      <c r="DW1308" s="4"/>
      <c r="DX1308" s="4"/>
      <c r="DY1308" s="4"/>
      <c r="DZ1308" s="2" t="s">
        <v>6</v>
      </c>
      <c r="EA1308" s="7">
        <v>44680.557314814818</v>
      </c>
      <c r="EB1308" s="2" t="s">
        <v>332</v>
      </c>
      <c r="EC1308" s="8">
        <v>0</v>
      </c>
      <c r="ED1308" t="b">
        <v>0</v>
      </c>
      <c r="EE1308" t="s">
        <v>324</v>
      </c>
      <c r="EF1308" s="2" t="s">
        <v>324</v>
      </c>
      <c r="EG1308" s="2" t="s">
        <v>325</v>
      </c>
      <c r="EH1308" s="1"/>
      <c r="EI1308">
        <f t="shared" si="70"/>
        <v>0</v>
      </c>
      <c r="EJ1308" t="str">
        <f t="shared" si="71"/>
        <v>yes</v>
      </c>
    </row>
    <row r="1309" spans="3:140">
      <c r="C1309" s="1">
        <v>44635</v>
      </c>
      <c r="D1309" s="2" t="s">
        <v>1079</v>
      </c>
      <c r="E1309" s="2" t="s">
        <v>1080</v>
      </c>
      <c r="F1309" s="2" t="s">
        <v>174</v>
      </c>
      <c r="G1309" s="1">
        <v>44208</v>
      </c>
      <c r="H1309" s="2"/>
      <c r="I1309" s="2" t="s">
        <v>1082</v>
      </c>
      <c r="J1309" s="1"/>
      <c r="K1309" s="1"/>
      <c r="L1309" s="2"/>
      <c r="M1309" t="b">
        <v>0</v>
      </c>
      <c r="N1309" s="2"/>
      <c r="O1309" s="2" t="s">
        <v>320</v>
      </c>
      <c r="P1309" s="2" t="s">
        <v>330</v>
      </c>
      <c r="Q1309" s="2"/>
      <c r="R1309" s="2"/>
      <c r="S1309" s="2"/>
      <c r="T1309" s="2"/>
      <c r="U1309" s="2"/>
      <c r="V1309" s="2"/>
      <c r="W1309" s="2" t="s">
        <v>861</v>
      </c>
      <c r="X1309" s="2" t="s">
        <v>861</v>
      </c>
      <c r="Y1309" s="3"/>
      <c r="AA1309" t="b">
        <v>0</v>
      </c>
      <c r="AB1309">
        <v>0</v>
      </c>
      <c r="AC1309">
        <v>0</v>
      </c>
      <c r="AD1309">
        <v>0</v>
      </c>
      <c r="AE1309" s="4"/>
      <c r="AF1309" s="4">
        <v>0</v>
      </c>
      <c r="AG1309" s="4">
        <v>0</v>
      </c>
      <c r="AH1309" s="4">
        <v>0</v>
      </c>
      <c r="AJ1309">
        <v>0</v>
      </c>
      <c r="AK1309">
        <v>0</v>
      </c>
      <c r="AL1309">
        <v>0</v>
      </c>
      <c r="AM1309" s="4"/>
      <c r="AN1309" s="4">
        <v>0</v>
      </c>
      <c r="AO1309" s="4">
        <v>0</v>
      </c>
      <c r="AP1309" s="4">
        <v>0</v>
      </c>
      <c r="AR1309">
        <v>0</v>
      </c>
      <c r="AS1309">
        <v>0</v>
      </c>
      <c r="AT1309">
        <v>0</v>
      </c>
      <c r="AU1309" s="4"/>
      <c r="AV1309" s="4">
        <v>0</v>
      </c>
      <c r="AW1309" s="4">
        <v>0</v>
      </c>
      <c r="AX1309" s="4">
        <v>0</v>
      </c>
      <c r="AZ1309">
        <v>0</v>
      </c>
      <c r="BA1309">
        <v>0</v>
      </c>
      <c r="BB1309">
        <v>0</v>
      </c>
      <c r="BC1309" s="4"/>
      <c r="BD1309" s="4">
        <v>0</v>
      </c>
      <c r="BE1309" s="4">
        <v>0</v>
      </c>
      <c r="BF1309" s="4">
        <v>0</v>
      </c>
      <c r="BH1309">
        <v>0</v>
      </c>
      <c r="BI1309">
        <v>0</v>
      </c>
      <c r="BJ1309">
        <v>0</v>
      </c>
      <c r="BK1309" s="4"/>
      <c r="BL1309" s="4">
        <v>0</v>
      </c>
      <c r="BM1309" s="4">
        <v>0</v>
      </c>
      <c r="BN1309" s="4">
        <v>0</v>
      </c>
      <c r="BP1309">
        <v>0</v>
      </c>
      <c r="BQ1309">
        <v>0</v>
      </c>
      <c r="BR1309">
        <v>0</v>
      </c>
      <c r="BS1309" s="4"/>
      <c r="BT1309" s="4">
        <v>0</v>
      </c>
      <c r="BU1309" s="4">
        <v>0</v>
      </c>
      <c r="BV1309" s="4">
        <v>0</v>
      </c>
      <c r="BW1309" s="3"/>
      <c r="BX1309" s="3"/>
      <c r="BY1309" s="4">
        <v>0</v>
      </c>
      <c r="BZ1309" s="5"/>
      <c r="CA1309" s="3">
        <v>0</v>
      </c>
      <c r="CB1309" s="4">
        <v>0</v>
      </c>
      <c r="CC1309" s="5" t="s">
        <v>322</v>
      </c>
      <c r="CD1309" s="3">
        <v>0</v>
      </c>
      <c r="CE1309" s="4">
        <v>0</v>
      </c>
      <c r="CF1309" s="5" t="s">
        <v>322</v>
      </c>
      <c r="CG1309" s="3">
        <v>0</v>
      </c>
      <c r="CH1309" s="4">
        <v>0</v>
      </c>
      <c r="CI1309" s="5" t="s">
        <v>322</v>
      </c>
      <c r="CJ1309" s="3">
        <v>0</v>
      </c>
      <c r="CK1309" s="4">
        <v>0</v>
      </c>
      <c r="CL1309" s="5" t="s">
        <v>322</v>
      </c>
      <c r="CM1309" s="2">
        <v>0</v>
      </c>
      <c r="CN1309" s="4">
        <v>0</v>
      </c>
      <c r="CO1309" s="5" t="s">
        <v>322</v>
      </c>
      <c r="CP1309" s="3"/>
      <c r="CQ1309" s="4">
        <v>0</v>
      </c>
      <c r="CR1309" s="3"/>
      <c r="CS1309" s="3"/>
      <c r="CT1309" s="3"/>
      <c r="CU1309" s="3"/>
      <c r="CV1309" s="4">
        <v>0</v>
      </c>
      <c r="CW1309" s="4">
        <v>0</v>
      </c>
      <c r="CX1309" t="b">
        <v>0</v>
      </c>
      <c r="CY1309" t="b">
        <v>1</v>
      </c>
      <c r="CZ1309" t="b">
        <v>0</v>
      </c>
      <c r="DA1309" s="2" t="s">
        <v>6</v>
      </c>
      <c r="DB1309" s="2" t="s">
        <v>867</v>
      </c>
      <c r="DD1309" s="3"/>
      <c r="DE1309" s="3"/>
      <c r="DF1309" s="3"/>
      <c r="DG1309" s="4"/>
      <c r="DH1309" s="4"/>
      <c r="DI1309" s="4"/>
      <c r="DJ1309" s="3">
        <v>0</v>
      </c>
      <c r="DK1309" s="4">
        <v>0</v>
      </c>
      <c r="DL1309" t="b">
        <v>0</v>
      </c>
      <c r="DM1309" s="6"/>
      <c r="DN1309" s="3"/>
      <c r="DO1309" s="3"/>
      <c r="DP1309" s="3"/>
      <c r="DQ1309" s="3"/>
      <c r="DR1309" s="3"/>
      <c r="DS1309" s="3"/>
      <c r="DT1309" s="4"/>
      <c r="DU1309" s="4"/>
      <c r="DV1309" s="4"/>
      <c r="DW1309" s="4"/>
      <c r="DX1309" s="4"/>
      <c r="DY1309" s="4"/>
      <c r="DZ1309" s="2"/>
      <c r="EA1309" s="7">
        <v>44693.507800925923</v>
      </c>
      <c r="EB1309" s="2" t="s">
        <v>332</v>
      </c>
      <c r="EC1309" s="8">
        <v>0</v>
      </c>
      <c r="ED1309" t="b">
        <v>0</v>
      </c>
      <c r="EE1309" t="s">
        <v>324</v>
      </c>
      <c r="EF1309" s="2" t="s">
        <v>324</v>
      </c>
      <c r="EG1309" s="2" t="s">
        <v>325</v>
      </c>
      <c r="EH1309" s="1"/>
      <c r="EI1309">
        <f t="shared" si="70"/>
        <v>0</v>
      </c>
      <c r="EJ1309" t="str">
        <f t="shared" si="71"/>
        <v>yes</v>
      </c>
    </row>
    <row r="1310" spans="3:140">
      <c r="C1310" s="1">
        <v>44635</v>
      </c>
      <c r="D1310" s="2" t="s">
        <v>1079</v>
      </c>
      <c r="E1310" s="2" t="s">
        <v>1080</v>
      </c>
      <c r="F1310" s="2" t="s">
        <v>174</v>
      </c>
      <c r="G1310" s="1">
        <v>44208</v>
      </c>
      <c r="H1310" s="2"/>
      <c r="I1310" s="2" t="s">
        <v>1083</v>
      </c>
      <c r="J1310" s="1"/>
      <c r="K1310" s="1"/>
      <c r="L1310" s="2"/>
      <c r="M1310" t="b">
        <v>0</v>
      </c>
      <c r="N1310" s="2"/>
      <c r="O1310" s="2" t="s">
        <v>320</v>
      </c>
      <c r="P1310" s="2" t="s">
        <v>330</v>
      </c>
      <c r="Q1310" s="2"/>
      <c r="R1310" s="2"/>
      <c r="S1310" s="2"/>
      <c r="T1310" s="2"/>
      <c r="U1310" s="2"/>
      <c r="V1310" s="2"/>
      <c r="W1310" s="2" t="s">
        <v>861</v>
      </c>
      <c r="X1310" s="2" t="s">
        <v>861</v>
      </c>
      <c r="Y1310" s="3"/>
      <c r="AA1310" t="b">
        <v>0</v>
      </c>
      <c r="AB1310">
        <v>0</v>
      </c>
      <c r="AC1310">
        <v>0</v>
      </c>
      <c r="AD1310">
        <v>0</v>
      </c>
      <c r="AE1310" s="4"/>
      <c r="AF1310" s="4">
        <v>0</v>
      </c>
      <c r="AG1310" s="4">
        <v>0</v>
      </c>
      <c r="AH1310" s="4">
        <v>0</v>
      </c>
      <c r="AJ1310">
        <v>0</v>
      </c>
      <c r="AK1310">
        <v>0</v>
      </c>
      <c r="AL1310">
        <v>0</v>
      </c>
      <c r="AM1310" s="4"/>
      <c r="AN1310" s="4">
        <v>0</v>
      </c>
      <c r="AO1310" s="4">
        <v>0</v>
      </c>
      <c r="AP1310" s="4">
        <v>0</v>
      </c>
      <c r="AR1310">
        <v>0</v>
      </c>
      <c r="AS1310">
        <v>0</v>
      </c>
      <c r="AT1310">
        <v>0</v>
      </c>
      <c r="AU1310" s="4"/>
      <c r="AV1310" s="4">
        <v>0</v>
      </c>
      <c r="AW1310" s="4">
        <v>0</v>
      </c>
      <c r="AX1310" s="4">
        <v>0</v>
      </c>
      <c r="AZ1310">
        <v>0</v>
      </c>
      <c r="BA1310">
        <v>0</v>
      </c>
      <c r="BB1310">
        <v>0</v>
      </c>
      <c r="BC1310" s="4"/>
      <c r="BD1310" s="4">
        <v>0</v>
      </c>
      <c r="BE1310" s="4">
        <v>0</v>
      </c>
      <c r="BF1310" s="4">
        <v>0</v>
      </c>
      <c r="BH1310">
        <v>0</v>
      </c>
      <c r="BI1310">
        <v>0</v>
      </c>
      <c r="BJ1310">
        <v>0</v>
      </c>
      <c r="BK1310" s="4"/>
      <c r="BL1310" s="4">
        <v>0</v>
      </c>
      <c r="BM1310" s="4">
        <v>0</v>
      </c>
      <c r="BN1310" s="4">
        <v>0</v>
      </c>
      <c r="BP1310">
        <v>0</v>
      </c>
      <c r="BQ1310">
        <v>0</v>
      </c>
      <c r="BR1310">
        <v>0</v>
      </c>
      <c r="BS1310" s="4"/>
      <c r="BT1310" s="4">
        <v>0</v>
      </c>
      <c r="BU1310" s="4">
        <v>0</v>
      </c>
      <c r="BV1310" s="4">
        <v>0</v>
      </c>
      <c r="BW1310" s="3"/>
      <c r="BX1310" s="3"/>
      <c r="BY1310" s="4">
        <v>0</v>
      </c>
      <c r="BZ1310" s="5"/>
      <c r="CA1310" s="3">
        <v>0</v>
      </c>
      <c r="CB1310" s="4">
        <v>0</v>
      </c>
      <c r="CC1310" s="5" t="s">
        <v>322</v>
      </c>
      <c r="CD1310" s="3">
        <v>0</v>
      </c>
      <c r="CE1310" s="4">
        <v>0</v>
      </c>
      <c r="CF1310" s="5" t="s">
        <v>322</v>
      </c>
      <c r="CG1310" s="3">
        <v>0</v>
      </c>
      <c r="CH1310" s="4">
        <v>0</v>
      </c>
      <c r="CI1310" s="5" t="s">
        <v>322</v>
      </c>
      <c r="CJ1310" s="3">
        <v>0</v>
      </c>
      <c r="CK1310" s="4">
        <v>0</v>
      </c>
      <c r="CL1310" s="5" t="s">
        <v>322</v>
      </c>
      <c r="CM1310" s="2">
        <v>0</v>
      </c>
      <c r="CN1310" s="4">
        <v>0</v>
      </c>
      <c r="CO1310" s="5" t="s">
        <v>322</v>
      </c>
      <c r="CP1310" s="3"/>
      <c r="CQ1310" s="4">
        <v>0</v>
      </c>
      <c r="CR1310" s="3"/>
      <c r="CS1310" s="3"/>
      <c r="CT1310" s="3"/>
      <c r="CU1310" s="3"/>
      <c r="CV1310" s="4">
        <v>0</v>
      </c>
      <c r="CW1310" s="4">
        <v>0</v>
      </c>
      <c r="CX1310" t="b">
        <v>0</v>
      </c>
      <c r="CY1310" t="b">
        <v>1</v>
      </c>
      <c r="CZ1310" t="b">
        <v>0</v>
      </c>
      <c r="DA1310" s="2" t="s">
        <v>6</v>
      </c>
      <c r="DB1310" s="2" t="s">
        <v>867</v>
      </c>
      <c r="DD1310" s="3"/>
      <c r="DE1310" s="3"/>
      <c r="DF1310" s="3"/>
      <c r="DG1310" s="4"/>
      <c r="DH1310" s="4"/>
      <c r="DI1310" s="4"/>
      <c r="DJ1310" s="3">
        <v>0</v>
      </c>
      <c r="DK1310" s="4">
        <v>0</v>
      </c>
      <c r="DL1310" t="b">
        <v>0</v>
      </c>
      <c r="DM1310" s="6"/>
      <c r="DN1310" s="3"/>
      <c r="DO1310" s="3"/>
      <c r="DP1310" s="3"/>
      <c r="DQ1310" s="3"/>
      <c r="DR1310" s="3"/>
      <c r="DS1310" s="3"/>
      <c r="DT1310" s="4"/>
      <c r="DU1310" s="4"/>
      <c r="DV1310" s="4"/>
      <c r="DW1310" s="4"/>
      <c r="DX1310" s="4"/>
      <c r="DY1310" s="4"/>
      <c r="DZ1310" s="2"/>
      <c r="EA1310" s="7">
        <v>44693.507800925923</v>
      </c>
      <c r="EB1310" s="2" t="s">
        <v>332</v>
      </c>
      <c r="EC1310" s="8">
        <v>0</v>
      </c>
      <c r="ED1310" t="b">
        <v>0</v>
      </c>
      <c r="EE1310" t="s">
        <v>324</v>
      </c>
      <c r="EF1310" s="2" t="s">
        <v>324</v>
      </c>
      <c r="EG1310" s="2" t="s">
        <v>325</v>
      </c>
      <c r="EH1310" s="1"/>
      <c r="EI1310">
        <f t="shared" si="70"/>
        <v>0</v>
      </c>
      <c r="EJ1310" t="str">
        <f t="shared" si="71"/>
        <v>yes</v>
      </c>
    </row>
    <row r="1311" spans="3:140">
      <c r="C1311" s="1">
        <v>44635</v>
      </c>
      <c r="D1311" s="2" t="s">
        <v>1079</v>
      </c>
      <c r="E1311" s="2" t="s">
        <v>1080</v>
      </c>
      <c r="F1311" s="2" t="s">
        <v>174</v>
      </c>
      <c r="G1311" s="1">
        <v>44208</v>
      </c>
      <c r="H1311" s="2"/>
      <c r="I1311" s="2" t="s">
        <v>1084</v>
      </c>
      <c r="J1311" s="1"/>
      <c r="K1311" s="1"/>
      <c r="L1311" s="2"/>
      <c r="M1311" t="b">
        <v>0</v>
      </c>
      <c r="N1311" s="2"/>
      <c r="O1311" s="2" t="s">
        <v>320</v>
      </c>
      <c r="P1311" s="2" t="s">
        <v>330</v>
      </c>
      <c r="Q1311" s="2"/>
      <c r="R1311" s="2"/>
      <c r="S1311" s="2"/>
      <c r="T1311" s="2"/>
      <c r="U1311" s="2"/>
      <c r="V1311" s="2"/>
      <c r="W1311" s="2" t="s">
        <v>861</v>
      </c>
      <c r="X1311" s="2" t="s">
        <v>861</v>
      </c>
      <c r="Y1311" s="3"/>
      <c r="AA1311" t="b">
        <v>0</v>
      </c>
      <c r="AB1311">
        <v>0</v>
      </c>
      <c r="AC1311">
        <v>0</v>
      </c>
      <c r="AD1311">
        <v>0</v>
      </c>
      <c r="AE1311" s="4"/>
      <c r="AF1311" s="4">
        <v>0</v>
      </c>
      <c r="AG1311" s="4">
        <v>0</v>
      </c>
      <c r="AH1311" s="4">
        <v>0</v>
      </c>
      <c r="AJ1311">
        <v>0</v>
      </c>
      <c r="AK1311">
        <v>0</v>
      </c>
      <c r="AL1311">
        <v>0</v>
      </c>
      <c r="AM1311" s="4"/>
      <c r="AN1311" s="4">
        <v>0</v>
      </c>
      <c r="AO1311" s="4">
        <v>0</v>
      </c>
      <c r="AP1311" s="4">
        <v>0</v>
      </c>
      <c r="AR1311">
        <v>0</v>
      </c>
      <c r="AS1311">
        <v>0</v>
      </c>
      <c r="AT1311">
        <v>0</v>
      </c>
      <c r="AU1311" s="4"/>
      <c r="AV1311" s="4">
        <v>0</v>
      </c>
      <c r="AW1311" s="4">
        <v>0</v>
      </c>
      <c r="AX1311" s="4">
        <v>0</v>
      </c>
      <c r="AZ1311">
        <v>0</v>
      </c>
      <c r="BA1311">
        <v>0</v>
      </c>
      <c r="BB1311">
        <v>0</v>
      </c>
      <c r="BC1311" s="4"/>
      <c r="BD1311" s="4">
        <v>0</v>
      </c>
      <c r="BE1311" s="4">
        <v>0</v>
      </c>
      <c r="BF1311" s="4">
        <v>0</v>
      </c>
      <c r="BH1311">
        <v>0</v>
      </c>
      <c r="BI1311">
        <v>0</v>
      </c>
      <c r="BJ1311">
        <v>0</v>
      </c>
      <c r="BK1311" s="4"/>
      <c r="BL1311" s="4">
        <v>0</v>
      </c>
      <c r="BM1311" s="4">
        <v>0</v>
      </c>
      <c r="BN1311" s="4">
        <v>0</v>
      </c>
      <c r="BP1311">
        <v>0</v>
      </c>
      <c r="BQ1311">
        <v>0</v>
      </c>
      <c r="BR1311">
        <v>0</v>
      </c>
      <c r="BS1311" s="4"/>
      <c r="BT1311" s="4">
        <v>0</v>
      </c>
      <c r="BU1311" s="4">
        <v>0</v>
      </c>
      <c r="BV1311" s="4">
        <v>0</v>
      </c>
      <c r="BW1311" s="3"/>
      <c r="BX1311" s="3"/>
      <c r="BY1311" s="4">
        <v>0</v>
      </c>
      <c r="BZ1311" s="5"/>
      <c r="CA1311" s="3">
        <v>0</v>
      </c>
      <c r="CB1311" s="4">
        <v>0</v>
      </c>
      <c r="CC1311" s="5" t="s">
        <v>322</v>
      </c>
      <c r="CD1311" s="3">
        <v>0</v>
      </c>
      <c r="CE1311" s="4">
        <v>0</v>
      </c>
      <c r="CF1311" s="5" t="s">
        <v>322</v>
      </c>
      <c r="CG1311" s="3">
        <v>0</v>
      </c>
      <c r="CH1311" s="4">
        <v>0</v>
      </c>
      <c r="CI1311" s="5" t="s">
        <v>322</v>
      </c>
      <c r="CJ1311" s="3">
        <v>0</v>
      </c>
      <c r="CK1311" s="4">
        <v>0</v>
      </c>
      <c r="CL1311" s="5" t="s">
        <v>322</v>
      </c>
      <c r="CM1311" s="2">
        <v>0</v>
      </c>
      <c r="CN1311" s="4">
        <v>0</v>
      </c>
      <c r="CO1311" s="5" t="s">
        <v>322</v>
      </c>
      <c r="CP1311" s="3"/>
      <c r="CQ1311" s="4">
        <v>0</v>
      </c>
      <c r="CR1311" s="3"/>
      <c r="CS1311" s="3"/>
      <c r="CT1311" s="3"/>
      <c r="CU1311" s="3"/>
      <c r="CV1311" s="4">
        <v>0</v>
      </c>
      <c r="CW1311" s="4">
        <v>0</v>
      </c>
      <c r="CX1311" t="b">
        <v>0</v>
      </c>
      <c r="CY1311" t="b">
        <v>1</v>
      </c>
      <c r="CZ1311" t="b">
        <v>0</v>
      </c>
      <c r="DA1311" s="2" t="s">
        <v>6</v>
      </c>
      <c r="DB1311" s="2" t="s">
        <v>867</v>
      </c>
      <c r="DD1311" s="3"/>
      <c r="DE1311" s="3"/>
      <c r="DF1311" s="3"/>
      <c r="DG1311" s="4"/>
      <c r="DH1311" s="4"/>
      <c r="DI1311" s="4"/>
      <c r="DJ1311" s="3">
        <v>0</v>
      </c>
      <c r="DK1311" s="4">
        <v>0</v>
      </c>
      <c r="DL1311" t="b">
        <v>0</v>
      </c>
      <c r="DM1311" s="6"/>
      <c r="DN1311" s="3"/>
      <c r="DO1311" s="3"/>
      <c r="DP1311" s="3"/>
      <c r="DQ1311" s="3"/>
      <c r="DR1311" s="3"/>
      <c r="DS1311" s="3"/>
      <c r="DT1311" s="4"/>
      <c r="DU1311" s="4"/>
      <c r="DV1311" s="4"/>
      <c r="DW1311" s="4"/>
      <c r="DX1311" s="4"/>
      <c r="DY1311" s="4"/>
      <c r="DZ1311" s="2"/>
      <c r="EA1311" s="7">
        <v>44693.507800925923</v>
      </c>
      <c r="EB1311" s="2" t="s">
        <v>332</v>
      </c>
      <c r="EC1311" s="8">
        <v>0</v>
      </c>
      <c r="ED1311" t="b">
        <v>0</v>
      </c>
      <c r="EE1311" t="s">
        <v>324</v>
      </c>
      <c r="EF1311" s="2" t="s">
        <v>324</v>
      </c>
      <c r="EG1311" s="2" t="s">
        <v>325</v>
      </c>
      <c r="EH1311" s="1"/>
      <c r="EI1311">
        <f t="shared" si="70"/>
        <v>0</v>
      </c>
      <c r="EJ1311" t="str">
        <f t="shared" si="71"/>
        <v>yes</v>
      </c>
    </row>
    <row r="1312" spans="3:140">
      <c r="C1312" s="1">
        <v>44635</v>
      </c>
      <c r="D1312" s="2" t="s">
        <v>883</v>
      </c>
      <c r="E1312" s="2" t="s">
        <v>884</v>
      </c>
      <c r="F1312" s="2" t="s">
        <v>177</v>
      </c>
      <c r="G1312" s="1">
        <v>44256</v>
      </c>
      <c r="H1312" s="2" t="s">
        <v>887</v>
      </c>
      <c r="I1312" s="2" t="s">
        <v>888</v>
      </c>
      <c r="J1312" s="1"/>
      <c r="K1312" s="1"/>
      <c r="L1312" s="2"/>
      <c r="M1312" t="b">
        <v>0</v>
      </c>
      <c r="N1312" s="2"/>
      <c r="O1312" s="2" t="s">
        <v>320</v>
      </c>
      <c r="P1312" s="2" t="s">
        <v>337</v>
      </c>
      <c r="Q1312" s="2"/>
      <c r="R1312" s="2"/>
      <c r="S1312" s="2"/>
      <c r="T1312" s="2"/>
      <c r="U1312" s="2"/>
      <c r="V1312" s="2"/>
      <c r="W1312" s="2" t="s">
        <v>861</v>
      </c>
      <c r="X1312" s="2" t="s">
        <v>861</v>
      </c>
      <c r="Y1312" s="3"/>
      <c r="AA1312" t="b">
        <v>0</v>
      </c>
      <c r="AB1312">
        <v>0</v>
      </c>
      <c r="AC1312">
        <v>0</v>
      </c>
      <c r="AD1312">
        <v>0</v>
      </c>
      <c r="AE1312" s="4"/>
      <c r="AF1312" s="4">
        <v>0</v>
      </c>
      <c r="AG1312" s="4">
        <v>0</v>
      </c>
      <c r="AH1312" s="4">
        <v>0</v>
      </c>
      <c r="AJ1312">
        <v>0</v>
      </c>
      <c r="AK1312">
        <v>0</v>
      </c>
      <c r="AL1312">
        <v>0</v>
      </c>
      <c r="AM1312" s="4"/>
      <c r="AN1312" s="4">
        <v>0</v>
      </c>
      <c r="AO1312" s="4">
        <v>0</v>
      </c>
      <c r="AP1312" s="4">
        <v>0</v>
      </c>
      <c r="AR1312">
        <v>0</v>
      </c>
      <c r="AS1312">
        <v>0</v>
      </c>
      <c r="AT1312">
        <v>0</v>
      </c>
      <c r="AU1312" s="4"/>
      <c r="AV1312" s="4">
        <v>0</v>
      </c>
      <c r="AW1312" s="4">
        <v>0</v>
      </c>
      <c r="AX1312" s="4">
        <v>0</v>
      </c>
      <c r="AZ1312">
        <v>0</v>
      </c>
      <c r="BA1312">
        <v>0</v>
      </c>
      <c r="BB1312">
        <v>0</v>
      </c>
      <c r="BC1312" s="4"/>
      <c r="BD1312" s="4">
        <v>0</v>
      </c>
      <c r="BE1312" s="4">
        <v>0</v>
      </c>
      <c r="BF1312" s="4">
        <v>0</v>
      </c>
      <c r="BH1312">
        <v>0</v>
      </c>
      <c r="BI1312">
        <v>0</v>
      </c>
      <c r="BJ1312">
        <v>0</v>
      </c>
      <c r="BK1312" s="4"/>
      <c r="BL1312" s="4">
        <v>0</v>
      </c>
      <c r="BM1312" s="4">
        <v>0</v>
      </c>
      <c r="BN1312" s="4">
        <v>0</v>
      </c>
      <c r="BP1312">
        <v>0</v>
      </c>
      <c r="BQ1312">
        <v>0</v>
      </c>
      <c r="BR1312">
        <v>0</v>
      </c>
      <c r="BS1312" s="4"/>
      <c r="BT1312" s="4">
        <v>0</v>
      </c>
      <c r="BU1312" s="4">
        <v>0</v>
      </c>
      <c r="BV1312" s="4">
        <v>0</v>
      </c>
      <c r="BW1312" s="3"/>
      <c r="BX1312" s="3"/>
      <c r="BY1312" s="4">
        <v>0</v>
      </c>
      <c r="BZ1312" s="5"/>
      <c r="CA1312" s="3">
        <v>0</v>
      </c>
      <c r="CB1312" s="4">
        <v>0</v>
      </c>
      <c r="CC1312" s="5" t="s">
        <v>322</v>
      </c>
      <c r="CD1312" s="3">
        <v>0</v>
      </c>
      <c r="CE1312" s="4">
        <v>0</v>
      </c>
      <c r="CF1312" s="5" t="s">
        <v>322</v>
      </c>
      <c r="CG1312" s="3">
        <v>0</v>
      </c>
      <c r="CH1312" s="4">
        <v>0</v>
      </c>
      <c r="CI1312" s="5" t="s">
        <v>322</v>
      </c>
      <c r="CJ1312" s="3">
        <v>0</v>
      </c>
      <c r="CK1312" s="4">
        <v>0</v>
      </c>
      <c r="CL1312" s="5" t="s">
        <v>322</v>
      </c>
      <c r="CM1312" s="2">
        <v>0</v>
      </c>
      <c r="CN1312" s="4">
        <v>0</v>
      </c>
      <c r="CO1312" s="5" t="s">
        <v>322</v>
      </c>
      <c r="CP1312" s="3"/>
      <c r="CQ1312" s="4">
        <v>0</v>
      </c>
      <c r="CR1312" s="3"/>
      <c r="CS1312" s="3"/>
      <c r="CT1312" s="3"/>
      <c r="CU1312" s="3"/>
      <c r="CV1312" s="4">
        <v>0</v>
      </c>
      <c r="CW1312" s="4">
        <v>0</v>
      </c>
      <c r="CX1312" t="b">
        <v>0</v>
      </c>
      <c r="CY1312" t="b">
        <v>1</v>
      </c>
      <c r="CZ1312" t="b">
        <v>0</v>
      </c>
      <c r="DA1312" s="2" t="s">
        <v>6</v>
      </c>
      <c r="DB1312" s="2" t="s">
        <v>6</v>
      </c>
      <c r="DD1312" s="3"/>
      <c r="DE1312" s="3"/>
      <c r="DF1312" s="3"/>
      <c r="DG1312" s="4"/>
      <c r="DH1312" s="4"/>
      <c r="DI1312" s="4"/>
      <c r="DJ1312" s="3">
        <v>0</v>
      </c>
      <c r="DK1312" s="4">
        <v>0</v>
      </c>
      <c r="DL1312" t="b">
        <v>0</v>
      </c>
      <c r="DM1312" s="6"/>
      <c r="DN1312" s="3"/>
      <c r="DO1312" s="3"/>
      <c r="DP1312" s="3"/>
      <c r="DQ1312" s="3"/>
      <c r="DR1312" s="3"/>
      <c r="DS1312" s="3"/>
      <c r="DT1312" s="4"/>
      <c r="DU1312" s="4"/>
      <c r="DV1312" s="4"/>
      <c r="DW1312" s="4"/>
      <c r="DX1312" s="4"/>
      <c r="DY1312" s="4"/>
      <c r="DZ1312" s="2"/>
      <c r="EA1312" s="7">
        <v>44788.407986111109</v>
      </c>
      <c r="EB1312" s="2" t="s">
        <v>332</v>
      </c>
      <c r="EC1312" s="8">
        <v>0</v>
      </c>
      <c r="ED1312" t="b">
        <v>0</v>
      </c>
      <c r="EE1312" t="s">
        <v>324</v>
      </c>
      <c r="EF1312" s="2" t="s">
        <v>324</v>
      </c>
      <c r="EG1312" s="2" t="s">
        <v>325</v>
      </c>
      <c r="EH1312" s="1"/>
      <c r="EI1312">
        <f t="shared" si="70"/>
        <v>0</v>
      </c>
      <c r="EJ1312" t="str">
        <f t="shared" si="71"/>
        <v>no</v>
      </c>
    </row>
    <row r="1313" spans="3:140">
      <c r="C1313" s="1">
        <v>44635</v>
      </c>
      <c r="D1313" s="2" t="s">
        <v>883</v>
      </c>
      <c r="E1313" s="2" t="s">
        <v>884</v>
      </c>
      <c r="F1313" s="2" t="s">
        <v>177</v>
      </c>
      <c r="G1313" s="1">
        <v>44256</v>
      </c>
      <c r="H1313" s="2" t="s">
        <v>889</v>
      </c>
      <c r="I1313" s="2" t="s">
        <v>890</v>
      </c>
      <c r="J1313" s="1"/>
      <c r="K1313" s="1"/>
      <c r="L1313" s="2"/>
      <c r="M1313" t="b">
        <v>0</v>
      </c>
      <c r="N1313" s="2"/>
      <c r="O1313" s="2" t="s">
        <v>320</v>
      </c>
      <c r="P1313" s="2" t="s">
        <v>337</v>
      </c>
      <c r="Q1313" s="2"/>
      <c r="R1313" s="2"/>
      <c r="S1313" s="2"/>
      <c r="T1313" s="2"/>
      <c r="U1313" s="2"/>
      <c r="V1313" s="2"/>
      <c r="W1313" s="2" t="s">
        <v>861</v>
      </c>
      <c r="X1313" s="2" t="s">
        <v>861</v>
      </c>
      <c r="Y1313" s="3"/>
      <c r="AA1313" t="b">
        <v>0</v>
      </c>
      <c r="AB1313">
        <v>0</v>
      </c>
      <c r="AC1313">
        <v>0</v>
      </c>
      <c r="AD1313">
        <v>0</v>
      </c>
      <c r="AE1313" s="4"/>
      <c r="AF1313" s="4">
        <v>0</v>
      </c>
      <c r="AG1313" s="4">
        <v>0</v>
      </c>
      <c r="AH1313" s="4">
        <v>0</v>
      </c>
      <c r="AJ1313">
        <v>0</v>
      </c>
      <c r="AK1313">
        <v>0</v>
      </c>
      <c r="AL1313">
        <v>0</v>
      </c>
      <c r="AM1313" s="4"/>
      <c r="AN1313" s="4">
        <v>0</v>
      </c>
      <c r="AO1313" s="4">
        <v>0</v>
      </c>
      <c r="AP1313" s="4">
        <v>0</v>
      </c>
      <c r="AR1313">
        <v>0</v>
      </c>
      <c r="AS1313">
        <v>0</v>
      </c>
      <c r="AT1313">
        <v>0</v>
      </c>
      <c r="AU1313" s="4"/>
      <c r="AV1313" s="4">
        <v>0</v>
      </c>
      <c r="AW1313" s="4">
        <v>0</v>
      </c>
      <c r="AX1313" s="4">
        <v>0</v>
      </c>
      <c r="AZ1313">
        <v>0</v>
      </c>
      <c r="BA1313">
        <v>0</v>
      </c>
      <c r="BB1313">
        <v>0</v>
      </c>
      <c r="BC1313" s="4"/>
      <c r="BD1313" s="4">
        <v>0</v>
      </c>
      <c r="BE1313" s="4">
        <v>0</v>
      </c>
      <c r="BF1313" s="4">
        <v>0</v>
      </c>
      <c r="BH1313">
        <v>0</v>
      </c>
      <c r="BI1313">
        <v>0</v>
      </c>
      <c r="BJ1313">
        <v>0</v>
      </c>
      <c r="BK1313" s="4"/>
      <c r="BL1313" s="4">
        <v>0</v>
      </c>
      <c r="BM1313" s="4">
        <v>0</v>
      </c>
      <c r="BN1313" s="4">
        <v>0</v>
      </c>
      <c r="BP1313">
        <v>0</v>
      </c>
      <c r="BQ1313">
        <v>0</v>
      </c>
      <c r="BR1313">
        <v>0</v>
      </c>
      <c r="BS1313" s="4"/>
      <c r="BT1313" s="4">
        <v>0</v>
      </c>
      <c r="BU1313" s="4">
        <v>0</v>
      </c>
      <c r="BV1313" s="4">
        <v>0</v>
      </c>
      <c r="BW1313" s="3"/>
      <c r="BX1313" s="3"/>
      <c r="BY1313" s="4">
        <v>0</v>
      </c>
      <c r="BZ1313" s="5"/>
      <c r="CA1313" s="3">
        <v>0</v>
      </c>
      <c r="CB1313" s="4">
        <v>0</v>
      </c>
      <c r="CC1313" s="5" t="s">
        <v>322</v>
      </c>
      <c r="CD1313" s="3">
        <v>0</v>
      </c>
      <c r="CE1313" s="4">
        <v>0</v>
      </c>
      <c r="CF1313" s="5" t="s">
        <v>322</v>
      </c>
      <c r="CG1313" s="3">
        <v>0</v>
      </c>
      <c r="CH1313" s="4">
        <v>0</v>
      </c>
      <c r="CI1313" s="5" t="s">
        <v>322</v>
      </c>
      <c r="CJ1313" s="3">
        <v>0</v>
      </c>
      <c r="CK1313" s="4">
        <v>0</v>
      </c>
      <c r="CL1313" s="5" t="s">
        <v>322</v>
      </c>
      <c r="CM1313" s="2">
        <v>0</v>
      </c>
      <c r="CN1313" s="4">
        <v>0</v>
      </c>
      <c r="CO1313" s="5" t="s">
        <v>322</v>
      </c>
      <c r="CP1313" s="3"/>
      <c r="CQ1313" s="4">
        <v>0</v>
      </c>
      <c r="CR1313" s="3"/>
      <c r="CS1313" s="3"/>
      <c r="CT1313" s="3"/>
      <c r="CU1313" s="3"/>
      <c r="CV1313" s="4">
        <v>0</v>
      </c>
      <c r="CW1313" s="4">
        <v>0</v>
      </c>
      <c r="CX1313" t="b">
        <v>0</v>
      </c>
      <c r="CY1313" t="b">
        <v>1</v>
      </c>
      <c r="CZ1313" t="b">
        <v>0</v>
      </c>
      <c r="DA1313" s="2" t="s">
        <v>6</v>
      </c>
      <c r="DB1313" s="2" t="s">
        <v>6</v>
      </c>
      <c r="DD1313" s="3"/>
      <c r="DE1313" s="3"/>
      <c r="DF1313" s="3"/>
      <c r="DG1313" s="4"/>
      <c r="DH1313" s="4"/>
      <c r="DI1313" s="4"/>
      <c r="DJ1313" s="3">
        <v>0</v>
      </c>
      <c r="DK1313" s="4">
        <v>0</v>
      </c>
      <c r="DL1313" t="b">
        <v>0</v>
      </c>
      <c r="DM1313" s="6"/>
      <c r="DN1313" s="3"/>
      <c r="DO1313" s="3"/>
      <c r="DP1313" s="3"/>
      <c r="DQ1313" s="3"/>
      <c r="DR1313" s="3"/>
      <c r="DS1313" s="3"/>
      <c r="DT1313" s="4"/>
      <c r="DU1313" s="4"/>
      <c r="DV1313" s="4"/>
      <c r="DW1313" s="4"/>
      <c r="DX1313" s="4"/>
      <c r="DY1313" s="4"/>
      <c r="DZ1313" s="2"/>
      <c r="EA1313" s="7">
        <v>44788.407986111109</v>
      </c>
      <c r="EB1313" s="2" t="s">
        <v>332</v>
      </c>
      <c r="EC1313" s="8">
        <v>0</v>
      </c>
      <c r="ED1313" t="b">
        <v>0</v>
      </c>
      <c r="EE1313" t="s">
        <v>324</v>
      </c>
      <c r="EF1313" s="2" t="s">
        <v>324</v>
      </c>
      <c r="EG1313" s="2" t="s">
        <v>325</v>
      </c>
      <c r="EH1313" s="1"/>
      <c r="EI1313">
        <f t="shared" si="70"/>
        <v>0</v>
      </c>
      <c r="EJ1313" t="str">
        <f t="shared" si="71"/>
        <v>no</v>
      </c>
    </row>
    <row r="1314" spans="3:140">
      <c r="C1314" s="1">
        <v>44635</v>
      </c>
      <c r="D1314" s="2" t="s">
        <v>883</v>
      </c>
      <c r="E1314" s="2" t="s">
        <v>884</v>
      </c>
      <c r="F1314" s="2" t="s">
        <v>177</v>
      </c>
      <c r="G1314" s="1">
        <v>44256</v>
      </c>
      <c r="H1314" s="2" t="s">
        <v>891</v>
      </c>
      <c r="I1314" s="2" t="s">
        <v>892</v>
      </c>
      <c r="J1314" s="1"/>
      <c r="K1314" s="1"/>
      <c r="L1314" s="2"/>
      <c r="M1314" t="b">
        <v>0</v>
      </c>
      <c r="N1314" s="2"/>
      <c r="O1314" s="2" t="s">
        <v>320</v>
      </c>
      <c r="P1314" s="2" t="s">
        <v>337</v>
      </c>
      <c r="Q1314" s="2"/>
      <c r="R1314" s="2"/>
      <c r="S1314" s="2"/>
      <c r="T1314" s="2"/>
      <c r="U1314" s="2"/>
      <c r="V1314" s="2"/>
      <c r="W1314" s="2" t="s">
        <v>861</v>
      </c>
      <c r="X1314" s="2" t="s">
        <v>861</v>
      </c>
      <c r="Y1314" s="3"/>
      <c r="AA1314" t="b">
        <v>0</v>
      </c>
      <c r="AB1314">
        <v>0</v>
      </c>
      <c r="AC1314">
        <v>0</v>
      </c>
      <c r="AD1314">
        <v>0</v>
      </c>
      <c r="AE1314" s="4"/>
      <c r="AF1314" s="4">
        <v>0</v>
      </c>
      <c r="AG1314" s="4">
        <v>0</v>
      </c>
      <c r="AH1314" s="4">
        <v>0</v>
      </c>
      <c r="AJ1314">
        <v>0</v>
      </c>
      <c r="AK1314">
        <v>0</v>
      </c>
      <c r="AL1314">
        <v>0</v>
      </c>
      <c r="AM1314" s="4"/>
      <c r="AN1314" s="4">
        <v>0</v>
      </c>
      <c r="AO1314" s="4">
        <v>0</v>
      </c>
      <c r="AP1314" s="4">
        <v>0</v>
      </c>
      <c r="AR1314">
        <v>0</v>
      </c>
      <c r="AS1314">
        <v>0</v>
      </c>
      <c r="AT1314">
        <v>0</v>
      </c>
      <c r="AU1314" s="4"/>
      <c r="AV1314" s="4">
        <v>0</v>
      </c>
      <c r="AW1314" s="4">
        <v>0</v>
      </c>
      <c r="AX1314" s="4">
        <v>0</v>
      </c>
      <c r="AZ1314">
        <v>0</v>
      </c>
      <c r="BA1314">
        <v>0</v>
      </c>
      <c r="BB1314">
        <v>0</v>
      </c>
      <c r="BC1314" s="4"/>
      <c r="BD1314" s="4">
        <v>0</v>
      </c>
      <c r="BE1314" s="4">
        <v>0</v>
      </c>
      <c r="BF1314" s="4">
        <v>0</v>
      </c>
      <c r="BH1314">
        <v>0</v>
      </c>
      <c r="BI1314">
        <v>0</v>
      </c>
      <c r="BJ1314">
        <v>0</v>
      </c>
      <c r="BK1314" s="4"/>
      <c r="BL1314" s="4">
        <v>0</v>
      </c>
      <c r="BM1314" s="4">
        <v>0</v>
      </c>
      <c r="BN1314" s="4">
        <v>0</v>
      </c>
      <c r="BP1314">
        <v>0</v>
      </c>
      <c r="BQ1314">
        <v>0</v>
      </c>
      <c r="BR1314">
        <v>0</v>
      </c>
      <c r="BS1314" s="4"/>
      <c r="BT1314" s="4">
        <v>0</v>
      </c>
      <c r="BU1314" s="4">
        <v>0</v>
      </c>
      <c r="BV1314" s="4">
        <v>0</v>
      </c>
      <c r="BW1314" s="3"/>
      <c r="BX1314" s="3"/>
      <c r="BY1314" s="4">
        <v>0</v>
      </c>
      <c r="BZ1314" s="5"/>
      <c r="CA1314" s="3">
        <v>0</v>
      </c>
      <c r="CB1314" s="4">
        <v>0</v>
      </c>
      <c r="CC1314" s="5" t="s">
        <v>322</v>
      </c>
      <c r="CD1314" s="3">
        <v>0</v>
      </c>
      <c r="CE1314" s="4">
        <v>0</v>
      </c>
      <c r="CF1314" s="5" t="s">
        <v>322</v>
      </c>
      <c r="CG1314" s="3">
        <v>0</v>
      </c>
      <c r="CH1314" s="4">
        <v>0</v>
      </c>
      <c r="CI1314" s="5" t="s">
        <v>322</v>
      </c>
      <c r="CJ1314" s="3">
        <v>0</v>
      </c>
      <c r="CK1314" s="4">
        <v>0</v>
      </c>
      <c r="CL1314" s="5" t="s">
        <v>322</v>
      </c>
      <c r="CM1314" s="2">
        <v>0</v>
      </c>
      <c r="CN1314" s="4">
        <v>0</v>
      </c>
      <c r="CO1314" s="5" t="s">
        <v>322</v>
      </c>
      <c r="CP1314" s="3"/>
      <c r="CQ1314" s="4">
        <v>0</v>
      </c>
      <c r="CR1314" s="3"/>
      <c r="CS1314" s="3"/>
      <c r="CT1314" s="3"/>
      <c r="CU1314" s="3"/>
      <c r="CV1314" s="4">
        <v>0</v>
      </c>
      <c r="CW1314" s="4">
        <v>0</v>
      </c>
      <c r="CX1314" t="b">
        <v>0</v>
      </c>
      <c r="CY1314" t="b">
        <v>1</v>
      </c>
      <c r="CZ1314" t="b">
        <v>0</v>
      </c>
      <c r="DA1314" s="2" t="s">
        <v>6</v>
      </c>
      <c r="DB1314" s="2" t="s">
        <v>6</v>
      </c>
      <c r="DD1314" s="3"/>
      <c r="DE1314" s="3"/>
      <c r="DF1314" s="3"/>
      <c r="DG1314" s="4"/>
      <c r="DH1314" s="4"/>
      <c r="DI1314" s="4"/>
      <c r="DJ1314" s="3">
        <v>0</v>
      </c>
      <c r="DK1314" s="4">
        <v>0</v>
      </c>
      <c r="DL1314" t="b">
        <v>0</v>
      </c>
      <c r="DM1314" s="6"/>
      <c r="DN1314" s="3"/>
      <c r="DO1314" s="3"/>
      <c r="DP1314" s="3"/>
      <c r="DQ1314" s="3"/>
      <c r="DR1314" s="3"/>
      <c r="DS1314" s="3"/>
      <c r="DT1314" s="4"/>
      <c r="DU1314" s="4"/>
      <c r="DV1314" s="4"/>
      <c r="DW1314" s="4"/>
      <c r="DX1314" s="4"/>
      <c r="DY1314" s="4"/>
      <c r="DZ1314" s="2"/>
      <c r="EA1314" s="7">
        <v>44788.407986111109</v>
      </c>
      <c r="EB1314" s="2" t="s">
        <v>332</v>
      </c>
      <c r="EC1314" s="8">
        <v>0</v>
      </c>
      <c r="ED1314" t="b">
        <v>0</v>
      </c>
      <c r="EE1314" t="s">
        <v>324</v>
      </c>
      <c r="EF1314" s="2" t="s">
        <v>324</v>
      </c>
      <c r="EG1314" s="2" t="s">
        <v>325</v>
      </c>
      <c r="EH1314" s="1"/>
      <c r="EI1314">
        <f t="shared" si="70"/>
        <v>0</v>
      </c>
      <c r="EJ1314" t="str">
        <f t="shared" si="71"/>
        <v>no</v>
      </c>
    </row>
    <row r="1315" spans="3:140">
      <c r="C1315" s="1">
        <v>44635</v>
      </c>
      <c r="D1315" s="2" t="s">
        <v>685</v>
      </c>
      <c r="E1315" s="2" t="s">
        <v>686</v>
      </c>
      <c r="F1315" s="2" t="s">
        <v>178</v>
      </c>
      <c r="G1315" s="1">
        <v>44317</v>
      </c>
      <c r="H1315" s="2" t="s">
        <v>693</v>
      </c>
      <c r="I1315" s="2" t="s">
        <v>694</v>
      </c>
      <c r="J1315" s="1"/>
      <c r="K1315" s="1"/>
      <c r="L1315" s="2"/>
      <c r="M1315" t="b">
        <v>0</v>
      </c>
      <c r="N1315" s="2"/>
      <c r="O1315" s="2" t="s">
        <v>320</v>
      </c>
      <c r="P1315" s="2" t="s">
        <v>373</v>
      </c>
      <c r="Q1315" s="2"/>
      <c r="R1315" s="2"/>
      <c r="S1315" s="2"/>
      <c r="T1315" s="2"/>
      <c r="U1315" s="2"/>
      <c r="V1315" s="2"/>
      <c r="W1315" s="2" t="s">
        <v>1106</v>
      </c>
      <c r="X1315" s="2" t="s">
        <v>1106</v>
      </c>
      <c r="Y1315" s="3"/>
      <c r="AA1315" t="b">
        <v>0</v>
      </c>
      <c r="AB1315">
        <v>1008</v>
      </c>
      <c r="AC1315">
        <v>1903</v>
      </c>
      <c r="AD1315">
        <v>0</v>
      </c>
      <c r="AE1315" s="4"/>
      <c r="AF1315" s="4">
        <v>4897</v>
      </c>
      <c r="AG1315" s="4">
        <v>13472</v>
      </c>
      <c r="AH1315" s="4">
        <v>0</v>
      </c>
      <c r="AJ1315">
        <v>2281</v>
      </c>
      <c r="AK1315">
        <v>4308</v>
      </c>
      <c r="AL1315">
        <v>0</v>
      </c>
      <c r="AM1315" s="4"/>
      <c r="AN1315" s="4">
        <v>10197</v>
      </c>
      <c r="AO1315" s="4">
        <v>16154</v>
      </c>
      <c r="AP1315" s="4">
        <v>0</v>
      </c>
      <c r="AR1315">
        <v>0</v>
      </c>
      <c r="AS1315">
        <v>0</v>
      </c>
      <c r="AT1315">
        <v>0</v>
      </c>
      <c r="AU1315" s="4"/>
      <c r="AV1315" s="4">
        <v>0</v>
      </c>
      <c r="AW1315" s="4">
        <v>0</v>
      </c>
      <c r="AX1315" s="4">
        <v>0</v>
      </c>
      <c r="AZ1315">
        <v>0</v>
      </c>
      <c r="BA1315">
        <v>0</v>
      </c>
      <c r="BB1315">
        <v>0</v>
      </c>
      <c r="BC1315" s="4"/>
      <c r="BD1315" s="4">
        <v>0</v>
      </c>
      <c r="BE1315" s="4">
        <v>0</v>
      </c>
      <c r="BF1315" s="4">
        <v>0</v>
      </c>
      <c r="BH1315">
        <v>0</v>
      </c>
      <c r="BI1315">
        <v>0</v>
      </c>
      <c r="BJ1315">
        <v>0</v>
      </c>
      <c r="BK1315" s="4"/>
      <c r="BL1315" s="4">
        <v>0</v>
      </c>
      <c r="BM1315" s="4">
        <v>0</v>
      </c>
      <c r="BN1315" s="4">
        <v>0</v>
      </c>
      <c r="BP1315">
        <v>0</v>
      </c>
      <c r="BQ1315">
        <v>0</v>
      </c>
      <c r="BR1315">
        <v>0</v>
      </c>
      <c r="BS1315" s="4"/>
      <c r="BT1315" s="4">
        <v>0</v>
      </c>
      <c r="BU1315" s="4">
        <v>0</v>
      </c>
      <c r="BV1315" s="4">
        <v>0</v>
      </c>
      <c r="BW1315" s="3"/>
      <c r="BX1315" s="3"/>
      <c r="BY1315" s="4">
        <v>18369</v>
      </c>
      <c r="BZ1315" s="5"/>
      <c r="CA1315" s="3">
        <v>6589</v>
      </c>
      <c r="CB1315" s="4">
        <v>26351</v>
      </c>
      <c r="CC1315" s="5">
        <v>3.9992411595082702</v>
      </c>
      <c r="CD1315" s="3">
        <v>0</v>
      </c>
      <c r="CE1315" s="4">
        <v>0</v>
      </c>
      <c r="CF1315" s="5" t="s">
        <v>322</v>
      </c>
      <c r="CG1315" s="3">
        <v>0</v>
      </c>
      <c r="CH1315" s="4">
        <v>0</v>
      </c>
      <c r="CI1315" s="5" t="s">
        <v>322</v>
      </c>
      <c r="CJ1315" s="3">
        <v>0</v>
      </c>
      <c r="CK1315" s="4">
        <v>0</v>
      </c>
      <c r="CL1315" s="5" t="s">
        <v>322</v>
      </c>
      <c r="CM1315" s="2">
        <v>0</v>
      </c>
      <c r="CN1315" s="4">
        <v>0</v>
      </c>
      <c r="CO1315" s="5" t="s">
        <v>322</v>
      </c>
      <c r="CP1315" s="3"/>
      <c r="CQ1315" s="4">
        <v>44720</v>
      </c>
      <c r="CR1315" s="3"/>
      <c r="CS1315" s="3"/>
      <c r="CT1315" s="3"/>
      <c r="CU1315" s="3"/>
      <c r="CV1315" s="4">
        <v>44720</v>
      </c>
      <c r="CW1315" s="4">
        <v>44720</v>
      </c>
      <c r="CX1315" t="b">
        <v>0</v>
      </c>
      <c r="CY1315" t="b">
        <v>1</v>
      </c>
      <c r="CZ1315" t="b">
        <v>0</v>
      </c>
      <c r="DA1315" s="2" t="s">
        <v>6</v>
      </c>
      <c r="DB1315" s="2" t="s">
        <v>6</v>
      </c>
      <c r="DD1315" s="3"/>
      <c r="DE1315" s="3"/>
      <c r="DF1315" s="3"/>
      <c r="DG1315" s="4"/>
      <c r="DH1315" s="4"/>
      <c r="DI1315" s="4"/>
      <c r="DJ1315" s="3">
        <v>0</v>
      </c>
      <c r="DK1315" s="4">
        <v>0</v>
      </c>
      <c r="DL1315" t="b">
        <v>0</v>
      </c>
      <c r="DM1315" s="6"/>
      <c r="DN1315" s="3"/>
      <c r="DO1315" s="3"/>
      <c r="DP1315" s="3"/>
      <c r="DQ1315" s="3"/>
      <c r="DR1315" s="3"/>
      <c r="DS1315" s="3"/>
      <c r="DT1315" s="4"/>
      <c r="DU1315" s="4"/>
      <c r="DV1315" s="4"/>
      <c r="DW1315" s="4"/>
      <c r="DX1315" s="4"/>
      <c r="DY1315" s="4"/>
      <c r="DZ1315" s="2"/>
      <c r="EA1315" s="7">
        <v>44788.407986111109</v>
      </c>
      <c r="EB1315" s="2" t="s">
        <v>332</v>
      </c>
      <c r="EC1315" s="8">
        <v>0</v>
      </c>
      <c r="ED1315" t="b">
        <v>0</v>
      </c>
      <c r="EE1315" t="s">
        <v>324</v>
      </c>
      <c r="EF1315" s="2" t="s">
        <v>324</v>
      </c>
      <c r="EG1315" s="2" t="s">
        <v>325</v>
      </c>
      <c r="EH1315" s="1"/>
      <c r="EI1315">
        <f t="shared" si="70"/>
        <v>2911</v>
      </c>
      <c r="EJ1315" t="str">
        <f t="shared" si="71"/>
        <v>no</v>
      </c>
    </row>
    <row r="1316" spans="3:140">
      <c r="C1316" s="1">
        <v>44635</v>
      </c>
      <c r="D1316" s="2" t="s">
        <v>685</v>
      </c>
      <c r="E1316" s="2" t="s">
        <v>686</v>
      </c>
      <c r="F1316" s="2" t="s">
        <v>178</v>
      </c>
      <c r="G1316" s="1">
        <v>44317</v>
      </c>
      <c r="H1316" s="2" t="s">
        <v>695</v>
      </c>
      <c r="I1316" s="2" t="s">
        <v>696</v>
      </c>
      <c r="J1316" s="1"/>
      <c r="K1316" s="1"/>
      <c r="L1316" s="2"/>
      <c r="M1316" t="b">
        <v>0</v>
      </c>
      <c r="N1316" s="2"/>
      <c r="O1316" s="2" t="s">
        <v>320</v>
      </c>
      <c r="P1316" s="2" t="s">
        <v>373</v>
      </c>
      <c r="Q1316" s="2"/>
      <c r="R1316" s="2"/>
      <c r="S1316" s="2"/>
      <c r="T1316" s="2"/>
      <c r="U1316" s="2"/>
      <c r="V1316" s="2"/>
      <c r="W1316" s="2" t="s">
        <v>1106</v>
      </c>
      <c r="X1316" s="2" t="s">
        <v>1106</v>
      </c>
      <c r="Y1316" s="3"/>
      <c r="AA1316" t="b">
        <v>0</v>
      </c>
      <c r="AB1316">
        <v>1008</v>
      </c>
      <c r="AC1316">
        <v>1903</v>
      </c>
      <c r="AD1316">
        <v>0</v>
      </c>
      <c r="AE1316" s="4"/>
      <c r="AF1316" s="4">
        <v>4897</v>
      </c>
      <c r="AG1316" s="4">
        <v>13472</v>
      </c>
      <c r="AH1316" s="4">
        <v>0</v>
      </c>
      <c r="AJ1316">
        <v>2281</v>
      </c>
      <c r="AK1316">
        <v>4308</v>
      </c>
      <c r="AL1316">
        <v>0</v>
      </c>
      <c r="AM1316" s="4"/>
      <c r="AN1316" s="4">
        <v>10197</v>
      </c>
      <c r="AO1316" s="4">
        <v>16154</v>
      </c>
      <c r="AP1316" s="4">
        <v>0</v>
      </c>
      <c r="AR1316">
        <v>0</v>
      </c>
      <c r="AS1316">
        <v>0</v>
      </c>
      <c r="AT1316">
        <v>0</v>
      </c>
      <c r="AU1316" s="4"/>
      <c r="AV1316" s="4">
        <v>0</v>
      </c>
      <c r="AW1316" s="4">
        <v>0</v>
      </c>
      <c r="AX1316" s="4">
        <v>0</v>
      </c>
      <c r="AZ1316">
        <v>0</v>
      </c>
      <c r="BA1316">
        <v>0</v>
      </c>
      <c r="BB1316">
        <v>0</v>
      </c>
      <c r="BC1316" s="4"/>
      <c r="BD1316" s="4">
        <v>0</v>
      </c>
      <c r="BE1316" s="4">
        <v>0</v>
      </c>
      <c r="BF1316" s="4">
        <v>0</v>
      </c>
      <c r="BH1316">
        <v>0</v>
      </c>
      <c r="BI1316">
        <v>0</v>
      </c>
      <c r="BJ1316">
        <v>0</v>
      </c>
      <c r="BK1316" s="4"/>
      <c r="BL1316" s="4">
        <v>0</v>
      </c>
      <c r="BM1316" s="4">
        <v>0</v>
      </c>
      <c r="BN1316" s="4">
        <v>0</v>
      </c>
      <c r="BP1316">
        <v>0</v>
      </c>
      <c r="BQ1316">
        <v>0</v>
      </c>
      <c r="BR1316">
        <v>0</v>
      </c>
      <c r="BS1316" s="4"/>
      <c r="BT1316" s="4">
        <v>0</v>
      </c>
      <c r="BU1316" s="4">
        <v>0</v>
      </c>
      <c r="BV1316" s="4">
        <v>0</v>
      </c>
      <c r="BW1316" s="3"/>
      <c r="BX1316" s="3"/>
      <c r="BY1316" s="4">
        <v>18369</v>
      </c>
      <c r="BZ1316" s="5"/>
      <c r="CA1316" s="3">
        <v>6589</v>
      </c>
      <c r="CB1316" s="4">
        <v>26351</v>
      </c>
      <c r="CC1316" s="5">
        <v>3.9992411595082702</v>
      </c>
      <c r="CD1316" s="3">
        <v>0</v>
      </c>
      <c r="CE1316" s="4">
        <v>0</v>
      </c>
      <c r="CF1316" s="5" t="s">
        <v>322</v>
      </c>
      <c r="CG1316" s="3">
        <v>0</v>
      </c>
      <c r="CH1316" s="4">
        <v>0</v>
      </c>
      <c r="CI1316" s="5" t="s">
        <v>322</v>
      </c>
      <c r="CJ1316" s="3">
        <v>0</v>
      </c>
      <c r="CK1316" s="4">
        <v>0</v>
      </c>
      <c r="CL1316" s="5" t="s">
        <v>322</v>
      </c>
      <c r="CM1316" s="2">
        <v>0</v>
      </c>
      <c r="CN1316" s="4">
        <v>0</v>
      </c>
      <c r="CO1316" s="5" t="s">
        <v>322</v>
      </c>
      <c r="CP1316" s="3"/>
      <c r="CQ1316" s="4">
        <v>44720</v>
      </c>
      <c r="CR1316" s="3"/>
      <c r="CS1316" s="3"/>
      <c r="CT1316" s="3"/>
      <c r="CU1316" s="3"/>
      <c r="CV1316" s="4">
        <v>44720</v>
      </c>
      <c r="CW1316" s="4">
        <v>44720</v>
      </c>
      <c r="CX1316" t="b">
        <v>0</v>
      </c>
      <c r="CY1316" t="b">
        <v>1</v>
      </c>
      <c r="CZ1316" t="b">
        <v>0</v>
      </c>
      <c r="DA1316" s="2" t="s">
        <v>6</v>
      </c>
      <c r="DB1316" s="2" t="s">
        <v>6</v>
      </c>
      <c r="DD1316" s="3"/>
      <c r="DE1316" s="3"/>
      <c r="DF1316" s="3"/>
      <c r="DG1316" s="4"/>
      <c r="DH1316" s="4"/>
      <c r="DI1316" s="4"/>
      <c r="DJ1316" s="3">
        <v>0</v>
      </c>
      <c r="DK1316" s="4">
        <v>0</v>
      </c>
      <c r="DL1316" t="b">
        <v>0</v>
      </c>
      <c r="DM1316" s="6"/>
      <c r="DN1316" s="3"/>
      <c r="DO1316" s="3"/>
      <c r="DP1316" s="3"/>
      <c r="DQ1316" s="3"/>
      <c r="DR1316" s="3"/>
      <c r="DS1316" s="3"/>
      <c r="DT1316" s="4"/>
      <c r="DU1316" s="4"/>
      <c r="DV1316" s="4"/>
      <c r="DW1316" s="4"/>
      <c r="DX1316" s="4"/>
      <c r="DY1316" s="4"/>
      <c r="DZ1316" s="2"/>
      <c r="EA1316" s="7">
        <v>44788.407986111109</v>
      </c>
      <c r="EB1316" s="2" t="s">
        <v>332</v>
      </c>
      <c r="EC1316" s="8">
        <v>0</v>
      </c>
      <c r="ED1316" t="b">
        <v>0</v>
      </c>
      <c r="EE1316" t="s">
        <v>324</v>
      </c>
      <c r="EF1316" s="2" t="s">
        <v>324</v>
      </c>
      <c r="EG1316" s="2" t="s">
        <v>325</v>
      </c>
      <c r="EH1316" s="1"/>
      <c r="EI1316">
        <f t="shared" si="70"/>
        <v>2911</v>
      </c>
      <c r="EJ1316" t="str">
        <f t="shared" si="71"/>
        <v>no</v>
      </c>
    </row>
    <row r="1317" spans="3:140">
      <c r="C1317" s="1">
        <v>44635</v>
      </c>
      <c r="D1317" s="2" t="s">
        <v>685</v>
      </c>
      <c r="E1317" s="2" t="s">
        <v>686</v>
      </c>
      <c r="F1317" s="2" t="s">
        <v>178</v>
      </c>
      <c r="G1317" s="1">
        <v>44317</v>
      </c>
      <c r="H1317" s="2" t="s">
        <v>697</v>
      </c>
      <c r="I1317" s="2" t="s">
        <v>698</v>
      </c>
      <c r="J1317" s="1"/>
      <c r="K1317" s="1"/>
      <c r="L1317" s="2"/>
      <c r="M1317" t="b">
        <v>0</v>
      </c>
      <c r="N1317" s="2"/>
      <c r="O1317" s="2" t="s">
        <v>320</v>
      </c>
      <c r="P1317" s="2" t="s">
        <v>373</v>
      </c>
      <c r="Q1317" s="2"/>
      <c r="R1317" s="2"/>
      <c r="S1317" s="2"/>
      <c r="T1317" s="2"/>
      <c r="U1317" s="2"/>
      <c r="V1317" s="2"/>
      <c r="W1317" s="2" t="s">
        <v>1106</v>
      </c>
      <c r="X1317" s="2" t="s">
        <v>1106</v>
      </c>
      <c r="Y1317" s="3"/>
      <c r="AA1317" t="b">
        <v>0</v>
      </c>
      <c r="AB1317">
        <v>1008</v>
      </c>
      <c r="AC1317">
        <v>1903</v>
      </c>
      <c r="AD1317">
        <v>0</v>
      </c>
      <c r="AE1317" s="4"/>
      <c r="AF1317" s="4">
        <v>4897</v>
      </c>
      <c r="AG1317" s="4">
        <v>13472</v>
      </c>
      <c r="AH1317" s="4">
        <v>0</v>
      </c>
      <c r="AJ1317">
        <v>2281</v>
      </c>
      <c r="AK1317">
        <v>4308</v>
      </c>
      <c r="AL1317">
        <v>0</v>
      </c>
      <c r="AM1317" s="4"/>
      <c r="AN1317" s="4">
        <v>10197</v>
      </c>
      <c r="AO1317" s="4">
        <v>16154</v>
      </c>
      <c r="AP1317" s="4">
        <v>0</v>
      </c>
      <c r="AR1317">
        <v>0</v>
      </c>
      <c r="AS1317">
        <v>0</v>
      </c>
      <c r="AT1317">
        <v>0</v>
      </c>
      <c r="AU1317" s="4"/>
      <c r="AV1317" s="4">
        <v>0</v>
      </c>
      <c r="AW1317" s="4">
        <v>0</v>
      </c>
      <c r="AX1317" s="4">
        <v>0</v>
      </c>
      <c r="AZ1317">
        <v>0</v>
      </c>
      <c r="BA1317">
        <v>0</v>
      </c>
      <c r="BB1317">
        <v>0</v>
      </c>
      <c r="BC1317" s="4"/>
      <c r="BD1317" s="4">
        <v>0</v>
      </c>
      <c r="BE1317" s="4">
        <v>0</v>
      </c>
      <c r="BF1317" s="4">
        <v>0</v>
      </c>
      <c r="BH1317">
        <v>0</v>
      </c>
      <c r="BI1317">
        <v>0</v>
      </c>
      <c r="BJ1317">
        <v>0</v>
      </c>
      <c r="BK1317" s="4"/>
      <c r="BL1317" s="4">
        <v>0</v>
      </c>
      <c r="BM1317" s="4">
        <v>0</v>
      </c>
      <c r="BN1317" s="4">
        <v>0</v>
      </c>
      <c r="BP1317">
        <v>0</v>
      </c>
      <c r="BQ1317">
        <v>0</v>
      </c>
      <c r="BR1317">
        <v>0</v>
      </c>
      <c r="BS1317" s="4"/>
      <c r="BT1317" s="4">
        <v>0</v>
      </c>
      <c r="BU1317" s="4">
        <v>0</v>
      </c>
      <c r="BV1317" s="4">
        <v>0</v>
      </c>
      <c r="BW1317" s="3"/>
      <c r="BX1317" s="3"/>
      <c r="BY1317" s="4">
        <v>18369</v>
      </c>
      <c r="BZ1317" s="5"/>
      <c r="CA1317" s="3">
        <v>6589</v>
      </c>
      <c r="CB1317" s="4">
        <v>26351</v>
      </c>
      <c r="CC1317" s="5">
        <v>3.9992411595082702</v>
      </c>
      <c r="CD1317" s="3">
        <v>0</v>
      </c>
      <c r="CE1317" s="4">
        <v>0</v>
      </c>
      <c r="CF1317" s="5" t="s">
        <v>322</v>
      </c>
      <c r="CG1317" s="3">
        <v>0</v>
      </c>
      <c r="CH1317" s="4">
        <v>0</v>
      </c>
      <c r="CI1317" s="5" t="s">
        <v>322</v>
      </c>
      <c r="CJ1317" s="3">
        <v>0</v>
      </c>
      <c r="CK1317" s="4">
        <v>0</v>
      </c>
      <c r="CL1317" s="5" t="s">
        <v>322</v>
      </c>
      <c r="CM1317" s="2">
        <v>0</v>
      </c>
      <c r="CN1317" s="4">
        <v>0</v>
      </c>
      <c r="CO1317" s="5" t="s">
        <v>322</v>
      </c>
      <c r="CP1317" s="3"/>
      <c r="CQ1317" s="4">
        <v>44720</v>
      </c>
      <c r="CR1317" s="3"/>
      <c r="CS1317" s="3"/>
      <c r="CT1317" s="3"/>
      <c r="CU1317" s="3"/>
      <c r="CV1317" s="4">
        <v>44720</v>
      </c>
      <c r="CW1317" s="4">
        <v>44720</v>
      </c>
      <c r="CX1317" t="b">
        <v>0</v>
      </c>
      <c r="CY1317" t="b">
        <v>1</v>
      </c>
      <c r="CZ1317" t="b">
        <v>0</v>
      </c>
      <c r="DA1317" s="2" t="s">
        <v>6</v>
      </c>
      <c r="DB1317" s="2" t="s">
        <v>6</v>
      </c>
      <c r="DD1317" s="3"/>
      <c r="DE1317" s="3"/>
      <c r="DF1317" s="3"/>
      <c r="DG1317" s="4"/>
      <c r="DH1317" s="4"/>
      <c r="DI1317" s="4"/>
      <c r="DJ1317" s="3">
        <v>0</v>
      </c>
      <c r="DK1317" s="4">
        <v>0</v>
      </c>
      <c r="DL1317" t="b">
        <v>0</v>
      </c>
      <c r="DM1317" s="6"/>
      <c r="DN1317" s="3"/>
      <c r="DO1317" s="3"/>
      <c r="DP1317" s="3"/>
      <c r="DQ1317" s="3"/>
      <c r="DR1317" s="3"/>
      <c r="DS1317" s="3"/>
      <c r="DT1317" s="4"/>
      <c r="DU1317" s="4"/>
      <c r="DV1317" s="4"/>
      <c r="DW1317" s="4"/>
      <c r="DX1317" s="4"/>
      <c r="DY1317" s="4"/>
      <c r="DZ1317" s="2"/>
      <c r="EA1317" s="7">
        <v>44788.407986111109</v>
      </c>
      <c r="EB1317" s="2" t="s">
        <v>332</v>
      </c>
      <c r="EC1317" s="8">
        <v>0</v>
      </c>
      <c r="ED1317" t="b">
        <v>0</v>
      </c>
      <c r="EE1317" t="s">
        <v>324</v>
      </c>
      <c r="EF1317" s="2" t="s">
        <v>324</v>
      </c>
      <c r="EG1317" s="2" t="s">
        <v>325</v>
      </c>
      <c r="EH1317" s="1"/>
      <c r="EI1317">
        <f t="shared" si="70"/>
        <v>2911</v>
      </c>
      <c r="EJ1317" t="str">
        <f t="shared" si="71"/>
        <v>no</v>
      </c>
    </row>
    <row r="1318" spans="3:140">
      <c r="C1318" s="1">
        <v>44635</v>
      </c>
      <c r="D1318" s="2" t="s">
        <v>685</v>
      </c>
      <c r="E1318" s="2" t="s">
        <v>686</v>
      </c>
      <c r="F1318" s="2" t="s">
        <v>178</v>
      </c>
      <c r="G1318" s="1">
        <v>44317</v>
      </c>
      <c r="H1318" s="2" t="s">
        <v>689</v>
      </c>
      <c r="I1318" s="2" t="s">
        <v>690</v>
      </c>
      <c r="J1318" s="1"/>
      <c r="K1318" s="1"/>
      <c r="L1318" s="2"/>
      <c r="M1318" t="b">
        <v>0</v>
      </c>
      <c r="N1318" s="2"/>
      <c r="O1318" s="2" t="s">
        <v>320</v>
      </c>
      <c r="P1318" s="2" t="s">
        <v>373</v>
      </c>
      <c r="Q1318" s="2"/>
      <c r="R1318" s="2"/>
      <c r="S1318" s="2"/>
      <c r="T1318" s="2"/>
      <c r="U1318" s="2"/>
      <c r="V1318" s="2"/>
      <c r="W1318" s="2" t="s">
        <v>1106</v>
      </c>
      <c r="X1318" s="2" t="s">
        <v>1106</v>
      </c>
      <c r="Y1318" s="3"/>
      <c r="AA1318" t="b">
        <v>0</v>
      </c>
      <c r="AB1318">
        <v>1008</v>
      </c>
      <c r="AC1318">
        <v>1903</v>
      </c>
      <c r="AD1318">
        <v>0</v>
      </c>
      <c r="AE1318" s="4"/>
      <c r="AF1318" s="4">
        <v>4897</v>
      </c>
      <c r="AG1318" s="4">
        <v>13472</v>
      </c>
      <c r="AH1318" s="4">
        <v>0</v>
      </c>
      <c r="AJ1318">
        <v>2281</v>
      </c>
      <c r="AK1318">
        <v>4308</v>
      </c>
      <c r="AL1318">
        <v>0</v>
      </c>
      <c r="AM1318" s="4"/>
      <c r="AN1318" s="4">
        <v>10197</v>
      </c>
      <c r="AO1318" s="4">
        <v>16154</v>
      </c>
      <c r="AP1318" s="4">
        <v>0</v>
      </c>
      <c r="AR1318">
        <v>0</v>
      </c>
      <c r="AS1318">
        <v>0</v>
      </c>
      <c r="AT1318">
        <v>0</v>
      </c>
      <c r="AU1318" s="4"/>
      <c r="AV1318" s="4">
        <v>0</v>
      </c>
      <c r="AW1318" s="4">
        <v>0</v>
      </c>
      <c r="AX1318" s="4">
        <v>0</v>
      </c>
      <c r="AZ1318">
        <v>0</v>
      </c>
      <c r="BA1318">
        <v>0</v>
      </c>
      <c r="BB1318">
        <v>0</v>
      </c>
      <c r="BC1318" s="4"/>
      <c r="BD1318" s="4">
        <v>0</v>
      </c>
      <c r="BE1318" s="4">
        <v>0</v>
      </c>
      <c r="BF1318" s="4">
        <v>0</v>
      </c>
      <c r="BH1318">
        <v>0</v>
      </c>
      <c r="BI1318">
        <v>0</v>
      </c>
      <c r="BJ1318">
        <v>0</v>
      </c>
      <c r="BK1318" s="4"/>
      <c r="BL1318" s="4">
        <v>0</v>
      </c>
      <c r="BM1318" s="4">
        <v>0</v>
      </c>
      <c r="BN1318" s="4">
        <v>0</v>
      </c>
      <c r="BP1318">
        <v>0</v>
      </c>
      <c r="BQ1318">
        <v>0</v>
      </c>
      <c r="BR1318">
        <v>0</v>
      </c>
      <c r="BS1318" s="4"/>
      <c r="BT1318" s="4">
        <v>0</v>
      </c>
      <c r="BU1318" s="4">
        <v>0</v>
      </c>
      <c r="BV1318" s="4">
        <v>0</v>
      </c>
      <c r="BW1318" s="3"/>
      <c r="BX1318" s="3"/>
      <c r="BY1318" s="4">
        <v>18369</v>
      </c>
      <c r="BZ1318" s="5"/>
      <c r="CA1318" s="3">
        <v>6589</v>
      </c>
      <c r="CB1318" s="4">
        <v>26351</v>
      </c>
      <c r="CC1318" s="5">
        <v>3.9992411595082702</v>
      </c>
      <c r="CD1318" s="3">
        <v>0</v>
      </c>
      <c r="CE1318" s="4">
        <v>0</v>
      </c>
      <c r="CF1318" s="5" t="s">
        <v>322</v>
      </c>
      <c r="CG1318" s="3">
        <v>0</v>
      </c>
      <c r="CH1318" s="4">
        <v>0</v>
      </c>
      <c r="CI1318" s="5" t="s">
        <v>322</v>
      </c>
      <c r="CJ1318" s="3">
        <v>0</v>
      </c>
      <c r="CK1318" s="4">
        <v>0</v>
      </c>
      <c r="CL1318" s="5" t="s">
        <v>322</v>
      </c>
      <c r="CM1318" s="2">
        <v>0</v>
      </c>
      <c r="CN1318" s="4">
        <v>0</v>
      </c>
      <c r="CO1318" s="5" t="s">
        <v>322</v>
      </c>
      <c r="CP1318" s="3"/>
      <c r="CQ1318" s="4">
        <v>44720</v>
      </c>
      <c r="CR1318" s="3"/>
      <c r="CS1318" s="3"/>
      <c r="CT1318" s="3"/>
      <c r="CU1318" s="3"/>
      <c r="CV1318" s="4">
        <v>44720</v>
      </c>
      <c r="CW1318" s="4">
        <v>44720</v>
      </c>
      <c r="CX1318" t="b">
        <v>0</v>
      </c>
      <c r="CY1318" t="b">
        <v>1</v>
      </c>
      <c r="CZ1318" t="b">
        <v>0</v>
      </c>
      <c r="DA1318" s="2" t="s">
        <v>6</v>
      </c>
      <c r="DB1318" s="2" t="s">
        <v>6</v>
      </c>
      <c r="DD1318" s="3"/>
      <c r="DE1318" s="3"/>
      <c r="DF1318" s="3"/>
      <c r="DG1318" s="4"/>
      <c r="DH1318" s="4"/>
      <c r="DI1318" s="4"/>
      <c r="DJ1318" s="3">
        <v>0</v>
      </c>
      <c r="DK1318" s="4">
        <v>0</v>
      </c>
      <c r="DL1318" t="b">
        <v>0</v>
      </c>
      <c r="DM1318" s="6"/>
      <c r="DN1318" s="3"/>
      <c r="DO1318" s="3"/>
      <c r="DP1318" s="3"/>
      <c r="DQ1318" s="3"/>
      <c r="DR1318" s="3"/>
      <c r="DS1318" s="3"/>
      <c r="DT1318" s="4"/>
      <c r="DU1318" s="4"/>
      <c r="DV1318" s="4"/>
      <c r="DW1318" s="4"/>
      <c r="DX1318" s="4"/>
      <c r="DY1318" s="4"/>
      <c r="DZ1318" s="2"/>
      <c r="EA1318" s="7">
        <v>44788.407986111109</v>
      </c>
      <c r="EB1318" s="2" t="s">
        <v>332</v>
      </c>
      <c r="EC1318" s="8">
        <v>0</v>
      </c>
      <c r="ED1318" t="b">
        <v>0</v>
      </c>
      <c r="EE1318" t="s">
        <v>324</v>
      </c>
      <c r="EF1318" s="2" t="s">
        <v>324</v>
      </c>
      <c r="EG1318" s="2" t="s">
        <v>325</v>
      </c>
      <c r="EH1318" s="1"/>
      <c r="EI1318">
        <f t="shared" si="70"/>
        <v>2911</v>
      </c>
      <c r="EJ1318" t="str">
        <f t="shared" si="71"/>
        <v>no</v>
      </c>
    </row>
    <row r="1319" spans="3:140">
      <c r="C1319" s="1">
        <v>44635</v>
      </c>
      <c r="D1319" s="2" t="s">
        <v>685</v>
      </c>
      <c r="E1319" s="2" t="s">
        <v>686</v>
      </c>
      <c r="F1319" s="2" t="s">
        <v>178</v>
      </c>
      <c r="G1319" s="1">
        <v>44317</v>
      </c>
      <c r="H1319" s="2" t="s">
        <v>699</v>
      </c>
      <c r="I1319" s="2" t="s">
        <v>700</v>
      </c>
      <c r="J1319" s="1"/>
      <c r="K1319" s="1"/>
      <c r="L1319" s="2"/>
      <c r="M1319" t="b">
        <v>0</v>
      </c>
      <c r="N1319" s="2"/>
      <c r="O1319" s="2" t="s">
        <v>320</v>
      </c>
      <c r="P1319" s="2" t="s">
        <v>373</v>
      </c>
      <c r="Q1319" s="2"/>
      <c r="R1319" s="2"/>
      <c r="S1319" s="2"/>
      <c r="T1319" s="2"/>
      <c r="U1319" s="2"/>
      <c r="V1319" s="2"/>
      <c r="W1319" s="2" t="s">
        <v>1106</v>
      </c>
      <c r="X1319" s="2" t="s">
        <v>1106</v>
      </c>
      <c r="Y1319" s="3"/>
      <c r="AA1319" t="b">
        <v>0</v>
      </c>
      <c r="AB1319">
        <v>1008</v>
      </c>
      <c r="AC1319">
        <v>1903</v>
      </c>
      <c r="AD1319">
        <v>0</v>
      </c>
      <c r="AE1319" s="4"/>
      <c r="AF1319" s="4">
        <v>4897</v>
      </c>
      <c r="AG1319" s="4">
        <v>13472</v>
      </c>
      <c r="AH1319" s="4">
        <v>0</v>
      </c>
      <c r="AJ1319">
        <v>2281</v>
      </c>
      <c r="AK1319">
        <v>4308</v>
      </c>
      <c r="AL1319">
        <v>0</v>
      </c>
      <c r="AM1319" s="4"/>
      <c r="AN1319" s="4">
        <v>10197</v>
      </c>
      <c r="AO1319" s="4">
        <v>16154</v>
      </c>
      <c r="AP1319" s="4">
        <v>0</v>
      </c>
      <c r="AR1319">
        <v>0</v>
      </c>
      <c r="AS1319">
        <v>0</v>
      </c>
      <c r="AT1319">
        <v>0</v>
      </c>
      <c r="AU1319" s="4"/>
      <c r="AV1319" s="4">
        <v>0</v>
      </c>
      <c r="AW1319" s="4">
        <v>0</v>
      </c>
      <c r="AX1319" s="4">
        <v>0</v>
      </c>
      <c r="AZ1319">
        <v>0</v>
      </c>
      <c r="BA1319">
        <v>0</v>
      </c>
      <c r="BB1319">
        <v>0</v>
      </c>
      <c r="BC1319" s="4"/>
      <c r="BD1319" s="4">
        <v>0</v>
      </c>
      <c r="BE1319" s="4">
        <v>0</v>
      </c>
      <c r="BF1319" s="4">
        <v>0</v>
      </c>
      <c r="BH1319">
        <v>0</v>
      </c>
      <c r="BI1319">
        <v>0</v>
      </c>
      <c r="BJ1319">
        <v>0</v>
      </c>
      <c r="BK1319" s="4"/>
      <c r="BL1319" s="4">
        <v>0</v>
      </c>
      <c r="BM1319" s="4">
        <v>0</v>
      </c>
      <c r="BN1319" s="4">
        <v>0</v>
      </c>
      <c r="BP1319">
        <v>0</v>
      </c>
      <c r="BQ1319">
        <v>0</v>
      </c>
      <c r="BR1319">
        <v>0</v>
      </c>
      <c r="BS1319" s="4"/>
      <c r="BT1319" s="4">
        <v>0</v>
      </c>
      <c r="BU1319" s="4">
        <v>0</v>
      </c>
      <c r="BV1319" s="4">
        <v>0</v>
      </c>
      <c r="BW1319" s="3"/>
      <c r="BX1319" s="3"/>
      <c r="BY1319" s="4">
        <v>18369</v>
      </c>
      <c r="BZ1319" s="5"/>
      <c r="CA1319" s="3">
        <v>6589</v>
      </c>
      <c r="CB1319" s="4">
        <v>26351</v>
      </c>
      <c r="CC1319" s="5">
        <v>3.9992411595082702</v>
      </c>
      <c r="CD1319" s="3">
        <v>0</v>
      </c>
      <c r="CE1319" s="4">
        <v>0</v>
      </c>
      <c r="CF1319" s="5" t="s">
        <v>322</v>
      </c>
      <c r="CG1319" s="3">
        <v>0</v>
      </c>
      <c r="CH1319" s="4">
        <v>0</v>
      </c>
      <c r="CI1319" s="5" t="s">
        <v>322</v>
      </c>
      <c r="CJ1319" s="3">
        <v>0</v>
      </c>
      <c r="CK1319" s="4">
        <v>0</v>
      </c>
      <c r="CL1319" s="5" t="s">
        <v>322</v>
      </c>
      <c r="CM1319" s="2">
        <v>0</v>
      </c>
      <c r="CN1319" s="4">
        <v>0</v>
      </c>
      <c r="CO1319" s="5" t="s">
        <v>322</v>
      </c>
      <c r="CP1319" s="3"/>
      <c r="CQ1319" s="4">
        <v>44720</v>
      </c>
      <c r="CR1319" s="3"/>
      <c r="CS1319" s="3"/>
      <c r="CT1319" s="3"/>
      <c r="CU1319" s="3"/>
      <c r="CV1319" s="4">
        <v>44720</v>
      </c>
      <c r="CW1319" s="4">
        <v>44720</v>
      </c>
      <c r="CX1319" t="b">
        <v>0</v>
      </c>
      <c r="CY1319" t="b">
        <v>1</v>
      </c>
      <c r="CZ1319" t="b">
        <v>0</v>
      </c>
      <c r="DA1319" s="2" t="s">
        <v>6</v>
      </c>
      <c r="DB1319" s="2" t="s">
        <v>6</v>
      </c>
      <c r="DD1319" s="3"/>
      <c r="DE1319" s="3"/>
      <c r="DF1319" s="3"/>
      <c r="DG1319" s="4"/>
      <c r="DH1319" s="4"/>
      <c r="DI1319" s="4"/>
      <c r="DJ1319" s="3">
        <v>0</v>
      </c>
      <c r="DK1319" s="4">
        <v>0</v>
      </c>
      <c r="DL1319" t="b">
        <v>0</v>
      </c>
      <c r="DM1319" s="6"/>
      <c r="DN1319" s="3"/>
      <c r="DO1319" s="3"/>
      <c r="DP1319" s="3"/>
      <c r="DQ1319" s="3"/>
      <c r="DR1319" s="3"/>
      <c r="DS1319" s="3"/>
      <c r="DT1319" s="4"/>
      <c r="DU1319" s="4"/>
      <c r="DV1319" s="4"/>
      <c r="DW1319" s="4"/>
      <c r="DX1319" s="4"/>
      <c r="DY1319" s="4"/>
      <c r="DZ1319" s="2"/>
      <c r="EA1319" s="7">
        <v>44788.407986111109</v>
      </c>
      <c r="EB1319" s="2" t="s">
        <v>332</v>
      </c>
      <c r="EC1319" s="8">
        <v>0</v>
      </c>
      <c r="ED1319" t="b">
        <v>0</v>
      </c>
      <c r="EE1319" t="s">
        <v>324</v>
      </c>
      <c r="EF1319" s="2" t="s">
        <v>324</v>
      </c>
      <c r="EG1319" s="2" t="s">
        <v>325</v>
      </c>
      <c r="EH1319" s="1"/>
      <c r="EI1319">
        <f t="shared" si="70"/>
        <v>2911</v>
      </c>
      <c r="EJ1319" t="str">
        <f t="shared" si="71"/>
        <v>no</v>
      </c>
    </row>
    <row r="1320" spans="3:140">
      <c r="C1320" s="1">
        <v>44635</v>
      </c>
      <c r="D1320" s="2" t="s">
        <v>685</v>
      </c>
      <c r="E1320" s="2" t="s">
        <v>686</v>
      </c>
      <c r="F1320" s="2" t="s">
        <v>178</v>
      </c>
      <c r="G1320" s="1">
        <v>44317</v>
      </c>
      <c r="H1320" s="2" t="s">
        <v>758</v>
      </c>
      <c r="I1320" s="2" t="s">
        <v>759</v>
      </c>
      <c r="J1320" s="1"/>
      <c r="K1320" s="1"/>
      <c r="L1320" s="2"/>
      <c r="M1320" t="b">
        <v>0</v>
      </c>
      <c r="N1320" s="2"/>
      <c r="O1320" s="2" t="s">
        <v>320</v>
      </c>
      <c r="P1320" s="2" t="s">
        <v>373</v>
      </c>
      <c r="Q1320" s="2"/>
      <c r="R1320" s="2"/>
      <c r="S1320" s="2"/>
      <c r="T1320" s="2"/>
      <c r="U1320" s="2"/>
      <c r="V1320" s="2"/>
      <c r="W1320" s="2" t="s">
        <v>1106</v>
      </c>
      <c r="X1320" s="2" t="s">
        <v>1106</v>
      </c>
      <c r="Y1320" s="3"/>
      <c r="AA1320" t="b">
        <v>0</v>
      </c>
      <c r="AB1320">
        <v>1008</v>
      </c>
      <c r="AC1320">
        <v>1903</v>
      </c>
      <c r="AD1320">
        <v>0</v>
      </c>
      <c r="AE1320" s="4"/>
      <c r="AF1320" s="4">
        <v>4897</v>
      </c>
      <c r="AG1320" s="4">
        <v>13472</v>
      </c>
      <c r="AH1320" s="4">
        <v>0</v>
      </c>
      <c r="AJ1320">
        <v>2281</v>
      </c>
      <c r="AK1320">
        <v>4308</v>
      </c>
      <c r="AL1320">
        <v>0</v>
      </c>
      <c r="AM1320" s="4"/>
      <c r="AN1320" s="4">
        <v>10197</v>
      </c>
      <c r="AO1320" s="4">
        <v>16154</v>
      </c>
      <c r="AP1320" s="4">
        <v>0</v>
      </c>
      <c r="AR1320">
        <v>0</v>
      </c>
      <c r="AS1320">
        <v>0</v>
      </c>
      <c r="AT1320">
        <v>0</v>
      </c>
      <c r="AU1320" s="4"/>
      <c r="AV1320" s="4">
        <v>0</v>
      </c>
      <c r="AW1320" s="4">
        <v>0</v>
      </c>
      <c r="AX1320" s="4">
        <v>0</v>
      </c>
      <c r="AZ1320">
        <v>0</v>
      </c>
      <c r="BA1320">
        <v>0</v>
      </c>
      <c r="BB1320">
        <v>0</v>
      </c>
      <c r="BC1320" s="4"/>
      <c r="BD1320" s="4">
        <v>0</v>
      </c>
      <c r="BE1320" s="4">
        <v>0</v>
      </c>
      <c r="BF1320" s="4">
        <v>0</v>
      </c>
      <c r="BH1320">
        <v>0</v>
      </c>
      <c r="BI1320">
        <v>0</v>
      </c>
      <c r="BJ1320">
        <v>0</v>
      </c>
      <c r="BK1320" s="4"/>
      <c r="BL1320" s="4">
        <v>0</v>
      </c>
      <c r="BM1320" s="4">
        <v>0</v>
      </c>
      <c r="BN1320" s="4">
        <v>0</v>
      </c>
      <c r="BP1320">
        <v>0</v>
      </c>
      <c r="BQ1320">
        <v>0</v>
      </c>
      <c r="BR1320">
        <v>0</v>
      </c>
      <c r="BS1320" s="4"/>
      <c r="BT1320" s="4">
        <v>0</v>
      </c>
      <c r="BU1320" s="4">
        <v>0</v>
      </c>
      <c r="BV1320" s="4">
        <v>0</v>
      </c>
      <c r="BW1320" s="3"/>
      <c r="BX1320" s="3"/>
      <c r="BY1320" s="4">
        <v>18369</v>
      </c>
      <c r="BZ1320" s="5"/>
      <c r="CA1320" s="3">
        <v>6589</v>
      </c>
      <c r="CB1320" s="4">
        <v>26351</v>
      </c>
      <c r="CC1320" s="5">
        <v>3.9992411595082702</v>
      </c>
      <c r="CD1320" s="3">
        <v>0</v>
      </c>
      <c r="CE1320" s="4">
        <v>0</v>
      </c>
      <c r="CF1320" s="5" t="s">
        <v>322</v>
      </c>
      <c r="CG1320" s="3">
        <v>0</v>
      </c>
      <c r="CH1320" s="4">
        <v>0</v>
      </c>
      <c r="CI1320" s="5" t="s">
        <v>322</v>
      </c>
      <c r="CJ1320" s="3">
        <v>0</v>
      </c>
      <c r="CK1320" s="4">
        <v>0</v>
      </c>
      <c r="CL1320" s="5" t="s">
        <v>322</v>
      </c>
      <c r="CM1320" s="2">
        <v>0</v>
      </c>
      <c r="CN1320" s="4">
        <v>0</v>
      </c>
      <c r="CO1320" s="5" t="s">
        <v>322</v>
      </c>
      <c r="CP1320" s="3"/>
      <c r="CQ1320" s="4">
        <v>44720</v>
      </c>
      <c r="CR1320" s="3"/>
      <c r="CS1320" s="3"/>
      <c r="CT1320" s="3"/>
      <c r="CU1320" s="3"/>
      <c r="CV1320" s="4">
        <v>44720</v>
      </c>
      <c r="CW1320" s="4">
        <v>44720</v>
      </c>
      <c r="CX1320" t="b">
        <v>0</v>
      </c>
      <c r="CY1320" t="b">
        <v>1</v>
      </c>
      <c r="CZ1320" t="b">
        <v>0</v>
      </c>
      <c r="DA1320" s="2" t="s">
        <v>6</v>
      </c>
      <c r="DB1320" s="2" t="s">
        <v>6</v>
      </c>
      <c r="DD1320" s="3"/>
      <c r="DE1320" s="3"/>
      <c r="DF1320" s="3"/>
      <c r="DG1320" s="4"/>
      <c r="DH1320" s="4"/>
      <c r="DI1320" s="4"/>
      <c r="DJ1320" s="3">
        <v>0</v>
      </c>
      <c r="DK1320" s="4">
        <v>0</v>
      </c>
      <c r="DL1320" t="b">
        <v>0</v>
      </c>
      <c r="DM1320" s="6"/>
      <c r="DN1320" s="3"/>
      <c r="DO1320" s="3"/>
      <c r="DP1320" s="3"/>
      <c r="DQ1320" s="3"/>
      <c r="DR1320" s="3"/>
      <c r="DS1320" s="3"/>
      <c r="DT1320" s="4"/>
      <c r="DU1320" s="4"/>
      <c r="DV1320" s="4"/>
      <c r="DW1320" s="4"/>
      <c r="DX1320" s="4"/>
      <c r="DY1320" s="4"/>
      <c r="DZ1320" s="2"/>
      <c r="EA1320" s="7">
        <v>44788.407986111109</v>
      </c>
      <c r="EB1320" s="2" t="s">
        <v>332</v>
      </c>
      <c r="EC1320" s="8">
        <v>0</v>
      </c>
      <c r="ED1320" t="b">
        <v>0</v>
      </c>
      <c r="EE1320" t="s">
        <v>324</v>
      </c>
      <c r="EF1320" s="2" t="s">
        <v>324</v>
      </c>
      <c r="EG1320" s="2" t="s">
        <v>325</v>
      </c>
      <c r="EH1320" s="1"/>
      <c r="EI1320">
        <f t="shared" si="70"/>
        <v>2911</v>
      </c>
      <c r="EJ1320" t="str">
        <f t="shared" si="71"/>
        <v>no</v>
      </c>
    </row>
    <row r="1321" spans="3:140">
      <c r="C1321" s="1">
        <v>44635</v>
      </c>
      <c r="D1321" s="2" t="s">
        <v>685</v>
      </c>
      <c r="E1321" s="2" t="s">
        <v>686</v>
      </c>
      <c r="F1321" s="2" t="s">
        <v>178</v>
      </c>
      <c r="G1321" s="1">
        <v>44317</v>
      </c>
      <c r="H1321" s="2" t="s">
        <v>687</v>
      </c>
      <c r="I1321" s="2" t="s">
        <v>688</v>
      </c>
      <c r="J1321" s="1"/>
      <c r="K1321" s="1"/>
      <c r="L1321" s="2"/>
      <c r="M1321" t="b">
        <v>0</v>
      </c>
      <c r="N1321" s="2"/>
      <c r="O1321" s="2" t="s">
        <v>320</v>
      </c>
      <c r="P1321" s="2" t="s">
        <v>373</v>
      </c>
      <c r="Q1321" s="2"/>
      <c r="R1321" s="2"/>
      <c r="S1321" s="2"/>
      <c r="T1321" s="2"/>
      <c r="U1321" s="2"/>
      <c r="V1321" s="2"/>
      <c r="W1321" s="2" t="s">
        <v>1106</v>
      </c>
      <c r="X1321" s="2" t="s">
        <v>1106</v>
      </c>
      <c r="Y1321" s="3"/>
      <c r="AA1321" t="b">
        <v>0</v>
      </c>
      <c r="AB1321">
        <v>1008</v>
      </c>
      <c r="AC1321">
        <v>1903</v>
      </c>
      <c r="AD1321">
        <v>0</v>
      </c>
      <c r="AE1321" s="4"/>
      <c r="AF1321" s="4">
        <v>4897</v>
      </c>
      <c r="AG1321" s="4">
        <v>13472</v>
      </c>
      <c r="AH1321" s="4">
        <v>0</v>
      </c>
      <c r="AJ1321">
        <v>2281</v>
      </c>
      <c r="AK1321">
        <v>4308</v>
      </c>
      <c r="AL1321">
        <v>0</v>
      </c>
      <c r="AM1321" s="4"/>
      <c r="AN1321" s="4">
        <v>10197</v>
      </c>
      <c r="AO1321" s="4">
        <v>16154</v>
      </c>
      <c r="AP1321" s="4">
        <v>0</v>
      </c>
      <c r="AR1321">
        <v>0</v>
      </c>
      <c r="AS1321">
        <v>0</v>
      </c>
      <c r="AT1321">
        <v>0</v>
      </c>
      <c r="AU1321" s="4"/>
      <c r="AV1321" s="4">
        <v>0</v>
      </c>
      <c r="AW1321" s="4">
        <v>0</v>
      </c>
      <c r="AX1321" s="4">
        <v>0</v>
      </c>
      <c r="AZ1321">
        <v>0</v>
      </c>
      <c r="BA1321">
        <v>0</v>
      </c>
      <c r="BB1321">
        <v>0</v>
      </c>
      <c r="BC1321" s="4"/>
      <c r="BD1321" s="4">
        <v>0</v>
      </c>
      <c r="BE1321" s="4">
        <v>0</v>
      </c>
      <c r="BF1321" s="4">
        <v>0</v>
      </c>
      <c r="BH1321">
        <v>0</v>
      </c>
      <c r="BI1321">
        <v>0</v>
      </c>
      <c r="BJ1321">
        <v>0</v>
      </c>
      <c r="BK1321" s="4"/>
      <c r="BL1321" s="4">
        <v>0</v>
      </c>
      <c r="BM1321" s="4">
        <v>0</v>
      </c>
      <c r="BN1321" s="4">
        <v>0</v>
      </c>
      <c r="BP1321">
        <v>0</v>
      </c>
      <c r="BQ1321">
        <v>0</v>
      </c>
      <c r="BR1321">
        <v>0</v>
      </c>
      <c r="BS1321" s="4"/>
      <c r="BT1321" s="4">
        <v>0</v>
      </c>
      <c r="BU1321" s="4">
        <v>0</v>
      </c>
      <c r="BV1321" s="4">
        <v>0</v>
      </c>
      <c r="BW1321" s="3"/>
      <c r="BX1321" s="3"/>
      <c r="BY1321" s="4">
        <v>18369</v>
      </c>
      <c r="BZ1321" s="5"/>
      <c r="CA1321" s="3">
        <v>6589</v>
      </c>
      <c r="CB1321" s="4">
        <v>26351</v>
      </c>
      <c r="CC1321" s="5">
        <v>3.9992411595082702</v>
      </c>
      <c r="CD1321" s="3">
        <v>0</v>
      </c>
      <c r="CE1321" s="4">
        <v>0</v>
      </c>
      <c r="CF1321" s="5" t="s">
        <v>322</v>
      </c>
      <c r="CG1321" s="3">
        <v>0</v>
      </c>
      <c r="CH1321" s="4">
        <v>0</v>
      </c>
      <c r="CI1321" s="5" t="s">
        <v>322</v>
      </c>
      <c r="CJ1321" s="3">
        <v>0</v>
      </c>
      <c r="CK1321" s="4">
        <v>0</v>
      </c>
      <c r="CL1321" s="5" t="s">
        <v>322</v>
      </c>
      <c r="CM1321" s="2">
        <v>0</v>
      </c>
      <c r="CN1321" s="4">
        <v>0</v>
      </c>
      <c r="CO1321" s="5" t="s">
        <v>322</v>
      </c>
      <c r="CP1321" s="3"/>
      <c r="CQ1321" s="4">
        <v>44720</v>
      </c>
      <c r="CR1321" s="3"/>
      <c r="CS1321" s="3"/>
      <c r="CT1321" s="3"/>
      <c r="CU1321" s="3"/>
      <c r="CV1321" s="4">
        <v>44720</v>
      </c>
      <c r="CW1321" s="4">
        <v>44720</v>
      </c>
      <c r="CX1321" t="b">
        <v>0</v>
      </c>
      <c r="CY1321" t="b">
        <v>1</v>
      </c>
      <c r="CZ1321" t="b">
        <v>0</v>
      </c>
      <c r="DA1321" s="2" t="s">
        <v>6</v>
      </c>
      <c r="DB1321" s="2" t="s">
        <v>6</v>
      </c>
      <c r="DD1321" s="3"/>
      <c r="DE1321" s="3"/>
      <c r="DF1321" s="3"/>
      <c r="DG1321" s="4"/>
      <c r="DH1321" s="4"/>
      <c r="DI1321" s="4"/>
      <c r="DJ1321" s="3">
        <v>0</v>
      </c>
      <c r="DK1321" s="4">
        <v>0</v>
      </c>
      <c r="DL1321" t="b">
        <v>0</v>
      </c>
      <c r="DM1321" s="6"/>
      <c r="DN1321" s="3"/>
      <c r="DO1321" s="3"/>
      <c r="DP1321" s="3"/>
      <c r="DQ1321" s="3"/>
      <c r="DR1321" s="3"/>
      <c r="DS1321" s="3"/>
      <c r="DT1321" s="4"/>
      <c r="DU1321" s="4"/>
      <c r="DV1321" s="4"/>
      <c r="DW1321" s="4"/>
      <c r="DX1321" s="4"/>
      <c r="DY1321" s="4"/>
      <c r="DZ1321" s="2"/>
      <c r="EA1321" s="7">
        <v>44788.407986111109</v>
      </c>
      <c r="EB1321" s="2" t="s">
        <v>332</v>
      </c>
      <c r="EC1321" s="8">
        <v>0</v>
      </c>
      <c r="ED1321" t="b">
        <v>0</v>
      </c>
      <c r="EE1321" t="s">
        <v>324</v>
      </c>
      <c r="EF1321" s="2" t="s">
        <v>324</v>
      </c>
      <c r="EG1321" s="2" t="s">
        <v>325</v>
      </c>
      <c r="EH1321" s="1"/>
      <c r="EI1321">
        <f t="shared" si="70"/>
        <v>2911</v>
      </c>
      <c r="EJ1321" t="str">
        <f t="shared" si="71"/>
        <v>no</v>
      </c>
    </row>
    <row r="1322" spans="3:140">
      <c r="C1322" s="1">
        <v>44635</v>
      </c>
      <c r="D1322" s="2" t="s">
        <v>1117</v>
      </c>
      <c r="E1322" s="2" t="s">
        <v>1118</v>
      </c>
      <c r="F1322" s="2" t="s">
        <v>174</v>
      </c>
      <c r="G1322" s="1">
        <v>44197</v>
      </c>
      <c r="H1322" s="2"/>
      <c r="I1322" s="2" t="s">
        <v>1119</v>
      </c>
      <c r="J1322" s="1"/>
      <c r="K1322" s="1"/>
      <c r="L1322" s="2"/>
      <c r="M1322" t="b">
        <v>0</v>
      </c>
      <c r="N1322" s="2"/>
      <c r="O1322" s="2" t="s">
        <v>320</v>
      </c>
      <c r="P1322" s="2" t="s">
        <v>330</v>
      </c>
      <c r="Q1322" s="2"/>
      <c r="R1322" s="2"/>
      <c r="S1322" s="2"/>
      <c r="T1322" s="2"/>
      <c r="U1322" s="2"/>
      <c r="V1322" s="2"/>
      <c r="W1322" s="2" t="s">
        <v>1105</v>
      </c>
      <c r="X1322" s="2" t="s">
        <v>861</v>
      </c>
      <c r="Y1322" s="3"/>
      <c r="AA1322" t="b">
        <v>0</v>
      </c>
      <c r="AB1322">
        <v>0</v>
      </c>
      <c r="AC1322">
        <v>0</v>
      </c>
      <c r="AD1322">
        <v>0</v>
      </c>
      <c r="AE1322" s="4"/>
      <c r="AF1322" s="4">
        <v>0</v>
      </c>
      <c r="AG1322" s="4">
        <v>0</v>
      </c>
      <c r="AH1322" s="4">
        <v>0</v>
      </c>
      <c r="AJ1322">
        <v>0</v>
      </c>
      <c r="AK1322">
        <v>0</v>
      </c>
      <c r="AL1322">
        <v>0</v>
      </c>
      <c r="AM1322" s="4"/>
      <c r="AN1322" s="4">
        <v>0</v>
      </c>
      <c r="AO1322" s="4">
        <v>0</v>
      </c>
      <c r="AP1322" s="4">
        <v>0</v>
      </c>
      <c r="AR1322">
        <v>0</v>
      </c>
      <c r="AS1322">
        <v>0</v>
      </c>
      <c r="AT1322">
        <v>0</v>
      </c>
      <c r="AU1322" s="4"/>
      <c r="AV1322" s="4">
        <v>0</v>
      </c>
      <c r="AW1322" s="4">
        <v>0</v>
      </c>
      <c r="AX1322" s="4">
        <v>0</v>
      </c>
      <c r="AZ1322">
        <v>0</v>
      </c>
      <c r="BA1322">
        <v>0</v>
      </c>
      <c r="BB1322">
        <v>0</v>
      </c>
      <c r="BC1322" s="4"/>
      <c r="BD1322" s="4">
        <v>0</v>
      </c>
      <c r="BE1322" s="4">
        <v>0</v>
      </c>
      <c r="BF1322" s="4">
        <v>0</v>
      </c>
      <c r="BH1322">
        <v>0</v>
      </c>
      <c r="BI1322">
        <v>0</v>
      </c>
      <c r="BJ1322">
        <v>0</v>
      </c>
      <c r="BK1322" s="4"/>
      <c r="BL1322" s="4">
        <v>0</v>
      </c>
      <c r="BM1322" s="4">
        <v>0</v>
      </c>
      <c r="BN1322" s="4">
        <v>0</v>
      </c>
      <c r="BP1322">
        <v>0</v>
      </c>
      <c r="BQ1322">
        <v>0</v>
      </c>
      <c r="BR1322">
        <v>0</v>
      </c>
      <c r="BS1322" s="4"/>
      <c r="BT1322" s="4">
        <v>0</v>
      </c>
      <c r="BU1322" s="4">
        <v>0</v>
      </c>
      <c r="BV1322" s="4">
        <v>0</v>
      </c>
      <c r="BW1322" s="3"/>
      <c r="BX1322" s="3"/>
      <c r="BY1322" s="4">
        <v>0</v>
      </c>
      <c r="BZ1322" s="5"/>
      <c r="CA1322" s="3">
        <v>0</v>
      </c>
      <c r="CB1322" s="4">
        <v>0</v>
      </c>
      <c r="CC1322" s="5" t="s">
        <v>322</v>
      </c>
      <c r="CD1322" s="3">
        <v>0</v>
      </c>
      <c r="CE1322" s="4">
        <v>0</v>
      </c>
      <c r="CF1322" s="5" t="s">
        <v>322</v>
      </c>
      <c r="CG1322" s="3">
        <v>0</v>
      </c>
      <c r="CH1322" s="4">
        <v>0</v>
      </c>
      <c r="CI1322" s="5" t="s">
        <v>322</v>
      </c>
      <c r="CJ1322" s="3">
        <v>0</v>
      </c>
      <c r="CK1322" s="4">
        <v>0</v>
      </c>
      <c r="CL1322" s="5" t="s">
        <v>322</v>
      </c>
      <c r="CM1322" s="2">
        <v>0</v>
      </c>
      <c r="CN1322" s="4">
        <v>0</v>
      </c>
      <c r="CO1322" s="5" t="s">
        <v>322</v>
      </c>
      <c r="CP1322" s="3"/>
      <c r="CQ1322" s="4">
        <v>0</v>
      </c>
      <c r="CR1322" s="3"/>
      <c r="CS1322" s="3"/>
      <c r="CT1322" s="3"/>
      <c r="CU1322" s="3"/>
      <c r="CV1322" s="4">
        <v>0</v>
      </c>
      <c r="CW1322" s="4">
        <v>0</v>
      </c>
      <c r="CX1322" t="b">
        <v>0</v>
      </c>
      <c r="CY1322" t="b">
        <v>1</v>
      </c>
      <c r="CZ1322" t="b">
        <v>0</v>
      </c>
      <c r="DA1322" s="2" t="s">
        <v>422</v>
      </c>
      <c r="DB1322" s="2" t="s">
        <v>422</v>
      </c>
      <c r="DD1322" s="3"/>
      <c r="DE1322" s="3"/>
      <c r="DF1322" s="3"/>
      <c r="DG1322" s="4"/>
      <c r="DH1322" s="4"/>
      <c r="DI1322" s="4"/>
      <c r="DJ1322" s="3">
        <v>0</v>
      </c>
      <c r="DK1322" s="4">
        <v>0</v>
      </c>
      <c r="DL1322" t="b">
        <v>0</v>
      </c>
      <c r="DM1322" s="6"/>
      <c r="DN1322" s="3"/>
      <c r="DO1322" s="3"/>
      <c r="DP1322" s="3"/>
      <c r="DQ1322" s="3"/>
      <c r="DR1322" s="3"/>
      <c r="DS1322" s="3"/>
      <c r="DT1322" s="4"/>
      <c r="DU1322" s="4"/>
      <c r="DV1322" s="4"/>
      <c r="DW1322" s="4"/>
      <c r="DX1322" s="4"/>
      <c r="DY1322" s="4"/>
      <c r="DZ1322" s="2"/>
      <c r="EA1322" s="7">
        <v>44788.407986111109</v>
      </c>
      <c r="EB1322" s="2" t="s">
        <v>332</v>
      </c>
      <c r="EC1322" s="8">
        <v>0</v>
      </c>
      <c r="ED1322" t="b">
        <v>0</v>
      </c>
      <c r="EE1322" t="s">
        <v>324</v>
      </c>
      <c r="EF1322" s="2" t="s">
        <v>324</v>
      </c>
      <c r="EG1322" s="2" t="s">
        <v>325</v>
      </c>
      <c r="EH1322" s="1"/>
      <c r="EI1322">
        <f t="shared" si="70"/>
        <v>0</v>
      </c>
      <c r="EJ1322" t="str">
        <f t="shared" si="71"/>
        <v>yes</v>
      </c>
    </row>
    <row r="1323" spans="3:140">
      <c r="C1323" s="1">
        <v>44635</v>
      </c>
      <c r="D1323" s="2" t="s">
        <v>1117</v>
      </c>
      <c r="E1323" s="2" t="s">
        <v>1118</v>
      </c>
      <c r="F1323" s="2" t="s">
        <v>174</v>
      </c>
      <c r="G1323" s="1">
        <v>44197</v>
      </c>
      <c r="H1323" s="2"/>
      <c r="I1323" s="2" t="s">
        <v>1120</v>
      </c>
      <c r="J1323" s="1"/>
      <c r="K1323" s="1"/>
      <c r="L1323" s="2"/>
      <c r="M1323" t="b">
        <v>0</v>
      </c>
      <c r="N1323" s="2"/>
      <c r="O1323" s="2" t="s">
        <v>320</v>
      </c>
      <c r="P1323" s="2" t="s">
        <v>330</v>
      </c>
      <c r="Q1323" s="2"/>
      <c r="R1323" s="2"/>
      <c r="S1323" s="2"/>
      <c r="T1323" s="2"/>
      <c r="U1323" s="2"/>
      <c r="V1323" s="2"/>
      <c r="W1323" s="2" t="s">
        <v>1105</v>
      </c>
      <c r="X1323" s="2" t="s">
        <v>861</v>
      </c>
      <c r="Y1323" s="3"/>
      <c r="AA1323" t="b">
        <v>0</v>
      </c>
      <c r="AB1323">
        <v>0</v>
      </c>
      <c r="AC1323">
        <v>0</v>
      </c>
      <c r="AD1323">
        <v>0</v>
      </c>
      <c r="AE1323" s="4"/>
      <c r="AF1323" s="4">
        <v>0</v>
      </c>
      <c r="AG1323" s="4">
        <v>0</v>
      </c>
      <c r="AH1323" s="4">
        <v>0</v>
      </c>
      <c r="AJ1323">
        <v>0</v>
      </c>
      <c r="AK1323">
        <v>0</v>
      </c>
      <c r="AL1323">
        <v>0</v>
      </c>
      <c r="AM1323" s="4"/>
      <c r="AN1323" s="4">
        <v>0</v>
      </c>
      <c r="AO1323" s="4">
        <v>0</v>
      </c>
      <c r="AP1323" s="4">
        <v>0</v>
      </c>
      <c r="AR1323">
        <v>0</v>
      </c>
      <c r="AS1323">
        <v>0</v>
      </c>
      <c r="AT1323">
        <v>0</v>
      </c>
      <c r="AU1323" s="4"/>
      <c r="AV1323" s="4">
        <v>0</v>
      </c>
      <c r="AW1323" s="4">
        <v>0</v>
      </c>
      <c r="AX1323" s="4">
        <v>0</v>
      </c>
      <c r="AZ1323">
        <v>0</v>
      </c>
      <c r="BA1323">
        <v>0</v>
      </c>
      <c r="BB1323">
        <v>0</v>
      </c>
      <c r="BC1323" s="4"/>
      <c r="BD1323" s="4">
        <v>0</v>
      </c>
      <c r="BE1323" s="4">
        <v>0</v>
      </c>
      <c r="BF1323" s="4">
        <v>0</v>
      </c>
      <c r="BH1323">
        <v>0</v>
      </c>
      <c r="BI1323">
        <v>0</v>
      </c>
      <c r="BJ1323">
        <v>0</v>
      </c>
      <c r="BK1323" s="4"/>
      <c r="BL1323" s="4">
        <v>0</v>
      </c>
      <c r="BM1323" s="4">
        <v>0</v>
      </c>
      <c r="BN1323" s="4">
        <v>0</v>
      </c>
      <c r="BP1323">
        <v>0</v>
      </c>
      <c r="BQ1323">
        <v>0</v>
      </c>
      <c r="BR1323">
        <v>0</v>
      </c>
      <c r="BS1323" s="4"/>
      <c r="BT1323" s="4">
        <v>0</v>
      </c>
      <c r="BU1323" s="4">
        <v>0</v>
      </c>
      <c r="BV1323" s="4">
        <v>0</v>
      </c>
      <c r="BW1323" s="3"/>
      <c r="BX1323" s="3"/>
      <c r="BY1323" s="4">
        <v>0</v>
      </c>
      <c r="BZ1323" s="5"/>
      <c r="CA1323" s="3">
        <v>0</v>
      </c>
      <c r="CB1323" s="4">
        <v>0</v>
      </c>
      <c r="CC1323" s="5" t="s">
        <v>322</v>
      </c>
      <c r="CD1323" s="3">
        <v>0</v>
      </c>
      <c r="CE1323" s="4">
        <v>0</v>
      </c>
      <c r="CF1323" s="5" t="s">
        <v>322</v>
      </c>
      <c r="CG1323" s="3">
        <v>0</v>
      </c>
      <c r="CH1323" s="4">
        <v>0</v>
      </c>
      <c r="CI1323" s="5" t="s">
        <v>322</v>
      </c>
      <c r="CJ1323" s="3">
        <v>0</v>
      </c>
      <c r="CK1323" s="4">
        <v>0</v>
      </c>
      <c r="CL1323" s="5" t="s">
        <v>322</v>
      </c>
      <c r="CM1323" s="2">
        <v>0</v>
      </c>
      <c r="CN1323" s="4">
        <v>0</v>
      </c>
      <c r="CO1323" s="5" t="s">
        <v>322</v>
      </c>
      <c r="CP1323" s="3"/>
      <c r="CQ1323" s="4">
        <v>0</v>
      </c>
      <c r="CR1323" s="3"/>
      <c r="CS1323" s="3"/>
      <c r="CT1323" s="3"/>
      <c r="CU1323" s="3"/>
      <c r="CV1323" s="4">
        <v>0</v>
      </c>
      <c r="CW1323" s="4">
        <v>0</v>
      </c>
      <c r="CX1323" t="b">
        <v>0</v>
      </c>
      <c r="CY1323" t="b">
        <v>1</v>
      </c>
      <c r="CZ1323" t="b">
        <v>0</v>
      </c>
      <c r="DA1323" s="2" t="s">
        <v>422</v>
      </c>
      <c r="DB1323" s="2" t="s">
        <v>422</v>
      </c>
      <c r="DD1323" s="3"/>
      <c r="DE1323" s="3"/>
      <c r="DF1323" s="3"/>
      <c r="DG1323" s="4"/>
      <c r="DH1323" s="4"/>
      <c r="DI1323" s="4"/>
      <c r="DJ1323" s="3">
        <v>0</v>
      </c>
      <c r="DK1323" s="4">
        <v>0</v>
      </c>
      <c r="DL1323" t="b">
        <v>0</v>
      </c>
      <c r="DM1323" s="6"/>
      <c r="DN1323" s="3"/>
      <c r="DO1323" s="3"/>
      <c r="DP1323" s="3"/>
      <c r="DQ1323" s="3"/>
      <c r="DR1323" s="3"/>
      <c r="DS1323" s="3"/>
      <c r="DT1323" s="4"/>
      <c r="DU1323" s="4"/>
      <c r="DV1323" s="4"/>
      <c r="DW1323" s="4"/>
      <c r="DX1323" s="4"/>
      <c r="DY1323" s="4"/>
      <c r="DZ1323" s="2"/>
      <c r="EA1323" s="7">
        <v>44788.407986111109</v>
      </c>
      <c r="EB1323" s="2" t="s">
        <v>332</v>
      </c>
      <c r="EC1323" s="8">
        <v>0</v>
      </c>
      <c r="ED1323" t="b">
        <v>0</v>
      </c>
      <c r="EE1323" t="s">
        <v>324</v>
      </c>
      <c r="EF1323" s="2" t="s">
        <v>324</v>
      </c>
      <c r="EG1323" s="2" t="s">
        <v>325</v>
      </c>
      <c r="EH1323" s="1"/>
      <c r="EI1323">
        <f t="shared" si="70"/>
        <v>0</v>
      </c>
      <c r="EJ1323" t="str">
        <f t="shared" si="71"/>
        <v>yes</v>
      </c>
    </row>
    <row r="1324" spans="3:140">
      <c r="C1324" s="1">
        <v>44635</v>
      </c>
      <c r="D1324" s="2" t="s">
        <v>1117</v>
      </c>
      <c r="E1324" s="2" t="s">
        <v>1118</v>
      </c>
      <c r="F1324" s="2" t="s">
        <v>174</v>
      </c>
      <c r="G1324" s="1">
        <v>44197</v>
      </c>
      <c r="H1324" s="2"/>
      <c r="I1324" s="2" t="s">
        <v>1121</v>
      </c>
      <c r="J1324" s="1"/>
      <c r="K1324" s="1"/>
      <c r="L1324" s="2"/>
      <c r="M1324" t="b">
        <v>0</v>
      </c>
      <c r="N1324" s="2"/>
      <c r="O1324" s="2" t="s">
        <v>320</v>
      </c>
      <c r="P1324" s="2" t="s">
        <v>330</v>
      </c>
      <c r="Q1324" s="2"/>
      <c r="R1324" s="2"/>
      <c r="S1324" s="2"/>
      <c r="T1324" s="2"/>
      <c r="U1324" s="2"/>
      <c r="V1324" s="2"/>
      <c r="W1324" s="2" t="s">
        <v>1105</v>
      </c>
      <c r="X1324" s="2" t="s">
        <v>861</v>
      </c>
      <c r="Y1324" s="3"/>
      <c r="AA1324" t="b">
        <v>0</v>
      </c>
      <c r="AB1324">
        <v>0</v>
      </c>
      <c r="AC1324">
        <v>0</v>
      </c>
      <c r="AD1324">
        <v>0</v>
      </c>
      <c r="AE1324" s="4"/>
      <c r="AF1324" s="4">
        <v>0</v>
      </c>
      <c r="AG1324" s="4">
        <v>0</v>
      </c>
      <c r="AH1324" s="4">
        <v>0</v>
      </c>
      <c r="AJ1324">
        <v>0</v>
      </c>
      <c r="AK1324">
        <v>0</v>
      </c>
      <c r="AL1324">
        <v>0</v>
      </c>
      <c r="AM1324" s="4"/>
      <c r="AN1324" s="4">
        <v>0</v>
      </c>
      <c r="AO1324" s="4">
        <v>0</v>
      </c>
      <c r="AP1324" s="4">
        <v>0</v>
      </c>
      <c r="AR1324">
        <v>0</v>
      </c>
      <c r="AS1324">
        <v>0</v>
      </c>
      <c r="AT1324">
        <v>0</v>
      </c>
      <c r="AU1324" s="4"/>
      <c r="AV1324" s="4">
        <v>0</v>
      </c>
      <c r="AW1324" s="4">
        <v>0</v>
      </c>
      <c r="AX1324" s="4">
        <v>0</v>
      </c>
      <c r="AZ1324">
        <v>0</v>
      </c>
      <c r="BA1324">
        <v>0</v>
      </c>
      <c r="BB1324">
        <v>0</v>
      </c>
      <c r="BC1324" s="4"/>
      <c r="BD1324" s="4">
        <v>0</v>
      </c>
      <c r="BE1324" s="4">
        <v>0</v>
      </c>
      <c r="BF1324" s="4">
        <v>0</v>
      </c>
      <c r="BH1324">
        <v>0</v>
      </c>
      <c r="BI1324">
        <v>0</v>
      </c>
      <c r="BJ1324">
        <v>0</v>
      </c>
      <c r="BK1324" s="4"/>
      <c r="BL1324" s="4">
        <v>0</v>
      </c>
      <c r="BM1324" s="4">
        <v>0</v>
      </c>
      <c r="BN1324" s="4">
        <v>0</v>
      </c>
      <c r="BP1324">
        <v>0</v>
      </c>
      <c r="BQ1324">
        <v>0</v>
      </c>
      <c r="BR1324">
        <v>0</v>
      </c>
      <c r="BS1324" s="4"/>
      <c r="BT1324" s="4">
        <v>0</v>
      </c>
      <c r="BU1324" s="4">
        <v>0</v>
      </c>
      <c r="BV1324" s="4">
        <v>0</v>
      </c>
      <c r="BW1324" s="3"/>
      <c r="BX1324" s="3"/>
      <c r="BY1324" s="4">
        <v>0</v>
      </c>
      <c r="BZ1324" s="5"/>
      <c r="CA1324" s="3">
        <v>0</v>
      </c>
      <c r="CB1324" s="4">
        <v>0</v>
      </c>
      <c r="CC1324" s="5" t="s">
        <v>322</v>
      </c>
      <c r="CD1324" s="3">
        <v>0</v>
      </c>
      <c r="CE1324" s="4">
        <v>0</v>
      </c>
      <c r="CF1324" s="5" t="s">
        <v>322</v>
      </c>
      <c r="CG1324" s="3">
        <v>0</v>
      </c>
      <c r="CH1324" s="4">
        <v>0</v>
      </c>
      <c r="CI1324" s="5" t="s">
        <v>322</v>
      </c>
      <c r="CJ1324" s="3">
        <v>0</v>
      </c>
      <c r="CK1324" s="4">
        <v>0</v>
      </c>
      <c r="CL1324" s="5" t="s">
        <v>322</v>
      </c>
      <c r="CM1324" s="2">
        <v>0</v>
      </c>
      <c r="CN1324" s="4">
        <v>0</v>
      </c>
      <c r="CO1324" s="5" t="s">
        <v>322</v>
      </c>
      <c r="CP1324" s="3"/>
      <c r="CQ1324" s="4">
        <v>0</v>
      </c>
      <c r="CR1324" s="3"/>
      <c r="CS1324" s="3"/>
      <c r="CT1324" s="3"/>
      <c r="CU1324" s="3"/>
      <c r="CV1324" s="4">
        <v>0</v>
      </c>
      <c r="CW1324" s="4">
        <v>0</v>
      </c>
      <c r="CX1324" t="b">
        <v>0</v>
      </c>
      <c r="CY1324" t="b">
        <v>1</v>
      </c>
      <c r="CZ1324" t="b">
        <v>0</v>
      </c>
      <c r="DA1324" s="2" t="s">
        <v>422</v>
      </c>
      <c r="DB1324" s="2" t="s">
        <v>422</v>
      </c>
      <c r="DD1324" s="3"/>
      <c r="DE1324" s="3"/>
      <c r="DF1324" s="3"/>
      <c r="DG1324" s="4"/>
      <c r="DH1324" s="4"/>
      <c r="DI1324" s="4"/>
      <c r="DJ1324" s="3">
        <v>0</v>
      </c>
      <c r="DK1324" s="4">
        <v>0</v>
      </c>
      <c r="DL1324" t="b">
        <v>0</v>
      </c>
      <c r="DM1324" s="6"/>
      <c r="DN1324" s="3"/>
      <c r="DO1324" s="3"/>
      <c r="DP1324" s="3"/>
      <c r="DQ1324" s="3"/>
      <c r="DR1324" s="3"/>
      <c r="DS1324" s="3"/>
      <c r="DT1324" s="4"/>
      <c r="DU1324" s="4"/>
      <c r="DV1324" s="4"/>
      <c r="DW1324" s="4"/>
      <c r="DX1324" s="4"/>
      <c r="DY1324" s="4"/>
      <c r="DZ1324" s="2"/>
      <c r="EA1324" s="7">
        <v>44788.407986111109</v>
      </c>
      <c r="EB1324" s="2" t="s">
        <v>332</v>
      </c>
      <c r="EC1324" s="8">
        <v>0</v>
      </c>
      <c r="ED1324" t="b">
        <v>0</v>
      </c>
      <c r="EE1324" t="s">
        <v>324</v>
      </c>
      <c r="EF1324" s="2" t="s">
        <v>324</v>
      </c>
      <c r="EG1324" s="2" t="s">
        <v>325</v>
      </c>
      <c r="EH1324" s="1"/>
      <c r="EI1324">
        <f t="shared" si="70"/>
        <v>0</v>
      </c>
      <c r="EJ1324" t="str">
        <f t="shared" si="71"/>
        <v>yes</v>
      </c>
    </row>
    <row r="1325" spans="3:140">
      <c r="C1325" s="1">
        <v>44635</v>
      </c>
      <c r="D1325" s="2" t="s">
        <v>1117</v>
      </c>
      <c r="E1325" s="2" t="s">
        <v>1118</v>
      </c>
      <c r="F1325" s="2" t="s">
        <v>174</v>
      </c>
      <c r="G1325" s="1">
        <v>44197</v>
      </c>
      <c r="H1325" s="2"/>
      <c r="I1325" s="2" t="s">
        <v>1122</v>
      </c>
      <c r="J1325" s="1"/>
      <c r="K1325" s="1"/>
      <c r="L1325" s="2"/>
      <c r="M1325" t="b">
        <v>0</v>
      </c>
      <c r="N1325" s="2"/>
      <c r="O1325" s="2" t="s">
        <v>320</v>
      </c>
      <c r="P1325" s="2" t="s">
        <v>330</v>
      </c>
      <c r="Q1325" s="2"/>
      <c r="R1325" s="2"/>
      <c r="S1325" s="2"/>
      <c r="T1325" s="2"/>
      <c r="U1325" s="2"/>
      <c r="V1325" s="2"/>
      <c r="W1325" s="2" t="s">
        <v>1105</v>
      </c>
      <c r="X1325" s="2" t="s">
        <v>861</v>
      </c>
      <c r="Y1325" s="3"/>
      <c r="AA1325" t="b">
        <v>0</v>
      </c>
      <c r="AB1325">
        <v>0</v>
      </c>
      <c r="AC1325">
        <v>0</v>
      </c>
      <c r="AD1325">
        <v>0</v>
      </c>
      <c r="AE1325" s="4"/>
      <c r="AF1325" s="4">
        <v>0</v>
      </c>
      <c r="AG1325" s="4">
        <v>0</v>
      </c>
      <c r="AH1325" s="4">
        <v>0</v>
      </c>
      <c r="AJ1325">
        <v>0</v>
      </c>
      <c r="AK1325">
        <v>0</v>
      </c>
      <c r="AL1325">
        <v>0</v>
      </c>
      <c r="AM1325" s="4"/>
      <c r="AN1325" s="4">
        <v>0</v>
      </c>
      <c r="AO1325" s="4">
        <v>0</v>
      </c>
      <c r="AP1325" s="4">
        <v>0</v>
      </c>
      <c r="AR1325">
        <v>0</v>
      </c>
      <c r="AS1325">
        <v>0</v>
      </c>
      <c r="AT1325">
        <v>0</v>
      </c>
      <c r="AU1325" s="4"/>
      <c r="AV1325" s="4">
        <v>0</v>
      </c>
      <c r="AW1325" s="4">
        <v>0</v>
      </c>
      <c r="AX1325" s="4">
        <v>0</v>
      </c>
      <c r="AZ1325">
        <v>0</v>
      </c>
      <c r="BA1325">
        <v>0</v>
      </c>
      <c r="BB1325">
        <v>0</v>
      </c>
      <c r="BC1325" s="4"/>
      <c r="BD1325" s="4">
        <v>0</v>
      </c>
      <c r="BE1325" s="4">
        <v>0</v>
      </c>
      <c r="BF1325" s="4">
        <v>0</v>
      </c>
      <c r="BH1325">
        <v>0</v>
      </c>
      <c r="BI1325">
        <v>0</v>
      </c>
      <c r="BJ1325">
        <v>0</v>
      </c>
      <c r="BK1325" s="4"/>
      <c r="BL1325" s="4">
        <v>0</v>
      </c>
      <c r="BM1325" s="4">
        <v>0</v>
      </c>
      <c r="BN1325" s="4">
        <v>0</v>
      </c>
      <c r="BP1325">
        <v>0</v>
      </c>
      <c r="BQ1325">
        <v>0</v>
      </c>
      <c r="BR1325">
        <v>0</v>
      </c>
      <c r="BS1325" s="4"/>
      <c r="BT1325" s="4">
        <v>0</v>
      </c>
      <c r="BU1325" s="4">
        <v>0</v>
      </c>
      <c r="BV1325" s="4">
        <v>0</v>
      </c>
      <c r="BW1325" s="3"/>
      <c r="BX1325" s="3"/>
      <c r="BY1325" s="4">
        <v>0</v>
      </c>
      <c r="BZ1325" s="5"/>
      <c r="CA1325" s="3">
        <v>0</v>
      </c>
      <c r="CB1325" s="4">
        <v>0</v>
      </c>
      <c r="CC1325" s="5" t="s">
        <v>322</v>
      </c>
      <c r="CD1325" s="3">
        <v>0</v>
      </c>
      <c r="CE1325" s="4">
        <v>0</v>
      </c>
      <c r="CF1325" s="5" t="s">
        <v>322</v>
      </c>
      <c r="CG1325" s="3">
        <v>0</v>
      </c>
      <c r="CH1325" s="4">
        <v>0</v>
      </c>
      <c r="CI1325" s="5" t="s">
        <v>322</v>
      </c>
      <c r="CJ1325" s="3">
        <v>0</v>
      </c>
      <c r="CK1325" s="4">
        <v>0</v>
      </c>
      <c r="CL1325" s="5" t="s">
        <v>322</v>
      </c>
      <c r="CM1325" s="2">
        <v>0</v>
      </c>
      <c r="CN1325" s="4">
        <v>0</v>
      </c>
      <c r="CO1325" s="5" t="s">
        <v>322</v>
      </c>
      <c r="CP1325" s="3"/>
      <c r="CQ1325" s="4">
        <v>0</v>
      </c>
      <c r="CR1325" s="3"/>
      <c r="CS1325" s="3"/>
      <c r="CT1325" s="3"/>
      <c r="CU1325" s="3"/>
      <c r="CV1325" s="4">
        <v>0</v>
      </c>
      <c r="CW1325" s="4">
        <v>0</v>
      </c>
      <c r="CX1325" t="b">
        <v>0</v>
      </c>
      <c r="CY1325" t="b">
        <v>1</v>
      </c>
      <c r="CZ1325" t="b">
        <v>0</v>
      </c>
      <c r="DA1325" s="2" t="s">
        <v>422</v>
      </c>
      <c r="DB1325" s="2" t="s">
        <v>422</v>
      </c>
      <c r="DD1325" s="3"/>
      <c r="DE1325" s="3"/>
      <c r="DF1325" s="3"/>
      <c r="DG1325" s="4"/>
      <c r="DH1325" s="4"/>
      <c r="DI1325" s="4"/>
      <c r="DJ1325" s="3">
        <v>0</v>
      </c>
      <c r="DK1325" s="4">
        <v>0</v>
      </c>
      <c r="DL1325" t="b">
        <v>0</v>
      </c>
      <c r="DM1325" s="6"/>
      <c r="DN1325" s="3"/>
      <c r="DO1325" s="3"/>
      <c r="DP1325" s="3"/>
      <c r="DQ1325" s="3"/>
      <c r="DR1325" s="3"/>
      <c r="DS1325" s="3"/>
      <c r="DT1325" s="4"/>
      <c r="DU1325" s="4"/>
      <c r="DV1325" s="4"/>
      <c r="DW1325" s="4"/>
      <c r="DX1325" s="4"/>
      <c r="DY1325" s="4"/>
      <c r="DZ1325" s="2"/>
      <c r="EA1325" s="7">
        <v>44788.407986111109</v>
      </c>
      <c r="EB1325" s="2" t="s">
        <v>332</v>
      </c>
      <c r="EC1325" s="8">
        <v>0</v>
      </c>
      <c r="ED1325" t="b">
        <v>0</v>
      </c>
      <c r="EE1325" t="s">
        <v>324</v>
      </c>
      <c r="EF1325" s="2" t="s">
        <v>324</v>
      </c>
      <c r="EG1325" s="2" t="s">
        <v>325</v>
      </c>
      <c r="EH1325" s="1"/>
      <c r="EI1325">
        <f t="shared" si="70"/>
        <v>0</v>
      </c>
      <c r="EJ1325" t="str">
        <f t="shared" si="71"/>
        <v>yes</v>
      </c>
    </row>
    <row r="1326" spans="3:140">
      <c r="C1326" s="1">
        <v>44635</v>
      </c>
      <c r="D1326" s="2" t="s">
        <v>1117</v>
      </c>
      <c r="E1326" s="2" t="s">
        <v>1118</v>
      </c>
      <c r="F1326" s="2" t="s">
        <v>174</v>
      </c>
      <c r="G1326" s="1">
        <v>44197</v>
      </c>
      <c r="H1326" s="2"/>
      <c r="I1326" s="2" t="s">
        <v>1123</v>
      </c>
      <c r="J1326" s="1"/>
      <c r="K1326" s="1"/>
      <c r="L1326" s="2"/>
      <c r="M1326" t="b">
        <v>0</v>
      </c>
      <c r="N1326" s="2"/>
      <c r="O1326" s="2" t="s">
        <v>320</v>
      </c>
      <c r="P1326" s="2" t="s">
        <v>330</v>
      </c>
      <c r="Q1326" s="2"/>
      <c r="R1326" s="2"/>
      <c r="S1326" s="2"/>
      <c r="T1326" s="2"/>
      <c r="U1326" s="2"/>
      <c r="V1326" s="2"/>
      <c r="W1326" s="2" t="s">
        <v>1105</v>
      </c>
      <c r="X1326" s="2" t="s">
        <v>861</v>
      </c>
      <c r="Y1326" s="3"/>
      <c r="AA1326" t="b">
        <v>0</v>
      </c>
      <c r="AB1326">
        <v>0</v>
      </c>
      <c r="AC1326">
        <v>0</v>
      </c>
      <c r="AD1326">
        <v>0</v>
      </c>
      <c r="AE1326" s="4"/>
      <c r="AF1326" s="4">
        <v>0</v>
      </c>
      <c r="AG1326" s="4">
        <v>0</v>
      </c>
      <c r="AH1326" s="4">
        <v>0</v>
      </c>
      <c r="AJ1326">
        <v>0</v>
      </c>
      <c r="AK1326">
        <v>0</v>
      </c>
      <c r="AL1326">
        <v>0</v>
      </c>
      <c r="AM1326" s="4"/>
      <c r="AN1326" s="4">
        <v>0</v>
      </c>
      <c r="AO1326" s="4">
        <v>0</v>
      </c>
      <c r="AP1326" s="4">
        <v>0</v>
      </c>
      <c r="AR1326">
        <v>0</v>
      </c>
      <c r="AS1326">
        <v>0</v>
      </c>
      <c r="AT1326">
        <v>0</v>
      </c>
      <c r="AU1326" s="4"/>
      <c r="AV1326" s="4">
        <v>0</v>
      </c>
      <c r="AW1326" s="4">
        <v>0</v>
      </c>
      <c r="AX1326" s="4">
        <v>0</v>
      </c>
      <c r="AZ1326">
        <v>0</v>
      </c>
      <c r="BA1326">
        <v>0</v>
      </c>
      <c r="BB1326">
        <v>0</v>
      </c>
      <c r="BC1326" s="4"/>
      <c r="BD1326" s="4">
        <v>0</v>
      </c>
      <c r="BE1326" s="4">
        <v>0</v>
      </c>
      <c r="BF1326" s="4">
        <v>0</v>
      </c>
      <c r="BH1326">
        <v>0</v>
      </c>
      <c r="BI1326">
        <v>0</v>
      </c>
      <c r="BJ1326">
        <v>0</v>
      </c>
      <c r="BK1326" s="4"/>
      <c r="BL1326" s="4">
        <v>0</v>
      </c>
      <c r="BM1326" s="4">
        <v>0</v>
      </c>
      <c r="BN1326" s="4">
        <v>0</v>
      </c>
      <c r="BP1326">
        <v>0</v>
      </c>
      <c r="BQ1326">
        <v>0</v>
      </c>
      <c r="BR1326">
        <v>0</v>
      </c>
      <c r="BS1326" s="4"/>
      <c r="BT1326" s="4">
        <v>0</v>
      </c>
      <c r="BU1326" s="4">
        <v>0</v>
      </c>
      <c r="BV1326" s="4">
        <v>0</v>
      </c>
      <c r="BW1326" s="3"/>
      <c r="BX1326" s="3"/>
      <c r="BY1326" s="4">
        <v>0</v>
      </c>
      <c r="BZ1326" s="5"/>
      <c r="CA1326" s="3">
        <v>0</v>
      </c>
      <c r="CB1326" s="4">
        <v>0</v>
      </c>
      <c r="CC1326" s="5" t="s">
        <v>322</v>
      </c>
      <c r="CD1326" s="3">
        <v>0</v>
      </c>
      <c r="CE1326" s="4">
        <v>0</v>
      </c>
      <c r="CF1326" s="5" t="s">
        <v>322</v>
      </c>
      <c r="CG1326" s="3">
        <v>0</v>
      </c>
      <c r="CH1326" s="4">
        <v>0</v>
      </c>
      <c r="CI1326" s="5" t="s">
        <v>322</v>
      </c>
      <c r="CJ1326" s="3">
        <v>0</v>
      </c>
      <c r="CK1326" s="4">
        <v>0</v>
      </c>
      <c r="CL1326" s="5" t="s">
        <v>322</v>
      </c>
      <c r="CM1326" s="2">
        <v>0</v>
      </c>
      <c r="CN1326" s="4">
        <v>0</v>
      </c>
      <c r="CO1326" s="5" t="s">
        <v>322</v>
      </c>
      <c r="CP1326" s="3"/>
      <c r="CQ1326" s="4">
        <v>0</v>
      </c>
      <c r="CR1326" s="3"/>
      <c r="CS1326" s="3"/>
      <c r="CT1326" s="3"/>
      <c r="CU1326" s="3"/>
      <c r="CV1326" s="4">
        <v>0</v>
      </c>
      <c r="CW1326" s="4">
        <v>0</v>
      </c>
      <c r="CX1326" t="b">
        <v>0</v>
      </c>
      <c r="CY1326" t="b">
        <v>1</v>
      </c>
      <c r="CZ1326" t="b">
        <v>0</v>
      </c>
      <c r="DA1326" s="2" t="s">
        <v>422</v>
      </c>
      <c r="DB1326" s="2" t="s">
        <v>422</v>
      </c>
      <c r="DD1326" s="3"/>
      <c r="DE1326" s="3"/>
      <c r="DF1326" s="3"/>
      <c r="DG1326" s="4"/>
      <c r="DH1326" s="4"/>
      <c r="DI1326" s="4"/>
      <c r="DJ1326" s="3">
        <v>0</v>
      </c>
      <c r="DK1326" s="4">
        <v>0</v>
      </c>
      <c r="DL1326" t="b">
        <v>0</v>
      </c>
      <c r="DM1326" s="6"/>
      <c r="DN1326" s="3"/>
      <c r="DO1326" s="3"/>
      <c r="DP1326" s="3"/>
      <c r="DQ1326" s="3"/>
      <c r="DR1326" s="3"/>
      <c r="DS1326" s="3"/>
      <c r="DT1326" s="4"/>
      <c r="DU1326" s="4"/>
      <c r="DV1326" s="4"/>
      <c r="DW1326" s="4"/>
      <c r="DX1326" s="4"/>
      <c r="DY1326" s="4"/>
      <c r="DZ1326" s="2"/>
      <c r="EA1326" s="7">
        <v>44788.407986111109</v>
      </c>
      <c r="EB1326" s="2" t="s">
        <v>332</v>
      </c>
      <c r="EC1326" s="8">
        <v>0</v>
      </c>
      <c r="ED1326" t="b">
        <v>0</v>
      </c>
      <c r="EE1326" t="s">
        <v>324</v>
      </c>
      <c r="EF1326" s="2" t="s">
        <v>324</v>
      </c>
      <c r="EG1326" s="2" t="s">
        <v>325</v>
      </c>
      <c r="EH1326" s="1"/>
      <c r="EI1326">
        <f t="shared" si="70"/>
        <v>0</v>
      </c>
      <c r="EJ1326" t="str">
        <f t="shared" si="71"/>
        <v>yes</v>
      </c>
    </row>
    <row r="1327" spans="3:140">
      <c r="C1327" s="1">
        <v>44635</v>
      </c>
      <c r="D1327" s="2" t="s">
        <v>1117</v>
      </c>
      <c r="E1327" s="2" t="s">
        <v>1118</v>
      </c>
      <c r="F1327" s="2" t="s">
        <v>174</v>
      </c>
      <c r="G1327" s="1">
        <v>44197</v>
      </c>
      <c r="H1327" s="2"/>
      <c r="I1327" s="2" t="s">
        <v>1124</v>
      </c>
      <c r="J1327" s="1"/>
      <c r="K1327" s="1"/>
      <c r="L1327" s="2"/>
      <c r="M1327" t="b">
        <v>0</v>
      </c>
      <c r="N1327" s="2"/>
      <c r="O1327" s="2" t="s">
        <v>320</v>
      </c>
      <c r="P1327" s="2" t="s">
        <v>330</v>
      </c>
      <c r="Q1327" s="2"/>
      <c r="R1327" s="2"/>
      <c r="S1327" s="2"/>
      <c r="T1327" s="2"/>
      <c r="U1327" s="2"/>
      <c r="V1327" s="2"/>
      <c r="W1327" s="2" t="s">
        <v>1105</v>
      </c>
      <c r="X1327" s="2" t="s">
        <v>861</v>
      </c>
      <c r="Y1327" s="3"/>
      <c r="AA1327" t="b">
        <v>0</v>
      </c>
      <c r="AB1327">
        <v>0</v>
      </c>
      <c r="AC1327">
        <v>0</v>
      </c>
      <c r="AD1327">
        <v>0</v>
      </c>
      <c r="AE1327" s="4"/>
      <c r="AF1327" s="4">
        <v>0</v>
      </c>
      <c r="AG1327" s="4">
        <v>0</v>
      </c>
      <c r="AH1327" s="4">
        <v>0</v>
      </c>
      <c r="AJ1327">
        <v>0</v>
      </c>
      <c r="AK1327">
        <v>0</v>
      </c>
      <c r="AL1327">
        <v>0</v>
      </c>
      <c r="AM1327" s="4"/>
      <c r="AN1327" s="4">
        <v>0</v>
      </c>
      <c r="AO1327" s="4">
        <v>0</v>
      </c>
      <c r="AP1327" s="4">
        <v>0</v>
      </c>
      <c r="AR1327">
        <v>0</v>
      </c>
      <c r="AS1327">
        <v>0</v>
      </c>
      <c r="AT1327">
        <v>0</v>
      </c>
      <c r="AU1327" s="4"/>
      <c r="AV1327" s="4">
        <v>0</v>
      </c>
      <c r="AW1327" s="4">
        <v>0</v>
      </c>
      <c r="AX1327" s="4">
        <v>0</v>
      </c>
      <c r="AZ1327">
        <v>0</v>
      </c>
      <c r="BA1327">
        <v>0</v>
      </c>
      <c r="BB1327">
        <v>0</v>
      </c>
      <c r="BC1327" s="4"/>
      <c r="BD1327" s="4">
        <v>0</v>
      </c>
      <c r="BE1327" s="4">
        <v>0</v>
      </c>
      <c r="BF1327" s="4">
        <v>0</v>
      </c>
      <c r="BH1327">
        <v>0</v>
      </c>
      <c r="BI1327">
        <v>0</v>
      </c>
      <c r="BJ1327">
        <v>0</v>
      </c>
      <c r="BK1327" s="4"/>
      <c r="BL1327" s="4">
        <v>0</v>
      </c>
      <c r="BM1327" s="4">
        <v>0</v>
      </c>
      <c r="BN1327" s="4">
        <v>0</v>
      </c>
      <c r="BP1327">
        <v>0</v>
      </c>
      <c r="BQ1327">
        <v>0</v>
      </c>
      <c r="BR1327">
        <v>0</v>
      </c>
      <c r="BS1327" s="4"/>
      <c r="BT1327" s="4">
        <v>0</v>
      </c>
      <c r="BU1327" s="4">
        <v>0</v>
      </c>
      <c r="BV1327" s="4">
        <v>0</v>
      </c>
      <c r="BW1327" s="3"/>
      <c r="BX1327" s="3"/>
      <c r="BY1327" s="4">
        <v>0</v>
      </c>
      <c r="BZ1327" s="5"/>
      <c r="CA1327" s="3">
        <v>0</v>
      </c>
      <c r="CB1327" s="4">
        <v>0</v>
      </c>
      <c r="CC1327" s="5" t="s">
        <v>322</v>
      </c>
      <c r="CD1327" s="3">
        <v>0</v>
      </c>
      <c r="CE1327" s="4">
        <v>0</v>
      </c>
      <c r="CF1327" s="5" t="s">
        <v>322</v>
      </c>
      <c r="CG1327" s="3">
        <v>0</v>
      </c>
      <c r="CH1327" s="4">
        <v>0</v>
      </c>
      <c r="CI1327" s="5" t="s">
        <v>322</v>
      </c>
      <c r="CJ1327" s="3">
        <v>0</v>
      </c>
      <c r="CK1327" s="4">
        <v>0</v>
      </c>
      <c r="CL1327" s="5" t="s">
        <v>322</v>
      </c>
      <c r="CM1327" s="2">
        <v>0</v>
      </c>
      <c r="CN1327" s="4">
        <v>0</v>
      </c>
      <c r="CO1327" s="5" t="s">
        <v>322</v>
      </c>
      <c r="CP1327" s="3"/>
      <c r="CQ1327" s="4">
        <v>0</v>
      </c>
      <c r="CR1327" s="3"/>
      <c r="CS1327" s="3"/>
      <c r="CT1327" s="3"/>
      <c r="CU1327" s="3"/>
      <c r="CV1327" s="4">
        <v>0</v>
      </c>
      <c r="CW1327" s="4">
        <v>0</v>
      </c>
      <c r="CX1327" t="b">
        <v>0</v>
      </c>
      <c r="CY1327" t="b">
        <v>1</v>
      </c>
      <c r="CZ1327" t="b">
        <v>0</v>
      </c>
      <c r="DA1327" s="2" t="s">
        <v>422</v>
      </c>
      <c r="DB1327" s="2" t="s">
        <v>422</v>
      </c>
      <c r="DD1327" s="3"/>
      <c r="DE1327" s="3"/>
      <c r="DF1327" s="3"/>
      <c r="DG1327" s="4"/>
      <c r="DH1327" s="4"/>
      <c r="DI1327" s="4"/>
      <c r="DJ1327" s="3">
        <v>0</v>
      </c>
      <c r="DK1327" s="4">
        <v>0</v>
      </c>
      <c r="DL1327" t="b">
        <v>0</v>
      </c>
      <c r="DM1327" s="6"/>
      <c r="DN1327" s="3"/>
      <c r="DO1327" s="3"/>
      <c r="DP1327" s="3"/>
      <c r="DQ1327" s="3"/>
      <c r="DR1327" s="3"/>
      <c r="DS1327" s="3"/>
      <c r="DT1327" s="4"/>
      <c r="DU1327" s="4"/>
      <c r="DV1327" s="4"/>
      <c r="DW1327" s="4"/>
      <c r="DX1327" s="4"/>
      <c r="DY1327" s="4"/>
      <c r="DZ1327" s="2"/>
      <c r="EA1327" s="7">
        <v>44788.407986111109</v>
      </c>
      <c r="EB1327" s="2" t="s">
        <v>332</v>
      </c>
      <c r="EC1327" s="8">
        <v>0</v>
      </c>
      <c r="ED1327" t="b">
        <v>0</v>
      </c>
      <c r="EE1327" t="s">
        <v>324</v>
      </c>
      <c r="EF1327" s="2" t="s">
        <v>324</v>
      </c>
      <c r="EG1327" s="2" t="s">
        <v>325</v>
      </c>
      <c r="EH1327" s="1"/>
      <c r="EI1327">
        <f t="shared" si="70"/>
        <v>0</v>
      </c>
      <c r="EJ1327" t="str">
        <f t="shared" si="71"/>
        <v>yes</v>
      </c>
    </row>
    <row r="1328" spans="3:140">
      <c r="C1328" s="1">
        <v>44635</v>
      </c>
      <c r="D1328" s="2" t="s">
        <v>1117</v>
      </c>
      <c r="E1328" s="2" t="s">
        <v>1118</v>
      </c>
      <c r="F1328" s="2" t="s">
        <v>174</v>
      </c>
      <c r="G1328" s="1">
        <v>44197</v>
      </c>
      <c r="H1328" s="2"/>
      <c r="I1328" s="2" t="s">
        <v>1125</v>
      </c>
      <c r="J1328" s="1"/>
      <c r="K1328" s="1"/>
      <c r="L1328" s="2"/>
      <c r="M1328" t="b">
        <v>0</v>
      </c>
      <c r="N1328" s="2"/>
      <c r="O1328" s="2" t="s">
        <v>320</v>
      </c>
      <c r="P1328" s="2" t="s">
        <v>330</v>
      </c>
      <c r="Q1328" s="2"/>
      <c r="R1328" s="2"/>
      <c r="S1328" s="2"/>
      <c r="T1328" s="2"/>
      <c r="U1328" s="2"/>
      <c r="V1328" s="2"/>
      <c r="W1328" s="2" t="s">
        <v>1105</v>
      </c>
      <c r="X1328" s="2" t="s">
        <v>861</v>
      </c>
      <c r="Y1328" s="3"/>
      <c r="AA1328" t="b">
        <v>0</v>
      </c>
      <c r="AB1328">
        <v>0</v>
      </c>
      <c r="AC1328">
        <v>0</v>
      </c>
      <c r="AD1328">
        <v>0</v>
      </c>
      <c r="AE1328" s="4"/>
      <c r="AF1328" s="4">
        <v>0</v>
      </c>
      <c r="AG1328" s="4">
        <v>0</v>
      </c>
      <c r="AH1328" s="4">
        <v>0</v>
      </c>
      <c r="AJ1328">
        <v>0</v>
      </c>
      <c r="AK1328">
        <v>0</v>
      </c>
      <c r="AL1328">
        <v>0</v>
      </c>
      <c r="AM1328" s="4"/>
      <c r="AN1328" s="4">
        <v>0</v>
      </c>
      <c r="AO1328" s="4">
        <v>0</v>
      </c>
      <c r="AP1328" s="4">
        <v>0</v>
      </c>
      <c r="AR1328">
        <v>0</v>
      </c>
      <c r="AS1328">
        <v>0</v>
      </c>
      <c r="AT1328">
        <v>0</v>
      </c>
      <c r="AU1328" s="4"/>
      <c r="AV1328" s="4">
        <v>0</v>
      </c>
      <c r="AW1328" s="4">
        <v>0</v>
      </c>
      <c r="AX1328" s="4">
        <v>0</v>
      </c>
      <c r="AZ1328">
        <v>0</v>
      </c>
      <c r="BA1328">
        <v>0</v>
      </c>
      <c r="BB1328">
        <v>0</v>
      </c>
      <c r="BC1328" s="4"/>
      <c r="BD1328" s="4">
        <v>0</v>
      </c>
      <c r="BE1328" s="4">
        <v>0</v>
      </c>
      <c r="BF1328" s="4">
        <v>0</v>
      </c>
      <c r="BH1328">
        <v>0</v>
      </c>
      <c r="BI1328">
        <v>0</v>
      </c>
      <c r="BJ1328">
        <v>0</v>
      </c>
      <c r="BK1328" s="4"/>
      <c r="BL1328" s="4">
        <v>0</v>
      </c>
      <c r="BM1328" s="4">
        <v>0</v>
      </c>
      <c r="BN1328" s="4">
        <v>0</v>
      </c>
      <c r="BP1328">
        <v>0</v>
      </c>
      <c r="BQ1328">
        <v>0</v>
      </c>
      <c r="BR1328">
        <v>0</v>
      </c>
      <c r="BS1328" s="4"/>
      <c r="BT1328" s="4">
        <v>0</v>
      </c>
      <c r="BU1328" s="4">
        <v>0</v>
      </c>
      <c r="BV1328" s="4">
        <v>0</v>
      </c>
      <c r="BW1328" s="3"/>
      <c r="BX1328" s="3"/>
      <c r="BY1328" s="4">
        <v>0</v>
      </c>
      <c r="BZ1328" s="5"/>
      <c r="CA1328" s="3">
        <v>0</v>
      </c>
      <c r="CB1328" s="4">
        <v>0</v>
      </c>
      <c r="CC1328" s="5" t="s">
        <v>322</v>
      </c>
      <c r="CD1328" s="3">
        <v>0</v>
      </c>
      <c r="CE1328" s="4">
        <v>0</v>
      </c>
      <c r="CF1328" s="5" t="s">
        <v>322</v>
      </c>
      <c r="CG1328" s="3">
        <v>0</v>
      </c>
      <c r="CH1328" s="4">
        <v>0</v>
      </c>
      <c r="CI1328" s="5" t="s">
        <v>322</v>
      </c>
      <c r="CJ1328" s="3">
        <v>0</v>
      </c>
      <c r="CK1328" s="4">
        <v>0</v>
      </c>
      <c r="CL1328" s="5" t="s">
        <v>322</v>
      </c>
      <c r="CM1328" s="2">
        <v>0</v>
      </c>
      <c r="CN1328" s="4">
        <v>0</v>
      </c>
      <c r="CO1328" s="5" t="s">
        <v>322</v>
      </c>
      <c r="CP1328" s="3"/>
      <c r="CQ1328" s="4">
        <v>0</v>
      </c>
      <c r="CR1328" s="3"/>
      <c r="CS1328" s="3"/>
      <c r="CT1328" s="3"/>
      <c r="CU1328" s="3"/>
      <c r="CV1328" s="4">
        <v>0</v>
      </c>
      <c r="CW1328" s="4">
        <v>0</v>
      </c>
      <c r="CX1328" t="b">
        <v>0</v>
      </c>
      <c r="CY1328" t="b">
        <v>1</v>
      </c>
      <c r="CZ1328" t="b">
        <v>0</v>
      </c>
      <c r="DA1328" s="2" t="s">
        <v>422</v>
      </c>
      <c r="DB1328" s="2" t="s">
        <v>422</v>
      </c>
      <c r="DD1328" s="3"/>
      <c r="DE1328" s="3"/>
      <c r="DF1328" s="3"/>
      <c r="DG1328" s="4"/>
      <c r="DH1328" s="4"/>
      <c r="DI1328" s="4"/>
      <c r="DJ1328" s="3">
        <v>0</v>
      </c>
      <c r="DK1328" s="4">
        <v>0</v>
      </c>
      <c r="DL1328" t="b">
        <v>0</v>
      </c>
      <c r="DM1328" s="6"/>
      <c r="DN1328" s="3"/>
      <c r="DO1328" s="3"/>
      <c r="DP1328" s="3"/>
      <c r="DQ1328" s="3"/>
      <c r="DR1328" s="3"/>
      <c r="DS1328" s="3"/>
      <c r="DT1328" s="4"/>
      <c r="DU1328" s="4"/>
      <c r="DV1328" s="4"/>
      <c r="DW1328" s="4"/>
      <c r="DX1328" s="4"/>
      <c r="DY1328" s="4"/>
      <c r="DZ1328" s="2"/>
      <c r="EA1328" s="7">
        <v>44788.407986111109</v>
      </c>
      <c r="EB1328" s="2" t="s">
        <v>332</v>
      </c>
      <c r="EC1328" s="8">
        <v>0</v>
      </c>
      <c r="ED1328" t="b">
        <v>0</v>
      </c>
      <c r="EE1328" t="s">
        <v>324</v>
      </c>
      <c r="EF1328" s="2" t="s">
        <v>324</v>
      </c>
      <c r="EG1328" s="2" t="s">
        <v>325</v>
      </c>
      <c r="EH1328" s="1"/>
      <c r="EI1328">
        <f t="shared" si="70"/>
        <v>0</v>
      </c>
      <c r="EJ1328" t="str">
        <f t="shared" si="71"/>
        <v>yes</v>
      </c>
    </row>
    <row r="1329" spans="3:140">
      <c r="C1329" s="1">
        <v>44635</v>
      </c>
      <c r="D1329" s="2" t="s">
        <v>1117</v>
      </c>
      <c r="E1329" s="2" t="s">
        <v>1118</v>
      </c>
      <c r="F1329" s="2" t="s">
        <v>174</v>
      </c>
      <c r="G1329" s="1">
        <v>44197</v>
      </c>
      <c r="H1329" s="2"/>
      <c r="I1329" s="2" t="s">
        <v>1126</v>
      </c>
      <c r="J1329" s="1"/>
      <c r="K1329" s="1"/>
      <c r="L1329" s="2"/>
      <c r="M1329" t="b">
        <v>0</v>
      </c>
      <c r="N1329" s="2"/>
      <c r="O1329" s="2" t="s">
        <v>320</v>
      </c>
      <c r="P1329" s="2" t="s">
        <v>330</v>
      </c>
      <c r="Q1329" s="2"/>
      <c r="R1329" s="2"/>
      <c r="S1329" s="2"/>
      <c r="T1329" s="2"/>
      <c r="U1329" s="2"/>
      <c r="V1329" s="2"/>
      <c r="W1329" s="2" t="s">
        <v>1105</v>
      </c>
      <c r="X1329" s="2" t="s">
        <v>861</v>
      </c>
      <c r="Y1329" s="3"/>
      <c r="AA1329" t="b">
        <v>0</v>
      </c>
      <c r="AB1329">
        <v>0</v>
      </c>
      <c r="AC1329">
        <v>0</v>
      </c>
      <c r="AD1329">
        <v>0</v>
      </c>
      <c r="AE1329" s="4"/>
      <c r="AF1329" s="4">
        <v>0</v>
      </c>
      <c r="AG1329" s="4">
        <v>0</v>
      </c>
      <c r="AH1329" s="4">
        <v>0</v>
      </c>
      <c r="AJ1329">
        <v>0</v>
      </c>
      <c r="AK1329">
        <v>0</v>
      </c>
      <c r="AL1329">
        <v>0</v>
      </c>
      <c r="AM1329" s="4"/>
      <c r="AN1329" s="4">
        <v>0</v>
      </c>
      <c r="AO1329" s="4">
        <v>0</v>
      </c>
      <c r="AP1329" s="4">
        <v>0</v>
      </c>
      <c r="AR1329">
        <v>0</v>
      </c>
      <c r="AS1329">
        <v>0</v>
      </c>
      <c r="AT1329">
        <v>0</v>
      </c>
      <c r="AU1329" s="4"/>
      <c r="AV1329" s="4">
        <v>0</v>
      </c>
      <c r="AW1329" s="4">
        <v>0</v>
      </c>
      <c r="AX1329" s="4">
        <v>0</v>
      </c>
      <c r="AZ1329">
        <v>0</v>
      </c>
      <c r="BA1329">
        <v>0</v>
      </c>
      <c r="BB1329">
        <v>0</v>
      </c>
      <c r="BC1329" s="4"/>
      <c r="BD1329" s="4">
        <v>0</v>
      </c>
      <c r="BE1329" s="4">
        <v>0</v>
      </c>
      <c r="BF1329" s="4">
        <v>0</v>
      </c>
      <c r="BH1329">
        <v>0</v>
      </c>
      <c r="BI1329">
        <v>0</v>
      </c>
      <c r="BJ1329">
        <v>0</v>
      </c>
      <c r="BK1329" s="4"/>
      <c r="BL1329" s="4">
        <v>0</v>
      </c>
      <c r="BM1329" s="4">
        <v>0</v>
      </c>
      <c r="BN1329" s="4">
        <v>0</v>
      </c>
      <c r="BP1329">
        <v>0</v>
      </c>
      <c r="BQ1329">
        <v>0</v>
      </c>
      <c r="BR1329">
        <v>0</v>
      </c>
      <c r="BS1329" s="4"/>
      <c r="BT1329" s="4">
        <v>0</v>
      </c>
      <c r="BU1329" s="4">
        <v>0</v>
      </c>
      <c r="BV1329" s="4">
        <v>0</v>
      </c>
      <c r="BW1329" s="3"/>
      <c r="BX1329" s="3"/>
      <c r="BY1329" s="4">
        <v>0</v>
      </c>
      <c r="BZ1329" s="5"/>
      <c r="CA1329" s="3">
        <v>0</v>
      </c>
      <c r="CB1329" s="4">
        <v>0</v>
      </c>
      <c r="CC1329" s="5" t="s">
        <v>322</v>
      </c>
      <c r="CD1329" s="3">
        <v>0</v>
      </c>
      <c r="CE1329" s="4">
        <v>0</v>
      </c>
      <c r="CF1329" s="5" t="s">
        <v>322</v>
      </c>
      <c r="CG1329" s="3">
        <v>0</v>
      </c>
      <c r="CH1329" s="4">
        <v>0</v>
      </c>
      <c r="CI1329" s="5" t="s">
        <v>322</v>
      </c>
      <c r="CJ1329" s="3">
        <v>0</v>
      </c>
      <c r="CK1329" s="4">
        <v>0</v>
      </c>
      <c r="CL1329" s="5" t="s">
        <v>322</v>
      </c>
      <c r="CM1329" s="2">
        <v>0</v>
      </c>
      <c r="CN1329" s="4">
        <v>0</v>
      </c>
      <c r="CO1329" s="5" t="s">
        <v>322</v>
      </c>
      <c r="CP1329" s="3"/>
      <c r="CQ1329" s="4">
        <v>0</v>
      </c>
      <c r="CR1329" s="3"/>
      <c r="CS1329" s="3"/>
      <c r="CT1329" s="3"/>
      <c r="CU1329" s="3"/>
      <c r="CV1329" s="4">
        <v>0</v>
      </c>
      <c r="CW1329" s="4">
        <v>0</v>
      </c>
      <c r="CX1329" t="b">
        <v>0</v>
      </c>
      <c r="CY1329" t="b">
        <v>1</v>
      </c>
      <c r="CZ1329" t="b">
        <v>0</v>
      </c>
      <c r="DA1329" s="2" t="s">
        <v>422</v>
      </c>
      <c r="DB1329" s="2" t="s">
        <v>422</v>
      </c>
      <c r="DD1329" s="3"/>
      <c r="DE1329" s="3"/>
      <c r="DF1329" s="3"/>
      <c r="DG1329" s="4"/>
      <c r="DH1329" s="4"/>
      <c r="DI1329" s="4"/>
      <c r="DJ1329" s="3">
        <v>0</v>
      </c>
      <c r="DK1329" s="4">
        <v>0</v>
      </c>
      <c r="DL1329" t="b">
        <v>0</v>
      </c>
      <c r="DM1329" s="6"/>
      <c r="DN1329" s="3"/>
      <c r="DO1329" s="3"/>
      <c r="DP1329" s="3"/>
      <c r="DQ1329" s="3"/>
      <c r="DR1329" s="3"/>
      <c r="DS1329" s="3"/>
      <c r="DT1329" s="4"/>
      <c r="DU1329" s="4"/>
      <c r="DV1329" s="4"/>
      <c r="DW1329" s="4"/>
      <c r="DX1329" s="4"/>
      <c r="DY1329" s="4"/>
      <c r="DZ1329" s="2"/>
      <c r="EA1329" s="7">
        <v>44788.407986111109</v>
      </c>
      <c r="EB1329" s="2" t="s">
        <v>332</v>
      </c>
      <c r="EC1329" s="8">
        <v>0</v>
      </c>
      <c r="ED1329" t="b">
        <v>0</v>
      </c>
      <c r="EE1329" t="s">
        <v>324</v>
      </c>
      <c r="EF1329" s="2" t="s">
        <v>324</v>
      </c>
      <c r="EG1329" s="2" t="s">
        <v>325</v>
      </c>
      <c r="EH1329" s="1"/>
      <c r="EI1329">
        <f t="shared" si="70"/>
        <v>0</v>
      </c>
      <c r="EJ1329" t="str">
        <f t="shared" si="71"/>
        <v>yes</v>
      </c>
    </row>
    <row r="1330" spans="3:140">
      <c r="C1330" s="1">
        <v>44635</v>
      </c>
      <c r="D1330" s="2" t="s">
        <v>1117</v>
      </c>
      <c r="E1330" s="2" t="s">
        <v>1118</v>
      </c>
      <c r="F1330" s="2" t="s">
        <v>174</v>
      </c>
      <c r="G1330" s="1">
        <v>44197</v>
      </c>
      <c r="H1330" s="2"/>
      <c r="I1330" s="2" t="s">
        <v>1127</v>
      </c>
      <c r="J1330" s="1"/>
      <c r="K1330" s="1"/>
      <c r="L1330" s="2"/>
      <c r="M1330" t="b">
        <v>0</v>
      </c>
      <c r="N1330" s="2"/>
      <c r="O1330" s="2" t="s">
        <v>320</v>
      </c>
      <c r="P1330" s="2" t="s">
        <v>330</v>
      </c>
      <c r="Q1330" s="2"/>
      <c r="R1330" s="2"/>
      <c r="S1330" s="2"/>
      <c r="T1330" s="2"/>
      <c r="U1330" s="2"/>
      <c r="V1330" s="2"/>
      <c r="W1330" s="2" t="s">
        <v>1105</v>
      </c>
      <c r="X1330" s="2" t="s">
        <v>861</v>
      </c>
      <c r="Y1330" s="3"/>
      <c r="AA1330" t="b">
        <v>0</v>
      </c>
      <c r="AB1330">
        <v>0</v>
      </c>
      <c r="AC1330">
        <v>0</v>
      </c>
      <c r="AD1330">
        <v>0</v>
      </c>
      <c r="AE1330" s="4"/>
      <c r="AF1330" s="4">
        <v>0</v>
      </c>
      <c r="AG1330" s="4">
        <v>0</v>
      </c>
      <c r="AH1330" s="4">
        <v>0</v>
      </c>
      <c r="AJ1330">
        <v>0</v>
      </c>
      <c r="AK1330">
        <v>0</v>
      </c>
      <c r="AL1330">
        <v>0</v>
      </c>
      <c r="AM1330" s="4"/>
      <c r="AN1330" s="4">
        <v>0</v>
      </c>
      <c r="AO1330" s="4">
        <v>0</v>
      </c>
      <c r="AP1330" s="4">
        <v>0</v>
      </c>
      <c r="AR1330">
        <v>0</v>
      </c>
      <c r="AS1330">
        <v>0</v>
      </c>
      <c r="AT1330">
        <v>0</v>
      </c>
      <c r="AU1330" s="4"/>
      <c r="AV1330" s="4">
        <v>0</v>
      </c>
      <c r="AW1330" s="4">
        <v>0</v>
      </c>
      <c r="AX1330" s="4">
        <v>0</v>
      </c>
      <c r="AZ1330">
        <v>0</v>
      </c>
      <c r="BA1330">
        <v>0</v>
      </c>
      <c r="BB1330">
        <v>0</v>
      </c>
      <c r="BC1330" s="4"/>
      <c r="BD1330" s="4">
        <v>0</v>
      </c>
      <c r="BE1330" s="4">
        <v>0</v>
      </c>
      <c r="BF1330" s="4">
        <v>0</v>
      </c>
      <c r="BH1330">
        <v>0</v>
      </c>
      <c r="BI1330">
        <v>0</v>
      </c>
      <c r="BJ1330">
        <v>0</v>
      </c>
      <c r="BK1330" s="4"/>
      <c r="BL1330" s="4">
        <v>0</v>
      </c>
      <c r="BM1330" s="4">
        <v>0</v>
      </c>
      <c r="BN1330" s="4">
        <v>0</v>
      </c>
      <c r="BP1330">
        <v>0</v>
      </c>
      <c r="BQ1330">
        <v>0</v>
      </c>
      <c r="BR1330">
        <v>0</v>
      </c>
      <c r="BS1330" s="4"/>
      <c r="BT1330" s="4">
        <v>0</v>
      </c>
      <c r="BU1330" s="4">
        <v>0</v>
      </c>
      <c r="BV1330" s="4">
        <v>0</v>
      </c>
      <c r="BW1330" s="3"/>
      <c r="BX1330" s="3"/>
      <c r="BY1330" s="4">
        <v>0</v>
      </c>
      <c r="BZ1330" s="5"/>
      <c r="CA1330" s="3">
        <v>0</v>
      </c>
      <c r="CB1330" s="4">
        <v>0</v>
      </c>
      <c r="CC1330" s="5" t="s">
        <v>322</v>
      </c>
      <c r="CD1330" s="3">
        <v>0</v>
      </c>
      <c r="CE1330" s="4">
        <v>0</v>
      </c>
      <c r="CF1330" s="5" t="s">
        <v>322</v>
      </c>
      <c r="CG1330" s="3">
        <v>0</v>
      </c>
      <c r="CH1330" s="4">
        <v>0</v>
      </c>
      <c r="CI1330" s="5" t="s">
        <v>322</v>
      </c>
      <c r="CJ1330" s="3">
        <v>0</v>
      </c>
      <c r="CK1330" s="4">
        <v>0</v>
      </c>
      <c r="CL1330" s="5" t="s">
        <v>322</v>
      </c>
      <c r="CM1330" s="2">
        <v>0</v>
      </c>
      <c r="CN1330" s="4">
        <v>0</v>
      </c>
      <c r="CO1330" s="5" t="s">
        <v>322</v>
      </c>
      <c r="CP1330" s="3"/>
      <c r="CQ1330" s="4">
        <v>0</v>
      </c>
      <c r="CR1330" s="3"/>
      <c r="CS1330" s="3"/>
      <c r="CT1330" s="3"/>
      <c r="CU1330" s="3"/>
      <c r="CV1330" s="4">
        <v>0</v>
      </c>
      <c r="CW1330" s="4">
        <v>0</v>
      </c>
      <c r="CX1330" t="b">
        <v>0</v>
      </c>
      <c r="CY1330" t="b">
        <v>1</v>
      </c>
      <c r="CZ1330" t="b">
        <v>0</v>
      </c>
      <c r="DA1330" s="2" t="s">
        <v>422</v>
      </c>
      <c r="DB1330" s="2" t="s">
        <v>422</v>
      </c>
      <c r="DD1330" s="3"/>
      <c r="DE1330" s="3"/>
      <c r="DF1330" s="3"/>
      <c r="DG1330" s="4"/>
      <c r="DH1330" s="4"/>
      <c r="DI1330" s="4"/>
      <c r="DJ1330" s="3">
        <v>0</v>
      </c>
      <c r="DK1330" s="4">
        <v>0</v>
      </c>
      <c r="DL1330" t="b">
        <v>0</v>
      </c>
      <c r="DM1330" s="6"/>
      <c r="DN1330" s="3"/>
      <c r="DO1330" s="3"/>
      <c r="DP1330" s="3"/>
      <c r="DQ1330" s="3"/>
      <c r="DR1330" s="3"/>
      <c r="DS1330" s="3"/>
      <c r="DT1330" s="4"/>
      <c r="DU1330" s="4"/>
      <c r="DV1330" s="4"/>
      <c r="DW1330" s="4"/>
      <c r="DX1330" s="4"/>
      <c r="DY1330" s="4"/>
      <c r="DZ1330" s="2"/>
      <c r="EA1330" s="7">
        <v>44788.407997685186</v>
      </c>
      <c r="EB1330" s="2" t="s">
        <v>332</v>
      </c>
      <c r="EC1330" s="8">
        <v>0</v>
      </c>
      <c r="ED1330" t="b">
        <v>0</v>
      </c>
      <c r="EE1330" t="s">
        <v>324</v>
      </c>
      <c r="EF1330" s="2" t="s">
        <v>324</v>
      </c>
      <c r="EG1330" s="2" t="s">
        <v>325</v>
      </c>
      <c r="EH1330" s="1"/>
      <c r="EI1330">
        <f t="shared" si="70"/>
        <v>0</v>
      </c>
      <c r="EJ1330" t="str">
        <f t="shared" si="71"/>
        <v>yes</v>
      </c>
    </row>
    <row r="1331" spans="3:140">
      <c r="C1331" s="1">
        <v>44635</v>
      </c>
      <c r="D1331" s="2" t="s">
        <v>1117</v>
      </c>
      <c r="E1331" s="2" t="s">
        <v>1118</v>
      </c>
      <c r="F1331" s="2" t="s">
        <v>174</v>
      </c>
      <c r="G1331" s="1">
        <v>44197</v>
      </c>
      <c r="H1331" s="2"/>
      <c r="I1331" s="2" t="s">
        <v>1128</v>
      </c>
      <c r="J1331" s="1"/>
      <c r="K1331" s="1"/>
      <c r="L1331" s="2"/>
      <c r="M1331" t="b">
        <v>0</v>
      </c>
      <c r="N1331" s="2"/>
      <c r="O1331" s="2" t="s">
        <v>320</v>
      </c>
      <c r="P1331" s="2" t="s">
        <v>330</v>
      </c>
      <c r="Q1331" s="2"/>
      <c r="R1331" s="2"/>
      <c r="S1331" s="2"/>
      <c r="T1331" s="2"/>
      <c r="U1331" s="2"/>
      <c r="V1331" s="2"/>
      <c r="W1331" s="2" t="s">
        <v>1105</v>
      </c>
      <c r="X1331" s="2" t="s">
        <v>861</v>
      </c>
      <c r="Y1331" s="3"/>
      <c r="AA1331" t="b">
        <v>0</v>
      </c>
      <c r="AB1331">
        <v>0</v>
      </c>
      <c r="AC1331">
        <v>0</v>
      </c>
      <c r="AD1331">
        <v>0</v>
      </c>
      <c r="AE1331" s="4"/>
      <c r="AF1331" s="4">
        <v>0</v>
      </c>
      <c r="AG1331" s="4">
        <v>0</v>
      </c>
      <c r="AH1331" s="4">
        <v>0</v>
      </c>
      <c r="AJ1331">
        <v>0</v>
      </c>
      <c r="AK1331">
        <v>0</v>
      </c>
      <c r="AL1331">
        <v>0</v>
      </c>
      <c r="AM1331" s="4"/>
      <c r="AN1331" s="4">
        <v>0</v>
      </c>
      <c r="AO1331" s="4">
        <v>0</v>
      </c>
      <c r="AP1331" s="4">
        <v>0</v>
      </c>
      <c r="AR1331">
        <v>0</v>
      </c>
      <c r="AS1331">
        <v>0</v>
      </c>
      <c r="AT1331">
        <v>0</v>
      </c>
      <c r="AU1331" s="4"/>
      <c r="AV1331" s="4">
        <v>0</v>
      </c>
      <c r="AW1331" s="4">
        <v>0</v>
      </c>
      <c r="AX1331" s="4">
        <v>0</v>
      </c>
      <c r="AZ1331">
        <v>0</v>
      </c>
      <c r="BA1331">
        <v>0</v>
      </c>
      <c r="BB1331">
        <v>0</v>
      </c>
      <c r="BC1331" s="4"/>
      <c r="BD1331" s="4">
        <v>0</v>
      </c>
      <c r="BE1331" s="4">
        <v>0</v>
      </c>
      <c r="BF1331" s="4">
        <v>0</v>
      </c>
      <c r="BH1331">
        <v>0</v>
      </c>
      <c r="BI1331">
        <v>0</v>
      </c>
      <c r="BJ1331">
        <v>0</v>
      </c>
      <c r="BK1331" s="4"/>
      <c r="BL1331" s="4">
        <v>0</v>
      </c>
      <c r="BM1331" s="4">
        <v>0</v>
      </c>
      <c r="BN1331" s="4">
        <v>0</v>
      </c>
      <c r="BP1331">
        <v>0</v>
      </c>
      <c r="BQ1331">
        <v>0</v>
      </c>
      <c r="BR1331">
        <v>0</v>
      </c>
      <c r="BS1331" s="4"/>
      <c r="BT1331" s="4">
        <v>0</v>
      </c>
      <c r="BU1331" s="4">
        <v>0</v>
      </c>
      <c r="BV1331" s="4">
        <v>0</v>
      </c>
      <c r="BW1331" s="3"/>
      <c r="BX1331" s="3"/>
      <c r="BY1331" s="4">
        <v>0</v>
      </c>
      <c r="BZ1331" s="5"/>
      <c r="CA1331" s="3">
        <v>0</v>
      </c>
      <c r="CB1331" s="4">
        <v>0</v>
      </c>
      <c r="CC1331" s="5" t="s">
        <v>322</v>
      </c>
      <c r="CD1331" s="3">
        <v>0</v>
      </c>
      <c r="CE1331" s="4">
        <v>0</v>
      </c>
      <c r="CF1331" s="5" t="s">
        <v>322</v>
      </c>
      <c r="CG1331" s="3">
        <v>0</v>
      </c>
      <c r="CH1331" s="4">
        <v>0</v>
      </c>
      <c r="CI1331" s="5" t="s">
        <v>322</v>
      </c>
      <c r="CJ1331" s="3">
        <v>0</v>
      </c>
      <c r="CK1331" s="4">
        <v>0</v>
      </c>
      <c r="CL1331" s="5" t="s">
        <v>322</v>
      </c>
      <c r="CM1331" s="2">
        <v>0</v>
      </c>
      <c r="CN1331" s="4">
        <v>0</v>
      </c>
      <c r="CO1331" s="5" t="s">
        <v>322</v>
      </c>
      <c r="CP1331" s="3"/>
      <c r="CQ1331" s="4">
        <v>0</v>
      </c>
      <c r="CR1331" s="3"/>
      <c r="CS1331" s="3"/>
      <c r="CT1331" s="3"/>
      <c r="CU1331" s="3"/>
      <c r="CV1331" s="4">
        <v>0</v>
      </c>
      <c r="CW1331" s="4">
        <v>0</v>
      </c>
      <c r="CX1331" t="b">
        <v>0</v>
      </c>
      <c r="CY1331" t="b">
        <v>1</v>
      </c>
      <c r="CZ1331" t="b">
        <v>0</v>
      </c>
      <c r="DA1331" s="2" t="s">
        <v>422</v>
      </c>
      <c r="DB1331" s="2" t="s">
        <v>422</v>
      </c>
      <c r="DD1331" s="3"/>
      <c r="DE1331" s="3"/>
      <c r="DF1331" s="3"/>
      <c r="DG1331" s="4"/>
      <c r="DH1331" s="4"/>
      <c r="DI1331" s="4"/>
      <c r="DJ1331" s="3">
        <v>0</v>
      </c>
      <c r="DK1331" s="4">
        <v>0</v>
      </c>
      <c r="DL1331" t="b">
        <v>0</v>
      </c>
      <c r="DM1331" s="6"/>
      <c r="DN1331" s="3"/>
      <c r="DO1331" s="3"/>
      <c r="DP1331" s="3"/>
      <c r="DQ1331" s="3"/>
      <c r="DR1331" s="3"/>
      <c r="DS1331" s="3"/>
      <c r="DT1331" s="4"/>
      <c r="DU1331" s="4"/>
      <c r="DV1331" s="4"/>
      <c r="DW1331" s="4"/>
      <c r="DX1331" s="4"/>
      <c r="DY1331" s="4"/>
      <c r="DZ1331" s="2"/>
      <c r="EA1331" s="7">
        <v>44788.407997685186</v>
      </c>
      <c r="EB1331" s="2" t="s">
        <v>332</v>
      </c>
      <c r="EC1331" s="8">
        <v>0</v>
      </c>
      <c r="ED1331" t="b">
        <v>0</v>
      </c>
      <c r="EE1331" t="s">
        <v>324</v>
      </c>
      <c r="EF1331" s="2" t="s">
        <v>324</v>
      </c>
      <c r="EG1331" s="2" t="s">
        <v>325</v>
      </c>
      <c r="EH1331" s="1"/>
      <c r="EI1331">
        <f t="shared" si="70"/>
        <v>0</v>
      </c>
      <c r="EJ1331" t="str">
        <f t="shared" si="71"/>
        <v>yes</v>
      </c>
    </row>
    <row r="1332" spans="3:140">
      <c r="C1332" s="1">
        <v>44635</v>
      </c>
      <c r="D1332" s="2" t="s">
        <v>1117</v>
      </c>
      <c r="E1332" s="2" t="s">
        <v>1118</v>
      </c>
      <c r="F1332" s="2" t="s">
        <v>174</v>
      </c>
      <c r="G1332" s="1">
        <v>44197</v>
      </c>
      <c r="H1332" s="2"/>
      <c r="I1332" s="2" t="s">
        <v>1119</v>
      </c>
      <c r="J1332" s="1"/>
      <c r="K1332" s="1"/>
      <c r="L1332" s="2"/>
      <c r="M1332" t="b">
        <v>0</v>
      </c>
      <c r="N1332" s="2"/>
      <c r="O1332" s="2" t="s">
        <v>320</v>
      </c>
      <c r="P1332" s="2" t="s">
        <v>330</v>
      </c>
      <c r="Q1332" s="2"/>
      <c r="R1332" s="2"/>
      <c r="S1332" s="2"/>
      <c r="T1332" s="2"/>
      <c r="U1332" s="2"/>
      <c r="V1332" s="2"/>
      <c r="W1332" s="2" t="s">
        <v>1105</v>
      </c>
      <c r="X1332" s="2" t="s">
        <v>861</v>
      </c>
      <c r="Y1332" s="3"/>
      <c r="AA1332" t="b">
        <v>0</v>
      </c>
      <c r="AB1332">
        <v>0</v>
      </c>
      <c r="AC1332">
        <v>0</v>
      </c>
      <c r="AD1332">
        <v>0</v>
      </c>
      <c r="AE1332" s="4"/>
      <c r="AF1332" s="4">
        <v>0</v>
      </c>
      <c r="AG1332" s="4">
        <v>0</v>
      </c>
      <c r="AH1332" s="4">
        <v>0</v>
      </c>
      <c r="AJ1332">
        <v>0</v>
      </c>
      <c r="AK1332">
        <v>0</v>
      </c>
      <c r="AL1332">
        <v>0</v>
      </c>
      <c r="AM1332" s="4"/>
      <c r="AN1332" s="4">
        <v>0</v>
      </c>
      <c r="AO1332" s="4">
        <v>0</v>
      </c>
      <c r="AP1332" s="4">
        <v>0</v>
      </c>
      <c r="AR1332">
        <v>0</v>
      </c>
      <c r="AS1332">
        <v>0</v>
      </c>
      <c r="AT1332">
        <v>0</v>
      </c>
      <c r="AU1332" s="4"/>
      <c r="AV1332" s="4">
        <v>0</v>
      </c>
      <c r="AW1332" s="4">
        <v>0</v>
      </c>
      <c r="AX1332" s="4">
        <v>0</v>
      </c>
      <c r="AZ1332">
        <v>0</v>
      </c>
      <c r="BA1332">
        <v>0</v>
      </c>
      <c r="BB1332">
        <v>0</v>
      </c>
      <c r="BC1332" s="4"/>
      <c r="BD1332" s="4">
        <v>0</v>
      </c>
      <c r="BE1332" s="4">
        <v>0</v>
      </c>
      <c r="BF1332" s="4">
        <v>0</v>
      </c>
      <c r="BH1332">
        <v>0</v>
      </c>
      <c r="BI1332">
        <v>0</v>
      </c>
      <c r="BJ1332">
        <v>0</v>
      </c>
      <c r="BK1332" s="4"/>
      <c r="BL1332" s="4">
        <v>0</v>
      </c>
      <c r="BM1332" s="4">
        <v>0</v>
      </c>
      <c r="BN1332" s="4">
        <v>0</v>
      </c>
      <c r="BP1332">
        <v>0</v>
      </c>
      <c r="BQ1332">
        <v>0</v>
      </c>
      <c r="BR1332">
        <v>0</v>
      </c>
      <c r="BS1332" s="4"/>
      <c r="BT1332" s="4">
        <v>0</v>
      </c>
      <c r="BU1332" s="4">
        <v>0</v>
      </c>
      <c r="BV1332" s="4">
        <v>0</v>
      </c>
      <c r="BW1332" s="3"/>
      <c r="BX1332" s="3"/>
      <c r="BY1332" s="4">
        <v>0</v>
      </c>
      <c r="BZ1332" s="5"/>
      <c r="CA1332" s="3">
        <v>0</v>
      </c>
      <c r="CB1332" s="4">
        <v>0</v>
      </c>
      <c r="CC1332" s="5" t="s">
        <v>322</v>
      </c>
      <c r="CD1332" s="3">
        <v>0</v>
      </c>
      <c r="CE1332" s="4">
        <v>0</v>
      </c>
      <c r="CF1332" s="5" t="s">
        <v>322</v>
      </c>
      <c r="CG1332" s="3">
        <v>0</v>
      </c>
      <c r="CH1332" s="4">
        <v>0</v>
      </c>
      <c r="CI1332" s="5" t="s">
        <v>322</v>
      </c>
      <c r="CJ1332" s="3">
        <v>0</v>
      </c>
      <c r="CK1332" s="4">
        <v>0</v>
      </c>
      <c r="CL1332" s="5" t="s">
        <v>322</v>
      </c>
      <c r="CM1332" s="2">
        <v>0</v>
      </c>
      <c r="CN1332" s="4">
        <v>0</v>
      </c>
      <c r="CO1332" s="5" t="s">
        <v>322</v>
      </c>
      <c r="CP1332" s="3"/>
      <c r="CQ1332" s="4">
        <v>0</v>
      </c>
      <c r="CR1332" s="3"/>
      <c r="CS1332" s="3"/>
      <c r="CT1332" s="3"/>
      <c r="CU1332" s="3"/>
      <c r="CV1332" s="4">
        <v>0</v>
      </c>
      <c r="CW1332" s="4">
        <v>0</v>
      </c>
      <c r="CX1332" t="b">
        <v>0</v>
      </c>
      <c r="CY1332" t="b">
        <v>1</v>
      </c>
      <c r="CZ1332" t="b">
        <v>0</v>
      </c>
      <c r="DA1332" s="2" t="s">
        <v>422</v>
      </c>
      <c r="DB1332" s="2" t="s">
        <v>422</v>
      </c>
      <c r="DD1332" s="3"/>
      <c r="DE1332" s="3"/>
      <c r="DF1332" s="3"/>
      <c r="DG1332" s="4"/>
      <c r="DH1332" s="4"/>
      <c r="DI1332" s="4"/>
      <c r="DJ1332" s="3">
        <v>0</v>
      </c>
      <c r="DK1332" s="4">
        <v>0</v>
      </c>
      <c r="DL1332" t="b">
        <v>0</v>
      </c>
      <c r="DM1332" s="6"/>
      <c r="DN1332" s="3"/>
      <c r="DO1332" s="3"/>
      <c r="DP1332" s="3"/>
      <c r="DQ1332" s="3"/>
      <c r="DR1332" s="3"/>
      <c r="DS1332" s="3"/>
      <c r="DT1332" s="4"/>
      <c r="DU1332" s="4"/>
      <c r="DV1332" s="4"/>
      <c r="DW1332" s="4"/>
      <c r="DX1332" s="4"/>
      <c r="DY1332" s="4"/>
      <c r="DZ1332" s="2"/>
      <c r="EA1332" s="7">
        <v>44788.407997685186</v>
      </c>
      <c r="EB1332" s="2" t="s">
        <v>332</v>
      </c>
      <c r="EC1332" s="8">
        <v>0</v>
      </c>
      <c r="ED1332" t="b">
        <v>0</v>
      </c>
      <c r="EE1332" t="s">
        <v>324</v>
      </c>
      <c r="EF1332" s="2" t="s">
        <v>324</v>
      </c>
      <c r="EG1332" s="2" t="s">
        <v>325</v>
      </c>
      <c r="EH1332" s="1"/>
      <c r="EI1332">
        <f t="shared" si="70"/>
        <v>0</v>
      </c>
      <c r="EJ1332" t="str">
        <f t="shared" si="71"/>
        <v>yes</v>
      </c>
    </row>
    <row r="1333" spans="3:140">
      <c r="C1333" s="1">
        <v>44635</v>
      </c>
      <c r="D1333" s="2" t="s">
        <v>928</v>
      </c>
      <c r="E1333" s="2" t="s">
        <v>929</v>
      </c>
      <c r="F1333" s="2" t="s">
        <v>171</v>
      </c>
      <c r="G1333" s="1">
        <v>44287</v>
      </c>
      <c r="H1333" s="2" t="s">
        <v>930</v>
      </c>
      <c r="I1333" s="2" t="s">
        <v>931</v>
      </c>
      <c r="J1333" s="1"/>
      <c r="K1333" s="1"/>
      <c r="L1333" s="2"/>
      <c r="M1333" t="b">
        <v>0</v>
      </c>
      <c r="N1333" s="2"/>
      <c r="O1333" s="2" t="s">
        <v>320</v>
      </c>
      <c r="P1333" s="2" t="s">
        <v>337</v>
      </c>
      <c r="Q1333" s="2"/>
      <c r="R1333" s="2"/>
      <c r="S1333" s="2"/>
      <c r="T1333" s="2"/>
      <c r="U1333" s="2"/>
      <c r="V1333" s="2"/>
      <c r="W1333" s="2" t="s">
        <v>861</v>
      </c>
      <c r="X1333" s="2" t="s">
        <v>861</v>
      </c>
      <c r="Y1333" s="3"/>
      <c r="AA1333" t="b">
        <v>0</v>
      </c>
      <c r="AB1333">
        <v>0</v>
      </c>
      <c r="AC1333">
        <v>0</v>
      </c>
      <c r="AD1333">
        <v>0</v>
      </c>
      <c r="AE1333" s="4"/>
      <c r="AF1333" s="4">
        <v>0</v>
      </c>
      <c r="AG1333" s="4">
        <v>0</v>
      </c>
      <c r="AH1333" s="4">
        <v>0</v>
      </c>
      <c r="AJ1333">
        <v>0</v>
      </c>
      <c r="AK1333">
        <v>0</v>
      </c>
      <c r="AL1333">
        <v>0</v>
      </c>
      <c r="AM1333" s="4"/>
      <c r="AN1333" s="4">
        <v>0</v>
      </c>
      <c r="AO1333" s="4">
        <v>0</v>
      </c>
      <c r="AP1333" s="4">
        <v>0</v>
      </c>
      <c r="AR1333">
        <v>0</v>
      </c>
      <c r="AS1333">
        <v>0</v>
      </c>
      <c r="AT1333">
        <v>0</v>
      </c>
      <c r="AU1333" s="4"/>
      <c r="AV1333" s="4">
        <v>0</v>
      </c>
      <c r="AW1333" s="4">
        <v>0</v>
      </c>
      <c r="AX1333" s="4">
        <v>0</v>
      </c>
      <c r="AZ1333">
        <v>0</v>
      </c>
      <c r="BA1333">
        <v>0</v>
      </c>
      <c r="BB1333">
        <v>0</v>
      </c>
      <c r="BC1333" s="4"/>
      <c r="BD1333" s="4">
        <v>0</v>
      </c>
      <c r="BE1333" s="4">
        <v>0</v>
      </c>
      <c r="BF1333" s="4">
        <v>0</v>
      </c>
      <c r="BH1333">
        <v>0</v>
      </c>
      <c r="BI1333">
        <v>0</v>
      </c>
      <c r="BJ1333">
        <v>0</v>
      </c>
      <c r="BK1333" s="4"/>
      <c r="BL1333" s="4">
        <v>0</v>
      </c>
      <c r="BM1333" s="4">
        <v>0</v>
      </c>
      <c r="BN1333" s="4">
        <v>0</v>
      </c>
      <c r="BP1333">
        <v>0</v>
      </c>
      <c r="BQ1333">
        <v>0</v>
      </c>
      <c r="BR1333">
        <v>0</v>
      </c>
      <c r="BS1333" s="4"/>
      <c r="BT1333" s="4">
        <v>0</v>
      </c>
      <c r="BU1333" s="4">
        <v>0</v>
      </c>
      <c r="BV1333" s="4">
        <v>0</v>
      </c>
      <c r="BW1333" s="3"/>
      <c r="BX1333" s="3"/>
      <c r="BY1333" s="4">
        <v>0</v>
      </c>
      <c r="BZ1333" s="5"/>
      <c r="CA1333" s="3">
        <v>0</v>
      </c>
      <c r="CB1333" s="4">
        <v>0</v>
      </c>
      <c r="CC1333" s="5" t="s">
        <v>322</v>
      </c>
      <c r="CD1333" s="3">
        <v>0</v>
      </c>
      <c r="CE1333" s="4">
        <v>0</v>
      </c>
      <c r="CF1333" s="5" t="s">
        <v>322</v>
      </c>
      <c r="CG1333" s="3">
        <v>0</v>
      </c>
      <c r="CH1333" s="4">
        <v>0</v>
      </c>
      <c r="CI1333" s="5" t="s">
        <v>322</v>
      </c>
      <c r="CJ1333" s="3">
        <v>0</v>
      </c>
      <c r="CK1333" s="4">
        <v>0</v>
      </c>
      <c r="CL1333" s="5" t="s">
        <v>322</v>
      </c>
      <c r="CM1333" s="2">
        <v>0</v>
      </c>
      <c r="CN1333" s="4">
        <v>0</v>
      </c>
      <c r="CO1333" s="5" t="s">
        <v>322</v>
      </c>
      <c r="CP1333" s="3"/>
      <c r="CQ1333" s="4">
        <v>0</v>
      </c>
      <c r="CR1333" s="3"/>
      <c r="CS1333" s="3"/>
      <c r="CT1333" s="3"/>
      <c r="CU1333" s="3"/>
      <c r="CV1333" s="4">
        <v>0</v>
      </c>
      <c r="CW1333" s="4">
        <v>0</v>
      </c>
      <c r="CX1333" t="b">
        <v>0</v>
      </c>
      <c r="CY1333" t="b">
        <v>1</v>
      </c>
      <c r="CZ1333" t="b">
        <v>0</v>
      </c>
      <c r="DA1333" s="2" t="s">
        <v>867</v>
      </c>
      <c r="DB1333" s="2" t="s">
        <v>867</v>
      </c>
      <c r="DD1333" s="3"/>
      <c r="DE1333" s="3"/>
      <c r="DF1333" s="3"/>
      <c r="DG1333" s="4"/>
      <c r="DH1333" s="4"/>
      <c r="DI1333" s="4"/>
      <c r="DJ1333" s="3">
        <v>0</v>
      </c>
      <c r="DK1333" s="4">
        <v>0</v>
      </c>
      <c r="DL1333" t="b">
        <v>0</v>
      </c>
      <c r="DM1333" s="6"/>
      <c r="DN1333" s="3"/>
      <c r="DO1333" s="3"/>
      <c r="DP1333" s="3"/>
      <c r="DQ1333" s="3"/>
      <c r="DR1333" s="3"/>
      <c r="DS1333" s="3"/>
      <c r="DT1333" s="4"/>
      <c r="DU1333" s="4"/>
      <c r="DV1333" s="4"/>
      <c r="DW1333" s="4"/>
      <c r="DX1333" s="4"/>
      <c r="DY1333" s="4"/>
      <c r="DZ1333" s="2"/>
      <c r="EA1333" s="7">
        <v>44788.407997685186</v>
      </c>
      <c r="EB1333" s="2" t="s">
        <v>332</v>
      </c>
      <c r="EC1333" s="8">
        <v>0</v>
      </c>
      <c r="ED1333" t="b">
        <v>0</v>
      </c>
      <c r="EE1333" t="s">
        <v>324</v>
      </c>
      <c r="EF1333" s="2" t="s">
        <v>324</v>
      </c>
      <c r="EG1333" s="2" t="s">
        <v>325</v>
      </c>
      <c r="EH1333" s="1"/>
      <c r="EI1333">
        <f t="shared" si="70"/>
        <v>0</v>
      </c>
      <c r="EJ1333" t="str">
        <f t="shared" si="71"/>
        <v>no</v>
      </c>
    </row>
    <row r="1334" spans="3:140">
      <c r="C1334" s="1">
        <v>44635</v>
      </c>
      <c r="D1334" s="2" t="s">
        <v>928</v>
      </c>
      <c r="E1334" s="2" t="s">
        <v>929</v>
      </c>
      <c r="F1334" s="2" t="s">
        <v>171</v>
      </c>
      <c r="G1334" s="1">
        <v>44287</v>
      </c>
      <c r="H1334" s="2" t="s">
        <v>941</v>
      </c>
      <c r="I1334" s="2" t="s">
        <v>933</v>
      </c>
      <c r="J1334" s="1"/>
      <c r="K1334" s="1"/>
      <c r="L1334" s="2"/>
      <c r="M1334" t="b">
        <v>0</v>
      </c>
      <c r="N1334" s="2"/>
      <c r="O1334" s="2" t="s">
        <v>320</v>
      </c>
      <c r="P1334" s="2" t="s">
        <v>337</v>
      </c>
      <c r="Q1334" s="2"/>
      <c r="R1334" s="2"/>
      <c r="S1334" s="2"/>
      <c r="T1334" s="2"/>
      <c r="U1334" s="2"/>
      <c r="V1334" s="2"/>
      <c r="W1334" s="2" t="s">
        <v>861</v>
      </c>
      <c r="X1334" s="2" t="s">
        <v>861</v>
      </c>
      <c r="Y1334" s="3"/>
      <c r="AA1334" t="b">
        <v>0</v>
      </c>
      <c r="AB1334">
        <v>0</v>
      </c>
      <c r="AC1334">
        <v>0</v>
      </c>
      <c r="AD1334">
        <v>0</v>
      </c>
      <c r="AE1334" s="4"/>
      <c r="AF1334" s="4">
        <v>0</v>
      </c>
      <c r="AG1334" s="4">
        <v>0</v>
      </c>
      <c r="AH1334" s="4">
        <v>0</v>
      </c>
      <c r="AJ1334">
        <v>0</v>
      </c>
      <c r="AK1334">
        <v>0</v>
      </c>
      <c r="AL1334">
        <v>0</v>
      </c>
      <c r="AM1334" s="4"/>
      <c r="AN1334" s="4">
        <v>0</v>
      </c>
      <c r="AO1334" s="4">
        <v>0</v>
      </c>
      <c r="AP1334" s="4">
        <v>0</v>
      </c>
      <c r="AR1334">
        <v>0</v>
      </c>
      <c r="AS1334">
        <v>0</v>
      </c>
      <c r="AT1334">
        <v>0</v>
      </c>
      <c r="AU1334" s="4"/>
      <c r="AV1334" s="4">
        <v>0</v>
      </c>
      <c r="AW1334" s="4">
        <v>0</v>
      </c>
      <c r="AX1334" s="4">
        <v>0</v>
      </c>
      <c r="AZ1334">
        <v>0</v>
      </c>
      <c r="BA1334">
        <v>0</v>
      </c>
      <c r="BB1334">
        <v>0</v>
      </c>
      <c r="BC1334" s="4"/>
      <c r="BD1334" s="4">
        <v>0</v>
      </c>
      <c r="BE1334" s="4">
        <v>0</v>
      </c>
      <c r="BF1334" s="4">
        <v>0</v>
      </c>
      <c r="BH1334">
        <v>0</v>
      </c>
      <c r="BI1334">
        <v>0</v>
      </c>
      <c r="BJ1334">
        <v>0</v>
      </c>
      <c r="BK1334" s="4"/>
      <c r="BL1334" s="4">
        <v>0</v>
      </c>
      <c r="BM1334" s="4">
        <v>0</v>
      </c>
      <c r="BN1334" s="4">
        <v>0</v>
      </c>
      <c r="BP1334">
        <v>0</v>
      </c>
      <c r="BQ1334">
        <v>0</v>
      </c>
      <c r="BR1334">
        <v>0</v>
      </c>
      <c r="BS1334" s="4"/>
      <c r="BT1334" s="4">
        <v>0</v>
      </c>
      <c r="BU1334" s="4">
        <v>0</v>
      </c>
      <c r="BV1334" s="4">
        <v>0</v>
      </c>
      <c r="BW1334" s="3"/>
      <c r="BX1334" s="3"/>
      <c r="BY1334" s="4">
        <v>0</v>
      </c>
      <c r="BZ1334" s="5"/>
      <c r="CA1334" s="3">
        <v>0</v>
      </c>
      <c r="CB1334" s="4">
        <v>0</v>
      </c>
      <c r="CC1334" s="5" t="s">
        <v>322</v>
      </c>
      <c r="CD1334" s="3">
        <v>0</v>
      </c>
      <c r="CE1334" s="4">
        <v>0</v>
      </c>
      <c r="CF1334" s="5" t="s">
        <v>322</v>
      </c>
      <c r="CG1334" s="3">
        <v>0</v>
      </c>
      <c r="CH1334" s="4">
        <v>0</v>
      </c>
      <c r="CI1334" s="5" t="s">
        <v>322</v>
      </c>
      <c r="CJ1334" s="3">
        <v>0</v>
      </c>
      <c r="CK1334" s="4">
        <v>0</v>
      </c>
      <c r="CL1334" s="5" t="s">
        <v>322</v>
      </c>
      <c r="CM1334" s="2">
        <v>0</v>
      </c>
      <c r="CN1334" s="4">
        <v>0</v>
      </c>
      <c r="CO1334" s="5" t="s">
        <v>322</v>
      </c>
      <c r="CP1334" s="3"/>
      <c r="CQ1334" s="4">
        <v>0</v>
      </c>
      <c r="CR1334" s="3"/>
      <c r="CS1334" s="3"/>
      <c r="CT1334" s="3"/>
      <c r="CU1334" s="3"/>
      <c r="CV1334" s="4">
        <v>0</v>
      </c>
      <c r="CW1334" s="4">
        <v>0</v>
      </c>
      <c r="CX1334" t="b">
        <v>0</v>
      </c>
      <c r="CY1334" t="b">
        <v>1</v>
      </c>
      <c r="CZ1334" t="b">
        <v>0</v>
      </c>
      <c r="DA1334" s="2" t="s">
        <v>867</v>
      </c>
      <c r="DB1334" s="2" t="s">
        <v>867</v>
      </c>
      <c r="DD1334" s="3"/>
      <c r="DE1334" s="3"/>
      <c r="DF1334" s="3"/>
      <c r="DG1334" s="4"/>
      <c r="DH1334" s="4"/>
      <c r="DI1334" s="4"/>
      <c r="DJ1334" s="3">
        <v>0</v>
      </c>
      <c r="DK1334" s="4">
        <v>0</v>
      </c>
      <c r="DL1334" t="b">
        <v>0</v>
      </c>
      <c r="DM1334" s="6"/>
      <c r="DN1334" s="3"/>
      <c r="DO1334" s="3"/>
      <c r="DP1334" s="3"/>
      <c r="DQ1334" s="3"/>
      <c r="DR1334" s="3"/>
      <c r="DS1334" s="3"/>
      <c r="DT1334" s="4"/>
      <c r="DU1334" s="4"/>
      <c r="DV1334" s="4"/>
      <c r="DW1334" s="4"/>
      <c r="DX1334" s="4"/>
      <c r="DY1334" s="4"/>
      <c r="DZ1334" s="2"/>
      <c r="EA1334" s="7">
        <v>44788.407997685186</v>
      </c>
      <c r="EB1334" s="2" t="s">
        <v>332</v>
      </c>
      <c r="EC1334" s="8">
        <v>0</v>
      </c>
      <c r="ED1334" t="b">
        <v>0</v>
      </c>
      <c r="EE1334" t="s">
        <v>324</v>
      </c>
      <c r="EF1334" s="2" t="s">
        <v>324</v>
      </c>
      <c r="EG1334" s="2" t="s">
        <v>325</v>
      </c>
      <c r="EH1334" s="1"/>
      <c r="EI1334">
        <f t="shared" si="70"/>
        <v>0</v>
      </c>
      <c r="EJ1334" t="str">
        <f t="shared" si="71"/>
        <v>no</v>
      </c>
    </row>
    <row r="1335" spans="3:140">
      <c r="C1335" s="1">
        <v>44635</v>
      </c>
      <c r="D1335" s="2" t="s">
        <v>928</v>
      </c>
      <c r="E1335" s="2" t="s">
        <v>929</v>
      </c>
      <c r="F1335" s="2" t="s">
        <v>171</v>
      </c>
      <c r="G1335" s="1">
        <v>44287</v>
      </c>
      <c r="H1335" s="2" t="s">
        <v>935</v>
      </c>
      <c r="I1335" s="2" t="s">
        <v>936</v>
      </c>
      <c r="J1335" s="1"/>
      <c r="K1335" s="1"/>
      <c r="L1335" s="2"/>
      <c r="M1335" t="b">
        <v>0</v>
      </c>
      <c r="N1335" s="2"/>
      <c r="O1335" s="2" t="s">
        <v>320</v>
      </c>
      <c r="P1335" s="2" t="s">
        <v>337</v>
      </c>
      <c r="Q1335" s="2"/>
      <c r="R1335" s="2"/>
      <c r="S1335" s="2"/>
      <c r="T1335" s="2"/>
      <c r="U1335" s="2"/>
      <c r="V1335" s="2"/>
      <c r="W1335" s="2" t="s">
        <v>861</v>
      </c>
      <c r="X1335" s="2" t="s">
        <v>861</v>
      </c>
      <c r="Y1335" s="3"/>
      <c r="AA1335" t="b">
        <v>0</v>
      </c>
      <c r="AB1335">
        <v>0</v>
      </c>
      <c r="AC1335">
        <v>0</v>
      </c>
      <c r="AD1335">
        <v>0</v>
      </c>
      <c r="AE1335" s="4"/>
      <c r="AF1335" s="4">
        <v>0</v>
      </c>
      <c r="AG1335" s="4">
        <v>0</v>
      </c>
      <c r="AH1335" s="4">
        <v>0</v>
      </c>
      <c r="AJ1335">
        <v>0</v>
      </c>
      <c r="AK1335">
        <v>0</v>
      </c>
      <c r="AL1335">
        <v>0</v>
      </c>
      <c r="AM1335" s="4"/>
      <c r="AN1335" s="4">
        <v>0</v>
      </c>
      <c r="AO1335" s="4">
        <v>0</v>
      </c>
      <c r="AP1335" s="4">
        <v>0</v>
      </c>
      <c r="AR1335">
        <v>0</v>
      </c>
      <c r="AS1335">
        <v>0</v>
      </c>
      <c r="AT1335">
        <v>0</v>
      </c>
      <c r="AU1335" s="4"/>
      <c r="AV1335" s="4">
        <v>0</v>
      </c>
      <c r="AW1335" s="4">
        <v>0</v>
      </c>
      <c r="AX1335" s="4">
        <v>0</v>
      </c>
      <c r="AZ1335">
        <v>0</v>
      </c>
      <c r="BA1335">
        <v>0</v>
      </c>
      <c r="BB1335">
        <v>0</v>
      </c>
      <c r="BC1335" s="4"/>
      <c r="BD1335" s="4">
        <v>0</v>
      </c>
      <c r="BE1335" s="4">
        <v>0</v>
      </c>
      <c r="BF1335" s="4">
        <v>0</v>
      </c>
      <c r="BH1335">
        <v>0</v>
      </c>
      <c r="BI1335">
        <v>0</v>
      </c>
      <c r="BJ1335">
        <v>0</v>
      </c>
      <c r="BK1335" s="4"/>
      <c r="BL1335" s="4">
        <v>0</v>
      </c>
      <c r="BM1335" s="4">
        <v>0</v>
      </c>
      <c r="BN1335" s="4">
        <v>0</v>
      </c>
      <c r="BP1335">
        <v>0</v>
      </c>
      <c r="BQ1335">
        <v>0</v>
      </c>
      <c r="BR1335">
        <v>0</v>
      </c>
      <c r="BS1335" s="4"/>
      <c r="BT1335" s="4">
        <v>0</v>
      </c>
      <c r="BU1335" s="4">
        <v>0</v>
      </c>
      <c r="BV1335" s="4">
        <v>0</v>
      </c>
      <c r="BW1335" s="3"/>
      <c r="BX1335" s="3"/>
      <c r="BY1335" s="4">
        <v>0</v>
      </c>
      <c r="BZ1335" s="5"/>
      <c r="CA1335" s="3">
        <v>0</v>
      </c>
      <c r="CB1335" s="4">
        <v>0</v>
      </c>
      <c r="CC1335" s="5" t="s">
        <v>322</v>
      </c>
      <c r="CD1335" s="3">
        <v>0</v>
      </c>
      <c r="CE1335" s="4">
        <v>0</v>
      </c>
      <c r="CF1335" s="5" t="s">
        <v>322</v>
      </c>
      <c r="CG1335" s="3">
        <v>0</v>
      </c>
      <c r="CH1335" s="4">
        <v>0</v>
      </c>
      <c r="CI1335" s="5" t="s">
        <v>322</v>
      </c>
      <c r="CJ1335" s="3">
        <v>0</v>
      </c>
      <c r="CK1335" s="4">
        <v>0</v>
      </c>
      <c r="CL1335" s="5" t="s">
        <v>322</v>
      </c>
      <c r="CM1335" s="2">
        <v>0</v>
      </c>
      <c r="CN1335" s="4">
        <v>0</v>
      </c>
      <c r="CO1335" s="5" t="s">
        <v>322</v>
      </c>
      <c r="CP1335" s="3"/>
      <c r="CQ1335" s="4">
        <v>0</v>
      </c>
      <c r="CR1335" s="3"/>
      <c r="CS1335" s="3"/>
      <c r="CT1335" s="3"/>
      <c r="CU1335" s="3"/>
      <c r="CV1335" s="4">
        <v>0</v>
      </c>
      <c r="CW1335" s="4">
        <v>0</v>
      </c>
      <c r="CX1335" t="b">
        <v>0</v>
      </c>
      <c r="CY1335" t="b">
        <v>1</v>
      </c>
      <c r="CZ1335" t="b">
        <v>0</v>
      </c>
      <c r="DA1335" s="2" t="s">
        <v>867</v>
      </c>
      <c r="DB1335" s="2" t="s">
        <v>867</v>
      </c>
      <c r="DD1335" s="3"/>
      <c r="DE1335" s="3"/>
      <c r="DF1335" s="3"/>
      <c r="DG1335" s="4"/>
      <c r="DH1335" s="4"/>
      <c r="DI1335" s="4"/>
      <c r="DJ1335" s="3">
        <v>0</v>
      </c>
      <c r="DK1335" s="4">
        <v>0</v>
      </c>
      <c r="DL1335" t="b">
        <v>0</v>
      </c>
      <c r="DM1335" s="6"/>
      <c r="DN1335" s="3"/>
      <c r="DO1335" s="3"/>
      <c r="DP1335" s="3"/>
      <c r="DQ1335" s="3"/>
      <c r="DR1335" s="3"/>
      <c r="DS1335" s="3"/>
      <c r="DT1335" s="4"/>
      <c r="DU1335" s="4"/>
      <c r="DV1335" s="4"/>
      <c r="DW1335" s="4"/>
      <c r="DX1335" s="4"/>
      <c r="DY1335" s="4"/>
      <c r="DZ1335" s="2"/>
      <c r="EA1335" s="7">
        <v>44788.407997685186</v>
      </c>
      <c r="EB1335" s="2" t="s">
        <v>332</v>
      </c>
      <c r="EC1335" s="8">
        <v>0</v>
      </c>
      <c r="ED1335" t="b">
        <v>0</v>
      </c>
      <c r="EE1335" t="s">
        <v>324</v>
      </c>
      <c r="EF1335" s="2" t="s">
        <v>324</v>
      </c>
      <c r="EG1335" s="2" t="s">
        <v>325</v>
      </c>
      <c r="EH1335" s="1"/>
      <c r="EI1335">
        <f t="shared" si="70"/>
        <v>0</v>
      </c>
      <c r="EJ1335" t="str">
        <f t="shared" si="71"/>
        <v>no</v>
      </c>
    </row>
    <row r="1336" spans="3:140">
      <c r="C1336" s="1">
        <v>44635</v>
      </c>
      <c r="D1336" s="2" t="s">
        <v>928</v>
      </c>
      <c r="E1336" s="2" t="s">
        <v>929</v>
      </c>
      <c r="F1336" s="2" t="s">
        <v>171</v>
      </c>
      <c r="G1336" s="1">
        <v>44287</v>
      </c>
      <c r="H1336" s="2" t="s">
        <v>937</v>
      </c>
      <c r="I1336" s="2" t="s">
        <v>938</v>
      </c>
      <c r="J1336" s="1"/>
      <c r="K1336" s="1"/>
      <c r="L1336" s="2"/>
      <c r="M1336" t="b">
        <v>0</v>
      </c>
      <c r="N1336" s="2"/>
      <c r="O1336" s="2" t="s">
        <v>320</v>
      </c>
      <c r="P1336" s="2" t="s">
        <v>337</v>
      </c>
      <c r="Q1336" s="2"/>
      <c r="R1336" s="2"/>
      <c r="S1336" s="2"/>
      <c r="T1336" s="2"/>
      <c r="U1336" s="2"/>
      <c r="V1336" s="2"/>
      <c r="W1336" s="2" t="s">
        <v>861</v>
      </c>
      <c r="X1336" s="2" t="s">
        <v>861</v>
      </c>
      <c r="Y1336" s="3"/>
      <c r="AA1336" t="b">
        <v>0</v>
      </c>
      <c r="AB1336">
        <v>0</v>
      </c>
      <c r="AC1336">
        <v>0</v>
      </c>
      <c r="AD1336">
        <v>0</v>
      </c>
      <c r="AE1336" s="4"/>
      <c r="AF1336" s="4">
        <v>0</v>
      </c>
      <c r="AG1336" s="4">
        <v>0</v>
      </c>
      <c r="AH1336" s="4">
        <v>0</v>
      </c>
      <c r="AJ1336">
        <v>0</v>
      </c>
      <c r="AK1336">
        <v>0</v>
      </c>
      <c r="AL1336">
        <v>0</v>
      </c>
      <c r="AM1336" s="4"/>
      <c r="AN1336" s="4">
        <v>0</v>
      </c>
      <c r="AO1336" s="4">
        <v>0</v>
      </c>
      <c r="AP1336" s="4">
        <v>0</v>
      </c>
      <c r="AR1336">
        <v>0</v>
      </c>
      <c r="AS1336">
        <v>0</v>
      </c>
      <c r="AT1336">
        <v>0</v>
      </c>
      <c r="AU1336" s="4"/>
      <c r="AV1336" s="4">
        <v>0</v>
      </c>
      <c r="AW1336" s="4">
        <v>0</v>
      </c>
      <c r="AX1336" s="4">
        <v>0</v>
      </c>
      <c r="AZ1336">
        <v>0</v>
      </c>
      <c r="BA1336">
        <v>0</v>
      </c>
      <c r="BB1336">
        <v>0</v>
      </c>
      <c r="BC1336" s="4"/>
      <c r="BD1336" s="4">
        <v>0</v>
      </c>
      <c r="BE1336" s="4">
        <v>0</v>
      </c>
      <c r="BF1336" s="4">
        <v>0</v>
      </c>
      <c r="BH1336">
        <v>0</v>
      </c>
      <c r="BI1336">
        <v>0</v>
      </c>
      <c r="BJ1336">
        <v>0</v>
      </c>
      <c r="BK1336" s="4"/>
      <c r="BL1336" s="4">
        <v>0</v>
      </c>
      <c r="BM1336" s="4">
        <v>0</v>
      </c>
      <c r="BN1336" s="4">
        <v>0</v>
      </c>
      <c r="BP1336">
        <v>0</v>
      </c>
      <c r="BQ1336">
        <v>0</v>
      </c>
      <c r="BR1336">
        <v>0</v>
      </c>
      <c r="BS1336" s="4"/>
      <c r="BT1336" s="4">
        <v>0</v>
      </c>
      <c r="BU1336" s="4">
        <v>0</v>
      </c>
      <c r="BV1336" s="4">
        <v>0</v>
      </c>
      <c r="BW1336" s="3"/>
      <c r="BX1336" s="3"/>
      <c r="BY1336" s="4">
        <v>0</v>
      </c>
      <c r="BZ1336" s="5"/>
      <c r="CA1336" s="3">
        <v>0</v>
      </c>
      <c r="CB1336" s="4">
        <v>0</v>
      </c>
      <c r="CC1336" s="5" t="s">
        <v>322</v>
      </c>
      <c r="CD1336" s="3">
        <v>0</v>
      </c>
      <c r="CE1336" s="4">
        <v>0</v>
      </c>
      <c r="CF1336" s="5" t="s">
        <v>322</v>
      </c>
      <c r="CG1336" s="3">
        <v>0</v>
      </c>
      <c r="CH1336" s="4">
        <v>0</v>
      </c>
      <c r="CI1336" s="5" t="s">
        <v>322</v>
      </c>
      <c r="CJ1336" s="3">
        <v>0</v>
      </c>
      <c r="CK1336" s="4">
        <v>0</v>
      </c>
      <c r="CL1336" s="5" t="s">
        <v>322</v>
      </c>
      <c r="CM1336" s="2">
        <v>0</v>
      </c>
      <c r="CN1336" s="4">
        <v>0</v>
      </c>
      <c r="CO1336" s="5" t="s">
        <v>322</v>
      </c>
      <c r="CP1336" s="3"/>
      <c r="CQ1336" s="4">
        <v>0</v>
      </c>
      <c r="CR1336" s="3"/>
      <c r="CS1336" s="3"/>
      <c r="CT1336" s="3"/>
      <c r="CU1336" s="3"/>
      <c r="CV1336" s="4">
        <v>0</v>
      </c>
      <c r="CW1336" s="4">
        <v>0</v>
      </c>
      <c r="CX1336" t="b">
        <v>0</v>
      </c>
      <c r="CY1336" t="b">
        <v>1</v>
      </c>
      <c r="CZ1336" t="b">
        <v>0</v>
      </c>
      <c r="DA1336" s="2" t="s">
        <v>867</v>
      </c>
      <c r="DB1336" s="2" t="s">
        <v>867</v>
      </c>
      <c r="DD1336" s="3"/>
      <c r="DE1336" s="3"/>
      <c r="DF1336" s="3"/>
      <c r="DG1336" s="4"/>
      <c r="DH1336" s="4"/>
      <c r="DI1336" s="4"/>
      <c r="DJ1336" s="3">
        <v>0</v>
      </c>
      <c r="DK1336" s="4">
        <v>0</v>
      </c>
      <c r="DL1336" t="b">
        <v>0</v>
      </c>
      <c r="DM1336" s="6"/>
      <c r="DN1336" s="3"/>
      <c r="DO1336" s="3"/>
      <c r="DP1336" s="3"/>
      <c r="DQ1336" s="3"/>
      <c r="DR1336" s="3"/>
      <c r="DS1336" s="3"/>
      <c r="DT1336" s="4"/>
      <c r="DU1336" s="4"/>
      <c r="DV1336" s="4"/>
      <c r="DW1336" s="4"/>
      <c r="DX1336" s="4"/>
      <c r="DY1336" s="4"/>
      <c r="DZ1336" s="2"/>
      <c r="EA1336" s="7">
        <v>44788.407997685186</v>
      </c>
      <c r="EB1336" s="2" t="s">
        <v>332</v>
      </c>
      <c r="EC1336" s="8">
        <v>0</v>
      </c>
      <c r="ED1336" t="b">
        <v>0</v>
      </c>
      <c r="EE1336" t="s">
        <v>324</v>
      </c>
      <c r="EF1336" s="2" t="s">
        <v>324</v>
      </c>
      <c r="EG1336" s="2" t="s">
        <v>325</v>
      </c>
      <c r="EH1336" s="1"/>
      <c r="EI1336">
        <f t="shared" si="70"/>
        <v>0</v>
      </c>
      <c r="EJ1336" t="str">
        <f t="shared" si="71"/>
        <v>no</v>
      </c>
    </row>
    <row r="1337" spans="3:140">
      <c r="C1337" s="1">
        <v>44635</v>
      </c>
      <c r="D1337" s="2" t="s">
        <v>928</v>
      </c>
      <c r="E1337" s="2" t="s">
        <v>929</v>
      </c>
      <c r="F1337" s="2" t="s">
        <v>171</v>
      </c>
      <c r="G1337" s="1">
        <v>44287</v>
      </c>
      <c r="H1337" s="2" t="s">
        <v>939</v>
      </c>
      <c r="I1337" s="2" t="s">
        <v>940</v>
      </c>
      <c r="J1337" s="1"/>
      <c r="K1337" s="1"/>
      <c r="L1337" s="2"/>
      <c r="M1337" t="b">
        <v>0</v>
      </c>
      <c r="N1337" s="2"/>
      <c r="O1337" s="2" t="s">
        <v>320</v>
      </c>
      <c r="P1337" s="2" t="s">
        <v>337</v>
      </c>
      <c r="Q1337" s="2"/>
      <c r="R1337" s="2"/>
      <c r="S1337" s="2"/>
      <c r="T1337" s="2"/>
      <c r="U1337" s="2"/>
      <c r="V1337" s="2"/>
      <c r="W1337" s="2" t="s">
        <v>861</v>
      </c>
      <c r="X1337" s="2" t="s">
        <v>861</v>
      </c>
      <c r="Y1337" s="3"/>
      <c r="AA1337" t="b">
        <v>0</v>
      </c>
      <c r="AB1337">
        <v>0</v>
      </c>
      <c r="AC1337">
        <v>0</v>
      </c>
      <c r="AD1337">
        <v>0</v>
      </c>
      <c r="AE1337" s="4"/>
      <c r="AF1337" s="4">
        <v>0</v>
      </c>
      <c r="AG1337" s="4">
        <v>0</v>
      </c>
      <c r="AH1337" s="4">
        <v>0</v>
      </c>
      <c r="AJ1337">
        <v>0</v>
      </c>
      <c r="AK1337">
        <v>0</v>
      </c>
      <c r="AL1337">
        <v>0</v>
      </c>
      <c r="AM1337" s="4"/>
      <c r="AN1337" s="4">
        <v>0</v>
      </c>
      <c r="AO1337" s="4">
        <v>0</v>
      </c>
      <c r="AP1337" s="4">
        <v>0</v>
      </c>
      <c r="AR1337">
        <v>0</v>
      </c>
      <c r="AS1337">
        <v>0</v>
      </c>
      <c r="AT1337">
        <v>0</v>
      </c>
      <c r="AU1337" s="4"/>
      <c r="AV1337" s="4">
        <v>0</v>
      </c>
      <c r="AW1337" s="4">
        <v>0</v>
      </c>
      <c r="AX1337" s="4">
        <v>0</v>
      </c>
      <c r="AZ1337">
        <v>0</v>
      </c>
      <c r="BA1337">
        <v>0</v>
      </c>
      <c r="BB1337">
        <v>0</v>
      </c>
      <c r="BC1337" s="4"/>
      <c r="BD1337" s="4">
        <v>0</v>
      </c>
      <c r="BE1337" s="4">
        <v>0</v>
      </c>
      <c r="BF1337" s="4">
        <v>0</v>
      </c>
      <c r="BH1337">
        <v>0</v>
      </c>
      <c r="BI1337">
        <v>0</v>
      </c>
      <c r="BJ1337">
        <v>0</v>
      </c>
      <c r="BK1337" s="4"/>
      <c r="BL1337" s="4">
        <v>0</v>
      </c>
      <c r="BM1337" s="4">
        <v>0</v>
      </c>
      <c r="BN1337" s="4">
        <v>0</v>
      </c>
      <c r="BP1337">
        <v>0</v>
      </c>
      <c r="BQ1337">
        <v>0</v>
      </c>
      <c r="BR1337">
        <v>0</v>
      </c>
      <c r="BS1337" s="4"/>
      <c r="BT1337" s="4">
        <v>0</v>
      </c>
      <c r="BU1337" s="4">
        <v>0</v>
      </c>
      <c r="BV1337" s="4">
        <v>0</v>
      </c>
      <c r="BW1337" s="3"/>
      <c r="BX1337" s="3"/>
      <c r="BY1337" s="4">
        <v>0</v>
      </c>
      <c r="BZ1337" s="5"/>
      <c r="CA1337" s="3">
        <v>0</v>
      </c>
      <c r="CB1337" s="4">
        <v>0</v>
      </c>
      <c r="CC1337" s="5" t="s">
        <v>322</v>
      </c>
      <c r="CD1337" s="3">
        <v>0</v>
      </c>
      <c r="CE1337" s="4">
        <v>0</v>
      </c>
      <c r="CF1337" s="5" t="s">
        <v>322</v>
      </c>
      <c r="CG1337" s="3">
        <v>0</v>
      </c>
      <c r="CH1337" s="4">
        <v>0</v>
      </c>
      <c r="CI1337" s="5" t="s">
        <v>322</v>
      </c>
      <c r="CJ1337" s="3">
        <v>0</v>
      </c>
      <c r="CK1337" s="4">
        <v>0</v>
      </c>
      <c r="CL1337" s="5" t="s">
        <v>322</v>
      </c>
      <c r="CM1337" s="2">
        <v>0</v>
      </c>
      <c r="CN1337" s="4">
        <v>0</v>
      </c>
      <c r="CO1337" s="5" t="s">
        <v>322</v>
      </c>
      <c r="CP1337" s="3"/>
      <c r="CQ1337" s="4">
        <v>0</v>
      </c>
      <c r="CR1337" s="3"/>
      <c r="CS1337" s="3"/>
      <c r="CT1337" s="3"/>
      <c r="CU1337" s="3"/>
      <c r="CV1337" s="4">
        <v>0</v>
      </c>
      <c r="CW1337" s="4">
        <v>0</v>
      </c>
      <c r="CX1337" t="b">
        <v>0</v>
      </c>
      <c r="CY1337" t="b">
        <v>1</v>
      </c>
      <c r="CZ1337" t="b">
        <v>0</v>
      </c>
      <c r="DA1337" s="2" t="s">
        <v>867</v>
      </c>
      <c r="DB1337" s="2" t="s">
        <v>867</v>
      </c>
      <c r="DD1337" s="3"/>
      <c r="DE1337" s="3"/>
      <c r="DF1337" s="3"/>
      <c r="DG1337" s="4"/>
      <c r="DH1337" s="4"/>
      <c r="DI1337" s="4"/>
      <c r="DJ1337" s="3">
        <v>0</v>
      </c>
      <c r="DK1337" s="4">
        <v>0</v>
      </c>
      <c r="DL1337" t="b">
        <v>0</v>
      </c>
      <c r="DM1337" s="6"/>
      <c r="DN1337" s="3"/>
      <c r="DO1337" s="3"/>
      <c r="DP1337" s="3"/>
      <c r="DQ1337" s="3"/>
      <c r="DR1337" s="3"/>
      <c r="DS1337" s="3"/>
      <c r="DT1337" s="4"/>
      <c r="DU1337" s="4"/>
      <c r="DV1337" s="4"/>
      <c r="DW1337" s="4"/>
      <c r="DX1337" s="4"/>
      <c r="DY1337" s="4"/>
      <c r="DZ1337" s="2"/>
      <c r="EA1337" s="7">
        <v>44788.408009259256</v>
      </c>
      <c r="EB1337" s="2" t="s">
        <v>332</v>
      </c>
      <c r="EC1337" s="8">
        <v>0</v>
      </c>
      <c r="ED1337" t="b">
        <v>0</v>
      </c>
      <c r="EE1337" t="s">
        <v>324</v>
      </c>
      <c r="EF1337" s="2" t="s">
        <v>324</v>
      </c>
      <c r="EG1337" s="2" t="s">
        <v>325</v>
      </c>
      <c r="EH1337" s="1"/>
      <c r="EI1337">
        <f t="shared" si="70"/>
        <v>0</v>
      </c>
      <c r="EJ1337" t="str">
        <f t="shared" si="71"/>
        <v>no</v>
      </c>
    </row>
    <row r="1338" spans="3:140">
      <c r="C1338" s="1">
        <v>44635</v>
      </c>
      <c r="D1338" s="2" t="s">
        <v>928</v>
      </c>
      <c r="E1338" s="2" t="s">
        <v>929</v>
      </c>
      <c r="F1338" s="2" t="s">
        <v>171</v>
      </c>
      <c r="G1338" s="1">
        <v>44287</v>
      </c>
      <c r="H1338" s="2" t="s">
        <v>941</v>
      </c>
      <c r="I1338" s="2" t="s">
        <v>942</v>
      </c>
      <c r="J1338" s="1"/>
      <c r="K1338" s="1"/>
      <c r="L1338" s="2"/>
      <c r="M1338" t="b">
        <v>0</v>
      </c>
      <c r="N1338" s="2"/>
      <c r="O1338" s="2" t="s">
        <v>320</v>
      </c>
      <c r="P1338" s="2" t="s">
        <v>337</v>
      </c>
      <c r="Q1338" s="2"/>
      <c r="R1338" s="2"/>
      <c r="S1338" s="2"/>
      <c r="T1338" s="2"/>
      <c r="U1338" s="2"/>
      <c r="V1338" s="2"/>
      <c r="W1338" s="2" t="s">
        <v>861</v>
      </c>
      <c r="X1338" s="2" t="s">
        <v>861</v>
      </c>
      <c r="Y1338" s="3"/>
      <c r="AA1338" t="b">
        <v>0</v>
      </c>
      <c r="AB1338">
        <v>0</v>
      </c>
      <c r="AC1338">
        <v>0</v>
      </c>
      <c r="AD1338">
        <v>0</v>
      </c>
      <c r="AE1338" s="4"/>
      <c r="AF1338" s="4">
        <v>0</v>
      </c>
      <c r="AG1338" s="4">
        <v>0</v>
      </c>
      <c r="AH1338" s="4">
        <v>0</v>
      </c>
      <c r="AJ1338">
        <v>0</v>
      </c>
      <c r="AK1338">
        <v>0</v>
      </c>
      <c r="AL1338">
        <v>0</v>
      </c>
      <c r="AM1338" s="4"/>
      <c r="AN1338" s="4">
        <v>0</v>
      </c>
      <c r="AO1338" s="4">
        <v>0</v>
      </c>
      <c r="AP1338" s="4">
        <v>0</v>
      </c>
      <c r="AR1338">
        <v>0</v>
      </c>
      <c r="AS1338">
        <v>0</v>
      </c>
      <c r="AT1338">
        <v>0</v>
      </c>
      <c r="AU1338" s="4"/>
      <c r="AV1338" s="4">
        <v>0</v>
      </c>
      <c r="AW1338" s="4">
        <v>0</v>
      </c>
      <c r="AX1338" s="4">
        <v>0</v>
      </c>
      <c r="AZ1338">
        <v>0</v>
      </c>
      <c r="BA1338">
        <v>0</v>
      </c>
      <c r="BB1338">
        <v>0</v>
      </c>
      <c r="BC1338" s="4"/>
      <c r="BD1338" s="4">
        <v>0</v>
      </c>
      <c r="BE1338" s="4">
        <v>0</v>
      </c>
      <c r="BF1338" s="4">
        <v>0</v>
      </c>
      <c r="BH1338">
        <v>0</v>
      </c>
      <c r="BI1338">
        <v>0</v>
      </c>
      <c r="BJ1338">
        <v>0</v>
      </c>
      <c r="BK1338" s="4"/>
      <c r="BL1338" s="4">
        <v>0</v>
      </c>
      <c r="BM1338" s="4">
        <v>0</v>
      </c>
      <c r="BN1338" s="4">
        <v>0</v>
      </c>
      <c r="BP1338">
        <v>0</v>
      </c>
      <c r="BQ1338">
        <v>0</v>
      </c>
      <c r="BR1338">
        <v>0</v>
      </c>
      <c r="BS1338" s="4"/>
      <c r="BT1338" s="4">
        <v>0</v>
      </c>
      <c r="BU1338" s="4">
        <v>0</v>
      </c>
      <c r="BV1338" s="4">
        <v>0</v>
      </c>
      <c r="BW1338" s="3"/>
      <c r="BX1338" s="3"/>
      <c r="BY1338" s="4">
        <v>0</v>
      </c>
      <c r="BZ1338" s="5"/>
      <c r="CA1338" s="3">
        <v>0</v>
      </c>
      <c r="CB1338" s="4">
        <v>0</v>
      </c>
      <c r="CC1338" s="5" t="s">
        <v>322</v>
      </c>
      <c r="CD1338" s="3">
        <v>0</v>
      </c>
      <c r="CE1338" s="4">
        <v>0</v>
      </c>
      <c r="CF1338" s="5" t="s">
        <v>322</v>
      </c>
      <c r="CG1338" s="3">
        <v>0</v>
      </c>
      <c r="CH1338" s="4">
        <v>0</v>
      </c>
      <c r="CI1338" s="5" t="s">
        <v>322</v>
      </c>
      <c r="CJ1338" s="3">
        <v>0</v>
      </c>
      <c r="CK1338" s="4">
        <v>0</v>
      </c>
      <c r="CL1338" s="5" t="s">
        <v>322</v>
      </c>
      <c r="CM1338" s="2">
        <v>0</v>
      </c>
      <c r="CN1338" s="4">
        <v>0</v>
      </c>
      <c r="CO1338" s="5" t="s">
        <v>322</v>
      </c>
      <c r="CP1338" s="3"/>
      <c r="CQ1338" s="4">
        <v>0</v>
      </c>
      <c r="CR1338" s="3"/>
      <c r="CS1338" s="3"/>
      <c r="CT1338" s="3"/>
      <c r="CU1338" s="3"/>
      <c r="CV1338" s="4">
        <v>0</v>
      </c>
      <c r="CW1338" s="4">
        <v>0</v>
      </c>
      <c r="CX1338" t="b">
        <v>0</v>
      </c>
      <c r="CY1338" t="b">
        <v>1</v>
      </c>
      <c r="CZ1338" t="b">
        <v>0</v>
      </c>
      <c r="DA1338" s="2" t="s">
        <v>867</v>
      </c>
      <c r="DB1338" s="2" t="s">
        <v>867</v>
      </c>
      <c r="DD1338" s="3"/>
      <c r="DE1338" s="3"/>
      <c r="DF1338" s="3"/>
      <c r="DG1338" s="4"/>
      <c r="DH1338" s="4"/>
      <c r="DI1338" s="4"/>
      <c r="DJ1338" s="3">
        <v>0</v>
      </c>
      <c r="DK1338" s="4">
        <v>0</v>
      </c>
      <c r="DL1338" t="b">
        <v>0</v>
      </c>
      <c r="DM1338" s="6"/>
      <c r="DN1338" s="3"/>
      <c r="DO1338" s="3"/>
      <c r="DP1338" s="3"/>
      <c r="DQ1338" s="3"/>
      <c r="DR1338" s="3"/>
      <c r="DS1338" s="3"/>
      <c r="DT1338" s="4"/>
      <c r="DU1338" s="4"/>
      <c r="DV1338" s="4"/>
      <c r="DW1338" s="4"/>
      <c r="DX1338" s="4"/>
      <c r="DY1338" s="4"/>
      <c r="DZ1338" s="2"/>
      <c r="EA1338" s="7">
        <v>44788.408009259256</v>
      </c>
      <c r="EB1338" s="2" t="s">
        <v>332</v>
      </c>
      <c r="EC1338" s="8">
        <v>0</v>
      </c>
      <c r="ED1338" t="b">
        <v>0</v>
      </c>
      <c r="EE1338" t="s">
        <v>324</v>
      </c>
      <c r="EF1338" s="2" t="s">
        <v>324</v>
      </c>
      <c r="EG1338" s="2" t="s">
        <v>325</v>
      </c>
      <c r="EH1338" s="1"/>
      <c r="EI1338">
        <f t="shared" si="70"/>
        <v>0</v>
      </c>
      <c r="EJ1338" t="str">
        <f t="shared" si="71"/>
        <v>no</v>
      </c>
    </row>
    <row r="1339" spans="3:140">
      <c r="C1339" s="1">
        <v>44635</v>
      </c>
      <c r="D1339" s="2" t="s">
        <v>928</v>
      </c>
      <c r="E1339" s="2" t="s">
        <v>929</v>
      </c>
      <c r="F1339" s="2" t="s">
        <v>171</v>
      </c>
      <c r="G1339" s="1">
        <v>44287</v>
      </c>
      <c r="H1339" s="2" t="s">
        <v>943</v>
      </c>
      <c r="I1339" s="2" t="s">
        <v>944</v>
      </c>
      <c r="J1339" s="1"/>
      <c r="K1339" s="1"/>
      <c r="L1339" s="2"/>
      <c r="M1339" t="b">
        <v>0</v>
      </c>
      <c r="N1339" s="2"/>
      <c r="O1339" s="2" t="s">
        <v>320</v>
      </c>
      <c r="P1339" s="2" t="s">
        <v>337</v>
      </c>
      <c r="Q1339" s="2"/>
      <c r="R1339" s="2"/>
      <c r="S1339" s="2"/>
      <c r="T1339" s="2"/>
      <c r="U1339" s="2"/>
      <c r="V1339" s="2"/>
      <c r="W1339" s="2" t="s">
        <v>861</v>
      </c>
      <c r="X1339" s="2" t="s">
        <v>861</v>
      </c>
      <c r="Y1339" s="3"/>
      <c r="AA1339" t="b">
        <v>0</v>
      </c>
      <c r="AB1339">
        <v>0</v>
      </c>
      <c r="AC1339">
        <v>0</v>
      </c>
      <c r="AD1339">
        <v>0</v>
      </c>
      <c r="AE1339" s="4"/>
      <c r="AF1339" s="4">
        <v>0</v>
      </c>
      <c r="AG1339" s="4">
        <v>0</v>
      </c>
      <c r="AH1339" s="4">
        <v>0</v>
      </c>
      <c r="AJ1339">
        <v>0</v>
      </c>
      <c r="AK1339">
        <v>0</v>
      </c>
      <c r="AL1339">
        <v>0</v>
      </c>
      <c r="AM1339" s="4"/>
      <c r="AN1339" s="4">
        <v>0</v>
      </c>
      <c r="AO1339" s="4">
        <v>0</v>
      </c>
      <c r="AP1339" s="4">
        <v>0</v>
      </c>
      <c r="AR1339">
        <v>0</v>
      </c>
      <c r="AS1339">
        <v>0</v>
      </c>
      <c r="AT1339">
        <v>0</v>
      </c>
      <c r="AU1339" s="4"/>
      <c r="AV1339" s="4">
        <v>0</v>
      </c>
      <c r="AW1339" s="4">
        <v>0</v>
      </c>
      <c r="AX1339" s="4">
        <v>0</v>
      </c>
      <c r="AZ1339">
        <v>0</v>
      </c>
      <c r="BA1339">
        <v>0</v>
      </c>
      <c r="BB1339">
        <v>0</v>
      </c>
      <c r="BC1339" s="4"/>
      <c r="BD1339" s="4">
        <v>0</v>
      </c>
      <c r="BE1339" s="4">
        <v>0</v>
      </c>
      <c r="BF1339" s="4">
        <v>0</v>
      </c>
      <c r="BH1339">
        <v>0</v>
      </c>
      <c r="BI1339">
        <v>0</v>
      </c>
      <c r="BJ1339">
        <v>0</v>
      </c>
      <c r="BK1339" s="4"/>
      <c r="BL1339" s="4">
        <v>0</v>
      </c>
      <c r="BM1339" s="4">
        <v>0</v>
      </c>
      <c r="BN1339" s="4">
        <v>0</v>
      </c>
      <c r="BP1339">
        <v>0</v>
      </c>
      <c r="BQ1339">
        <v>0</v>
      </c>
      <c r="BR1339">
        <v>0</v>
      </c>
      <c r="BS1339" s="4"/>
      <c r="BT1339" s="4">
        <v>0</v>
      </c>
      <c r="BU1339" s="4">
        <v>0</v>
      </c>
      <c r="BV1339" s="4">
        <v>0</v>
      </c>
      <c r="BW1339" s="3"/>
      <c r="BX1339" s="3"/>
      <c r="BY1339" s="4">
        <v>0</v>
      </c>
      <c r="BZ1339" s="5"/>
      <c r="CA1339" s="3">
        <v>0</v>
      </c>
      <c r="CB1339" s="4">
        <v>0</v>
      </c>
      <c r="CC1339" s="5" t="s">
        <v>322</v>
      </c>
      <c r="CD1339" s="3">
        <v>0</v>
      </c>
      <c r="CE1339" s="4">
        <v>0</v>
      </c>
      <c r="CF1339" s="5" t="s">
        <v>322</v>
      </c>
      <c r="CG1339" s="3">
        <v>0</v>
      </c>
      <c r="CH1339" s="4">
        <v>0</v>
      </c>
      <c r="CI1339" s="5" t="s">
        <v>322</v>
      </c>
      <c r="CJ1339" s="3">
        <v>0</v>
      </c>
      <c r="CK1339" s="4">
        <v>0</v>
      </c>
      <c r="CL1339" s="5" t="s">
        <v>322</v>
      </c>
      <c r="CM1339" s="2">
        <v>0</v>
      </c>
      <c r="CN1339" s="4">
        <v>0</v>
      </c>
      <c r="CO1339" s="5" t="s">
        <v>322</v>
      </c>
      <c r="CP1339" s="3"/>
      <c r="CQ1339" s="4">
        <v>0</v>
      </c>
      <c r="CR1339" s="3"/>
      <c r="CS1339" s="3"/>
      <c r="CT1339" s="3"/>
      <c r="CU1339" s="3"/>
      <c r="CV1339" s="4">
        <v>0</v>
      </c>
      <c r="CW1339" s="4">
        <v>0</v>
      </c>
      <c r="CX1339" t="b">
        <v>0</v>
      </c>
      <c r="CY1339" t="b">
        <v>1</v>
      </c>
      <c r="CZ1339" t="b">
        <v>0</v>
      </c>
      <c r="DA1339" s="2" t="s">
        <v>867</v>
      </c>
      <c r="DB1339" s="2" t="s">
        <v>867</v>
      </c>
      <c r="DD1339" s="3"/>
      <c r="DE1339" s="3"/>
      <c r="DF1339" s="3"/>
      <c r="DG1339" s="4"/>
      <c r="DH1339" s="4"/>
      <c r="DI1339" s="4"/>
      <c r="DJ1339" s="3">
        <v>0</v>
      </c>
      <c r="DK1339" s="4">
        <v>0</v>
      </c>
      <c r="DL1339" t="b">
        <v>0</v>
      </c>
      <c r="DM1339" s="6"/>
      <c r="DN1339" s="3"/>
      <c r="DO1339" s="3"/>
      <c r="DP1339" s="3"/>
      <c r="DQ1339" s="3"/>
      <c r="DR1339" s="3"/>
      <c r="DS1339" s="3"/>
      <c r="DT1339" s="4"/>
      <c r="DU1339" s="4"/>
      <c r="DV1339" s="4"/>
      <c r="DW1339" s="4"/>
      <c r="DX1339" s="4"/>
      <c r="DY1339" s="4"/>
      <c r="DZ1339" s="2"/>
      <c r="EA1339" s="7">
        <v>44788.408009259256</v>
      </c>
      <c r="EB1339" s="2" t="s">
        <v>332</v>
      </c>
      <c r="EC1339" s="8">
        <v>0</v>
      </c>
      <c r="ED1339" t="b">
        <v>0</v>
      </c>
      <c r="EE1339" t="s">
        <v>324</v>
      </c>
      <c r="EF1339" s="2" t="s">
        <v>324</v>
      </c>
      <c r="EG1339" s="2" t="s">
        <v>325</v>
      </c>
      <c r="EH1339" s="1"/>
      <c r="EI1339">
        <f t="shared" si="70"/>
        <v>0</v>
      </c>
      <c r="EJ1339" t="str">
        <f t="shared" si="71"/>
        <v>no</v>
      </c>
    </row>
    <row r="1340" spans="3:140">
      <c r="C1340" s="1">
        <v>44635</v>
      </c>
      <c r="D1340" s="2" t="s">
        <v>928</v>
      </c>
      <c r="E1340" s="2" t="s">
        <v>929</v>
      </c>
      <c r="F1340" s="2" t="s">
        <v>171</v>
      </c>
      <c r="G1340" s="1">
        <v>44287</v>
      </c>
      <c r="H1340" s="2" t="s">
        <v>945</v>
      </c>
      <c r="I1340" s="2" t="s">
        <v>946</v>
      </c>
      <c r="J1340" s="1"/>
      <c r="K1340" s="1"/>
      <c r="L1340" s="2"/>
      <c r="M1340" t="b">
        <v>0</v>
      </c>
      <c r="N1340" s="2"/>
      <c r="O1340" s="2" t="s">
        <v>320</v>
      </c>
      <c r="P1340" s="2" t="s">
        <v>337</v>
      </c>
      <c r="Q1340" s="2"/>
      <c r="R1340" s="2"/>
      <c r="S1340" s="2"/>
      <c r="T1340" s="2"/>
      <c r="U1340" s="2"/>
      <c r="V1340" s="2"/>
      <c r="W1340" s="2" t="s">
        <v>861</v>
      </c>
      <c r="X1340" s="2" t="s">
        <v>861</v>
      </c>
      <c r="Y1340" s="3"/>
      <c r="AA1340" t="b">
        <v>0</v>
      </c>
      <c r="AB1340">
        <v>0</v>
      </c>
      <c r="AC1340">
        <v>0</v>
      </c>
      <c r="AD1340">
        <v>0</v>
      </c>
      <c r="AE1340" s="4"/>
      <c r="AF1340" s="4">
        <v>0</v>
      </c>
      <c r="AG1340" s="4">
        <v>0</v>
      </c>
      <c r="AH1340" s="4">
        <v>0</v>
      </c>
      <c r="AJ1340">
        <v>0</v>
      </c>
      <c r="AK1340">
        <v>0</v>
      </c>
      <c r="AL1340">
        <v>0</v>
      </c>
      <c r="AM1340" s="4"/>
      <c r="AN1340" s="4">
        <v>0</v>
      </c>
      <c r="AO1340" s="4">
        <v>0</v>
      </c>
      <c r="AP1340" s="4">
        <v>0</v>
      </c>
      <c r="AR1340">
        <v>0</v>
      </c>
      <c r="AS1340">
        <v>0</v>
      </c>
      <c r="AT1340">
        <v>0</v>
      </c>
      <c r="AU1340" s="4"/>
      <c r="AV1340" s="4">
        <v>0</v>
      </c>
      <c r="AW1340" s="4">
        <v>0</v>
      </c>
      <c r="AX1340" s="4">
        <v>0</v>
      </c>
      <c r="AZ1340">
        <v>0</v>
      </c>
      <c r="BA1340">
        <v>0</v>
      </c>
      <c r="BB1340">
        <v>0</v>
      </c>
      <c r="BC1340" s="4"/>
      <c r="BD1340" s="4">
        <v>0</v>
      </c>
      <c r="BE1340" s="4">
        <v>0</v>
      </c>
      <c r="BF1340" s="4">
        <v>0</v>
      </c>
      <c r="BH1340">
        <v>0</v>
      </c>
      <c r="BI1340">
        <v>0</v>
      </c>
      <c r="BJ1340">
        <v>0</v>
      </c>
      <c r="BK1340" s="4"/>
      <c r="BL1340" s="4">
        <v>0</v>
      </c>
      <c r="BM1340" s="4">
        <v>0</v>
      </c>
      <c r="BN1340" s="4">
        <v>0</v>
      </c>
      <c r="BP1340">
        <v>0</v>
      </c>
      <c r="BQ1340">
        <v>0</v>
      </c>
      <c r="BR1340">
        <v>0</v>
      </c>
      <c r="BS1340" s="4"/>
      <c r="BT1340" s="4">
        <v>0</v>
      </c>
      <c r="BU1340" s="4">
        <v>0</v>
      </c>
      <c r="BV1340" s="4">
        <v>0</v>
      </c>
      <c r="BW1340" s="3"/>
      <c r="BX1340" s="3"/>
      <c r="BY1340" s="4">
        <v>0</v>
      </c>
      <c r="BZ1340" s="5"/>
      <c r="CA1340" s="3">
        <v>0</v>
      </c>
      <c r="CB1340" s="4">
        <v>0</v>
      </c>
      <c r="CC1340" s="5" t="s">
        <v>322</v>
      </c>
      <c r="CD1340" s="3">
        <v>0</v>
      </c>
      <c r="CE1340" s="4">
        <v>0</v>
      </c>
      <c r="CF1340" s="5" t="s">
        <v>322</v>
      </c>
      <c r="CG1340" s="3">
        <v>0</v>
      </c>
      <c r="CH1340" s="4">
        <v>0</v>
      </c>
      <c r="CI1340" s="5" t="s">
        <v>322</v>
      </c>
      <c r="CJ1340" s="3">
        <v>0</v>
      </c>
      <c r="CK1340" s="4">
        <v>0</v>
      </c>
      <c r="CL1340" s="5" t="s">
        <v>322</v>
      </c>
      <c r="CM1340" s="2">
        <v>0</v>
      </c>
      <c r="CN1340" s="4">
        <v>0</v>
      </c>
      <c r="CO1340" s="5" t="s">
        <v>322</v>
      </c>
      <c r="CP1340" s="3"/>
      <c r="CQ1340" s="4">
        <v>0</v>
      </c>
      <c r="CR1340" s="3"/>
      <c r="CS1340" s="3"/>
      <c r="CT1340" s="3"/>
      <c r="CU1340" s="3"/>
      <c r="CV1340" s="4">
        <v>0</v>
      </c>
      <c r="CW1340" s="4">
        <v>0</v>
      </c>
      <c r="CX1340" t="b">
        <v>0</v>
      </c>
      <c r="CY1340" t="b">
        <v>1</v>
      </c>
      <c r="CZ1340" t="b">
        <v>0</v>
      </c>
      <c r="DA1340" s="2" t="s">
        <v>867</v>
      </c>
      <c r="DB1340" s="2" t="s">
        <v>867</v>
      </c>
      <c r="DD1340" s="3"/>
      <c r="DE1340" s="3"/>
      <c r="DF1340" s="3"/>
      <c r="DG1340" s="4"/>
      <c r="DH1340" s="4"/>
      <c r="DI1340" s="4"/>
      <c r="DJ1340" s="3">
        <v>0</v>
      </c>
      <c r="DK1340" s="4">
        <v>0</v>
      </c>
      <c r="DL1340" t="b">
        <v>0</v>
      </c>
      <c r="DM1340" s="6"/>
      <c r="DN1340" s="3"/>
      <c r="DO1340" s="3"/>
      <c r="DP1340" s="3"/>
      <c r="DQ1340" s="3"/>
      <c r="DR1340" s="3"/>
      <c r="DS1340" s="3"/>
      <c r="DT1340" s="4"/>
      <c r="DU1340" s="4"/>
      <c r="DV1340" s="4"/>
      <c r="DW1340" s="4"/>
      <c r="DX1340" s="4"/>
      <c r="DY1340" s="4"/>
      <c r="DZ1340" s="2"/>
      <c r="EA1340" s="7">
        <v>44788.408009259256</v>
      </c>
      <c r="EB1340" s="2" t="s">
        <v>332</v>
      </c>
      <c r="EC1340" s="8">
        <v>0</v>
      </c>
      <c r="ED1340" t="b">
        <v>0</v>
      </c>
      <c r="EE1340" t="s">
        <v>324</v>
      </c>
      <c r="EF1340" s="2" t="s">
        <v>324</v>
      </c>
      <c r="EG1340" s="2" t="s">
        <v>325</v>
      </c>
      <c r="EH1340" s="1"/>
      <c r="EI1340">
        <f t="shared" si="70"/>
        <v>0</v>
      </c>
      <c r="EJ1340" t="str">
        <f t="shared" si="71"/>
        <v>no</v>
      </c>
    </row>
    <row r="1341" spans="3:140">
      <c r="C1341" s="1">
        <v>44635</v>
      </c>
      <c r="D1341" s="2" t="s">
        <v>928</v>
      </c>
      <c r="E1341" s="2" t="s">
        <v>929</v>
      </c>
      <c r="F1341" s="2" t="s">
        <v>171</v>
      </c>
      <c r="G1341" s="1">
        <v>44287</v>
      </c>
      <c r="H1341" s="2" t="s">
        <v>947</v>
      </c>
      <c r="I1341" s="2" t="s">
        <v>948</v>
      </c>
      <c r="J1341" s="1"/>
      <c r="K1341" s="1"/>
      <c r="L1341" s="2"/>
      <c r="M1341" t="b">
        <v>0</v>
      </c>
      <c r="N1341" s="2"/>
      <c r="O1341" s="2" t="s">
        <v>320</v>
      </c>
      <c r="P1341" s="2" t="s">
        <v>337</v>
      </c>
      <c r="Q1341" s="2"/>
      <c r="R1341" s="2"/>
      <c r="S1341" s="2"/>
      <c r="T1341" s="2"/>
      <c r="U1341" s="2"/>
      <c r="V1341" s="2"/>
      <c r="W1341" s="2" t="s">
        <v>861</v>
      </c>
      <c r="X1341" s="2" t="s">
        <v>861</v>
      </c>
      <c r="Y1341" s="3"/>
      <c r="AA1341" t="b">
        <v>0</v>
      </c>
      <c r="AB1341">
        <v>0</v>
      </c>
      <c r="AC1341">
        <v>0</v>
      </c>
      <c r="AD1341">
        <v>0</v>
      </c>
      <c r="AE1341" s="4"/>
      <c r="AF1341" s="4">
        <v>0</v>
      </c>
      <c r="AG1341" s="4">
        <v>0</v>
      </c>
      <c r="AH1341" s="4">
        <v>0</v>
      </c>
      <c r="AJ1341">
        <v>0</v>
      </c>
      <c r="AK1341">
        <v>0</v>
      </c>
      <c r="AL1341">
        <v>0</v>
      </c>
      <c r="AM1341" s="4"/>
      <c r="AN1341" s="4">
        <v>0</v>
      </c>
      <c r="AO1341" s="4">
        <v>0</v>
      </c>
      <c r="AP1341" s="4">
        <v>0</v>
      </c>
      <c r="AR1341">
        <v>0</v>
      </c>
      <c r="AS1341">
        <v>0</v>
      </c>
      <c r="AT1341">
        <v>0</v>
      </c>
      <c r="AU1341" s="4"/>
      <c r="AV1341" s="4">
        <v>0</v>
      </c>
      <c r="AW1341" s="4">
        <v>0</v>
      </c>
      <c r="AX1341" s="4">
        <v>0</v>
      </c>
      <c r="AZ1341">
        <v>0</v>
      </c>
      <c r="BA1341">
        <v>0</v>
      </c>
      <c r="BB1341">
        <v>0</v>
      </c>
      <c r="BC1341" s="4"/>
      <c r="BD1341" s="4">
        <v>0</v>
      </c>
      <c r="BE1341" s="4">
        <v>0</v>
      </c>
      <c r="BF1341" s="4">
        <v>0</v>
      </c>
      <c r="BH1341">
        <v>0</v>
      </c>
      <c r="BI1341">
        <v>0</v>
      </c>
      <c r="BJ1341">
        <v>0</v>
      </c>
      <c r="BK1341" s="4"/>
      <c r="BL1341" s="4">
        <v>0</v>
      </c>
      <c r="BM1341" s="4">
        <v>0</v>
      </c>
      <c r="BN1341" s="4">
        <v>0</v>
      </c>
      <c r="BP1341">
        <v>0</v>
      </c>
      <c r="BQ1341">
        <v>0</v>
      </c>
      <c r="BR1341">
        <v>0</v>
      </c>
      <c r="BS1341" s="4"/>
      <c r="BT1341" s="4">
        <v>0</v>
      </c>
      <c r="BU1341" s="4">
        <v>0</v>
      </c>
      <c r="BV1341" s="4">
        <v>0</v>
      </c>
      <c r="BW1341" s="3"/>
      <c r="BX1341" s="3"/>
      <c r="BY1341" s="4">
        <v>0</v>
      </c>
      <c r="BZ1341" s="5"/>
      <c r="CA1341" s="3">
        <v>0</v>
      </c>
      <c r="CB1341" s="4">
        <v>0</v>
      </c>
      <c r="CC1341" s="5" t="s">
        <v>322</v>
      </c>
      <c r="CD1341" s="3">
        <v>0</v>
      </c>
      <c r="CE1341" s="4">
        <v>0</v>
      </c>
      <c r="CF1341" s="5" t="s">
        <v>322</v>
      </c>
      <c r="CG1341" s="3">
        <v>0</v>
      </c>
      <c r="CH1341" s="4">
        <v>0</v>
      </c>
      <c r="CI1341" s="5" t="s">
        <v>322</v>
      </c>
      <c r="CJ1341" s="3">
        <v>0</v>
      </c>
      <c r="CK1341" s="4">
        <v>0</v>
      </c>
      <c r="CL1341" s="5" t="s">
        <v>322</v>
      </c>
      <c r="CM1341" s="2">
        <v>0</v>
      </c>
      <c r="CN1341" s="4">
        <v>0</v>
      </c>
      <c r="CO1341" s="5" t="s">
        <v>322</v>
      </c>
      <c r="CP1341" s="3"/>
      <c r="CQ1341" s="4">
        <v>0</v>
      </c>
      <c r="CR1341" s="3"/>
      <c r="CS1341" s="3"/>
      <c r="CT1341" s="3"/>
      <c r="CU1341" s="3"/>
      <c r="CV1341" s="4">
        <v>0</v>
      </c>
      <c r="CW1341" s="4">
        <v>0</v>
      </c>
      <c r="CX1341" t="b">
        <v>0</v>
      </c>
      <c r="CY1341" t="b">
        <v>1</v>
      </c>
      <c r="CZ1341" t="b">
        <v>0</v>
      </c>
      <c r="DA1341" s="2" t="s">
        <v>867</v>
      </c>
      <c r="DB1341" s="2" t="s">
        <v>867</v>
      </c>
      <c r="DD1341" s="3"/>
      <c r="DE1341" s="3"/>
      <c r="DF1341" s="3"/>
      <c r="DG1341" s="4"/>
      <c r="DH1341" s="4"/>
      <c r="DI1341" s="4"/>
      <c r="DJ1341" s="3">
        <v>0</v>
      </c>
      <c r="DK1341" s="4">
        <v>0</v>
      </c>
      <c r="DL1341" t="b">
        <v>0</v>
      </c>
      <c r="DM1341" s="6"/>
      <c r="DN1341" s="3"/>
      <c r="DO1341" s="3"/>
      <c r="DP1341" s="3"/>
      <c r="DQ1341" s="3"/>
      <c r="DR1341" s="3"/>
      <c r="DS1341" s="3"/>
      <c r="DT1341" s="4"/>
      <c r="DU1341" s="4"/>
      <c r="DV1341" s="4"/>
      <c r="DW1341" s="4"/>
      <c r="DX1341" s="4"/>
      <c r="DY1341" s="4"/>
      <c r="DZ1341" s="2"/>
      <c r="EA1341" s="7">
        <v>44788.408009259256</v>
      </c>
      <c r="EB1341" s="2" t="s">
        <v>332</v>
      </c>
      <c r="EC1341" s="8">
        <v>0</v>
      </c>
      <c r="ED1341" t="b">
        <v>0</v>
      </c>
      <c r="EE1341" t="s">
        <v>324</v>
      </c>
      <c r="EF1341" s="2" t="s">
        <v>324</v>
      </c>
      <c r="EG1341" s="2" t="s">
        <v>325</v>
      </c>
      <c r="EH1341" s="1"/>
      <c r="EI1341">
        <f t="shared" si="70"/>
        <v>0</v>
      </c>
      <c r="EJ1341" t="str">
        <f t="shared" si="71"/>
        <v>no</v>
      </c>
    </row>
    <row r="1342" spans="3:140">
      <c r="C1342" s="1">
        <v>44635</v>
      </c>
      <c r="D1342" s="2" t="s">
        <v>928</v>
      </c>
      <c r="E1342" s="2" t="s">
        <v>929</v>
      </c>
      <c r="F1342" s="2" t="s">
        <v>171</v>
      </c>
      <c r="G1342" s="1">
        <v>44287</v>
      </c>
      <c r="H1342" s="2" t="s">
        <v>949</v>
      </c>
      <c r="I1342" s="2" t="s">
        <v>950</v>
      </c>
      <c r="J1342" s="1"/>
      <c r="K1342" s="1"/>
      <c r="L1342" s="2"/>
      <c r="M1342" t="b">
        <v>0</v>
      </c>
      <c r="N1342" s="2"/>
      <c r="O1342" s="2" t="s">
        <v>320</v>
      </c>
      <c r="P1342" s="2" t="s">
        <v>337</v>
      </c>
      <c r="Q1342" s="2"/>
      <c r="R1342" s="2"/>
      <c r="S1342" s="2"/>
      <c r="T1342" s="2"/>
      <c r="U1342" s="2"/>
      <c r="V1342" s="2"/>
      <c r="W1342" s="2" t="s">
        <v>861</v>
      </c>
      <c r="X1342" s="2" t="s">
        <v>861</v>
      </c>
      <c r="Y1342" s="3"/>
      <c r="AA1342" t="b">
        <v>0</v>
      </c>
      <c r="AB1342">
        <v>0</v>
      </c>
      <c r="AC1342">
        <v>0</v>
      </c>
      <c r="AD1342">
        <v>0</v>
      </c>
      <c r="AE1342" s="4"/>
      <c r="AF1342" s="4">
        <v>0</v>
      </c>
      <c r="AG1342" s="4">
        <v>0</v>
      </c>
      <c r="AH1342" s="4">
        <v>0</v>
      </c>
      <c r="AJ1342">
        <v>0</v>
      </c>
      <c r="AK1342">
        <v>0</v>
      </c>
      <c r="AL1342">
        <v>0</v>
      </c>
      <c r="AM1342" s="4"/>
      <c r="AN1342" s="4">
        <v>0</v>
      </c>
      <c r="AO1342" s="4">
        <v>0</v>
      </c>
      <c r="AP1342" s="4">
        <v>0</v>
      </c>
      <c r="AR1342">
        <v>0</v>
      </c>
      <c r="AS1342">
        <v>0</v>
      </c>
      <c r="AT1342">
        <v>0</v>
      </c>
      <c r="AU1342" s="4"/>
      <c r="AV1342" s="4">
        <v>0</v>
      </c>
      <c r="AW1342" s="4">
        <v>0</v>
      </c>
      <c r="AX1342" s="4">
        <v>0</v>
      </c>
      <c r="AZ1342">
        <v>0</v>
      </c>
      <c r="BA1342">
        <v>0</v>
      </c>
      <c r="BB1342">
        <v>0</v>
      </c>
      <c r="BC1342" s="4"/>
      <c r="BD1342" s="4">
        <v>0</v>
      </c>
      <c r="BE1342" s="4">
        <v>0</v>
      </c>
      <c r="BF1342" s="4">
        <v>0</v>
      </c>
      <c r="BH1342">
        <v>0</v>
      </c>
      <c r="BI1342">
        <v>0</v>
      </c>
      <c r="BJ1342">
        <v>0</v>
      </c>
      <c r="BK1342" s="4"/>
      <c r="BL1342" s="4">
        <v>0</v>
      </c>
      <c r="BM1342" s="4">
        <v>0</v>
      </c>
      <c r="BN1342" s="4">
        <v>0</v>
      </c>
      <c r="BP1342">
        <v>0</v>
      </c>
      <c r="BQ1342">
        <v>0</v>
      </c>
      <c r="BR1342">
        <v>0</v>
      </c>
      <c r="BS1342" s="4"/>
      <c r="BT1342" s="4">
        <v>0</v>
      </c>
      <c r="BU1342" s="4">
        <v>0</v>
      </c>
      <c r="BV1342" s="4">
        <v>0</v>
      </c>
      <c r="BW1342" s="3"/>
      <c r="BX1342" s="3"/>
      <c r="BY1342" s="4">
        <v>0</v>
      </c>
      <c r="BZ1342" s="5"/>
      <c r="CA1342" s="3">
        <v>0</v>
      </c>
      <c r="CB1342" s="4">
        <v>0</v>
      </c>
      <c r="CC1342" s="5" t="s">
        <v>322</v>
      </c>
      <c r="CD1342" s="3">
        <v>0</v>
      </c>
      <c r="CE1342" s="4">
        <v>0</v>
      </c>
      <c r="CF1342" s="5" t="s">
        <v>322</v>
      </c>
      <c r="CG1342" s="3">
        <v>0</v>
      </c>
      <c r="CH1342" s="4">
        <v>0</v>
      </c>
      <c r="CI1342" s="5" t="s">
        <v>322</v>
      </c>
      <c r="CJ1342" s="3">
        <v>0</v>
      </c>
      <c r="CK1342" s="4">
        <v>0</v>
      </c>
      <c r="CL1342" s="5" t="s">
        <v>322</v>
      </c>
      <c r="CM1342" s="2">
        <v>0</v>
      </c>
      <c r="CN1342" s="4">
        <v>0</v>
      </c>
      <c r="CO1342" s="5" t="s">
        <v>322</v>
      </c>
      <c r="CP1342" s="3"/>
      <c r="CQ1342" s="4">
        <v>0</v>
      </c>
      <c r="CR1342" s="3"/>
      <c r="CS1342" s="3"/>
      <c r="CT1342" s="3"/>
      <c r="CU1342" s="3"/>
      <c r="CV1342" s="4">
        <v>0</v>
      </c>
      <c r="CW1342" s="4">
        <v>0</v>
      </c>
      <c r="CX1342" t="b">
        <v>0</v>
      </c>
      <c r="CY1342" t="b">
        <v>1</v>
      </c>
      <c r="CZ1342" t="b">
        <v>0</v>
      </c>
      <c r="DA1342" s="2" t="s">
        <v>867</v>
      </c>
      <c r="DB1342" s="2" t="s">
        <v>867</v>
      </c>
      <c r="DD1342" s="3"/>
      <c r="DE1342" s="3"/>
      <c r="DF1342" s="3"/>
      <c r="DG1342" s="4"/>
      <c r="DH1342" s="4"/>
      <c r="DI1342" s="4"/>
      <c r="DJ1342" s="3">
        <v>0</v>
      </c>
      <c r="DK1342" s="4">
        <v>0</v>
      </c>
      <c r="DL1342" t="b">
        <v>0</v>
      </c>
      <c r="DM1342" s="6"/>
      <c r="DN1342" s="3"/>
      <c r="DO1342" s="3"/>
      <c r="DP1342" s="3"/>
      <c r="DQ1342" s="3"/>
      <c r="DR1342" s="3"/>
      <c r="DS1342" s="3"/>
      <c r="DT1342" s="4"/>
      <c r="DU1342" s="4"/>
      <c r="DV1342" s="4"/>
      <c r="DW1342" s="4"/>
      <c r="DX1342" s="4"/>
      <c r="DY1342" s="4"/>
      <c r="DZ1342" s="2"/>
      <c r="EA1342" s="7">
        <v>44788.408009259256</v>
      </c>
      <c r="EB1342" s="2" t="s">
        <v>332</v>
      </c>
      <c r="EC1342" s="8">
        <v>0</v>
      </c>
      <c r="ED1342" t="b">
        <v>0</v>
      </c>
      <c r="EE1342" t="s">
        <v>324</v>
      </c>
      <c r="EF1342" s="2" t="s">
        <v>324</v>
      </c>
      <c r="EG1342" s="2" t="s">
        <v>325</v>
      </c>
      <c r="EH1342" s="1"/>
      <c r="EI1342">
        <f t="shared" si="70"/>
        <v>0</v>
      </c>
      <c r="EJ1342" t="str">
        <f t="shared" si="71"/>
        <v>no</v>
      </c>
    </row>
    <row r="1343" spans="3:140">
      <c r="C1343" s="1">
        <v>44635</v>
      </c>
      <c r="D1343" s="2" t="s">
        <v>928</v>
      </c>
      <c r="E1343" s="2" t="s">
        <v>929</v>
      </c>
      <c r="F1343" s="2" t="s">
        <v>171</v>
      </c>
      <c r="G1343" s="1">
        <v>44287</v>
      </c>
      <c r="H1343" s="2" t="s">
        <v>951</v>
      </c>
      <c r="I1343" s="2" t="s">
        <v>952</v>
      </c>
      <c r="J1343" s="1"/>
      <c r="K1343" s="1"/>
      <c r="L1343" s="2"/>
      <c r="M1343" t="b">
        <v>0</v>
      </c>
      <c r="N1343" s="2"/>
      <c r="O1343" s="2" t="s">
        <v>320</v>
      </c>
      <c r="P1343" s="2" t="s">
        <v>337</v>
      </c>
      <c r="Q1343" s="2"/>
      <c r="R1343" s="2"/>
      <c r="S1343" s="2"/>
      <c r="T1343" s="2"/>
      <c r="U1343" s="2"/>
      <c r="V1343" s="2"/>
      <c r="W1343" s="2" t="s">
        <v>861</v>
      </c>
      <c r="X1343" s="2" t="s">
        <v>861</v>
      </c>
      <c r="Y1343" s="3"/>
      <c r="AA1343" t="b">
        <v>0</v>
      </c>
      <c r="AB1343">
        <v>0</v>
      </c>
      <c r="AC1343">
        <v>0</v>
      </c>
      <c r="AD1343">
        <v>0</v>
      </c>
      <c r="AE1343" s="4"/>
      <c r="AF1343" s="4">
        <v>0</v>
      </c>
      <c r="AG1343" s="4">
        <v>0</v>
      </c>
      <c r="AH1343" s="4">
        <v>0</v>
      </c>
      <c r="AJ1343">
        <v>0</v>
      </c>
      <c r="AK1343">
        <v>0</v>
      </c>
      <c r="AL1343">
        <v>0</v>
      </c>
      <c r="AM1343" s="4"/>
      <c r="AN1343" s="4">
        <v>0</v>
      </c>
      <c r="AO1343" s="4">
        <v>0</v>
      </c>
      <c r="AP1343" s="4">
        <v>0</v>
      </c>
      <c r="AR1343">
        <v>0</v>
      </c>
      <c r="AS1343">
        <v>0</v>
      </c>
      <c r="AT1343">
        <v>0</v>
      </c>
      <c r="AU1343" s="4"/>
      <c r="AV1343" s="4">
        <v>0</v>
      </c>
      <c r="AW1343" s="4">
        <v>0</v>
      </c>
      <c r="AX1343" s="4">
        <v>0</v>
      </c>
      <c r="AZ1343">
        <v>0</v>
      </c>
      <c r="BA1343">
        <v>0</v>
      </c>
      <c r="BB1343">
        <v>0</v>
      </c>
      <c r="BC1343" s="4"/>
      <c r="BD1343" s="4">
        <v>0</v>
      </c>
      <c r="BE1343" s="4">
        <v>0</v>
      </c>
      <c r="BF1343" s="4">
        <v>0</v>
      </c>
      <c r="BH1343">
        <v>0</v>
      </c>
      <c r="BI1343">
        <v>0</v>
      </c>
      <c r="BJ1343">
        <v>0</v>
      </c>
      <c r="BK1343" s="4"/>
      <c r="BL1343" s="4">
        <v>0</v>
      </c>
      <c r="BM1343" s="4">
        <v>0</v>
      </c>
      <c r="BN1343" s="4">
        <v>0</v>
      </c>
      <c r="BP1343">
        <v>0</v>
      </c>
      <c r="BQ1343">
        <v>0</v>
      </c>
      <c r="BR1343">
        <v>0</v>
      </c>
      <c r="BS1343" s="4"/>
      <c r="BT1343" s="4">
        <v>0</v>
      </c>
      <c r="BU1343" s="4">
        <v>0</v>
      </c>
      <c r="BV1343" s="4">
        <v>0</v>
      </c>
      <c r="BW1343" s="3"/>
      <c r="BX1343" s="3"/>
      <c r="BY1343" s="4">
        <v>0</v>
      </c>
      <c r="BZ1343" s="5"/>
      <c r="CA1343" s="3">
        <v>0</v>
      </c>
      <c r="CB1343" s="4">
        <v>0</v>
      </c>
      <c r="CC1343" s="5" t="s">
        <v>322</v>
      </c>
      <c r="CD1343" s="3">
        <v>0</v>
      </c>
      <c r="CE1343" s="4">
        <v>0</v>
      </c>
      <c r="CF1343" s="5" t="s">
        <v>322</v>
      </c>
      <c r="CG1343" s="3">
        <v>0</v>
      </c>
      <c r="CH1343" s="4">
        <v>0</v>
      </c>
      <c r="CI1343" s="5" t="s">
        <v>322</v>
      </c>
      <c r="CJ1343" s="3">
        <v>0</v>
      </c>
      <c r="CK1343" s="4">
        <v>0</v>
      </c>
      <c r="CL1343" s="5" t="s">
        <v>322</v>
      </c>
      <c r="CM1343" s="2">
        <v>0</v>
      </c>
      <c r="CN1343" s="4">
        <v>0</v>
      </c>
      <c r="CO1343" s="5" t="s">
        <v>322</v>
      </c>
      <c r="CP1343" s="3"/>
      <c r="CQ1343" s="4">
        <v>0</v>
      </c>
      <c r="CR1343" s="3"/>
      <c r="CS1343" s="3"/>
      <c r="CT1343" s="3"/>
      <c r="CU1343" s="3"/>
      <c r="CV1343" s="4">
        <v>0</v>
      </c>
      <c r="CW1343" s="4">
        <v>0</v>
      </c>
      <c r="CX1343" t="b">
        <v>0</v>
      </c>
      <c r="CY1343" t="b">
        <v>1</v>
      </c>
      <c r="CZ1343" t="b">
        <v>0</v>
      </c>
      <c r="DA1343" s="2" t="s">
        <v>867</v>
      </c>
      <c r="DB1343" s="2" t="s">
        <v>867</v>
      </c>
      <c r="DD1343" s="3"/>
      <c r="DE1343" s="3"/>
      <c r="DF1343" s="3"/>
      <c r="DG1343" s="4"/>
      <c r="DH1343" s="4"/>
      <c r="DI1343" s="4"/>
      <c r="DJ1343" s="3">
        <v>0</v>
      </c>
      <c r="DK1343" s="4">
        <v>0</v>
      </c>
      <c r="DL1343" t="b">
        <v>0</v>
      </c>
      <c r="DM1343" s="6"/>
      <c r="DN1343" s="3"/>
      <c r="DO1343" s="3"/>
      <c r="DP1343" s="3"/>
      <c r="DQ1343" s="3"/>
      <c r="DR1343" s="3"/>
      <c r="DS1343" s="3"/>
      <c r="DT1343" s="4"/>
      <c r="DU1343" s="4"/>
      <c r="DV1343" s="4"/>
      <c r="DW1343" s="4"/>
      <c r="DX1343" s="4"/>
      <c r="DY1343" s="4"/>
      <c r="DZ1343" s="2"/>
      <c r="EA1343" s="7">
        <v>44788.408009259256</v>
      </c>
      <c r="EB1343" s="2" t="s">
        <v>332</v>
      </c>
      <c r="EC1343" s="8">
        <v>0</v>
      </c>
      <c r="ED1343" t="b">
        <v>0</v>
      </c>
      <c r="EE1343" t="s">
        <v>324</v>
      </c>
      <c r="EF1343" s="2" t="s">
        <v>324</v>
      </c>
      <c r="EG1343" s="2" t="s">
        <v>325</v>
      </c>
      <c r="EH1343" s="1"/>
      <c r="EI1343">
        <f t="shared" si="70"/>
        <v>0</v>
      </c>
      <c r="EJ1343" t="str">
        <f t="shared" si="71"/>
        <v>no</v>
      </c>
    </row>
    <row r="1344" spans="3:140">
      <c r="C1344" s="1">
        <v>44635</v>
      </c>
      <c r="D1344" s="2" t="s">
        <v>928</v>
      </c>
      <c r="E1344" s="2" t="s">
        <v>929</v>
      </c>
      <c r="F1344" s="2" t="s">
        <v>171</v>
      </c>
      <c r="G1344" s="1">
        <v>44287</v>
      </c>
      <c r="H1344" s="2" t="s">
        <v>953</v>
      </c>
      <c r="I1344" s="2" t="s">
        <v>954</v>
      </c>
      <c r="J1344" s="1"/>
      <c r="K1344" s="1"/>
      <c r="L1344" s="2"/>
      <c r="M1344" t="b">
        <v>0</v>
      </c>
      <c r="N1344" s="2"/>
      <c r="O1344" s="2" t="s">
        <v>320</v>
      </c>
      <c r="P1344" s="2" t="s">
        <v>337</v>
      </c>
      <c r="Q1344" s="2"/>
      <c r="R1344" s="2"/>
      <c r="S1344" s="2"/>
      <c r="T1344" s="2"/>
      <c r="U1344" s="2"/>
      <c r="V1344" s="2"/>
      <c r="W1344" s="2" t="s">
        <v>861</v>
      </c>
      <c r="X1344" s="2" t="s">
        <v>861</v>
      </c>
      <c r="Y1344" s="3"/>
      <c r="AA1344" t="b">
        <v>0</v>
      </c>
      <c r="AB1344">
        <v>0</v>
      </c>
      <c r="AC1344">
        <v>0</v>
      </c>
      <c r="AD1344">
        <v>0</v>
      </c>
      <c r="AE1344" s="4"/>
      <c r="AF1344" s="4">
        <v>0</v>
      </c>
      <c r="AG1344" s="4">
        <v>0</v>
      </c>
      <c r="AH1344" s="4">
        <v>0</v>
      </c>
      <c r="AJ1344">
        <v>0</v>
      </c>
      <c r="AK1344">
        <v>0</v>
      </c>
      <c r="AL1344">
        <v>0</v>
      </c>
      <c r="AM1344" s="4"/>
      <c r="AN1344" s="4">
        <v>0</v>
      </c>
      <c r="AO1344" s="4">
        <v>0</v>
      </c>
      <c r="AP1344" s="4">
        <v>0</v>
      </c>
      <c r="AR1344">
        <v>0</v>
      </c>
      <c r="AS1344">
        <v>0</v>
      </c>
      <c r="AT1344">
        <v>0</v>
      </c>
      <c r="AU1344" s="4"/>
      <c r="AV1344" s="4">
        <v>0</v>
      </c>
      <c r="AW1344" s="4">
        <v>0</v>
      </c>
      <c r="AX1344" s="4">
        <v>0</v>
      </c>
      <c r="AZ1344">
        <v>0</v>
      </c>
      <c r="BA1344">
        <v>0</v>
      </c>
      <c r="BB1344">
        <v>0</v>
      </c>
      <c r="BC1344" s="4"/>
      <c r="BD1344" s="4">
        <v>0</v>
      </c>
      <c r="BE1344" s="4">
        <v>0</v>
      </c>
      <c r="BF1344" s="4">
        <v>0</v>
      </c>
      <c r="BH1344">
        <v>0</v>
      </c>
      <c r="BI1344">
        <v>0</v>
      </c>
      <c r="BJ1344">
        <v>0</v>
      </c>
      <c r="BK1344" s="4"/>
      <c r="BL1344" s="4">
        <v>0</v>
      </c>
      <c r="BM1344" s="4">
        <v>0</v>
      </c>
      <c r="BN1344" s="4">
        <v>0</v>
      </c>
      <c r="BP1344">
        <v>0</v>
      </c>
      <c r="BQ1344">
        <v>0</v>
      </c>
      <c r="BR1344">
        <v>0</v>
      </c>
      <c r="BS1344" s="4"/>
      <c r="BT1344" s="4">
        <v>0</v>
      </c>
      <c r="BU1344" s="4">
        <v>0</v>
      </c>
      <c r="BV1344" s="4">
        <v>0</v>
      </c>
      <c r="BW1344" s="3"/>
      <c r="BX1344" s="3"/>
      <c r="BY1344" s="4">
        <v>0</v>
      </c>
      <c r="BZ1344" s="5"/>
      <c r="CA1344" s="3">
        <v>0</v>
      </c>
      <c r="CB1344" s="4">
        <v>0</v>
      </c>
      <c r="CC1344" s="5" t="s">
        <v>322</v>
      </c>
      <c r="CD1344" s="3">
        <v>0</v>
      </c>
      <c r="CE1344" s="4">
        <v>0</v>
      </c>
      <c r="CF1344" s="5" t="s">
        <v>322</v>
      </c>
      <c r="CG1344" s="3">
        <v>0</v>
      </c>
      <c r="CH1344" s="4">
        <v>0</v>
      </c>
      <c r="CI1344" s="5" t="s">
        <v>322</v>
      </c>
      <c r="CJ1344" s="3">
        <v>0</v>
      </c>
      <c r="CK1344" s="4">
        <v>0</v>
      </c>
      <c r="CL1344" s="5" t="s">
        <v>322</v>
      </c>
      <c r="CM1344" s="2">
        <v>0</v>
      </c>
      <c r="CN1344" s="4">
        <v>0</v>
      </c>
      <c r="CO1344" s="5" t="s">
        <v>322</v>
      </c>
      <c r="CP1344" s="3"/>
      <c r="CQ1344" s="4">
        <v>0</v>
      </c>
      <c r="CR1344" s="3"/>
      <c r="CS1344" s="3"/>
      <c r="CT1344" s="3"/>
      <c r="CU1344" s="3"/>
      <c r="CV1344" s="4">
        <v>0</v>
      </c>
      <c r="CW1344" s="4">
        <v>0</v>
      </c>
      <c r="CX1344" t="b">
        <v>0</v>
      </c>
      <c r="CY1344" t="b">
        <v>1</v>
      </c>
      <c r="CZ1344" t="b">
        <v>0</v>
      </c>
      <c r="DA1344" s="2" t="s">
        <v>867</v>
      </c>
      <c r="DB1344" s="2" t="s">
        <v>867</v>
      </c>
      <c r="DD1344" s="3"/>
      <c r="DE1344" s="3"/>
      <c r="DF1344" s="3"/>
      <c r="DG1344" s="4"/>
      <c r="DH1344" s="4"/>
      <c r="DI1344" s="4"/>
      <c r="DJ1344" s="3">
        <v>0</v>
      </c>
      <c r="DK1344" s="4">
        <v>0</v>
      </c>
      <c r="DL1344" t="b">
        <v>0</v>
      </c>
      <c r="DM1344" s="6"/>
      <c r="DN1344" s="3"/>
      <c r="DO1344" s="3"/>
      <c r="DP1344" s="3"/>
      <c r="DQ1344" s="3"/>
      <c r="DR1344" s="3"/>
      <c r="DS1344" s="3"/>
      <c r="DT1344" s="4"/>
      <c r="DU1344" s="4"/>
      <c r="DV1344" s="4"/>
      <c r="DW1344" s="4"/>
      <c r="DX1344" s="4"/>
      <c r="DY1344" s="4"/>
      <c r="DZ1344" s="2"/>
      <c r="EA1344" s="7">
        <v>44788.408009259256</v>
      </c>
      <c r="EB1344" s="2" t="s">
        <v>332</v>
      </c>
      <c r="EC1344" s="8">
        <v>0</v>
      </c>
      <c r="ED1344" t="b">
        <v>0</v>
      </c>
      <c r="EE1344" t="s">
        <v>324</v>
      </c>
      <c r="EF1344" s="2" t="s">
        <v>324</v>
      </c>
      <c r="EG1344" s="2" t="s">
        <v>325</v>
      </c>
      <c r="EH1344" s="1"/>
      <c r="EI1344">
        <f t="shared" si="70"/>
        <v>0</v>
      </c>
      <c r="EJ1344" t="str">
        <f t="shared" si="71"/>
        <v>no</v>
      </c>
    </row>
    <row r="1345" spans="3:140">
      <c r="C1345" s="1">
        <v>44635</v>
      </c>
      <c r="D1345" s="2" t="s">
        <v>124</v>
      </c>
      <c r="E1345" s="2" t="s">
        <v>125</v>
      </c>
      <c r="F1345" s="2" t="s">
        <v>41</v>
      </c>
      <c r="G1345" s="1">
        <v>44503</v>
      </c>
      <c r="H1345" s="2" t="s">
        <v>514</v>
      </c>
      <c r="I1345" s="2" t="s">
        <v>515</v>
      </c>
      <c r="J1345" s="1"/>
      <c r="K1345" s="1"/>
      <c r="L1345" s="2"/>
      <c r="M1345" t="b">
        <v>0</v>
      </c>
      <c r="N1345" s="2"/>
      <c r="O1345" s="2" t="s">
        <v>329</v>
      </c>
      <c r="P1345" s="2" t="s">
        <v>321</v>
      </c>
      <c r="Q1345" s="2"/>
      <c r="R1345" s="2"/>
      <c r="S1345" s="2"/>
      <c r="T1345" s="2"/>
      <c r="U1345" s="2"/>
      <c r="V1345" s="2"/>
      <c r="W1345" s="2" t="s">
        <v>1110</v>
      </c>
      <c r="X1345" s="2" t="s">
        <v>861</v>
      </c>
      <c r="Y1345" s="3"/>
      <c r="AA1345" t="b">
        <v>0</v>
      </c>
      <c r="AB1345">
        <v>-13</v>
      </c>
      <c r="AC1345">
        <v>-26</v>
      </c>
      <c r="AD1345">
        <v>-9</v>
      </c>
      <c r="AE1345" s="4"/>
      <c r="AF1345" s="4">
        <v>-68</v>
      </c>
      <c r="AG1345" s="4">
        <v>-135</v>
      </c>
      <c r="AH1345" s="4">
        <v>-51</v>
      </c>
      <c r="AJ1345">
        <v>-1</v>
      </c>
      <c r="AK1345">
        <v>-2</v>
      </c>
      <c r="AL1345">
        <v>0</v>
      </c>
      <c r="AM1345" s="4"/>
      <c r="AN1345" s="4">
        <v>-3</v>
      </c>
      <c r="AO1345" s="4">
        <v>-7</v>
      </c>
      <c r="AP1345" s="4">
        <v>-2</v>
      </c>
      <c r="AR1345">
        <v>0</v>
      </c>
      <c r="AS1345">
        <v>0</v>
      </c>
      <c r="AT1345">
        <v>0</v>
      </c>
      <c r="AU1345" s="4"/>
      <c r="AV1345" s="4">
        <v>0</v>
      </c>
      <c r="AW1345" s="4">
        <v>0</v>
      </c>
      <c r="AX1345" s="4">
        <v>0</v>
      </c>
      <c r="AZ1345">
        <v>0</v>
      </c>
      <c r="BA1345">
        <v>0</v>
      </c>
      <c r="BB1345">
        <v>0</v>
      </c>
      <c r="BC1345" s="4"/>
      <c r="BD1345" s="4">
        <v>0</v>
      </c>
      <c r="BE1345" s="4">
        <v>0</v>
      </c>
      <c r="BF1345" s="4">
        <v>0</v>
      </c>
      <c r="BH1345">
        <v>0</v>
      </c>
      <c r="BI1345">
        <v>0</v>
      </c>
      <c r="BJ1345">
        <v>0</v>
      </c>
      <c r="BK1345" s="4"/>
      <c r="BL1345" s="4">
        <v>0</v>
      </c>
      <c r="BM1345" s="4">
        <v>0</v>
      </c>
      <c r="BN1345" s="4">
        <v>0</v>
      </c>
      <c r="BP1345">
        <v>0</v>
      </c>
      <c r="BQ1345">
        <v>0</v>
      </c>
      <c r="BR1345">
        <v>0</v>
      </c>
      <c r="BS1345" s="4"/>
      <c r="BT1345" s="4">
        <v>0</v>
      </c>
      <c r="BU1345" s="4">
        <v>0</v>
      </c>
      <c r="BV1345" s="4">
        <v>0</v>
      </c>
      <c r="BW1345" s="3"/>
      <c r="BX1345" s="3"/>
      <c r="BY1345" s="4">
        <v>-254</v>
      </c>
      <c r="BZ1345" s="5"/>
      <c r="CA1345" s="3">
        <v>-3</v>
      </c>
      <c r="CB1345" s="4">
        <v>-12</v>
      </c>
      <c r="CC1345" s="5" t="s">
        <v>322</v>
      </c>
      <c r="CD1345" s="3">
        <v>0</v>
      </c>
      <c r="CE1345" s="4">
        <v>0</v>
      </c>
      <c r="CF1345" s="5" t="s">
        <v>322</v>
      </c>
      <c r="CG1345" s="3">
        <v>0</v>
      </c>
      <c r="CH1345" s="4">
        <v>0</v>
      </c>
      <c r="CI1345" s="5" t="s">
        <v>322</v>
      </c>
      <c r="CJ1345" s="3">
        <v>0</v>
      </c>
      <c r="CK1345" s="4">
        <v>0</v>
      </c>
      <c r="CL1345" s="5" t="s">
        <v>322</v>
      </c>
      <c r="CM1345" s="2">
        <v>0</v>
      </c>
      <c r="CN1345" s="4">
        <v>0</v>
      </c>
      <c r="CO1345" s="5" t="s">
        <v>322</v>
      </c>
      <c r="CP1345" s="3"/>
      <c r="CQ1345" s="4">
        <v>-266</v>
      </c>
      <c r="CR1345" s="3"/>
      <c r="CS1345" s="3"/>
      <c r="CT1345" s="3"/>
      <c r="CU1345" s="3"/>
      <c r="CV1345" s="4">
        <v>-266</v>
      </c>
      <c r="CW1345" s="4">
        <v>-266</v>
      </c>
      <c r="CX1345" t="b">
        <v>0</v>
      </c>
      <c r="CY1345" t="b">
        <v>0</v>
      </c>
      <c r="CZ1345" t="b">
        <v>0</v>
      </c>
      <c r="DA1345" s="2" t="s">
        <v>6</v>
      </c>
      <c r="DB1345" s="2" t="s">
        <v>6</v>
      </c>
      <c r="DD1345" s="3"/>
      <c r="DE1345" s="3"/>
      <c r="DF1345" s="3"/>
      <c r="DG1345" s="4"/>
      <c r="DH1345" s="4"/>
      <c r="DI1345" s="4"/>
      <c r="DJ1345" s="3">
        <v>0</v>
      </c>
      <c r="DK1345" s="4">
        <v>0</v>
      </c>
      <c r="DL1345" t="b">
        <v>0</v>
      </c>
      <c r="DM1345" s="6"/>
      <c r="DN1345" s="3"/>
      <c r="DO1345" s="3"/>
      <c r="DP1345" s="3"/>
      <c r="DQ1345" s="3"/>
      <c r="DR1345" s="3"/>
      <c r="DS1345" s="3"/>
      <c r="DT1345" s="4"/>
      <c r="DU1345" s="4"/>
      <c r="DV1345" s="4"/>
      <c r="DW1345" s="4"/>
      <c r="DX1345" s="4"/>
      <c r="DY1345" s="4"/>
      <c r="DZ1345" s="2"/>
      <c r="EA1345" s="7">
        <v>44693.455509259256</v>
      </c>
      <c r="EB1345" s="2" t="s">
        <v>332</v>
      </c>
      <c r="EC1345" s="8">
        <v>0</v>
      </c>
      <c r="ED1345" t="b">
        <v>0</v>
      </c>
      <c r="EE1345" t="s">
        <v>324</v>
      </c>
      <c r="EF1345" s="2" t="s">
        <v>324</v>
      </c>
      <c r="EG1345" s="2" t="s">
        <v>325</v>
      </c>
      <c r="EH1345" s="1"/>
      <c r="EI1345">
        <f t="shared" si="70"/>
        <v>-48</v>
      </c>
      <c r="EJ1345" t="str">
        <f t="shared" si="71"/>
        <v>no</v>
      </c>
    </row>
    <row r="1346" spans="3:140">
      <c r="C1346" s="1">
        <v>44635</v>
      </c>
      <c r="D1346" s="2" t="s">
        <v>85</v>
      </c>
      <c r="E1346" s="2" t="s">
        <v>86</v>
      </c>
      <c r="F1346" s="2" t="s">
        <v>41</v>
      </c>
      <c r="G1346" s="1">
        <v>44212</v>
      </c>
      <c r="H1346" s="2" t="s">
        <v>87</v>
      </c>
      <c r="I1346" s="2" t="s">
        <v>88</v>
      </c>
      <c r="J1346" s="1"/>
      <c r="K1346" s="1"/>
      <c r="L1346" s="2"/>
      <c r="M1346" t="b">
        <v>0</v>
      </c>
      <c r="N1346" s="2"/>
      <c r="O1346" s="2" t="s">
        <v>320</v>
      </c>
      <c r="P1346" s="2" t="s">
        <v>321</v>
      </c>
      <c r="Q1346" s="2"/>
      <c r="R1346" s="2"/>
      <c r="S1346" s="2"/>
      <c r="T1346" s="2"/>
      <c r="U1346" s="2"/>
      <c r="V1346" s="2"/>
      <c r="W1346" s="2" t="s">
        <v>1110</v>
      </c>
      <c r="X1346" s="2" t="s">
        <v>861</v>
      </c>
      <c r="Y1346" s="3"/>
      <c r="AA1346" t="b">
        <v>0</v>
      </c>
      <c r="AB1346">
        <v>973</v>
      </c>
      <c r="AC1346">
        <v>1911</v>
      </c>
      <c r="AD1346">
        <v>721</v>
      </c>
      <c r="AE1346" s="4"/>
      <c r="AF1346" s="4">
        <v>5052</v>
      </c>
      <c r="AG1346" s="4">
        <v>9916</v>
      </c>
      <c r="AH1346" s="4">
        <v>3742</v>
      </c>
      <c r="AJ1346">
        <v>383</v>
      </c>
      <c r="AK1346">
        <v>751</v>
      </c>
      <c r="AL1346">
        <v>283</v>
      </c>
      <c r="AM1346" s="4"/>
      <c r="AN1346" s="4">
        <v>1436</v>
      </c>
      <c r="AO1346" s="4">
        <v>2818</v>
      </c>
      <c r="AP1346" s="4">
        <v>1063</v>
      </c>
      <c r="AR1346">
        <v>0</v>
      </c>
      <c r="AS1346">
        <v>0</v>
      </c>
      <c r="AT1346">
        <v>0</v>
      </c>
      <c r="AU1346" s="4"/>
      <c r="AV1346" s="4">
        <v>0</v>
      </c>
      <c r="AW1346" s="4">
        <v>0</v>
      </c>
      <c r="AX1346" s="4">
        <v>0</v>
      </c>
      <c r="AZ1346">
        <v>0</v>
      </c>
      <c r="BA1346">
        <v>0</v>
      </c>
      <c r="BB1346">
        <v>0</v>
      </c>
      <c r="BC1346" s="4"/>
      <c r="BD1346" s="4">
        <v>0</v>
      </c>
      <c r="BE1346" s="4">
        <v>0</v>
      </c>
      <c r="BF1346" s="4">
        <v>0</v>
      </c>
      <c r="BH1346">
        <v>0</v>
      </c>
      <c r="BI1346">
        <v>0</v>
      </c>
      <c r="BJ1346">
        <v>0</v>
      </c>
      <c r="BK1346" s="4"/>
      <c r="BL1346" s="4">
        <v>0</v>
      </c>
      <c r="BM1346" s="4">
        <v>0</v>
      </c>
      <c r="BN1346" s="4">
        <v>0</v>
      </c>
      <c r="BP1346">
        <v>0</v>
      </c>
      <c r="BQ1346">
        <v>0</v>
      </c>
      <c r="BR1346">
        <v>0</v>
      </c>
      <c r="BS1346" s="4"/>
      <c r="BT1346" s="4">
        <v>0</v>
      </c>
      <c r="BU1346" s="4">
        <v>0</v>
      </c>
      <c r="BV1346" s="4">
        <v>0</v>
      </c>
      <c r="BW1346" s="3"/>
      <c r="BX1346" s="3"/>
      <c r="BY1346" s="4">
        <v>18710</v>
      </c>
      <c r="BZ1346" s="5"/>
      <c r="CA1346" s="3">
        <v>1417</v>
      </c>
      <c r="CB1346" s="4">
        <v>5317</v>
      </c>
      <c r="CC1346" s="5">
        <v>3.75229357798165</v>
      </c>
      <c r="CD1346" s="3">
        <v>0</v>
      </c>
      <c r="CE1346" s="4">
        <v>0</v>
      </c>
      <c r="CF1346" s="5" t="s">
        <v>322</v>
      </c>
      <c r="CG1346" s="3">
        <v>0</v>
      </c>
      <c r="CH1346" s="4">
        <v>0</v>
      </c>
      <c r="CI1346" s="5" t="s">
        <v>322</v>
      </c>
      <c r="CJ1346" s="3">
        <v>0</v>
      </c>
      <c r="CK1346" s="4">
        <v>0</v>
      </c>
      <c r="CL1346" s="5" t="s">
        <v>322</v>
      </c>
      <c r="CM1346" s="2">
        <v>0</v>
      </c>
      <c r="CN1346" s="4">
        <v>0</v>
      </c>
      <c r="CO1346" s="5" t="s">
        <v>322</v>
      </c>
      <c r="CP1346" s="3"/>
      <c r="CQ1346" s="4">
        <v>24027</v>
      </c>
      <c r="CR1346" s="3"/>
      <c r="CS1346" s="3"/>
      <c r="CT1346" s="3"/>
      <c r="CU1346" s="3"/>
      <c r="CV1346" s="4">
        <v>24027</v>
      </c>
      <c r="CW1346" s="4">
        <v>24027</v>
      </c>
      <c r="CX1346" t="b">
        <v>0</v>
      </c>
      <c r="CY1346" t="b">
        <v>1</v>
      </c>
      <c r="CZ1346" t="b">
        <v>0</v>
      </c>
      <c r="DA1346" s="2" t="s">
        <v>6</v>
      </c>
      <c r="DB1346" s="2" t="s">
        <v>6</v>
      </c>
      <c r="DD1346" s="3"/>
      <c r="DE1346" s="3"/>
      <c r="DF1346" s="3"/>
      <c r="DG1346" s="4"/>
      <c r="DH1346" s="4"/>
      <c r="DI1346" s="4"/>
      <c r="DJ1346" s="3">
        <v>0</v>
      </c>
      <c r="DK1346" s="4">
        <v>0</v>
      </c>
      <c r="DL1346" t="b">
        <v>0</v>
      </c>
      <c r="DM1346" s="6"/>
      <c r="DN1346" s="3"/>
      <c r="DO1346" s="3"/>
      <c r="DP1346" s="3"/>
      <c r="DQ1346" s="3"/>
      <c r="DR1346" s="3"/>
      <c r="DS1346" s="3"/>
      <c r="DT1346" s="4"/>
      <c r="DU1346" s="4"/>
      <c r="DV1346" s="4"/>
      <c r="DW1346" s="4"/>
      <c r="DX1346" s="4"/>
      <c r="DY1346" s="4"/>
      <c r="DZ1346" s="2"/>
      <c r="EA1346" s="7">
        <v>44788.408009259256</v>
      </c>
      <c r="EB1346" s="2" t="s">
        <v>332</v>
      </c>
      <c r="EC1346" s="8">
        <v>0</v>
      </c>
      <c r="ED1346" t="b">
        <v>0</v>
      </c>
      <c r="EE1346" t="s">
        <v>324</v>
      </c>
      <c r="EF1346" s="2" t="s">
        <v>324</v>
      </c>
      <c r="EG1346" s="2" t="s">
        <v>325</v>
      </c>
      <c r="EH1346" s="1"/>
      <c r="EI1346">
        <f t="shared" ref="EI1346:EI1409" si="72">AB1346+AC1346+AD1346</f>
        <v>3605</v>
      </c>
      <c r="EJ1346" t="str">
        <f t="shared" ref="EJ1346:EJ1409" si="73">IF(H1346&lt;1,"yes","no")</f>
        <v>no</v>
      </c>
    </row>
    <row r="1347" spans="3:140">
      <c r="C1347" s="1">
        <v>44635</v>
      </c>
      <c r="D1347" s="2" t="s">
        <v>102</v>
      </c>
      <c r="E1347" s="2" t="s">
        <v>103</v>
      </c>
      <c r="F1347" s="2" t="s">
        <v>41</v>
      </c>
      <c r="G1347" s="1">
        <v>44212</v>
      </c>
      <c r="H1347" s="2"/>
      <c r="I1347" s="2" t="s">
        <v>105</v>
      </c>
      <c r="J1347" s="1"/>
      <c r="K1347" s="1"/>
      <c r="L1347" s="2"/>
      <c r="M1347" t="b">
        <v>0</v>
      </c>
      <c r="N1347" s="2"/>
      <c r="O1347" s="2" t="s">
        <v>320</v>
      </c>
      <c r="P1347" s="2" t="s">
        <v>347</v>
      </c>
      <c r="Q1347" s="2"/>
      <c r="R1347" s="2"/>
      <c r="S1347" s="2"/>
      <c r="T1347" s="2"/>
      <c r="U1347" s="2"/>
      <c r="V1347" s="2"/>
      <c r="W1347" s="2" t="s">
        <v>1110</v>
      </c>
      <c r="X1347" s="2" t="s">
        <v>861</v>
      </c>
      <c r="Y1347" s="3"/>
      <c r="AA1347" t="b">
        <v>0</v>
      </c>
      <c r="AB1347">
        <v>-593</v>
      </c>
      <c r="AC1347">
        <v>-1163</v>
      </c>
      <c r="AD1347">
        <v>-439</v>
      </c>
      <c r="AE1347" s="4"/>
      <c r="AF1347" s="4">
        <v>-3076</v>
      </c>
      <c r="AG1347" s="4">
        <v>-6037</v>
      </c>
      <c r="AH1347" s="4">
        <v>-2278</v>
      </c>
      <c r="AJ1347">
        <v>-58</v>
      </c>
      <c r="AK1347">
        <v>-113</v>
      </c>
      <c r="AL1347">
        <v>-43</v>
      </c>
      <c r="AM1347" s="4"/>
      <c r="AN1347" s="4">
        <v>-217</v>
      </c>
      <c r="AO1347" s="4">
        <v>-425</v>
      </c>
      <c r="AP1347" s="4">
        <v>-160</v>
      </c>
      <c r="AR1347">
        <v>0</v>
      </c>
      <c r="AS1347">
        <v>0</v>
      </c>
      <c r="AT1347">
        <v>0</v>
      </c>
      <c r="AU1347" s="4"/>
      <c r="AV1347" s="4">
        <v>0</v>
      </c>
      <c r="AW1347" s="4">
        <v>0</v>
      </c>
      <c r="AX1347" s="4">
        <v>0</v>
      </c>
      <c r="AZ1347">
        <v>0</v>
      </c>
      <c r="BA1347">
        <v>0</v>
      </c>
      <c r="BB1347">
        <v>0</v>
      </c>
      <c r="BC1347" s="4"/>
      <c r="BD1347" s="4">
        <v>0</v>
      </c>
      <c r="BE1347" s="4">
        <v>0</v>
      </c>
      <c r="BF1347" s="4">
        <v>0</v>
      </c>
      <c r="BH1347">
        <v>0</v>
      </c>
      <c r="BI1347">
        <v>0</v>
      </c>
      <c r="BJ1347">
        <v>0</v>
      </c>
      <c r="BK1347" s="4"/>
      <c r="BL1347" s="4">
        <v>0</v>
      </c>
      <c r="BM1347" s="4">
        <v>0</v>
      </c>
      <c r="BN1347" s="4">
        <v>0</v>
      </c>
      <c r="BP1347">
        <v>0</v>
      </c>
      <c r="BQ1347">
        <v>0</v>
      </c>
      <c r="BR1347">
        <v>0</v>
      </c>
      <c r="BS1347" s="4"/>
      <c r="BT1347" s="4">
        <v>0</v>
      </c>
      <c r="BU1347" s="4">
        <v>0</v>
      </c>
      <c r="BV1347" s="4">
        <v>0</v>
      </c>
      <c r="BW1347" s="3"/>
      <c r="BX1347" s="3"/>
      <c r="BY1347" s="4">
        <v>-11391</v>
      </c>
      <c r="BZ1347" s="5"/>
      <c r="CA1347" s="3">
        <v>-214</v>
      </c>
      <c r="CB1347" s="4">
        <v>-802</v>
      </c>
      <c r="CC1347" s="5" t="s">
        <v>322</v>
      </c>
      <c r="CD1347" s="3">
        <v>0</v>
      </c>
      <c r="CE1347" s="4">
        <v>0</v>
      </c>
      <c r="CF1347" s="5" t="s">
        <v>322</v>
      </c>
      <c r="CG1347" s="3">
        <v>0</v>
      </c>
      <c r="CH1347" s="4">
        <v>0</v>
      </c>
      <c r="CI1347" s="5" t="s">
        <v>322</v>
      </c>
      <c r="CJ1347" s="3">
        <v>0</v>
      </c>
      <c r="CK1347" s="4">
        <v>0</v>
      </c>
      <c r="CL1347" s="5" t="s">
        <v>322</v>
      </c>
      <c r="CM1347" s="2">
        <v>0</v>
      </c>
      <c r="CN1347" s="4">
        <v>0</v>
      </c>
      <c r="CO1347" s="5" t="s">
        <v>322</v>
      </c>
      <c r="CP1347" s="3"/>
      <c r="CQ1347" s="4">
        <v>-12193</v>
      </c>
      <c r="CR1347" s="3"/>
      <c r="CS1347" s="3"/>
      <c r="CT1347" s="3"/>
      <c r="CU1347" s="3"/>
      <c r="CV1347" s="4">
        <v>-12193</v>
      </c>
      <c r="CW1347" s="4">
        <v>-12193</v>
      </c>
      <c r="CX1347" t="b">
        <v>0</v>
      </c>
      <c r="CY1347" t="b">
        <v>1</v>
      </c>
      <c r="CZ1347" t="b">
        <v>0</v>
      </c>
      <c r="DA1347" s="2" t="s">
        <v>6</v>
      </c>
      <c r="DB1347" s="2" t="s">
        <v>6</v>
      </c>
      <c r="DD1347" s="3"/>
      <c r="DE1347" s="3"/>
      <c r="DF1347" s="3"/>
      <c r="DG1347" s="4"/>
      <c r="DH1347" s="4"/>
      <c r="DI1347" s="4"/>
      <c r="DJ1347" s="3">
        <v>0</v>
      </c>
      <c r="DK1347" s="4">
        <v>0</v>
      </c>
      <c r="DL1347" t="b">
        <v>0</v>
      </c>
      <c r="DM1347" s="6"/>
      <c r="DN1347" s="3"/>
      <c r="DO1347" s="3"/>
      <c r="DP1347" s="3"/>
      <c r="DQ1347" s="3"/>
      <c r="DR1347" s="3"/>
      <c r="DS1347" s="3"/>
      <c r="DT1347" s="4"/>
      <c r="DU1347" s="4"/>
      <c r="DV1347" s="4"/>
      <c r="DW1347" s="4"/>
      <c r="DX1347" s="4"/>
      <c r="DY1347" s="4"/>
      <c r="DZ1347" s="2"/>
      <c r="EA1347" s="7">
        <v>44788.408009259256</v>
      </c>
      <c r="EB1347" s="2" t="s">
        <v>332</v>
      </c>
      <c r="EC1347" s="8">
        <v>0</v>
      </c>
      <c r="ED1347" t="b">
        <v>0</v>
      </c>
      <c r="EE1347" t="s">
        <v>324</v>
      </c>
      <c r="EF1347" s="2" t="s">
        <v>324</v>
      </c>
      <c r="EG1347" s="2" t="s">
        <v>325</v>
      </c>
      <c r="EH1347" s="1"/>
      <c r="EI1347">
        <f t="shared" si="72"/>
        <v>-2195</v>
      </c>
      <c r="EJ1347" t="str">
        <f t="shared" si="73"/>
        <v>yes</v>
      </c>
    </row>
    <row r="1348" spans="3:140">
      <c r="C1348" s="1">
        <v>44635</v>
      </c>
      <c r="D1348" s="2" t="s">
        <v>1188</v>
      </c>
      <c r="E1348" s="2" t="s">
        <v>1189</v>
      </c>
      <c r="F1348" s="2" t="s">
        <v>176</v>
      </c>
      <c r="G1348" s="1">
        <v>44222</v>
      </c>
      <c r="H1348" s="2"/>
      <c r="I1348" s="2"/>
      <c r="J1348" s="1"/>
      <c r="K1348" s="1"/>
      <c r="L1348" s="2"/>
      <c r="M1348" t="b">
        <v>0</v>
      </c>
      <c r="N1348" s="2"/>
      <c r="O1348" s="2" t="s">
        <v>320</v>
      </c>
      <c r="P1348" s="2" t="s">
        <v>337</v>
      </c>
      <c r="Q1348" s="2"/>
      <c r="R1348" s="2"/>
      <c r="S1348" s="2"/>
      <c r="T1348" s="2"/>
      <c r="U1348" s="2"/>
      <c r="V1348" s="2"/>
      <c r="W1348" s="2" t="s">
        <v>861</v>
      </c>
      <c r="X1348" s="2" t="s">
        <v>861</v>
      </c>
      <c r="Y1348" s="3"/>
      <c r="AA1348" t="b">
        <v>0</v>
      </c>
      <c r="AB1348">
        <v>0</v>
      </c>
      <c r="AC1348">
        <v>0</v>
      </c>
      <c r="AD1348">
        <v>0</v>
      </c>
      <c r="AE1348" s="4"/>
      <c r="AF1348" s="4">
        <v>0</v>
      </c>
      <c r="AG1348" s="4">
        <v>0</v>
      </c>
      <c r="AH1348" s="4">
        <v>0</v>
      </c>
      <c r="AJ1348">
        <v>0</v>
      </c>
      <c r="AK1348">
        <v>0</v>
      </c>
      <c r="AL1348">
        <v>0</v>
      </c>
      <c r="AM1348" s="4"/>
      <c r="AN1348" s="4">
        <v>0</v>
      </c>
      <c r="AO1348" s="4">
        <v>0</v>
      </c>
      <c r="AP1348" s="4">
        <v>0</v>
      </c>
      <c r="AR1348">
        <v>0</v>
      </c>
      <c r="AS1348">
        <v>0</v>
      </c>
      <c r="AT1348">
        <v>0</v>
      </c>
      <c r="AU1348" s="4"/>
      <c r="AV1348" s="4">
        <v>0</v>
      </c>
      <c r="AW1348" s="4">
        <v>0</v>
      </c>
      <c r="AX1348" s="4">
        <v>0</v>
      </c>
      <c r="AZ1348">
        <v>0</v>
      </c>
      <c r="BA1348">
        <v>0</v>
      </c>
      <c r="BB1348">
        <v>0</v>
      </c>
      <c r="BC1348" s="4"/>
      <c r="BD1348" s="4">
        <v>0</v>
      </c>
      <c r="BE1348" s="4">
        <v>0</v>
      </c>
      <c r="BF1348" s="4">
        <v>0</v>
      </c>
      <c r="BH1348">
        <v>0</v>
      </c>
      <c r="BI1348">
        <v>0</v>
      </c>
      <c r="BJ1348">
        <v>0</v>
      </c>
      <c r="BK1348" s="4"/>
      <c r="BL1348" s="4">
        <v>0</v>
      </c>
      <c r="BM1348" s="4">
        <v>0</v>
      </c>
      <c r="BN1348" s="4">
        <v>0</v>
      </c>
      <c r="BP1348">
        <v>0</v>
      </c>
      <c r="BQ1348">
        <v>0</v>
      </c>
      <c r="BR1348">
        <v>0</v>
      </c>
      <c r="BS1348" s="4"/>
      <c r="BT1348" s="4">
        <v>0</v>
      </c>
      <c r="BU1348" s="4">
        <v>0</v>
      </c>
      <c r="BV1348" s="4">
        <v>0</v>
      </c>
      <c r="BW1348" s="3"/>
      <c r="BX1348" s="3"/>
      <c r="BY1348" s="4">
        <v>0</v>
      </c>
      <c r="BZ1348" s="5"/>
      <c r="CA1348" s="3">
        <v>0</v>
      </c>
      <c r="CB1348" s="4">
        <v>0</v>
      </c>
      <c r="CC1348" s="5" t="s">
        <v>322</v>
      </c>
      <c r="CD1348" s="3">
        <v>0</v>
      </c>
      <c r="CE1348" s="4">
        <v>0</v>
      </c>
      <c r="CF1348" s="5" t="s">
        <v>322</v>
      </c>
      <c r="CG1348" s="3">
        <v>0</v>
      </c>
      <c r="CH1348" s="4">
        <v>0</v>
      </c>
      <c r="CI1348" s="5" t="s">
        <v>322</v>
      </c>
      <c r="CJ1348" s="3">
        <v>0</v>
      </c>
      <c r="CK1348" s="4">
        <v>0</v>
      </c>
      <c r="CL1348" s="5" t="s">
        <v>322</v>
      </c>
      <c r="CM1348" s="2">
        <v>0</v>
      </c>
      <c r="CN1348" s="4">
        <v>0</v>
      </c>
      <c r="CO1348" s="5" t="s">
        <v>322</v>
      </c>
      <c r="CP1348" s="3"/>
      <c r="CQ1348" s="4">
        <v>0</v>
      </c>
      <c r="CR1348" s="3"/>
      <c r="CS1348" s="3"/>
      <c r="CT1348" s="3"/>
      <c r="CU1348" s="3"/>
      <c r="CV1348" s="4">
        <v>0</v>
      </c>
      <c r="CW1348" s="4">
        <v>0</v>
      </c>
      <c r="CX1348" t="b">
        <v>0</v>
      </c>
      <c r="CY1348" t="b">
        <v>1</v>
      </c>
      <c r="CZ1348" t="b">
        <v>0</v>
      </c>
      <c r="DA1348" s="2" t="s">
        <v>6</v>
      </c>
      <c r="DB1348" s="2" t="s">
        <v>6</v>
      </c>
      <c r="DD1348" s="3"/>
      <c r="DE1348" s="3"/>
      <c r="DF1348" s="3"/>
      <c r="DG1348" s="4"/>
      <c r="DH1348" s="4"/>
      <c r="DI1348" s="4"/>
      <c r="DJ1348" s="3">
        <v>0</v>
      </c>
      <c r="DK1348" s="4">
        <v>0</v>
      </c>
      <c r="DL1348" t="b">
        <v>0</v>
      </c>
      <c r="DM1348" s="6"/>
      <c r="DN1348" s="3"/>
      <c r="DO1348" s="3"/>
      <c r="DP1348" s="3"/>
      <c r="DQ1348" s="3"/>
      <c r="DR1348" s="3"/>
      <c r="DS1348" s="3"/>
      <c r="DT1348" s="4"/>
      <c r="DU1348" s="4"/>
      <c r="DV1348" s="4"/>
      <c r="DW1348" s="4"/>
      <c r="DX1348" s="4"/>
      <c r="DY1348" s="4"/>
      <c r="DZ1348" s="2"/>
      <c r="EA1348" s="7">
        <v>44788.408009259256</v>
      </c>
      <c r="EB1348" s="2" t="s">
        <v>332</v>
      </c>
      <c r="EC1348" s="8">
        <v>0</v>
      </c>
      <c r="ED1348" t="b">
        <v>0</v>
      </c>
      <c r="EE1348" t="s">
        <v>324</v>
      </c>
      <c r="EF1348" s="2" t="s">
        <v>324</v>
      </c>
      <c r="EG1348" s="2" t="s">
        <v>325</v>
      </c>
      <c r="EH1348" s="1"/>
      <c r="EI1348">
        <f t="shared" si="72"/>
        <v>0</v>
      </c>
      <c r="EJ1348" t="str">
        <f t="shared" si="73"/>
        <v>yes</v>
      </c>
    </row>
    <row r="1349" spans="3:140">
      <c r="C1349" s="1">
        <v>44635</v>
      </c>
      <c r="D1349" s="2" t="s">
        <v>524</v>
      </c>
      <c r="E1349" s="2" t="s">
        <v>525</v>
      </c>
      <c r="F1349" s="2" t="s">
        <v>177</v>
      </c>
      <c r="G1349" s="1">
        <v>44503</v>
      </c>
      <c r="H1349" s="2" t="s">
        <v>528</v>
      </c>
      <c r="I1349" s="2" t="s">
        <v>529</v>
      </c>
      <c r="J1349" s="1"/>
      <c r="K1349" s="1"/>
      <c r="L1349" s="2" t="s">
        <v>6</v>
      </c>
      <c r="M1349" t="b">
        <v>0</v>
      </c>
      <c r="N1349" s="2"/>
      <c r="O1349" s="2" t="s">
        <v>329</v>
      </c>
      <c r="P1349" s="2" t="s">
        <v>343</v>
      </c>
      <c r="Q1349" s="2"/>
      <c r="R1349" s="2"/>
      <c r="S1349" s="2"/>
      <c r="T1349" s="2"/>
      <c r="U1349" s="2"/>
      <c r="V1349" s="2"/>
      <c r="W1349" s="2" t="s">
        <v>861</v>
      </c>
      <c r="X1349" s="2" t="s">
        <v>861</v>
      </c>
      <c r="Y1349" s="3"/>
      <c r="AA1349" t="b">
        <v>0</v>
      </c>
      <c r="AB1349">
        <v>0</v>
      </c>
      <c r="AC1349">
        <v>76</v>
      </c>
      <c r="AD1349">
        <v>0</v>
      </c>
      <c r="AE1349" s="4"/>
      <c r="AF1349" s="4">
        <v>0</v>
      </c>
      <c r="AG1349" s="4">
        <v>237</v>
      </c>
      <c r="AH1349" s="4">
        <v>0</v>
      </c>
      <c r="AJ1349">
        <v>0</v>
      </c>
      <c r="AK1349">
        <v>0</v>
      </c>
      <c r="AL1349">
        <v>0</v>
      </c>
      <c r="AM1349" s="4"/>
      <c r="AN1349" s="4">
        <v>0</v>
      </c>
      <c r="AO1349" s="4">
        <v>0</v>
      </c>
      <c r="AP1349" s="4">
        <v>0</v>
      </c>
      <c r="AR1349">
        <v>0</v>
      </c>
      <c r="AS1349">
        <v>0</v>
      </c>
      <c r="AT1349">
        <v>0</v>
      </c>
      <c r="AU1349" s="4"/>
      <c r="AV1349" s="4">
        <v>0</v>
      </c>
      <c r="AW1349" s="4">
        <v>0</v>
      </c>
      <c r="AX1349" s="4">
        <v>0</v>
      </c>
      <c r="AZ1349">
        <v>0</v>
      </c>
      <c r="BA1349">
        <v>0</v>
      </c>
      <c r="BB1349">
        <v>0</v>
      </c>
      <c r="BC1349" s="4"/>
      <c r="BD1349" s="4">
        <v>0</v>
      </c>
      <c r="BE1349" s="4">
        <v>0</v>
      </c>
      <c r="BF1349" s="4">
        <v>0</v>
      </c>
      <c r="BH1349">
        <v>0</v>
      </c>
      <c r="BI1349">
        <v>0</v>
      </c>
      <c r="BJ1349">
        <v>0</v>
      </c>
      <c r="BK1349" s="4"/>
      <c r="BL1349" s="4">
        <v>0</v>
      </c>
      <c r="BM1349" s="4">
        <v>0</v>
      </c>
      <c r="BN1349" s="4">
        <v>0</v>
      </c>
      <c r="BP1349">
        <v>0</v>
      </c>
      <c r="BQ1349">
        <v>0</v>
      </c>
      <c r="BR1349">
        <v>0</v>
      </c>
      <c r="BS1349" s="4"/>
      <c r="BT1349" s="4">
        <v>0</v>
      </c>
      <c r="BU1349" s="4">
        <v>0</v>
      </c>
      <c r="BV1349" s="4">
        <v>0</v>
      </c>
      <c r="BW1349" s="3"/>
      <c r="BX1349" s="3"/>
      <c r="BY1349" s="4">
        <v>237</v>
      </c>
      <c r="BZ1349" s="5"/>
      <c r="CA1349" s="3">
        <v>0</v>
      </c>
      <c r="CB1349" s="4">
        <v>0</v>
      </c>
      <c r="CC1349" s="5" t="s">
        <v>322</v>
      </c>
      <c r="CD1349" s="3">
        <v>0</v>
      </c>
      <c r="CE1349" s="4">
        <v>0</v>
      </c>
      <c r="CF1349" s="5" t="s">
        <v>322</v>
      </c>
      <c r="CG1349" s="3">
        <v>0</v>
      </c>
      <c r="CH1349" s="4">
        <v>0</v>
      </c>
      <c r="CI1349" s="5" t="s">
        <v>322</v>
      </c>
      <c r="CJ1349" s="3">
        <v>0</v>
      </c>
      <c r="CK1349" s="4">
        <v>0</v>
      </c>
      <c r="CL1349" s="5" t="s">
        <v>322</v>
      </c>
      <c r="CM1349" s="2">
        <v>0</v>
      </c>
      <c r="CN1349" s="4">
        <v>0</v>
      </c>
      <c r="CO1349" s="5" t="s">
        <v>322</v>
      </c>
      <c r="CP1349" s="3"/>
      <c r="CQ1349" s="4">
        <v>237</v>
      </c>
      <c r="CR1349" s="3"/>
      <c r="CS1349" s="3"/>
      <c r="CT1349" s="3"/>
      <c r="CU1349" s="3"/>
      <c r="CV1349" s="4">
        <v>237</v>
      </c>
      <c r="CW1349" s="4">
        <v>237</v>
      </c>
      <c r="CX1349" t="b">
        <v>0</v>
      </c>
      <c r="CY1349" t="b">
        <v>0</v>
      </c>
      <c r="CZ1349" t="b">
        <v>0</v>
      </c>
      <c r="DA1349" s="2" t="s">
        <v>6</v>
      </c>
      <c r="DB1349" s="2" t="s">
        <v>6</v>
      </c>
      <c r="DD1349" s="3"/>
      <c r="DE1349" s="3"/>
      <c r="DF1349" s="3"/>
      <c r="DG1349" s="4"/>
      <c r="DH1349" s="4"/>
      <c r="DI1349" s="4"/>
      <c r="DJ1349" s="3">
        <v>0</v>
      </c>
      <c r="DK1349" s="4">
        <v>0</v>
      </c>
      <c r="DL1349" t="b">
        <v>0</v>
      </c>
      <c r="DM1349" s="6"/>
      <c r="DN1349" s="3"/>
      <c r="DO1349" s="3"/>
      <c r="DP1349" s="3"/>
      <c r="DQ1349" s="3"/>
      <c r="DR1349" s="3"/>
      <c r="DS1349" s="3"/>
      <c r="DT1349" s="4"/>
      <c r="DU1349" s="4"/>
      <c r="DV1349" s="4"/>
      <c r="DW1349" s="4"/>
      <c r="DX1349" s="4"/>
      <c r="DY1349" s="4"/>
      <c r="DZ1349" s="2"/>
      <c r="EA1349" s="7">
        <v>44691.686851851853</v>
      </c>
      <c r="EB1349" s="2" t="s">
        <v>332</v>
      </c>
      <c r="EC1349" s="8">
        <v>0</v>
      </c>
      <c r="ED1349" t="b">
        <v>0</v>
      </c>
      <c r="EE1349" t="s">
        <v>324</v>
      </c>
      <c r="EF1349" s="2" t="s">
        <v>324</v>
      </c>
      <c r="EG1349" s="2" t="s">
        <v>325</v>
      </c>
      <c r="EH1349" s="1"/>
      <c r="EI1349">
        <f t="shared" si="72"/>
        <v>76</v>
      </c>
      <c r="EJ1349" t="str">
        <f t="shared" si="73"/>
        <v>no</v>
      </c>
    </row>
    <row r="1350" spans="3:140">
      <c r="C1350" s="1">
        <v>44635</v>
      </c>
      <c r="D1350" s="2" t="s">
        <v>524</v>
      </c>
      <c r="E1350" s="2" t="s">
        <v>525</v>
      </c>
      <c r="F1350" s="2" t="s">
        <v>177</v>
      </c>
      <c r="G1350" s="1">
        <v>44503</v>
      </c>
      <c r="H1350" s="2" t="s">
        <v>535</v>
      </c>
      <c r="I1350" s="2" t="s">
        <v>536</v>
      </c>
      <c r="J1350" s="1"/>
      <c r="K1350" s="1"/>
      <c r="L1350" s="2" t="s">
        <v>6</v>
      </c>
      <c r="M1350" t="b">
        <v>0</v>
      </c>
      <c r="N1350" s="2"/>
      <c r="O1350" s="2" t="s">
        <v>329</v>
      </c>
      <c r="P1350" s="2" t="s">
        <v>343</v>
      </c>
      <c r="Q1350" s="2"/>
      <c r="R1350" s="2"/>
      <c r="S1350" s="2"/>
      <c r="T1350" s="2"/>
      <c r="U1350" s="2"/>
      <c r="V1350" s="2"/>
      <c r="W1350" s="2" t="s">
        <v>861</v>
      </c>
      <c r="X1350" s="2" t="s">
        <v>861</v>
      </c>
      <c r="Y1350" s="3"/>
      <c r="AA1350" t="b">
        <v>0</v>
      </c>
      <c r="AB1350">
        <v>0</v>
      </c>
      <c r="AC1350">
        <v>777</v>
      </c>
      <c r="AD1350">
        <v>0</v>
      </c>
      <c r="AE1350" s="4"/>
      <c r="AF1350" s="4">
        <v>0</v>
      </c>
      <c r="AG1350" s="4">
        <v>4802</v>
      </c>
      <c r="AH1350" s="4">
        <v>0</v>
      </c>
      <c r="AJ1350">
        <v>0</v>
      </c>
      <c r="AK1350">
        <v>1028</v>
      </c>
      <c r="AL1350">
        <v>0</v>
      </c>
      <c r="AM1350" s="4"/>
      <c r="AN1350" s="4">
        <v>0</v>
      </c>
      <c r="AO1350" s="4">
        <v>4595</v>
      </c>
      <c r="AP1350" s="4">
        <v>0</v>
      </c>
      <c r="AR1350">
        <v>0</v>
      </c>
      <c r="AS1350">
        <v>0</v>
      </c>
      <c r="AT1350">
        <v>0</v>
      </c>
      <c r="AU1350" s="4"/>
      <c r="AV1350" s="4">
        <v>0</v>
      </c>
      <c r="AW1350" s="4">
        <v>0</v>
      </c>
      <c r="AX1350" s="4">
        <v>0</v>
      </c>
      <c r="AZ1350">
        <v>0</v>
      </c>
      <c r="BA1350">
        <v>0</v>
      </c>
      <c r="BB1350">
        <v>0</v>
      </c>
      <c r="BC1350" s="4"/>
      <c r="BD1350" s="4">
        <v>0</v>
      </c>
      <c r="BE1350" s="4">
        <v>0</v>
      </c>
      <c r="BF1350" s="4">
        <v>0</v>
      </c>
      <c r="BH1350">
        <v>0</v>
      </c>
      <c r="BI1350">
        <v>0</v>
      </c>
      <c r="BJ1350">
        <v>0</v>
      </c>
      <c r="BK1350" s="4"/>
      <c r="BL1350" s="4">
        <v>0</v>
      </c>
      <c r="BM1350" s="4">
        <v>0</v>
      </c>
      <c r="BN1350" s="4">
        <v>0</v>
      </c>
      <c r="BP1350">
        <v>0</v>
      </c>
      <c r="BQ1350">
        <v>0</v>
      </c>
      <c r="BR1350">
        <v>0</v>
      </c>
      <c r="BS1350" s="4"/>
      <c r="BT1350" s="4">
        <v>0</v>
      </c>
      <c r="BU1350" s="4">
        <v>0</v>
      </c>
      <c r="BV1350" s="4">
        <v>0</v>
      </c>
      <c r="BW1350" s="3"/>
      <c r="BX1350" s="3"/>
      <c r="BY1350" s="4">
        <v>4802</v>
      </c>
      <c r="BZ1350" s="5"/>
      <c r="CA1350" s="3">
        <v>1028</v>
      </c>
      <c r="CB1350" s="4">
        <v>4595</v>
      </c>
      <c r="CC1350" s="5">
        <v>4.4698443579766503</v>
      </c>
      <c r="CD1350" s="3">
        <v>0</v>
      </c>
      <c r="CE1350" s="4">
        <v>0</v>
      </c>
      <c r="CF1350" s="5" t="s">
        <v>322</v>
      </c>
      <c r="CG1350" s="3">
        <v>0</v>
      </c>
      <c r="CH1350" s="4">
        <v>0</v>
      </c>
      <c r="CI1350" s="5" t="s">
        <v>322</v>
      </c>
      <c r="CJ1350" s="3">
        <v>0</v>
      </c>
      <c r="CK1350" s="4">
        <v>0</v>
      </c>
      <c r="CL1350" s="5" t="s">
        <v>322</v>
      </c>
      <c r="CM1350" s="2">
        <v>0</v>
      </c>
      <c r="CN1350" s="4">
        <v>0</v>
      </c>
      <c r="CO1350" s="5" t="s">
        <v>322</v>
      </c>
      <c r="CP1350" s="3"/>
      <c r="CQ1350" s="4">
        <v>9397</v>
      </c>
      <c r="CR1350" s="3"/>
      <c r="CS1350" s="3"/>
      <c r="CT1350" s="3"/>
      <c r="CU1350" s="3"/>
      <c r="CV1350" s="4">
        <v>9397</v>
      </c>
      <c r="CW1350" s="4">
        <v>9397</v>
      </c>
      <c r="CX1350" t="b">
        <v>0</v>
      </c>
      <c r="CY1350" t="b">
        <v>0</v>
      </c>
      <c r="CZ1350" t="b">
        <v>0</v>
      </c>
      <c r="DA1350" s="2" t="s">
        <v>6</v>
      </c>
      <c r="DB1350" s="2" t="s">
        <v>6</v>
      </c>
      <c r="DD1350" s="3"/>
      <c r="DE1350" s="3"/>
      <c r="DF1350" s="3"/>
      <c r="DG1350" s="4"/>
      <c r="DH1350" s="4"/>
      <c r="DI1350" s="4"/>
      <c r="DJ1350" s="3">
        <v>0</v>
      </c>
      <c r="DK1350" s="4">
        <v>0</v>
      </c>
      <c r="DL1350" t="b">
        <v>0</v>
      </c>
      <c r="DM1350" s="6"/>
      <c r="DN1350" s="3"/>
      <c r="DO1350" s="3"/>
      <c r="DP1350" s="3"/>
      <c r="DQ1350" s="3"/>
      <c r="DR1350" s="3"/>
      <c r="DS1350" s="3"/>
      <c r="DT1350" s="4"/>
      <c r="DU1350" s="4"/>
      <c r="DV1350" s="4"/>
      <c r="DW1350" s="4"/>
      <c r="DX1350" s="4"/>
      <c r="DY1350" s="4"/>
      <c r="DZ1350" s="2"/>
      <c r="EA1350" s="7">
        <v>44691.686898148146</v>
      </c>
      <c r="EB1350" s="2" t="s">
        <v>332</v>
      </c>
      <c r="EC1350" s="8">
        <v>0</v>
      </c>
      <c r="ED1350" t="b">
        <v>0</v>
      </c>
      <c r="EE1350" t="s">
        <v>324</v>
      </c>
      <c r="EF1350" s="2" t="s">
        <v>324</v>
      </c>
      <c r="EG1350" s="2" t="s">
        <v>325</v>
      </c>
      <c r="EH1350" s="1"/>
      <c r="EI1350">
        <f t="shared" si="72"/>
        <v>777</v>
      </c>
      <c r="EJ1350" t="str">
        <f t="shared" si="73"/>
        <v>no</v>
      </c>
    </row>
    <row r="1351" spans="3:140">
      <c r="C1351" s="1">
        <v>44635</v>
      </c>
      <c r="D1351" s="2" t="s">
        <v>524</v>
      </c>
      <c r="E1351" s="2" t="s">
        <v>525</v>
      </c>
      <c r="F1351" s="2" t="s">
        <v>177</v>
      </c>
      <c r="G1351" s="1">
        <v>44503</v>
      </c>
      <c r="H1351" s="2" t="s">
        <v>542</v>
      </c>
      <c r="I1351" s="2" t="s">
        <v>543</v>
      </c>
      <c r="J1351" s="1"/>
      <c r="K1351" s="1"/>
      <c r="L1351" s="2" t="s">
        <v>6</v>
      </c>
      <c r="M1351" t="b">
        <v>0</v>
      </c>
      <c r="N1351" s="2"/>
      <c r="O1351" s="2" t="s">
        <v>329</v>
      </c>
      <c r="P1351" s="2" t="s">
        <v>343</v>
      </c>
      <c r="Q1351" s="2"/>
      <c r="R1351" s="2"/>
      <c r="S1351" s="2"/>
      <c r="T1351" s="2"/>
      <c r="U1351" s="2"/>
      <c r="V1351" s="2"/>
      <c r="W1351" s="2" t="s">
        <v>986</v>
      </c>
      <c r="X1351" s="2" t="s">
        <v>861</v>
      </c>
      <c r="Y1351" s="3"/>
      <c r="AA1351" t="b">
        <v>0</v>
      </c>
      <c r="AB1351">
        <v>0</v>
      </c>
      <c r="AC1351">
        <v>0</v>
      </c>
      <c r="AD1351">
        <v>0</v>
      </c>
      <c r="AE1351" s="4"/>
      <c r="AF1351" s="4">
        <v>0</v>
      </c>
      <c r="AG1351" s="4">
        <v>0</v>
      </c>
      <c r="AH1351" s="4">
        <v>0</v>
      </c>
      <c r="AJ1351">
        <v>0</v>
      </c>
      <c r="AK1351">
        <v>0</v>
      </c>
      <c r="AL1351">
        <v>0</v>
      </c>
      <c r="AM1351" s="4"/>
      <c r="AN1351" s="4">
        <v>0</v>
      </c>
      <c r="AO1351" s="4">
        <v>0</v>
      </c>
      <c r="AP1351" s="4">
        <v>0</v>
      </c>
      <c r="AR1351">
        <v>0</v>
      </c>
      <c r="AS1351">
        <v>0</v>
      </c>
      <c r="AT1351">
        <v>0</v>
      </c>
      <c r="AU1351" s="4"/>
      <c r="AV1351" s="4">
        <v>0</v>
      </c>
      <c r="AW1351" s="4">
        <v>0</v>
      </c>
      <c r="AX1351" s="4">
        <v>0</v>
      </c>
      <c r="AZ1351">
        <v>0</v>
      </c>
      <c r="BA1351">
        <v>0</v>
      </c>
      <c r="BB1351">
        <v>0</v>
      </c>
      <c r="BC1351" s="4"/>
      <c r="BD1351" s="4">
        <v>0</v>
      </c>
      <c r="BE1351" s="4">
        <v>0</v>
      </c>
      <c r="BF1351" s="4">
        <v>0</v>
      </c>
      <c r="BH1351">
        <v>0</v>
      </c>
      <c r="BI1351">
        <v>0</v>
      </c>
      <c r="BJ1351">
        <v>0</v>
      </c>
      <c r="BK1351" s="4"/>
      <c r="BL1351" s="4">
        <v>0</v>
      </c>
      <c r="BM1351" s="4">
        <v>0</v>
      </c>
      <c r="BN1351" s="4">
        <v>0</v>
      </c>
      <c r="BP1351">
        <v>0</v>
      </c>
      <c r="BQ1351">
        <v>0</v>
      </c>
      <c r="BR1351">
        <v>0</v>
      </c>
      <c r="BS1351" s="4"/>
      <c r="BT1351" s="4">
        <v>0</v>
      </c>
      <c r="BU1351" s="4">
        <v>0</v>
      </c>
      <c r="BV1351" s="4">
        <v>0</v>
      </c>
      <c r="BW1351" s="3"/>
      <c r="BX1351" s="3"/>
      <c r="BY1351" s="4">
        <v>0</v>
      </c>
      <c r="BZ1351" s="5"/>
      <c r="CA1351" s="3">
        <v>0</v>
      </c>
      <c r="CB1351" s="4">
        <v>0</v>
      </c>
      <c r="CC1351" s="5" t="s">
        <v>322</v>
      </c>
      <c r="CD1351" s="3">
        <v>0</v>
      </c>
      <c r="CE1351" s="4">
        <v>0</v>
      </c>
      <c r="CF1351" s="5" t="s">
        <v>322</v>
      </c>
      <c r="CG1351" s="3">
        <v>0</v>
      </c>
      <c r="CH1351" s="4">
        <v>0</v>
      </c>
      <c r="CI1351" s="5" t="s">
        <v>322</v>
      </c>
      <c r="CJ1351" s="3">
        <v>0</v>
      </c>
      <c r="CK1351" s="4">
        <v>0</v>
      </c>
      <c r="CL1351" s="5" t="s">
        <v>322</v>
      </c>
      <c r="CM1351" s="2">
        <v>0</v>
      </c>
      <c r="CN1351" s="4">
        <v>0</v>
      </c>
      <c r="CO1351" s="5" t="s">
        <v>322</v>
      </c>
      <c r="CP1351" s="3"/>
      <c r="CQ1351" s="4">
        <v>0</v>
      </c>
      <c r="CR1351" s="3"/>
      <c r="CS1351" s="3"/>
      <c r="CT1351" s="3"/>
      <c r="CU1351" s="3"/>
      <c r="CV1351" s="4">
        <v>0</v>
      </c>
      <c r="CW1351" s="4">
        <v>0</v>
      </c>
      <c r="CX1351" t="b">
        <v>0</v>
      </c>
      <c r="CY1351" t="b">
        <v>0</v>
      </c>
      <c r="CZ1351" t="b">
        <v>0</v>
      </c>
      <c r="DA1351" s="2" t="s">
        <v>6</v>
      </c>
      <c r="DB1351" s="2" t="s">
        <v>6</v>
      </c>
      <c r="DD1351" s="3"/>
      <c r="DE1351" s="3"/>
      <c r="DF1351" s="3"/>
      <c r="DG1351" s="4"/>
      <c r="DH1351" s="4"/>
      <c r="DI1351" s="4"/>
      <c r="DJ1351" s="3">
        <v>0</v>
      </c>
      <c r="DK1351" s="4">
        <v>0</v>
      </c>
      <c r="DL1351" t="b">
        <v>0</v>
      </c>
      <c r="DM1351" s="6"/>
      <c r="DN1351" s="3"/>
      <c r="DO1351" s="3"/>
      <c r="DP1351" s="3"/>
      <c r="DQ1351" s="3"/>
      <c r="DR1351" s="3"/>
      <c r="DS1351" s="3"/>
      <c r="DT1351" s="4"/>
      <c r="DU1351" s="4"/>
      <c r="DV1351" s="4"/>
      <c r="DW1351" s="4"/>
      <c r="DX1351" s="4"/>
      <c r="DY1351" s="4"/>
      <c r="DZ1351" s="2"/>
      <c r="EA1351" s="7">
        <v>44691.686828703707</v>
      </c>
      <c r="EB1351" s="2" t="s">
        <v>332</v>
      </c>
      <c r="EC1351" s="8">
        <v>0</v>
      </c>
      <c r="ED1351" t="b">
        <v>0</v>
      </c>
      <c r="EE1351" t="s">
        <v>324</v>
      </c>
      <c r="EF1351" s="2" t="s">
        <v>324</v>
      </c>
      <c r="EG1351" s="2" t="s">
        <v>325</v>
      </c>
      <c r="EH1351" s="1"/>
      <c r="EI1351">
        <f t="shared" si="72"/>
        <v>0</v>
      </c>
      <c r="EJ1351" t="str">
        <f t="shared" si="73"/>
        <v>no</v>
      </c>
    </row>
    <row r="1352" spans="3:140">
      <c r="C1352" s="1">
        <v>44635</v>
      </c>
      <c r="D1352" s="2" t="s">
        <v>524</v>
      </c>
      <c r="E1352" s="2" t="s">
        <v>525</v>
      </c>
      <c r="F1352" s="2" t="s">
        <v>177</v>
      </c>
      <c r="G1352" s="1">
        <v>44503</v>
      </c>
      <c r="H1352" s="2" t="s">
        <v>544</v>
      </c>
      <c r="I1352" s="2" t="s">
        <v>545</v>
      </c>
      <c r="J1352" s="1"/>
      <c r="K1352" s="1"/>
      <c r="L1352" s="2" t="s">
        <v>6</v>
      </c>
      <c r="M1352" t="b">
        <v>0</v>
      </c>
      <c r="N1352" s="2"/>
      <c r="O1352" s="2" t="s">
        <v>329</v>
      </c>
      <c r="P1352" s="2" t="s">
        <v>343</v>
      </c>
      <c r="Q1352" s="2"/>
      <c r="R1352" s="2"/>
      <c r="S1352" s="2"/>
      <c r="T1352" s="2"/>
      <c r="U1352" s="2"/>
      <c r="V1352" s="2"/>
      <c r="W1352" s="2" t="s">
        <v>1156</v>
      </c>
      <c r="X1352" s="2" t="s">
        <v>861</v>
      </c>
      <c r="Y1352" s="3"/>
      <c r="AA1352" t="b">
        <v>0</v>
      </c>
      <c r="AB1352">
        <v>0</v>
      </c>
      <c r="AC1352">
        <v>0</v>
      </c>
      <c r="AD1352">
        <v>0</v>
      </c>
      <c r="AE1352" s="4"/>
      <c r="AF1352" s="4">
        <v>0</v>
      </c>
      <c r="AG1352" s="4">
        <v>0</v>
      </c>
      <c r="AH1352" s="4">
        <v>0</v>
      </c>
      <c r="AJ1352">
        <v>0</v>
      </c>
      <c r="AK1352">
        <v>0</v>
      </c>
      <c r="AL1352">
        <v>0</v>
      </c>
      <c r="AM1352" s="4"/>
      <c r="AN1352" s="4">
        <v>0</v>
      </c>
      <c r="AO1352" s="4">
        <v>0</v>
      </c>
      <c r="AP1352" s="4">
        <v>0</v>
      </c>
      <c r="AR1352">
        <v>0</v>
      </c>
      <c r="AS1352">
        <v>0</v>
      </c>
      <c r="AT1352">
        <v>0</v>
      </c>
      <c r="AU1352" s="4"/>
      <c r="AV1352" s="4">
        <v>0</v>
      </c>
      <c r="AW1352" s="4">
        <v>0</v>
      </c>
      <c r="AX1352" s="4">
        <v>0</v>
      </c>
      <c r="AZ1352">
        <v>0</v>
      </c>
      <c r="BA1352">
        <v>0</v>
      </c>
      <c r="BB1352">
        <v>0</v>
      </c>
      <c r="BC1352" s="4"/>
      <c r="BD1352" s="4">
        <v>0</v>
      </c>
      <c r="BE1352" s="4">
        <v>0</v>
      </c>
      <c r="BF1352" s="4">
        <v>0</v>
      </c>
      <c r="BH1352">
        <v>0</v>
      </c>
      <c r="BI1352">
        <v>0</v>
      </c>
      <c r="BJ1352">
        <v>0</v>
      </c>
      <c r="BK1352" s="4"/>
      <c r="BL1352" s="4">
        <v>0</v>
      </c>
      <c r="BM1352" s="4">
        <v>0</v>
      </c>
      <c r="BN1352" s="4">
        <v>0</v>
      </c>
      <c r="BP1352">
        <v>0</v>
      </c>
      <c r="BQ1352">
        <v>0</v>
      </c>
      <c r="BR1352">
        <v>0</v>
      </c>
      <c r="BS1352" s="4"/>
      <c r="BT1352" s="4">
        <v>0</v>
      </c>
      <c r="BU1352" s="4">
        <v>0</v>
      </c>
      <c r="BV1352" s="4">
        <v>0</v>
      </c>
      <c r="BW1352" s="3"/>
      <c r="BX1352" s="3"/>
      <c r="BY1352" s="4">
        <v>0</v>
      </c>
      <c r="BZ1352" s="5"/>
      <c r="CA1352" s="3">
        <v>0</v>
      </c>
      <c r="CB1352" s="4">
        <v>0</v>
      </c>
      <c r="CC1352" s="5" t="s">
        <v>322</v>
      </c>
      <c r="CD1352" s="3">
        <v>0</v>
      </c>
      <c r="CE1352" s="4">
        <v>0</v>
      </c>
      <c r="CF1352" s="5" t="s">
        <v>322</v>
      </c>
      <c r="CG1352" s="3">
        <v>0</v>
      </c>
      <c r="CH1352" s="4">
        <v>0</v>
      </c>
      <c r="CI1352" s="5" t="s">
        <v>322</v>
      </c>
      <c r="CJ1352" s="3">
        <v>0</v>
      </c>
      <c r="CK1352" s="4">
        <v>0</v>
      </c>
      <c r="CL1352" s="5" t="s">
        <v>322</v>
      </c>
      <c r="CM1352" s="2">
        <v>0</v>
      </c>
      <c r="CN1352" s="4">
        <v>0</v>
      </c>
      <c r="CO1352" s="5" t="s">
        <v>322</v>
      </c>
      <c r="CP1352" s="3"/>
      <c r="CQ1352" s="4">
        <v>0</v>
      </c>
      <c r="CR1352" s="3"/>
      <c r="CS1352" s="3"/>
      <c r="CT1352" s="3"/>
      <c r="CU1352" s="3"/>
      <c r="CV1352" s="4">
        <v>0</v>
      </c>
      <c r="CW1352" s="4">
        <v>0</v>
      </c>
      <c r="CX1352" t="b">
        <v>0</v>
      </c>
      <c r="CY1352" t="b">
        <v>0</v>
      </c>
      <c r="CZ1352" t="b">
        <v>0</v>
      </c>
      <c r="DA1352" s="2" t="s">
        <v>6</v>
      </c>
      <c r="DB1352" s="2" t="s">
        <v>6</v>
      </c>
      <c r="DD1352" s="3"/>
      <c r="DE1352" s="3"/>
      <c r="DF1352" s="3"/>
      <c r="DG1352" s="4"/>
      <c r="DH1352" s="4"/>
      <c r="DI1352" s="4"/>
      <c r="DJ1352" s="3">
        <v>0</v>
      </c>
      <c r="DK1352" s="4">
        <v>0</v>
      </c>
      <c r="DL1352" t="b">
        <v>0</v>
      </c>
      <c r="DM1352" s="6"/>
      <c r="DN1352" s="3"/>
      <c r="DO1352" s="3"/>
      <c r="DP1352" s="3"/>
      <c r="DQ1352" s="3"/>
      <c r="DR1352" s="3"/>
      <c r="DS1352" s="3"/>
      <c r="DT1352" s="4"/>
      <c r="DU1352" s="4"/>
      <c r="DV1352" s="4"/>
      <c r="DW1352" s="4"/>
      <c r="DX1352" s="4"/>
      <c r="DY1352" s="4"/>
      <c r="DZ1352" s="2"/>
      <c r="EA1352" s="7">
        <v>44691.686944444446</v>
      </c>
      <c r="EB1352" s="2" t="s">
        <v>332</v>
      </c>
      <c r="EC1352" s="8">
        <v>0</v>
      </c>
      <c r="ED1352" t="b">
        <v>0</v>
      </c>
      <c r="EE1352" t="s">
        <v>324</v>
      </c>
      <c r="EF1352" s="2" t="s">
        <v>324</v>
      </c>
      <c r="EG1352" s="2" t="s">
        <v>325</v>
      </c>
      <c r="EH1352" s="1"/>
      <c r="EI1352">
        <f t="shared" si="72"/>
        <v>0</v>
      </c>
      <c r="EJ1352" t="str">
        <f t="shared" si="73"/>
        <v>no</v>
      </c>
    </row>
    <row r="1353" spans="3:140">
      <c r="C1353" s="1">
        <v>44635</v>
      </c>
      <c r="D1353" s="2" t="s">
        <v>907</v>
      </c>
      <c r="E1353" s="2" t="s">
        <v>598</v>
      </c>
      <c r="F1353" s="2" t="s">
        <v>177</v>
      </c>
      <c r="G1353" s="1">
        <v>44280</v>
      </c>
      <c r="H1353" s="2" t="s">
        <v>908</v>
      </c>
      <c r="I1353" s="2" t="s">
        <v>909</v>
      </c>
      <c r="J1353" s="1"/>
      <c r="K1353" s="1"/>
      <c r="L1353" s="2"/>
      <c r="M1353" t="b">
        <v>0</v>
      </c>
      <c r="N1353" s="2"/>
      <c r="O1353" s="2" t="s">
        <v>320</v>
      </c>
      <c r="P1353" s="2" t="s">
        <v>343</v>
      </c>
      <c r="Q1353" s="2"/>
      <c r="R1353" s="2"/>
      <c r="S1353" s="2"/>
      <c r="T1353" s="2"/>
      <c r="U1353" s="2"/>
      <c r="V1353" s="2"/>
      <c r="W1353" s="2" t="s">
        <v>1156</v>
      </c>
      <c r="X1353" s="2" t="s">
        <v>861</v>
      </c>
      <c r="Y1353" s="3"/>
      <c r="AA1353" t="b">
        <v>0</v>
      </c>
      <c r="AB1353">
        <v>0</v>
      </c>
      <c r="AC1353">
        <v>0</v>
      </c>
      <c r="AD1353">
        <v>0</v>
      </c>
      <c r="AE1353" s="4"/>
      <c r="AF1353" s="4">
        <v>0</v>
      </c>
      <c r="AG1353" s="4">
        <v>0</v>
      </c>
      <c r="AH1353" s="4">
        <v>0</v>
      </c>
      <c r="AJ1353">
        <v>0</v>
      </c>
      <c r="AK1353">
        <v>0</v>
      </c>
      <c r="AL1353">
        <v>0</v>
      </c>
      <c r="AM1353" s="4"/>
      <c r="AN1353" s="4">
        <v>0</v>
      </c>
      <c r="AO1353" s="4">
        <v>0</v>
      </c>
      <c r="AP1353" s="4">
        <v>0</v>
      </c>
      <c r="AR1353">
        <v>0</v>
      </c>
      <c r="AS1353">
        <v>0</v>
      </c>
      <c r="AT1353">
        <v>0</v>
      </c>
      <c r="AU1353" s="4"/>
      <c r="AV1353" s="4">
        <v>0</v>
      </c>
      <c r="AW1353" s="4">
        <v>0</v>
      </c>
      <c r="AX1353" s="4">
        <v>0</v>
      </c>
      <c r="AZ1353">
        <v>0</v>
      </c>
      <c r="BA1353">
        <v>0</v>
      </c>
      <c r="BB1353">
        <v>0</v>
      </c>
      <c r="BC1353" s="4"/>
      <c r="BD1353" s="4">
        <v>0</v>
      </c>
      <c r="BE1353" s="4">
        <v>0</v>
      </c>
      <c r="BF1353" s="4">
        <v>0</v>
      </c>
      <c r="BH1353">
        <v>0</v>
      </c>
      <c r="BI1353">
        <v>0</v>
      </c>
      <c r="BJ1353">
        <v>0</v>
      </c>
      <c r="BK1353" s="4"/>
      <c r="BL1353" s="4">
        <v>0</v>
      </c>
      <c r="BM1353" s="4">
        <v>0</v>
      </c>
      <c r="BN1353" s="4">
        <v>0</v>
      </c>
      <c r="BP1353">
        <v>0</v>
      </c>
      <c r="BQ1353">
        <v>0</v>
      </c>
      <c r="BR1353">
        <v>0</v>
      </c>
      <c r="BS1353" s="4"/>
      <c r="BT1353" s="4">
        <v>0</v>
      </c>
      <c r="BU1353" s="4">
        <v>0</v>
      </c>
      <c r="BV1353" s="4">
        <v>0</v>
      </c>
      <c r="BW1353" s="3"/>
      <c r="BX1353" s="3"/>
      <c r="BY1353" s="4">
        <v>0</v>
      </c>
      <c r="BZ1353" s="5"/>
      <c r="CA1353" s="3">
        <v>0</v>
      </c>
      <c r="CB1353" s="4">
        <v>0</v>
      </c>
      <c r="CC1353" s="5" t="s">
        <v>322</v>
      </c>
      <c r="CD1353" s="3">
        <v>0</v>
      </c>
      <c r="CE1353" s="4">
        <v>0</v>
      </c>
      <c r="CF1353" s="5" t="s">
        <v>322</v>
      </c>
      <c r="CG1353" s="3">
        <v>0</v>
      </c>
      <c r="CH1353" s="4">
        <v>0</v>
      </c>
      <c r="CI1353" s="5" t="s">
        <v>322</v>
      </c>
      <c r="CJ1353" s="3">
        <v>0</v>
      </c>
      <c r="CK1353" s="4">
        <v>0</v>
      </c>
      <c r="CL1353" s="5" t="s">
        <v>322</v>
      </c>
      <c r="CM1353" s="2">
        <v>0</v>
      </c>
      <c r="CN1353" s="4">
        <v>0</v>
      </c>
      <c r="CO1353" s="5" t="s">
        <v>322</v>
      </c>
      <c r="CP1353" s="3"/>
      <c r="CQ1353" s="4">
        <v>0</v>
      </c>
      <c r="CR1353" s="3"/>
      <c r="CS1353" s="3"/>
      <c r="CT1353" s="3"/>
      <c r="CU1353" s="3"/>
      <c r="CV1353" s="4">
        <v>0</v>
      </c>
      <c r="CW1353" s="4">
        <v>0</v>
      </c>
      <c r="CX1353" t="b">
        <v>0</v>
      </c>
      <c r="CY1353" t="b">
        <v>1</v>
      </c>
      <c r="CZ1353" t="b">
        <v>0</v>
      </c>
      <c r="DA1353" s="2" t="s">
        <v>6</v>
      </c>
      <c r="DB1353" s="2" t="s">
        <v>6</v>
      </c>
      <c r="DD1353" s="3"/>
      <c r="DE1353" s="3"/>
      <c r="DF1353" s="3"/>
      <c r="DG1353" s="4"/>
      <c r="DH1353" s="4"/>
      <c r="DI1353" s="4"/>
      <c r="DJ1353" s="3">
        <v>0</v>
      </c>
      <c r="DK1353" s="4">
        <v>0</v>
      </c>
      <c r="DL1353" t="b">
        <v>0</v>
      </c>
      <c r="DM1353" s="6"/>
      <c r="DN1353" s="3"/>
      <c r="DO1353" s="3"/>
      <c r="DP1353" s="3"/>
      <c r="DQ1353" s="3"/>
      <c r="DR1353" s="3"/>
      <c r="DS1353" s="3"/>
      <c r="DT1353" s="4"/>
      <c r="DU1353" s="4"/>
      <c r="DV1353" s="4"/>
      <c r="DW1353" s="4"/>
      <c r="DX1353" s="4"/>
      <c r="DY1353" s="4"/>
      <c r="DZ1353" s="2"/>
      <c r="EA1353" s="7">
        <v>44788.408009259256</v>
      </c>
      <c r="EB1353" s="2" t="s">
        <v>332</v>
      </c>
      <c r="EC1353" s="8">
        <v>0</v>
      </c>
      <c r="ED1353" t="b">
        <v>0</v>
      </c>
      <c r="EE1353" t="s">
        <v>324</v>
      </c>
      <c r="EF1353" s="2" t="s">
        <v>324</v>
      </c>
      <c r="EG1353" s="2" t="s">
        <v>325</v>
      </c>
      <c r="EH1353" s="1"/>
      <c r="EI1353">
        <f t="shared" si="72"/>
        <v>0</v>
      </c>
      <c r="EJ1353" t="str">
        <f t="shared" si="73"/>
        <v>no</v>
      </c>
    </row>
    <row r="1354" spans="3:140">
      <c r="C1354" s="1">
        <v>44635</v>
      </c>
      <c r="D1354" s="2" t="s">
        <v>907</v>
      </c>
      <c r="E1354" s="2" t="s">
        <v>598</v>
      </c>
      <c r="F1354" s="2" t="s">
        <v>177</v>
      </c>
      <c r="G1354" s="1">
        <v>44280</v>
      </c>
      <c r="H1354" s="2" t="s">
        <v>910</v>
      </c>
      <c r="I1354" s="2" t="s">
        <v>911</v>
      </c>
      <c r="J1354" s="1"/>
      <c r="K1354" s="1"/>
      <c r="L1354" s="2"/>
      <c r="M1354" t="b">
        <v>0</v>
      </c>
      <c r="N1354" s="2"/>
      <c r="O1354" s="2" t="s">
        <v>320</v>
      </c>
      <c r="P1354" s="2" t="s">
        <v>343</v>
      </c>
      <c r="Q1354" s="2"/>
      <c r="R1354" s="2"/>
      <c r="S1354" s="2"/>
      <c r="T1354" s="2"/>
      <c r="U1354" s="2"/>
      <c r="V1354" s="2"/>
      <c r="W1354" s="2" t="s">
        <v>861</v>
      </c>
      <c r="X1354" s="2" t="s">
        <v>861</v>
      </c>
      <c r="Y1354" s="3"/>
      <c r="AA1354" t="b">
        <v>0</v>
      </c>
      <c r="AB1354">
        <v>0</v>
      </c>
      <c r="AC1354">
        <v>23063</v>
      </c>
      <c r="AD1354">
        <v>0</v>
      </c>
      <c r="AE1354" s="4"/>
      <c r="AF1354" s="4">
        <v>0</v>
      </c>
      <c r="AG1354" s="4">
        <v>142529</v>
      </c>
      <c r="AH1354" s="4">
        <v>0</v>
      </c>
      <c r="AJ1354">
        <v>0</v>
      </c>
      <c r="AK1354">
        <v>30210</v>
      </c>
      <c r="AL1354">
        <v>0</v>
      </c>
      <c r="AM1354" s="4"/>
      <c r="AN1354" s="4">
        <v>0</v>
      </c>
      <c r="AO1354" s="4">
        <v>135039</v>
      </c>
      <c r="AP1354" s="4">
        <v>0</v>
      </c>
      <c r="AR1354">
        <v>0</v>
      </c>
      <c r="AS1354">
        <v>0</v>
      </c>
      <c r="AT1354">
        <v>0</v>
      </c>
      <c r="AU1354" s="4"/>
      <c r="AV1354" s="4">
        <v>0</v>
      </c>
      <c r="AW1354" s="4">
        <v>0</v>
      </c>
      <c r="AX1354" s="4">
        <v>0</v>
      </c>
      <c r="AZ1354">
        <v>0</v>
      </c>
      <c r="BA1354">
        <v>0</v>
      </c>
      <c r="BB1354">
        <v>0</v>
      </c>
      <c r="BC1354" s="4"/>
      <c r="BD1354" s="4">
        <v>0</v>
      </c>
      <c r="BE1354" s="4">
        <v>0</v>
      </c>
      <c r="BF1354" s="4">
        <v>0</v>
      </c>
      <c r="BH1354">
        <v>0</v>
      </c>
      <c r="BI1354">
        <v>0</v>
      </c>
      <c r="BJ1354">
        <v>0</v>
      </c>
      <c r="BK1354" s="4"/>
      <c r="BL1354" s="4">
        <v>0</v>
      </c>
      <c r="BM1354" s="4">
        <v>0</v>
      </c>
      <c r="BN1354" s="4">
        <v>0</v>
      </c>
      <c r="BP1354">
        <v>0</v>
      </c>
      <c r="BQ1354">
        <v>0</v>
      </c>
      <c r="BR1354">
        <v>0</v>
      </c>
      <c r="BS1354" s="4"/>
      <c r="BT1354" s="4">
        <v>0</v>
      </c>
      <c r="BU1354" s="4">
        <v>0</v>
      </c>
      <c r="BV1354" s="4">
        <v>0</v>
      </c>
      <c r="BW1354" s="3"/>
      <c r="BX1354" s="3"/>
      <c r="BY1354" s="4">
        <v>142529</v>
      </c>
      <c r="BZ1354" s="5"/>
      <c r="CA1354" s="3">
        <v>30210</v>
      </c>
      <c r="CB1354" s="4">
        <v>135039</v>
      </c>
      <c r="CC1354" s="5">
        <v>4.4700099304865901</v>
      </c>
      <c r="CD1354" s="3">
        <v>0</v>
      </c>
      <c r="CE1354" s="4">
        <v>0</v>
      </c>
      <c r="CF1354" s="5" t="s">
        <v>322</v>
      </c>
      <c r="CG1354" s="3">
        <v>0</v>
      </c>
      <c r="CH1354" s="4">
        <v>0</v>
      </c>
      <c r="CI1354" s="5" t="s">
        <v>322</v>
      </c>
      <c r="CJ1354" s="3">
        <v>0</v>
      </c>
      <c r="CK1354" s="4">
        <v>0</v>
      </c>
      <c r="CL1354" s="5" t="s">
        <v>322</v>
      </c>
      <c r="CM1354" s="2">
        <v>0</v>
      </c>
      <c r="CN1354" s="4">
        <v>0</v>
      </c>
      <c r="CO1354" s="5" t="s">
        <v>322</v>
      </c>
      <c r="CP1354" s="3"/>
      <c r="CQ1354" s="4">
        <v>277568</v>
      </c>
      <c r="CR1354" s="3"/>
      <c r="CS1354" s="3"/>
      <c r="CT1354" s="3"/>
      <c r="CU1354" s="3"/>
      <c r="CV1354" s="4">
        <v>277568</v>
      </c>
      <c r="CW1354" s="4">
        <v>277568</v>
      </c>
      <c r="CX1354" t="b">
        <v>0</v>
      </c>
      <c r="CY1354" t="b">
        <v>1</v>
      </c>
      <c r="CZ1354" t="b">
        <v>0</v>
      </c>
      <c r="DA1354" s="2" t="s">
        <v>6</v>
      </c>
      <c r="DB1354" s="2" t="s">
        <v>6</v>
      </c>
      <c r="DD1354" s="3"/>
      <c r="DE1354" s="3"/>
      <c r="DF1354" s="3"/>
      <c r="DG1354" s="4"/>
      <c r="DH1354" s="4"/>
      <c r="DI1354" s="4"/>
      <c r="DJ1354" s="3">
        <v>0</v>
      </c>
      <c r="DK1354" s="4">
        <v>0</v>
      </c>
      <c r="DL1354" t="b">
        <v>0</v>
      </c>
      <c r="DM1354" s="6"/>
      <c r="DN1354" s="3"/>
      <c r="DO1354" s="3"/>
      <c r="DP1354" s="3"/>
      <c r="DQ1354" s="3"/>
      <c r="DR1354" s="3"/>
      <c r="DS1354" s="3"/>
      <c r="DT1354" s="4"/>
      <c r="DU1354" s="4"/>
      <c r="DV1354" s="4"/>
      <c r="DW1354" s="4"/>
      <c r="DX1354" s="4"/>
      <c r="DY1354" s="4"/>
      <c r="DZ1354" s="2"/>
      <c r="EA1354" s="7">
        <v>44788.408009259256</v>
      </c>
      <c r="EB1354" s="2" t="s">
        <v>332</v>
      </c>
      <c r="EC1354" s="8">
        <v>0</v>
      </c>
      <c r="ED1354" t="b">
        <v>0</v>
      </c>
      <c r="EE1354" t="s">
        <v>324</v>
      </c>
      <c r="EF1354" s="2" t="s">
        <v>324</v>
      </c>
      <c r="EG1354" s="2" t="s">
        <v>325</v>
      </c>
      <c r="EH1354" s="1"/>
      <c r="EI1354">
        <f t="shared" si="72"/>
        <v>23063</v>
      </c>
      <c r="EJ1354" t="str">
        <f t="shared" si="73"/>
        <v>no</v>
      </c>
    </row>
    <row r="1355" spans="3:140">
      <c r="C1355" s="1">
        <v>44635</v>
      </c>
      <c r="D1355" s="2" t="s">
        <v>530</v>
      </c>
      <c r="E1355" s="2" t="s">
        <v>1281</v>
      </c>
      <c r="F1355" s="2" t="s">
        <v>177</v>
      </c>
      <c r="G1355" s="1">
        <v>44549</v>
      </c>
      <c r="H1355" s="2" t="s">
        <v>532</v>
      </c>
      <c r="I1355" s="2" t="s">
        <v>533</v>
      </c>
      <c r="J1355" s="1"/>
      <c r="K1355" s="1"/>
      <c r="L1355" s="2" t="s">
        <v>6</v>
      </c>
      <c r="M1355" t="b">
        <v>0</v>
      </c>
      <c r="N1355" s="2"/>
      <c r="O1355" s="2" t="s">
        <v>534</v>
      </c>
      <c r="P1355" s="2" t="s">
        <v>343</v>
      </c>
      <c r="Q1355" s="2"/>
      <c r="R1355" s="2"/>
      <c r="S1355" s="2"/>
      <c r="T1355" s="2"/>
      <c r="U1355" s="2"/>
      <c r="V1355" s="2"/>
      <c r="W1355" s="2" t="s">
        <v>861</v>
      </c>
      <c r="X1355" s="2" t="s">
        <v>861</v>
      </c>
      <c r="Y1355" s="3"/>
      <c r="AA1355" t="b">
        <v>0</v>
      </c>
      <c r="AB1355">
        <v>0</v>
      </c>
      <c r="AC1355">
        <v>6500</v>
      </c>
      <c r="AD1355">
        <v>0</v>
      </c>
      <c r="AE1355" s="4"/>
      <c r="AF1355" s="4">
        <v>40170</v>
      </c>
      <c r="AG1355" s="4">
        <v>0</v>
      </c>
      <c r="AH1355" s="4">
        <v>0</v>
      </c>
      <c r="AJ1355">
        <v>8280</v>
      </c>
      <c r="AK1355">
        <v>0</v>
      </c>
      <c r="AL1355">
        <v>0</v>
      </c>
      <c r="AM1355" s="4"/>
      <c r="AN1355" s="4">
        <v>37012</v>
      </c>
      <c r="AO1355" s="4">
        <v>0</v>
      </c>
      <c r="AP1355" s="4">
        <v>0</v>
      </c>
      <c r="AR1355">
        <v>0</v>
      </c>
      <c r="AS1355">
        <v>0</v>
      </c>
      <c r="AT1355">
        <v>0</v>
      </c>
      <c r="AU1355" s="4"/>
      <c r="AV1355" s="4">
        <v>0</v>
      </c>
      <c r="AW1355" s="4">
        <v>0</v>
      </c>
      <c r="AX1355" s="4">
        <v>0</v>
      </c>
      <c r="AZ1355">
        <v>0</v>
      </c>
      <c r="BA1355">
        <v>0</v>
      </c>
      <c r="BB1355">
        <v>0</v>
      </c>
      <c r="BC1355" s="4"/>
      <c r="BD1355" s="4">
        <v>0</v>
      </c>
      <c r="BE1355" s="4">
        <v>0</v>
      </c>
      <c r="BF1355" s="4">
        <v>0</v>
      </c>
      <c r="BH1355">
        <v>0</v>
      </c>
      <c r="BI1355">
        <v>0</v>
      </c>
      <c r="BJ1355">
        <v>0</v>
      </c>
      <c r="BK1355" s="4"/>
      <c r="BL1355" s="4">
        <v>0</v>
      </c>
      <c r="BM1355" s="4">
        <v>0</v>
      </c>
      <c r="BN1355" s="4">
        <v>0</v>
      </c>
      <c r="BP1355">
        <v>0</v>
      </c>
      <c r="BQ1355">
        <v>0</v>
      </c>
      <c r="BR1355">
        <v>0</v>
      </c>
      <c r="BS1355" s="4"/>
      <c r="BT1355" s="4">
        <v>0</v>
      </c>
      <c r="BU1355" s="4">
        <v>0</v>
      </c>
      <c r="BV1355" s="4">
        <v>0</v>
      </c>
      <c r="BW1355" s="3"/>
      <c r="BX1355" s="3"/>
      <c r="BY1355" s="4">
        <v>40170</v>
      </c>
      <c r="BZ1355" s="5"/>
      <c r="CA1355" s="3">
        <v>8280</v>
      </c>
      <c r="CB1355" s="4">
        <v>37012</v>
      </c>
      <c r="CC1355" s="5">
        <v>4.4700483091787397</v>
      </c>
      <c r="CD1355" s="3">
        <v>0</v>
      </c>
      <c r="CE1355" s="4">
        <v>0</v>
      </c>
      <c r="CF1355" s="5" t="s">
        <v>322</v>
      </c>
      <c r="CG1355" s="3">
        <v>0</v>
      </c>
      <c r="CH1355" s="4">
        <v>0</v>
      </c>
      <c r="CI1355" s="5" t="s">
        <v>322</v>
      </c>
      <c r="CJ1355" s="3">
        <v>0</v>
      </c>
      <c r="CK1355" s="4">
        <v>0</v>
      </c>
      <c r="CL1355" s="5" t="s">
        <v>322</v>
      </c>
      <c r="CM1355" s="2">
        <v>0</v>
      </c>
      <c r="CN1355" s="4">
        <v>0</v>
      </c>
      <c r="CO1355" s="5" t="s">
        <v>322</v>
      </c>
      <c r="CP1355" s="3"/>
      <c r="CQ1355" s="4">
        <v>77182</v>
      </c>
      <c r="CR1355" s="3"/>
      <c r="CS1355" s="3"/>
      <c r="CT1355" s="3"/>
      <c r="CU1355" s="3"/>
      <c r="CV1355" s="4">
        <v>77182</v>
      </c>
      <c r="CW1355" s="4">
        <v>77182</v>
      </c>
      <c r="CX1355" t="b">
        <v>0</v>
      </c>
      <c r="CY1355" t="b">
        <v>0</v>
      </c>
      <c r="CZ1355" t="b">
        <v>0</v>
      </c>
      <c r="DA1355" s="2" t="s">
        <v>6</v>
      </c>
      <c r="DB1355" s="2" t="s">
        <v>6</v>
      </c>
      <c r="DD1355" s="3"/>
      <c r="DE1355" s="3"/>
      <c r="DF1355" s="3"/>
      <c r="DG1355" s="4"/>
      <c r="DH1355" s="4"/>
      <c r="DI1355" s="4"/>
      <c r="DJ1355" s="3">
        <v>0</v>
      </c>
      <c r="DK1355" s="4">
        <v>0</v>
      </c>
      <c r="DL1355" t="b">
        <v>0</v>
      </c>
      <c r="DM1355" s="6"/>
      <c r="DN1355" s="3"/>
      <c r="DO1355" s="3"/>
      <c r="DP1355" s="3"/>
      <c r="DQ1355" s="3"/>
      <c r="DR1355" s="3"/>
      <c r="DS1355" s="3"/>
      <c r="DT1355" s="4"/>
      <c r="DU1355" s="4"/>
      <c r="DV1355" s="4"/>
      <c r="DW1355" s="4"/>
      <c r="DX1355" s="4"/>
      <c r="DY1355" s="4"/>
      <c r="DZ1355" s="2"/>
      <c r="EA1355" s="7">
        <v>44693.502488425926</v>
      </c>
      <c r="EB1355" s="2" t="s">
        <v>332</v>
      </c>
      <c r="EC1355" s="8">
        <v>0</v>
      </c>
      <c r="ED1355" t="b">
        <v>0</v>
      </c>
      <c r="EE1355" t="s">
        <v>324</v>
      </c>
      <c r="EF1355" s="2" t="s">
        <v>324</v>
      </c>
      <c r="EG1355" s="2" t="s">
        <v>325</v>
      </c>
      <c r="EH1355" s="1"/>
      <c r="EI1355">
        <f t="shared" si="72"/>
        <v>6500</v>
      </c>
      <c r="EJ1355" t="str">
        <f t="shared" si="73"/>
        <v>no</v>
      </c>
    </row>
    <row r="1356" spans="3:140">
      <c r="C1356" s="1">
        <v>44607</v>
      </c>
      <c r="D1356" s="2" t="s">
        <v>1072</v>
      </c>
      <c r="E1356" s="2" t="s">
        <v>1073</v>
      </c>
      <c r="F1356" s="2" t="s">
        <v>1282</v>
      </c>
      <c r="G1356" s="1">
        <v>44206</v>
      </c>
      <c r="H1356" s="2"/>
      <c r="I1356" s="2"/>
      <c r="J1356" s="1">
        <v>44206</v>
      </c>
      <c r="K1356" s="1"/>
      <c r="L1356" s="2" t="s">
        <v>6</v>
      </c>
      <c r="M1356" t="b">
        <v>0</v>
      </c>
      <c r="N1356" s="2"/>
      <c r="O1356" s="2" t="s">
        <v>1074</v>
      </c>
      <c r="P1356" s="2" t="s">
        <v>330</v>
      </c>
      <c r="Q1356" s="2"/>
      <c r="R1356" s="2"/>
      <c r="S1356" s="2"/>
      <c r="T1356" s="2"/>
      <c r="U1356" s="2"/>
      <c r="V1356" s="2"/>
      <c r="W1356" s="2"/>
      <c r="X1356" s="2"/>
      <c r="Y1356" s="3"/>
      <c r="AA1356" t="b">
        <v>0</v>
      </c>
      <c r="AE1356" s="4"/>
      <c r="AF1356" s="4"/>
      <c r="AG1356" s="4"/>
      <c r="AH1356" s="4"/>
      <c r="AM1356" s="4"/>
      <c r="AN1356" s="4"/>
      <c r="AO1356" s="4"/>
      <c r="AP1356" s="4"/>
      <c r="AU1356" s="4"/>
      <c r="AV1356" s="4"/>
      <c r="AW1356" s="4"/>
      <c r="AX1356" s="4"/>
      <c r="BC1356" s="4"/>
      <c r="BD1356" s="4"/>
      <c r="BE1356" s="4"/>
      <c r="BF1356" s="4"/>
      <c r="BK1356" s="4"/>
      <c r="BL1356" s="4"/>
      <c r="BM1356" s="4"/>
      <c r="BN1356" s="4"/>
      <c r="BS1356" s="4"/>
      <c r="BT1356" s="4"/>
      <c r="BU1356" s="4"/>
      <c r="BV1356" s="4"/>
      <c r="BW1356" s="3"/>
      <c r="BX1356" s="3"/>
      <c r="BY1356" s="4">
        <v>0</v>
      </c>
      <c r="BZ1356" s="5"/>
      <c r="CA1356" s="3">
        <v>0</v>
      </c>
      <c r="CB1356" s="4">
        <v>0</v>
      </c>
      <c r="CC1356" s="5" t="s">
        <v>322</v>
      </c>
      <c r="CD1356" s="3">
        <v>0</v>
      </c>
      <c r="CE1356" s="4">
        <v>0</v>
      </c>
      <c r="CF1356" s="5" t="s">
        <v>322</v>
      </c>
      <c r="CG1356" s="3">
        <v>0</v>
      </c>
      <c r="CH1356" s="4">
        <v>0</v>
      </c>
      <c r="CI1356" s="5" t="s">
        <v>322</v>
      </c>
      <c r="CJ1356" s="3">
        <v>0</v>
      </c>
      <c r="CK1356" s="4">
        <v>0</v>
      </c>
      <c r="CL1356" s="5" t="s">
        <v>322</v>
      </c>
      <c r="CM1356" s="2">
        <v>0</v>
      </c>
      <c r="CN1356" s="4">
        <v>0</v>
      </c>
      <c r="CO1356" s="5" t="s">
        <v>322</v>
      </c>
      <c r="CP1356" s="3"/>
      <c r="CQ1356" s="4">
        <v>0</v>
      </c>
      <c r="CR1356" s="3"/>
      <c r="CS1356" s="3"/>
      <c r="CT1356" s="3"/>
      <c r="CU1356" s="3"/>
      <c r="CV1356" s="4">
        <v>0</v>
      </c>
      <c r="CW1356" s="4">
        <v>0</v>
      </c>
      <c r="CX1356" t="b">
        <v>0</v>
      </c>
      <c r="CY1356" t="b">
        <v>1</v>
      </c>
      <c r="CZ1356" t="b">
        <v>0</v>
      </c>
      <c r="DA1356" s="2"/>
      <c r="DB1356" s="2"/>
      <c r="DC1356">
        <v>12277</v>
      </c>
      <c r="DD1356" s="3"/>
      <c r="DE1356" s="3"/>
      <c r="DF1356" s="3"/>
      <c r="DG1356" s="4"/>
      <c r="DH1356" s="4"/>
      <c r="DI1356" s="4"/>
      <c r="DJ1356" s="3">
        <v>0</v>
      </c>
      <c r="DK1356" s="4">
        <v>0</v>
      </c>
      <c r="DL1356" t="b">
        <v>0</v>
      </c>
      <c r="DM1356" s="6"/>
      <c r="DN1356" s="3"/>
      <c r="DO1356" s="3"/>
      <c r="DP1356" s="3"/>
      <c r="DQ1356" s="3"/>
      <c r="DR1356" s="3"/>
      <c r="DS1356" s="3"/>
      <c r="DT1356" s="4"/>
      <c r="DU1356" s="4"/>
      <c r="DV1356" s="4"/>
      <c r="DW1356" s="4"/>
      <c r="DX1356" s="4"/>
      <c r="DY1356" s="4"/>
      <c r="DZ1356" s="2" t="s">
        <v>861</v>
      </c>
      <c r="EA1356" s="7">
        <v>44593.512164351851</v>
      </c>
      <c r="EB1356" s="2" t="s">
        <v>332</v>
      </c>
      <c r="EC1356" s="8"/>
      <c r="ED1356" t="b">
        <v>0</v>
      </c>
      <c r="EE1356" t="s">
        <v>324</v>
      </c>
      <c r="EF1356" s="2" t="s">
        <v>324</v>
      </c>
      <c r="EG1356" s="2" t="s">
        <v>325</v>
      </c>
      <c r="EH1356" s="1"/>
      <c r="EI1356">
        <f t="shared" si="72"/>
        <v>0</v>
      </c>
      <c r="EJ1356" t="str">
        <f t="shared" si="73"/>
        <v>yes</v>
      </c>
    </row>
    <row r="1357" spans="3:140">
      <c r="C1357" s="1">
        <v>44607</v>
      </c>
      <c r="D1357" s="2" t="s">
        <v>1065</v>
      </c>
      <c r="E1357" s="2" t="s">
        <v>1066</v>
      </c>
      <c r="F1357" s="2" t="s">
        <v>41</v>
      </c>
      <c r="G1357" s="1">
        <v>44197</v>
      </c>
      <c r="H1357" s="2"/>
      <c r="I1357" s="2"/>
      <c r="J1357" s="1">
        <v>44197</v>
      </c>
      <c r="K1357" s="1"/>
      <c r="L1357" s="2" t="s">
        <v>867</v>
      </c>
      <c r="M1357" t="b">
        <v>0</v>
      </c>
      <c r="N1357" s="2"/>
      <c r="O1357" s="2" t="s">
        <v>1067</v>
      </c>
      <c r="P1357" s="2" t="s">
        <v>321</v>
      </c>
      <c r="Q1357" s="2"/>
      <c r="R1357" s="2"/>
      <c r="S1357" s="2"/>
      <c r="T1357" s="2"/>
      <c r="U1357" s="2"/>
      <c r="V1357" s="2"/>
      <c r="W1357" s="2" t="s">
        <v>1283</v>
      </c>
      <c r="X1357" s="2" t="s">
        <v>1283</v>
      </c>
      <c r="Y1357" s="3"/>
      <c r="AA1357" t="b">
        <v>0</v>
      </c>
      <c r="AB1357">
        <v>-1054</v>
      </c>
      <c r="AC1357">
        <v>-2069</v>
      </c>
      <c r="AD1357">
        <v>-781</v>
      </c>
      <c r="AE1357" s="4"/>
      <c r="AF1357" s="4">
        <v>-5470</v>
      </c>
      <c r="AG1357" s="4">
        <v>-10737</v>
      </c>
      <c r="AH1357" s="4">
        <v>-4052</v>
      </c>
      <c r="AJ1357">
        <v>33092</v>
      </c>
      <c r="AK1357">
        <v>64959</v>
      </c>
      <c r="AL1357">
        <v>24513</v>
      </c>
      <c r="AM1357" s="4"/>
      <c r="AN1357" s="4">
        <v>124095</v>
      </c>
      <c r="AO1357" s="4">
        <v>243595</v>
      </c>
      <c r="AP1357" s="4">
        <v>91923</v>
      </c>
      <c r="AU1357" s="4"/>
      <c r="AV1357" s="4"/>
      <c r="AW1357" s="4"/>
      <c r="AX1357" s="4"/>
      <c r="BC1357" s="4"/>
      <c r="BD1357" s="4"/>
      <c r="BE1357" s="4"/>
      <c r="BF1357" s="4"/>
      <c r="BK1357" s="4"/>
      <c r="BL1357" s="4"/>
      <c r="BM1357" s="4"/>
      <c r="BN1357" s="4"/>
      <c r="BS1357" s="4"/>
      <c r="BT1357" s="4"/>
      <c r="BU1357" s="4"/>
      <c r="BV1357" s="4"/>
      <c r="BW1357" s="3"/>
      <c r="BX1357" s="3"/>
      <c r="BY1357" s="4">
        <v>-20259</v>
      </c>
      <c r="BZ1357" s="5"/>
      <c r="CA1357" s="3">
        <v>122564</v>
      </c>
      <c r="CB1357" s="4">
        <v>459613</v>
      </c>
      <c r="CC1357" s="5">
        <v>3.7499836819947099</v>
      </c>
      <c r="CD1357" s="3">
        <v>0</v>
      </c>
      <c r="CE1357" s="4">
        <v>0</v>
      </c>
      <c r="CF1357" s="5" t="s">
        <v>322</v>
      </c>
      <c r="CG1357" s="3">
        <v>0</v>
      </c>
      <c r="CH1357" s="4">
        <v>0</v>
      </c>
      <c r="CI1357" s="5" t="s">
        <v>322</v>
      </c>
      <c r="CJ1357" s="3">
        <v>0</v>
      </c>
      <c r="CK1357" s="4">
        <v>0</v>
      </c>
      <c r="CL1357" s="5" t="s">
        <v>322</v>
      </c>
      <c r="CM1357" s="2">
        <v>0</v>
      </c>
      <c r="CN1357" s="4">
        <v>0</v>
      </c>
      <c r="CO1357" s="5" t="s">
        <v>322</v>
      </c>
      <c r="CP1357" s="3"/>
      <c r="CQ1357" s="4">
        <v>439354</v>
      </c>
      <c r="CR1357" s="3"/>
      <c r="CS1357" s="3"/>
      <c r="CT1357" s="3"/>
      <c r="CU1357" s="3"/>
      <c r="CV1357" s="4">
        <v>439354</v>
      </c>
      <c r="CW1357" s="4">
        <v>439354</v>
      </c>
      <c r="CX1357" t="b">
        <v>0</v>
      </c>
      <c r="CY1357" t="b">
        <v>1</v>
      </c>
      <c r="CZ1357" t="b">
        <v>0</v>
      </c>
      <c r="DA1357" s="2"/>
      <c r="DB1357" s="2"/>
      <c r="DC1357">
        <v>12362</v>
      </c>
      <c r="DD1357" s="3"/>
      <c r="DE1357" s="3"/>
      <c r="DF1357" s="3"/>
      <c r="DG1357" s="4"/>
      <c r="DH1357" s="4"/>
      <c r="DI1357" s="4"/>
      <c r="DJ1357" s="3">
        <v>0</v>
      </c>
      <c r="DK1357" s="4">
        <v>0</v>
      </c>
      <c r="DL1357" t="b">
        <v>0</v>
      </c>
      <c r="DM1357" s="6"/>
      <c r="DN1357" s="3"/>
      <c r="DO1357" s="3"/>
      <c r="DP1357" s="3"/>
      <c r="DQ1357" s="3"/>
      <c r="DR1357" s="3"/>
      <c r="DS1357" s="3"/>
      <c r="DT1357" s="4"/>
      <c r="DU1357" s="4"/>
      <c r="DV1357" s="4"/>
      <c r="DW1357" s="4"/>
      <c r="DX1357" s="4"/>
      <c r="DY1357" s="4"/>
      <c r="DZ1357" s="2" t="s">
        <v>861</v>
      </c>
      <c r="EA1357" s="7">
        <v>44684.496122685188</v>
      </c>
      <c r="EB1357" s="2" t="s">
        <v>332</v>
      </c>
      <c r="EC1357" s="8"/>
      <c r="ED1357" t="b">
        <v>1</v>
      </c>
      <c r="EE1357" t="s">
        <v>324</v>
      </c>
      <c r="EF1357" s="2" t="s">
        <v>324</v>
      </c>
      <c r="EG1357" s="2" t="s">
        <v>325</v>
      </c>
      <c r="EH1357" s="1"/>
      <c r="EI1357">
        <f t="shared" si="72"/>
        <v>-3904</v>
      </c>
      <c r="EJ1357" t="str">
        <f t="shared" si="73"/>
        <v>yes</v>
      </c>
    </row>
    <row r="1358" spans="3:140">
      <c r="C1358" s="1">
        <v>44607</v>
      </c>
      <c r="D1358" s="2" t="s">
        <v>1065</v>
      </c>
      <c r="E1358" s="2" t="s">
        <v>1066</v>
      </c>
      <c r="F1358" s="2" t="s">
        <v>41</v>
      </c>
      <c r="G1358" s="1">
        <v>44197</v>
      </c>
      <c r="H1358" s="2"/>
      <c r="I1358" s="2"/>
      <c r="J1358" s="1">
        <v>44197</v>
      </c>
      <c r="K1358" s="1"/>
      <c r="L1358" s="2" t="s">
        <v>867</v>
      </c>
      <c r="M1358" t="b">
        <v>0</v>
      </c>
      <c r="N1358" s="2"/>
      <c r="O1358" s="2" t="s">
        <v>1067</v>
      </c>
      <c r="P1358" s="2" t="s">
        <v>321</v>
      </c>
      <c r="Q1358" s="2"/>
      <c r="R1358" s="2"/>
      <c r="S1358" s="2"/>
      <c r="T1358" s="2"/>
      <c r="U1358" s="2"/>
      <c r="V1358" s="2"/>
      <c r="W1358" s="2" t="s">
        <v>1240</v>
      </c>
      <c r="X1358" s="2" t="s">
        <v>1240</v>
      </c>
      <c r="Y1358" s="3"/>
      <c r="AA1358" t="b">
        <v>0</v>
      </c>
      <c r="AE1358" s="4"/>
      <c r="AF1358" s="4"/>
      <c r="AG1358" s="4"/>
      <c r="AH1358" s="4"/>
      <c r="AM1358" s="4"/>
      <c r="AN1358" s="4"/>
      <c r="AO1358" s="4"/>
      <c r="AP1358" s="4"/>
      <c r="AU1358" s="4"/>
      <c r="AV1358" s="4"/>
      <c r="AW1358" s="4"/>
      <c r="AX1358" s="4"/>
      <c r="BC1358" s="4"/>
      <c r="BD1358" s="4"/>
      <c r="BE1358" s="4"/>
      <c r="BF1358" s="4"/>
      <c r="BK1358" s="4"/>
      <c r="BL1358" s="4"/>
      <c r="BM1358" s="4"/>
      <c r="BN1358" s="4"/>
      <c r="BS1358" s="4"/>
      <c r="BT1358" s="4"/>
      <c r="BU1358" s="4"/>
      <c r="BV1358" s="4"/>
      <c r="BW1358" s="3"/>
      <c r="BX1358" s="3"/>
      <c r="BY1358" s="4">
        <v>0</v>
      </c>
      <c r="BZ1358" s="5"/>
      <c r="CA1358" s="3">
        <v>0</v>
      </c>
      <c r="CB1358" s="4">
        <v>0</v>
      </c>
      <c r="CC1358" s="5" t="s">
        <v>322</v>
      </c>
      <c r="CD1358" s="3">
        <v>0</v>
      </c>
      <c r="CE1358" s="4">
        <v>0</v>
      </c>
      <c r="CF1358" s="5" t="s">
        <v>322</v>
      </c>
      <c r="CG1358" s="3">
        <v>0</v>
      </c>
      <c r="CH1358" s="4">
        <v>0</v>
      </c>
      <c r="CI1358" s="5" t="s">
        <v>322</v>
      </c>
      <c r="CJ1358" s="3">
        <v>0</v>
      </c>
      <c r="CK1358" s="4">
        <v>0</v>
      </c>
      <c r="CL1358" s="5" t="s">
        <v>322</v>
      </c>
      <c r="CM1358" s="2">
        <v>0</v>
      </c>
      <c r="CN1358" s="4">
        <v>0</v>
      </c>
      <c r="CO1358" s="5" t="s">
        <v>322</v>
      </c>
      <c r="CP1358" s="3"/>
      <c r="CQ1358" s="4">
        <v>0</v>
      </c>
      <c r="CR1358" s="3"/>
      <c r="CS1358" s="3"/>
      <c r="CT1358" s="3"/>
      <c r="CU1358" s="3"/>
      <c r="CV1358" s="4">
        <v>0</v>
      </c>
      <c r="CW1358" s="4">
        <v>0</v>
      </c>
      <c r="CX1358" t="b">
        <v>0</v>
      </c>
      <c r="CY1358" t="b">
        <v>1</v>
      </c>
      <c r="CZ1358" t="b">
        <v>0</v>
      </c>
      <c r="DA1358" s="2"/>
      <c r="DB1358" s="2"/>
      <c r="DC1358">
        <v>12362</v>
      </c>
      <c r="DD1358" s="3"/>
      <c r="DE1358" s="3"/>
      <c r="DF1358" s="3"/>
      <c r="DG1358" s="4"/>
      <c r="DH1358" s="4"/>
      <c r="DI1358" s="4"/>
      <c r="DJ1358" s="3">
        <v>0</v>
      </c>
      <c r="DK1358" s="4">
        <v>0</v>
      </c>
      <c r="DL1358" t="b">
        <v>0</v>
      </c>
      <c r="DM1358" s="6"/>
      <c r="DN1358" s="3"/>
      <c r="DO1358" s="3"/>
      <c r="DP1358" s="3"/>
      <c r="DQ1358" s="3"/>
      <c r="DR1358" s="3"/>
      <c r="DS1358" s="3"/>
      <c r="DT1358" s="4"/>
      <c r="DU1358" s="4"/>
      <c r="DV1358" s="4"/>
      <c r="DW1358" s="4"/>
      <c r="DX1358" s="4"/>
      <c r="DY1358" s="4"/>
      <c r="DZ1358" s="2" t="s">
        <v>861</v>
      </c>
      <c r="EA1358" s="7">
        <v>44684.496307870373</v>
      </c>
      <c r="EB1358" s="2" t="s">
        <v>332</v>
      </c>
      <c r="EC1358" s="8"/>
      <c r="ED1358" t="b">
        <v>1</v>
      </c>
      <c r="EE1358" t="s">
        <v>324</v>
      </c>
      <c r="EF1358" s="2" t="s">
        <v>324</v>
      </c>
      <c r="EG1358" s="2" t="s">
        <v>325</v>
      </c>
      <c r="EH1358" s="1"/>
      <c r="EI1358">
        <f t="shared" si="72"/>
        <v>0</v>
      </c>
      <c r="EJ1358" t="str">
        <f t="shared" si="73"/>
        <v>yes</v>
      </c>
    </row>
    <row r="1359" spans="3:140">
      <c r="C1359" s="1">
        <v>44607</v>
      </c>
      <c r="D1359" s="2" t="s">
        <v>1132</v>
      </c>
      <c r="E1359" s="2" t="s">
        <v>1133</v>
      </c>
      <c r="F1359" s="2" t="s">
        <v>178</v>
      </c>
      <c r="G1359" s="1">
        <v>44236</v>
      </c>
      <c r="H1359" s="2"/>
      <c r="I1359" s="2"/>
      <c r="J1359" s="1">
        <v>44236</v>
      </c>
      <c r="K1359" s="1"/>
      <c r="L1359" s="2" t="s">
        <v>6</v>
      </c>
      <c r="M1359" t="b">
        <v>0</v>
      </c>
      <c r="N1359" s="2"/>
      <c r="O1359" s="2" t="s">
        <v>1284</v>
      </c>
      <c r="P1359" s="2" t="s">
        <v>347</v>
      </c>
      <c r="Q1359" s="2"/>
      <c r="R1359" s="2"/>
      <c r="S1359" s="2"/>
      <c r="T1359" s="2"/>
      <c r="U1359" s="2"/>
      <c r="V1359" s="2"/>
      <c r="W1359" s="2" t="s">
        <v>1285</v>
      </c>
      <c r="X1359" s="2" t="s">
        <v>1285</v>
      </c>
      <c r="Y1359" s="3"/>
      <c r="AA1359" t="b">
        <v>0</v>
      </c>
      <c r="AE1359" s="4"/>
      <c r="AF1359" s="4"/>
      <c r="AG1359" s="4"/>
      <c r="AH1359" s="4"/>
      <c r="AM1359" s="4"/>
      <c r="AN1359" s="4"/>
      <c r="AO1359" s="4"/>
      <c r="AP1359" s="4"/>
      <c r="AU1359" s="4"/>
      <c r="AV1359" s="4"/>
      <c r="AW1359" s="4"/>
      <c r="AX1359" s="4"/>
      <c r="BC1359" s="4"/>
      <c r="BD1359" s="4"/>
      <c r="BE1359" s="4"/>
      <c r="BF1359" s="4"/>
      <c r="BK1359" s="4"/>
      <c r="BL1359" s="4"/>
      <c r="BM1359" s="4"/>
      <c r="BN1359" s="4"/>
      <c r="BS1359" s="4"/>
      <c r="BT1359" s="4"/>
      <c r="BU1359" s="4"/>
      <c r="BV1359" s="4"/>
      <c r="BW1359" s="3"/>
      <c r="BX1359" s="3"/>
      <c r="BY1359" s="4">
        <v>0</v>
      </c>
      <c r="BZ1359" s="5"/>
      <c r="CA1359" s="3">
        <v>0</v>
      </c>
      <c r="CB1359" s="4">
        <v>0</v>
      </c>
      <c r="CC1359" s="5" t="s">
        <v>322</v>
      </c>
      <c r="CD1359" s="3">
        <v>0</v>
      </c>
      <c r="CE1359" s="4">
        <v>0</v>
      </c>
      <c r="CF1359" s="5" t="s">
        <v>322</v>
      </c>
      <c r="CG1359" s="3">
        <v>0</v>
      </c>
      <c r="CH1359" s="4">
        <v>0</v>
      </c>
      <c r="CI1359" s="5" t="s">
        <v>322</v>
      </c>
      <c r="CJ1359" s="3">
        <v>0</v>
      </c>
      <c r="CK1359" s="4">
        <v>0</v>
      </c>
      <c r="CL1359" s="5" t="s">
        <v>322</v>
      </c>
      <c r="CM1359" s="2">
        <v>0</v>
      </c>
      <c r="CN1359" s="4">
        <v>0</v>
      </c>
      <c r="CO1359" s="5" t="s">
        <v>322</v>
      </c>
      <c r="CP1359" s="3"/>
      <c r="CQ1359" s="4">
        <v>0</v>
      </c>
      <c r="CR1359" s="3"/>
      <c r="CS1359" s="3"/>
      <c r="CT1359" s="3"/>
      <c r="CU1359" s="3"/>
      <c r="CV1359" s="4">
        <v>0</v>
      </c>
      <c r="CW1359" s="4">
        <v>0</v>
      </c>
      <c r="CX1359" t="b">
        <v>0</v>
      </c>
      <c r="CY1359" t="b">
        <v>1</v>
      </c>
      <c r="CZ1359" t="b">
        <v>0</v>
      </c>
      <c r="DA1359" s="2"/>
      <c r="DB1359" s="2"/>
      <c r="DC1359">
        <v>18165</v>
      </c>
      <c r="DD1359" s="3"/>
      <c r="DE1359" s="3"/>
      <c r="DF1359" s="3"/>
      <c r="DG1359" s="4"/>
      <c r="DH1359" s="4"/>
      <c r="DI1359" s="4"/>
      <c r="DJ1359" s="3">
        <v>0</v>
      </c>
      <c r="DK1359" s="4">
        <v>0</v>
      </c>
      <c r="DL1359" t="b">
        <v>0</v>
      </c>
      <c r="DM1359" s="6"/>
      <c r="DN1359" s="3"/>
      <c r="DO1359" s="3"/>
      <c r="DP1359" s="3"/>
      <c r="DQ1359" s="3"/>
      <c r="DR1359" s="3"/>
      <c r="DS1359" s="3"/>
      <c r="DT1359" s="4"/>
      <c r="DU1359" s="4"/>
      <c r="DV1359" s="4"/>
      <c r="DW1359" s="4"/>
      <c r="DX1359" s="4"/>
      <c r="DY1359" s="4"/>
      <c r="DZ1359" s="2" t="s">
        <v>861</v>
      </c>
      <c r="EA1359" s="7">
        <v>44606.463761574072</v>
      </c>
      <c r="EB1359" s="2" t="s">
        <v>500</v>
      </c>
      <c r="EC1359" s="8"/>
      <c r="ED1359" t="b">
        <v>0</v>
      </c>
      <c r="EE1359" t="s">
        <v>324</v>
      </c>
      <c r="EF1359" s="2" t="s">
        <v>324</v>
      </c>
      <c r="EG1359" s="2" t="s">
        <v>325</v>
      </c>
      <c r="EH1359" s="1"/>
      <c r="EI1359">
        <f t="shared" si="72"/>
        <v>0</v>
      </c>
      <c r="EJ1359" t="str">
        <f t="shared" si="73"/>
        <v>yes</v>
      </c>
    </row>
    <row r="1360" spans="3:140">
      <c r="C1360" s="1">
        <v>44607</v>
      </c>
      <c r="D1360" s="2" t="s">
        <v>1158</v>
      </c>
      <c r="E1360" s="2" t="s">
        <v>25</v>
      </c>
      <c r="F1360" s="2"/>
      <c r="G1360" s="1">
        <v>44222</v>
      </c>
      <c r="H1360" s="2"/>
      <c r="I1360" s="2"/>
      <c r="J1360" s="1">
        <v>44222</v>
      </c>
      <c r="K1360" s="1"/>
      <c r="L1360" s="2" t="s">
        <v>6</v>
      </c>
      <c r="M1360" t="b">
        <v>0</v>
      </c>
      <c r="N1360" s="2"/>
      <c r="O1360" s="2" t="s">
        <v>1286</v>
      </c>
      <c r="P1360" s="2" t="s">
        <v>347</v>
      </c>
      <c r="Q1360" s="2"/>
      <c r="R1360" s="2"/>
      <c r="S1360" s="2"/>
      <c r="T1360" s="2"/>
      <c r="U1360" s="2"/>
      <c r="V1360" s="2"/>
      <c r="W1360" s="2" t="s">
        <v>1285</v>
      </c>
      <c r="X1360" s="2" t="s">
        <v>1285</v>
      </c>
      <c r="Y1360" s="3"/>
      <c r="AA1360" t="b">
        <v>0</v>
      </c>
      <c r="AE1360" s="4"/>
      <c r="AF1360" s="4"/>
      <c r="AG1360" s="4"/>
      <c r="AH1360" s="4"/>
      <c r="AM1360" s="4"/>
      <c r="AN1360" s="4"/>
      <c r="AO1360" s="4"/>
      <c r="AP1360" s="4"/>
      <c r="AU1360" s="4"/>
      <c r="AV1360" s="4"/>
      <c r="AW1360" s="4"/>
      <c r="AX1360" s="4"/>
      <c r="BC1360" s="4"/>
      <c r="BD1360" s="4"/>
      <c r="BE1360" s="4"/>
      <c r="BF1360" s="4"/>
      <c r="BK1360" s="4"/>
      <c r="BL1360" s="4"/>
      <c r="BM1360" s="4"/>
      <c r="BN1360" s="4"/>
      <c r="BS1360" s="4"/>
      <c r="BT1360" s="4"/>
      <c r="BU1360" s="4"/>
      <c r="BV1360" s="4"/>
      <c r="BW1360" s="3"/>
      <c r="BX1360" s="3"/>
      <c r="BY1360" s="4">
        <v>0</v>
      </c>
      <c r="BZ1360" s="5"/>
      <c r="CA1360" s="3">
        <v>0</v>
      </c>
      <c r="CB1360" s="4">
        <v>0</v>
      </c>
      <c r="CC1360" s="5" t="s">
        <v>322</v>
      </c>
      <c r="CD1360" s="3">
        <v>0</v>
      </c>
      <c r="CE1360" s="4">
        <v>0</v>
      </c>
      <c r="CF1360" s="5" t="s">
        <v>322</v>
      </c>
      <c r="CG1360" s="3">
        <v>0</v>
      </c>
      <c r="CH1360" s="4">
        <v>0</v>
      </c>
      <c r="CI1360" s="5" t="s">
        <v>322</v>
      </c>
      <c r="CJ1360" s="3">
        <v>0</v>
      </c>
      <c r="CK1360" s="4">
        <v>0</v>
      </c>
      <c r="CL1360" s="5" t="s">
        <v>322</v>
      </c>
      <c r="CM1360" s="2">
        <v>0</v>
      </c>
      <c r="CN1360" s="4">
        <v>0</v>
      </c>
      <c r="CO1360" s="5" t="s">
        <v>322</v>
      </c>
      <c r="CP1360" s="3"/>
      <c r="CQ1360" s="4">
        <v>0</v>
      </c>
      <c r="CR1360" s="3"/>
      <c r="CS1360" s="3"/>
      <c r="CT1360" s="3"/>
      <c r="CU1360" s="3"/>
      <c r="CV1360" s="4">
        <v>0</v>
      </c>
      <c r="CW1360" s="4">
        <v>0</v>
      </c>
      <c r="CX1360" t="b">
        <v>0</v>
      </c>
      <c r="CY1360" t="b">
        <v>1</v>
      </c>
      <c r="CZ1360" t="b">
        <v>0</v>
      </c>
      <c r="DA1360" s="2"/>
      <c r="DB1360" s="2"/>
      <c r="DC1360">
        <v>18474</v>
      </c>
      <c r="DD1360" s="3"/>
      <c r="DE1360" s="3"/>
      <c r="DF1360" s="3"/>
      <c r="DG1360" s="4"/>
      <c r="DH1360" s="4"/>
      <c r="DI1360" s="4"/>
      <c r="DJ1360" s="3">
        <v>0</v>
      </c>
      <c r="DK1360" s="4">
        <v>0</v>
      </c>
      <c r="DL1360" t="b">
        <v>0</v>
      </c>
      <c r="DM1360" s="6"/>
      <c r="DN1360" s="3"/>
      <c r="DO1360" s="3"/>
      <c r="DP1360" s="3"/>
      <c r="DQ1360" s="3"/>
      <c r="DR1360" s="3"/>
      <c r="DS1360" s="3"/>
      <c r="DT1360" s="4"/>
      <c r="DU1360" s="4"/>
      <c r="DV1360" s="4"/>
      <c r="DW1360" s="4"/>
      <c r="DX1360" s="4"/>
      <c r="DY1360" s="4"/>
      <c r="DZ1360" s="2" t="s">
        <v>861</v>
      </c>
      <c r="EA1360" s="7">
        <v>44693.451817129629</v>
      </c>
      <c r="EB1360" s="2" t="s">
        <v>332</v>
      </c>
      <c r="EC1360" s="8"/>
      <c r="ED1360" t="b">
        <v>0</v>
      </c>
      <c r="EE1360" t="s">
        <v>324</v>
      </c>
      <c r="EF1360" s="2" t="s">
        <v>324</v>
      </c>
      <c r="EG1360" s="2" t="s">
        <v>325</v>
      </c>
      <c r="EH1360" s="1"/>
      <c r="EI1360">
        <f t="shared" si="72"/>
        <v>0</v>
      </c>
      <c r="EJ1360" t="str">
        <f t="shared" si="73"/>
        <v>yes</v>
      </c>
    </row>
    <row r="1361" spans="3:140">
      <c r="C1361" s="1">
        <v>44607</v>
      </c>
      <c r="D1361" s="2" t="s">
        <v>785</v>
      </c>
      <c r="E1361" s="2" t="s">
        <v>786</v>
      </c>
      <c r="F1361" s="2" t="s">
        <v>178</v>
      </c>
      <c r="G1361" s="1">
        <v>44475</v>
      </c>
      <c r="H1361" s="2"/>
      <c r="I1361" s="2"/>
      <c r="J1361" s="1">
        <v>44503</v>
      </c>
      <c r="K1361" s="1"/>
      <c r="L1361" s="2" t="s">
        <v>6</v>
      </c>
      <c r="M1361" t="b">
        <v>0</v>
      </c>
      <c r="N1361" s="2"/>
      <c r="O1361" s="2" t="s">
        <v>329</v>
      </c>
      <c r="P1361" s="2" t="s">
        <v>789</v>
      </c>
      <c r="Q1361" s="2"/>
      <c r="R1361" s="2"/>
      <c r="S1361" s="2"/>
      <c r="T1361" s="2"/>
      <c r="U1361" s="2"/>
      <c r="V1361" s="2"/>
      <c r="W1361" s="2" t="s">
        <v>1287</v>
      </c>
      <c r="X1361" s="2" t="s">
        <v>1287</v>
      </c>
      <c r="Y1361" s="3"/>
      <c r="AA1361" t="b">
        <v>0</v>
      </c>
      <c r="AC1361">
        <v>1203</v>
      </c>
      <c r="AE1361" s="4"/>
      <c r="AF1361" s="4"/>
      <c r="AG1361" s="4">
        <v>6401</v>
      </c>
      <c r="AH1361" s="4"/>
      <c r="AM1361" s="4"/>
      <c r="AN1361" s="4"/>
      <c r="AO1361" s="4"/>
      <c r="AP1361" s="4"/>
      <c r="AU1361" s="4"/>
      <c r="AV1361" s="4"/>
      <c r="AW1361" s="4"/>
      <c r="AX1361" s="4"/>
      <c r="BC1361" s="4"/>
      <c r="BD1361" s="4"/>
      <c r="BE1361" s="4"/>
      <c r="BF1361" s="4"/>
      <c r="BK1361" s="4"/>
      <c r="BL1361" s="4"/>
      <c r="BM1361" s="4"/>
      <c r="BN1361" s="4"/>
      <c r="BS1361" s="4"/>
      <c r="BT1361" s="4"/>
      <c r="BU1361" s="4"/>
      <c r="BV1361" s="4"/>
      <c r="BW1361" s="3"/>
      <c r="BX1361" s="3"/>
      <c r="BY1361" s="4">
        <v>6401</v>
      </c>
      <c r="BZ1361" s="5"/>
      <c r="CA1361" s="3">
        <v>0</v>
      </c>
      <c r="CB1361" s="4">
        <v>0</v>
      </c>
      <c r="CC1361" s="5" t="s">
        <v>322</v>
      </c>
      <c r="CD1361" s="3">
        <v>0</v>
      </c>
      <c r="CE1361" s="4">
        <v>0</v>
      </c>
      <c r="CF1361" s="5" t="s">
        <v>322</v>
      </c>
      <c r="CG1361" s="3">
        <v>0</v>
      </c>
      <c r="CH1361" s="4">
        <v>0</v>
      </c>
      <c r="CI1361" s="5" t="s">
        <v>322</v>
      </c>
      <c r="CJ1361" s="3">
        <v>0</v>
      </c>
      <c r="CK1361" s="4">
        <v>0</v>
      </c>
      <c r="CL1361" s="5" t="s">
        <v>322</v>
      </c>
      <c r="CM1361" s="2">
        <v>0</v>
      </c>
      <c r="CN1361" s="4">
        <v>0</v>
      </c>
      <c r="CO1361" s="5" t="s">
        <v>322</v>
      </c>
      <c r="CP1361" s="3"/>
      <c r="CQ1361" s="4">
        <v>6401</v>
      </c>
      <c r="CR1361" s="3"/>
      <c r="CS1361" s="3"/>
      <c r="CT1361" s="3"/>
      <c r="CU1361" s="3"/>
      <c r="CV1361" s="4">
        <v>6401</v>
      </c>
      <c r="CW1361" s="4">
        <v>6401</v>
      </c>
      <c r="CX1361" t="b">
        <v>0</v>
      </c>
      <c r="CY1361" t="b">
        <v>0</v>
      </c>
      <c r="CZ1361" t="b">
        <v>0</v>
      </c>
      <c r="DA1361" s="2"/>
      <c r="DB1361" s="2"/>
      <c r="DC1361">
        <v>18489</v>
      </c>
      <c r="DD1361" s="3"/>
      <c r="DE1361" s="3"/>
      <c r="DF1361" s="3"/>
      <c r="DG1361" s="4"/>
      <c r="DH1361" s="4"/>
      <c r="DI1361" s="4"/>
      <c r="DJ1361" s="3">
        <v>0</v>
      </c>
      <c r="DK1361" s="4">
        <v>0</v>
      </c>
      <c r="DL1361" t="b">
        <v>0</v>
      </c>
      <c r="DM1361" s="6"/>
      <c r="DN1361" s="3"/>
      <c r="DO1361" s="3"/>
      <c r="DP1361" s="3"/>
      <c r="DQ1361" s="3"/>
      <c r="DR1361" s="3"/>
      <c r="DS1361" s="3"/>
      <c r="DT1361" s="4"/>
      <c r="DU1361" s="4"/>
      <c r="DV1361" s="4"/>
      <c r="DW1361" s="4"/>
      <c r="DX1361" s="4"/>
      <c r="DY1361" s="4"/>
      <c r="DZ1361" s="2" t="s">
        <v>861</v>
      </c>
      <c r="EA1361" s="7">
        <v>44693.456354166665</v>
      </c>
      <c r="EB1361" s="2" t="s">
        <v>332</v>
      </c>
      <c r="EC1361" s="8"/>
      <c r="ED1361" t="b">
        <v>0</v>
      </c>
      <c r="EE1361" t="s">
        <v>324</v>
      </c>
      <c r="EF1361" s="2" t="s">
        <v>324</v>
      </c>
      <c r="EG1361" s="2" t="s">
        <v>325</v>
      </c>
      <c r="EH1361" s="1"/>
      <c r="EI1361">
        <f t="shared" si="72"/>
        <v>1203</v>
      </c>
      <c r="EJ1361" t="str">
        <f t="shared" si="73"/>
        <v>yes</v>
      </c>
    </row>
    <row r="1362" spans="3:140">
      <c r="C1362" s="1">
        <v>44607</v>
      </c>
      <c r="D1362" s="2" t="s">
        <v>1192</v>
      </c>
      <c r="E1362" s="2" t="s">
        <v>1193</v>
      </c>
      <c r="F1362" s="2" t="s">
        <v>184</v>
      </c>
      <c r="G1362" s="1">
        <v>44222</v>
      </c>
      <c r="H1362" s="2"/>
      <c r="I1362" s="2"/>
      <c r="J1362" s="1">
        <v>44222</v>
      </c>
      <c r="K1362" s="1"/>
      <c r="L1362" s="2" t="s">
        <v>6</v>
      </c>
      <c r="M1362" t="b">
        <v>0</v>
      </c>
      <c r="N1362" s="2"/>
      <c r="O1362" s="2" t="s">
        <v>329</v>
      </c>
      <c r="P1362" s="2" t="s">
        <v>330</v>
      </c>
      <c r="Q1362" s="2"/>
      <c r="R1362" s="2"/>
      <c r="S1362" s="2"/>
      <c r="T1362" s="2"/>
      <c r="U1362" s="2"/>
      <c r="V1362" s="2"/>
      <c r="W1362" s="2"/>
      <c r="X1362" s="2" t="s">
        <v>1288</v>
      </c>
      <c r="Y1362" s="3"/>
      <c r="AA1362" t="b">
        <v>0</v>
      </c>
      <c r="AC1362">
        <v>590</v>
      </c>
      <c r="AE1362" s="4"/>
      <c r="AF1362" s="4"/>
      <c r="AG1362" s="4">
        <v>2637</v>
      </c>
      <c r="AH1362" s="4"/>
      <c r="AK1362">
        <v>876</v>
      </c>
      <c r="AM1362" s="4"/>
      <c r="AN1362" s="4"/>
      <c r="AO1362" s="4">
        <v>3285</v>
      </c>
      <c r="AP1362" s="4"/>
      <c r="AU1362" s="4"/>
      <c r="AV1362" s="4"/>
      <c r="AW1362" s="4"/>
      <c r="AX1362" s="4"/>
      <c r="BC1362" s="4"/>
      <c r="BD1362" s="4"/>
      <c r="BE1362" s="4"/>
      <c r="BF1362" s="4"/>
      <c r="BK1362" s="4"/>
      <c r="BL1362" s="4"/>
      <c r="BM1362" s="4"/>
      <c r="BN1362" s="4"/>
      <c r="BS1362" s="4"/>
      <c r="BT1362" s="4"/>
      <c r="BU1362" s="4"/>
      <c r="BV1362" s="4"/>
      <c r="BW1362" s="3"/>
      <c r="BX1362" s="3"/>
      <c r="BY1362" s="4">
        <v>2637</v>
      </c>
      <c r="BZ1362" s="5"/>
      <c r="CA1362" s="3">
        <v>876</v>
      </c>
      <c r="CB1362" s="4">
        <v>3285</v>
      </c>
      <c r="CC1362" s="5">
        <v>3.75</v>
      </c>
      <c r="CD1362" s="3">
        <v>0</v>
      </c>
      <c r="CE1362" s="4">
        <v>0</v>
      </c>
      <c r="CF1362" s="5" t="s">
        <v>322</v>
      </c>
      <c r="CG1362" s="3">
        <v>0</v>
      </c>
      <c r="CH1362" s="4">
        <v>0</v>
      </c>
      <c r="CI1362" s="5" t="s">
        <v>322</v>
      </c>
      <c r="CJ1362" s="3">
        <v>0</v>
      </c>
      <c r="CK1362" s="4">
        <v>0</v>
      </c>
      <c r="CL1362" s="5" t="s">
        <v>322</v>
      </c>
      <c r="CM1362" s="2">
        <v>0</v>
      </c>
      <c r="CN1362" s="4">
        <v>0</v>
      </c>
      <c r="CO1362" s="5" t="s">
        <v>322</v>
      </c>
      <c r="CP1362" s="3"/>
      <c r="CQ1362" s="4">
        <v>5922</v>
      </c>
      <c r="CR1362" s="3"/>
      <c r="CS1362" s="3"/>
      <c r="CT1362" s="3"/>
      <c r="CU1362" s="3"/>
      <c r="CV1362" s="4">
        <v>5922</v>
      </c>
      <c r="CW1362" s="4">
        <v>5922</v>
      </c>
      <c r="CX1362" t="b">
        <v>0</v>
      </c>
      <c r="CY1362" t="b">
        <v>1</v>
      </c>
      <c r="CZ1362" t="b">
        <v>0</v>
      </c>
      <c r="DA1362" s="2"/>
      <c r="DB1362" s="2"/>
      <c r="DC1362">
        <v>18499</v>
      </c>
      <c r="DD1362" s="3"/>
      <c r="DE1362" s="3"/>
      <c r="DF1362" s="3"/>
      <c r="DG1362" s="4"/>
      <c r="DH1362" s="4"/>
      <c r="DI1362" s="4"/>
      <c r="DJ1362" s="3">
        <v>0</v>
      </c>
      <c r="DK1362" s="4">
        <v>0</v>
      </c>
      <c r="DL1362" t="b">
        <v>0</v>
      </c>
      <c r="DM1362" s="6"/>
      <c r="DN1362" s="3"/>
      <c r="DO1362" s="3"/>
      <c r="DP1362" s="3"/>
      <c r="DQ1362" s="3"/>
      <c r="DR1362" s="3"/>
      <c r="DS1362" s="3"/>
      <c r="DT1362" s="4"/>
      <c r="DU1362" s="4"/>
      <c r="DV1362" s="4"/>
      <c r="DW1362" s="4"/>
      <c r="DX1362" s="4"/>
      <c r="DY1362" s="4"/>
      <c r="DZ1362" s="2" t="s">
        <v>861</v>
      </c>
      <c r="EA1362" s="7">
        <v>44693.454062500001</v>
      </c>
      <c r="EB1362" s="2" t="s">
        <v>332</v>
      </c>
      <c r="EC1362" s="8"/>
      <c r="ED1362" t="b">
        <v>0</v>
      </c>
      <c r="EE1362" t="s">
        <v>324</v>
      </c>
      <c r="EF1362" s="2" t="s">
        <v>324</v>
      </c>
      <c r="EG1362" s="2" t="s">
        <v>325</v>
      </c>
      <c r="EH1362" s="1"/>
      <c r="EI1362">
        <f t="shared" si="72"/>
        <v>590</v>
      </c>
      <c r="EJ1362" t="str">
        <f t="shared" si="73"/>
        <v>yes</v>
      </c>
    </row>
    <row r="1363" spans="3:140">
      <c r="C1363" s="1">
        <v>44607</v>
      </c>
      <c r="D1363" s="2" t="s">
        <v>1076</v>
      </c>
      <c r="E1363" s="2" t="s">
        <v>1077</v>
      </c>
      <c r="F1363" s="2" t="s">
        <v>181</v>
      </c>
      <c r="G1363" s="1">
        <v>44419</v>
      </c>
      <c r="H1363" s="2"/>
      <c r="I1363" s="2"/>
      <c r="J1363" s="1">
        <v>44419</v>
      </c>
      <c r="K1363" s="1"/>
      <c r="L1363" s="2" t="s">
        <v>6</v>
      </c>
      <c r="M1363" t="b">
        <v>0</v>
      </c>
      <c r="N1363" s="2"/>
      <c r="O1363" s="2" t="s">
        <v>320</v>
      </c>
      <c r="P1363" s="2" t="s">
        <v>330</v>
      </c>
      <c r="Q1363" s="2"/>
      <c r="R1363" s="2" t="s">
        <v>1289</v>
      </c>
      <c r="S1363" s="2" t="s">
        <v>1290</v>
      </c>
      <c r="T1363" s="2"/>
      <c r="U1363" s="2" t="s">
        <v>1077</v>
      </c>
      <c r="V1363" s="2"/>
      <c r="W1363" s="2" t="s">
        <v>1291</v>
      </c>
      <c r="X1363" s="2"/>
      <c r="Y1363" s="3"/>
      <c r="AA1363" t="b">
        <v>0</v>
      </c>
      <c r="AB1363">
        <v>0</v>
      </c>
      <c r="AD1363">
        <v>0</v>
      </c>
      <c r="AE1363" s="4"/>
      <c r="AF1363" s="4">
        <v>0</v>
      </c>
      <c r="AG1363" s="4"/>
      <c r="AH1363" s="4">
        <v>0</v>
      </c>
      <c r="AJ1363">
        <v>0</v>
      </c>
      <c r="AK1363">
        <v>0</v>
      </c>
      <c r="AL1363">
        <v>0</v>
      </c>
      <c r="AM1363" s="4"/>
      <c r="AN1363" s="4">
        <v>0</v>
      </c>
      <c r="AO1363" s="4">
        <v>0</v>
      </c>
      <c r="AP1363" s="4">
        <v>0</v>
      </c>
      <c r="AR1363">
        <v>0</v>
      </c>
      <c r="AS1363">
        <v>0</v>
      </c>
      <c r="AT1363">
        <v>0</v>
      </c>
      <c r="AU1363" s="4"/>
      <c r="AV1363" s="4">
        <v>0</v>
      </c>
      <c r="AW1363" s="4">
        <v>0</v>
      </c>
      <c r="AX1363" s="4">
        <v>0</v>
      </c>
      <c r="AZ1363">
        <v>0</v>
      </c>
      <c r="BA1363">
        <v>0</v>
      </c>
      <c r="BB1363">
        <v>0</v>
      </c>
      <c r="BC1363" s="4"/>
      <c r="BD1363" s="4">
        <v>0</v>
      </c>
      <c r="BE1363" s="4">
        <v>0</v>
      </c>
      <c r="BF1363" s="4">
        <v>0</v>
      </c>
      <c r="BH1363">
        <v>0</v>
      </c>
      <c r="BI1363">
        <v>0</v>
      </c>
      <c r="BJ1363">
        <v>0</v>
      </c>
      <c r="BK1363" s="4"/>
      <c r="BL1363" s="4">
        <v>0</v>
      </c>
      <c r="BM1363" s="4">
        <v>0</v>
      </c>
      <c r="BN1363" s="4">
        <v>0</v>
      </c>
      <c r="BP1363">
        <v>0</v>
      </c>
      <c r="BQ1363">
        <v>0</v>
      </c>
      <c r="BR1363">
        <v>0</v>
      </c>
      <c r="BS1363" s="4"/>
      <c r="BT1363" s="4">
        <v>0</v>
      </c>
      <c r="BU1363" s="4">
        <v>0</v>
      </c>
      <c r="BV1363" s="4">
        <v>0</v>
      </c>
      <c r="BW1363" s="3"/>
      <c r="BX1363" s="3"/>
      <c r="BY1363" s="4">
        <v>0</v>
      </c>
      <c r="BZ1363" s="5"/>
      <c r="CA1363" s="3">
        <v>0</v>
      </c>
      <c r="CB1363" s="4">
        <v>0</v>
      </c>
      <c r="CC1363" s="5" t="s">
        <v>322</v>
      </c>
      <c r="CD1363" s="3">
        <v>0</v>
      </c>
      <c r="CE1363" s="4">
        <v>0</v>
      </c>
      <c r="CF1363" s="5" t="s">
        <v>322</v>
      </c>
      <c r="CG1363" s="3">
        <v>0</v>
      </c>
      <c r="CH1363" s="4">
        <v>0</v>
      </c>
      <c r="CI1363" s="5" t="s">
        <v>322</v>
      </c>
      <c r="CJ1363" s="3">
        <v>0</v>
      </c>
      <c r="CK1363" s="4">
        <v>0</v>
      </c>
      <c r="CL1363" s="5" t="s">
        <v>322</v>
      </c>
      <c r="CM1363" s="2">
        <v>0</v>
      </c>
      <c r="CN1363" s="4">
        <v>0</v>
      </c>
      <c r="CO1363" s="5" t="s">
        <v>322</v>
      </c>
      <c r="CP1363" s="3"/>
      <c r="CQ1363" s="4">
        <v>0</v>
      </c>
      <c r="CR1363" s="3"/>
      <c r="CS1363" s="3"/>
      <c r="CT1363" s="3"/>
      <c r="CU1363" s="3"/>
      <c r="CV1363" s="4">
        <v>0</v>
      </c>
      <c r="CW1363" s="4">
        <v>0</v>
      </c>
      <c r="CX1363" t="b">
        <v>0</v>
      </c>
      <c r="CY1363" t="b">
        <v>1</v>
      </c>
      <c r="CZ1363" t="b">
        <v>0</v>
      </c>
      <c r="DA1363" s="2"/>
      <c r="DB1363" s="2"/>
      <c r="DC1363">
        <v>18499</v>
      </c>
      <c r="DD1363" s="3"/>
      <c r="DE1363" s="3"/>
      <c r="DF1363" s="3"/>
      <c r="DG1363" s="4"/>
      <c r="DH1363" s="4"/>
      <c r="DI1363" s="4"/>
      <c r="DJ1363" s="3">
        <v>0</v>
      </c>
      <c r="DK1363" s="4">
        <v>0</v>
      </c>
      <c r="DL1363" t="b">
        <v>0</v>
      </c>
      <c r="DM1363" s="6"/>
      <c r="DN1363" s="3"/>
      <c r="DO1363" s="3"/>
      <c r="DP1363" s="3"/>
      <c r="DQ1363" s="3"/>
      <c r="DR1363" s="3"/>
      <c r="DS1363" s="3"/>
      <c r="DT1363" s="4"/>
      <c r="DU1363" s="4"/>
      <c r="DV1363" s="4"/>
      <c r="DW1363" s="4"/>
      <c r="DX1363" s="4"/>
      <c r="DY1363" s="4"/>
      <c r="DZ1363" s="2" t="s">
        <v>861</v>
      </c>
      <c r="EA1363" s="7">
        <v>44612.909942129627</v>
      </c>
      <c r="EB1363" s="2" t="s">
        <v>332</v>
      </c>
      <c r="EC1363" s="8"/>
      <c r="ED1363" t="b">
        <v>0</v>
      </c>
      <c r="EE1363" t="s">
        <v>324</v>
      </c>
      <c r="EF1363" s="2" t="s">
        <v>324</v>
      </c>
      <c r="EG1363" s="2" t="s">
        <v>325</v>
      </c>
      <c r="EH1363" s="1"/>
      <c r="EI1363">
        <f t="shared" si="72"/>
        <v>0</v>
      </c>
      <c r="EJ1363" t="str">
        <f t="shared" si="73"/>
        <v>yes</v>
      </c>
    </row>
    <row r="1364" spans="3:140">
      <c r="C1364" s="1">
        <v>44607</v>
      </c>
      <c r="D1364" s="2" t="s">
        <v>1079</v>
      </c>
      <c r="E1364" s="2" t="s">
        <v>1080</v>
      </c>
      <c r="F1364" s="2" t="s">
        <v>174</v>
      </c>
      <c r="G1364" s="1">
        <v>44208</v>
      </c>
      <c r="H1364" s="2"/>
      <c r="I1364" s="2"/>
      <c r="J1364" s="1">
        <v>44208</v>
      </c>
      <c r="K1364" s="1"/>
      <c r="L1364" s="2" t="s">
        <v>6</v>
      </c>
      <c r="M1364" t="b">
        <v>0</v>
      </c>
      <c r="N1364" s="2"/>
      <c r="O1364" s="2" t="s">
        <v>320</v>
      </c>
      <c r="P1364" s="2" t="s">
        <v>330</v>
      </c>
      <c r="Q1364" s="2"/>
      <c r="R1364" s="2"/>
      <c r="S1364" s="2"/>
      <c r="T1364" s="2"/>
      <c r="U1364" s="2"/>
      <c r="V1364" s="2"/>
      <c r="W1364" s="2"/>
      <c r="X1364" s="2" t="s">
        <v>1288</v>
      </c>
      <c r="Y1364" s="3"/>
      <c r="AA1364" t="b">
        <v>0</v>
      </c>
      <c r="AC1364">
        <v>0</v>
      </c>
      <c r="AD1364">
        <v>0</v>
      </c>
      <c r="AE1364" s="4"/>
      <c r="AF1364" s="4"/>
      <c r="AG1364" s="4">
        <v>0</v>
      </c>
      <c r="AH1364" s="4">
        <v>0</v>
      </c>
      <c r="AK1364">
        <v>0</v>
      </c>
      <c r="AL1364">
        <v>0</v>
      </c>
      <c r="AM1364" s="4"/>
      <c r="AN1364" s="4"/>
      <c r="AO1364" s="4">
        <v>0</v>
      </c>
      <c r="AP1364" s="4">
        <v>0</v>
      </c>
      <c r="AR1364">
        <v>0</v>
      </c>
      <c r="AS1364">
        <v>0</v>
      </c>
      <c r="AT1364">
        <v>0</v>
      </c>
      <c r="AU1364" s="4"/>
      <c r="AV1364" s="4">
        <v>0</v>
      </c>
      <c r="AW1364" s="4">
        <v>0</v>
      </c>
      <c r="AX1364" s="4">
        <v>0</v>
      </c>
      <c r="AZ1364">
        <v>0</v>
      </c>
      <c r="BA1364">
        <v>0</v>
      </c>
      <c r="BB1364">
        <v>0</v>
      </c>
      <c r="BC1364" s="4"/>
      <c r="BD1364" s="4">
        <v>0</v>
      </c>
      <c r="BE1364" s="4">
        <v>0</v>
      </c>
      <c r="BF1364" s="4">
        <v>0</v>
      </c>
      <c r="BH1364">
        <v>0</v>
      </c>
      <c r="BI1364">
        <v>0</v>
      </c>
      <c r="BJ1364">
        <v>0</v>
      </c>
      <c r="BK1364" s="4"/>
      <c r="BL1364" s="4">
        <v>0</v>
      </c>
      <c r="BM1364" s="4">
        <v>0</v>
      </c>
      <c r="BN1364" s="4">
        <v>0</v>
      </c>
      <c r="BP1364">
        <v>0</v>
      </c>
      <c r="BQ1364">
        <v>0</v>
      </c>
      <c r="BR1364">
        <v>0</v>
      </c>
      <c r="BS1364" s="4"/>
      <c r="BT1364" s="4">
        <v>0</v>
      </c>
      <c r="BU1364" s="4">
        <v>0</v>
      </c>
      <c r="BV1364" s="4">
        <v>0</v>
      </c>
      <c r="BW1364" s="3"/>
      <c r="BX1364" s="3"/>
      <c r="BY1364" s="4">
        <v>0</v>
      </c>
      <c r="BZ1364" s="5"/>
      <c r="CA1364" s="3">
        <v>0</v>
      </c>
      <c r="CB1364" s="4">
        <v>0</v>
      </c>
      <c r="CC1364" s="5" t="s">
        <v>322</v>
      </c>
      <c r="CD1364" s="3">
        <v>0</v>
      </c>
      <c r="CE1364" s="4">
        <v>0</v>
      </c>
      <c r="CF1364" s="5" t="s">
        <v>322</v>
      </c>
      <c r="CG1364" s="3">
        <v>0</v>
      </c>
      <c r="CH1364" s="4">
        <v>0</v>
      </c>
      <c r="CI1364" s="5" t="s">
        <v>322</v>
      </c>
      <c r="CJ1364" s="3">
        <v>0</v>
      </c>
      <c r="CK1364" s="4">
        <v>0</v>
      </c>
      <c r="CL1364" s="5" t="s">
        <v>322</v>
      </c>
      <c r="CM1364" s="2">
        <v>0</v>
      </c>
      <c r="CN1364" s="4">
        <v>0</v>
      </c>
      <c r="CO1364" s="5" t="s">
        <v>322</v>
      </c>
      <c r="CP1364" s="3"/>
      <c r="CQ1364" s="4">
        <v>0</v>
      </c>
      <c r="CR1364" s="3"/>
      <c r="CS1364" s="3"/>
      <c r="CT1364" s="3"/>
      <c r="CU1364" s="3"/>
      <c r="CV1364" s="4">
        <v>0</v>
      </c>
      <c r="CW1364" s="4">
        <v>0</v>
      </c>
      <c r="CX1364" t="b">
        <v>0</v>
      </c>
      <c r="CY1364" t="b">
        <v>1</v>
      </c>
      <c r="CZ1364" t="b">
        <v>0</v>
      </c>
      <c r="DA1364" s="2"/>
      <c r="DB1364" s="2"/>
      <c r="DC1364">
        <v>18542</v>
      </c>
      <c r="DD1364" s="3"/>
      <c r="DE1364" s="3"/>
      <c r="DF1364" s="3"/>
      <c r="DG1364" s="4"/>
      <c r="DH1364" s="4"/>
      <c r="DI1364" s="4"/>
      <c r="DJ1364" s="3">
        <v>0</v>
      </c>
      <c r="DK1364" s="4">
        <v>0</v>
      </c>
      <c r="DL1364" t="b">
        <v>0</v>
      </c>
      <c r="DM1364" s="6"/>
      <c r="DN1364" s="3"/>
      <c r="DO1364" s="3"/>
      <c r="DP1364" s="3"/>
      <c r="DQ1364" s="3"/>
      <c r="DR1364" s="3"/>
      <c r="DS1364" s="3"/>
      <c r="DT1364" s="4"/>
      <c r="DU1364" s="4"/>
      <c r="DV1364" s="4"/>
      <c r="DW1364" s="4"/>
      <c r="DX1364" s="4"/>
      <c r="DY1364" s="4"/>
      <c r="DZ1364" s="2" t="s">
        <v>861</v>
      </c>
      <c r="EA1364" s="7">
        <v>44693.448240740741</v>
      </c>
      <c r="EB1364" s="2" t="s">
        <v>332</v>
      </c>
      <c r="EC1364" s="8"/>
      <c r="ED1364" t="b">
        <v>1</v>
      </c>
      <c r="EE1364" t="s">
        <v>324</v>
      </c>
      <c r="EF1364" s="2" t="s">
        <v>324</v>
      </c>
      <c r="EG1364" s="2" t="s">
        <v>325</v>
      </c>
      <c r="EH1364" s="1"/>
      <c r="EI1364">
        <f t="shared" si="72"/>
        <v>0</v>
      </c>
      <c r="EJ1364" t="str">
        <f t="shared" si="73"/>
        <v>yes</v>
      </c>
    </row>
    <row r="1365" spans="3:140">
      <c r="C1365" s="1">
        <v>44607</v>
      </c>
      <c r="D1365" s="2" t="s">
        <v>381</v>
      </c>
      <c r="E1365" s="2" t="s">
        <v>382</v>
      </c>
      <c r="F1365" s="2" t="s">
        <v>180</v>
      </c>
      <c r="G1365" s="1">
        <v>44503</v>
      </c>
      <c r="H1365" s="2" t="s">
        <v>383</v>
      </c>
      <c r="I1365" s="2" t="s">
        <v>384</v>
      </c>
      <c r="J1365" s="1">
        <v>44503</v>
      </c>
      <c r="K1365" s="1"/>
      <c r="L1365" s="2" t="s">
        <v>6</v>
      </c>
      <c r="M1365" t="b">
        <v>0</v>
      </c>
      <c r="N1365" s="2"/>
      <c r="O1365" s="2" t="s">
        <v>329</v>
      </c>
      <c r="P1365" s="2" t="s">
        <v>330</v>
      </c>
      <c r="Q1365" s="2"/>
      <c r="R1365" s="2"/>
      <c r="S1365" s="2"/>
      <c r="T1365" s="2"/>
      <c r="U1365" s="2"/>
      <c r="V1365" s="2"/>
      <c r="W1365" s="2"/>
      <c r="X1365" s="2" t="s">
        <v>1288</v>
      </c>
      <c r="Y1365" s="3"/>
      <c r="AA1365" t="b">
        <v>0</v>
      </c>
      <c r="AE1365" s="4"/>
      <c r="AF1365" s="4"/>
      <c r="AG1365" s="4"/>
      <c r="AH1365" s="4"/>
      <c r="AM1365" s="4"/>
      <c r="AN1365" s="4"/>
      <c r="AO1365" s="4"/>
      <c r="AP1365" s="4"/>
      <c r="AU1365" s="4"/>
      <c r="AV1365" s="4"/>
      <c r="AW1365" s="4"/>
      <c r="AX1365" s="4"/>
      <c r="BC1365" s="4"/>
      <c r="BD1365" s="4"/>
      <c r="BE1365" s="4"/>
      <c r="BF1365" s="4"/>
      <c r="BK1365" s="4"/>
      <c r="BL1365" s="4"/>
      <c r="BM1365" s="4"/>
      <c r="BN1365" s="4"/>
      <c r="BS1365" s="4"/>
      <c r="BT1365" s="4"/>
      <c r="BU1365" s="4"/>
      <c r="BV1365" s="4"/>
      <c r="BW1365" s="3"/>
      <c r="BX1365" s="3"/>
      <c r="BY1365" s="4">
        <v>0</v>
      </c>
      <c r="BZ1365" s="5"/>
      <c r="CA1365" s="3">
        <v>0</v>
      </c>
      <c r="CB1365" s="4">
        <v>0</v>
      </c>
      <c r="CC1365" s="5" t="s">
        <v>322</v>
      </c>
      <c r="CD1365" s="3">
        <v>0</v>
      </c>
      <c r="CE1365" s="4">
        <v>0</v>
      </c>
      <c r="CF1365" s="5" t="s">
        <v>322</v>
      </c>
      <c r="CG1365" s="3">
        <v>0</v>
      </c>
      <c r="CH1365" s="4">
        <v>0</v>
      </c>
      <c r="CI1365" s="5" t="s">
        <v>322</v>
      </c>
      <c r="CJ1365" s="3">
        <v>0</v>
      </c>
      <c r="CK1365" s="4">
        <v>0</v>
      </c>
      <c r="CL1365" s="5" t="s">
        <v>322</v>
      </c>
      <c r="CM1365" s="2">
        <v>0</v>
      </c>
      <c r="CN1365" s="4">
        <v>0</v>
      </c>
      <c r="CO1365" s="5" t="s">
        <v>322</v>
      </c>
      <c r="CP1365" s="3"/>
      <c r="CQ1365" s="4">
        <v>0</v>
      </c>
      <c r="CR1365" s="3"/>
      <c r="CS1365" s="3"/>
      <c r="CT1365" s="3"/>
      <c r="CU1365" s="3"/>
      <c r="CV1365" s="4">
        <v>0</v>
      </c>
      <c r="CW1365" s="4">
        <v>0</v>
      </c>
      <c r="CX1365" t="b">
        <v>0</v>
      </c>
      <c r="CY1365" t="b">
        <v>0</v>
      </c>
      <c r="CZ1365" t="b">
        <v>0</v>
      </c>
      <c r="DA1365" s="2"/>
      <c r="DB1365" s="2"/>
      <c r="DC1365">
        <v>19042</v>
      </c>
      <c r="DD1365" s="3"/>
      <c r="DE1365" s="3"/>
      <c r="DF1365" s="3"/>
      <c r="DG1365" s="4"/>
      <c r="DH1365" s="4"/>
      <c r="DI1365" s="4"/>
      <c r="DJ1365" s="3">
        <v>0</v>
      </c>
      <c r="DK1365" s="4">
        <v>0</v>
      </c>
      <c r="DL1365" t="b">
        <v>0</v>
      </c>
      <c r="DM1365" s="6"/>
      <c r="DN1365" s="3"/>
      <c r="DO1365" s="3"/>
      <c r="DP1365" s="3"/>
      <c r="DQ1365" s="3"/>
      <c r="DR1365" s="3"/>
      <c r="DS1365" s="3"/>
      <c r="DT1365" s="4"/>
      <c r="DU1365" s="4"/>
      <c r="DV1365" s="4"/>
      <c r="DW1365" s="4"/>
      <c r="DX1365" s="4"/>
      <c r="DY1365" s="4"/>
      <c r="DZ1365" s="2" t="s">
        <v>861</v>
      </c>
      <c r="EA1365" s="7">
        <v>44693.6716087963</v>
      </c>
      <c r="EB1365" s="2" t="s">
        <v>332</v>
      </c>
      <c r="EC1365" s="8"/>
      <c r="ED1365" t="b">
        <v>0</v>
      </c>
      <c r="EE1365" t="s">
        <v>324</v>
      </c>
      <c r="EF1365" s="2" t="s">
        <v>324</v>
      </c>
      <c r="EG1365" s="2" t="s">
        <v>325</v>
      </c>
      <c r="EH1365" s="1"/>
      <c r="EI1365">
        <f t="shared" si="72"/>
        <v>0</v>
      </c>
      <c r="EJ1365" t="str">
        <f t="shared" si="73"/>
        <v>no</v>
      </c>
    </row>
    <row r="1366" spans="3:140">
      <c r="C1366" s="1">
        <v>44607</v>
      </c>
      <c r="D1366" s="2" t="s">
        <v>24</v>
      </c>
      <c r="E1366" s="2" t="s">
        <v>25</v>
      </c>
      <c r="F1366" s="2" t="s">
        <v>183</v>
      </c>
      <c r="G1366" s="1">
        <v>44531</v>
      </c>
      <c r="H1366" s="2"/>
      <c r="I1366" s="2"/>
      <c r="J1366" s="1">
        <v>44531</v>
      </c>
      <c r="K1366" s="1"/>
      <c r="L1366" s="2" t="s">
        <v>6</v>
      </c>
      <c r="M1366" t="b">
        <v>0</v>
      </c>
      <c r="N1366" s="2"/>
      <c r="O1366" s="2" t="s">
        <v>1286</v>
      </c>
      <c r="P1366" s="2" t="s">
        <v>347</v>
      </c>
      <c r="Q1366" s="2"/>
      <c r="R1366" s="2"/>
      <c r="S1366" s="2"/>
      <c r="T1366" s="2"/>
      <c r="U1366" s="2"/>
      <c r="V1366" s="2"/>
      <c r="W1366" s="2" t="s">
        <v>1292</v>
      </c>
      <c r="X1366" s="2"/>
      <c r="Y1366" s="3"/>
      <c r="AA1366" t="b">
        <v>0</v>
      </c>
      <c r="AE1366" s="4"/>
      <c r="AF1366" s="4"/>
      <c r="AG1366" s="4"/>
      <c r="AH1366" s="4"/>
      <c r="AM1366" s="4"/>
      <c r="AN1366" s="4"/>
      <c r="AO1366" s="4"/>
      <c r="AP1366" s="4"/>
      <c r="AU1366" s="4"/>
      <c r="AV1366" s="4"/>
      <c r="AW1366" s="4"/>
      <c r="AX1366" s="4"/>
      <c r="BC1366" s="4"/>
      <c r="BD1366" s="4"/>
      <c r="BE1366" s="4"/>
      <c r="BF1366" s="4"/>
      <c r="BK1366" s="4"/>
      <c r="BL1366" s="4"/>
      <c r="BM1366" s="4"/>
      <c r="BN1366" s="4"/>
      <c r="BS1366" s="4"/>
      <c r="BT1366" s="4"/>
      <c r="BU1366" s="4"/>
      <c r="BV1366" s="4"/>
      <c r="BW1366" s="3"/>
      <c r="BX1366" s="3"/>
      <c r="BY1366" s="4">
        <v>0</v>
      </c>
      <c r="BZ1366" s="5"/>
      <c r="CA1366" s="3">
        <v>0</v>
      </c>
      <c r="CB1366" s="4">
        <v>0</v>
      </c>
      <c r="CC1366" s="5" t="s">
        <v>322</v>
      </c>
      <c r="CD1366" s="3">
        <v>0</v>
      </c>
      <c r="CE1366" s="4">
        <v>0</v>
      </c>
      <c r="CF1366" s="5" t="s">
        <v>322</v>
      </c>
      <c r="CG1366" s="3">
        <v>0</v>
      </c>
      <c r="CH1366" s="4">
        <v>0</v>
      </c>
      <c r="CI1366" s="5" t="s">
        <v>322</v>
      </c>
      <c r="CJ1366" s="3">
        <v>0</v>
      </c>
      <c r="CK1366" s="4">
        <v>0</v>
      </c>
      <c r="CL1366" s="5" t="s">
        <v>322</v>
      </c>
      <c r="CM1366" s="2">
        <v>0</v>
      </c>
      <c r="CN1366" s="4">
        <v>0</v>
      </c>
      <c r="CO1366" s="5" t="s">
        <v>322</v>
      </c>
      <c r="CP1366" s="3"/>
      <c r="CQ1366" s="4">
        <v>0</v>
      </c>
      <c r="CR1366" s="3"/>
      <c r="CS1366" s="3"/>
      <c r="CT1366" s="3"/>
      <c r="CU1366" s="3"/>
      <c r="CV1366" s="4">
        <v>0</v>
      </c>
      <c r="CW1366" s="4">
        <v>0</v>
      </c>
      <c r="CX1366" t="b">
        <v>0</v>
      </c>
      <c r="CY1366" t="b">
        <v>0</v>
      </c>
      <c r="CZ1366" t="b">
        <v>0</v>
      </c>
      <c r="DA1366" s="2"/>
      <c r="DB1366" s="2"/>
      <c r="DC1366">
        <v>20341</v>
      </c>
      <c r="DD1366" s="3"/>
      <c r="DE1366" s="3"/>
      <c r="DF1366" s="3"/>
      <c r="DG1366" s="4"/>
      <c r="DH1366" s="4"/>
      <c r="DI1366" s="4"/>
      <c r="DJ1366" s="3">
        <v>0</v>
      </c>
      <c r="DK1366" s="4">
        <v>0</v>
      </c>
      <c r="DL1366" t="b">
        <v>0</v>
      </c>
      <c r="DM1366" s="6"/>
      <c r="DN1366" s="3"/>
      <c r="DO1366" s="3"/>
      <c r="DP1366" s="3"/>
      <c r="DQ1366" s="3"/>
      <c r="DR1366" s="3"/>
      <c r="DS1366" s="3"/>
      <c r="DT1366" s="4"/>
      <c r="DU1366" s="4"/>
      <c r="DV1366" s="4"/>
      <c r="DW1366" s="4"/>
      <c r="DX1366" s="4"/>
      <c r="DY1366" s="4"/>
      <c r="DZ1366" s="2" t="s">
        <v>861</v>
      </c>
      <c r="EA1366" s="7">
        <v>44609.416608796295</v>
      </c>
      <c r="EB1366" s="2" t="s">
        <v>1050</v>
      </c>
      <c r="EC1366" s="8"/>
      <c r="ED1366" t="b">
        <v>0</v>
      </c>
      <c r="EE1366" t="s">
        <v>324</v>
      </c>
      <c r="EF1366" s="2" t="s">
        <v>324</v>
      </c>
      <c r="EG1366" s="2" t="s">
        <v>325</v>
      </c>
      <c r="EH1366" s="1"/>
      <c r="EI1366">
        <f t="shared" si="72"/>
        <v>0</v>
      </c>
      <c r="EJ1366" t="str">
        <f t="shared" si="73"/>
        <v>yes</v>
      </c>
    </row>
    <row r="1367" spans="3:140">
      <c r="C1367" s="1">
        <v>44607</v>
      </c>
      <c r="D1367" s="2" t="s">
        <v>1293</v>
      </c>
      <c r="E1367" s="2" t="s">
        <v>1091</v>
      </c>
      <c r="F1367" s="2" t="s">
        <v>178</v>
      </c>
      <c r="G1367" s="1">
        <v>44020</v>
      </c>
      <c r="H1367" s="2"/>
      <c r="I1367" s="2"/>
      <c r="J1367" s="1">
        <v>44020</v>
      </c>
      <c r="K1367" s="1"/>
      <c r="L1367" s="2" t="s">
        <v>6</v>
      </c>
      <c r="M1367" t="b">
        <v>0</v>
      </c>
      <c r="N1367" s="2"/>
      <c r="O1367" s="2" t="s">
        <v>320</v>
      </c>
      <c r="P1367" s="2" t="s">
        <v>337</v>
      </c>
      <c r="Q1367" s="2"/>
      <c r="R1367" s="2"/>
      <c r="S1367" s="2"/>
      <c r="T1367" s="2"/>
      <c r="U1367" s="2"/>
      <c r="V1367" s="2"/>
      <c r="W1367" s="2" t="s">
        <v>1287</v>
      </c>
      <c r="X1367" s="2" t="s">
        <v>1287</v>
      </c>
      <c r="Y1367" s="3"/>
      <c r="AA1367" t="b">
        <v>0</v>
      </c>
      <c r="AB1367">
        <v>2267</v>
      </c>
      <c r="AE1367" s="4"/>
      <c r="AF1367" s="4">
        <v>11020</v>
      </c>
      <c r="AG1367" s="4"/>
      <c r="AH1367" s="4"/>
      <c r="AM1367" s="4"/>
      <c r="AN1367" s="4"/>
      <c r="AO1367" s="4"/>
      <c r="AP1367" s="4"/>
      <c r="AU1367" s="4"/>
      <c r="AV1367" s="4"/>
      <c r="AW1367" s="4"/>
      <c r="AX1367" s="4"/>
      <c r="BC1367" s="4"/>
      <c r="BD1367" s="4"/>
      <c r="BE1367" s="4"/>
      <c r="BF1367" s="4"/>
      <c r="BK1367" s="4"/>
      <c r="BL1367" s="4"/>
      <c r="BM1367" s="4"/>
      <c r="BN1367" s="4"/>
      <c r="BS1367" s="4"/>
      <c r="BT1367" s="4"/>
      <c r="BU1367" s="4"/>
      <c r="BV1367" s="4"/>
      <c r="BW1367" s="3"/>
      <c r="BX1367" s="3"/>
      <c r="BY1367" s="4">
        <v>11020</v>
      </c>
      <c r="BZ1367" s="5"/>
      <c r="CA1367" s="3">
        <v>0</v>
      </c>
      <c r="CB1367" s="4">
        <v>0</v>
      </c>
      <c r="CC1367" s="5" t="s">
        <v>322</v>
      </c>
      <c r="CD1367" s="3">
        <v>0</v>
      </c>
      <c r="CE1367" s="4">
        <v>0</v>
      </c>
      <c r="CF1367" s="5" t="s">
        <v>322</v>
      </c>
      <c r="CG1367" s="3">
        <v>0</v>
      </c>
      <c r="CH1367" s="4">
        <v>0</v>
      </c>
      <c r="CI1367" s="5" t="s">
        <v>322</v>
      </c>
      <c r="CJ1367" s="3">
        <v>0</v>
      </c>
      <c r="CK1367" s="4">
        <v>0</v>
      </c>
      <c r="CL1367" s="5" t="s">
        <v>322</v>
      </c>
      <c r="CM1367" s="2">
        <v>0</v>
      </c>
      <c r="CN1367" s="4">
        <v>0</v>
      </c>
      <c r="CO1367" s="5" t="s">
        <v>322</v>
      </c>
      <c r="CP1367" s="3"/>
      <c r="CQ1367" s="4">
        <v>11020</v>
      </c>
      <c r="CR1367" s="3"/>
      <c r="CS1367" s="3"/>
      <c r="CT1367" s="3"/>
      <c r="CU1367" s="3"/>
      <c r="CV1367" s="4">
        <v>11020</v>
      </c>
      <c r="CW1367" s="4">
        <v>11020</v>
      </c>
      <c r="CX1367" t="b">
        <v>0</v>
      </c>
      <c r="CY1367" t="b">
        <v>1</v>
      </c>
      <c r="CZ1367" t="b">
        <v>0</v>
      </c>
      <c r="DA1367" s="2"/>
      <c r="DB1367" s="2"/>
      <c r="DC1367">
        <v>20341</v>
      </c>
      <c r="DD1367" s="3"/>
      <c r="DE1367" s="3"/>
      <c r="DF1367" s="3"/>
      <c r="DG1367" s="4"/>
      <c r="DH1367" s="4"/>
      <c r="DI1367" s="4"/>
      <c r="DJ1367" s="3">
        <v>0</v>
      </c>
      <c r="DK1367" s="4">
        <v>0</v>
      </c>
      <c r="DL1367" t="b">
        <v>0</v>
      </c>
      <c r="DM1367" s="6"/>
      <c r="DN1367" s="3"/>
      <c r="DO1367" s="3"/>
      <c r="DP1367" s="3"/>
      <c r="DQ1367" s="3"/>
      <c r="DR1367" s="3"/>
      <c r="DS1367" s="3"/>
      <c r="DT1367" s="4"/>
      <c r="DU1367" s="4"/>
      <c r="DV1367" s="4"/>
      <c r="DW1367" s="4"/>
      <c r="DX1367" s="4"/>
      <c r="DY1367" s="4"/>
      <c r="DZ1367" s="2" t="s">
        <v>861</v>
      </c>
      <c r="EA1367" s="7">
        <v>44607.697905092595</v>
      </c>
      <c r="EB1367" s="2" t="s">
        <v>332</v>
      </c>
      <c r="EC1367" s="8"/>
      <c r="ED1367" t="b">
        <v>0</v>
      </c>
      <c r="EE1367" t="s">
        <v>324</v>
      </c>
      <c r="EF1367" s="2" t="s">
        <v>324</v>
      </c>
      <c r="EG1367" s="2" t="s">
        <v>325</v>
      </c>
      <c r="EH1367" s="1"/>
      <c r="EI1367">
        <f t="shared" si="72"/>
        <v>2267</v>
      </c>
      <c r="EJ1367" t="str">
        <f t="shared" si="73"/>
        <v>yes</v>
      </c>
    </row>
    <row r="1368" spans="3:140">
      <c r="C1368" s="1">
        <v>44607</v>
      </c>
      <c r="D1368" s="2" t="s">
        <v>1090</v>
      </c>
      <c r="E1368" s="2" t="s">
        <v>1091</v>
      </c>
      <c r="F1368" s="2" t="s">
        <v>178</v>
      </c>
      <c r="G1368" s="1">
        <v>44020</v>
      </c>
      <c r="H1368" s="2"/>
      <c r="I1368" s="2"/>
      <c r="J1368" s="1">
        <v>44020</v>
      </c>
      <c r="K1368" s="1"/>
      <c r="L1368" s="2" t="s">
        <v>6</v>
      </c>
      <c r="M1368" t="b">
        <v>0</v>
      </c>
      <c r="N1368" s="2"/>
      <c r="O1368" s="2" t="s">
        <v>320</v>
      </c>
      <c r="P1368" s="2" t="s">
        <v>373</v>
      </c>
      <c r="Q1368" s="2"/>
      <c r="R1368" s="2"/>
      <c r="S1368" s="2"/>
      <c r="T1368" s="2"/>
      <c r="U1368" s="2"/>
      <c r="V1368" s="2"/>
      <c r="W1368" s="2" t="s">
        <v>1294</v>
      </c>
      <c r="X1368" s="2" t="s">
        <v>1295</v>
      </c>
      <c r="Y1368" s="3"/>
      <c r="AA1368" t="b">
        <v>0</v>
      </c>
      <c r="AB1368">
        <v>2267</v>
      </c>
      <c r="AE1368" s="4"/>
      <c r="AF1368" s="4">
        <v>11020</v>
      </c>
      <c r="AG1368" s="4"/>
      <c r="AH1368" s="4"/>
      <c r="AM1368" s="4"/>
      <c r="AN1368" s="4"/>
      <c r="AO1368" s="4"/>
      <c r="AP1368" s="4"/>
      <c r="AU1368" s="4"/>
      <c r="AV1368" s="4"/>
      <c r="AW1368" s="4"/>
      <c r="AX1368" s="4"/>
      <c r="BC1368" s="4"/>
      <c r="BD1368" s="4"/>
      <c r="BE1368" s="4"/>
      <c r="BF1368" s="4"/>
      <c r="BK1368" s="4"/>
      <c r="BL1368" s="4"/>
      <c r="BM1368" s="4"/>
      <c r="BN1368" s="4"/>
      <c r="BS1368" s="4"/>
      <c r="BT1368" s="4"/>
      <c r="BU1368" s="4"/>
      <c r="BV1368" s="4"/>
      <c r="BW1368" s="3"/>
      <c r="BX1368" s="3"/>
      <c r="BY1368" s="4">
        <v>11020</v>
      </c>
      <c r="BZ1368" s="5"/>
      <c r="CA1368" s="3">
        <v>0</v>
      </c>
      <c r="CB1368" s="4">
        <v>0</v>
      </c>
      <c r="CC1368" s="5" t="s">
        <v>322</v>
      </c>
      <c r="CD1368" s="3">
        <v>0</v>
      </c>
      <c r="CE1368" s="4">
        <v>0</v>
      </c>
      <c r="CF1368" s="5" t="s">
        <v>322</v>
      </c>
      <c r="CG1368" s="3">
        <v>0</v>
      </c>
      <c r="CH1368" s="4">
        <v>0</v>
      </c>
      <c r="CI1368" s="5" t="s">
        <v>322</v>
      </c>
      <c r="CJ1368" s="3">
        <v>0</v>
      </c>
      <c r="CK1368" s="4">
        <v>0</v>
      </c>
      <c r="CL1368" s="5" t="s">
        <v>322</v>
      </c>
      <c r="CM1368" s="2">
        <v>0</v>
      </c>
      <c r="CN1368" s="4">
        <v>0</v>
      </c>
      <c r="CO1368" s="5" t="s">
        <v>322</v>
      </c>
      <c r="CP1368" s="3"/>
      <c r="CQ1368" s="4">
        <v>11020</v>
      </c>
      <c r="CR1368" s="3"/>
      <c r="CS1368" s="3"/>
      <c r="CT1368" s="3"/>
      <c r="CU1368" s="3"/>
      <c r="CV1368" s="4">
        <v>11020</v>
      </c>
      <c r="CW1368" s="4">
        <v>11020</v>
      </c>
      <c r="CX1368" t="b">
        <v>0</v>
      </c>
      <c r="CY1368" t="b">
        <v>1</v>
      </c>
      <c r="CZ1368" t="b">
        <v>0</v>
      </c>
      <c r="DA1368" s="2"/>
      <c r="DB1368" s="2"/>
      <c r="DC1368">
        <v>20341</v>
      </c>
      <c r="DD1368" s="3"/>
      <c r="DE1368" s="3"/>
      <c r="DF1368" s="3"/>
      <c r="DG1368" s="4"/>
      <c r="DH1368" s="4"/>
      <c r="DI1368" s="4"/>
      <c r="DJ1368" s="3">
        <v>0</v>
      </c>
      <c r="DK1368" s="4">
        <v>0</v>
      </c>
      <c r="DL1368" t="b">
        <v>0</v>
      </c>
      <c r="DM1368" s="6"/>
      <c r="DN1368" s="3"/>
      <c r="DO1368" s="3"/>
      <c r="DP1368" s="3"/>
      <c r="DQ1368" s="3"/>
      <c r="DR1368" s="3"/>
      <c r="DS1368" s="3"/>
      <c r="DT1368" s="4"/>
      <c r="DU1368" s="4"/>
      <c r="DV1368" s="4"/>
      <c r="DW1368" s="4"/>
      <c r="DX1368" s="4"/>
      <c r="DY1368" s="4"/>
      <c r="DZ1368" s="2" t="s">
        <v>861</v>
      </c>
      <c r="EA1368" s="7">
        <v>44693.448425925926</v>
      </c>
      <c r="EB1368" s="2" t="s">
        <v>332</v>
      </c>
      <c r="EC1368" s="8"/>
      <c r="ED1368" t="b">
        <v>0</v>
      </c>
      <c r="EE1368" t="s">
        <v>324</v>
      </c>
      <c r="EF1368" s="2" t="s">
        <v>324</v>
      </c>
      <c r="EG1368" s="2" t="s">
        <v>325</v>
      </c>
      <c r="EH1368" s="1"/>
      <c r="EI1368">
        <f t="shared" si="72"/>
        <v>2267</v>
      </c>
      <c r="EJ1368" t="str">
        <f t="shared" si="73"/>
        <v>yes</v>
      </c>
    </row>
    <row r="1369" spans="3:140">
      <c r="C1369" s="1">
        <v>44607</v>
      </c>
      <c r="D1369" s="2" t="s">
        <v>348</v>
      </c>
      <c r="E1369" s="2" t="s">
        <v>349</v>
      </c>
      <c r="F1369" s="2" t="s">
        <v>183</v>
      </c>
      <c r="G1369" s="1">
        <v>44510</v>
      </c>
      <c r="H1369" s="2"/>
      <c r="I1369" s="2"/>
      <c r="J1369" s="1">
        <v>44510</v>
      </c>
      <c r="K1369" s="1"/>
      <c r="L1369" s="2" t="s">
        <v>6</v>
      </c>
      <c r="M1369" t="b">
        <v>0</v>
      </c>
      <c r="N1369" s="2"/>
      <c r="O1369" s="2" t="s">
        <v>1286</v>
      </c>
      <c r="P1369" s="2" t="s">
        <v>347</v>
      </c>
      <c r="Q1369" s="2"/>
      <c r="R1369" s="2"/>
      <c r="S1369" s="2"/>
      <c r="T1369" s="2"/>
      <c r="U1369" s="2"/>
      <c r="V1369" s="2"/>
      <c r="W1369" s="2" t="s">
        <v>1296</v>
      </c>
      <c r="X1369" s="2"/>
      <c r="Y1369" s="3"/>
      <c r="AA1369" t="b">
        <v>0</v>
      </c>
      <c r="AE1369" s="4"/>
      <c r="AF1369" s="4"/>
      <c r="AG1369" s="4"/>
      <c r="AH1369" s="4"/>
      <c r="AM1369" s="4"/>
      <c r="AN1369" s="4"/>
      <c r="AO1369" s="4"/>
      <c r="AP1369" s="4"/>
      <c r="AU1369" s="4"/>
      <c r="AV1369" s="4"/>
      <c r="AW1369" s="4"/>
      <c r="AX1369" s="4"/>
      <c r="BC1369" s="4"/>
      <c r="BD1369" s="4"/>
      <c r="BE1369" s="4"/>
      <c r="BF1369" s="4"/>
      <c r="BK1369" s="4"/>
      <c r="BL1369" s="4"/>
      <c r="BM1369" s="4"/>
      <c r="BN1369" s="4"/>
      <c r="BS1369" s="4"/>
      <c r="BT1369" s="4"/>
      <c r="BU1369" s="4"/>
      <c r="BV1369" s="4"/>
      <c r="BW1369" s="3"/>
      <c r="BX1369" s="3"/>
      <c r="BY1369" s="4">
        <v>0</v>
      </c>
      <c r="BZ1369" s="5"/>
      <c r="CA1369" s="3">
        <v>0</v>
      </c>
      <c r="CB1369" s="4">
        <v>0</v>
      </c>
      <c r="CC1369" s="5" t="s">
        <v>322</v>
      </c>
      <c r="CD1369" s="3">
        <v>0</v>
      </c>
      <c r="CE1369" s="4">
        <v>0</v>
      </c>
      <c r="CF1369" s="5" t="s">
        <v>322</v>
      </c>
      <c r="CG1369" s="3">
        <v>0</v>
      </c>
      <c r="CH1369" s="4">
        <v>0</v>
      </c>
      <c r="CI1369" s="5" t="s">
        <v>322</v>
      </c>
      <c r="CJ1369" s="3">
        <v>0</v>
      </c>
      <c r="CK1369" s="4">
        <v>0</v>
      </c>
      <c r="CL1369" s="5" t="s">
        <v>322</v>
      </c>
      <c r="CM1369" s="2">
        <v>0</v>
      </c>
      <c r="CN1369" s="4">
        <v>0</v>
      </c>
      <c r="CO1369" s="5" t="s">
        <v>322</v>
      </c>
      <c r="CP1369" s="3"/>
      <c r="CQ1369" s="4">
        <v>0</v>
      </c>
      <c r="CR1369" s="3"/>
      <c r="CS1369" s="3"/>
      <c r="CT1369" s="3"/>
      <c r="CU1369" s="3"/>
      <c r="CV1369" s="4">
        <v>0</v>
      </c>
      <c r="CW1369" s="4">
        <v>0</v>
      </c>
      <c r="CX1369" t="b">
        <v>0</v>
      </c>
      <c r="CY1369" t="b">
        <v>0</v>
      </c>
      <c r="CZ1369" t="b">
        <v>0</v>
      </c>
      <c r="DA1369" s="2"/>
      <c r="DB1369" s="2"/>
      <c r="DC1369">
        <v>20366</v>
      </c>
      <c r="DD1369" s="3"/>
      <c r="DE1369" s="3"/>
      <c r="DF1369" s="3"/>
      <c r="DG1369" s="4"/>
      <c r="DH1369" s="4"/>
      <c r="DI1369" s="4"/>
      <c r="DJ1369" s="3">
        <v>0</v>
      </c>
      <c r="DK1369" s="4">
        <v>0</v>
      </c>
      <c r="DL1369" t="b">
        <v>0</v>
      </c>
      <c r="DM1369" s="6"/>
      <c r="DN1369" s="3"/>
      <c r="DO1369" s="3"/>
      <c r="DP1369" s="3"/>
      <c r="DQ1369" s="3"/>
      <c r="DR1369" s="3"/>
      <c r="DS1369" s="3"/>
      <c r="DT1369" s="4"/>
      <c r="DU1369" s="4"/>
      <c r="DV1369" s="4"/>
      <c r="DW1369" s="4"/>
      <c r="DX1369" s="4"/>
      <c r="DY1369" s="4"/>
      <c r="DZ1369" s="2" t="s">
        <v>861</v>
      </c>
      <c r="EA1369" s="7">
        <v>44610.359247685185</v>
      </c>
      <c r="EB1369" s="2" t="s">
        <v>1050</v>
      </c>
      <c r="EC1369" s="8"/>
      <c r="ED1369" t="b">
        <v>0</v>
      </c>
      <c r="EE1369" t="s">
        <v>324</v>
      </c>
      <c r="EF1369" s="2" t="s">
        <v>324</v>
      </c>
      <c r="EG1369" s="2" t="s">
        <v>325</v>
      </c>
      <c r="EH1369" s="1"/>
      <c r="EI1369">
        <f t="shared" si="72"/>
        <v>0</v>
      </c>
      <c r="EJ1369" t="str">
        <f t="shared" si="73"/>
        <v>yes</v>
      </c>
    </row>
    <row r="1370" spans="3:140">
      <c r="C1370" s="1">
        <v>44607</v>
      </c>
      <c r="D1370" s="2" t="s">
        <v>1297</v>
      </c>
      <c r="E1370" s="2" t="s">
        <v>845</v>
      </c>
      <c r="F1370" s="2" t="s">
        <v>178</v>
      </c>
      <c r="G1370" s="1">
        <v>44062</v>
      </c>
      <c r="H1370" s="2"/>
      <c r="I1370" s="2"/>
      <c r="J1370" s="1">
        <v>44062</v>
      </c>
      <c r="K1370" s="1"/>
      <c r="L1370" s="2" t="s">
        <v>6</v>
      </c>
      <c r="M1370" t="b">
        <v>0</v>
      </c>
      <c r="N1370" s="2"/>
      <c r="O1370" s="2" t="s">
        <v>320</v>
      </c>
      <c r="P1370" s="2" t="s">
        <v>337</v>
      </c>
      <c r="Q1370" s="2"/>
      <c r="R1370" s="2"/>
      <c r="S1370" s="2"/>
      <c r="T1370" s="2"/>
      <c r="U1370" s="2"/>
      <c r="V1370" s="2"/>
      <c r="W1370" s="2" t="s">
        <v>1287</v>
      </c>
      <c r="X1370" s="2" t="s">
        <v>1287</v>
      </c>
      <c r="Y1370" s="3"/>
      <c r="AA1370" t="b">
        <v>0</v>
      </c>
      <c r="AB1370">
        <v>2091</v>
      </c>
      <c r="AE1370" s="4"/>
      <c r="AF1370" s="4">
        <v>10164</v>
      </c>
      <c r="AG1370" s="4"/>
      <c r="AH1370" s="4"/>
      <c r="AM1370" s="4"/>
      <c r="AN1370" s="4"/>
      <c r="AO1370" s="4"/>
      <c r="AP1370" s="4"/>
      <c r="AU1370" s="4"/>
      <c r="AV1370" s="4"/>
      <c r="AW1370" s="4"/>
      <c r="AX1370" s="4"/>
      <c r="BC1370" s="4"/>
      <c r="BD1370" s="4"/>
      <c r="BE1370" s="4"/>
      <c r="BF1370" s="4"/>
      <c r="BK1370" s="4"/>
      <c r="BL1370" s="4"/>
      <c r="BM1370" s="4"/>
      <c r="BN1370" s="4"/>
      <c r="BS1370" s="4"/>
      <c r="BT1370" s="4"/>
      <c r="BU1370" s="4"/>
      <c r="BV1370" s="4"/>
      <c r="BW1370" s="3"/>
      <c r="BX1370" s="3"/>
      <c r="BY1370" s="4">
        <v>10164</v>
      </c>
      <c r="BZ1370" s="5"/>
      <c r="CA1370" s="3">
        <v>0</v>
      </c>
      <c r="CB1370" s="4">
        <v>0</v>
      </c>
      <c r="CC1370" s="5" t="s">
        <v>322</v>
      </c>
      <c r="CD1370" s="3">
        <v>0</v>
      </c>
      <c r="CE1370" s="4">
        <v>0</v>
      </c>
      <c r="CF1370" s="5" t="s">
        <v>322</v>
      </c>
      <c r="CG1370" s="3">
        <v>0</v>
      </c>
      <c r="CH1370" s="4">
        <v>0</v>
      </c>
      <c r="CI1370" s="5" t="s">
        <v>322</v>
      </c>
      <c r="CJ1370" s="3">
        <v>0</v>
      </c>
      <c r="CK1370" s="4">
        <v>0</v>
      </c>
      <c r="CL1370" s="5" t="s">
        <v>322</v>
      </c>
      <c r="CM1370" s="2">
        <v>0</v>
      </c>
      <c r="CN1370" s="4">
        <v>0</v>
      </c>
      <c r="CO1370" s="5" t="s">
        <v>322</v>
      </c>
      <c r="CP1370" s="3"/>
      <c r="CQ1370" s="4">
        <v>10164</v>
      </c>
      <c r="CR1370" s="3"/>
      <c r="CS1370" s="3"/>
      <c r="CT1370" s="3"/>
      <c r="CU1370" s="3"/>
      <c r="CV1370" s="4">
        <v>10164</v>
      </c>
      <c r="CW1370" s="4">
        <v>10164</v>
      </c>
      <c r="CX1370" t="b">
        <v>0</v>
      </c>
      <c r="CY1370" t="b">
        <v>1</v>
      </c>
      <c r="CZ1370" t="b">
        <v>0</v>
      </c>
      <c r="DA1370" s="2"/>
      <c r="DB1370" s="2"/>
      <c r="DC1370">
        <v>20420</v>
      </c>
      <c r="DD1370" s="3"/>
      <c r="DE1370" s="3"/>
      <c r="DF1370" s="3"/>
      <c r="DG1370" s="4"/>
      <c r="DH1370" s="4"/>
      <c r="DI1370" s="4"/>
      <c r="DJ1370" s="3">
        <v>0</v>
      </c>
      <c r="DK1370" s="4">
        <v>0</v>
      </c>
      <c r="DL1370" t="b">
        <v>0</v>
      </c>
      <c r="DM1370" s="6"/>
      <c r="DN1370" s="3"/>
      <c r="DO1370" s="3"/>
      <c r="DP1370" s="3"/>
      <c r="DQ1370" s="3"/>
      <c r="DR1370" s="3"/>
      <c r="DS1370" s="3"/>
      <c r="DT1370" s="4"/>
      <c r="DU1370" s="4"/>
      <c r="DV1370" s="4"/>
      <c r="DW1370" s="4"/>
      <c r="DX1370" s="4"/>
      <c r="DY1370" s="4"/>
      <c r="DZ1370" s="2" t="s">
        <v>861</v>
      </c>
      <c r="EA1370" s="7">
        <v>44607.698634259257</v>
      </c>
      <c r="EB1370" s="2" t="s">
        <v>332</v>
      </c>
      <c r="EC1370" s="8"/>
      <c r="ED1370" t="b">
        <v>0</v>
      </c>
      <c r="EE1370" t="s">
        <v>324</v>
      </c>
      <c r="EF1370" s="2" t="s">
        <v>324</v>
      </c>
      <c r="EG1370" s="2" t="s">
        <v>325</v>
      </c>
      <c r="EH1370" s="1"/>
      <c r="EI1370">
        <f t="shared" si="72"/>
        <v>2091</v>
      </c>
      <c r="EJ1370" t="str">
        <f t="shared" si="73"/>
        <v>yes</v>
      </c>
    </row>
    <row r="1371" spans="3:140">
      <c r="C1371" s="1">
        <v>44607</v>
      </c>
      <c r="D1371" s="2" t="s">
        <v>1097</v>
      </c>
      <c r="E1371" s="2" t="s">
        <v>845</v>
      </c>
      <c r="F1371" s="2" t="s">
        <v>178</v>
      </c>
      <c r="G1371" s="1">
        <v>44062</v>
      </c>
      <c r="H1371" s="2"/>
      <c r="I1371" s="2"/>
      <c r="J1371" s="1">
        <v>44062</v>
      </c>
      <c r="K1371" s="1"/>
      <c r="L1371" s="2" t="s">
        <v>6</v>
      </c>
      <c r="M1371" t="b">
        <v>0</v>
      </c>
      <c r="N1371" s="2"/>
      <c r="O1371" s="2" t="s">
        <v>320</v>
      </c>
      <c r="P1371" s="2" t="s">
        <v>337</v>
      </c>
      <c r="Q1371" s="2"/>
      <c r="R1371" s="2"/>
      <c r="S1371" s="2"/>
      <c r="T1371" s="2"/>
      <c r="U1371" s="2"/>
      <c r="V1371" s="2"/>
      <c r="W1371" s="2" t="s">
        <v>1294</v>
      </c>
      <c r="X1371" s="2" t="s">
        <v>1298</v>
      </c>
      <c r="Y1371" s="3"/>
      <c r="AA1371" t="b">
        <v>0</v>
      </c>
      <c r="AB1371">
        <v>2091</v>
      </c>
      <c r="AE1371" s="4"/>
      <c r="AF1371" s="4">
        <v>10164</v>
      </c>
      <c r="AG1371" s="4"/>
      <c r="AH1371" s="4"/>
      <c r="AM1371" s="4"/>
      <c r="AN1371" s="4"/>
      <c r="AO1371" s="4"/>
      <c r="AP1371" s="4"/>
      <c r="AU1371" s="4"/>
      <c r="AV1371" s="4"/>
      <c r="AW1371" s="4"/>
      <c r="AX1371" s="4"/>
      <c r="BC1371" s="4"/>
      <c r="BD1371" s="4"/>
      <c r="BE1371" s="4"/>
      <c r="BF1371" s="4"/>
      <c r="BK1371" s="4"/>
      <c r="BL1371" s="4"/>
      <c r="BM1371" s="4"/>
      <c r="BN1371" s="4"/>
      <c r="BS1371" s="4"/>
      <c r="BT1371" s="4"/>
      <c r="BU1371" s="4"/>
      <c r="BV1371" s="4"/>
      <c r="BW1371" s="3"/>
      <c r="BX1371" s="3"/>
      <c r="BY1371" s="4">
        <v>10164</v>
      </c>
      <c r="BZ1371" s="5"/>
      <c r="CA1371" s="3">
        <v>0</v>
      </c>
      <c r="CB1371" s="4">
        <v>0</v>
      </c>
      <c r="CC1371" s="5" t="s">
        <v>322</v>
      </c>
      <c r="CD1371" s="3">
        <v>0</v>
      </c>
      <c r="CE1371" s="4">
        <v>0</v>
      </c>
      <c r="CF1371" s="5" t="s">
        <v>322</v>
      </c>
      <c r="CG1371" s="3">
        <v>0</v>
      </c>
      <c r="CH1371" s="4">
        <v>0</v>
      </c>
      <c r="CI1371" s="5" t="s">
        <v>322</v>
      </c>
      <c r="CJ1371" s="3">
        <v>0</v>
      </c>
      <c r="CK1371" s="4">
        <v>0</v>
      </c>
      <c r="CL1371" s="5" t="s">
        <v>322</v>
      </c>
      <c r="CM1371" s="2">
        <v>0</v>
      </c>
      <c r="CN1371" s="4">
        <v>0</v>
      </c>
      <c r="CO1371" s="5" t="s">
        <v>322</v>
      </c>
      <c r="CP1371" s="3"/>
      <c r="CQ1371" s="4">
        <v>10164</v>
      </c>
      <c r="CR1371" s="3"/>
      <c r="CS1371" s="3"/>
      <c r="CT1371" s="3"/>
      <c r="CU1371" s="3"/>
      <c r="CV1371" s="4">
        <v>10164</v>
      </c>
      <c r="CW1371" s="4">
        <v>10164</v>
      </c>
      <c r="CX1371" t="b">
        <v>0</v>
      </c>
      <c r="CY1371" t="b">
        <v>1</v>
      </c>
      <c r="CZ1371" t="b">
        <v>0</v>
      </c>
      <c r="DA1371" s="2"/>
      <c r="DB1371" s="2"/>
      <c r="DC1371">
        <v>20420</v>
      </c>
      <c r="DD1371" s="3"/>
      <c r="DE1371" s="3"/>
      <c r="DF1371" s="3"/>
      <c r="DG1371" s="4"/>
      <c r="DH1371" s="4"/>
      <c r="DI1371" s="4"/>
      <c r="DJ1371" s="3">
        <v>0</v>
      </c>
      <c r="DK1371" s="4">
        <v>0</v>
      </c>
      <c r="DL1371" t="b">
        <v>0</v>
      </c>
      <c r="DM1371" s="6"/>
      <c r="DN1371" s="3"/>
      <c r="DO1371" s="3"/>
      <c r="DP1371" s="3"/>
      <c r="DQ1371" s="3"/>
      <c r="DR1371" s="3"/>
      <c r="DS1371" s="3"/>
      <c r="DT1371" s="4"/>
      <c r="DU1371" s="4"/>
      <c r="DV1371" s="4"/>
      <c r="DW1371" s="4"/>
      <c r="DX1371" s="4"/>
      <c r="DY1371" s="4"/>
      <c r="DZ1371" s="2" t="s">
        <v>861</v>
      </c>
      <c r="EA1371" s="7">
        <v>44691.508969907409</v>
      </c>
      <c r="EB1371" s="2" t="s">
        <v>332</v>
      </c>
      <c r="EC1371" s="8"/>
      <c r="ED1371" t="b">
        <v>0</v>
      </c>
      <c r="EE1371" t="s">
        <v>324</v>
      </c>
      <c r="EF1371" s="2" t="s">
        <v>324</v>
      </c>
      <c r="EG1371" s="2" t="s">
        <v>325</v>
      </c>
      <c r="EH1371" s="1"/>
      <c r="EI1371">
        <f t="shared" si="72"/>
        <v>2091</v>
      </c>
      <c r="EJ1371" t="str">
        <f t="shared" si="73"/>
        <v>yes</v>
      </c>
    </row>
    <row r="1372" spans="3:140">
      <c r="C1372" s="1">
        <v>44607</v>
      </c>
      <c r="D1372" s="2" t="s">
        <v>110</v>
      </c>
      <c r="E1372" s="2" t="s">
        <v>111</v>
      </c>
      <c r="F1372" s="2" t="s">
        <v>41</v>
      </c>
      <c r="G1372" s="1">
        <v>44586</v>
      </c>
      <c r="H1372" s="2"/>
      <c r="I1372" s="2"/>
      <c r="J1372" s="1">
        <v>44586</v>
      </c>
      <c r="K1372" s="1"/>
      <c r="L1372" s="2" t="s">
        <v>6</v>
      </c>
      <c r="M1372" t="b">
        <v>0</v>
      </c>
      <c r="N1372" s="2"/>
      <c r="O1372" s="2" t="s">
        <v>329</v>
      </c>
      <c r="P1372" s="2" t="s">
        <v>321</v>
      </c>
      <c r="Q1372" s="2"/>
      <c r="R1372" s="2"/>
      <c r="S1372" s="2"/>
      <c r="T1372" s="2"/>
      <c r="U1372" s="2"/>
      <c r="V1372" s="2"/>
      <c r="W1372" s="2" t="s">
        <v>1299</v>
      </c>
      <c r="X1372" s="2" t="s">
        <v>1300</v>
      </c>
      <c r="Y1372" s="3"/>
      <c r="AA1372" t="b">
        <v>0</v>
      </c>
      <c r="AE1372" s="4"/>
      <c r="AF1372" s="4"/>
      <c r="AG1372" s="4"/>
      <c r="AH1372" s="4"/>
      <c r="AM1372" s="4"/>
      <c r="AN1372" s="4"/>
      <c r="AO1372" s="4"/>
      <c r="AP1372" s="4"/>
      <c r="AU1372" s="4"/>
      <c r="AV1372" s="4"/>
      <c r="AW1372" s="4"/>
      <c r="AX1372" s="4"/>
      <c r="BC1372" s="4"/>
      <c r="BD1372" s="4"/>
      <c r="BE1372" s="4"/>
      <c r="BF1372" s="4"/>
      <c r="BK1372" s="4"/>
      <c r="BL1372" s="4"/>
      <c r="BM1372" s="4"/>
      <c r="BN1372" s="4"/>
      <c r="BS1372" s="4"/>
      <c r="BT1372" s="4"/>
      <c r="BU1372" s="4"/>
      <c r="BV1372" s="4"/>
      <c r="BW1372" s="3"/>
      <c r="BX1372" s="3"/>
      <c r="BY1372" s="4">
        <v>0</v>
      </c>
      <c r="BZ1372" s="5"/>
      <c r="CA1372" s="3">
        <v>0</v>
      </c>
      <c r="CB1372" s="4">
        <v>0</v>
      </c>
      <c r="CC1372" s="5" t="s">
        <v>322</v>
      </c>
      <c r="CD1372" s="3">
        <v>0</v>
      </c>
      <c r="CE1372" s="4">
        <v>0</v>
      </c>
      <c r="CF1372" s="5" t="s">
        <v>322</v>
      </c>
      <c r="CG1372" s="3">
        <v>0</v>
      </c>
      <c r="CH1372" s="4">
        <v>0</v>
      </c>
      <c r="CI1372" s="5" t="s">
        <v>322</v>
      </c>
      <c r="CJ1372" s="3">
        <v>0</v>
      </c>
      <c r="CK1372" s="4">
        <v>0</v>
      </c>
      <c r="CL1372" s="5" t="s">
        <v>322</v>
      </c>
      <c r="CM1372" s="2">
        <v>0</v>
      </c>
      <c r="CN1372" s="4">
        <v>0</v>
      </c>
      <c r="CO1372" s="5" t="s">
        <v>322</v>
      </c>
      <c r="CP1372" s="3"/>
      <c r="CQ1372" s="4">
        <v>0</v>
      </c>
      <c r="CR1372" s="3"/>
      <c r="CS1372" s="3"/>
      <c r="CT1372" s="3"/>
      <c r="CU1372" s="3"/>
      <c r="CV1372" s="4">
        <v>0</v>
      </c>
      <c r="CW1372" s="4">
        <v>0</v>
      </c>
      <c r="CX1372" t="b">
        <v>0</v>
      </c>
      <c r="CY1372" t="b">
        <v>0</v>
      </c>
      <c r="CZ1372" t="b">
        <v>0</v>
      </c>
      <c r="DA1372" s="2"/>
      <c r="DB1372" s="2"/>
      <c r="DC1372">
        <v>20707</v>
      </c>
      <c r="DD1372" s="3"/>
      <c r="DE1372" s="3"/>
      <c r="DF1372" s="3"/>
      <c r="DG1372" s="4"/>
      <c r="DH1372" s="4"/>
      <c r="DI1372" s="4"/>
      <c r="DJ1372" s="3">
        <v>0</v>
      </c>
      <c r="DK1372" s="4">
        <v>0</v>
      </c>
      <c r="DL1372" t="b">
        <v>0</v>
      </c>
      <c r="DM1372" s="6"/>
      <c r="DN1372" s="3"/>
      <c r="DO1372" s="3"/>
      <c r="DP1372" s="3"/>
      <c r="DQ1372" s="3"/>
      <c r="DR1372" s="3"/>
      <c r="DS1372" s="3"/>
      <c r="DT1372" s="4"/>
      <c r="DU1372" s="4"/>
      <c r="DV1372" s="4"/>
      <c r="DW1372" s="4"/>
      <c r="DX1372" s="4"/>
      <c r="DY1372" s="4"/>
      <c r="DZ1372" s="2" t="s">
        <v>861</v>
      </c>
      <c r="EA1372" s="7">
        <v>44609.601412037038</v>
      </c>
      <c r="EB1372" s="2" t="s">
        <v>332</v>
      </c>
      <c r="EC1372" s="8"/>
      <c r="ED1372" t="b">
        <v>0</v>
      </c>
      <c r="EE1372" t="s">
        <v>324</v>
      </c>
      <c r="EF1372" s="2" t="s">
        <v>324</v>
      </c>
      <c r="EG1372" s="2" t="s">
        <v>325</v>
      </c>
      <c r="EH1372" s="1"/>
      <c r="EI1372">
        <f t="shared" si="72"/>
        <v>0</v>
      </c>
      <c r="EJ1372" t="str">
        <f t="shared" si="73"/>
        <v>yes</v>
      </c>
    </row>
    <row r="1373" spans="3:140">
      <c r="C1373" s="1">
        <v>44607</v>
      </c>
      <c r="D1373" s="2" t="s">
        <v>1301</v>
      </c>
      <c r="E1373" s="2" t="s">
        <v>1302</v>
      </c>
      <c r="F1373" s="2" t="s">
        <v>173</v>
      </c>
      <c r="G1373" s="1">
        <v>44207</v>
      </c>
      <c r="H1373" s="2"/>
      <c r="I1373" s="2"/>
      <c r="J1373" s="1">
        <v>44207</v>
      </c>
      <c r="K1373" s="1"/>
      <c r="L1373" s="2" t="s">
        <v>6</v>
      </c>
      <c r="M1373" t="b">
        <v>0</v>
      </c>
      <c r="N1373" s="2"/>
      <c r="O1373" s="2" t="s">
        <v>365</v>
      </c>
      <c r="P1373" s="2" t="s">
        <v>373</v>
      </c>
      <c r="Q1373" s="2"/>
      <c r="R1373" s="2"/>
      <c r="S1373" s="2"/>
      <c r="T1373" s="2"/>
      <c r="U1373" s="2"/>
      <c r="V1373" s="2"/>
      <c r="W1373" s="2"/>
      <c r="X1373" s="2"/>
      <c r="Y1373" s="3"/>
      <c r="AA1373" t="b">
        <v>0</v>
      </c>
      <c r="AE1373" s="4"/>
      <c r="AF1373" s="4"/>
      <c r="AG1373" s="4"/>
      <c r="AH1373" s="4"/>
      <c r="AM1373" s="4"/>
      <c r="AN1373" s="4"/>
      <c r="AO1373" s="4"/>
      <c r="AP1373" s="4"/>
      <c r="AU1373" s="4"/>
      <c r="AV1373" s="4"/>
      <c r="AW1373" s="4"/>
      <c r="AX1373" s="4"/>
      <c r="BC1373" s="4"/>
      <c r="BD1373" s="4"/>
      <c r="BE1373" s="4"/>
      <c r="BF1373" s="4"/>
      <c r="BK1373" s="4"/>
      <c r="BL1373" s="4"/>
      <c r="BM1373" s="4"/>
      <c r="BN1373" s="4"/>
      <c r="BS1373" s="4"/>
      <c r="BT1373" s="4"/>
      <c r="BU1373" s="4"/>
      <c r="BV1373" s="4"/>
      <c r="BW1373" s="3"/>
      <c r="BX1373" s="3"/>
      <c r="BY1373" s="4">
        <v>0</v>
      </c>
      <c r="BZ1373" s="5"/>
      <c r="CA1373" s="3">
        <v>0</v>
      </c>
      <c r="CB1373" s="4">
        <v>0</v>
      </c>
      <c r="CC1373" s="5" t="s">
        <v>322</v>
      </c>
      <c r="CD1373" s="3">
        <v>0</v>
      </c>
      <c r="CE1373" s="4">
        <v>0</v>
      </c>
      <c r="CF1373" s="5" t="s">
        <v>322</v>
      </c>
      <c r="CG1373" s="3">
        <v>0</v>
      </c>
      <c r="CH1373" s="4">
        <v>0</v>
      </c>
      <c r="CI1373" s="5" t="s">
        <v>322</v>
      </c>
      <c r="CJ1373" s="3">
        <v>0</v>
      </c>
      <c r="CK1373" s="4">
        <v>0</v>
      </c>
      <c r="CL1373" s="5" t="s">
        <v>322</v>
      </c>
      <c r="CM1373" s="2">
        <v>0</v>
      </c>
      <c r="CN1373" s="4">
        <v>0</v>
      </c>
      <c r="CO1373" s="5" t="s">
        <v>322</v>
      </c>
      <c r="CP1373" s="3"/>
      <c r="CQ1373" s="4">
        <v>0</v>
      </c>
      <c r="CR1373" s="3"/>
      <c r="CS1373" s="3"/>
      <c r="CT1373" s="3"/>
      <c r="CU1373" s="3"/>
      <c r="CV1373" s="4">
        <v>0</v>
      </c>
      <c r="CW1373" s="4">
        <v>0</v>
      </c>
      <c r="CX1373" t="b">
        <v>0</v>
      </c>
      <c r="CY1373" t="b">
        <v>1</v>
      </c>
      <c r="CZ1373" t="b">
        <v>0</v>
      </c>
      <c r="DA1373" s="2"/>
      <c r="DB1373" s="2"/>
      <c r="DC1373">
        <v>21068</v>
      </c>
      <c r="DD1373" s="3"/>
      <c r="DE1373" s="3"/>
      <c r="DF1373" s="3"/>
      <c r="DG1373" s="4"/>
      <c r="DH1373" s="4"/>
      <c r="DI1373" s="4"/>
      <c r="DJ1373" s="3">
        <v>0</v>
      </c>
      <c r="DK1373" s="4">
        <v>0</v>
      </c>
      <c r="DL1373" t="b">
        <v>0</v>
      </c>
      <c r="DM1373" s="6"/>
      <c r="DN1373" s="3"/>
      <c r="DO1373" s="3"/>
      <c r="DP1373" s="3"/>
      <c r="DQ1373" s="3"/>
      <c r="DR1373" s="3"/>
      <c r="DS1373" s="3"/>
      <c r="DT1373" s="4"/>
      <c r="DU1373" s="4"/>
      <c r="DV1373" s="4"/>
      <c r="DW1373" s="4"/>
      <c r="DX1373" s="4"/>
      <c r="DY1373" s="4"/>
      <c r="DZ1373" s="2" t="s">
        <v>861</v>
      </c>
      <c r="EA1373" s="7">
        <v>44609.401261574072</v>
      </c>
      <c r="EB1373" s="2" t="s">
        <v>332</v>
      </c>
      <c r="EC1373" s="8"/>
      <c r="ED1373" t="b">
        <v>0</v>
      </c>
      <c r="EE1373" t="s">
        <v>324</v>
      </c>
      <c r="EF1373" s="2" t="s">
        <v>324</v>
      </c>
      <c r="EG1373" s="2" t="s">
        <v>325</v>
      </c>
      <c r="EH1373" s="1"/>
      <c r="EI1373">
        <f t="shared" si="72"/>
        <v>0</v>
      </c>
      <c r="EJ1373" t="str">
        <f t="shared" si="73"/>
        <v>yes</v>
      </c>
    </row>
    <row r="1374" spans="3:140">
      <c r="C1374" s="1">
        <v>44607</v>
      </c>
      <c r="D1374" s="2" t="s">
        <v>1303</v>
      </c>
      <c r="E1374" s="2" t="s">
        <v>1104</v>
      </c>
      <c r="F1374" s="2" t="s">
        <v>178</v>
      </c>
      <c r="G1374" s="1">
        <v>44034</v>
      </c>
      <c r="H1374" s="2"/>
      <c r="I1374" s="2"/>
      <c r="J1374" s="1">
        <v>44034</v>
      </c>
      <c r="K1374" s="1"/>
      <c r="L1374" s="2" t="s">
        <v>6</v>
      </c>
      <c r="M1374" t="b">
        <v>0</v>
      </c>
      <c r="N1374" s="2"/>
      <c r="O1374" s="2" t="s">
        <v>320</v>
      </c>
      <c r="P1374" s="2" t="s">
        <v>337</v>
      </c>
      <c r="Q1374" s="2"/>
      <c r="R1374" s="2"/>
      <c r="S1374" s="2"/>
      <c r="T1374" s="2"/>
      <c r="U1374" s="2"/>
      <c r="V1374" s="2"/>
      <c r="W1374" s="2" t="s">
        <v>1287</v>
      </c>
      <c r="X1374" s="2" t="s">
        <v>1287</v>
      </c>
      <c r="Y1374" s="3"/>
      <c r="AA1374" t="b">
        <v>0</v>
      </c>
      <c r="AB1374">
        <v>2209</v>
      </c>
      <c r="AE1374" s="4"/>
      <c r="AF1374" s="4">
        <v>10734</v>
      </c>
      <c r="AG1374" s="4"/>
      <c r="AH1374" s="4"/>
      <c r="AM1374" s="4"/>
      <c r="AN1374" s="4"/>
      <c r="AO1374" s="4"/>
      <c r="AP1374" s="4"/>
      <c r="AU1374" s="4"/>
      <c r="AV1374" s="4"/>
      <c r="AW1374" s="4"/>
      <c r="AX1374" s="4"/>
      <c r="BC1374" s="4"/>
      <c r="BD1374" s="4"/>
      <c r="BE1374" s="4"/>
      <c r="BF1374" s="4"/>
      <c r="BK1374" s="4"/>
      <c r="BL1374" s="4"/>
      <c r="BM1374" s="4"/>
      <c r="BN1374" s="4"/>
      <c r="BS1374" s="4"/>
      <c r="BT1374" s="4"/>
      <c r="BU1374" s="4"/>
      <c r="BV1374" s="4"/>
      <c r="BW1374" s="3"/>
      <c r="BX1374" s="3"/>
      <c r="BY1374" s="4">
        <v>10734</v>
      </c>
      <c r="BZ1374" s="5"/>
      <c r="CA1374" s="3">
        <v>0</v>
      </c>
      <c r="CB1374" s="4">
        <v>0</v>
      </c>
      <c r="CC1374" s="5" t="s">
        <v>322</v>
      </c>
      <c r="CD1374" s="3">
        <v>0</v>
      </c>
      <c r="CE1374" s="4">
        <v>0</v>
      </c>
      <c r="CF1374" s="5" t="s">
        <v>322</v>
      </c>
      <c r="CG1374" s="3">
        <v>0</v>
      </c>
      <c r="CH1374" s="4">
        <v>0</v>
      </c>
      <c r="CI1374" s="5" t="s">
        <v>322</v>
      </c>
      <c r="CJ1374" s="3">
        <v>0</v>
      </c>
      <c r="CK1374" s="4">
        <v>0</v>
      </c>
      <c r="CL1374" s="5" t="s">
        <v>322</v>
      </c>
      <c r="CM1374" s="2">
        <v>0</v>
      </c>
      <c r="CN1374" s="4">
        <v>0</v>
      </c>
      <c r="CO1374" s="5" t="s">
        <v>322</v>
      </c>
      <c r="CP1374" s="3"/>
      <c r="CQ1374" s="4">
        <v>10734</v>
      </c>
      <c r="CR1374" s="3"/>
      <c r="CS1374" s="3"/>
      <c r="CT1374" s="3"/>
      <c r="CU1374" s="3"/>
      <c r="CV1374" s="4">
        <v>10734</v>
      </c>
      <c r="CW1374" s="4">
        <v>10734</v>
      </c>
      <c r="CX1374" t="b">
        <v>0</v>
      </c>
      <c r="CY1374" t="b">
        <v>1</v>
      </c>
      <c r="CZ1374" t="b">
        <v>0</v>
      </c>
      <c r="DA1374" s="2"/>
      <c r="DB1374" s="2"/>
      <c r="DC1374">
        <v>21824</v>
      </c>
      <c r="DD1374" s="3"/>
      <c r="DE1374" s="3"/>
      <c r="DF1374" s="3"/>
      <c r="DG1374" s="4"/>
      <c r="DH1374" s="4"/>
      <c r="DI1374" s="4"/>
      <c r="DJ1374" s="3">
        <v>0</v>
      </c>
      <c r="DK1374" s="4">
        <v>0</v>
      </c>
      <c r="DL1374" t="b">
        <v>0</v>
      </c>
      <c r="DM1374" s="6"/>
      <c r="DN1374" s="3"/>
      <c r="DO1374" s="3"/>
      <c r="DP1374" s="3"/>
      <c r="DQ1374" s="3"/>
      <c r="DR1374" s="3"/>
      <c r="DS1374" s="3"/>
      <c r="DT1374" s="4"/>
      <c r="DU1374" s="4"/>
      <c r="DV1374" s="4"/>
      <c r="DW1374" s="4"/>
      <c r="DX1374" s="4"/>
      <c r="DY1374" s="4"/>
      <c r="DZ1374" s="2" t="s">
        <v>861</v>
      </c>
      <c r="EA1374" s="7">
        <v>44607.697418981479</v>
      </c>
      <c r="EB1374" s="2" t="s">
        <v>332</v>
      </c>
      <c r="EC1374" s="8"/>
      <c r="ED1374" t="b">
        <v>0</v>
      </c>
      <c r="EE1374" t="s">
        <v>324</v>
      </c>
      <c r="EF1374" s="2" t="s">
        <v>324</v>
      </c>
      <c r="EG1374" s="2" t="s">
        <v>325</v>
      </c>
      <c r="EH1374" s="1"/>
      <c r="EI1374">
        <f t="shared" si="72"/>
        <v>2209</v>
      </c>
      <c r="EJ1374" t="str">
        <f t="shared" si="73"/>
        <v>yes</v>
      </c>
    </row>
    <row r="1375" spans="3:140">
      <c r="C1375" s="1">
        <v>44607</v>
      </c>
      <c r="D1375" s="2" t="s">
        <v>1103</v>
      </c>
      <c r="E1375" s="2" t="s">
        <v>1104</v>
      </c>
      <c r="F1375" s="2" t="s">
        <v>178</v>
      </c>
      <c r="G1375" s="1">
        <v>44034</v>
      </c>
      <c r="H1375" s="2"/>
      <c r="I1375" s="2"/>
      <c r="J1375" s="1">
        <v>44034</v>
      </c>
      <c r="K1375" s="1"/>
      <c r="L1375" s="2" t="s">
        <v>6</v>
      </c>
      <c r="M1375" t="b">
        <v>0</v>
      </c>
      <c r="N1375" s="2"/>
      <c r="O1375" s="2" t="s">
        <v>320</v>
      </c>
      <c r="P1375" s="2" t="s">
        <v>337</v>
      </c>
      <c r="Q1375" s="2"/>
      <c r="R1375" s="2"/>
      <c r="S1375" s="2"/>
      <c r="T1375" s="2"/>
      <c r="U1375" s="2"/>
      <c r="V1375" s="2"/>
      <c r="W1375" s="2" t="s">
        <v>1304</v>
      </c>
      <c r="X1375" s="2"/>
      <c r="Y1375" s="3"/>
      <c r="AA1375" t="b">
        <v>0</v>
      </c>
      <c r="AB1375">
        <v>2209</v>
      </c>
      <c r="AE1375" s="4"/>
      <c r="AF1375" s="4">
        <v>10734</v>
      </c>
      <c r="AG1375" s="4"/>
      <c r="AH1375" s="4"/>
      <c r="AM1375" s="4"/>
      <c r="AN1375" s="4"/>
      <c r="AO1375" s="4"/>
      <c r="AP1375" s="4"/>
      <c r="AU1375" s="4"/>
      <c r="AV1375" s="4"/>
      <c r="AW1375" s="4"/>
      <c r="AX1375" s="4"/>
      <c r="BC1375" s="4"/>
      <c r="BD1375" s="4"/>
      <c r="BE1375" s="4"/>
      <c r="BF1375" s="4"/>
      <c r="BK1375" s="4"/>
      <c r="BL1375" s="4"/>
      <c r="BM1375" s="4"/>
      <c r="BN1375" s="4"/>
      <c r="BS1375" s="4"/>
      <c r="BT1375" s="4"/>
      <c r="BU1375" s="4"/>
      <c r="BV1375" s="4"/>
      <c r="BW1375" s="3"/>
      <c r="BX1375" s="3"/>
      <c r="BY1375" s="4">
        <v>10734</v>
      </c>
      <c r="BZ1375" s="5"/>
      <c r="CA1375" s="3">
        <v>0</v>
      </c>
      <c r="CB1375" s="4">
        <v>0</v>
      </c>
      <c r="CC1375" s="5" t="s">
        <v>322</v>
      </c>
      <c r="CD1375" s="3">
        <v>0</v>
      </c>
      <c r="CE1375" s="4">
        <v>0</v>
      </c>
      <c r="CF1375" s="5" t="s">
        <v>322</v>
      </c>
      <c r="CG1375" s="3">
        <v>0</v>
      </c>
      <c r="CH1375" s="4">
        <v>0</v>
      </c>
      <c r="CI1375" s="5" t="s">
        <v>322</v>
      </c>
      <c r="CJ1375" s="3">
        <v>0</v>
      </c>
      <c r="CK1375" s="4">
        <v>0</v>
      </c>
      <c r="CL1375" s="5" t="s">
        <v>322</v>
      </c>
      <c r="CM1375" s="2">
        <v>0</v>
      </c>
      <c r="CN1375" s="4">
        <v>0</v>
      </c>
      <c r="CO1375" s="5" t="s">
        <v>322</v>
      </c>
      <c r="CP1375" s="3"/>
      <c r="CQ1375" s="4">
        <v>10734</v>
      </c>
      <c r="CR1375" s="3"/>
      <c r="CS1375" s="3"/>
      <c r="CT1375" s="3"/>
      <c r="CU1375" s="3"/>
      <c r="CV1375" s="4">
        <v>10734</v>
      </c>
      <c r="CW1375" s="4">
        <v>10734</v>
      </c>
      <c r="CX1375" t="b">
        <v>0</v>
      </c>
      <c r="CY1375" t="b">
        <v>1</v>
      </c>
      <c r="CZ1375" t="b">
        <v>0</v>
      </c>
      <c r="DA1375" s="2"/>
      <c r="DB1375" s="2"/>
      <c r="DC1375">
        <v>21824</v>
      </c>
      <c r="DD1375" s="3"/>
      <c r="DE1375" s="3"/>
      <c r="DF1375" s="3"/>
      <c r="DG1375" s="4"/>
      <c r="DH1375" s="4"/>
      <c r="DI1375" s="4"/>
      <c r="DJ1375" s="3">
        <v>0</v>
      </c>
      <c r="DK1375" s="4">
        <v>0</v>
      </c>
      <c r="DL1375" t="b">
        <v>0</v>
      </c>
      <c r="DM1375" s="6"/>
      <c r="DN1375" s="3"/>
      <c r="DO1375" s="3"/>
      <c r="DP1375" s="3"/>
      <c r="DQ1375" s="3"/>
      <c r="DR1375" s="3"/>
      <c r="DS1375" s="3"/>
      <c r="DT1375" s="4"/>
      <c r="DU1375" s="4"/>
      <c r="DV1375" s="4"/>
      <c r="DW1375" s="4"/>
      <c r="DX1375" s="4"/>
      <c r="DY1375" s="4"/>
      <c r="DZ1375" s="2" t="s">
        <v>861</v>
      </c>
      <c r="EA1375" s="7">
        <v>44607.697476851848</v>
      </c>
      <c r="EB1375" s="2" t="s">
        <v>332</v>
      </c>
      <c r="EC1375" s="8"/>
      <c r="ED1375" t="b">
        <v>0</v>
      </c>
      <c r="EE1375" t="s">
        <v>324</v>
      </c>
      <c r="EF1375" s="2" t="s">
        <v>324</v>
      </c>
      <c r="EG1375" s="2" t="s">
        <v>325</v>
      </c>
      <c r="EH1375" s="1"/>
      <c r="EI1375">
        <f t="shared" si="72"/>
        <v>2209</v>
      </c>
      <c r="EJ1375" t="str">
        <f t="shared" si="73"/>
        <v>yes</v>
      </c>
    </row>
    <row r="1376" spans="3:140">
      <c r="C1376" s="1">
        <v>44607</v>
      </c>
      <c r="D1376" s="2" t="s">
        <v>763</v>
      </c>
      <c r="E1376" s="2" t="s">
        <v>764</v>
      </c>
      <c r="F1376" s="2" t="s">
        <v>178</v>
      </c>
      <c r="G1376" s="1">
        <v>44378</v>
      </c>
      <c r="H1376" s="2"/>
      <c r="I1376" s="2"/>
      <c r="J1376" s="1">
        <v>44378</v>
      </c>
      <c r="K1376" s="1"/>
      <c r="L1376" s="2" t="s">
        <v>1263</v>
      </c>
      <c r="M1376" t="b">
        <v>0</v>
      </c>
      <c r="N1376" s="2"/>
      <c r="O1376" s="2" t="s">
        <v>320</v>
      </c>
      <c r="P1376" s="2" t="s">
        <v>373</v>
      </c>
      <c r="Q1376" s="2"/>
      <c r="R1376" s="2"/>
      <c r="S1376" s="2"/>
      <c r="T1376" s="2"/>
      <c r="U1376" s="2"/>
      <c r="V1376" s="2"/>
      <c r="W1376" s="2" t="s">
        <v>1294</v>
      </c>
      <c r="X1376" s="2"/>
      <c r="Y1376" s="3"/>
      <c r="AA1376" t="b">
        <v>0</v>
      </c>
      <c r="AE1376" s="4"/>
      <c r="AF1376" s="4"/>
      <c r="AG1376" s="4"/>
      <c r="AH1376" s="4"/>
      <c r="AM1376" s="4"/>
      <c r="AN1376" s="4"/>
      <c r="AO1376" s="4"/>
      <c r="AP1376" s="4"/>
      <c r="AU1376" s="4"/>
      <c r="AV1376" s="4"/>
      <c r="AW1376" s="4"/>
      <c r="AX1376" s="4"/>
      <c r="BC1376" s="4"/>
      <c r="BD1376" s="4"/>
      <c r="BE1376" s="4"/>
      <c r="BF1376" s="4"/>
      <c r="BK1376" s="4"/>
      <c r="BL1376" s="4"/>
      <c r="BM1376" s="4"/>
      <c r="BN1376" s="4"/>
      <c r="BS1376" s="4"/>
      <c r="BT1376" s="4"/>
      <c r="BU1376" s="4"/>
      <c r="BV1376" s="4"/>
      <c r="BW1376" s="3"/>
      <c r="BX1376" s="3"/>
      <c r="BY1376" s="4">
        <v>0</v>
      </c>
      <c r="BZ1376" s="5"/>
      <c r="CA1376" s="3">
        <v>0</v>
      </c>
      <c r="CB1376" s="4">
        <v>0</v>
      </c>
      <c r="CC1376" s="5" t="s">
        <v>322</v>
      </c>
      <c r="CD1376" s="3">
        <v>0</v>
      </c>
      <c r="CE1376" s="4">
        <v>0</v>
      </c>
      <c r="CF1376" s="5" t="s">
        <v>322</v>
      </c>
      <c r="CG1376" s="3">
        <v>0</v>
      </c>
      <c r="CH1376" s="4">
        <v>0</v>
      </c>
      <c r="CI1376" s="5" t="s">
        <v>322</v>
      </c>
      <c r="CJ1376" s="3">
        <v>0</v>
      </c>
      <c r="CK1376" s="4">
        <v>0</v>
      </c>
      <c r="CL1376" s="5" t="s">
        <v>322</v>
      </c>
      <c r="CM1376" s="2">
        <v>0</v>
      </c>
      <c r="CN1376" s="4">
        <v>0</v>
      </c>
      <c r="CO1376" s="5" t="s">
        <v>322</v>
      </c>
      <c r="CP1376" s="3"/>
      <c r="CQ1376" s="4">
        <v>0</v>
      </c>
      <c r="CR1376" s="3"/>
      <c r="CS1376" s="3"/>
      <c r="CT1376" s="3"/>
      <c r="CU1376" s="3"/>
      <c r="CV1376" s="4">
        <v>0</v>
      </c>
      <c r="CW1376" s="4">
        <v>0</v>
      </c>
      <c r="CX1376" t="b">
        <v>0</v>
      </c>
      <c r="CY1376" t="b">
        <v>1</v>
      </c>
      <c r="CZ1376" t="b">
        <v>0</v>
      </c>
      <c r="DA1376" s="2"/>
      <c r="DB1376" s="2"/>
      <c r="DC1376">
        <v>21824</v>
      </c>
      <c r="DD1376" s="3"/>
      <c r="DE1376" s="3"/>
      <c r="DF1376" s="3"/>
      <c r="DG1376" s="4"/>
      <c r="DH1376" s="4"/>
      <c r="DI1376" s="4"/>
      <c r="DJ1376" s="3">
        <v>0</v>
      </c>
      <c r="DK1376" s="4">
        <v>0</v>
      </c>
      <c r="DL1376" t="b">
        <v>0</v>
      </c>
      <c r="DM1376" s="6"/>
      <c r="DN1376" s="3"/>
      <c r="DO1376" s="3"/>
      <c r="DP1376" s="3"/>
      <c r="DQ1376" s="3"/>
      <c r="DR1376" s="3"/>
      <c r="DS1376" s="3"/>
      <c r="DT1376" s="4"/>
      <c r="DU1376" s="4"/>
      <c r="DV1376" s="4"/>
      <c r="DW1376" s="4"/>
      <c r="DX1376" s="4"/>
      <c r="DY1376" s="4"/>
      <c r="DZ1376" s="2" t="s">
        <v>861</v>
      </c>
      <c r="EA1376" s="7">
        <v>44693.460659722223</v>
      </c>
      <c r="EB1376" s="2" t="s">
        <v>332</v>
      </c>
      <c r="EC1376" s="8"/>
      <c r="ED1376" t="b">
        <v>0</v>
      </c>
      <c r="EE1376" t="s">
        <v>324</v>
      </c>
      <c r="EF1376" s="2" t="s">
        <v>324</v>
      </c>
      <c r="EG1376" s="2" t="s">
        <v>325</v>
      </c>
      <c r="EH1376" s="1"/>
      <c r="EI1376">
        <f t="shared" si="72"/>
        <v>0</v>
      </c>
      <c r="EJ1376" t="str">
        <f t="shared" si="73"/>
        <v>yes</v>
      </c>
    </row>
    <row r="1377" spans="3:140">
      <c r="C1377" s="1">
        <v>44607</v>
      </c>
      <c r="D1377" s="2" t="s">
        <v>501</v>
      </c>
      <c r="E1377" s="2" t="s">
        <v>502</v>
      </c>
      <c r="F1377" s="2" t="s">
        <v>178</v>
      </c>
      <c r="G1377" s="1">
        <v>44501</v>
      </c>
      <c r="H1377" s="2"/>
      <c r="I1377" s="2"/>
      <c r="J1377" s="1">
        <v>44501</v>
      </c>
      <c r="K1377" s="1"/>
      <c r="L1377" s="2" t="s">
        <v>6</v>
      </c>
      <c r="M1377" t="b">
        <v>0</v>
      </c>
      <c r="N1377" s="2"/>
      <c r="O1377" s="2" t="s">
        <v>365</v>
      </c>
      <c r="P1377" s="2" t="s">
        <v>373</v>
      </c>
      <c r="Q1377" s="2"/>
      <c r="R1377" s="2"/>
      <c r="S1377" s="2"/>
      <c r="T1377" s="2"/>
      <c r="U1377" s="2"/>
      <c r="V1377" s="2"/>
      <c r="W1377" s="2" t="s">
        <v>1287</v>
      </c>
      <c r="X1377" s="2" t="s">
        <v>1287</v>
      </c>
      <c r="Y1377" s="3"/>
      <c r="AA1377" t="b">
        <v>0</v>
      </c>
      <c r="AB1377">
        <v>1023</v>
      </c>
      <c r="AE1377" s="4"/>
      <c r="AF1377" s="4">
        <v>4970</v>
      </c>
      <c r="AG1377" s="4"/>
      <c r="AH1377" s="4"/>
      <c r="AM1377" s="4"/>
      <c r="AN1377" s="4"/>
      <c r="AO1377" s="4"/>
      <c r="AP1377" s="4"/>
      <c r="AU1377" s="4"/>
      <c r="AV1377" s="4"/>
      <c r="AW1377" s="4"/>
      <c r="AX1377" s="4"/>
      <c r="BC1377" s="4"/>
      <c r="BD1377" s="4"/>
      <c r="BE1377" s="4"/>
      <c r="BF1377" s="4"/>
      <c r="BK1377" s="4"/>
      <c r="BL1377" s="4"/>
      <c r="BM1377" s="4"/>
      <c r="BN1377" s="4"/>
      <c r="BS1377" s="4"/>
      <c r="BT1377" s="4"/>
      <c r="BU1377" s="4"/>
      <c r="BV1377" s="4"/>
      <c r="BW1377" s="3"/>
      <c r="BX1377" s="3"/>
      <c r="BY1377" s="4">
        <v>4970</v>
      </c>
      <c r="BZ1377" s="5"/>
      <c r="CA1377" s="3">
        <v>0</v>
      </c>
      <c r="CB1377" s="4">
        <v>0</v>
      </c>
      <c r="CC1377" s="5" t="s">
        <v>322</v>
      </c>
      <c r="CD1377" s="3">
        <v>0</v>
      </c>
      <c r="CE1377" s="4">
        <v>0</v>
      </c>
      <c r="CF1377" s="5" t="s">
        <v>322</v>
      </c>
      <c r="CG1377" s="3">
        <v>0</v>
      </c>
      <c r="CH1377" s="4">
        <v>0</v>
      </c>
      <c r="CI1377" s="5" t="s">
        <v>322</v>
      </c>
      <c r="CJ1377" s="3">
        <v>0</v>
      </c>
      <c r="CK1377" s="4">
        <v>0</v>
      </c>
      <c r="CL1377" s="5" t="s">
        <v>322</v>
      </c>
      <c r="CM1377" s="2">
        <v>0</v>
      </c>
      <c r="CN1377" s="4">
        <v>0</v>
      </c>
      <c r="CO1377" s="5" t="s">
        <v>322</v>
      </c>
      <c r="CP1377" s="3"/>
      <c r="CQ1377" s="4">
        <v>4970</v>
      </c>
      <c r="CR1377" s="3"/>
      <c r="CS1377" s="3"/>
      <c r="CT1377" s="3"/>
      <c r="CU1377" s="3"/>
      <c r="CV1377" s="4">
        <v>4970</v>
      </c>
      <c r="CW1377" s="4">
        <v>4970</v>
      </c>
      <c r="CX1377" t="b">
        <v>0</v>
      </c>
      <c r="CY1377" t="b">
        <v>0</v>
      </c>
      <c r="CZ1377" t="b">
        <v>0</v>
      </c>
      <c r="DA1377" s="2"/>
      <c r="DB1377" s="2"/>
      <c r="DC1377">
        <v>22294</v>
      </c>
      <c r="DD1377" s="3"/>
      <c r="DE1377" s="3"/>
      <c r="DF1377" s="3"/>
      <c r="DG1377" s="4"/>
      <c r="DH1377" s="4"/>
      <c r="DI1377" s="4"/>
      <c r="DJ1377" s="3">
        <v>0</v>
      </c>
      <c r="DK1377" s="4">
        <v>0</v>
      </c>
      <c r="DL1377" t="b">
        <v>0</v>
      </c>
      <c r="DM1377" s="6"/>
      <c r="DN1377" s="3"/>
      <c r="DO1377" s="3"/>
      <c r="DP1377" s="3"/>
      <c r="DQ1377" s="3"/>
      <c r="DR1377" s="3"/>
      <c r="DS1377" s="3"/>
      <c r="DT1377" s="4"/>
      <c r="DU1377" s="4"/>
      <c r="DV1377" s="4"/>
      <c r="DW1377" s="4"/>
      <c r="DX1377" s="4"/>
      <c r="DY1377" s="4"/>
      <c r="DZ1377" s="2" t="s">
        <v>861</v>
      </c>
      <c r="EA1377" s="7">
        <v>44607.603564814817</v>
      </c>
      <c r="EB1377" s="2" t="s">
        <v>500</v>
      </c>
      <c r="EC1377" s="8"/>
      <c r="ED1377" t="b">
        <v>0</v>
      </c>
      <c r="EE1377" t="s">
        <v>324</v>
      </c>
      <c r="EF1377" s="2" t="s">
        <v>324</v>
      </c>
      <c r="EG1377" s="2" t="s">
        <v>325</v>
      </c>
      <c r="EH1377" s="1"/>
      <c r="EI1377">
        <f t="shared" si="72"/>
        <v>1023</v>
      </c>
      <c r="EJ1377" t="str">
        <f t="shared" si="73"/>
        <v>yes</v>
      </c>
    </row>
    <row r="1378" spans="3:140">
      <c r="C1378" s="1">
        <v>44607</v>
      </c>
      <c r="D1378" s="2" t="s">
        <v>120</v>
      </c>
      <c r="E1378" s="2" t="s">
        <v>121</v>
      </c>
      <c r="F1378" s="2" t="s">
        <v>41</v>
      </c>
      <c r="G1378" s="1">
        <v>44587</v>
      </c>
      <c r="H1378" s="2"/>
      <c r="I1378" s="2"/>
      <c r="J1378" s="1">
        <v>44587</v>
      </c>
      <c r="K1378" s="1"/>
      <c r="L1378" s="2" t="s">
        <v>6</v>
      </c>
      <c r="M1378" t="b">
        <v>0</v>
      </c>
      <c r="N1378" s="2"/>
      <c r="O1378" s="2" t="s">
        <v>329</v>
      </c>
      <c r="P1378" s="2" t="s">
        <v>321</v>
      </c>
      <c r="Q1378" s="2"/>
      <c r="R1378" s="2"/>
      <c r="S1378" s="2"/>
      <c r="T1378" s="2"/>
      <c r="U1378" s="2"/>
      <c r="V1378" s="2"/>
      <c r="W1378" s="2" t="s">
        <v>1305</v>
      </c>
      <c r="X1378" s="2" t="s">
        <v>1305</v>
      </c>
      <c r="Y1378" s="3"/>
      <c r="AA1378" t="b">
        <v>0</v>
      </c>
      <c r="AE1378" s="4"/>
      <c r="AF1378" s="4"/>
      <c r="AG1378" s="4"/>
      <c r="AH1378" s="4"/>
      <c r="AM1378" s="4"/>
      <c r="AN1378" s="4"/>
      <c r="AO1378" s="4"/>
      <c r="AP1378" s="4"/>
      <c r="AU1378" s="4"/>
      <c r="AV1378" s="4"/>
      <c r="AW1378" s="4"/>
      <c r="AX1378" s="4"/>
      <c r="BC1378" s="4"/>
      <c r="BD1378" s="4"/>
      <c r="BE1378" s="4"/>
      <c r="BF1378" s="4"/>
      <c r="BK1378" s="4"/>
      <c r="BL1378" s="4"/>
      <c r="BM1378" s="4"/>
      <c r="BN1378" s="4"/>
      <c r="BS1378" s="4"/>
      <c r="BT1378" s="4"/>
      <c r="BU1378" s="4"/>
      <c r="BV1378" s="4"/>
      <c r="BW1378" s="3"/>
      <c r="BX1378" s="3"/>
      <c r="BY1378" s="4">
        <v>0</v>
      </c>
      <c r="BZ1378" s="5"/>
      <c r="CA1378" s="3">
        <v>0</v>
      </c>
      <c r="CB1378" s="4">
        <v>0</v>
      </c>
      <c r="CC1378" s="5" t="s">
        <v>322</v>
      </c>
      <c r="CD1378" s="3">
        <v>0</v>
      </c>
      <c r="CE1378" s="4">
        <v>0</v>
      </c>
      <c r="CF1378" s="5" t="s">
        <v>322</v>
      </c>
      <c r="CG1378" s="3">
        <v>0</v>
      </c>
      <c r="CH1378" s="4">
        <v>0</v>
      </c>
      <c r="CI1378" s="5" t="s">
        <v>322</v>
      </c>
      <c r="CJ1378" s="3">
        <v>0</v>
      </c>
      <c r="CK1378" s="4">
        <v>0</v>
      </c>
      <c r="CL1378" s="5" t="s">
        <v>322</v>
      </c>
      <c r="CM1378" s="2">
        <v>0</v>
      </c>
      <c r="CN1378" s="4">
        <v>0</v>
      </c>
      <c r="CO1378" s="5" t="s">
        <v>322</v>
      </c>
      <c r="CP1378" s="3"/>
      <c r="CQ1378" s="4">
        <v>0</v>
      </c>
      <c r="CR1378" s="3"/>
      <c r="CS1378" s="3"/>
      <c r="CT1378" s="3"/>
      <c r="CU1378" s="3"/>
      <c r="CV1378" s="4">
        <v>0</v>
      </c>
      <c r="CW1378" s="4">
        <v>0</v>
      </c>
      <c r="CX1378" t="b">
        <v>0</v>
      </c>
      <c r="CY1378" t="b">
        <v>0</v>
      </c>
      <c r="CZ1378" t="b">
        <v>0</v>
      </c>
      <c r="DA1378" s="2"/>
      <c r="DB1378" s="2"/>
      <c r="DC1378">
        <v>22456</v>
      </c>
      <c r="DD1378" s="3"/>
      <c r="DE1378" s="3"/>
      <c r="DF1378" s="3"/>
      <c r="DG1378" s="4"/>
      <c r="DH1378" s="4"/>
      <c r="DI1378" s="4"/>
      <c r="DJ1378" s="3">
        <v>0</v>
      </c>
      <c r="DK1378" s="4">
        <v>0</v>
      </c>
      <c r="DL1378" t="b">
        <v>0</v>
      </c>
      <c r="DM1378" s="6"/>
      <c r="DN1378" s="3"/>
      <c r="DO1378" s="3"/>
      <c r="DP1378" s="3"/>
      <c r="DQ1378" s="3"/>
      <c r="DR1378" s="3"/>
      <c r="DS1378" s="3"/>
      <c r="DT1378" s="4"/>
      <c r="DU1378" s="4"/>
      <c r="DV1378" s="4"/>
      <c r="DW1378" s="4"/>
      <c r="DX1378" s="4"/>
      <c r="DY1378" s="4"/>
      <c r="DZ1378" s="2" t="s">
        <v>861</v>
      </c>
      <c r="EA1378" s="7">
        <v>44602.785312499997</v>
      </c>
      <c r="EB1378" s="2" t="s">
        <v>376</v>
      </c>
      <c r="EC1378" s="8"/>
      <c r="ED1378" t="b">
        <v>0</v>
      </c>
      <c r="EE1378" t="s">
        <v>324</v>
      </c>
      <c r="EF1378" s="2" t="s">
        <v>324</v>
      </c>
      <c r="EG1378" s="2" t="s">
        <v>325</v>
      </c>
      <c r="EH1378" s="1"/>
      <c r="EI1378">
        <f t="shared" si="72"/>
        <v>0</v>
      </c>
      <c r="EJ1378" t="str">
        <f t="shared" si="73"/>
        <v>yes</v>
      </c>
    </row>
    <row r="1379" spans="3:140">
      <c r="C1379" s="1">
        <v>44607</v>
      </c>
      <c r="D1379" s="2" t="s">
        <v>907</v>
      </c>
      <c r="E1379" s="2" t="s">
        <v>598</v>
      </c>
      <c r="F1379" s="2" t="s">
        <v>177</v>
      </c>
      <c r="G1379" s="1">
        <v>44280</v>
      </c>
      <c r="H1379" s="2"/>
      <c r="I1379" s="2"/>
      <c r="J1379" s="1">
        <v>44280</v>
      </c>
      <c r="K1379" s="1"/>
      <c r="L1379" s="2" t="s">
        <v>6</v>
      </c>
      <c r="M1379" t="b">
        <v>0</v>
      </c>
      <c r="N1379" s="2"/>
      <c r="O1379" s="2" t="s">
        <v>329</v>
      </c>
      <c r="P1379" s="2" t="s">
        <v>343</v>
      </c>
      <c r="Q1379" s="2"/>
      <c r="R1379" s="2"/>
      <c r="S1379" s="2"/>
      <c r="T1379" s="2"/>
      <c r="U1379" s="2"/>
      <c r="V1379" s="2"/>
      <c r="W1379" s="2" t="s">
        <v>1306</v>
      </c>
      <c r="X1379" s="2" t="s">
        <v>1307</v>
      </c>
      <c r="Y1379" s="3"/>
      <c r="AA1379" t="b">
        <v>0</v>
      </c>
      <c r="AC1379">
        <v>32234</v>
      </c>
      <c r="AE1379" s="4"/>
      <c r="AF1379" s="4"/>
      <c r="AG1379" s="4">
        <v>199206</v>
      </c>
      <c r="AH1379" s="4"/>
      <c r="AK1379">
        <v>42221</v>
      </c>
      <c r="AM1379" s="4"/>
      <c r="AN1379" s="4"/>
      <c r="AO1379" s="4">
        <v>188728</v>
      </c>
      <c r="AP1379" s="4"/>
      <c r="AU1379" s="4"/>
      <c r="AV1379" s="4"/>
      <c r="AW1379" s="4"/>
      <c r="AX1379" s="4"/>
      <c r="BC1379" s="4"/>
      <c r="BD1379" s="4"/>
      <c r="BE1379" s="4"/>
      <c r="BF1379" s="4"/>
      <c r="BK1379" s="4"/>
      <c r="BL1379" s="4"/>
      <c r="BM1379" s="4"/>
      <c r="BN1379" s="4"/>
      <c r="BS1379" s="4"/>
      <c r="BT1379" s="4"/>
      <c r="BU1379" s="4"/>
      <c r="BV1379" s="4"/>
      <c r="BW1379" s="3"/>
      <c r="BX1379" s="3"/>
      <c r="BY1379" s="4">
        <v>199206</v>
      </c>
      <c r="BZ1379" s="5"/>
      <c r="CA1379" s="3">
        <v>42221</v>
      </c>
      <c r="CB1379" s="4">
        <v>188728</v>
      </c>
      <c r="CC1379" s="5">
        <v>4.4700030790365002</v>
      </c>
      <c r="CD1379" s="3">
        <v>0</v>
      </c>
      <c r="CE1379" s="4">
        <v>0</v>
      </c>
      <c r="CF1379" s="5" t="s">
        <v>322</v>
      </c>
      <c r="CG1379" s="3">
        <v>0</v>
      </c>
      <c r="CH1379" s="4">
        <v>0</v>
      </c>
      <c r="CI1379" s="5" t="s">
        <v>322</v>
      </c>
      <c r="CJ1379" s="3">
        <v>0</v>
      </c>
      <c r="CK1379" s="4">
        <v>0</v>
      </c>
      <c r="CL1379" s="5" t="s">
        <v>322</v>
      </c>
      <c r="CM1379" s="2">
        <v>0</v>
      </c>
      <c r="CN1379" s="4">
        <v>0</v>
      </c>
      <c r="CO1379" s="5" t="s">
        <v>322</v>
      </c>
      <c r="CP1379" s="3"/>
      <c r="CQ1379" s="4">
        <v>387934</v>
      </c>
      <c r="CR1379" s="3"/>
      <c r="CS1379" s="3"/>
      <c r="CT1379" s="3"/>
      <c r="CU1379" s="3"/>
      <c r="CV1379" s="4">
        <v>387934</v>
      </c>
      <c r="CW1379" s="4">
        <v>387934</v>
      </c>
      <c r="CX1379" t="b">
        <v>0</v>
      </c>
      <c r="CY1379" t="b">
        <v>1</v>
      </c>
      <c r="CZ1379" t="b">
        <v>0</v>
      </c>
      <c r="DA1379" s="2"/>
      <c r="DB1379" s="2"/>
      <c r="DC1379">
        <v>27178</v>
      </c>
      <c r="DD1379" s="3"/>
      <c r="DE1379" s="3"/>
      <c r="DF1379" s="3"/>
      <c r="DG1379" s="4"/>
      <c r="DH1379" s="4"/>
      <c r="DI1379" s="4"/>
      <c r="DJ1379" s="3">
        <v>0</v>
      </c>
      <c r="DK1379" s="4">
        <v>0</v>
      </c>
      <c r="DL1379" t="b">
        <v>0</v>
      </c>
      <c r="DM1379" s="6"/>
      <c r="DN1379" s="3"/>
      <c r="DO1379" s="3"/>
      <c r="DP1379" s="3"/>
      <c r="DQ1379" s="3"/>
      <c r="DR1379" s="3"/>
      <c r="DS1379" s="3"/>
      <c r="DT1379" s="4"/>
      <c r="DU1379" s="4"/>
      <c r="DV1379" s="4"/>
      <c r="DW1379" s="4"/>
      <c r="DX1379" s="4"/>
      <c r="DY1379" s="4"/>
      <c r="DZ1379" s="2" t="s">
        <v>861</v>
      </c>
      <c r="EA1379" s="7">
        <v>44607.517569444448</v>
      </c>
      <c r="EB1379" s="2" t="s">
        <v>344</v>
      </c>
      <c r="EC1379" s="8"/>
      <c r="ED1379" t="b">
        <v>0</v>
      </c>
      <c r="EE1379" t="s">
        <v>324</v>
      </c>
      <c r="EF1379" s="2" t="s">
        <v>324</v>
      </c>
      <c r="EG1379" s="2" t="s">
        <v>325</v>
      </c>
      <c r="EH1379" s="1"/>
      <c r="EI1379">
        <f t="shared" si="72"/>
        <v>32234</v>
      </c>
      <c r="EJ1379" t="str">
        <f t="shared" si="73"/>
        <v>yes</v>
      </c>
    </row>
    <row r="1380" spans="3:140">
      <c r="C1380" s="1">
        <v>44607</v>
      </c>
      <c r="D1380" s="2" t="s">
        <v>417</v>
      </c>
      <c r="E1380" s="2" t="s">
        <v>418</v>
      </c>
      <c r="F1380" s="2" t="s">
        <v>173</v>
      </c>
      <c r="G1380" s="1">
        <v>44230</v>
      </c>
      <c r="H1380" s="2"/>
      <c r="I1380" s="2"/>
      <c r="J1380" s="1">
        <v>44230</v>
      </c>
      <c r="K1380" s="1"/>
      <c r="L1380" s="2" t="s">
        <v>6</v>
      </c>
      <c r="M1380" t="b">
        <v>0</v>
      </c>
      <c r="N1380" s="2"/>
      <c r="O1380" s="2" t="s">
        <v>419</v>
      </c>
      <c r="P1380" s="2" t="s">
        <v>366</v>
      </c>
      <c r="Q1380" s="2"/>
      <c r="R1380" s="2"/>
      <c r="S1380" s="2"/>
      <c r="T1380" s="2"/>
      <c r="U1380" s="2"/>
      <c r="V1380" s="2"/>
      <c r="W1380" s="2"/>
      <c r="X1380" s="2"/>
      <c r="Y1380" s="3"/>
      <c r="Z1380">
        <v>7.1999999999999995E-2</v>
      </c>
      <c r="AA1380" t="b">
        <v>0</v>
      </c>
      <c r="AE1380" s="4"/>
      <c r="AF1380" s="4"/>
      <c r="AG1380" s="4"/>
      <c r="AH1380" s="4"/>
      <c r="AM1380" s="4"/>
      <c r="AN1380" s="4"/>
      <c r="AO1380" s="4"/>
      <c r="AP1380" s="4"/>
      <c r="AU1380" s="4"/>
      <c r="AV1380" s="4"/>
      <c r="AW1380" s="4"/>
      <c r="AX1380" s="4"/>
      <c r="BC1380" s="4"/>
      <c r="BD1380" s="4"/>
      <c r="BE1380" s="4"/>
      <c r="BF1380" s="4"/>
      <c r="BK1380" s="4"/>
      <c r="BL1380" s="4"/>
      <c r="BM1380" s="4"/>
      <c r="BN1380" s="4"/>
      <c r="BS1380" s="4"/>
      <c r="BT1380" s="4"/>
      <c r="BU1380" s="4"/>
      <c r="BV1380" s="4"/>
      <c r="BW1380" s="3"/>
      <c r="BX1380" s="3"/>
      <c r="BY1380" s="4">
        <v>0</v>
      </c>
      <c r="BZ1380" s="5"/>
      <c r="CA1380" s="3">
        <v>0</v>
      </c>
      <c r="CB1380" s="4">
        <v>0</v>
      </c>
      <c r="CC1380" s="5" t="s">
        <v>322</v>
      </c>
      <c r="CD1380" s="3">
        <v>0</v>
      </c>
      <c r="CE1380" s="4">
        <v>0</v>
      </c>
      <c r="CF1380" s="5" t="s">
        <v>322</v>
      </c>
      <c r="CG1380" s="3">
        <v>0</v>
      </c>
      <c r="CH1380" s="4">
        <v>0</v>
      </c>
      <c r="CI1380" s="5" t="s">
        <v>322</v>
      </c>
      <c r="CJ1380" s="3">
        <v>0</v>
      </c>
      <c r="CK1380" s="4">
        <v>0</v>
      </c>
      <c r="CL1380" s="5" t="s">
        <v>322</v>
      </c>
      <c r="CM1380" s="2">
        <v>0</v>
      </c>
      <c r="CN1380" s="4">
        <v>0</v>
      </c>
      <c r="CO1380" s="5" t="s">
        <v>322</v>
      </c>
      <c r="CP1380" s="3"/>
      <c r="CQ1380" s="4">
        <v>0</v>
      </c>
      <c r="CR1380" s="3"/>
      <c r="CS1380" s="3"/>
      <c r="CT1380" s="3"/>
      <c r="CU1380" s="3"/>
      <c r="CV1380" s="4">
        <v>0</v>
      </c>
      <c r="CW1380" s="4">
        <v>0</v>
      </c>
      <c r="CX1380" t="b">
        <v>0</v>
      </c>
      <c r="CY1380" t="b">
        <v>1</v>
      </c>
      <c r="CZ1380" t="b">
        <v>0</v>
      </c>
      <c r="DA1380" s="2" t="s">
        <v>6</v>
      </c>
      <c r="DB1380" s="2" t="s">
        <v>6</v>
      </c>
      <c r="DC1380">
        <v>28346</v>
      </c>
      <c r="DD1380" s="3"/>
      <c r="DE1380" s="3"/>
      <c r="DF1380" s="3"/>
      <c r="DG1380" s="4"/>
      <c r="DH1380" s="4"/>
      <c r="DI1380" s="4"/>
      <c r="DJ1380" s="3">
        <v>0</v>
      </c>
      <c r="DK1380" s="4">
        <v>0</v>
      </c>
      <c r="DL1380" t="b">
        <v>0</v>
      </c>
      <c r="DM1380" s="6"/>
      <c r="DN1380" s="3"/>
      <c r="DO1380" s="3"/>
      <c r="DP1380" s="3"/>
      <c r="DQ1380" s="3"/>
      <c r="DR1380" s="3"/>
      <c r="DS1380" s="3"/>
      <c r="DT1380" s="4"/>
      <c r="DU1380" s="4"/>
      <c r="DV1380" s="4"/>
      <c r="DW1380" s="4"/>
      <c r="DX1380" s="4"/>
      <c r="DY1380" s="4"/>
      <c r="DZ1380" s="2" t="s">
        <v>861</v>
      </c>
      <c r="EA1380" s="7">
        <v>44693.452534722222</v>
      </c>
      <c r="EB1380" s="2" t="s">
        <v>332</v>
      </c>
      <c r="EC1380" s="8">
        <v>1</v>
      </c>
      <c r="ED1380" t="b">
        <v>1</v>
      </c>
      <c r="EE1380" t="s">
        <v>324</v>
      </c>
      <c r="EF1380" s="2" t="s">
        <v>324</v>
      </c>
      <c r="EG1380" s="2" t="s">
        <v>325</v>
      </c>
      <c r="EH1380" s="1"/>
      <c r="EI1380">
        <f t="shared" si="72"/>
        <v>0</v>
      </c>
      <c r="EJ1380" t="str">
        <f t="shared" si="73"/>
        <v>yes</v>
      </c>
    </row>
    <row r="1381" spans="3:140">
      <c r="C1381" s="1">
        <v>44607</v>
      </c>
      <c r="D1381" s="2" t="s">
        <v>417</v>
      </c>
      <c r="E1381" s="2" t="s">
        <v>418</v>
      </c>
      <c r="F1381" s="2" t="s">
        <v>173</v>
      </c>
      <c r="G1381" s="1">
        <v>44230</v>
      </c>
      <c r="H1381" s="2"/>
      <c r="I1381" s="2"/>
      <c r="J1381" s="1">
        <v>44230</v>
      </c>
      <c r="K1381" s="1"/>
      <c r="L1381" s="2" t="s">
        <v>6</v>
      </c>
      <c r="M1381" t="b">
        <v>0</v>
      </c>
      <c r="N1381" s="2"/>
      <c r="O1381" s="2" t="s">
        <v>419</v>
      </c>
      <c r="P1381" s="2" t="s">
        <v>366</v>
      </c>
      <c r="Q1381" s="2"/>
      <c r="R1381" s="2"/>
      <c r="S1381" s="2"/>
      <c r="T1381" s="2"/>
      <c r="U1381" s="2"/>
      <c r="V1381" s="2"/>
      <c r="W1381" s="2"/>
      <c r="X1381" s="2"/>
      <c r="Y1381" s="3"/>
      <c r="Z1381">
        <v>7.1999999999999995E-2</v>
      </c>
      <c r="AA1381" t="b">
        <v>0</v>
      </c>
      <c r="AB1381">
        <v>239741</v>
      </c>
      <c r="AC1381">
        <v>0</v>
      </c>
      <c r="AD1381">
        <v>0</v>
      </c>
      <c r="AE1381" s="4"/>
      <c r="AF1381" s="4">
        <v>1472013</v>
      </c>
      <c r="AG1381" s="4">
        <v>0</v>
      </c>
      <c r="AH1381" s="4">
        <v>0</v>
      </c>
      <c r="AJ1381">
        <v>59936</v>
      </c>
      <c r="AK1381">
        <v>0</v>
      </c>
      <c r="AL1381">
        <v>0</v>
      </c>
      <c r="AM1381" s="4"/>
      <c r="AN1381" s="4">
        <v>198985</v>
      </c>
      <c r="AO1381" s="4">
        <v>0</v>
      </c>
      <c r="AP1381" s="4">
        <v>0</v>
      </c>
      <c r="AR1381">
        <v>0</v>
      </c>
      <c r="AS1381">
        <v>0</v>
      </c>
      <c r="AT1381">
        <v>0</v>
      </c>
      <c r="AU1381" s="4"/>
      <c r="AV1381" s="4">
        <v>0</v>
      </c>
      <c r="AW1381" s="4">
        <v>0</v>
      </c>
      <c r="AX1381" s="4">
        <v>0</v>
      </c>
      <c r="AZ1381">
        <v>17598</v>
      </c>
      <c r="BA1381">
        <v>0</v>
      </c>
      <c r="BB1381">
        <v>0</v>
      </c>
      <c r="BC1381" s="4"/>
      <c r="BD1381" s="4">
        <v>2861083</v>
      </c>
      <c r="BE1381" s="4">
        <v>0</v>
      </c>
      <c r="BF1381" s="4">
        <v>0</v>
      </c>
      <c r="BH1381">
        <v>0</v>
      </c>
      <c r="BI1381">
        <v>0</v>
      </c>
      <c r="BJ1381">
        <v>0</v>
      </c>
      <c r="BK1381" s="4"/>
      <c r="BL1381" s="4">
        <v>0</v>
      </c>
      <c r="BM1381" s="4">
        <v>0</v>
      </c>
      <c r="BN1381" s="4">
        <v>0</v>
      </c>
      <c r="BP1381">
        <v>0</v>
      </c>
      <c r="BQ1381">
        <v>0</v>
      </c>
      <c r="BR1381">
        <v>0</v>
      </c>
      <c r="BS1381" s="4"/>
      <c r="BT1381" s="4">
        <v>0</v>
      </c>
      <c r="BU1381" s="4">
        <v>0</v>
      </c>
      <c r="BV1381" s="4">
        <v>0</v>
      </c>
      <c r="BW1381" s="3"/>
      <c r="BX1381" s="3"/>
      <c r="BY1381" s="4">
        <v>1472013</v>
      </c>
      <c r="BZ1381" s="5"/>
      <c r="CA1381" s="3">
        <v>59936</v>
      </c>
      <c r="CB1381" s="4">
        <v>198985</v>
      </c>
      <c r="CC1381" s="5">
        <v>3.3199579551521601</v>
      </c>
      <c r="CD1381" s="3">
        <v>0</v>
      </c>
      <c r="CE1381" s="4">
        <v>0</v>
      </c>
      <c r="CF1381" s="5" t="s">
        <v>322</v>
      </c>
      <c r="CG1381" s="3">
        <v>17598</v>
      </c>
      <c r="CH1381" s="4">
        <v>2861083</v>
      </c>
      <c r="CI1381" s="5">
        <v>162.580009091942</v>
      </c>
      <c r="CJ1381" s="3">
        <v>0</v>
      </c>
      <c r="CK1381" s="4">
        <v>0</v>
      </c>
      <c r="CL1381" s="5" t="s">
        <v>322</v>
      </c>
      <c r="CM1381" s="2">
        <v>0</v>
      </c>
      <c r="CN1381" s="4">
        <v>0</v>
      </c>
      <c r="CO1381" s="5" t="s">
        <v>322</v>
      </c>
      <c r="CP1381" s="3"/>
      <c r="CQ1381" s="4">
        <v>1670998</v>
      </c>
      <c r="CR1381" s="3"/>
      <c r="CS1381" s="3"/>
      <c r="CT1381" s="3"/>
      <c r="CU1381" s="3"/>
      <c r="CV1381" s="4">
        <v>4532081</v>
      </c>
      <c r="CW1381" s="4">
        <v>4532081</v>
      </c>
      <c r="CX1381" t="b">
        <v>0</v>
      </c>
      <c r="CY1381" t="b">
        <v>1</v>
      </c>
      <c r="CZ1381" t="b">
        <v>0</v>
      </c>
      <c r="DA1381" s="2" t="s">
        <v>6</v>
      </c>
      <c r="DB1381" s="2" t="s">
        <v>6</v>
      </c>
      <c r="DC1381">
        <v>28346</v>
      </c>
      <c r="DD1381" s="3"/>
      <c r="DE1381" s="3"/>
      <c r="DF1381" s="3"/>
      <c r="DG1381" s="4"/>
      <c r="DH1381" s="4"/>
      <c r="DI1381" s="4"/>
      <c r="DJ1381" s="3">
        <v>0</v>
      </c>
      <c r="DK1381" s="4">
        <v>0</v>
      </c>
      <c r="DL1381" t="b">
        <v>0</v>
      </c>
      <c r="DM1381" s="6"/>
      <c r="DN1381" s="3"/>
      <c r="DO1381" s="3"/>
      <c r="DP1381" s="3"/>
      <c r="DQ1381" s="3"/>
      <c r="DR1381" s="3"/>
      <c r="DS1381" s="3"/>
      <c r="DT1381" s="4"/>
      <c r="DU1381" s="4"/>
      <c r="DV1381" s="4"/>
      <c r="DW1381" s="4"/>
      <c r="DX1381" s="4"/>
      <c r="DY1381" s="4"/>
      <c r="DZ1381" s="2" t="s">
        <v>861</v>
      </c>
      <c r="EA1381" s="7">
        <v>44693.452546296299</v>
      </c>
      <c r="EB1381" s="2" t="s">
        <v>332</v>
      </c>
      <c r="EC1381" s="8">
        <v>1</v>
      </c>
      <c r="ED1381" t="b">
        <v>1</v>
      </c>
      <c r="EE1381" t="s">
        <v>324</v>
      </c>
      <c r="EF1381" s="2" t="s">
        <v>324</v>
      </c>
      <c r="EG1381" s="2" t="s">
        <v>325</v>
      </c>
      <c r="EH1381" s="1"/>
      <c r="EI1381">
        <f t="shared" si="72"/>
        <v>239741</v>
      </c>
      <c r="EJ1381" t="str">
        <f t="shared" si="73"/>
        <v>yes</v>
      </c>
    </row>
    <row r="1382" spans="3:140">
      <c r="C1382" s="1">
        <v>44607</v>
      </c>
      <c r="D1382" s="2" t="s">
        <v>85</v>
      </c>
      <c r="E1382" s="2" t="s">
        <v>86</v>
      </c>
      <c r="F1382" s="2" t="s">
        <v>41</v>
      </c>
      <c r="G1382" s="1">
        <v>44212</v>
      </c>
      <c r="H1382" s="2"/>
      <c r="I1382" s="2"/>
      <c r="J1382" s="1">
        <v>44256</v>
      </c>
      <c r="K1382" s="1"/>
      <c r="L1382" s="2" t="s">
        <v>6</v>
      </c>
      <c r="M1382" t="b">
        <v>0</v>
      </c>
      <c r="N1382" s="2"/>
      <c r="O1382" s="2" t="s">
        <v>1308</v>
      </c>
      <c r="P1382" s="2" t="s">
        <v>321</v>
      </c>
      <c r="Q1382" s="2"/>
      <c r="R1382" s="2"/>
      <c r="S1382" s="2"/>
      <c r="T1382" s="2"/>
      <c r="U1382" s="2"/>
      <c r="V1382" s="2"/>
      <c r="W1382" s="2" t="s">
        <v>1309</v>
      </c>
      <c r="X1382" s="2" t="s">
        <v>1309</v>
      </c>
      <c r="Y1382" s="3"/>
      <c r="AA1382" t="b">
        <v>0</v>
      </c>
      <c r="AB1382">
        <v>-351</v>
      </c>
      <c r="AC1382">
        <v>-690</v>
      </c>
      <c r="AD1382">
        <v>-260</v>
      </c>
      <c r="AE1382" s="4"/>
      <c r="AF1382" s="4">
        <v>-1823</v>
      </c>
      <c r="AG1382" s="4">
        <v>-3579</v>
      </c>
      <c r="AH1382" s="4">
        <v>-1351</v>
      </c>
      <c r="AJ1382">
        <v>11031</v>
      </c>
      <c r="AK1382">
        <v>21653</v>
      </c>
      <c r="AL1382">
        <v>8171</v>
      </c>
      <c r="AM1382" s="4"/>
      <c r="AN1382" s="4">
        <v>41365</v>
      </c>
      <c r="AO1382" s="4">
        <v>81198</v>
      </c>
      <c r="AP1382" s="4">
        <v>30641</v>
      </c>
      <c r="AU1382" s="4"/>
      <c r="AV1382" s="4"/>
      <c r="AW1382" s="4"/>
      <c r="AX1382" s="4"/>
      <c r="BC1382" s="4"/>
      <c r="BD1382" s="4"/>
      <c r="BE1382" s="4"/>
      <c r="BF1382" s="4"/>
      <c r="BK1382" s="4"/>
      <c r="BL1382" s="4"/>
      <c r="BM1382" s="4"/>
      <c r="BN1382" s="4"/>
      <c r="BS1382" s="4"/>
      <c r="BT1382" s="4"/>
      <c r="BU1382" s="4"/>
      <c r="BV1382" s="4"/>
      <c r="BW1382" s="3"/>
      <c r="BX1382" s="3"/>
      <c r="BY1382" s="4">
        <v>-6753</v>
      </c>
      <c r="BZ1382" s="5"/>
      <c r="CA1382" s="3">
        <v>40855</v>
      </c>
      <c r="CB1382" s="4">
        <v>153204</v>
      </c>
      <c r="CC1382" s="5">
        <v>3.7499449271815002</v>
      </c>
      <c r="CD1382" s="3">
        <v>0</v>
      </c>
      <c r="CE1382" s="4">
        <v>0</v>
      </c>
      <c r="CF1382" s="5" t="s">
        <v>322</v>
      </c>
      <c r="CG1382" s="3">
        <v>0</v>
      </c>
      <c r="CH1382" s="4">
        <v>0</v>
      </c>
      <c r="CI1382" s="5" t="s">
        <v>322</v>
      </c>
      <c r="CJ1382" s="3">
        <v>0</v>
      </c>
      <c r="CK1382" s="4">
        <v>0</v>
      </c>
      <c r="CL1382" s="5" t="s">
        <v>322</v>
      </c>
      <c r="CM1382" s="2">
        <v>0</v>
      </c>
      <c r="CN1382" s="4">
        <v>0</v>
      </c>
      <c r="CO1382" s="5" t="s">
        <v>322</v>
      </c>
      <c r="CP1382" s="3"/>
      <c r="CQ1382" s="4">
        <v>146451</v>
      </c>
      <c r="CR1382" s="3"/>
      <c r="CS1382" s="3"/>
      <c r="CT1382" s="3"/>
      <c r="CU1382" s="3"/>
      <c r="CV1382" s="4">
        <v>146451</v>
      </c>
      <c r="CW1382" s="4">
        <v>146451</v>
      </c>
      <c r="CX1382" t="b">
        <v>0</v>
      </c>
      <c r="CY1382" t="b">
        <v>1</v>
      </c>
      <c r="CZ1382" t="b">
        <v>0</v>
      </c>
      <c r="DA1382" s="2"/>
      <c r="DB1382" s="2"/>
      <c r="DC1382">
        <v>28347</v>
      </c>
      <c r="DD1382" s="3"/>
      <c r="DE1382" s="3"/>
      <c r="DF1382" s="3"/>
      <c r="DG1382" s="4"/>
      <c r="DH1382" s="4"/>
      <c r="DI1382" s="4"/>
      <c r="DJ1382" s="3">
        <v>0</v>
      </c>
      <c r="DK1382" s="4">
        <v>0</v>
      </c>
      <c r="DL1382" t="b">
        <v>0</v>
      </c>
      <c r="DM1382" s="6"/>
      <c r="DN1382" s="3"/>
      <c r="DO1382" s="3"/>
      <c r="DP1382" s="3"/>
      <c r="DQ1382" s="3"/>
      <c r="DR1382" s="3"/>
      <c r="DS1382" s="3"/>
      <c r="DT1382" s="4"/>
      <c r="DU1382" s="4"/>
      <c r="DV1382" s="4"/>
      <c r="DW1382" s="4"/>
      <c r="DX1382" s="4"/>
      <c r="DY1382" s="4"/>
      <c r="DZ1382" s="2" t="s">
        <v>861</v>
      </c>
      <c r="EA1382" s="7">
        <v>44691.51017361111</v>
      </c>
      <c r="EB1382" s="2" t="s">
        <v>332</v>
      </c>
      <c r="EC1382" s="8"/>
      <c r="ED1382" t="b">
        <v>0</v>
      </c>
      <c r="EE1382" t="s">
        <v>324</v>
      </c>
      <c r="EF1382" s="2" t="s">
        <v>324</v>
      </c>
      <c r="EG1382" s="2" t="s">
        <v>325</v>
      </c>
      <c r="EH1382" s="1"/>
      <c r="EI1382">
        <f t="shared" si="72"/>
        <v>-1301</v>
      </c>
      <c r="EJ1382" t="str">
        <f t="shared" si="73"/>
        <v>yes</v>
      </c>
    </row>
    <row r="1383" spans="3:140">
      <c r="C1383" s="1">
        <v>44607</v>
      </c>
      <c r="D1383" s="2" t="s">
        <v>898</v>
      </c>
      <c r="E1383" s="2" t="s">
        <v>899</v>
      </c>
      <c r="F1383" s="2" t="s">
        <v>177</v>
      </c>
      <c r="G1383" s="1">
        <v>44237</v>
      </c>
      <c r="H1383" s="2"/>
      <c r="I1383" s="2"/>
      <c r="J1383" s="1">
        <v>44237</v>
      </c>
      <c r="K1383" s="1"/>
      <c r="L1383" s="2" t="s">
        <v>6</v>
      </c>
      <c r="M1383" t="b">
        <v>0</v>
      </c>
      <c r="N1383" s="2"/>
      <c r="O1383" s="2" t="s">
        <v>1310</v>
      </c>
      <c r="P1383" s="2" t="s">
        <v>343</v>
      </c>
      <c r="Q1383" s="2"/>
      <c r="R1383" s="2"/>
      <c r="S1383" s="2"/>
      <c r="T1383" s="2"/>
      <c r="U1383" s="2"/>
      <c r="V1383" s="2"/>
      <c r="W1383" s="2" t="s">
        <v>1311</v>
      </c>
      <c r="X1383" s="2" t="s">
        <v>1312</v>
      </c>
      <c r="Y1383" s="3"/>
      <c r="AA1383" t="b">
        <v>0</v>
      </c>
      <c r="AC1383">
        <v>7143</v>
      </c>
      <c r="AE1383" s="4"/>
      <c r="AF1383" s="4"/>
      <c r="AG1383" s="4">
        <v>44142</v>
      </c>
      <c r="AH1383" s="4"/>
      <c r="AK1383">
        <v>3278</v>
      </c>
      <c r="AM1383" s="4"/>
      <c r="AN1383" s="4"/>
      <c r="AO1383" s="4">
        <v>14652</v>
      </c>
      <c r="AP1383" s="4"/>
      <c r="AU1383" s="4"/>
      <c r="AV1383" s="4"/>
      <c r="AW1383" s="4"/>
      <c r="AX1383" s="4"/>
      <c r="BC1383" s="4"/>
      <c r="BD1383" s="4"/>
      <c r="BE1383" s="4"/>
      <c r="BF1383" s="4"/>
      <c r="BK1383" s="4"/>
      <c r="BL1383" s="4"/>
      <c r="BM1383" s="4"/>
      <c r="BN1383" s="4"/>
      <c r="BS1383" s="4"/>
      <c r="BT1383" s="4"/>
      <c r="BU1383" s="4"/>
      <c r="BV1383" s="4"/>
      <c r="BW1383" s="3"/>
      <c r="BX1383" s="3"/>
      <c r="BY1383" s="4">
        <v>44142</v>
      </c>
      <c r="BZ1383" s="5"/>
      <c r="CA1383" s="3">
        <v>3278</v>
      </c>
      <c r="CB1383" s="4">
        <v>14652</v>
      </c>
      <c r="CC1383" s="5">
        <v>4.4697986577181199</v>
      </c>
      <c r="CD1383" s="3">
        <v>0</v>
      </c>
      <c r="CE1383" s="4">
        <v>0</v>
      </c>
      <c r="CF1383" s="5" t="s">
        <v>322</v>
      </c>
      <c r="CG1383" s="3">
        <v>0</v>
      </c>
      <c r="CH1383" s="4">
        <v>0</v>
      </c>
      <c r="CI1383" s="5" t="s">
        <v>322</v>
      </c>
      <c r="CJ1383" s="3">
        <v>0</v>
      </c>
      <c r="CK1383" s="4">
        <v>0</v>
      </c>
      <c r="CL1383" s="5" t="s">
        <v>322</v>
      </c>
      <c r="CM1383" s="2">
        <v>0</v>
      </c>
      <c r="CN1383" s="4">
        <v>0</v>
      </c>
      <c r="CO1383" s="5" t="s">
        <v>322</v>
      </c>
      <c r="CP1383" s="3"/>
      <c r="CQ1383" s="4">
        <v>58794</v>
      </c>
      <c r="CR1383" s="3"/>
      <c r="CS1383" s="3"/>
      <c r="CT1383" s="3"/>
      <c r="CU1383" s="3"/>
      <c r="CV1383" s="4">
        <v>58794</v>
      </c>
      <c r="CW1383" s="4">
        <v>58794</v>
      </c>
      <c r="CX1383" t="b">
        <v>0</v>
      </c>
      <c r="CY1383" t="b">
        <v>1</v>
      </c>
      <c r="CZ1383" t="b">
        <v>0</v>
      </c>
      <c r="DA1383" s="2"/>
      <c r="DB1383" s="2"/>
      <c r="DC1383">
        <v>28366</v>
      </c>
      <c r="DD1383" s="3"/>
      <c r="DE1383" s="3"/>
      <c r="DF1383" s="3"/>
      <c r="DG1383" s="4"/>
      <c r="DH1383" s="4"/>
      <c r="DI1383" s="4"/>
      <c r="DJ1383" s="3">
        <v>0</v>
      </c>
      <c r="DK1383" s="4">
        <v>0</v>
      </c>
      <c r="DL1383" t="b">
        <v>0</v>
      </c>
      <c r="DM1383" s="6"/>
      <c r="DN1383" s="3"/>
      <c r="DO1383" s="3"/>
      <c r="DP1383" s="3"/>
      <c r="DQ1383" s="3"/>
      <c r="DR1383" s="3"/>
      <c r="DS1383" s="3"/>
      <c r="DT1383" s="4"/>
      <c r="DU1383" s="4"/>
      <c r="DV1383" s="4"/>
      <c r="DW1383" s="4"/>
      <c r="DX1383" s="4"/>
      <c r="DY1383" s="4"/>
      <c r="DZ1383" s="2" t="s">
        <v>861</v>
      </c>
      <c r="EA1383" s="7">
        <v>44607.556689814817</v>
      </c>
      <c r="EB1383" s="2" t="s">
        <v>344</v>
      </c>
      <c r="EC1383" s="8"/>
      <c r="ED1383" t="b">
        <v>0</v>
      </c>
      <c r="EE1383" t="s">
        <v>324</v>
      </c>
      <c r="EF1383" s="2" t="s">
        <v>324</v>
      </c>
      <c r="EG1383" s="2" t="s">
        <v>325</v>
      </c>
      <c r="EH1383" s="1"/>
      <c r="EI1383">
        <f t="shared" si="72"/>
        <v>7143</v>
      </c>
      <c r="EJ1383" t="str">
        <f t="shared" si="73"/>
        <v>yes</v>
      </c>
    </row>
    <row r="1384" spans="3:140">
      <c r="C1384" s="1">
        <v>44607</v>
      </c>
      <c r="D1384" s="2" t="s">
        <v>927</v>
      </c>
      <c r="E1384" s="2" t="s">
        <v>663</v>
      </c>
      <c r="F1384" s="2" t="s">
        <v>178</v>
      </c>
      <c r="G1384" s="1">
        <v>44287</v>
      </c>
      <c r="H1384" s="2"/>
      <c r="I1384" s="2"/>
      <c r="J1384" s="1">
        <v>44287</v>
      </c>
      <c r="K1384" s="1"/>
      <c r="L1384" s="2" t="s">
        <v>6</v>
      </c>
      <c r="M1384" t="b">
        <v>0</v>
      </c>
      <c r="N1384" s="2"/>
      <c r="O1384" s="2" t="s">
        <v>365</v>
      </c>
      <c r="P1384" s="2" t="s">
        <v>373</v>
      </c>
      <c r="Q1384" s="2"/>
      <c r="R1384" s="2"/>
      <c r="S1384" s="2"/>
      <c r="T1384" s="2"/>
      <c r="U1384" s="2"/>
      <c r="V1384" s="2"/>
      <c r="W1384" s="2" t="s">
        <v>1287</v>
      </c>
      <c r="X1384" s="2" t="s">
        <v>1287</v>
      </c>
      <c r="Y1384" s="3"/>
      <c r="AA1384" t="b">
        <v>0</v>
      </c>
      <c r="AB1384">
        <v>11362</v>
      </c>
      <c r="AE1384" s="4"/>
      <c r="AF1384" s="4">
        <v>55218</v>
      </c>
      <c r="AG1384" s="4"/>
      <c r="AH1384" s="4"/>
      <c r="AM1384" s="4"/>
      <c r="AN1384" s="4"/>
      <c r="AO1384" s="4"/>
      <c r="AP1384" s="4"/>
      <c r="AU1384" s="4"/>
      <c r="AV1384" s="4"/>
      <c r="AW1384" s="4"/>
      <c r="AX1384" s="4"/>
      <c r="BC1384" s="4"/>
      <c r="BD1384" s="4"/>
      <c r="BE1384" s="4"/>
      <c r="BF1384" s="4"/>
      <c r="BK1384" s="4"/>
      <c r="BL1384" s="4"/>
      <c r="BM1384" s="4"/>
      <c r="BN1384" s="4"/>
      <c r="BS1384" s="4"/>
      <c r="BT1384" s="4"/>
      <c r="BU1384" s="4"/>
      <c r="BV1384" s="4"/>
      <c r="BW1384" s="3"/>
      <c r="BX1384" s="3"/>
      <c r="BY1384" s="4">
        <v>55218</v>
      </c>
      <c r="BZ1384" s="5"/>
      <c r="CA1384" s="3">
        <v>0</v>
      </c>
      <c r="CB1384" s="4">
        <v>0</v>
      </c>
      <c r="CC1384" s="5" t="s">
        <v>322</v>
      </c>
      <c r="CD1384" s="3">
        <v>0</v>
      </c>
      <c r="CE1384" s="4">
        <v>0</v>
      </c>
      <c r="CF1384" s="5" t="s">
        <v>322</v>
      </c>
      <c r="CG1384" s="3">
        <v>0</v>
      </c>
      <c r="CH1384" s="4">
        <v>0</v>
      </c>
      <c r="CI1384" s="5" t="s">
        <v>322</v>
      </c>
      <c r="CJ1384" s="3">
        <v>0</v>
      </c>
      <c r="CK1384" s="4">
        <v>0</v>
      </c>
      <c r="CL1384" s="5" t="s">
        <v>322</v>
      </c>
      <c r="CM1384" s="2">
        <v>0</v>
      </c>
      <c r="CN1384" s="4">
        <v>0</v>
      </c>
      <c r="CO1384" s="5" t="s">
        <v>322</v>
      </c>
      <c r="CP1384" s="3"/>
      <c r="CQ1384" s="4">
        <v>55218</v>
      </c>
      <c r="CR1384" s="3"/>
      <c r="CS1384" s="3"/>
      <c r="CT1384" s="3"/>
      <c r="CU1384" s="3"/>
      <c r="CV1384" s="4">
        <v>55218</v>
      </c>
      <c r="CW1384" s="4">
        <v>55218</v>
      </c>
      <c r="CX1384" t="b">
        <v>0</v>
      </c>
      <c r="CY1384" t="b">
        <v>1</v>
      </c>
      <c r="CZ1384" t="b">
        <v>0</v>
      </c>
      <c r="DA1384" s="2"/>
      <c r="DB1384" s="2" t="s">
        <v>867</v>
      </c>
      <c r="DC1384">
        <v>28469</v>
      </c>
      <c r="DD1384" s="3"/>
      <c r="DE1384" s="3"/>
      <c r="DF1384" s="3"/>
      <c r="DG1384" s="4"/>
      <c r="DH1384" s="4"/>
      <c r="DI1384" s="4"/>
      <c r="DJ1384" s="3">
        <v>0</v>
      </c>
      <c r="DK1384" s="4">
        <v>0</v>
      </c>
      <c r="DL1384" t="b">
        <v>0</v>
      </c>
      <c r="DM1384" s="6"/>
      <c r="DN1384" s="3"/>
      <c r="DO1384" s="3"/>
      <c r="DP1384" s="3"/>
      <c r="DQ1384" s="3"/>
      <c r="DR1384" s="3"/>
      <c r="DS1384" s="3"/>
      <c r="DT1384" s="4"/>
      <c r="DU1384" s="4"/>
      <c r="DV1384" s="4"/>
      <c r="DW1384" s="4"/>
      <c r="DX1384" s="4"/>
      <c r="DY1384" s="4"/>
      <c r="DZ1384" s="2" t="s">
        <v>861</v>
      </c>
      <c r="EA1384" s="7">
        <v>44693.453344907408</v>
      </c>
      <c r="EB1384" s="2" t="s">
        <v>332</v>
      </c>
      <c r="EC1384" s="8"/>
      <c r="ED1384" t="b">
        <v>0</v>
      </c>
      <c r="EE1384" t="s">
        <v>324</v>
      </c>
      <c r="EF1384" s="2" t="s">
        <v>324</v>
      </c>
      <c r="EG1384" s="2" t="s">
        <v>325</v>
      </c>
      <c r="EH1384" s="1"/>
      <c r="EI1384">
        <f t="shared" si="72"/>
        <v>11362</v>
      </c>
      <c r="EJ1384" t="str">
        <f t="shared" si="73"/>
        <v>yes</v>
      </c>
    </row>
    <row r="1385" spans="3:140">
      <c r="C1385" s="1">
        <v>44607</v>
      </c>
      <c r="D1385" s="2" t="s">
        <v>357</v>
      </c>
      <c r="E1385" s="2" t="s">
        <v>358</v>
      </c>
      <c r="F1385" s="2" t="s">
        <v>41</v>
      </c>
      <c r="G1385" s="1">
        <v>44378</v>
      </c>
      <c r="H1385" s="2"/>
      <c r="I1385" s="2"/>
      <c r="J1385" s="1">
        <v>44378</v>
      </c>
      <c r="K1385" s="1"/>
      <c r="L1385" s="2" t="s">
        <v>6</v>
      </c>
      <c r="M1385" t="b">
        <v>0</v>
      </c>
      <c r="N1385" s="2"/>
      <c r="O1385" s="2" t="s">
        <v>329</v>
      </c>
      <c r="P1385" s="2" t="s">
        <v>337</v>
      </c>
      <c r="Q1385" s="2"/>
      <c r="R1385" s="2"/>
      <c r="S1385" s="2"/>
      <c r="T1385" s="2"/>
      <c r="U1385" s="2"/>
      <c r="V1385" s="2"/>
      <c r="W1385" s="2" t="s">
        <v>1313</v>
      </c>
      <c r="X1385" s="2" t="s">
        <v>1313</v>
      </c>
      <c r="Y1385" s="3"/>
      <c r="AA1385" t="b">
        <v>0</v>
      </c>
      <c r="AE1385" s="4"/>
      <c r="AF1385" s="4"/>
      <c r="AG1385" s="4"/>
      <c r="AH1385" s="4"/>
      <c r="AM1385" s="4"/>
      <c r="AN1385" s="4"/>
      <c r="AO1385" s="4"/>
      <c r="AP1385" s="4"/>
      <c r="AU1385" s="4"/>
      <c r="AV1385" s="4"/>
      <c r="AW1385" s="4"/>
      <c r="AX1385" s="4"/>
      <c r="BC1385" s="4"/>
      <c r="BD1385" s="4"/>
      <c r="BE1385" s="4"/>
      <c r="BF1385" s="4"/>
      <c r="BK1385" s="4"/>
      <c r="BL1385" s="4"/>
      <c r="BM1385" s="4"/>
      <c r="BN1385" s="4"/>
      <c r="BS1385" s="4"/>
      <c r="BT1385" s="4"/>
      <c r="BU1385" s="4"/>
      <c r="BV1385" s="4"/>
      <c r="BW1385" s="3"/>
      <c r="BX1385" s="3"/>
      <c r="BY1385" s="4">
        <v>0</v>
      </c>
      <c r="BZ1385" s="5"/>
      <c r="CA1385" s="3">
        <v>0</v>
      </c>
      <c r="CB1385" s="4">
        <v>0</v>
      </c>
      <c r="CC1385" s="5" t="s">
        <v>322</v>
      </c>
      <c r="CD1385" s="3">
        <v>0</v>
      </c>
      <c r="CE1385" s="4">
        <v>0</v>
      </c>
      <c r="CF1385" s="5" t="s">
        <v>322</v>
      </c>
      <c r="CG1385" s="3">
        <v>0</v>
      </c>
      <c r="CH1385" s="4">
        <v>0</v>
      </c>
      <c r="CI1385" s="5" t="s">
        <v>322</v>
      </c>
      <c r="CJ1385" s="3">
        <v>0</v>
      </c>
      <c r="CK1385" s="4">
        <v>0</v>
      </c>
      <c r="CL1385" s="5" t="s">
        <v>322</v>
      </c>
      <c r="CM1385" s="2">
        <v>0</v>
      </c>
      <c r="CN1385" s="4">
        <v>0</v>
      </c>
      <c r="CO1385" s="5" t="s">
        <v>322</v>
      </c>
      <c r="CP1385" s="3"/>
      <c r="CQ1385" s="4">
        <v>0</v>
      </c>
      <c r="CR1385" s="3"/>
      <c r="CS1385" s="3"/>
      <c r="CT1385" s="3"/>
      <c r="CU1385" s="3"/>
      <c r="CV1385" s="4">
        <v>0</v>
      </c>
      <c r="CW1385" s="4">
        <v>0</v>
      </c>
      <c r="CX1385" t="b">
        <v>0</v>
      </c>
      <c r="CY1385" t="b">
        <v>1</v>
      </c>
      <c r="CZ1385" t="b">
        <v>0</v>
      </c>
      <c r="DA1385" s="2"/>
      <c r="DB1385" s="2"/>
      <c r="DC1385">
        <v>28490</v>
      </c>
      <c r="DD1385" s="3"/>
      <c r="DE1385" s="3"/>
      <c r="DF1385" s="3"/>
      <c r="DG1385" s="4"/>
      <c r="DH1385" s="4"/>
      <c r="DI1385" s="4"/>
      <c r="DJ1385" s="3">
        <v>0</v>
      </c>
      <c r="DK1385" s="4">
        <v>0</v>
      </c>
      <c r="DL1385" t="b">
        <v>0</v>
      </c>
      <c r="DM1385" s="6"/>
      <c r="DN1385" s="3"/>
      <c r="DO1385" s="3"/>
      <c r="DP1385" s="3"/>
      <c r="DQ1385" s="3"/>
      <c r="DR1385" s="3"/>
      <c r="DS1385" s="3"/>
      <c r="DT1385" s="4"/>
      <c r="DU1385" s="4"/>
      <c r="DV1385" s="4"/>
      <c r="DW1385" s="4"/>
      <c r="DX1385" s="4"/>
      <c r="DY1385" s="4"/>
      <c r="DZ1385" s="2" t="s">
        <v>861</v>
      </c>
      <c r="EA1385" s="7">
        <v>44603.448483796295</v>
      </c>
      <c r="EB1385" s="2" t="s">
        <v>332</v>
      </c>
      <c r="EC1385" s="8"/>
      <c r="ED1385" t="b">
        <v>0</v>
      </c>
      <c r="EE1385" t="s">
        <v>324</v>
      </c>
      <c r="EF1385" s="2" t="s">
        <v>324</v>
      </c>
      <c r="EG1385" s="2" t="s">
        <v>325</v>
      </c>
      <c r="EH1385" s="1"/>
      <c r="EI1385">
        <f t="shared" si="72"/>
        <v>0</v>
      </c>
      <c r="EJ1385" t="str">
        <f t="shared" si="73"/>
        <v>yes</v>
      </c>
    </row>
    <row r="1386" spans="3:140">
      <c r="C1386" s="1">
        <v>44607</v>
      </c>
      <c r="D1386" s="2" t="s">
        <v>1060</v>
      </c>
      <c r="E1386" s="2" t="s">
        <v>1061</v>
      </c>
      <c r="F1386" s="2" t="s">
        <v>41</v>
      </c>
      <c r="G1386" s="1">
        <v>44256</v>
      </c>
      <c r="H1386" s="2"/>
      <c r="I1386" s="2"/>
      <c r="J1386" s="1">
        <v>44256</v>
      </c>
      <c r="K1386" s="1"/>
      <c r="L1386" s="2" t="s">
        <v>6</v>
      </c>
      <c r="M1386" t="b">
        <v>0</v>
      </c>
      <c r="N1386" s="2"/>
      <c r="O1386" s="2" t="s">
        <v>320</v>
      </c>
      <c r="P1386" s="2" t="s">
        <v>321</v>
      </c>
      <c r="Q1386" s="2"/>
      <c r="R1386" s="2"/>
      <c r="S1386" s="2"/>
      <c r="T1386" s="2"/>
      <c r="U1386" s="2"/>
      <c r="V1386" s="2"/>
      <c r="W1386" s="2" t="s">
        <v>1062</v>
      </c>
      <c r="X1386" s="2" t="s">
        <v>1062</v>
      </c>
      <c r="Y1386" s="3"/>
      <c r="AA1386" t="b">
        <v>0</v>
      </c>
      <c r="AC1386">
        <v>5172</v>
      </c>
      <c r="AE1386" s="4"/>
      <c r="AF1386" s="4"/>
      <c r="AG1386" s="4">
        <v>26844</v>
      </c>
      <c r="AH1386" s="4"/>
      <c r="AK1386">
        <v>2586</v>
      </c>
      <c r="AM1386" s="4"/>
      <c r="AN1386" s="4"/>
      <c r="AO1386" s="4">
        <v>9698</v>
      </c>
      <c r="AP1386" s="4"/>
      <c r="AU1386" s="4"/>
      <c r="AV1386" s="4"/>
      <c r="AW1386" s="4"/>
      <c r="AX1386" s="4"/>
      <c r="BC1386" s="4"/>
      <c r="BD1386" s="4"/>
      <c r="BE1386" s="4"/>
      <c r="BF1386" s="4"/>
      <c r="BK1386" s="4"/>
      <c r="BL1386" s="4"/>
      <c r="BM1386" s="4"/>
      <c r="BN1386" s="4"/>
      <c r="BS1386" s="4"/>
      <c r="BT1386" s="4"/>
      <c r="BU1386" s="4"/>
      <c r="BV1386" s="4"/>
      <c r="BW1386" s="3"/>
      <c r="BX1386" s="3"/>
      <c r="BY1386" s="4">
        <v>26844</v>
      </c>
      <c r="BZ1386" s="5"/>
      <c r="CA1386" s="3">
        <v>2586</v>
      </c>
      <c r="CB1386" s="4">
        <v>9698</v>
      </c>
      <c r="CC1386" s="5">
        <v>3.7501933488012398</v>
      </c>
      <c r="CD1386" s="3">
        <v>0</v>
      </c>
      <c r="CE1386" s="4">
        <v>0</v>
      </c>
      <c r="CF1386" s="5" t="s">
        <v>322</v>
      </c>
      <c r="CG1386" s="3">
        <v>0</v>
      </c>
      <c r="CH1386" s="4">
        <v>0</v>
      </c>
      <c r="CI1386" s="5" t="s">
        <v>322</v>
      </c>
      <c r="CJ1386" s="3">
        <v>0</v>
      </c>
      <c r="CK1386" s="4">
        <v>0</v>
      </c>
      <c r="CL1386" s="5" t="s">
        <v>322</v>
      </c>
      <c r="CM1386" s="2">
        <v>0</v>
      </c>
      <c r="CN1386" s="4">
        <v>0</v>
      </c>
      <c r="CO1386" s="5" t="s">
        <v>322</v>
      </c>
      <c r="CP1386" s="3"/>
      <c r="CQ1386" s="4">
        <v>36542</v>
      </c>
      <c r="CR1386" s="3"/>
      <c r="CS1386" s="3"/>
      <c r="CT1386" s="3"/>
      <c r="CU1386" s="3"/>
      <c r="CV1386" s="4">
        <v>36542</v>
      </c>
      <c r="CW1386" s="4">
        <v>36542</v>
      </c>
      <c r="CX1386" t="b">
        <v>0</v>
      </c>
      <c r="CY1386" t="b">
        <v>1</v>
      </c>
      <c r="CZ1386" t="b">
        <v>0</v>
      </c>
      <c r="DA1386" s="2" t="s">
        <v>422</v>
      </c>
      <c r="DB1386" s="2" t="s">
        <v>867</v>
      </c>
      <c r="DC1386">
        <v>29080</v>
      </c>
      <c r="DD1386" s="3"/>
      <c r="DE1386" s="3"/>
      <c r="DF1386" s="3"/>
      <c r="DG1386" s="4"/>
      <c r="DH1386" s="4"/>
      <c r="DI1386" s="4"/>
      <c r="DJ1386" s="3">
        <v>0</v>
      </c>
      <c r="DK1386" s="4">
        <v>0</v>
      </c>
      <c r="DL1386" t="b">
        <v>0</v>
      </c>
      <c r="DM1386" s="6"/>
      <c r="DN1386" s="3"/>
      <c r="DO1386" s="3"/>
      <c r="DP1386" s="3"/>
      <c r="DQ1386" s="3"/>
      <c r="DR1386" s="3"/>
      <c r="DS1386" s="3"/>
      <c r="DT1386" s="4"/>
      <c r="DU1386" s="4"/>
      <c r="DV1386" s="4"/>
      <c r="DW1386" s="4"/>
      <c r="DX1386" s="4"/>
      <c r="DY1386" s="4"/>
      <c r="DZ1386" s="2" t="s">
        <v>6</v>
      </c>
      <c r="EA1386" s="7">
        <v>44697.596956018519</v>
      </c>
      <c r="EB1386" s="2" t="s">
        <v>332</v>
      </c>
      <c r="EC1386" s="8"/>
      <c r="ED1386" t="b">
        <v>0</v>
      </c>
      <c r="EE1386" t="s">
        <v>324</v>
      </c>
      <c r="EF1386" s="2" t="s">
        <v>324</v>
      </c>
      <c r="EG1386" s="2" t="s">
        <v>325</v>
      </c>
      <c r="EH1386" s="1"/>
      <c r="EI1386">
        <f t="shared" si="72"/>
        <v>5172</v>
      </c>
      <c r="EJ1386" t="str">
        <f t="shared" si="73"/>
        <v>yes</v>
      </c>
    </row>
    <row r="1387" spans="3:140">
      <c r="C1387" s="1">
        <v>44607</v>
      </c>
      <c r="D1387" s="2" t="s">
        <v>1162</v>
      </c>
      <c r="E1387" s="2" t="s">
        <v>28</v>
      </c>
      <c r="F1387" s="2" t="s">
        <v>183</v>
      </c>
      <c r="G1387" s="1">
        <v>44212</v>
      </c>
      <c r="H1387" s="2"/>
      <c r="I1387" s="2"/>
      <c r="J1387" s="1">
        <v>44317</v>
      </c>
      <c r="K1387" s="1"/>
      <c r="L1387" s="2" t="s">
        <v>6</v>
      </c>
      <c r="M1387" t="b">
        <v>0</v>
      </c>
      <c r="N1387" s="2"/>
      <c r="O1387" s="2" t="s">
        <v>1286</v>
      </c>
      <c r="P1387" s="2" t="s">
        <v>347</v>
      </c>
      <c r="Q1387" s="2"/>
      <c r="R1387" s="2"/>
      <c r="S1387" s="2"/>
      <c r="T1387" s="2"/>
      <c r="U1387" s="2"/>
      <c r="V1387" s="2"/>
      <c r="W1387" s="2" t="s">
        <v>1314</v>
      </c>
      <c r="X1387" s="2"/>
      <c r="Y1387" s="3"/>
      <c r="AA1387" t="b">
        <v>0</v>
      </c>
      <c r="AB1387">
        <v>600</v>
      </c>
      <c r="AC1387">
        <v>1133</v>
      </c>
      <c r="AD1387">
        <v>329</v>
      </c>
      <c r="AE1387" s="4"/>
      <c r="AF1387" s="4">
        <v>3168</v>
      </c>
      <c r="AG1387" s="4">
        <v>5983</v>
      </c>
      <c r="AH1387" s="4">
        <v>1738</v>
      </c>
      <c r="AJ1387">
        <v>3114</v>
      </c>
      <c r="AK1387">
        <v>5880</v>
      </c>
      <c r="AL1387">
        <v>1708</v>
      </c>
      <c r="AM1387" s="4"/>
      <c r="AN1387" s="4">
        <v>11676</v>
      </c>
      <c r="AO1387" s="4">
        <v>22048</v>
      </c>
      <c r="AP1387" s="4">
        <v>6405</v>
      </c>
      <c r="AU1387" s="4"/>
      <c r="AV1387" s="4"/>
      <c r="AW1387" s="4"/>
      <c r="AX1387" s="4"/>
      <c r="BC1387" s="4"/>
      <c r="BD1387" s="4"/>
      <c r="BE1387" s="4"/>
      <c r="BF1387" s="4"/>
      <c r="BK1387" s="4"/>
      <c r="BL1387" s="4"/>
      <c r="BM1387" s="4"/>
      <c r="BN1387" s="4"/>
      <c r="BS1387" s="4"/>
      <c r="BT1387" s="4"/>
      <c r="BU1387" s="4"/>
      <c r="BV1387" s="4"/>
      <c r="BW1387" s="3"/>
      <c r="BX1387" s="3"/>
      <c r="BY1387" s="4">
        <v>10889</v>
      </c>
      <c r="BZ1387" s="5"/>
      <c r="CA1387" s="3">
        <v>10702</v>
      </c>
      <c r="CB1387" s="4">
        <v>40129</v>
      </c>
      <c r="CC1387" s="5">
        <v>3.7496729583255499</v>
      </c>
      <c r="CD1387" s="3">
        <v>0</v>
      </c>
      <c r="CE1387" s="4">
        <v>0</v>
      </c>
      <c r="CF1387" s="5" t="s">
        <v>322</v>
      </c>
      <c r="CG1387" s="3">
        <v>0</v>
      </c>
      <c r="CH1387" s="4">
        <v>0</v>
      </c>
      <c r="CI1387" s="5" t="s">
        <v>322</v>
      </c>
      <c r="CJ1387" s="3">
        <v>0</v>
      </c>
      <c r="CK1387" s="4">
        <v>0</v>
      </c>
      <c r="CL1387" s="5" t="s">
        <v>322</v>
      </c>
      <c r="CM1387" s="2">
        <v>0</v>
      </c>
      <c r="CN1387" s="4">
        <v>0</v>
      </c>
      <c r="CO1387" s="5" t="s">
        <v>322</v>
      </c>
      <c r="CP1387" s="3"/>
      <c r="CQ1387" s="4">
        <v>51018</v>
      </c>
      <c r="CR1387" s="3"/>
      <c r="CS1387" s="3"/>
      <c r="CT1387" s="3"/>
      <c r="CU1387" s="3"/>
      <c r="CV1387" s="4">
        <v>51018</v>
      </c>
      <c r="CW1387" s="4">
        <v>51018</v>
      </c>
      <c r="CX1387" t="b">
        <v>0</v>
      </c>
      <c r="CY1387" t="b">
        <v>1</v>
      </c>
      <c r="CZ1387" t="b">
        <v>0</v>
      </c>
      <c r="DA1387" s="2"/>
      <c r="DB1387" s="2"/>
      <c r="DC1387">
        <v>30942</v>
      </c>
      <c r="DD1387" s="3"/>
      <c r="DE1387" s="3"/>
      <c r="DF1387" s="3"/>
      <c r="DG1387" s="4"/>
      <c r="DH1387" s="4"/>
      <c r="DI1387" s="4"/>
      <c r="DJ1387" s="3">
        <v>0</v>
      </c>
      <c r="DK1387" s="4">
        <v>0</v>
      </c>
      <c r="DL1387" t="b">
        <v>0</v>
      </c>
      <c r="DM1387" s="6"/>
      <c r="DN1387" s="3"/>
      <c r="DO1387" s="3"/>
      <c r="DP1387" s="3"/>
      <c r="DQ1387" s="3"/>
      <c r="DR1387" s="3"/>
      <c r="DS1387" s="3"/>
      <c r="DT1387" s="4"/>
      <c r="DU1387" s="4"/>
      <c r="DV1387" s="4"/>
      <c r="DW1387" s="4"/>
      <c r="DX1387" s="4"/>
      <c r="DY1387" s="4"/>
      <c r="DZ1387" s="2" t="s">
        <v>861</v>
      </c>
      <c r="EA1387" s="7">
        <v>44691.52783564815</v>
      </c>
      <c r="EB1387" s="2" t="s">
        <v>332</v>
      </c>
      <c r="EC1387" s="8"/>
      <c r="ED1387" t="b">
        <v>0</v>
      </c>
      <c r="EE1387" t="s">
        <v>324</v>
      </c>
      <c r="EF1387" s="2" t="s">
        <v>324</v>
      </c>
      <c r="EG1387" s="2" t="s">
        <v>325</v>
      </c>
      <c r="EH1387" s="1"/>
      <c r="EI1387">
        <f t="shared" si="72"/>
        <v>2062</v>
      </c>
      <c r="EJ1387" t="str">
        <f t="shared" si="73"/>
        <v>yes</v>
      </c>
    </row>
    <row r="1388" spans="3:140">
      <c r="C1388" s="1">
        <v>44607</v>
      </c>
      <c r="D1388" s="2" t="s">
        <v>27</v>
      </c>
      <c r="E1388" s="2" t="s">
        <v>28</v>
      </c>
      <c r="F1388" s="2" t="s">
        <v>183</v>
      </c>
      <c r="G1388" s="1">
        <v>44593</v>
      </c>
      <c r="H1388" s="2" t="s">
        <v>345</v>
      </c>
      <c r="I1388" s="2" t="s">
        <v>346</v>
      </c>
      <c r="J1388" s="1">
        <v>44586</v>
      </c>
      <c r="K1388" s="1"/>
      <c r="L1388" s="2" t="s">
        <v>6</v>
      </c>
      <c r="M1388" t="b">
        <v>0</v>
      </c>
      <c r="N1388" s="2"/>
      <c r="O1388" s="2" t="s">
        <v>1286</v>
      </c>
      <c r="P1388" s="2" t="s">
        <v>347</v>
      </c>
      <c r="Q1388" s="2"/>
      <c r="R1388" s="2"/>
      <c r="S1388" s="2"/>
      <c r="T1388" s="2"/>
      <c r="U1388" s="2"/>
      <c r="V1388" s="2"/>
      <c r="W1388" s="2" t="s">
        <v>1315</v>
      </c>
      <c r="X1388" s="2"/>
      <c r="Y1388" s="3"/>
      <c r="AA1388" t="b">
        <v>0</v>
      </c>
      <c r="AE1388" s="4"/>
      <c r="AF1388" s="4"/>
      <c r="AG1388" s="4"/>
      <c r="AH1388" s="4"/>
      <c r="AM1388" s="4"/>
      <c r="AN1388" s="4"/>
      <c r="AO1388" s="4"/>
      <c r="AP1388" s="4"/>
      <c r="AU1388" s="4"/>
      <c r="AV1388" s="4"/>
      <c r="AW1388" s="4"/>
      <c r="AX1388" s="4"/>
      <c r="BC1388" s="4"/>
      <c r="BD1388" s="4"/>
      <c r="BE1388" s="4"/>
      <c r="BF1388" s="4"/>
      <c r="BK1388" s="4"/>
      <c r="BL1388" s="4"/>
      <c r="BM1388" s="4"/>
      <c r="BN1388" s="4"/>
      <c r="BS1388" s="4"/>
      <c r="BT1388" s="4"/>
      <c r="BU1388" s="4"/>
      <c r="BV1388" s="4"/>
      <c r="BW1388" s="3"/>
      <c r="BX1388" s="3"/>
      <c r="BY1388" s="4">
        <v>0</v>
      </c>
      <c r="BZ1388" s="5"/>
      <c r="CA1388" s="3">
        <v>0</v>
      </c>
      <c r="CB1388" s="4">
        <v>0</v>
      </c>
      <c r="CC1388" s="5" t="s">
        <v>322</v>
      </c>
      <c r="CD1388" s="3">
        <v>0</v>
      </c>
      <c r="CE1388" s="4">
        <v>0</v>
      </c>
      <c r="CF1388" s="5" t="s">
        <v>322</v>
      </c>
      <c r="CG1388" s="3">
        <v>0</v>
      </c>
      <c r="CH1388" s="4">
        <v>0</v>
      </c>
      <c r="CI1388" s="5" t="s">
        <v>322</v>
      </c>
      <c r="CJ1388" s="3">
        <v>0</v>
      </c>
      <c r="CK1388" s="4">
        <v>0</v>
      </c>
      <c r="CL1388" s="5" t="s">
        <v>322</v>
      </c>
      <c r="CM1388" s="2">
        <v>0</v>
      </c>
      <c r="CN1388" s="4">
        <v>0</v>
      </c>
      <c r="CO1388" s="5" t="s">
        <v>322</v>
      </c>
      <c r="CP1388" s="3"/>
      <c r="CQ1388" s="4">
        <v>0</v>
      </c>
      <c r="CR1388" s="3"/>
      <c r="CS1388" s="3"/>
      <c r="CT1388" s="3"/>
      <c r="CU1388" s="3"/>
      <c r="CV1388" s="4">
        <v>0</v>
      </c>
      <c r="CW1388" s="4">
        <v>0</v>
      </c>
      <c r="CX1388" t="b">
        <v>0</v>
      </c>
      <c r="CY1388" t="b">
        <v>1</v>
      </c>
      <c r="CZ1388" t="b">
        <v>0</v>
      </c>
      <c r="DA1388" s="2" t="s">
        <v>6</v>
      </c>
      <c r="DB1388" s="2" t="s">
        <v>6</v>
      </c>
      <c r="DC1388">
        <v>30942</v>
      </c>
      <c r="DD1388" s="3"/>
      <c r="DE1388" s="3"/>
      <c r="DF1388" s="3"/>
      <c r="DG1388" s="4"/>
      <c r="DH1388" s="4"/>
      <c r="DI1388" s="4"/>
      <c r="DJ1388" s="3">
        <v>0</v>
      </c>
      <c r="DK1388" s="4">
        <v>0</v>
      </c>
      <c r="DL1388" t="b">
        <v>0</v>
      </c>
      <c r="DM1388" s="6"/>
      <c r="DN1388" s="3"/>
      <c r="DO1388" s="3"/>
      <c r="DP1388" s="3"/>
      <c r="DQ1388" s="3"/>
      <c r="DR1388" s="3"/>
      <c r="DS1388" s="3"/>
      <c r="DT1388" s="4"/>
      <c r="DU1388" s="4"/>
      <c r="DV1388" s="4"/>
      <c r="DW1388" s="4"/>
      <c r="DX1388" s="4"/>
      <c r="DY1388" s="4"/>
      <c r="DZ1388" s="2" t="s">
        <v>861</v>
      </c>
      <c r="EA1388" s="7">
        <v>44691.598414351851</v>
      </c>
      <c r="EB1388" s="2" t="s">
        <v>332</v>
      </c>
      <c r="EC1388" s="8"/>
      <c r="ED1388" t="b">
        <v>0</v>
      </c>
      <c r="EE1388" t="s">
        <v>324</v>
      </c>
      <c r="EF1388" s="2" t="s">
        <v>324</v>
      </c>
      <c r="EG1388" s="2" t="s">
        <v>325</v>
      </c>
      <c r="EH1388" s="1"/>
      <c r="EI1388">
        <f t="shared" si="72"/>
        <v>0</v>
      </c>
      <c r="EJ1388" t="str">
        <f t="shared" si="73"/>
        <v>no</v>
      </c>
    </row>
    <row r="1389" spans="3:140">
      <c r="C1389" s="1">
        <v>44607</v>
      </c>
      <c r="D1389" s="2" t="s">
        <v>524</v>
      </c>
      <c r="E1389" s="2" t="s">
        <v>525</v>
      </c>
      <c r="F1389" s="2" t="s">
        <v>177</v>
      </c>
      <c r="G1389" s="1">
        <v>44503</v>
      </c>
      <c r="H1389" s="2"/>
      <c r="I1389" s="2"/>
      <c r="J1389" s="1">
        <v>44503</v>
      </c>
      <c r="K1389" s="1"/>
      <c r="L1389" s="2" t="s">
        <v>6</v>
      </c>
      <c r="M1389" t="b">
        <v>0</v>
      </c>
      <c r="N1389" s="2"/>
      <c r="O1389" s="2" t="s">
        <v>329</v>
      </c>
      <c r="P1389" s="2" t="s">
        <v>343</v>
      </c>
      <c r="Q1389" s="2"/>
      <c r="R1389" s="2"/>
      <c r="S1389" s="2"/>
      <c r="T1389" s="2"/>
      <c r="U1389" s="2"/>
      <c r="V1389" s="2"/>
      <c r="W1389" s="2" t="s">
        <v>1316</v>
      </c>
      <c r="X1389" s="2" t="s">
        <v>1316</v>
      </c>
      <c r="Y1389" s="3"/>
      <c r="AA1389" t="b">
        <v>0</v>
      </c>
      <c r="AE1389" s="4"/>
      <c r="AF1389" s="4"/>
      <c r="AG1389" s="4"/>
      <c r="AH1389" s="4"/>
      <c r="AM1389" s="4"/>
      <c r="AN1389" s="4"/>
      <c r="AO1389" s="4"/>
      <c r="AP1389" s="4"/>
      <c r="AU1389" s="4"/>
      <c r="AV1389" s="4"/>
      <c r="AW1389" s="4"/>
      <c r="AX1389" s="4"/>
      <c r="BC1389" s="4"/>
      <c r="BD1389" s="4"/>
      <c r="BE1389" s="4"/>
      <c r="BF1389" s="4"/>
      <c r="BK1389" s="4"/>
      <c r="BL1389" s="4"/>
      <c r="BM1389" s="4"/>
      <c r="BN1389" s="4"/>
      <c r="BS1389" s="4"/>
      <c r="BT1389" s="4"/>
      <c r="BU1389" s="4"/>
      <c r="BV1389" s="4"/>
      <c r="BW1389" s="3"/>
      <c r="BX1389" s="3"/>
      <c r="BY1389" s="4">
        <v>0</v>
      </c>
      <c r="BZ1389" s="5"/>
      <c r="CA1389" s="3">
        <v>0</v>
      </c>
      <c r="CB1389" s="4">
        <v>0</v>
      </c>
      <c r="CC1389" s="5" t="s">
        <v>322</v>
      </c>
      <c r="CD1389" s="3">
        <v>0</v>
      </c>
      <c r="CE1389" s="4">
        <v>0</v>
      </c>
      <c r="CF1389" s="5" t="s">
        <v>322</v>
      </c>
      <c r="CG1389" s="3">
        <v>0</v>
      </c>
      <c r="CH1389" s="4">
        <v>0</v>
      </c>
      <c r="CI1389" s="5" t="s">
        <v>322</v>
      </c>
      <c r="CJ1389" s="3">
        <v>0</v>
      </c>
      <c r="CK1389" s="4">
        <v>0</v>
      </c>
      <c r="CL1389" s="5" t="s">
        <v>322</v>
      </c>
      <c r="CM1389" s="2">
        <v>0</v>
      </c>
      <c r="CN1389" s="4">
        <v>0</v>
      </c>
      <c r="CO1389" s="5" t="s">
        <v>322</v>
      </c>
      <c r="CP1389" s="3"/>
      <c r="CQ1389" s="4">
        <v>0</v>
      </c>
      <c r="CR1389" s="3"/>
      <c r="CS1389" s="3"/>
      <c r="CT1389" s="3"/>
      <c r="CU1389" s="3"/>
      <c r="CV1389" s="4">
        <v>0</v>
      </c>
      <c r="CW1389" s="4">
        <v>0</v>
      </c>
      <c r="CX1389" t="b">
        <v>0</v>
      </c>
      <c r="CY1389" t="b">
        <v>0</v>
      </c>
      <c r="CZ1389" t="b">
        <v>0</v>
      </c>
      <c r="DA1389" s="2" t="s">
        <v>6</v>
      </c>
      <c r="DB1389" s="2" t="s">
        <v>6</v>
      </c>
      <c r="DC1389">
        <v>999999</v>
      </c>
      <c r="DD1389" s="3"/>
      <c r="DE1389" s="3"/>
      <c r="DF1389" s="3"/>
      <c r="DG1389" s="4"/>
      <c r="DH1389" s="4"/>
      <c r="DI1389" s="4"/>
      <c r="DJ1389" s="3">
        <v>0</v>
      </c>
      <c r="DK1389" s="4">
        <v>0</v>
      </c>
      <c r="DL1389" t="b">
        <v>0</v>
      </c>
      <c r="DM1389" s="6"/>
      <c r="DN1389" s="3"/>
      <c r="DO1389" s="3"/>
      <c r="DP1389" s="3"/>
      <c r="DQ1389" s="3"/>
      <c r="DR1389" s="3"/>
      <c r="DS1389" s="3"/>
      <c r="DT1389" s="4"/>
      <c r="DU1389" s="4"/>
      <c r="DV1389" s="4"/>
      <c r="DW1389" s="4"/>
      <c r="DX1389" s="4"/>
      <c r="DY1389" s="4"/>
      <c r="DZ1389" s="2" t="s">
        <v>861</v>
      </c>
      <c r="EA1389" s="7">
        <v>44684.465474537035</v>
      </c>
      <c r="EB1389" s="2" t="s">
        <v>332</v>
      </c>
      <c r="EC1389" s="8"/>
      <c r="ED1389" t="b">
        <v>0</v>
      </c>
      <c r="EE1389" t="s">
        <v>324</v>
      </c>
      <c r="EF1389" s="2" t="s">
        <v>324</v>
      </c>
      <c r="EG1389" s="2" t="s">
        <v>325</v>
      </c>
      <c r="EH1389" s="1"/>
      <c r="EI1389">
        <f t="shared" si="72"/>
        <v>0</v>
      </c>
      <c r="EJ1389" t="str">
        <f t="shared" si="73"/>
        <v>yes</v>
      </c>
    </row>
    <row r="1390" spans="3:140">
      <c r="C1390" s="1">
        <v>44607</v>
      </c>
      <c r="D1390" s="2" t="s">
        <v>1317</v>
      </c>
      <c r="E1390" s="2" t="s">
        <v>1099</v>
      </c>
      <c r="F1390" s="2" t="s">
        <v>178</v>
      </c>
      <c r="G1390" s="1">
        <v>44090</v>
      </c>
      <c r="H1390" s="2"/>
      <c r="I1390" s="2"/>
      <c r="J1390" s="1">
        <v>44090</v>
      </c>
      <c r="K1390" s="1"/>
      <c r="L1390" s="2" t="s">
        <v>6</v>
      </c>
      <c r="M1390" t="b">
        <v>0</v>
      </c>
      <c r="N1390" s="2"/>
      <c r="O1390" s="2" t="s">
        <v>1074</v>
      </c>
      <c r="P1390" s="2" t="s">
        <v>1100</v>
      </c>
      <c r="Q1390" s="2"/>
      <c r="R1390" s="2"/>
      <c r="S1390" s="2"/>
      <c r="T1390" s="2"/>
      <c r="U1390" s="2"/>
      <c r="V1390" s="2"/>
      <c r="W1390" s="2" t="s">
        <v>1287</v>
      </c>
      <c r="X1390" s="2" t="s">
        <v>1287</v>
      </c>
      <c r="Y1390" s="3"/>
      <c r="AA1390" t="b">
        <v>0</v>
      </c>
      <c r="AB1390">
        <v>1974</v>
      </c>
      <c r="AE1390" s="4"/>
      <c r="AF1390" s="4">
        <v>9594</v>
      </c>
      <c r="AG1390" s="4"/>
      <c r="AH1390" s="4"/>
      <c r="AM1390" s="4"/>
      <c r="AN1390" s="4"/>
      <c r="AO1390" s="4"/>
      <c r="AP1390" s="4"/>
      <c r="AU1390" s="4"/>
      <c r="AV1390" s="4"/>
      <c r="AW1390" s="4"/>
      <c r="AX1390" s="4"/>
      <c r="BC1390" s="4"/>
      <c r="BD1390" s="4"/>
      <c r="BE1390" s="4"/>
      <c r="BF1390" s="4"/>
      <c r="BK1390" s="4"/>
      <c r="BL1390" s="4"/>
      <c r="BM1390" s="4"/>
      <c r="BN1390" s="4"/>
      <c r="BS1390" s="4"/>
      <c r="BT1390" s="4"/>
      <c r="BU1390" s="4"/>
      <c r="BV1390" s="4"/>
      <c r="BW1390" s="3"/>
      <c r="BX1390" s="3"/>
      <c r="BY1390" s="4">
        <v>9594</v>
      </c>
      <c r="BZ1390" s="5"/>
      <c r="CA1390" s="3">
        <v>0</v>
      </c>
      <c r="CB1390" s="4">
        <v>0</v>
      </c>
      <c r="CC1390" s="5" t="s">
        <v>322</v>
      </c>
      <c r="CD1390" s="3">
        <v>0</v>
      </c>
      <c r="CE1390" s="4">
        <v>0</v>
      </c>
      <c r="CF1390" s="5" t="s">
        <v>322</v>
      </c>
      <c r="CG1390" s="3">
        <v>0</v>
      </c>
      <c r="CH1390" s="4">
        <v>0</v>
      </c>
      <c r="CI1390" s="5" t="s">
        <v>322</v>
      </c>
      <c r="CJ1390" s="3">
        <v>0</v>
      </c>
      <c r="CK1390" s="4">
        <v>0</v>
      </c>
      <c r="CL1390" s="5" t="s">
        <v>322</v>
      </c>
      <c r="CM1390" s="2">
        <v>0</v>
      </c>
      <c r="CN1390" s="4">
        <v>0</v>
      </c>
      <c r="CO1390" s="5" t="s">
        <v>322</v>
      </c>
      <c r="CP1390" s="3"/>
      <c r="CQ1390" s="4">
        <v>9594</v>
      </c>
      <c r="CR1390" s="3"/>
      <c r="CS1390" s="3"/>
      <c r="CT1390" s="3"/>
      <c r="CU1390" s="3"/>
      <c r="CV1390" s="4">
        <v>9594</v>
      </c>
      <c r="CW1390" s="4">
        <v>9594</v>
      </c>
      <c r="CX1390" t="b">
        <v>0</v>
      </c>
      <c r="CY1390" t="b">
        <v>1</v>
      </c>
      <c r="CZ1390" t="b">
        <v>0</v>
      </c>
      <c r="DA1390" s="2"/>
      <c r="DB1390" s="2"/>
      <c r="DC1390">
        <v>999999</v>
      </c>
      <c r="DD1390" s="3"/>
      <c r="DE1390" s="3"/>
      <c r="DF1390" s="3"/>
      <c r="DG1390" s="4"/>
      <c r="DH1390" s="4"/>
      <c r="DI1390" s="4"/>
      <c r="DJ1390" s="3">
        <v>0</v>
      </c>
      <c r="DK1390" s="4">
        <v>0</v>
      </c>
      <c r="DL1390" t="b">
        <v>0</v>
      </c>
      <c r="DM1390" s="6"/>
      <c r="DN1390" s="3"/>
      <c r="DO1390" s="3"/>
      <c r="DP1390" s="3"/>
      <c r="DQ1390" s="3"/>
      <c r="DR1390" s="3"/>
      <c r="DS1390" s="3"/>
      <c r="DT1390" s="4"/>
      <c r="DU1390" s="4"/>
      <c r="DV1390" s="4"/>
      <c r="DW1390" s="4"/>
      <c r="DX1390" s="4"/>
      <c r="DY1390" s="4"/>
      <c r="DZ1390" s="2" t="s">
        <v>861</v>
      </c>
      <c r="EA1390" s="7">
        <v>44612.909548611111</v>
      </c>
      <c r="EB1390" s="2" t="s">
        <v>332</v>
      </c>
      <c r="EC1390" s="8"/>
      <c r="ED1390" t="b">
        <v>0</v>
      </c>
      <c r="EE1390" t="s">
        <v>324</v>
      </c>
      <c r="EF1390" s="2" t="s">
        <v>324</v>
      </c>
      <c r="EG1390" s="2" t="s">
        <v>325</v>
      </c>
      <c r="EH1390" s="1"/>
      <c r="EI1390">
        <f t="shared" si="72"/>
        <v>1974</v>
      </c>
      <c r="EJ1390" t="str">
        <f t="shared" si="73"/>
        <v>yes</v>
      </c>
    </row>
    <row r="1391" spans="3:140">
      <c r="C1391" s="1">
        <v>44607</v>
      </c>
      <c r="D1391" s="2" t="s">
        <v>1098</v>
      </c>
      <c r="E1391" s="2" t="s">
        <v>1099</v>
      </c>
      <c r="F1391" s="2" t="s">
        <v>178</v>
      </c>
      <c r="G1391" s="1">
        <v>44090</v>
      </c>
      <c r="H1391" s="2"/>
      <c r="I1391" s="2"/>
      <c r="J1391" s="1">
        <v>44090</v>
      </c>
      <c r="K1391" s="1"/>
      <c r="L1391" s="2" t="s">
        <v>6</v>
      </c>
      <c r="M1391" t="b">
        <v>0</v>
      </c>
      <c r="N1391" s="2"/>
      <c r="O1391" s="2" t="s">
        <v>1074</v>
      </c>
      <c r="P1391" s="2" t="s">
        <v>1100</v>
      </c>
      <c r="Q1391" s="2"/>
      <c r="R1391" s="2"/>
      <c r="S1391" s="2"/>
      <c r="T1391" s="2"/>
      <c r="U1391" s="2"/>
      <c r="V1391" s="2"/>
      <c r="W1391" s="2" t="s">
        <v>1294</v>
      </c>
      <c r="X1391" s="2"/>
      <c r="Y1391" s="3"/>
      <c r="AA1391" t="b">
        <v>0</v>
      </c>
      <c r="AB1391">
        <v>1974</v>
      </c>
      <c r="AE1391" s="4"/>
      <c r="AF1391" s="4">
        <v>9594</v>
      </c>
      <c r="AG1391" s="4"/>
      <c r="AH1391" s="4"/>
      <c r="AM1391" s="4"/>
      <c r="AN1391" s="4"/>
      <c r="AO1391" s="4"/>
      <c r="AP1391" s="4"/>
      <c r="AU1391" s="4"/>
      <c r="AV1391" s="4"/>
      <c r="AW1391" s="4"/>
      <c r="AX1391" s="4"/>
      <c r="BC1391" s="4"/>
      <c r="BD1391" s="4"/>
      <c r="BE1391" s="4"/>
      <c r="BF1391" s="4"/>
      <c r="BK1391" s="4"/>
      <c r="BL1391" s="4"/>
      <c r="BM1391" s="4"/>
      <c r="BN1391" s="4"/>
      <c r="BS1391" s="4"/>
      <c r="BT1391" s="4"/>
      <c r="BU1391" s="4"/>
      <c r="BV1391" s="4"/>
      <c r="BW1391" s="3"/>
      <c r="BX1391" s="3"/>
      <c r="BY1391" s="4">
        <v>9594</v>
      </c>
      <c r="BZ1391" s="5"/>
      <c r="CA1391" s="3">
        <v>0</v>
      </c>
      <c r="CB1391" s="4">
        <v>0</v>
      </c>
      <c r="CC1391" s="5" t="s">
        <v>322</v>
      </c>
      <c r="CD1391" s="3">
        <v>0</v>
      </c>
      <c r="CE1391" s="4">
        <v>0</v>
      </c>
      <c r="CF1391" s="5" t="s">
        <v>322</v>
      </c>
      <c r="CG1391" s="3">
        <v>0</v>
      </c>
      <c r="CH1391" s="4">
        <v>0</v>
      </c>
      <c r="CI1391" s="5" t="s">
        <v>322</v>
      </c>
      <c r="CJ1391" s="3">
        <v>0</v>
      </c>
      <c r="CK1391" s="4">
        <v>0</v>
      </c>
      <c r="CL1391" s="5" t="s">
        <v>322</v>
      </c>
      <c r="CM1391" s="2">
        <v>0</v>
      </c>
      <c r="CN1391" s="4">
        <v>0</v>
      </c>
      <c r="CO1391" s="5" t="s">
        <v>322</v>
      </c>
      <c r="CP1391" s="3"/>
      <c r="CQ1391" s="4">
        <v>9594</v>
      </c>
      <c r="CR1391" s="3"/>
      <c r="CS1391" s="3"/>
      <c r="CT1391" s="3"/>
      <c r="CU1391" s="3"/>
      <c r="CV1391" s="4">
        <v>9594</v>
      </c>
      <c r="CW1391" s="4">
        <v>9594</v>
      </c>
      <c r="CX1391" t="b">
        <v>0</v>
      </c>
      <c r="CY1391" t="b">
        <v>1</v>
      </c>
      <c r="CZ1391" t="b">
        <v>0</v>
      </c>
      <c r="DA1391" s="2"/>
      <c r="DB1391" s="2"/>
      <c r="DC1391">
        <v>999999</v>
      </c>
      <c r="DD1391" s="3"/>
      <c r="DE1391" s="3"/>
      <c r="DF1391" s="3"/>
      <c r="DG1391" s="4"/>
      <c r="DH1391" s="4"/>
      <c r="DI1391" s="4"/>
      <c r="DJ1391" s="3">
        <v>0</v>
      </c>
      <c r="DK1391" s="4">
        <v>0</v>
      </c>
      <c r="DL1391" t="b">
        <v>0</v>
      </c>
      <c r="DM1391" s="6"/>
      <c r="DN1391" s="3"/>
      <c r="DO1391" s="3"/>
      <c r="DP1391" s="3"/>
      <c r="DQ1391" s="3"/>
      <c r="DR1391" s="3"/>
      <c r="DS1391" s="3"/>
      <c r="DT1391" s="4"/>
      <c r="DU1391" s="4"/>
      <c r="DV1391" s="4"/>
      <c r="DW1391" s="4"/>
      <c r="DX1391" s="4"/>
      <c r="DY1391" s="4"/>
      <c r="DZ1391" s="2" t="s">
        <v>861</v>
      </c>
      <c r="EA1391" s="7">
        <v>44607.697800925926</v>
      </c>
      <c r="EB1391" s="2" t="s">
        <v>332</v>
      </c>
      <c r="EC1391" s="8"/>
      <c r="ED1391" t="b">
        <v>0</v>
      </c>
      <c r="EE1391" t="s">
        <v>324</v>
      </c>
      <c r="EF1391" s="2" t="s">
        <v>324</v>
      </c>
      <c r="EG1391" s="2" t="s">
        <v>325</v>
      </c>
      <c r="EH1391" s="1"/>
      <c r="EI1391">
        <f t="shared" si="72"/>
        <v>1974</v>
      </c>
      <c r="EJ1391" t="str">
        <f t="shared" si="73"/>
        <v>yes</v>
      </c>
    </row>
    <row r="1392" spans="3:140">
      <c r="C1392" s="1">
        <v>44607</v>
      </c>
      <c r="D1392" s="2" t="s">
        <v>981</v>
      </c>
      <c r="E1392" s="2" t="s">
        <v>982</v>
      </c>
      <c r="F1392" s="2" t="s">
        <v>176</v>
      </c>
      <c r="G1392" s="1">
        <v>44250</v>
      </c>
      <c r="H1392" s="2"/>
      <c r="I1392" s="2"/>
      <c r="J1392" s="1">
        <v>44250</v>
      </c>
      <c r="K1392" s="1"/>
      <c r="L1392" s="2" t="s">
        <v>867</v>
      </c>
      <c r="M1392" t="b">
        <v>0</v>
      </c>
      <c r="N1392" s="2"/>
      <c r="O1392" s="2" t="s">
        <v>1318</v>
      </c>
      <c r="P1392" s="2" t="s">
        <v>337</v>
      </c>
      <c r="Q1392" s="2"/>
      <c r="R1392" s="2"/>
      <c r="S1392" s="2"/>
      <c r="T1392" s="2"/>
      <c r="U1392" s="2"/>
      <c r="V1392" s="2"/>
      <c r="W1392" s="2" t="s">
        <v>1251</v>
      </c>
      <c r="X1392" s="2" t="s">
        <v>1319</v>
      </c>
      <c r="Y1392" s="3"/>
      <c r="AA1392" t="b">
        <v>0</v>
      </c>
      <c r="AB1392">
        <v>4995</v>
      </c>
      <c r="AC1392">
        <v>9432</v>
      </c>
      <c r="AD1392">
        <v>2740</v>
      </c>
      <c r="AE1392" s="4"/>
      <c r="AF1392" s="4">
        <v>18182</v>
      </c>
      <c r="AG1392" s="4">
        <v>46690</v>
      </c>
      <c r="AH1392" s="4">
        <v>15919</v>
      </c>
      <c r="AJ1392">
        <v>2970</v>
      </c>
      <c r="AK1392">
        <v>5608</v>
      </c>
      <c r="AL1392">
        <v>1629</v>
      </c>
      <c r="AM1392" s="4"/>
      <c r="AN1392" s="4">
        <v>13276</v>
      </c>
      <c r="AO1392" s="4">
        <v>21032</v>
      </c>
      <c r="AP1392" s="4">
        <v>7283</v>
      </c>
      <c r="AU1392" s="4"/>
      <c r="AV1392" s="4"/>
      <c r="AW1392" s="4"/>
      <c r="AX1392" s="4"/>
      <c r="BC1392" s="4"/>
      <c r="BD1392" s="4"/>
      <c r="BE1392" s="4"/>
      <c r="BF1392" s="4"/>
      <c r="BK1392" s="4"/>
      <c r="BL1392" s="4"/>
      <c r="BM1392" s="4"/>
      <c r="BN1392" s="4"/>
      <c r="BS1392" s="4"/>
      <c r="BT1392" s="4"/>
      <c r="BU1392" s="4"/>
      <c r="BV1392" s="4"/>
      <c r="BW1392" s="3"/>
      <c r="BX1392" s="3"/>
      <c r="BY1392" s="4">
        <v>80791</v>
      </c>
      <c r="BZ1392" s="5"/>
      <c r="CA1392" s="3">
        <v>10207</v>
      </c>
      <c r="CB1392" s="4">
        <v>41591</v>
      </c>
      <c r="CC1392" s="5">
        <v>4.0747526207504698</v>
      </c>
      <c r="CD1392" s="3">
        <v>0</v>
      </c>
      <c r="CE1392" s="4">
        <v>0</v>
      </c>
      <c r="CF1392" s="5" t="s">
        <v>322</v>
      </c>
      <c r="CG1392" s="3">
        <v>0</v>
      </c>
      <c r="CH1392" s="4">
        <v>0</v>
      </c>
      <c r="CI1392" s="5" t="s">
        <v>322</v>
      </c>
      <c r="CJ1392" s="3">
        <v>0</v>
      </c>
      <c r="CK1392" s="4">
        <v>0</v>
      </c>
      <c r="CL1392" s="5" t="s">
        <v>322</v>
      </c>
      <c r="CM1392" s="2">
        <v>0</v>
      </c>
      <c r="CN1392" s="4">
        <v>0</v>
      </c>
      <c r="CO1392" s="5" t="s">
        <v>322</v>
      </c>
      <c r="CP1392" s="3"/>
      <c r="CQ1392" s="4">
        <v>122382</v>
      </c>
      <c r="CR1392" s="3"/>
      <c r="CS1392" s="3"/>
      <c r="CT1392" s="3"/>
      <c r="CU1392" s="3"/>
      <c r="CV1392" s="4">
        <v>122382</v>
      </c>
      <c r="CW1392" s="4">
        <v>122382</v>
      </c>
      <c r="CX1392" t="b">
        <v>0</v>
      </c>
      <c r="CY1392" t="b">
        <v>1</v>
      </c>
      <c r="CZ1392" t="b">
        <v>0</v>
      </c>
      <c r="DA1392" s="2" t="s">
        <v>867</v>
      </c>
      <c r="DB1392" s="2" t="s">
        <v>867</v>
      </c>
      <c r="DC1392">
        <v>9999925</v>
      </c>
      <c r="DD1392" s="3"/>
      <c r="DE1392" s="3"/>
      <c r="DF1392" s="3"/>
      <c r="DG1392" s="4"/>
      <c r="DH1392" s="4"/>
      <c r="DI1392" s="4"/>
      <c r="DJ1392" s="3">
        <v>0</v>
      </c>
      <c r="DK1392" s="4">
        <v>0</v>
      </c>
      <c r="DL1392" t="b">
        <v>0</v>
      </c>
      <c r="DM1392" s="6"/>
      <c r="DN1392" s="3"/>
      <c r="DO1392" s="3"/>
      <c r="DP1392" s="3"/>
      <c r="DQ1392" s="3"/>
      <c r="DR1392" s="3"/>
      <c r="DS1392" s="3"/>
      <c r="DT1392" s="4"/>
      <c r="DU1392" s="4"/>
      <c r="DV1392" s="4"/>
      <c r="DW1392" s="4"/>
      <c r="DX1392" s="4"/>
      <c r="DY1392" s="4"/>
      <c r="DZ1392" s="2" t="s">
        <v>861</v>
      </c>
      <c r="EA1392" s="7">
        <v>44690.5934375</v>
      </c>
      <c r="EB1392" s="2" t="s">
        <v>332</v>
      </c>
      <c r="EC1392" s="8"/>
      <c r="ED1392" t="b">
        <v>0</v>
      </c>
      <c r="EE1392" t="s">
        <v>324</v>
      </c>
      <c r="EF1392" s="2" t="s">
        <v>324</v>
      </c>
      <c r="EG1392" s="2" t="s">
        <v>325</v>
      </c>
      <c r="EH1392" s="1"/>
      <c r="EI1392">
        <f t="shared" si="72"/>
        <v>17167</v>
      </c>
      <c r="EJ1392" t="str">
        <f t="shared" si="73"/>
        <v>yes</v>
      </c>
    </row>
    <row r="1393" spans="3:140">
      <c r="C1393" s="1">
        <v>44607</v>
      </c>
      <c r="D1393" s="2" t="s">
        <v>864</v>
      </c>
      <c r="E1393" s="2" t="s">
        <v>865</v>
      </c>
      <c r="F1393" s="2" t="s">
        <v>866</v>
      </c>
      <c r="G1393" s="1">
        <v>44237</v>
      </c>
      <c r="H1393" s="2"/>
      <c r="I1393" s="2"/>
      <c r="J1393" s="1">
        <v>44237</v>
      </c>
      <c r="K1393" s="1"/>
      <c r="L1393" s="2" t="s">
        <v>867</v>
      </c>
      <c r="M1393" t="b">
        <v>0</v>
      </c>
      <c r="N1393" s="2"/>
      <c r="O1393" s="2" t="s">
        <v>868</v>
      </c>
      <c r="P1393" s="2" t="s">
        <v>343</v>
      </c>
      <c r="Q1393" s="2"/>
      <c r="R1393" s="2"/>
      <c r="S1393" s="2"/>
      <c r="T1393" s="2"/>
      <c r="U1393" s="2"/>
      <c r="V1393" s="2"/>
      <c r="W1393" s="2" t="s">
        <v>1320</v>
      </c>
      <c r="X1393" s="2" t="s">
        <v>1320</v>
      </c>
      <c r="Y1393" s="3"/>
      <c r="AA1393" t="b">
        <v>0</v>
      </c>
      <c r="AB1393">
        <v>3756</v>
      </c>
      <c r="AC1393">
        <v>7372</v>
      </c>
      <c r="AD1393">
        <v>2782</v>
      </c>
      <c r="AE1393" s="4"/>
      <c r="AF1393" s="4">
        <v>19492</v>
      </c>
      <c r="AG1393" s="4">
        <v>38262</v>
      </c>
      <c r="AH1393" s="4">
        <v>14439</v>
      </c>
      <c r="AM1393" s="4"/>
      <c r="AN1393" s="4"/>
      <c r="AO1393" s="4"/>
      <c r="AP1393" s="4"/>
      <c r="AU1393" s="4"/>
      <c r="AV1393" s="4"/>
      <c r="AW1393" s="4"/>
      <c r="AX1393" s="4"/>
      <c r="BC1393" s="4"/>
      <c r="BD1393" s="4"/>
      <c r="BE1393" s="4"/>
      <c r="BF1393" s="4"/>
      <c r="BK1393" s="4"/>
      <c r="BL1393" s="4"/>
      <c r="BM1393" s="4"/>
      <c r="BN1393" s="4"/>
      <c r="BS1393" s="4"/>
      <c r="BT1393" s="4"/>
      <c r="BU1393" s="4"/>
      <c r="BV1393" s="4"/>
      <c r="BW1393" s="3"/>
      <c r="BX1393" s="3"/>
      <c r="BY1393" s="4">
        <v>72193</v>
      </c>
      <c r="BZ1393" s="5"/>
      <c r="CA1393" s="3">
        <v>0</v>
      </c>
      <c r="CB1393" s="4">
        <v>0</v>
      </c>
      <c r="CC1393" s="5" t="s">
        <v>322</v>
      </c>
      <c r="CD1393" s="3">
        <v>0</v>
      </c>
      <c r="CE1393" s="4">
        <v>0</v>
      </c>
      <c r="CF1393" s="5" t="s">
        <v>322</v>
      </c>
      <c r="CG1393" s="3">
        <v>0</v>
      </c>
      <c r="CH1393" s="4">
        <v>0</v>
      </c>
      <c r="CI1393" s="5" t="s">
        <v>322</v>
      </c>
      <c r="CJ1393" s="3">
        <v>0</v>
      </c>
      <c r="CK1393" s="4">
        <v>0</v>
      </c>
      <c r="CL1393" s="5" t="s">
        <v>322</v>
      </c>
      <c r="CM1393" s="2">
        <v>0</v>
      </c>
      <c r="CN1393" s="4">
        <v>0</v>
      </c>
      <c r="CO1393" s="5" t="s">
        <v>322</v>
      </c>
      <c r="CP1393" s="3"/>
      <c r="CQ1393" s="4">
        <v>72193</v>
      </c>
      <c r="CR1393" s="3"/>
      <c r="CS1393" s="3"/>
      <c r="CT1393" s="3"/>
      <c r="CU1393" s="3"/>
      <c r="CV1393" s="4">
        <v>72193</v>
      </c>
      <c r="CW1393" s="4">
        <v>72193</v>
      </c>
      <c r="CX1393" t="b">
        <v>0</v>
      </c>
      <c r="CY1393" t="b">
        <v>1</v>
      </c>
      <c r="CZ1393" t="b">
        <v>0</v>
      </c>
      <c r="DA1393" s="2" t="s">
        <v>867</v>
      </c>
      <c r="DB1393" s="2" t="s">
        <v>867</v>
      </c>
      <c r="DC1393">
        <v>9999994</v>
      </c>
      <c r="DD1393" s="3"/>
      <c r="DE1393" s="3"/>
      <c r="DF1393" s="3"/>
      <c r="DG1393" s="4"/>
      <c r="DH1393" s="4"/>
      <c r="DI1393" s="4"/>
      <c r="DJ1393" s="3">
        <v>0</v>
      </c>
      <c r="DK1393" s="4">
        <v>0</v>
      </c>
      <c r="DL1393" t="b">
        <v>0</v>
      </c>
      <c r="DM1393" s="6"/>
      <c r="DN1393" s="3"/>
      <c r="DO1393" s="3"/>
      <c r="DP1393" s="3"/>
      <c r="DQ1393" s="3"/>
      <c r="DR1393" s="3"/>
      <c r="DS1393" s="3"/>
      <c r="DT1393" s="4"/>
      <c r="DU1393" s="4"/>
      <c r="DV1393" s="4"/>
      <c r="DW1393" s="4"/>
      <c r="DX1393" s="4"/>
      <c r="DY1393" s="4"/>
      <c r="DZ1393" s="2" t="s">
        <v>861</v>
      </c>
      <c r="EA1393" s="7">
        <v>44684.553437499999</v>
      </c>
      <c r="EB1393" s="2" t="s">
        <v>332</v>
      </c>
      <c r="EC1393" s="8"/>
      <c r="ED1393" t="b">
        <v>0</v>
      </c>
      <c r="EE1393" t="s">
        <v>324</v>
      </c>
      <c r="EF1393" s="2" t="s">
        <v>324</v>
      </c>
      <c r="EG1393" s="2" t="s">
        <v>325</v>
      </c>
      <c r="EH1393" s="1"/>
      <c r="EI1393">
        <f t="shared" si="72"/>
        <v>13910</v>
      </c>
      <c r="EJ1393" t="str">
        <f t="shared" si="73"/>
        <v>yes</v>
      </c>
    </row>
    <row r="1394" spans="3:140">
      <c r="C1394" s="1">
        <v>44607</v>
      </c>
      <c r="D1394" s="2" t="s">
        <v>781</v>
      </c>
      <c r="E1394" s="2" t="s">
        <v>782</v>
      </c>
      <c r="F1394" s="2" t="s">
        <v>178</v>
      </c>
      <c r="G1394" s="1">
        <v>44503</v>
      </c>
      <c r="H1394" s="2"/>
      <c r="I1394" s="2"/>
      <c r="J1394" s="1">
        <v>44503</v>
      </c>
      <c r="K1394" s="1"/>
      <c r="L1394" s="2" t="s">
        <v>6</v>
      </c>
      <c r="M1394" t="b">
        <v>0</v>
      </c>
      <c r="N1394" s="2"/>
      <c r="O1394" s="2" t="s">
        <v>365</v>
      </c>
      <c r="P1394" s="2" t="s">
        <v>366</v>
      </c>
      <c r="Q1394" s="2"/>
      <c r="R1394" s="2"/>
      <c r="S1394" s="2"/>
      <c r="T1394" s="2"/>
      <c r="U1394" s="2"/>
      <c r="V1394" s="2"/>
      <c r="W1394" s="2" t="s">
        <v>1321</v>
      </c>
      <c r="X1394" s="2" t="s">
        <v>1322</v>
      </c>
      <c r="Y1394" s="3"/>
      <c r="AA1394" t="b">
        <v>0</v>
      </c>
      <c r="AE1394" s="4"/>
      <c r="AF1394" s="4"/>
      <c r="AG1394" s="4"/>
      <c r="AH1394" s="4"/>
      <c r="AM1394" s="4"/>
      <c r="AN1394" s="4"/>
      <c r="AO1394" s="4"/>
      <c r="AP1394" s="4"/>
      <c r="AU1394" s="4"/>
      <c r="AV1394" s="4"/>
      <c r="AW1394" s="4"/>
      <c r="AX1394" s="4"/>
      <c r="BC1394" s="4"/>
      <c r="BD1394" s="4"/>
      <c r="BE1394" s="4"/>
      <c r="BF1394" s="4"/>
      <c r="BK1394" s="4"/>
      <c r="BL1394" s="4"/>
      <c r="BM1394" s="4"/>
      <c r="BN1394" s="4"/>
      <c r="BS1394" s="4"/>
      <c r="BT1394" s="4"/>
      <c r="BU1394" s="4"/>
      <c r="BV1394" s="4"/>
      <c r="BW1394" s="3"/>
      <c r="BX1394" s="3"/>
      <c r="BY1394" s="4">
        <v>0</v>
      </c>
      <c r="BZ1394" s="5"/>
      <c r="CA1394" s="3">
        <v>0</v>
      </c>
      <c r="CB1394" s="4">
        <v>0</v>
      </c>
      <c r="CC1394" s="5" t="s">
        <v>322</v>
      </c>
      <c r="CD1394" s="3">
        <v>0</v>
      </c>
      <c r="CE1394" s="4">
        <v>0</v>
      </c>
      <c r="CF1394" s="5" t="s">
        <v>322</v>
      </c>
      <c r="CG1394" s="3">
        <v>0</v>
      </c>
      <c r="CH1394" s="4">
        <v>0</v>
      </c>
      <c r="CI1394" s="5" t="s">
        <v>322</v>
      </c>
      <c r="CJ1394" s="3">
        <v>0</v>
      </c>
      <c r="CK1394" s="4">
        <v>0</v>
      </c>
      <c r="CL1394" s="5" t="s">
        <v>322</v>
      </c>
      <c r="CM1394" s="2">
        <v>0</v>
      </c>
      <c r="CN1394" s="4">
        <v>0</v>
      </c>
      <c r="CO1394" s="5" t="s">
        <v>322</v>
      </c>
      <c r="CP1394" s="3"/>
      <c r="CQ1394" s="4">
        <v>0</v>
      </c>
      <c r="CR1394" s="3"/>
      <c r="CS1394" s="3"/>
      <c r="CT1394" s="3"/>
      <c r="CU1394" s="3"/>
      <c r="CV1394" s="4">
        <v>0</v>
      </c>
      <c r="CW1394" s="4">
        <v>0</v>
      </c>
      <c r="CX1394" t="b">
        <v>0</v>
      </c>
      <c r="CY1394" t="b">
        <v>0</v>
      </c>
      <c r="CZ1394" t="b">
        <v>0</v>
      </c>
      <c r="DA1394" s="2"/>
      <c r="DB1394" s="2"/>
      <c r="DC1394">
        <v>9999999</v>
      </c>
      <c r="DD1394" s="3"/>
      <c r="DE1394" s="3"/>
      <c r="DF1394" s="3"/>
      <c r="DG1394" s="4"/>
      <c r="DH1394" s="4"/>
      <c r="DI1394" s="4"/>
      <c r="DJ1394" s="3">
        <v>0</v>
      </c>
      <c r="DK1394" s="4">
        <v>0</v>
      </c>
      <c r="DL1394" t="b">
        <v>0</v>
      </c>
      <c r="DM1394" s="6"/>
      <c r="DN1394" s="3"/>
      <c r="DO1394" s="3"/>
      <c r="DP1394" s="3"/>
      <c r="DQ1394" s="3"/>
      <c r="DR1394" s="3"/>
      <c r="DS1394" s="3"/>
      <c r="DT1394" s="4"/>
      <c r="DU1394" s="4"/>
      <c r="DV1394" s="4"/>
      <c r="DW1394" s="4"/>
      <c r="DX1394" s="4"/>
      <c r="DY1394" s="4"/>
      <c r="DZ1394" s="2" t="s">
        <v>861</v>
      </c>
      <c r="EA1394" s="7">
        <v>44609.701435185183</v>
      </c>
      <c r="EB1394" s="2" t="s">
        <v>332</v>
      </c>
      <c r="EC1394" s="8"/>
      <c r="ED1394" t="b">
        <v>0</v>
      </c>
      <c r="EE1394" t="s">
        <v>324</v>
      </c>
      <c r="EF1394" s="2" t="s">
        <v>324</v>
      </c>
      <c r="EG1394" s="2" t="s">
        <v>325</v>
      </c>
      <c r="EH1394" s="1"/>
      <c r="EI1394">
        <f t="shared" si="72"/>
        <v>0</v>
      </c>
      <c r="EJ1394" t="str">
        <f t="shared" si="73"/>
        <v>yes</v>
      </c>
    </row>
    <row r="1395" spans="3:140">
      <c r="C1395" s="1">
        <v>44607</v>
      </c>
      <c r="D1395" s="2" t="s">
        <v>844</v>
      </c>
      <c r="E1395" s="2" t="s">
        <v>845</v>
      </c>
      <c r="F1395" s="2" t="s">
        <v>178</v>
      </c>
      <c r="G1395" s="1">
        <v>44317</v>
      </c>
      <c r="H1395" s="2"/>
      <c r="I1395" s="2"/>
      <c r="J1395" s="1">
        <v>44317</v>
      </c>
      <c r="K1395" s="1"/>
      <c r="L1395" s="2" t="s">
        <v>6</v>
      </c>
      <c r="M1395" t="b">
        <v>0</v>
      </c>
      <c r="N1395" s="2"/>
      <c r="O1395" s="2" t="s">
        <v>320</v>
      </c>
      <c r="P1395" s="2" t="s">
        <v>373</v>
      </c>
      <c r="Q1395" s="2"/>
      <c r="R1395" s="2"/>
      <c r="S1395" s="2"/>
      <c r="T1395" s="2"/>
      <c r="U1395" s="2"/>
      <c r="V1395" s="2"/>
      <c r="W1395" s="2" t="s">
        <v>1323</v>
      </c>
      <c r="X1395" s="2" t="s">
        <v>1323</v>
      </c>
      <c r="Y1395" s="3"/>
      <c r="AA1395" t="b">
        <v>0</v>
      </c>
      <c r="AB1395">
        <v>8536</v>
      </c>
      <c r="AE1395" s="4"/>
      <c r="AF1395" s="4">
        <v>41315</v>
      </c>
      <c r="AG1395" s="4"/>
      <c r="AH1395" s="4"/>
      <c r="AM1395" s="4"/>
      <c r="AN1395" s="4"/>
      <c r="AO1395" s="4"/>
      <c r="AP1395" s="4"/>
      <c r="AU1395" s="4"/>
      <c r="AV1395" s="4"/>
      <c r="AW1395" s="4"/>
      <c r="AX1395" s="4"/>
      <c r="AZ1395">
        <v>2178</v>
      </c>
      <c r="BC1395" s="4"/>
      <c r="BD1395" s="4">
        <v>355053</v>
      </c>
      <c r="BE1395" s="4"/>
      <c r="BF1395" s="4"/>
      <c r="BK1395" s="4"/>
      <c r="BL1395" s="4"/>
      <c r="BM1395" s="4"/>
      <c r="BN1395" s="4"/>
      <c r="BS1395" s="4"/>
      <c r="BT1395" s="4"/>
      <c r="BU1395" s="4"/>
      <c r="BV1395" s="4"/>
      <c r="BW1395" s="3"/>
      <c r="BX1395" s="3"/>
      <c r="BY1395" s="4">
        <v>41315</v>
      </c>
      <c r="BZ1395" s="5"/>
      <c r="CA1395" s="3">
        <v>0</v>
      </c>
      <c r="CB1395" s="4">
        <v>0</v>
      </c>
      <c r="CC1395" s="5" t="s">
        <v>322</v>
      </c>
      <c r="CD1395" s="3">
        <v>0</v>
      </c>
      <c r="CE1395" s="4">
        <v>0</v>
      </c>
      <c r="CF1395" s="5" t="s">
        <v>322</v>
      </c>
      <c r="CG1395" s="3">
        <v>2178</v>
      </c>
      <c r="CH1395" s="4">
        <v>355053</v>
      </c>
      <c r="CI1395" s="5">
        <v>163.017906336088</v>
      </c>
      <c r="CJ1395" s="3">
        <v>0</v>
      </c>
      <c r="CK1395" s="4">
        <v>0</v>
      </c>
      <c r="CL1395" s="5" t="s">
        <v>322</v>
      </c>
      <c r="CM1395" s="2">
        <v>0</v>
      </c>
      <c r="CN1395" s="4">
        <v>0</v>
      </c>
      <c r="CO1395" s="5" t="s">
        <v>322</v>
      </c>
      <c r="CP1395" s="3"/>
      <c r="CQ1395" s="4">
        <v>41315</v>
      </c>
      <c r="CR1395" s="3"/>
      <c r="CS1395" s="3"/>
      <c r="CT1395" s="3"/>
      <c r="CU1395" s="3"/>
      <c r="CV1395" s="4">
        <v>396368</v>
      </c>
      <c r="CW1395" s="4">
        <v>396368</v>
      </c>
      <c r="CX1395" t="b">
        <v>0</v>
      </c>
      <c r="CY1395" t="b">
        <v>1</v>
      </c>
      <c r="CZ1395" t="b">
        <v>0</v>
      </c>
      <c r="DA1395" s="2"/>
      <c r="DB1395" s="2"/>
      <c r="DC1395">
        <v>9999999</v>
      </c>
      <c r="DD1395" s="3"/>
      <c r="DE1395" s="3"/>
      <c r="DF1395" s="3"/>
      <c r="DG1395" s="4"/>
      <c r="DH1395" s="4"/>
      <c r="DI1395" s="4"/>
      <c r="DJ1395" s="3">
        <v>0</v>
      </c>
      <c r="DK1395" s="4">
        <v>0</v>
      </c>
      <c r="DL1395" t="b">
        <v>0</v>
      </c>
      <c r="DM1395" s="6"/>
      <c r="DN1395" s="3"/>
      <c r="DO1395" s="3"/>
      <c r="DP1395" s="3"/>
      <c r="DQ1395" s="3"/>
      <c r="DR1395" s="3"/>
      <c r="DS1395" s="3"/>
      <c r="DT1395" s="4"/>
      <c r="DU1395" s="4"/>
      <c r="DV1395" s="4"/>
      <c r="DW1395" s="4"/>
      <c r="DX1395" s="4"/>
      <c r="DY1395" s="4"/>
      <c r="DZ1395" s="2" t="s">
        <v>861</v>
      </c>
      <c r="EA1395" s="7">
        <v>44693.456597222219</v>
      </c>
      <c r="EB1395" s="2" t="s">
        <v>332</v>
      </c>
      <c r="EC1395" s="8"/>
      <c r="ED1395" t="b">
        <v>0</v>
      </c>
      <c r="EE1395" t="s">
        <v>324</v>
      </c>
      <c r="EF1395" s="2" t="s">
        <v>324</v>
      </c>
      <c r="EG1395" s="2" t="s">
        <v>325</v>
      </c>
      <c r="EH1395" s="1"/>
      <c r="EI1395">
        <f t="shared" si="72"/>
        <v>8536</v>
      </c>
      <c r="EJ1395" t="str">
        <f t="shared" si="73"/>
        <v>yes</v>
      </c>
    </row>
    <row r="1396" spans="3:140">
      <c r="C1396" s="1">
        <v>44607</v>
      </c>
      <c r="D1396" s="2" t="s">
        <v>1086</v>
      </c>
      <c r="E1396" s="2" t="s">
        <v>1087</v>
      </c>
      <c r="F1396" s="2" t="s">
        <v>177</v>
      </c>
      <c r="G1396" s="1">
        <v>44285</v>
      </c>
      <c r="H1396" s="2"/>
      <c r="I1396" s="2"/>
      <c r="J1396" s="1">
        <v>44285</v>
      </c>
      <c r="K1396" s="1"/>
      <c r="L1396" s="2" t="s">
        <v>867</v>
      </c>
      <c r="M1396" t="b">
        <v>0</v>
      </c>
      <c r="N1396" s="2"/>
      <c r="O1396" s="2" t="s">
        <v>1324</v>
      </c>
      <c r="P1396" s="2" t="s">
        <v>337</v>
      </c>
      <c r="Q1396" s="2"/>
      <c r="R1396" s="2"/>
      <c r="S1396" s="2"/>
      <c r="T1396" s="2"/>
      <c r="U1396" s="2"/>
      <c r="V1396" s="2"/>
      <c r="W1396" s="2"/>
      <c r="X1396" s="2"/>
      <c r="Y1396" s="3"/>
      <c r="AA1396" t="b">
        <v>0</v>
      </c>
      <c r="AE1396" s="4"/>
      <c r="AF1396" s="4"/>
      <c r="AG1396" s="4"/>
      <c r="AH1396" s="4"/>
      <c r="AM1396" s="4"/>
      <c r="AN1396" s="4"/>
      <c r="AO1396" s="4"/>
      <c r="AP1396" s="4"/>
      <c r="AU1396" s="4"/>
      <c r="AV1396" s="4"/>
      <c r="AW1396" s="4"/>
      <c r="AX1396" s="4"/>
      <c r="BC1396" s="4"/>
      <c r="BD1396" s="4"/>
      <c r="BE1396" s="4"/>
      <c r="BF1396" s="4"/>
      <c r="BK1396" s="4"/>
      <c r="BL1396" s="4"/>
      <c r="BM1396" s="4"/>
      <c r="BN1396" s="4"/>
      <c r="BS1396" s="4"/>
      <c r="BT1396" s="4"/>
      <c r="BU1396" s="4"/>
      <c r="BV1396" s="4"/>
      <c r="BW1396" s="3"/>
      <c r="BX1396" s="3"/>
      <c r="BY1396" s="4">
        <v>0</v>
      </c>
      <c r="BZ1396" s="5"/>
      <c r="CA1396" s="3">
        <v>0</v>
      </c>
      <c r="CB1396" s="4">
        <v>0</v>
      </c>
      <c r="CC1396" s="5" t="s">
        <v>322</v>
      </c>
      <c r="CD1396" s="3">
        <v>0</v>
      </c>
      <c r="CE1396" s="4">
        <v>0</v>
      </c>
      <c r="CF1396" s="5" t="s">
        <v>322</v>
      </c>
      <c r="CG1396" s="3">
        <v>0</v>
      </c>
      <c r="CH1396" s="4">
        <v>0</v>
      </c>
      <c r="CI1396" s="5" t="s">
        <v>322</v>
      </c>
      <c r="CJ1396" s="3">
        <v>0</v>
      </c>
      <c r="CK1396" s="4">
        <v>0</v>
      </c>
      <c r="CL1396" s="5" t="s">
        <v>322</v>
      </c>
      <c r="CM1396" s="2">
        <v>0</v>
      </c>
      <c r="CN1396" s="4">
        <v>0</v>
      </c>
      <c r="CO1396" s="5" t="s">
        <v>322</v>
      </c>
      <c r="CP1396" s="3"/>
      <c r="CQ1396" s="4">
        <v>0</v>
      </c>
      <c r="CR1396" s="3"/>
      <c r="CS1396" s="3"/>
      <c r="CT1396" s="3"/>
      <c r="CU1396" s="3"/>
      <c r="CV1396" s="4">
        <v>0</v>
      </c>
      <c r="CW1396" s="4">
        <v>0</v>
      </c>
      <c r="CX1396" t="b">
        <v>0</v>
      </c>
      <c r="CY1396" t="b">
        <v>1</v>
      </c>
      <c r="CZ1396" t="b">
        <v>0</v>
      </c>
      <c r="DA1396" s="2"/>
      <c r="DB1396" s="2"/>
      <c r="DC1396">
        <v>9999999</v>
      </c>
      <c r="DD1396" s="3"/>
      <c r="DE1396" s="3"/>
      <c r="DF1396" s="3"/>
      <c r="DG1396" s="4"/>
      <c r="DH1396" s="4"/>
      <c r="DI1396" s="4"/>
      <c r="DJ1396" s="3">
        <v>0</v>
      </c>
      <c r="DK1396" s="4">
        <v>0</v>
      </c>
      <c r="DL1396" t="b">
        <v>0</v>
      </c>
      <c r="DM1396" s="6"/>
      <c r="DN1396" s="3"/>
      <c r="DO1396" s="3"/>
      <c r="DP1396" s="3"/>
      <c r="DQ1396" s="3"/>
      <c r="DR1396" s="3"/>
      <c r="DS1396" s="3"/>
      <c r="DT1396" s="4"/>
      <c r="DU1396" s="4"/>
      <c r="DV1396" s="4"/>
      <c r="DW1396" s="4"/>
      <c r="DX1396" s="4"/>
      <c r="DY1396" s="4"/>
      <c r="DZ1396" s="2" t="s">
        <v>861</v>
      </c>
      <c r="EA1396" s="7">
        <v>44606.482939814814</v>
      </c>
      <c r="EB1396" s="2" t="s">
        <v>344</v>
      </c>
      <c r="EC1396" s="8"/>
      <c r="ED1396" t="b">
        <v>0</v>
      </c>
      <c r="EE1396" t="s">
        <v>324</v>
      </c>
      <c r="EF1396" s="2" t="s">
        <v>324</v>
      </c>
      <c r="EG1396" s="2" t="s">
        <v>325</v>
      </c>
      <c r="EH1396" s="1"/>
      <c r="EI1396">
        <f t="shared" si="72"/>
        <v>0</v>
      </c>
      <c r="EJ1396" t="str">
        <f t="shared" si="73"/>
        <v>yes</v>
      </c>
    </row>
    <row r="1397" spans="3:140">
      <c r="C1397" s="1">
        <v>44607</v>
      </c>
      <c r="D1397" s="2" t="s">
        <v>1138</v>
      </c>
      <c r="E1397" s="2" t="s">
        <v>1139</v>
      </c>
      <c r="F1397" s="2" t="s">
        <v>176</v>
      </c>
      <c r="G1397" s="1">
        <v>44208</v>
      </c>
      <c r="H1397" s="2"/>
      <c r="I1397" s="2"/>
      <c r="J1397" s="1">
        <v>44208</v>
      </c>
      <c r="K1397" s="1"/>
      <c r="L1397" s="2" t="s">
        <v>6</v>
      </c>
      <c r="M1397" t="b">
        <v>0</v>
      </c>
      <c r="N1397" s="2"/>
      <c r="O1397" s="2" t="s">
        <v>1318</v>
      </c>
      <c r="P1397" s="2" t="s">
        <v>337</v>
      </c>
      <c r="Q1397" s="2"/>
      <c r="R1397" s="2"/>
      <c r="S1397" s="2"/>
      <c r="T1397" s="2"/>
      <c r="U1397" s="2"/>
      <c r="V1397" s="2"/>
      <c r="W1397" s="2" t="s">
        <v>1325</v>
      </c>
      <c r="X1397" s="2" t="s">
        <v>1326</v>
      </c>
      <c r="Y1397" s="3"/>
      <c r="AA1397" t="b">
        <v>0</v>
      </c>
      <c r="AB1397">
        <v>5678</v>
      </c>
      <c r="AC1397">
        <v>10723</v>
      </c>
      <c r="AD1397">
        <v>3115</v>
      </c>
      <c r="AE1397" s="4"/>
      <c r="AF1397" s="4">
        <v>20670</v>
      </c>
      <c r="AG1397" s="4">
        <v>53079</v>
      </c>
      <c r="AH1397" s="4">
        <v>18098</v>
      </c>
      <c r="AJ1397">
        <v>3376</v>
      </c>
      <c r="AK1397">
        <v>6376</v>
      </c>
      <c r="AL1397">
        <v>1852</v>
      </c>
      <c r="AM1397" s="4"/>
      <c r="AN1397" s="4">
        <v>15093</v>
      </c>
      <c r="AO1397" s="4">
        <v>23910</v>
      </c>
      <c r="AP1397" s="4">
        <v>8279</v>
      </c>
      <c r="AU1397" s="4"/>
      <c r="AV1397" s="4"/>
      <c r="AW1397" s="4"/>
      <c r="AX1397" s="4"/>
      <c r="BC1397" s="4"/>
      <c r="BD1397" s="4"/>
      <c r="BE1397" s="4"/>
      <c r="BF1397" s="4"/>
      <c r="BK1397" s="4"/>
      <c r="BL1397" s="4"/>
      <c r="BM1397" s="4"/>
      <c r="BN1397" s="4"/>
      <c r="BS1397" s="4"/>
      <c r="BT1397" s="4"/>
      <c r="BU1397" s="4"/>
      <c r="BV1397" s="4"/>
      <c r="BW1397" s="3"/>
      <c r="BX1397" s="3"/>
      <c r="BY1397" s="4">
        <v>91847</v>
      </c>
      <c r="BZ1397" s="5"/>
      <c r="CA1397" s="3">
        <v>11604</v>
      </c>
      <c r="CB1397" s="4">
        <v>47282</v>
      </c>
      <c r="CC1397" s="5">
        <v>4.0746294381247798</v>
      </c>
      <c r="CD1397" s="3">
        <v>0</v>
      </c>
      <c r="CE1397" s="4">
        <v>0</v>
      </c>
      <c r="CF1397" s="5" t="s">
        <v>322</v>
      </c>
      <c r="CG1397" s="3">
        <v>0</v>
      </c>
      <c r="CH1397" s="4">
        <v>0</v>
      </c>
      <c r="CI1397" s="5" t="s">
        <v>322</v>
      </c>
      <c r="CJ1397" s="3">
        <v>0</v>
      </c>
      <c r="CK1397" s="4">
        <v>0</v>
      </c>
      <c r="CL1397" s="5" t="s">
        <v>322</v>
      </c>
      <c r="CM1397" s="2">
        <v>0</v>
      </c>
      <c r="CN1397" s="4">
        <v>0</v>
      </c>
      <c r="CO1397" s="5" t="s">
        <v>322</v>
      </c>
      <c r="CP1397" s="3"/>
      <c r="CQ1397" s="4">
        <v>139129</v>
      </c>
      <c r="CR1397" s="3"/>
      <c r="CS1397" s="3"/>
      <c r="CT1397" s="3"/>
      <c r="CU1397" s="3"/>
      <c r="CV1397" s="4">
        <v>139129</v>
      </c>
      <c r="CW1397" s="4">
        <v>139129</v>
      </c>
      <c r="CX1397" t="b">
        <v>0</v>
      </c>
      <c r="CY1397" t="b">
        <v>1</v>
      </c>
      <c r="CZ1397" t="b">
        <v>0</v>
      </c>
      <c r="DA1397" s="2"/>
      <c r="DB1397" s="2"/>
      <c r="DC1397">
        <v>9999999</v>
      </c>
      <c r="DD1397" s="3"/>
      <c r="DE1397" s="3"/>
      <c r="DF1397" s="3"/>
      <c r="DG1397" s="4"/>
      <c r="DH1397" s="4"/>
      <c r="DI1397" s="4"/>
      <c r="DJ1397" s="3">
        <v>0</v>
      </c>
      <c r="DK1397" s="4">
        <v>0</v>
      </c>
      <c r="DL1397" t="b">
        <v>0</v>
      </c>
      <c r="DM1397" s="6"/>
      <c r="DN1397" s="3"/>
      <c r="DO1397" s="3"/>
      <c r="DP1397" s="3"/>
      <c r="DQ1397" s="3"/>
      <c r="DR1397" s="3"/>
      <c r="DS1397" s="3"/>
      <c r="DT1397" s="4"/>
      <c r="DU1397" s="4"/>
      <c r="DV1397" s="4"/>
      <c r="DW1397" s="4"/>
      <c r="DX1397" s="4"/>
      <c r="DY1397" s="4"/>
      <c r="DZ1397" s="2" t="s">
        <v>861</v>
      </c>
      <c r="EA1397" s="7">
        <v>44607.581655092596</v>
      </c>
      <c r="EB1397" s="2" t="s">
        <v>1327</v>
      </c>
      <c r="EC1397" s="8"/>
      <c r="ED1397" t="b">
        <v>0</v>
      </c>
      <c r="EE1397" t="s">
        <v>324</v>
      </c>
      <c r="EF1397" s="2" t="s">
        <v>324</v>
      </c>
      <c r="EG1397" s="2" t="s">
        <v>325</v>
      </c>
      <c r="EH1397" s="1"/>
      <c r="EI1397">
        <f t="shared" si="72"/>
        <v>19516</v>
      </c>
      <c r="EJ1397" t="str">
        <f t="shared" si="73"/>
        <v>yes</v>
      </c>
    </row>
    <row r="1398" spans="3:140">
      <c r="C1398" s="1">
        <v>44607</v>
      </c>
      <c r="D1398" s="2" t="s">
        <v>1328</v>
      </c>
      <c r="E1398" s="2" t="s">
        <v>1102</v>
      </c>
      <c r="F1398" s="2" t="s">
        <v>178</v>
      </c>
      <c r="G1398" s="1">
        <v>44098</v>
      </c>
      <c r="H1398" s="2"/>
      <c r="I1398" s="2"/>
      <c r="J1398" s="1">
        <v>44098</v>
      </c>
      <c r="K1398" s="1"/>
      <c r="L1398" s="2" t="s">
        <v>6</v>
      </c>
      <c r="M1398" t="b">
        <v>0</v>
      </c>
      <c r="N1398" s="2"/>
      <c r="O1398" s="2" t="s">
        <v>320</v>
      </c>
      <c r="P1398" s="2" t="s">
        <v>337</v>
      </c>
      <c r="Q1398" s="2"/>
      <c r="R1398" s="2"/>
      <c r="S1398" s="2"/>
      <c r="T1398" s="2"/>
      <c r="U1398" s="2"/>
      <c r="V1398" s="2"/>
      <c r="W1398" s="2" t="s">
        <v>1287</v>
      </c>
      <c r="X1398" s="2" t="s">
        <v>1287</v>
      </c>
      <c r="Y1398" s="3"/>
      <c r="AA1398" t="b">
        <v>0</v>
      </c>
      <c r="AB1398">
        <v>1941</v>
      </c>
      <c r="AE1398" s="4"/>
      <c r="AF1398" s="4">
        <v>9431</v>
      </c>
      <c r="AG1398" s="4"/>
      <c r="AH1398" s="4"/>
      <c r="AM1398" s="4"/>
      <c r="AN1398" s="4"/>
      <c r="AO1398" s="4"/>
      <c r="AP1398" s="4"/>
      <c r="AU1398" s="4"/>
      <c r="AV1398" s="4"/>
      <c r="AW1398" s="4"/>
      <c r="AX1398" s="4"/>
      <c r="BC1398" s="4"/>
      <c r="BD1398" s="4"/>
      <c r="BE1398" s="4"/>
      <c r="BF1398" s="4"/>
      <c r="BK1398" s="4"/>
      <c r="BL1398" s="4"/>
      <c r="BM1398" s="4"/>
      <c r="BN1398" s="4"/>
      <c r="BS1398" s="4"/>
      <c r="BT1398" s="4"/>
      <c r="BU1398" s="4"/>
      <c r="BV1398" s="4"/>
      <c r="BW1398" s="3"/>
      <c r="BX1398" s="3"/>
      <c r="BY1398" s="4">
        <v>9431</v>
      </c>
      <c r="BZ1398" s="5"/>
      <c r="CA1398" s="3">
        <v>0</v>
      </c>
      <c r="CB1398" s="4">
        <v>0</v>
      </c>
      <c r="CC1398" s="5" t="s">
        <v>322</v>
      </c>
      <c r="CD1398" s="3">
        <v>0</v>
      </c>
      <c r="CE1398" s="4">
        <v>0</v>
      </c>
      <c r="CF1398" s="5" t="s">
        <v>322</v>
      </c>
      <c r="CG1398" s="3">
        <v>0</v>
      </c>
      <c r="CH1398" s="4">
        <v>0</v>
      </c>
      <c r="CI1398" s="5" t="s">
        <v>322</v>
      </c>
      <c r="CJ1398" s="3">
        <v>0</v>
      </c>
      <c r="CK1398" s="4">
        <v>0</v>
      </c>
      <c r="CL1398" s="5" t="s">
        <v>322</v>
      </c>
      <c r="CM1398" s="2">
        <v>0</v>
      </c>
      <c r="CN1398" s="4">
        <v>0</v>
      </c>
      <c r="CO1398" s="5" t="s">
        <v>322</v>
      </c>
      <c r="CP1398" s="3"/>
      <c r="CQ1398" s="4">
        <v>9431</v>
      </c>
      <c r="CR1398" s="3"/>
      <c r="CS1398" s="3"/>
      <c r="CT1398" s="3"/>
      <c r="CU1398" s="3"/>
      <c r="CV1398" s="4">
        <v>9431</v>
      </c>
      <c r="CW1398" s="4">
        <v>9431</v>
      </c>
      <c r="CX1398" t="b">
        <v>0</v>
      </c>
      <c r="CY1398" t="b">
        <v>1</v>
      </c>
      <c r="CZ1398" t="b">
        <v>0</v>
      </c>
      <c r="DA1398" s="2"/>
      <c r="DB1398" s="2"/>
      <c r="DC1398">
        <v>9999999</v>
      </c>
      <c r="DD1398" s="3"/>
      <c r="DE1398" s="3"/>
      <c r="DF1398" s="3"/>
      <c r="DG1398" s="4"/>
      <c r="DH1398" s="4"/>
      <c r="DI1398" s="4"/>
      <c r="DJ1398" s="3">
        <v>0</v>
      </c>
      <c r="DK1398" s="4">
        <v>0</v>
      </c>
      <c r="DL1398" t="b">
        <v>0</v>
      </c>
      <c r="DM1398" s="6"/>
      <c r="DN1398" s="3"/>
      <c r="DO1398" s="3"/>
      <c r="DP1398" s="3"/>
      <c r="DQ1398" s="3"/>
      <c r="DR1398" s="3"/>
      <c r="DS1398" s="3"/>
      <c r="DT1398" s="4"/>
      <c r="DU1398" s="4"/>
      <c r="DV1398" s="4"/>
      <c r="DW1398" s="4"/>
      <c r="DX1398" s="4"/>
      <c r="DY1398" s="4"/>
      <c r="DZ1398" s="2" t="s">
        <v>861</v>
      </c>
      <c r="EA1398" s="7">
        <v>44607.697280092594</v>
      </c>
      <c r="EB1398" s="2" t="s">
        <v>332</v>
      </c>
      <c r="EC1398" s="8"/>
      <c r="ED1398" t="b">
        <v>0</v>
      </c>
      <c r="EE1398" t="s">
        <v>324</v>
      </c>
      <c r="EF1398" s="2" t="s">
        <v>324</v>
      </c>
      <c r="EG1398" s="2" t="s">
        <v>325</v>
      </c>
      <c r="EH1398" s="1"/>
      <c r="EI1398">
        <f t="shared" si="72"/>
        <v>1941</v>
      </c>
      <c r="EJ1398" t="str">
        <f t="shared" si="73"/>
        <v>yes</v>
      </c>
    </row>
    <row r="1399" spans="3:140">
      <c r="C1399" s="1">
        <v>44607</v>
      </c>
      <c r="D1399" s="2" t="s">
        <v>1101</v>
      </c>
      <c r="E1399" s="2" t="s">
        <v>1102</v>
      </c>
      <c r="F1399" s="2" t="s">
        <v>178</v>
      </c>
      <c r="G1399" s="1">
        <v>44098</v>
      </c>
      <c r="H1399" s="2"/>
      <c r="I1399" s="2"/>
      <c r="J1399" s="1">
        <v>44098</v>
      </c>
      <c r="K1399" s="1"/>
      <c r="L1399" s="2" t="s">
        <v>6</v>
      </c>
      <c r="M1399" t="b">
        <v>0</v>
      </c>
      <c r="N1399" s="2"/>
      <c r="O1399" s="2" t="s">
        <v>320</v>
      </c>
      <c r="P1399" s="2" t="s">
        <v>373</v>
      </c>
      <c r="Q1399" s="2"/>
      <c r="R1399" s="2"/>
      <c r="S1399" s="2"/>
      <c r="T1399" s="2"/>
      <c r="U1399" s="2"/>
      <c r="V1399" s="2"/>
      <c r="W1399" s="2" t="s">
        <v>1294</v>
      </c>
      <c r="X1399" s="2"/>
      <c r="Y1399" s="3"/>
      <c r="AA1399" t="b">
        <v>0</v>
      </c>
      <c r="AB1399">
        <v>1941</v>
      </c>
      <c r="AE1399" s="4"/>
      <c r="AF1399" s="4">
        <v>9431</v>
      </c>
      <c r="AG1399" s="4"/>
      <c r="AH1399" s="4"/>
      <c r="AM1399" s="4"/>
      <c r="AN1399" s="4"/>
      <c r="AO1399" s="4"/>
      <c r="AP1399" s="4"/>
      <c r="AU1399" s="4"/>
      <c r="AV1399" s="4"/>
      <c r="AW1399" s="4"/>
      <c r="AX1399" s="4"/>
      <c r="BC1399" s="4"/>
      <c r="BD1399" s="4"/>
      <c r="BE1399" s="4"/>
      <c r="BF1399" s="4"/>
      <c r="BK1399" s="4"/>
      <c r="BL1399" s="4"/>
      <c r="BM1399" s="4"/>
      <c r="BN1399" s="4"/>
      <c r="BS1399" s="4"/>
      <c r="BT1399" s="4"/>
      <c r="BU1399" s="4"/>
      <c r="BV1399" s="4"/>
      <c r="BW1399" s="3"/>
      <c r="BX1399" s="3"/>
      <c r="BY1399" s="4">
        <v>9431</v>
      </c>
      <c r="BZ1399" s="5"/>
      <c r="CA1399" s="3">
        <v>0</v>
      </c>
      <c r="CB1399" s="4">
        <v>0</v>
      </c>
      <c r="CC1399" s="5" t="s">
        <v>322</v>
      </c>
      <c r="CD1399" s="3">
        <v>0</v>
      </c>
      <c r="CE1399" s="4">
        <v>0</v>
      </c>
      <c r="CF1399" s="5" t="s">
        <v>322</v>
      </c>
      <c r="CG1399" s="3">
        <v>0</v>
      </c>
      <c r="CH1399" s="4">
        <v>0</v>
      </c>
      <c r="CI1399" s="5" t="s">
        <v>322</v>
      </c>
      <c r="CJ1399" s="3">
        <v>0</v>
      </c>
      <c r="CK1399" s="4">
        <v>0</v>
      </c>
      <c r="CL1399" s="5" t="s">
        <v>322</v>
      </c>
      <c r="CM1399" s="2">
        <v>0</v>
      </c>
      <c r="CN1399" s="4">
        <v>0</v>
      </c>
      <c r="CO1399" s="5" t="s">
        <v>322</v>
      </c>
      <c r="CP1399" s="3"/>
      <c r="CQ1399" s="4">
        <v>9431</v>
      </c>
      <c r="CR1399" s="3"/>
      <c r="CS1399" s="3"/>
      <c r="CT1399" s="3"/>
      <c r="CU1399" s="3"/>
      <c r="CV1399" s="4">
        <v>9431</v>
      </c>
      <c r="CW1399" s="4">
        <v>9431</v>
      </c>
      <c r="CX1399" t="b">
        <v>0</v>
      </c>
      <c r="CY1399" t="b">
        <v>1</v>
      </c>
      <c r="CZ1399" t="b">
        <v>0</v>
      </c>
      <c r="DA1399" s="2"/>
      <c r="DB1399" s="2"/>
      <c r="DC1399">
        <v>9999999</v>
      </c>
      <c r="DD1399" s="3"/>
      <c r="DE1399" s="3"/>
      <c r="DF1399" s="3"/>
      <c r="DG1399" s="4"/>
      <c r="DH1399" s="4"/>
      <c r="DI1399" s="4"/>
      <c r="DJ1399" s="3">
        <v>0</v>
      </c>
      <c r="DK1399" s="4">
        <v>0</v>
      </c>
      <c r="DL1399" t="b">
        <v>0</v>
      </c>
      <c r="DM1399" s="6"/>
      <c r="DN1399" s="3"/>
      <c r="DO1399" s="3"/>
      <c r="DP1399" s="3"/>
      <c r="DQ1399" s="3"/>
      <c r="DR1399" s="3"/>
      <c r="DS1399" s="3"/>
      <c r="DT1399" s="4"/>
      <c r="DU1399" s="4"/>
      <c r="DV1399" s="4"/>
      <c r="DW1399" s="4"/>
      <c r="DX1399" s="4"/>
      <c r="DY1399" s="4"/>
      <c r="DZ1399" s="2" t="s">
        <v>861</v>
      </c>
      <c r="EA1399" s="7">
        <v>44693.448900462965</v>
      </c>
      <c r="EB1399" s="2" t="s">
        <v>332</v>
      </c>
      <c r="EC1399" s="8"/>
      <c r="ED1399" t="b">
        <v>0</v>
      </c>
      <c r="EE1399" t="s">
        <v>324</v>
      </c>
      <c r="EF1399" s="2" t="s">
        <v>324</v>
      </c>
      <c r="EG1399" s="2" t="s">
        <v>325</v>
      </c>
      <c r="EH1399" s="1"/>
      <c r="EI1399">
        <f t="shared" si="72"/>
        <v>1941</v>
      </c>
      <c r="EJ1399" t="str">
        <f t="shared" si="73"/>
        <v>yes</v>
      </c>
    </row>
    <row r="1400" spans="3:140">
      <c r="C1400" s="1">
        <v>44607</v>
      </c>
      <c r="D1400" s="2" t="s">
        <v>369</v>
      </c>
      <c r="E1400" s="2" t="s">
        <v>370</v>
      </c>
      <c r="F1400" s="2" t="s">
        <v>178</v>
      </c>
      <c r="G1400" s="1">
        <v>44473</v>
      </c>
      <c r="H1400" s="2"/>
      <c r="I1400" s="2"/>
      <c r="J1400" s="1">
        <v>44501</v>
      </c>
      <c r="K1400" s="1"/>
      <c r="L1400" s="2" t="s">
        <v>6</v>
      </c>
      <c r="M1400" t="b">
        <v>0</v>
      </c>
      <c r="N1400" s="2"/>
      <c r="O1400" s="2" t="s">
        <v>365</v>
      </c>
      <c r="P1400" s="2" t="s">
        <v>373</v>
      </c>
      <c r="Q1400" s="2"/>
      <c r="R1400" s="2"/>
      <c r="S1400" s="2"/>
      <c r="T1400" s="2"/>
      <c r="U1400" s="2"/>
      <c r="V1400" s="2"/>
      <c r="W1400" s="2" t="s">
        <v>1329</v>
      </c>
      <c r="X1400" s="2" t="s">
        <v>1329</v>
      </c>
      <c r="Y1400" s="3"/>
      <c r="AA1400" t="b">
        <v>0</v>
      </c>
      <c r="AB1400">
        <v>430</v>
      </c>
      <c r="AC1400">
        <v>812</v>
      </c>
      <c r="AD1400">
        <v>236</v>
      </c>
      <c r="AE1400" s="4"/>
      <c r="AF1400" s="4">
        <v>1565</v>
      </c>
      <c r="AG1400" s="4">
        <v>2955</v>
      </c>
      <c r="AH1400" s="4">
        <v>858</v>
      </c>
      <c r="AJ1400">
        <v>713</v>
      </c>
      <c r="AK1400">
        <v>1346</v>
      </c>
      <c r="AL1400">
        <v>391</v>
      </c>
      <c r="AM1400" s="4"/>
      <c r="AN1400" s="4">
        <v>2595</v>
      </c>
      <c r="AO1400" s="4">
        <v>4899</v>
      </c>
      <c r="AP1400" s="4">
        <v>1423</v>
      </c>
      <c r="AU1400" s="4"/>
      <c r="AV1400" s="4"/>
      <c r="AW1400" s="4"/>
      <c r="AX1400" s="4"/>
      <c r="BC1400" s="4"/>
      <c r="BD1400" s="4"/>
      <c r="BE1400" s="4"/>
      <c r="BF1400" s="4"/>
      <c r="BK1400" s="4"/>
      <c r="BL1400" s="4"/>
      <c r="BM1400" s="4"/>
      <c r="BN1400" s="4"/>
      <c r="BS1400" s="4"/>
      <c r="BT1400" s="4"/>
      <c r="BU1400" s="4"/>
      <c r="BV1400" s="4"/>
      <c r="BW1400" s="3"/>
      <c r="BX1400" s="3"/>
      <c r="BY1400" s="4">
        <v>5378</v>
      </c>
      <c r="BZ1400" s="5"/>
      <c r="CA1400" s="3">
        <v>2450</v>
      </c>
      <c r="CB1400" s="4">
        <v>8917</v>
      </c>
      <c r="CC1400" s="5">
        <v>3.6395918367346898</v>
      </c>
      <c r="CD1400" s="3">
        <v>0</v>
      </c>
      <c r="CE1400" s="4">
        <v>0</v>
      </c>
      <c r="CF1400" s="5" t="s">
        <v>322</v>
      </c>
      <c r="CG1400" s="3">
        <v>0</v>
      </c>
      <c r="CH1400" s="4">
        <v>0</v>
      </c>
      <c r="CI1400" s="5" t="s">
        <v>322</v>
      </c>
      <c r="CJ1400" s="3">
        <v>0</v>
      </c>
      <c r="CK1400" s="4">
        <v>0</v>
      </c>
      <c r="CL1400" s="5" t="s">
        <v>322</v>
      </c>
      <c r="CM1400" s="2">
        <v>0</v>
      </c>
      <c r="CN1400" s="4">
        <v>0</v>
      </c>
      <c r="CO1400" s="5" t="s">
        <v>322</v>
      </c>
      <c r="CP1400" s="3"/>
      <c r="CQ1400" s="4">
        <v>14295</v>
      </c>
      <c r="CR1400" s="3"/>
      <c r="CS1400" s="3"/>
      <c r="CT1400" s="3"/>
      <c r="CU1400" s="3"/>
      <c r="CV1400" s="4">
        <v>14295</v>
      </c>
      <c r="CW1400" s="4">
        <v>14295</v>
      </c>
      <c r="CX1400" t="b">
        <v>0</v>
      </c>
      <c r="CY1400" t="b">
        <v>0</v>
      </c>
      <c r="CZ1400" t="b">
        <v>0</v>
      </c>
      <c r="DA1400" s="2"/>
      <c r="DB1400" s="2"/>
      <c r="DC1400">
        <v>99999913</v>
      </c>
      <c r="DD1400" s="3"/>
      <c r="DE1400" s="3"/>
      <c r="DF1400" s="3"/>
      <c r="DG1400" s="4"/>
      <c r="DH1400" s="4"/>
      <c r="DI1400" s="4"/>
      <c r="DJ1400" s="3">
        <v>0</v>
      </c>
      <c r="DK1400" s="4">
        <v>0</v>
      </c>
      <c r="DL1400" t="b">
        <v>0</v>
      </c>
      <c r="DM1400" s="6"/>
      <c r="DN1400" s="3"/>
      <c r="DO1400" s="3"/>
      <c r="DP1400" s="3"/>
      <c r="DQ1400" s="3"/>
      <c r="DR1400" s="3"/>
      <c r="DS1400" s="3"/>
      <c r="DT1400" s="4"/>
      <c r="DU1400" s="4"/>
      <c r="DV1400" s="4"/>
      <c r="DW1400" s="4"/>
      <c r="DX1400" s="4"/>
      <c r="DY1400" s="4"/>
      <c r="DZ1400" s="2" t="s">
        <v>861</v>
      </c>
      <c r="EA1400" s="7">
        <v>44778.526412037034</v>
      </c>
      <c r="EB1400" s="2" t="s">
        <v>332</v>
      </c>
      <c r="EC1400" s="8"/>
      <c r="ED1400" t="b">
        <v>0</v>
      </c>
      <c r="EE1400" t="s">
        <v>324</v>
      </c>
      <c r="EF1400" s="2" t="s">
        <v>324</v>
      </c>
      <c r="EG1400" s="2" t="s">
        <v>325</v>
      </c>
      <c r="EH1400" s="1"/>
      <c r="EI1400">
        <f t="shared" si="72"/>
        <v>1478</v>
      </c>
      <c r="EJ1400" t="str">
        <f t="shared" si="73"/>
        <v>yes</v>
      </c>
    </row>
    <row r="1401" spans="3:140">
      <c r="C1401" s="1">
        <v>44607</v>
      </c>
      <c r="D1401" s="2" t="s">
        <v>765</v>
      </c>
      <c r="E1401" s="2" t="s">
        <v>766</v>
      </c>
      <c r="F1401" s="2" t="s">
        <v>178</v>
      </c>
      <c r="G1401" s="1">
        <v>44586</v>
      </c>
      <c r="H1401" s="2"/>
      <c r="I1401" s="2"/>
      <c r="J1401" s="1">
        <v>44586</v>
      </c>
      <c r="K1401" s="1"/>
      <c r="L1401" s="2" t="s">
        <v>6</v>
      </c>
      <c r="M1401" t="b">
        <v>0</v>
      </c>
      <c r="N1401" s="2"/>
      <c r="O1401" s="2" t="s">
        <v>365</v>
      </c>
      <c r="P1401" s="2" t="s">
        <v>366</v>
      </c>
      <c r="Q1401" s="2"/>
      <c r="R1401" s="2"/>
      <c r="S1401" s="2"/>
      <c r="T1401" s="2"/>
      <c r="U1401" s="2"/>
      <c r="V1401" s="2"/>
      <c r="W1401" s="2" t="s">
        <v>1321</v>
      </c>
      <c r="X1401" s="2" t="s">
        <v>1322</v>
      </c>
      <c r="Y1401" s="3"/>
      <c r="AA1401" t="b">
        <v>0</v>
      </c>
      <c r="AE1401" s="4"/>
      <c r="AF1401" s="4"/>
      <c r="AG1401" s="4"/>
      <c r="AH1401" s="4"/>
      <c r="AM1401" s="4"/>
      <c r="AN1401" s="4"/>
      <c r="AO1401" s="4"/>
      <c r="AP1401" s="4"/>
      <c r="AU1401" s="4"/>
      <c r="AV1401" s="4"/>
      <c r="AW1401" s="4"/>
      <c r="AX1401" s="4"/>
      <c r="BC1401" s="4"/>
      <c r="BD1401" s="4"/>
      <c r="BE1401" s="4"/>
      <c r="BF1401" s="4"/>
      <c r="BK1401" s="4"/>
      <c r="BL1401" s="4"/>
      <c r="BM1401" s="4"/>
      <c r="BN1401" s="4"/>
      <c r="BS1401" s="4"/>
      <c r="BT1401" s="4"/>
      <c r="BU1401" s="4"/>
      <c r="BV1401" s="4"/>
      <c r="BW1401" s="3"/>
      <c r="BX1401" s="3"/>
      <c r="BY1401" s="4">
        <v>0</v>
      </c>
      <c r="BZ1401" s="5"/>
      <c r="CA1401" s="3">
        <v>0</v>
      </c>
      <c r="CB1401" s="4">
        <v>0</v>
      </c>
      <c r="CC1401" s="5" t="s">
        <v>322</v>
      </c>
      <c r="CD1401" s="3">
        <v>0</v>
      </c>
      <c r="CE1401" s="4">
        <v>0</v>
      </c>
      <c r="CF1401" s="5" t="s">
        <v>322</v>
      </c>
      <c r="CG1401" s="3">
        <v>0</v>
      </c>
      <c r="CH1401" s="4">
        <v>0</v>
      </c>
      <c r="CI1401" s="5" t="s">
        <v>322</v>
      </c>
      <c r="CJ1401" s="3">
        <v>0</v>
      </c>
      <c r="CK1401" s="4">
        <v>0</v>
      </c>
      <c r="CL1401" s="5" t="s">
        <v>322</v>
      </c>
      <c r="CM1401" s="2">
        <v>0</v>
      </c>
      <c r="CN1401" s="4">
        <v>0</v>
      </c>
      <c r="CO1401" s="5" t="s">
        <v>322</v>
      </c>
      <c r="CP1401" s="3"/>
      <c r="CQ1401" s="4">
        <v>0</v>
      </c>
      <c r="CR1401" s="3"/>
      <c r="CS1401" s="3"/>
      <c r="CT1401" s="3"/>
      <c r="CU1401" s="3"/>
      <c r="CV1401" s="4">
        <v>0</v>
      </c>
      <c r="CW1401" s="4">
        <v>0</v>
      </c>
      <c r="CX1401" t="b">
        <v>0</v>
      </c>
      <c r="CY1401" t="b">
        <v>0</v>
      </c>
      <c r="CZ1401" t="b">
        <v>0</v>
      </c>
      <c r="DA1401" s="2"/>
      <c r="DB1401" s="2"/>
      <c r="DC1401">
        <v>99999915</v>
      </c>
      <c r="DD1401" s="3"/>
      <c r="DE1401" s="3"/>
      <c r="DF1401" s="3"/>
      <c r="DG1401" s="4"/>
      <c r="DH1401" s="4"/>
      <c r="DI1401" s="4"/>
      <c r="DJ1401" s="3">
        <v>0</v>
      </c>
      <c r="DK1401" s="4">
        <v>0</v>
      </c>
      <c r="DL1401" t="b">
        <v>0</v>
      </c>
      <c r="DM1401" s="6"/>
      <c r="DN1401" s="3"/>
      <c r="DO1401" s="3"/>
      <c r="DP1401" s="3"/>
      <c r="DQ1401" s="3"/>
      <c r="DR1401" s="3"/>
      <c r="DS1401" s="3"/>
      <c r="DT1401" s="4"/>
      <c r="DU1401" s="4"/>
      <c r="DV1401" s="4"/>
      <c r="DW1401" s="4"/>
      <c r="DX1401" s="4"/>
      <c r="DY1401" s="4"/>
      <c r="DZ1401" s="2" t="s">
        <v>861</v>
      </c>
      <c r="EA1401" s="7">
        <v>44609.701469907406</v>
      </c>
      <c r="EB1401" s="2" t="s">
        <v>332</v>
      </c>
      <c r="EC1401" s="8"/>
      <c r="ED1401" t="b">
        <v>0</v>
      </c>
      <c r="EE1401" t="s">
        <v>324</v>
      </c>
      <c r="EF1401" s="2" t="s">
        <v>324</v>
      </c>
      <c r="EG1401" s="2" t="s">
        <v>325</v>
      </c>
      <c r="EH1401" s="1"/>
      <c r="EI1401">
        <f t="shared" si="72"/>
        <v>0</v>
      </c>
      <c r="EJ1401" t="str">
        <f t="shared" si="73"/>
        <v>yes</v>
      </c>
    </row>
    <row r="1402" spans="3:140">
      <c r="C1402" s="1">
        <v>44607</v>
      </c>
      <c r="D1402" s="2" t="s">
        <v>1117</v>
      </c>
      <c r="E1402" s="2" t="s">
        <v>1118</v>
      </c>
      <c r="F1402" s="2" t="s">
        <v>174</v>
      </c>
      <c r="G1402" s="1">
        <v>44197</v>
      </c>
      <c r="H1402" s="2"/>
      <c r="I1402" s="2"/>
      <c r="J1402" s="1">
        <v>44197</v>
      </c>
      <c r="K1402" s="1"/>
      <c r="L1402" s="2" t="s">
        <v>6</v>
      </c>
      <c r="M1402" t="b">
        <v>0</v>
      </c>
      <c r="N1402" s="2"/>
      <c r="O1402" s="2" t="s">
        <v>1308</v>
      </c>
      <c r="P1402" s="2" t="s">
        <v>330</v>
      </c>
      <c r="Q1402" s="2"/>
      <c r="R1402" s="2"/>
      <c r="S1402" s="2"/>
      <c r="T1402" s="2"/>
      <c r="U1402" s="2"/>
      <c r="V1402" s="2"/>
      <c r="W1402" s="2"/>
      <c r="X1402" s="2" t="s">
        <v>1288</v>
      </c>
      <c r="Y1402" s="3"/>
      <c r="AA1402" t="b">
        <v>0</v>
      </c>
      <c r="AB1402">
        <v>14430</v>
      </c>
      <c r="AC1402">
        <v>748</v>
      </c>
      <c r="AE1402" s="4"/>
      <c r="AF1402" s="4">
        <v>64502</v>
      </c>
      <c r="AG1402" s="4">
        <v>3344</v>
      </c>
      <c r="AH1402" s="4"/>
      <c r="AJ1402">
        <v>39364</v>
      </c>
      <c r="AK1402">
        <v>12271</v>
      </c>
      <c r="AM1402" s="4"/>
      <c r="AN1402" s="4">
        <v>147615</v>
      </c>
      <c r="AO1402" s="4">
        <v>46016</v>
      </c>
      <c r="AP1402" s="4"/>
      <c r="AU1402" s="4"/>
      <c r="AV1402" s="4"/>
      <c r="AW1402" s="4"/>
      <c r="AX1402" s="4"/>
      <c r="BC1402" s="4"/>
      <c r="BD1402" s="4"/>
      <c r="BE1402" s="4"/>
      <c r="BF1402" s="4"/>
      <c r="BK1402" s="4"/>
      <c r="BL1402" s="4"/>
      <c r="BM1402" s="4"/>
      <c r="BN1402" s="4"/>
      <c r="BS1402" s="4"/>
      <c r="BT1402" s="4"/>
      <c r="BU1402" s="4"/>
      <c r="BV1402" s="4"/>
      <c r="BW1402" s="3"/>
      <c r="BX1402" s="3"/>
      <c r="BY1402" s="4">
        <v>67846</v>
      </c>
      <c r="BZ1402" s="5"/>
      <c r="CA1402" s="3">
        <v>51635</v>
      </c>
      <c r="CB1402" s="4">
        <v>193631</v>
      </c>
      <c r="CC1402" s="5">
        <v>3.7499951583228399</v>
      </c>
      <c r="CD1402" s="3">
        <v>0</v>
      </c>
      <c r="CE1402" s="4">
        <v>0</v>
      </c>
      <c r="CF1402" s="5" t="s">
        <v>322</v>
      </c>
      <c r="CG1402" s="3">
        <v>0</v>
      </c>
      <c r="CH1402" s="4">
        <v>0</v>
      </c>
      <c r="CI1402" s="5" t="s">
        <v>322</v>
      </c>
      <c r="CJ1402" s="3">
        <v>0</v>
      </c>
      <c r="CK1402" s="4">
        <v>0</v>
      </c>
      <c r="CL1402" s="5" t="s">
        <v>322</v>
      </c>
      <c r="CM1402" s="2">
        <v>0</v>
      </c>
      <c r="CN1402" s="4">
        <v>0</v>
      </c>
      <c r="CO1402" s="5" t="s">
        <v>322</v>
      </c>
      <c r="CP1402" s="3"/>
      <c r="CQ1402" s="4">
        <v>261477</v>
      </c>
      <c r="CR1402" s="3"/>
      <c r="CS1402" s="3"/>
      <c r="CT1402" s="3"/>
      <c r="CU1402" s="3"/>
      <c r="CV1402" s="4">
        <v>261477</v>
      </c>
      <c r="CW1402" s="4">
        <v>261477</v>
      </c>
      <c r="CX1402" t="b">
        <v>0</v>
      </c>
      <c r="CY1402" t="b">
        <v>1</v>
      </c>
      <c r="CZ1402" t="b">
        <v>0</v>
      </c>
      <c r="DA1402" s="2"/>
      <c r="DB1402" s="2"/>
      <c r="DC1402">
        <v>99999999</v>
      </c>
      <c r="DD1402" s="3"/>
      <c r="DE1402" s="3"/>
      <c r="DF1402" s="3"/>
      <c r="DG1402" s="4"/>
      <c r="DH1402" s="4"/>
      <c r="DI1402" s="4"/>
      <c r="DJ1402" s="3">
        <v>0</v>
      </c>
      <c r="DK1402" s="4">
        <v>0</v>
      </c>
      <c r="DL1402" t="b">
        <v>0</v>
      </c>
      <c r="DM1402" s="6"/>
      <c r="DN1402" s="3"/>
      <c r="DO1402" s="3"/>
      <c r="DP1402" s="3"/>
      <c r="DQ1402" s="3"/>
      <c r="DR1402" s="3"/>
      <c r="DS1402" s="3"/>
      <c r="DT1402" s="4"/>
      <c r="DU1402" s="4"/>
      <c r="DV1402" s="4"/>
      <c r="DW1402" s="4"/>
      <c r="DX1402" s="4"/>
      <c r="DY1402" s="4"/>
      <c r="DZ1402" s="2" t="s">
        <v>861</v>
      </c>
      <c r="EA1402" s="7">
        <v>44630.627384259256</v>
      </c>
      <c r="EB1402" s="2" t="s">
        <v>1330</v>
      </c>
      <c r="EC1402" s="8"/>
      <c r="ED1402" t="b">
        <v>0</v>
      </c>
      <c r="EE1402" t="s">
        <v>324</v>
      </c>
      <c r="EF1402" s="2" t="s">
        <v>324</v>
      </c>
      <c r="EG1402" s="2" t="s">
        <v>325</v>
      </c>
      <c r="EH1402" s="1"/>
      <c r="EI1402">
        <f t="shared" si="72"/>
        <v>15178</v>
      </c>
      <c r="EJ1402" t="str">
        <f t="shared" si="73"/>
        <v>yes</v>
      </c>
    </row>
    <row r="1403" spans="3:140">
      <c r="C1403" s="1">
        <v>44607</v>
      </c>
      <c r="D1403" s="2" t="s">
        <v>894</v>
      </c>
      <c r="E1403" s="2" t="s">
        <v>895</v>
      </c>
      <c r="F1403" s="2" t="s">
        <v>180</v>
      </c>
      <c r="G1403" s="1">
        <v>44317</v>
      </c>
      <c r="H1403" s="2"/>
      <c r="I1403" s="2"/>
      <c r="J1403" s="1">
        <v>44317</v>
      </c>
      <c r="K1403" s="1"/>
      <c r="L1403" s="2" t="s">
        <v>563</v>
      </c>
      <c r="M1403" t="b">
        <v>0</v>
      </c>
      <c r="N1403" s="2"/>
      <c r="O1403" s="2" t="s">
        <v>1331</v>
      </c>
      <c r="P1403" s="2" t="s">
        <v>330</v>
      </c>
      <c r="Q1403" s="2"/>
      <c r="R1403" s="2"/>
      <c r="S1403" s="2"/>
      <c r="T1403" s="2"/>
      <c r="U1403" s="2"/>
      <c r="V1403" s="2"/>
      <c r="W1403" s="2"/>
      <c r="X1403" s="2" t="s">
        <v>1288</v>
      </c>
      <c r="Y1403" s="3"/>
      <c r="AA1403" t="b">
        <v>0</v>
      </c>
      <c r="AE1403" s="4"/>
      <c r="AF1403" s="4"/>
      <c r="AG1403" s="4"/>
      <c r="AH1403" s="4"/>
      <c r="AM1403" s="4"/>
      <c r="AN1403" s="4"/>
      <c r="AO1403" s="4"/>
      <c r="AP1403" s="4"/>
      <c r="AU1403" s="4"/>
      <c r="AV1403" s="4"/>
      <c r="AW1403" s="4"/>
      <c r="AX1403" s="4"/>
      <c r="BC1403" s="4"/>
      <c r="BD1403" s="4"/>
      <c r="BE1403" s="4"/>
      <c r="BF1403" s="4"/>
      <c r="BK1403" s="4"/>
      <c r="BL1403" s="4"/>
      <c r="BM1403" s="4"/>
      <c r="BN1403" s="4"/>
      <c r="BS1403" s="4"/>
      <c r="BT1403" s="4"/>
      <c r="BU1403" s="4"/>
      <c r="BV1403" s="4"/>
      <c r="BW1403" s="3"/>
      <c r="BX1403" s="3"/>
      <c r="BY1403" s="4">
        <v>0</v>
      </c>
      <c r="BZ1403" s="5"/>
      <c r="CA1403" s="3">
        <v>0</v>
      </c>
      <c r="CB1403" s="4">
        <v>0</v>
      </c>
      <c r="CC1403" s="5" t="s">
        <v>322</v>
      </c>
      <c r="CD1403" s="3">
        <v>0</v>
      </c>
      <c r="CE1403" s="4">
        <v>0</v>
      </c>
      <c r="CF1403" s="5" t="s">
        <v>322</v>
      </c>
      <c r="CG1403" s="3">
        <v>0</v>
      </c>
      <c r="CH1403" s="4">
        <v>0</v>
      </c>
      <c r="CI1403" s="5" t="s">
        <v>322</v>
      </c>
      <c r="CJ1403" s="3">
        <v>0</v>
      </c>
      <c r="CK1403" s="4">
        <v>0</v>
      </c>
      <c r="CL1403" s="5" t="s">
        <v>322</v>
      </c>
      <c r="CM1403" s="2">
        <v>0</v>
      </c>
      <c r="CN1403" s="4">
        <v>0</v>
      </c>
      <c r="CO1403" s="5" t="s">
        <v>322</v>
      </c>
      <c r="CP1403" s="3"/>
      <c r="CQ1403" s="4">
        <v>0</v>
      </c>
      <c r="CR1403" s="3"/>
      <c r="CS1403" s="3"/>
      <c r="CT1403" s="3"/>
      <c r="CU1403" s="3"/>
      <c r="CV1403" s="4">
        <v>0</v>
      </c>
      <c r="CW1403" s="4">
        <v>0</v>
      </c>
      <c r="CX1403" t="b">
        <v>0</v>
      </c>
      <c r="CY1403" t="b">
        <v>1</v>
      </c>
      <c r="CZ1403" t="b">
        <v>0</v>
      </c>
      <c r="DA1403" s="2"/>
      <c r="DB1403" s="2"/>
      <c r="DC1403">
        <v>99999999</v>
      </c>
      <c r="DD1403" s="3"/>
      <c r="DE1403" s="3"/>
      <c r="DF1403" s="3"/>
      <c r="DG1403" s="4"/>
      <c r="DH1403" s="4"/>
      <c r="DI1403" s="4"/>
      <c r="DJ1403" s="3">
        <v>0</v>
      </c>
      <c r="DK1403" s="4">
        <v>0</v>
      </c>
      <c r="DL1403" t="b">
        <v>0</v>
      </c>
      <c r="DM1403" s="6"/>
      <c r="DN1403" s="3"/>
      <c r="DO1403" s="3"/>
      <c r="DP1403" s="3"/>
      <c r="DQ1403" s="3"/>
      <c r="DR1403" s="3"/>
      <c r="DS1403" s="3"/>
      <c r="DT1403" s="4"/>
      <c r="DU1403" s="4"/>
      <c r="DV1403" s="4"/>
      <c r="DW1403" s="4"/>
      <c r="DX1403" s="4"/>
      <c r="DY1403" s="4"/>
      <c r="DZ1403" s="2" t="s">
        <v>861</v>
      </c>
      <c r="EA1403" s="7">
        <v>44627.64402777778</v>
      </c>
      <c r="EB1403" s="2" t="s">
        <v>1330</v>
      </c>
      <c r="EC1403" s="8"/>
      <c r="ED1403" t="b">
        <v>0</v>
      </c>
      <c r="EE1403" t="s">
        <v>324</v>
      </c>
      <c r="EF1403" s="2" t="s">
        <v>324</v>
      </c>
      <c r="EG1403" s="2" t="s">
        <v>325</v>
      </c>
      <c r="EH1403" s="1"/>
      <c r="EI1403">
        <f t="shared" si="72"/>
        <v>0</v>
      </c>
      <c r="EJ1403" t="str">
        <f t="shared" si="73"/>
        <v>yes</v>
      </c>
    </row>
    <row r="1404" spans="3:140">
      <c r="C1404" s="1">
        <v>44607</v>
      </c>
      <c r="D1404" s="2" t="s">
        <v>601</v>
      </c>
      <c r="E1404" s="2" t="s">
        <v>602</v>
      </c>
      <c r="F1404" s="2" t="s">
        <v>181</v>
      </c>
      <c r="G1404" s="1">
        <v>44440</v>
      </c>
      <c r="H1404" s="2" t="s">
        <v>603</v>
      </c>
      <c r="I1404" s="2" t="s">
        <v>604</v>
      </c>
      <c r="J1404" s="1">
        <v>44440</v>
      </c>
      <c r="K1404" s="1"/>
      <c r="L1404" s="2" t="s">
        <v>6</v>
      </c>
      <c r="M1404" t="b">
        <v>0</v>
      </c>
      <c r="N1404" s="2"/>
      <c r="O1404" s="2" t="s">
        <v>320</v>
      </c>
      <c r="P1404" s="2" t="s">
        <v>366</v>
      </c>
      <c r="Q1404" s="2"/>
      <c r="R1404" s="2"/>
      <c r="S1404" s="2"/>
      <c r="T1404" s="2"/>
      <c r="U1404" s="2"/>
      <c r="V1404" s="2"/>
      <c r="W1404" s="2"/>
      <c r="X1404" s="2"/>
      <c r="Y1404" s="3"/>
      <c r="AA1404" t="b">
        <v>0</v>
      </c>
      <c r="AC1404">
        <v>5396.4</v>
      </c>
      <c r="AE1404" s="4"/>
      <c r="AF1404" s="4"/>
      <c r="AG1404" s="4">
        <v>24121.91</v>
      </c>
      <c r="AH1404" s="4"/>
      <c r="AK1404">
        <v>3165.9</v>
      </c>
      <c r="AM1404" s="4"/>
      <c r="AN1404" s="4"/>
      <c r="AO1404" s="4">
        <v>11872.08</v>
      </c>
      <c r="AP1404" s="4"/>
      <c r="AU1404" s="4"/>
      <c r="AV1404" s="4"/>
      <c r="AW1404" s="4"/>
      <c r="AX1404" s="4"/>
      <c r="BC1404" s="4"/>
      <c r="BD1404" s="4"/>
      <c r="BE1404" s="4"/>
      <c r="BF1404" s="4"/>
      <c r="BK1404" s="4"/>
      <c r="BL1404" s="4"/>
      <c r="BM1404" s="4"/>
      <c r="BN1404" s="4"/>
      <c r="BS1404" s="4"/>
      <c r="BT1404" s="4"/>
      <c r="BU1404" s="4"/>
      <c r="BV1404" s="4"/>
      <c r="BW1404" s="3"/>
      <c r="BX1404" s="3"/>
      <c r="BY1404" s="4">
        <v>24121.91</v>
      </c>
      <c r="BZ1404" s="5"/>
      <c r="CA1404" s="3">
        <v>3165.9</v>
      </c>
      <c r="CB1404" s="4">
        <v>11872.08</v>
      </c>
      <c r="CC1404" s="5">
        <v>3.74998578603241</v>
      </c>
      <c r="CD1404" s="3">
        <v>0</v>
      </c>
      <c r="CE1404" s="4">
        <v>0</v>
      </c>
      <c r="CF1404" s="5" t="s">
        <v>322</v>
      </c>
      <c r="CG1404" s="3">
        <v>0</v>
      </c>
      <c r="CH1404" s="4">
        <v>0</v>
      </c>
      <c r="CI1404" s="5" t="s">
        <v>322</v>
      </c>
      <c r="CJ1404" s="3">
        <v>0</v>
      </c>
      <c r="CK1404" s="4">
        <v>0</v>
      </c>
      <c r="CL1404" s="5" t="s">
        <v>322</v>
      </c>
      <c r="CM1404" s="2">
        <v>0</v>
      </c>
      <c r="CN1404" s="4">
        <v>0</v>
      </c>
      <c r="CO1404" s="5" t="s">
        <v>322</v>
      </c>
      <c r="CP1404" s="3"/>
      <c r="CQ1404" s="4">
        <v>35993.99</v>
      </c>
      <c r="CR1404" s="3"/>
      <c r="CS1404" s="3"/>
      <c r="CT1404" s="3"/>
      <c r="CU1404" s="3"/>
      <c r="CV1404" s="4">
        <v>35993.99</v>
      </c>
      <c r="CW1404" s="4">
        <v>35993.99</v>
      </c>
      <c r="CX1404" t="b">
        <v>0</v>
      </c>
      <c r="CY1404" t="b">
        <v>0</v>
      </c>
      <c r="CZ1404" t="b">
        <v>0</v>
      </c>
      <c r="DA1404" s="2" t="s">
        <v>6</v>
      </c>
      <c r="DB1404" s="2" t="s">
        <v>6</v>
      </c>
      <c r="DC1404">
        <v>99999999</v>
      </c>
      <c r="DD1404" s="3"/>
      <c r="DE1404" s="3"/>
      <c r="DF1404" s="3"/>
      <c r="DG1404" s="4"/>
      <c r="DH1404" s="4"/>
      <c r="DI1404" s="4"/>
      <c r="DJ1404" s="3">
        <v>0</v>
      </c>
      <c r="DK1404" s="4">
        <v>0</v>
      </c>
      <c r="DL1404" t="b">
        <v>0</v>
      </c>
      <c r="DM1404" s="6"/>
      <c r="DN1404" s="3"/>
      <c r="DO1404" s="3"/>
      <c r="DP1404" s="3"/>
      <c r="DQ1404" s="3"/>
      <c r="DR1404" s="3"/>
      <c r="DS1404" s="3"/>
      <c r="DT1404" s="4"/>
      <c r="DU1404" s="4"/>
      <c r="DV1404" s="4"/>
      <c r="DW1404" s="4"/>
      <c r="DX1404" s="4"/>
      <c r="DY1404" s="4"/>
      <c r="DZ1404" s="2" t="s">
        <v>861</v>
      </c>
      <c r="EA1404" s="7">
        <v>44693.461412037039</v>
      </c>
      <c r="EB1404" s="2" t="s">
        <v>332</v>
      </c>
      <c r="EC1404" s="8"/>
      <c r="ED1404" t="b">
        <v>0</v>
      </c>
      <c r="EE1404" t="s">
        <v>324</v>
      </c>
      <c r="EF1404" s="2" t="s">
        <v>324</v>
      </c>
      <c r="EG1404" s="2" t="s">
        <v>325</v>
      </c>
      <c r="EH1404" s="1"/>
      <c r="EI1404">
        <f t="shared" si="72"/>
        <v>5396.4</v>
      </c>
      <c r="EJ1404" t="str">
        <f t="shared" si="73"/>
        <v>no</v>
      </c>
    </row>
    <row r="1405" spans="3:140">
      <c r="C1405" s="1">
        <v>44607</v>
      </c>
      <c r="D1405" s="2" t="s">
        <v>1188</v>
      </c>
      <c r="E1405" s="2" t="s">
        <v>1189</v>
      </c>
      <c r="F1405" s="2" t="s">
        <v>176</v>
      </c>
      <c r="G1405" s="1">
        <v>44222</v>
      </c>
      <c r="H1405" s="2"/>
      <c r="I1405" s="2"/>
      <c r="J1405" s="1">
        <v>44222</v>
      </c>
      <c r="K1405" s="1"/>
      <c r="L1405" s="2" t="s">
        <v>6</v>
      </c>
      <c r="M1405" t="b">
        <v>0</v>
      </c>
      <c r="N1405" s="2"/>
      <c r="O1405" s="2" t="s">
        <v>1332</v>
      </c>
      <c r="P1405" s="2" t="s">
        <v>337</v>
      </c>
      <c r="Q1405" s="2"/>
      <c r="R1405" s="2"/>
      <c r="S1405" s="2"/>
      <c r="T1405" s="2"/>
      <c r="U1405" s="2"/>
      <c r="V1405" s="2"/>
      <c r="W1405" s="2" t="s">
        <v>1325</v>
      </c>
      <c r="X1405" s="2" t="s">
        <v>1326</v>
      </c>
      <c r="Y1405" s="3"/>
      <c r="AA1405" t="b">
        <v>0</v>
      </c>
      <c r="AB1405">
        <v>5678</v>
      </c>
      <c r="AC1405">
        <v>10723</v>
      </c>
      <c r="AD1405">
        <v>3115</v>
      </c>
      <c r="AE1405" s="4"/>
      <c r="AF1405" s="4">
        <v>20670</v>
      </c>
      <c r="AG1405" s="4">
        <v>53079</v>
      </c>
      <c r="AH1405" s="4">
        <v>18098</v>
      </c>
      <c r="AJ1405">
        <v>3376</v>
      </c>
      <c r="AK1405">
        <v>6376</v>
      </c>
      <c r="AL1405">
        <v>1852</v>
      </c>
      <c r="AM1405" s="4"/>
      <c r="AN1405" s="4">
        <v>15093</v>
      </c>
      <c r="AO1405" s="4">
        <v>23910</v>
      </c>
      <c r="AP1405" s="4">
        <v>8279</v>
      </c>
      <c r="AU1405" s="4"/>
      <c r="AV1405" s="4"/>
      <c r="AW1405" s="4"/>
      <c r="AX1405" s="4"/>
      <c r="BC1405" s="4"/>
      <c r="BD1405" s="4"/>
      <c r="BE1405" s="4"/>
      <c r="BF1405" s="4"/>
      <c r="BK1405" s="4"/>
      <c r="BL1405" s="4"/>
      <c r="BM1405" s="4"/>
      <c r="BN1405" s="4"/>
      <c r="BS1405" s="4"/>
      <c r="BT1405" s="4"/>
      <c r="BU1405" s="4"/>
      <c r="BV1405" s="4"/>
      <c r="BW1405" s="3"/>
      <c r="BX1405" s="3"/>
      <c r="BY1405" s="4">
        <v>91847</v>
      </c>
      <c r="BZ1405" s="5"/>
      <c r="CA1405" s="3">
        <v>11604</v>
      </c>
      <c r="CB1405" s="4">
        <v>47282</v>
      </c>
      <c r="CC1405" s="5">
        <v>4.0746294381247798</v>
      </c>
      <c r="CD1405" s="3">
        <v>0</v>
      </c>
      <c r="CE1405" s="4">
        <v>0</v>
      </c>
      <c r="CF1405" s="5" t="s">
        <v>322</v>
      </c>
      <c r="CG1405" s="3">
        <v>0</v>
      </c>
      <c r="CH1405" s="4">
        <v>0</v>
      </c>
      <c r="CI1405" s="5" t="s">
        <v>322</v>
      </c>
      <c r="CJ1405" s="3">
        <v>0</v>
      </c>
      <c r="CK1405" s="4">
        <v>0</v>
      </c>
      <c r="CL1405" s="5" t="s">
        <v>322</v>
      </c>
      <c r="CM1405" s="2">
        <v>0</v>
      </c>
      <c r="CN1405" s="4">
        <v>0</v>
      </c>
      <c r="CO1405" s="5" t="s">
        <v>322</v>
      </c>
      <c r="CP1405" s="3"/>
      <c r="CQ1405" s="4">
        <v>139129</v>
      </c>
      <c r="CR1405" s="3"/>
      <c r="CS1405" s="3"/>
      <c r="CT1405" s="3"/>
      <c r="CU1405" s="3"/>
      <c r="CV1405" s="4">
        <v>139129</v>
      </c>
      <c r="CW1405" s="4">
        <v>139129</v>
      </c>
      <c r="CX1405" t="b">
        <v>0</v>
      </c>
      <c r="CY1405" t="b">
        <v>1</v>
      </c>
      <c r="CZ1405" t="b">
        <v>0</v>
      </c>
      <c r="DA1405" s="2"/>
      <c r="DB1405" s="2"/>
      <c r="DC1405">
        <v>99999999</v>
      </c>
      <c r="DD1405" s="3"/>
      <c r="DE1405" s="3"/>
      <c r="DF1405" s="3"/>
      <c r="DG1405" s="4"/>
      <c r="DH1405" s="4"/>
      <c r="DI1405" s="4"/>
      <c r="DJ1405" s="3">
        <v>0</v>
      </c>
      <c r="DK1405" s="4">
        <v>0</v>
      </c>
      <c r="DL1405" t="b">
        <v>0</v>
      </c>
      <c r="DM1405" s="6"/>
      <c r="DN1405" s="3"/>
      <c r="DO1405" s="3"/>
      <c r="DP1405" s="3"/>
      <c r="DQ1405" s="3"/>
      <c r="DR1405" s="3"/>
      <c r="DS1405" s="3"/>
      <c r="DT1405" s="4"/>
      <c r="DU1405" s="4"/>
      <c r="DV1405" s="4"/>
      <c r="DW1405" s="4"/>
      <c r="DX1405" s="4"/>
      <c r="DY1405" s="4"/>
      <c r="DZ1405" s="2" t="s">
        <v>861</v>
      </c>
      <c r="EA1405" s="7">
        <v>44607.581145833334</v>
      </c>
      <c r="EB1405" s="2" t="s">
        <v>1327</v>
      </c>
      <c r="EC1405" s="8"/>
      <c r="ED1405" t="b">
        <v>0</v>
      </c>
      <c r="EE1405" t="s">
        <v>324</v>
      </c>
      <c r="EF1405" s="2" t="s">
        <v>324</v>
      </c>
      <c r="EG1405" s="2" t="s">
        <v>325</v>
      </c>
      <c r="EH1405" s="1"/>
      <c r="EI1405">
        <f t="shared" si="72"/>
        <v>19516</v>
      </c>
      <c r="EJ1405" t="str">
        <f t="shared" si="73"/>
        <v>yes</v>
      </c>
    </row>
    <row r="1406" spans="3:140">
      <c r="C1406" s="1">
        <v>44607</v>
      </c>
      <c r="D1406" s="2" t="s">
        <v>72</v>
      </c>
      <c r="E1406" s="2" t="s">
        <v>37</v>
      </c>
      <c r="F1406" s="2" t="s">
        <v>41</v>
      </c>
      <c r="G1406" s="1">
        <v>44503</v>
      </c>
      <c r="H1406" s="2" t="s">
        <v>75</v>
      </c>
      <c r="I1406" s="2" t="s">
        <v>76</v>
      </c>
      <c r="J1406" s="1">
        <v>44222</v>
      </c>
      <c r="K1406" s="1"/>
      <c r="L1406" s="2" t="s">
        <v>6</v>
      </c>
      <c r="M1406" t="b">
        <v>0</v>
      </c>
      <c r="N1406" s="2"/>
      <c r="O1406" s="2" t="s">
        <v>329</v>
      </c>
      <c r="P1406" s="2" t="s">
        <v>321</v>
      </c>
      <c r="Q1406" s="2"/>
      <c r="R1406" s="2"/>
      <c r="S1406" s="2"/>
      <c r="T1406" s="2"/>
      <c r="U1406" s="2"/>
      <c r="V1406" s="2"/>
      <c r="W1406" s="2" t="s">
        <v>1333</v>
      </c>
      <c r="X1406" s="2" t="s">
        <v>1333</v>
      </c>
      <c r="Y1406" s="3"/>
      <c r="AA1406" t="b">
        <v>0</v>
      </c>
      <c r="AB1406">
        <v>-189</v>
      </c>
      <c r="AC1406">
        <v>-370</v>
      </c>
      <c r="AD1406">
        <v>-140</v>
      </c>
      <c r="AE1406" s="4"/>
      <c r="AF1406" s="4">
        <v>-979</v>
      </c>
      <c r="AG1406" s="4">
        <v>-1922</v>
      </c>
      <c r="AH1406" s="4">
        <v>-725</v>
      </c>
      <c r="AJ1406">
        <v>-25</v>
      </c>
      <c r="AK1406">
        <v>-49</v>
      </c>
      <c r="AL1406">
        <v>-18</v>
      </c>
      <c r="AM1406" s="4"/>
      <c r="AN1406" s="4">
        <v>-93</v>
      </c>
      <c r="AO1406" s="4">
        <v>-183</v>
      </c>
      <c r="AP1406" s="4">
        <v>-69</v>
      </c>
      <c r="AU1406" s="4"/>
      <c r="AV1406" s="4"/>
      <c r="AW1406" s="4"/>
      <c r="AX1406" s="4"/>
      <c r="BC1406" s="4"/>
      <c r="BD1406" s="4"/>
      <c r="BE1406" s="4"/>
      <c r="BF1406" s="4"/>
      <c r="BK1406" s="4"/>
      <c r="BL1406" s="4"/>
      <c r="BM1406" s="4"/>
      <c r="BN1406" s="4"/>
      <c r="BS1406" s="4"/>
      <c r="BT1406" s="4"/>
      <c r="BU1406" s="4"/>
      <c r="BV1406" s="4"/>
      <c r="BW1406" s="3"/>
      <c r="BX1406" s="3"/>
      <c r="BY1406" s="4">
        <v>-3626</v>
      </c>
      <c r="BZ1406" s="5"/>
      <c r="CA1406" s="3">
        <v>-92</v>
      </c>
      <c r="CB1406" s="4">
        <v>-345</v>
      </c>
      <c r="CC1406" s="5" t="s">
        <v>322</v>
      </c>
      <c r="CD1406" s="3">
        <v>0</v>
      </c>
      <c r="CE1406" s="4">
        <v>0</v>
      </c>
      <c r="CF1406" s="5" t="s">
        <v>322</v>
      </c>
      <c r="CG1406" s="3">
        <v>0</v>
      </c>
      <c r="CH1406" s="4">
        <v>0</v>
      </c>
      <c r="CI1406" s="5" t="s">
        <v>322</v>
      </c>
      <c r="CJ1406" s="3">
        <v>0</v>
      </c>
      <c r="CK1406" s="4">
        <v>0</v>
      </c>
      <c r="CL1406" s="5" t="s">
        <v>322</v>
      </c>
      <c r="CM1406" s="2">
        <v>0</v>
      </c>
      <c r="CN1406" s="4">
        <v>0</v>
      </c>
      <c r="CO1406" s="5" t="s">
        <v>322</v>
      </c>
      <c r="CP1406" s="3"/>
      <c r="CQ1406" s="4">
        <v>-3971</v>
      </c>
      <c r="CR1406" s="3"/>
      <c r="CS1406" s="3"/>
      <c r="CT1406" s="3"/>
      <c r="CU1406" s="3"/>
      <c r="CV1406" s="4">
        <v>-3971</v>
      </c>
      <c r="CW1406" s="4">
        <v>-3971</v>
      </c>
      <c r="CX1406" t="b">
        <v>0</v>
      </c>
      <c r="CY1406" t="b">
        <v>0</v>
      </c>
      <c r="CZ1406" t="b">
        <v>0</v>
      </c>
      <c r="DA1406" s="2"/>
      <c r="DB1406" s="2"/>
      <c r="DC1406">
        <v>99999999</v>
      </c>
      <c r="DD1406" s="3"/>
      <c r="DE1406" s="3"/>
      <c r="DF1406" s="3"/>
      <c r="DG1406" s="4"/>
      <c r="DH1406" s="4"/>
      <c r="DI1406" s="4"/>
      <c r="DJ1406" s="3">
        <v>0</v>
      </c>
      <c r="DK1406" s="4">
        <v>0</v>
      </c>
      <c r="DL1406" t="b">
        <v>0</v>
      </c>
      <c r="DM1406" s="6"/>
      <c r="DN1406" s="3"/>
      <c r="DO1406" s="3"/>
      <c r="DP1406" s="3"/>
      <c r="DQ1406" s="3"/>
      <c r="DR1406" s="3"/>
      <c r="DS1406" s="3"/>
      <c r="DT1406" s="4"/>
      <c r="DU1406" s="4"/>
      <c r="DV1406" s="4"/>
      <c r="DW1406" s="4"/>
      <c r="DX1406" s="4"/>
      <c r="DY1406" s="4"/>
      <c r="DZ1406" s="2" t="s">
        <v>861</v>
      </c>
      <c r="EA1406" s="7">
        <v>44691.69425925926</v>
      </c>
      <c r="EB1406" s="2" t="s">
        <v>332</v>
      </c>
      <c r="EC1406" s="8"/>
      <c r="ED1406" t="b">
        <v>0</v>
      </c>
      <c r="EE1406" t="s">
        <v>324</v>
      </c>
      <c r="EF1406" s="2" t="s">
        <v>324</v>
      </c>
      <c r="EG1406" s="2" t="s">
        <v>325</v>
      </c>
      <c r="EH1406" s="1"/>
      <c r="EI1406">
        <f t="shared" si="72"/>
        <v>-699</v>
      </c>
      <c r="EJ1406" t="str">
        <f t="shared" si="73"/>
        <v>no</v>
      </c>
    </row>
    <row r="1407" spans="3:140">
      <c r="C1407" s="1">
        <v>44607</v>
      </c>
      <c r="D1407" s="2" t="s">
        <v>1253</v>
      </c>
      <c r="E1407" s="2" t="s">
        <v>424</v>
      </c>
      <c r="F1407" s="2" t="s">
        <v>177</v>
      </c>
      <c r="G1407" s="1">
        <v>44317</v>
      </c>
      <c r="H1407" s="2"/>
      <c r="I1407" s="2"/>
      <c r="J1407" s="1">
        <v>44317</v>
      </c>
      <c r="K1407" s="1"/>
      <c r="L1407" s="2" t="s">
        <v>6</v>
      </c>
      <c r="M1407" t="b">
        <v>0</v>
      </c>
      <c r="N1407" s="2"/>
      <c r="O1407" s="2" t="s">
        <v>674</v>
      </c>
      <c r="P1407" s="2" t="s">
        <v>337</v>
      </c>
      <c r="Q1407" s="2"/>
      <c r="R1407" s="2"/>
      <c r="S1407" s="2"/>
      <c r="T1407" s="2"/>
      <c r="U1407" s="2"/>
      <c r="V1407" s="2"/>
      <c r="W1407" s="2"/>
      <c r="X1407" s="2" t="s">
        <v>1334</v>
      </c>
      <c r="Y1407" s="3"/>
      <c r="AA1407" t="b">
        <v>0</v>
      </c>
      <c r="AB1407">
        <v>19311</v>
      </c>
      <c r="AE1407" s="4"/>
      <c r="AF1407" s="4">
        <v>121531</v>
      </c>
      <c r="AG1407" s="4"/>
      <c r="AH1407" s="4"/>
      <c r="AM1407" s="4"/>
      <c r="AN1407" s="4"/>
      <c r="AO1407" s="4"/>
      <c r="AP1407" s="4"/>
      <c r="AR1407">
        <v>783</v>
      </c>
      <c r="AU1407" s="4"/>
      <c r="AV1407" s="4">
        <v>32141</v>
      </c>
      <c r="AW1407" s="4"/>
      <c r="AX1407" s="4"/>
      <c r="BC1407" s="4"/>
      <c r="BD1407" s="4"/>
      <c r="BE1407" s="4"/>
      <c r="BF1407" s="4"/>
      <c r="BK1407" s="4"/>
      <c r="BL1407" s="4"/>
      <c r="BM1407" s="4"/>
      <c r="BN1407" s="4"/>
      <c r="BP1407">
        <v>22489</v>
      </c>
      <c r="BS1407" s="4"/>
      <c r="BT1407" s="4">
        <v>185884</v>
      </c>
      <c r="BU1407" s="4"/>
      <c r="BV1407" s="4"/>
      <c r="BW1407" s="3"/>
      <c r="BX1407" s="3"/>
      <c r="BY1407" s="4">
        <v>121531</v>
      </c>
      <c r="BZ1407" s="5"/>
      <c r="CA1407" s="3">
        <v>0</v>
      </c>
      <c r="CB1407" s="4">
        <v>0</v>
      </c>
      <c r="CC1407" s="5" t="s">
        <v>322</v>
      </c>
      <c r="CD1407" s="3">
        <v>783</v>
      </c>
      <c r="CE1407" s="4">
        <v>32141</v>
      </c>
      <c r="CF1407" s="5">
        <v>41.048531289910599</v>
      </c>
      <c r="CG1407" s="3">
        <v>0</v>
      </c>
      <c r="CH1407" s="4">
        <v>0</v>
      </c>
      <c r="CI1407" s="5" t="s">
        <v>322</v>
      </c>
      <c r="CJ1407" s="3">
        <v>0</v>
      </c>
      <c r="CK1407" s="4">
        <v>0</v>
      </c>
      <c r="CL1407" s="5" t="s">
        <v>322</v>
      </c>
      <c r="CM1407" s="2">
        <v>22489</v>
      </c>
      <c r="CN1407" s="4">
        <v>185884</v>
      </c>
      <c r="CO1407" s="5">
        <v>8.2655520476677502</v>
      </c>
      <c r="CP1407" s="3"/>
      <c r="CQ1407" s="4">
        <v>121531</v>
      </c>
      <c r="CR1407" s="3"/>
      <c r="CS1407" s="3"/>
      <c r="CT1407" s="3"/>
      <c r="CU1407" s="3"/>
      <c r="CV1407" s="4">
        <v>339556</v>
      </c>
      <c r="CW1407" s="4">
        <v>339556</v>
      </c>
      <c r="CX1407" t="b">
        <v>0</v>
      </c>
      <c r="CY1407" t="b">
        <v>1</v>
      </c>
      <c r="CZ1407" t="b">
        <v>0</v>
      </c>
      <c r="DA1407" s="2"/>
      <c r="DB1407" s="2"/>
      <c r="DC1407">
        <v>99999999</v>
      </c>
      <c r="DD1407" s="3"/>
      <c r="DE1407" s="3"/>
      <c r="DF1407" s="3"/>
      <c r="DG1407" s="4"/>
      <c r="DH1407" s="4"/>
      <c r="DI1407" s="4"/>
      <c r="DJ1407" s="3">
        <v>0</v>
      </c>
      <c r="DK1407" s="4">
        <v>0</v>
      </c>
      <c r="DL1407" t="b">
        <v>0</v>
      </c>
      <c r="DM1407" s="6"/>
      <c r="DN1407" s="3"/>
      <c r="DO1407" s="3"/>
      <c r="DP1407" s="3"/>
      <c r="DQ1407" s="3"/>
      <c r="DR1407" s="3"/>
      <c r="DS1407" s="3"/>
      <c r="DT1407" s="4"/>
      <c r="DU1407" s="4"/>
      <c r="DV1407" s="4"/>
      <c r="DW1407" s="4"/>
      <c r="DX1407" s="4"/>
      <c r="DY1407" s="4"/>
      <c r="DZ1407" s="2" t="s">
        <v>861</v>
      </c>
      <c r="EA1407" s="7">
        <v>44607.51871527778</v>
      </c>
      <c r="EB1407" s="2" t="s">
        <v>344</v>
      </c>
      <c r="EC1407" s="8"/>
      <c r="ED1407" t="b">
        <v>0</v>
      </c>
      <c r="EE1407" t="s">
        <v>324</v>
      </c>
      <c r="EF1407" s="2" t="s">
        <v>324</v>
      </c>
      <c r="EG1407" s="2" t="s">
        <v>325</v>
      </c>
      <c r="EH1407" s="1"/>
      <c r="EI1407">
        <f t="shared" si="72"/>
        <v>19311</v>
      </c>
      <c r="EJ1407" t="str">
        <f t="shared" si="73"/>
        <v>yes</v>
      </c>
    </row>
    <row r="1408" spans="3:140">
      <c r="C1408" s="1">
        <v>44607</v>
      </c>
      <c r="D1408" s="2" t="s">
        <v>1184</v>
      </c>
      <c r="E1408" s="2" t="s">
        <v>745</v>
      </c>
      <c r="F1408" s="2" t="s">
        <v>177</v>
      </c>
      <c r="G1408" s="1">
        <v>44317</v>
      </c>
      <c r="H1408" s="2"/>
      <c r="I1408" s="2"/>
      <c r="J1408" s="1">
        <v>44317</v>
      </c>
      <c r="K1408" s="1"/>
      <c r="L1408" s="2" t="s">
        <v>609</v>
      </c>
      <c r="M1408" t="b">
        <v>0</v>
      </c>
      <c r="N1408" s="2"/>
      <c r="O1408" s="2" t="s">
        <v>674</v>
      </c>
      <c r="P1408" s="2" t="s">
        <v>337</v>
      </c>
      <c r="Q1408" s="2"/>
      <c r="R1408" s="2"/>
      <c r="S1408" s="2"/>
      <c r="T1408" s="2"/>
      <c r="U1408" s="2"/>
      <c r="V1408" s="2"/>
      <c r="W1408" s="2" t="s">
        <v>609</v>
      </c>
      <c r="X1408" s="2" t="s">
        <v>609</v>
      </c>
      <c r="Y1408" s="3"/>
      <c r="AA1408" t="b">
        <v>0</v>
      </c>
      <c r="AE1408" s="4"/>
      <c r="AF1408" s="4"/>
      <c r="AG1408" s="4"/>
      <c r="AH1408" s="4"/>
      <c r="AM1408" s="4"/>
      <c r="AN1408" s="4"/>
      <c r="AO1408" s="4"/>
      <c r="AP1408" s="4"/>
      <c r="AU1408" s="4"/>
      <c r="AV1408" s="4"/>
      <c r="AW1408" s="4"/>
      <c r="AX1408" s="4"/>
      <c r="BC1408" s="4"/>
      <c r="BD1408" s="4"/>
      <c r="BE1408" s="4"/>
      <c r="BF1408" s="4"/>
      <c r="BK1408" s="4"/>
      <c r="BL1408" s="4"/>
      <c r="BM1408" s="4"/>
      <c r="BN1408" s="4"/>
      <c r="BS1408" s="4"/>
      <c r="BT1408" s="4"/>
      <c r="BU1408" s="4"/>
      <c r="BV1408" s="4"/>
      <c r="BW1408" s="3"/>
      <c r="BX1408" s="3"/>
      <c r="BY1408" s="4">
        <v>0</v>
      </c>
      <c r="BZ1408" s="5"/>
      <c r="CA1408" s="3">
        <v>0</v>
      </c>
      <c r="CB1408" s="4">
        <v>0</v>
      </c>
      <c r="CC1408" s="5" t="s">
        <v>322</v>
      </c>
      <c r="CD1408" s="3">
        <v>0</v>
      </c>
      <c r="CE1408" s="4">
        <v>0</v>
      </c>
      <c r="CF1408" s="5" t="s">
        <v>322</v>
      </c>
      <c r="CG1408" s="3">
        <v>0</v>
      </c>
      <c r="CH1408" s="4">
        <v>0</v>
      </c>
      <c r="CI1408" s="5" t="s">
        <v>322</v>
      </c>
      <c r="CJ1408" s="3">
        <v>0</v>
      </c>
      <c r="CK1408" s="4">
        <v>0</v>
      </c>
      <c r="CL1408" s="5" t="s">
        <v>322</v>
      </c>
      <c r="CM1408" s="2">
        <v>0</v>
      </c>
      <c r="CN1408" s="4">
        <v>0</v>
      </c>
      <c r="CO1408" s="5" t="s">
        <v>322</v>
      </c>
      <c r="CP1408" s="3"/>
      <c r="CQ1408" s="4">
        <v>0</v>
      </c>
      <c r="CR1408" s="3"/>
      <c r="CS1408" s="3"/>
      <c r="CT1408" s="3"/>
      <c r="CU1408" s="3"/>
      <c r="CV1408" s="4">
        <v>0</v>
      </c>
      <c r="CW1408" s="4">
        <v>0</v>
      </c>
      <c r="CX1408" t="b">
        <v>0</v>
      </c>
      <c r="CY1408" t="b">
        <v>1</v>
      </c>
      <c r="CZ1408" t="b">
        <v>0</v>
      </c>
      <c r="DA1408" s="2"/>
      <c r="DB1408" s="2"/>
      <c r="DC1408">
        <v>99999999</v>
      </c>
      <c r="DD1408" s="3"/>
      <c r="DE1408" s="3"/>
      <c r="DF1408" s="3"/>
      <c r="DG1408" s="4"/>
      <c r="DH1408" s="4"/>
      <c r="DI1408" s="4"/>
      <c r="DJ1408" s="3">
        <v>0</v>
      </c>
      <c r="DK1408" s="4">
        <v>0</v>
      </c>
      <c r="DL1408" t="b">
        <v>0</v>
      </c>
      <c r="DM1408" s="6"/>
      <c r="DN1408" s="3"/>
      <c r="DO1408" s="3"/>
      <c r="DP1408" s="3"/>
      <c r="DQ1408" s="3"/>
      <c r="DR1408" s="3"/>
      <c r="DS1408" s="3"/>
      <c r="DT1408" s="4"/>
      <c r="DU1408" s="4"/>
      <c r="DV1408" s="4"/>
      <c r="DW1408" s="4"/>
      <c r="DX1408" s="4"/>
      <c r="DY1408" s="4"/>
      <c r="DZ1408" s="2" t="s">
        <v>861</v>
      </c>
      <c r="EA1408" s="7">
        <v>44607.625787037039</v>
      </c>
      <c r="EB1408" s="2" t="s">
        <v>344</v>
      </c>
      <c r="EC1408" s="8"/>
      <c r="ED1408" t="b">
        <v>0</v>
      </c>
      <c r="EE1408" t="s">
        <v>324</v>
      </c>
      <c r="EF1408" s="2" t="s">
        <v>324</v>
      </c>
      <c r="EG1408" s="2" t="s">
        <v>325</v>
      </c>
      <c r="EH1408" s="1"/>
      <c r="EI1408">
        <f t="shared" si="72"/>
        <v>0</v>
      </c>
      <c r="EJ1408" t="str">
        <f t="shared" si="73"/>
        <v>yes</v>
      </c>
    </row>
    <row r="1409" spans="3:140">
      <c r="C1409" s="1">
        <v>44607</v>
      </c>
      <c r="D1409" s="2" t="s">
        <v>450</v>
      </c>
      <c r="E1409" s="2" t="s">
        <v>451</v>
      </c>
      <c r="F1409" s="2" t="s">
        <v>177</v>
      </c>
      <c r="G1409" s="1">
        <v>44593</v>
      </c>
      <c r="H1409" s="2"/>
      <c r="I1409" s="2"/>
      <c r="J1409" s="1">
        <v>44635</v>
      </c>
      <c r="K1409" s="1"/>
      <c r="L1409" s="2" t="s">
        <v>456</v>
      </c>
      <c r="M1409" t="b">
        <v>0</v>
      </c>
      <c r="N1409" s="2"/>
      <c r="O1409" s="2" t="s">
        <v>320</v>
      </c>
      <c r="P1409" s="2" t="s">
        <v>337</v>
      </c>
      <c r="Q1409" s="2"/>
      <c r="R1409" s="2"/>
      <c r="S1409" s="2"/>
      <c r="T1409" s="2"/>
      <c r="U1409" s="2"/>
      <c r="V1409" s="2"/>
      <c r="W1409" s="2" t="s">
        <v>1335</v>
      </c>
      <c r="X1409" s="2" t="s">
        <v>1335</v>
      </c>
      <c r="Y1409" s="3"/>
      <c r="AA1409" t="b">
        <v>0</v>
      </c>
      <c r="AE1409" s="4"/>
      <c r="AF1409" s="4"/>
      <c r="AG1409" s="4"/>
      <c r="AH1409" s="4"/>
      <c r="AM1409" s="4"/>
      <c r="AN1409" s="4"/>
      <c r="AO1409" s="4"/>
      <c r="AP1409" s="4"/>
      <c r="AU1409" s="4"/>
      <c r="AV1409" s="4"/>
      <c r="AW1409" s="4"/>
      <c r="AX1409" s="4"/>
      <c r="BC1409" s="4"/>
      <c r="BD1409" s="4"/>
      <c r="BE1409" s="4"/>
      <c r="BF1409" s="4"/>
      <c r="BK1409" s="4"/>
      <c r="BL1409" s="4"/>
      <c r="BM1409" s="4"/>
      <c r="BN1409" s="4"/>
      <c r="BS1409" s="4"/>
      <c r="BT1409" s="4"/>
      <c r="BU1409" s="4"/>
      <c r="BV1409" s="4"/>
      <c r="BW1409" s="3"/>
      <c r="BX1409" s="3"/>
      <c r="BY1409" s="4">
        <v>0</v>
      </c>
      <c r="BZ1409" s="5"/>
      <c r="CA1409" s="3">
        <v>0</v>
      </c>
      <c r="CB1409" s="4">
        <v>0</v>
      </c>
      <c r="CC1409" s="5" t="s">
        <v>322</v>
      </c>
      <c r="CD1409" s="3">
        <v>0</v>
      </c>
      <c r="CE1409" s="4">
        <v>0</v>
      </c>
      <c r="CF1409" s="5" t="s">
        <v>322</v>
      </c>
      <c r="CG1409" s="3">
        <v>0</v>
      </c>
      <c r="CH1409" s="4">
        <v>0</v>
      </c>
      <c r="CI1409" s="5" t="s">
        <v>322</v>
      </c>
      <c r="CJ1409" s="3">
        <v>0</v>
      </c>
      <c r="CK1409" s="4">
        <v>0</v>
      </c>
      <c r="CL1409" s="5" t="s">
        <v>322</v>
      </c>
      <c r="CM1409" s="2">
        <v>0</v>
      </c>
      <c r="CN1409" s="4">
        <v>0</v>
      </c>
      <c r="CO1409" s="5" t="s">
        <v>322</v>
      </c>
      <c r="CP1409" s="3"/>
      <c r="CQ1409" s="4">
        <v>0</v>
      </c>
      <c r="CR1409" s="3"/>
      <c r="CS1409" s="3"/>
      <c r="CT1409" s="3"/>
      <c r="CU1409" s="3"/>
      <c r="CV1409" s="4">
        <v>0</v>
      </c>
      <c r="CW1409" s="4">
        <v>0</v>
      </c>
      <c r="CX1409" t="b">
        <v>0</v>
      </c>
      <c r="CY1409" t="b">
        <v>0</v>
      </c>
      <c r="CZ1409" t="b">
        <v>0</v>
      </c>
      <c r="DA1409" s="2"/>
      <c r="DB1409" s="2"/>
      <c r="DC1409">
        <v>99999999</v>
      </c>
      <c r="DD1409" s="3"/>
      <c r="DE1409" s="3"/>
      <c r="DF1409" s="3"/>
      <c r="DG1409" s="4"/>
      <c r="DH1409" s="4"/>
      <c r="DI1409" s="4"/>
      <c r="DJ1409" s="3">
        <v>0</v>
      </c>
      <c r="DK1409" s="4">
        <v>0</v>
      </c>
      <c r="DL1409" t="b">
        <v>0</v>
      </c>
      <c r="DM1409" s="6"/>
      <c r="DN1409" s="3"/>
      <c r="DO1409" s="3"/>
      <c r="DP1409" s="3"/>
      <c r="DQ1409" s="3"/>
      <c r="DR1409" s="3"/>
      <c r="DS1409" s="3"/>
      <c r="DT1409" s="4"/>
      <c r="DU1409" s="4"/>
      <c r="DV1409" s="4"/>
      <c r="DW1409" s="4"/>
      <c r="DX1409" s="4"/>
      <c r="DY1409" s="4"/>
      <c r="DZ1409" s="2" t="s">
        <v>861</v>
      </c>
      <c r="EA1409" s="7">
        <v>44691.512326388889</v>
      </c>
      <c r="EB1409" s="2" t="s">
        <v>332</v>
      </c>
      <c r="EC1409" s="8"/>
      <c r="ED1409" t="b">
        <v>0</v>
      </c>
      <c r="EE1409" t="s">
        <v>324</v>
      </c>
      <c r="EF1409" s="2" t="s">
        <v>324</v>
      </c>
      <c r="EG1409" s="2" t="s">
        <v>325</v>
      </c>
      <c r="EH1409" s="1"/>
      <c r="EI1409">
        <f t="shared" si="72"/>
        <v>0</v>
      </c>
      <c r="EJ1409" t="str">
        <f t="shared" si="73"/>
        <v>yes</v>
      </c>
    </row>
    <row r="1410" spans="3:140">
      <c r="C1410" s="1">
        <v>44607</v>
      </c>
      <c r="D1410" s="2" t="s">
        <v>989</v>
      </c>
      <c r="E1410" s="2" t="s">
        <v>990</v>
      </c>
      <c r="F1410" s="2" t="s">
        <v>178</v>
      </c>
      <c r="G1410" s="1">
        <v>44236</v>
      </c>
      <c r="H1410" s="2"/>
      <c r="I1410" s="2"/>
      <c r="J1410" s="1">
        <v>44236</v>
      </c>
      <c r="K1410" s="1"/>
      <c r="L1410" s="2" t="s">
        <v>6</v>
      </c>
      <c r="M1410" t="b">
        <v>0</v>
      </c>
      <c r="N1410" s="2"/>
      <c r="O1410" s="2" t="s">
        <v>919</v>
      </c>
      <c r="P1410" s="2" t="s">
        <v>373</v>
      </c>
      <c r="Q1410" s="2"/>
      <c r="R1410" s="2"/>
      <c r="S1410" s="2"/>
      <c r="T1410" s="2"/>
      <c r="U1410" s="2"/>
      <c r="V1410" s="2"/>
      <c r="W1410" s="2" t="s">
        <v>1287</v>
      </c>
      <c r="X1410" s="2" t="s">
        <v>1287</v>
      </c>
      <c r="Y1410" s="3"/>
      <c r="AA1410" t="b">
        <v>0</v>
      </c>
      <c r="AB1410">
        <v>27893</v>
      </c>
      <c r="AE1410" s="4"/>
      <c r="AF1410" s="4">
        <v>135560</v>
      </c>
      <c r="AG1410" s="4"/>
      <c r="AH1410" s="4"/>
      <c r="AM1410" s="4"/>
      <c r="AN1410" s="4"/>
      <c r="AO1410" s="4"/>
      <c r="AP1410" s="4"/>
      <c r="AU1410" s="4"/>
      <c r="AV1410" s="4"/>
      <c r="AW1410" s="4"/>
      <c r="AX1410" s="4"/>
      <c r="BC1410" s="4"/>
      <c r="BD1410" s="4"/>
      <c r="BE1410" s="4"/>
      <c r="BF1410" s="4"/>
      <c r="BK1410" s="4"/>
      <c r="BL1410" s="4"/>
      <c r="BM1410" s="4"/>
      <c r="BN1410" s="4"/>
      <c r="BS1410" s="4"/>
      <c r="BT1410" s="4"/>
      <c r="BU1410" s="4"/>
      <c r="BV1410" s="4"/>
      <c r="BW1410" s="3"/>
      <c r="BX1410" s="3"/>
      <c r="BY1410" s="4">
        <v>135560</v>
      </c>
      <c r="BZ1410" s="5"/>
      <c r="CA1410" s="3">
        <v>0</v>
      </c>
      <c r="CB1410" s="4">
        <v>0</v>
      </c>
      <c r="CC1410" s="5" t="s">
        <v>322</v>
      </c>
      <c r="CD1410" s="3">
        <v>0</v>
      </c>
      <c r="CE1410" s="4">
        <v>0</v>
      </c>
      <c r="CF1410" s="5" t="s">
        <v>322</v>
      </c>
      <c r="CG1410" s="3">
        <v>0</v>
      </c>
      <c r="CH1410" s="4">
        <v>0</v>
      </c>
      <c r="CI1410" s="5" t="s">
        <v>322</v>
      </c>
      <c r="CJ1410" s="3">
        <v>0</v>
      </c>
      <c r="CK1410" s="4">
        <v>0</v>
      </c>
      <c r="CL1410" s="5" t="s">
        <v>322</v>
      </c>
      <c r="CM1410" s="2">
        <v>0</v>
      </c>
      <c r="CN1410" s="4">
        <v>0</v>
      </c>
      <c r="CO1410" s="5" t="s">
        <v>322</v>
      </c>
      <c r="CP1410" s="3"/>
      <c r="CQ1410" s="4">
        <v>135560</v>
      </c>
      <c r="CR1410" s="3"/>
      <c r="CS1410" s="3"/>
      <c r="CT1410" s="3"/>
      <c r="CU1410" s="3"/>
      <c r="CV1410" s="4">
        <v>135560</v>
      </c>
      <c r="CW1410" s="4">
        <v>135560</v>
      </c>
      <c r="CX1410" t="b">
        <v>0</v>
      </c>
      <c r="CY1410" t="b">
        <v>1</v>
      </c>
      <c r="CZ1410" t="b">
        <v>0</v>
      </c>
      <c r="DA1410" s="2" t="s">
        <v>867</v>
      </c>
      <c r="DB1410" s="2" t="s">
        <v>867</v>
      </c>
      <c r="DC1410">
        <v>99999999</v>
      </c>
      <c r="DD1410" s="3"/>
      <c r="DE1410" s="3"/>
      <c r="DF1410" s="3"/>
      <c r="DG1410" s="4"/>
      <c r="DH1410" s="4"/>
      <c r="DI1410" s="4"/>
      <c r="DJ1410" s="3">
        <v>0</v>
      </c>
      <c r="DK1410" s="4">
        <v>0</v>
      </c>
      <c r="DL1410" t="b">
        <v>0</v>
      </c>
      <c r="DM1410" s="6"/>
      <c r="DN1410" s="3"/>
      <c r="DO1410" s="3"/>
      <c r="DP1410" s="3"/>
      <c r="DQ1410" s="3"/>
      <c r="DR1410" s="3"/>
      <c r="DS1410" s="3"/>
      <c r="DT1410" s="4"/>
      <c r="DU1410" s="4"/>
      <c r="DV1410" s="4"/>
      <c r="DW1410" s="4"/>
      <c r="DX1410" s="4"/>
      <c r="DY1410" s="4"/>
      <c r="DZ1410" s="2" t="s">
        <v>861</v>
      </c>
      <c r="EA1410" s="7">
        <v>44690.441157407404</v>
      </c>
      <c r="EB1410" s="2" t="s">
        <v>332</v>
      </c>
      <c r="EC1410" s="8"/>
      <c r="ED1410" t="b">
        <v>0</v>
      </c>
      <c r="EE1410" t="s">
        <v>324</v>
      </c>
      <c r="EF1410" s="2" t="s">
        <v>324</v>
      </c>
      <c r="EG1410" s="2" t="s">
        <v>325</v>
      </c>
      <c r="EH1410" s="1"/>
      <c r="EI1410">
        <f t="shared" ref="EI1410:EI1473" si="74">AB1410+AC1410+AD1410</f>
        <v>27893</v>
      </c>
      <c r="EJ1410" t="str">
        <f t="shared" ref="EJ1410:EJ1473" si="75">IF(H1410&lt;1,"yes","no")</f>
        <v>yes</v>
      </c>
    </row>
    <row r="1411" spans="3:140">
      <c r="C1411" s="1">
        <v>44607</v>
      </c>
      <c r="D1411" s="2" t="s">
        <v>1042</v>
      </c>
      <c r="E1411" s="2" t="s">
        <v>1043</v>
      </c>
      <c r="F1411" s="2" t="s">
        <v>178</v>
      </c>
      <c r="G1411" s="1">
        <v>44287</v>
      </c>
      <c r="H1411" s="2"/>
      <c r="I1411" s="2"/>
      <c r="J1411" s="1">
        <v>44287</v>
      </c>
      <c r="K1411" s="1"/>
      <c r="L1411" s="2" t="s">
        <v>6</v>
      </c>
      <c r="M1411" t="b">
        <v>0</v>
      </c>
      <c r="N1411" s="2"/>
      <c r="O1411" s="2" t="s">
        <v>365</v>
      </c>
      <c r="P1411" s="2" t="s">
        <v>337</v>
      </c>
      <c r="Q1411" s="2"/>
      <c r="R1411" s="2"/>
      <c r="S1411" s="2"/>
      <c r="T1411" s="2"/>
      <c r="U1411" s="2"/>
      <c r="V1411" s="2"/>
      <c r="W1411" s="2" t="s">
        <v>1287</v>
      </c>
      <c r="X1411" s="2" t="s">
        <v>1287</v>
      </c>
      <c r="Y1411" s="3"/>
      <c r="AA1411" t="b">
        <v>0</v>
      </c>
      <c r="AC1411">
        <v>11872</v>
      </c>
      <c r="AE1411" s="4"/>
      <c r="AF1411" s="4"/>
      <c r="AG1411" s="4">
        <v>63189</v>
      </c>
      <c r="AH1411" s="4"/>
      <c r="AK1411">
        <v>10356</v>
      </c>
      <c r="AM1411" s="4"/>
      <c r="AN1411" s="4"/>
      <c r="AO1411" s="4">
        <v>50330</v>
      </c>
      <c r="AP1411" s="4"/>
      <c r="AU1411" s="4"/>
      <c r="AV1411" s="4"/>
      <c r="AW1411" s="4"/>
      <c r="AX1411" s="4"/>
      <c r="BC1411" s="4"/>
      <c r="BD1411" s="4"/>
      <c r="BE1411" s="4"/>
      <c r="BF1411" s="4"/>
      <c r="BK1411" s="4"/>
      <c r="BL1411" s="4"/>
      <c r="BM1411" s="4"/>
      <c r="BN1411" s="4"/>
      <c r="BS1411" s="4"/>
      <c r="BT1411" s="4"/>
      <c r="BU1411" s="4"/>
      <c r="BV1411" s="4"/>
      <c r="BW1411" s="3"/>
      <c r="BX1411" s="3"/>
      <c r="BY1411" s="4">
        <v>63189</v>
      </c>
      <c r="BZ1411" s="5"/>
      <c r="CA1411" s="3">
        <v>10356</v>
      </c>
      <c r="CB1411" s="4">
        <v>50330</v>
      </c>
      <c r="CC1411" s="5">
        <v>4.85998455001931</v>
      </c>
      <c r="CD1411" s="3">
        <v>0</v>
      </c>
      <c r="CE1411" s="4">
        <v>0</v>
      </c>
      <c r="CF1411" s="5" t="s">
        <v>322</v>
      </c>
      <c r="CG1411" s="3">
        <v>0</v>
      </c>
      <c r="CH1411" s="4">
        <v>0</v>
      </c>
      <c r="CI1411" s="5" t="s">
        <v>322</v>
      </c>
      <c r="CJ1411" s="3">
        <v>0</v>
      </c>
      <c r="CK1411" s="4">
        <v>0</v>
      </c>
      <c r="CL1411" s="5" t="s">
        <v>322</v>
      </c>
      <c r="CM1411" s="2">
        <v>0</v>
      </c>
      <c r="CN1411" s="4">
        <v>0</v>
      </c>
      <c r="CO1411" s="5" t="s">
        <v>322</v>
      </c>
      <c r="CP1411" s="3"/>
      <c r="CQ1411" s="4">
        <v>113519</v>
      </c>
      <c r="CR1411" s="3"/>
      <c r="CS1411" s="3"/>
      <c r="CT1411" s="3"/>
      <c r="CU1411" s="3"/>
      <c r="CV1411" s="4">
        <v>113519</v>
      </c>
      <c r="CW1411" s="4">
        <v>113519</v>
      </c>
      <c r="CX1411" t="b">
        <v>0</v>
      </c>
      <c r="CY1411" t="b">
        <v>1</v>
      </c>
      <c r="CZ1411" t="b">
        <v>0</v>
      </c>
      <c r="DA1411" s="2"/>
      <c r="DB1411" s="2"/>
      <c r="DC1411">
        <v>99999999</v>
      </c>
      <c r="DD1411" s="3"/>
      <c r="DE1411" s="3"/>
      <c r="DF1411" s="3"/>
      <c r="DG1411" s="4"/>
      <c r="DH1411" s="4"/>
      <c r="DI1411" s="4"/>
      <c r="DJ1411" s="3">
        <v>0</v>
      </c>
      <c r="DK1411" s="4">
        <v>0</v>
      </c>
      <c r="DL1411" t="b">
        <v>0</v>
      </c>
      <c r="DM1411" s="6"/>
      <c r="DN1411" s="3"/>
      <c r="DO1411" s="3"/>
      <c r="DP1411" s="3"/>
      <c r="DQ1411" s="3"/>
      <c r="DR1411" s="3"/>
      <c r="DS1411" s="3"/>
      <c r="DT1411" s="4"/>
      <c r="DU1411" s="4"/>
      <c r="DV1411" s="4"/>
      <c r="DW1411" s="4"/>
      <c r="DX1411" s="4"/>
      <c r="DY1411" s="4"/>
      <c r="DZ1411" s="2" t="s">
        <v>861</v>
      </c>
      <c r="EA1411" s="7">
        <v>44607.603645833333</v>
      </c>
      <c r="EB1411" s="2" t="s">
        <v>500</v>
      </c>
      <c r="EC1411" s="8"/>
      <c r="ED1411" t="b">
        <v>0</v>
      </c>
      <c r="EE1411" t="s">
        <v>324</v>
      </c>
      <c r="EF1411" s="2" t="s">
        <v>324</v>
      </c>
      <c r="EG1411" s="2" t="s">
        <v>325</v>
      </c>
      <c r="EH1411" s="1"/>
      <c r="EI1411">
        <f t="shared" si="74"/>
        <v>11872</v>
      </c>
      <c r="EJ1411" t="str">
        <f t="shared" si="75"/>
        <v>yes</v>
      </c>
    </row>
    <row r="1412" spans="3:140">
      <c r="C1412" s="1">
        <v>44607</v>
      </c>
      <c r="D1412" s="2" t="s">
        <v>361</v>
      </c>
      <c r="E1412" s="2" t="s">
        <v>362</v>
      </c>
      <c r="F1412" s="2" t="s">
        <v>178</v>
      </c>
      <c r="G1412" s="1">
        <v>44574</v>
      </c>
      <c r="H1412" s="2" t="s">
        <v>363</v>
      </c>
      <c r="I1412" s="2" t="s">
        <v>364</v>
      </c>
      <c r="J1412" s="1">
        <v>44572</v>
      </c>
      <c r="K1412" s="1">
        <v>44574</v>
      </c>
      <c r="L1412" s="2" t="s">
        <v>6</v>
      </c>
      <c r="M1412" t="b">
        <v>0</v>
      </c>
      <c r="N1412" s="2"/>
      <c r="O1412" s="2" t="s">
        <v>365</v>
      </c>
      <c r="P1412" s="2" t="s">
        <v>366</v>
      </c>
      <c r="Q1412" s="2"/>
      <c r="R1412" s="2" t="s">
        <v>1336</v>
      </c>
      <c r="S1412" s="2"/>
      <c r="T1412" s="2"/>
      <c r="U1412" s="2"/>
      <c r="V1412" s="2"/>
      <c r="W1412" s="2"/>
      <c r="X1412" s="2"/>
      <c r="Y1412" s="3"/>
      <c r="AA1412" t="b">
        <v>0</v>
      </c>
      <c r="AB1412">
        <v>-567</v>
      </c>
      <c r="AC1412">
        <v>-1702</v>
      </c>
      <c r="AD1412">
        <v>-567</v>
      </c>
      <c r="AE1412" s="4"/>
      <c r="AF1412" s="4">
        <v>-2746</v>
      </c>
      <c r="AG1412" s="4">
        <v>-8239</v>
      </c>
      <c r="AH1412" s="4">
        <v>-2746</v>
      </c>
      <c r="AJ1412">
        <v>1686</v>
      </c>
      <c r="AK1412">
        <v>5059</v>
      </c>
      <c r="AL1412">
        <v>1686</v>
      </c>
      <c r="AM1412" s="4"/>
      <c r="AN1412" s="4">
        <v>5481</v>
      </c>
      <c r="AO1412" s="4">
        <v>16442</v>
      </c>
      <c r="AP1412" s="4">
        <v>5481</v>
      </c>
      <c r="AU1412" s="4"/>
      <c r="AV1412" s="4"/>
      <c r="AW1412" s="4"/>
      <c r="AX1412" s="4"/>
      <c r="BC1412" s="4"/>
      <c r="BD1412" s="4"/>
      <c r="BE1412" s="4"/>
      <c r="BF1412" s="4"/>
      <c r="BK1412" s="4"/>
      <c r="BL1412" s="4"/>
      <c r="BM1412" s="4"/>
      <c r="BN1412" s="4"/>
      <c r="BS1412" s="4"/>
      <c r="BT1412" s="4"/>
      <c r="BU1412" s="4"/>
      <c r="BV1412" s="4"/>
      <c r="BW1412" s="3"/>
      <c r="BX1412" s="3"/>
      <c r="BY1412" s="4">
        <v>-13731</v>
      </c>
      <c r="BZ1412" s="5"/>
      <c r="CA1412" s="3">
        <v>8431</v>
      </c>
      <c r="CB1412" s="4">
        <v>27404</v>
      </c>
      <c r="CC1412" s="5">
        <v>3.25038548214921</v>
      </c>
      <c r="CD1412" s="3">
        <v>0</v>
      </c>
      <c r="CE1412" s="4">
        <v>0</v>
      </c>
      <c r="CF1412" s="5" t="s">
        <v>322</v>
      </c>
      <c r="CG1412" s="3">
        <v>0</v>
      </c>
      <c r="CH1412" s="4">
        <v>0</v>
      </c>
      <c r="CI1412" s="5" t="s">
        <v>322</v>
      </c>
      <c r="CJ1412" s="3">
        <v>0</v>
      </c>
      <c r="CK1412" s="4">
        <v>0</v>
      </c>
      <c r="CL1412" s="5" t="s">
        <v>322</v>
      </c>
      <c r="CM1412" s="2">
        <v>0</v>
      </c>
      <c r="CN1412" s="4">
        <v>0</v>
      </c>
      <c r="CO1412" s="5" t="s">
        <v>322</v>
      </c>
      <c r="CP1412" s="3"/>
      <c r="CQ1412" s="4">
        <v>13673</v>
      </c>
      <c r="CR1412" s="3"/>
      <c r="CS1412" s="3"/>
      <c r="CT1412" s="3"/>
      <c r="CU1412" s="3"/>
      <c r="CV1412" s="4">
        <v>13673</v>
      </c>
      <c r="CW1412" s="4">
        <v>13673</v>
      </c>
      <c r="CX1412" t="b">
        <v>0</v>
      </c>
      <c r="CY1412" t="b">
        <v>0</v>
      </c>
      <c r="CZ1412" t="b">
        <v>0</v>
      </c>
      <c r="DA1412" s="2"/>
      <c r="DB1412" s="2"/>
      <c r="DC1412">
        <v>99999999</v>
      </c>
      <c r="DD1412" s="3"/>
      <c r="DE1412" s="3"/>
      <c r="DF1412" s="3"/>
      <c r="DG1412" s="4"/>
      <c r="DH1412" s="4"/>
      <c r="DI1412" s="4"/>
      <c r="DJ1412" s="3">
        <v>0</v>
      </c>
      <c r="DK1412" s="4">
        <v>0</v>
      </c>
      <c r="DL1412" t="b">
        <v>0</v>
      </c>
      <c r="DM1412" s="6"/>
      <c r="DN1412" s="3"/>
      <c r="DO1412" s="3"/>
      <c r="DP1412" s="3"/>
      <c r="DQ1412" s="3"/>
      <c r="DR1412" s="3"/>
      <c r="DS1412" s="3"/>
      <c r="DT1412" s="4"/>
      <c r="DU1412" s="4"/>
      <c r="DV1412" s="4"/>
      <c r="DW1412" s="4"/>
      <c r="DX1412" s="4"/>
      <c r="DY1412" s="4"/>
      <c r="DZ1412" s="2" t="s">
        <v>861</v>
      </c>
      <c r="EA1412" s="7">
        <v>44778.529363425929</v>
      </c>
      <c r="EB1412" s="2" t="s">
        <v>332</v>
      </c>
      <c r="EC1412" s="8"/>
      <c r="ED1412" t="b">
        <v>0</v>
      </c>
      <c r="EE1412" t="s">
        <v>324</v>
      </c>
      <c r="EF1412" s="2" t="s">
        <v>324</v>
      </c>
      <c r="EG1412" s="2" t="s">
        <v>325</v>
      </c>
      <c r="EH1412" s="1"/>
      <c r="EI1412">
        <f t="shared" si="74"/>
        <v>-2836</v>
      </c>
      <c r="EJ1412" t="str">
        <f t="shared" si="75"/>
        <v>no</v>
      </c>
    </row>
    <row r="1413" spans="3:140">
      <c r="C1413" s="1">
        <v>44607</v>
      </c>
      <c r="D1413" s="2" t="s">
        <v>490</v>
      </c>
      <c r="E1413" s="2" t="s">
        <v>491</v>
      </c>
      <c r="F1413" s="2" t="s">
        <v>175</v>
      </c>
      <c r="G1413" s="1">
        <v>44474</v>
      </c>
      <c r="H1413" s="2"/>
      <c r="I1413" s="2"/>
      <c r="J1413" s="1">
        <v>44611</v>
      </c>
      <c r="K1413" s="1"/>
      <c r="L1413" s="2" t="s">
        <v>6</v>
      </c>
      <c r="M1413" t="b">
        <v>0</v>
      </c>
      <c r="N1413" s="2"/>
      <c r="O1413" s="2" t="s">
        <v>365</v>
      </c>
      <c r="P1413" s="2" t="s">
        <v>373</v>
      </c>
      <c r="Q1413" s="2"/>
      <c r="R1413" s="2"/>
      <c r="S1413" s="2"/>
      <c r="T1413" s="2"/>
      <c r="U1413" s="2"/>
      <c r="V1413" s="2"/>
      <c r="W1413" s="2" t="s">
        <v>1337</v>
      </c>
      <c r="X1413" s="2" t="s">
        <v>1337</v>
      </c>
      <c r="Y1413" s="3"/>
      <c r="AA1413" t="b">
        <v>0</v>
      </c>
      <c r="AE1413" s="4"/>
      <c r="AF1413" s="4"/>
      <c r="AG1413" s="4"/>
      <c r="AH1413" s="4"/>
      <c r="AM1413" s="4"/>
      <c r="AN1413" s="4"/>
      <c r="AO1413" s="4"/>
      <c r="AP1413" s="4"/>
      <c r="AU1413" s="4"/>
      <c r="AV1413" s="4"/>
      <c r="AW1413" s="4"/>
      <c r="AX1413" s="4"/>
      <c r="BC1413" s="4"/>
      <c r="BD1413" s="4"/>
      <c r="BE1413" s="4"/>
      <c r="BF1413" s="4"/>
      <c r="BK1413" s="4"/>
      <c r="BL1413" s="4"/>
      <c r="BM1413" s="4"/>
      <c r="BN1413" s="4"/>
      <c r="BS1413" s="4"/>
      <c r="BT1413" s="4"/>
      <c r="BU1413" s="4"/>
      <c r="BV1413" s="4"/>
      <c r="BW1413" s="3"/>
      <c r="BX1413" s="3"/>
      <c r="BY1413" s="4">
        <v>0</v>
      </c>
      <c r="BZ1413" s="5"/>
      <c r="CA1413" s="3">
        <v>0</v>
      </c>
      <c r="CB1413" s="4">
        <v>0</v>
      </c>
      <c r="CC1413" s="5" t="s">
        <v>322</v>
      </c>
      <c r="CD1413" s="3">
        <v>0</v>
      </c>
      <c r="CE1413" s="4">
        <v>0</v>
      </c>
      <c r="CF1413" s="5" t="s">
        <v>322</v>
      </c>
      <c r="CG1413" s="3">
        <v>0</v>
      </c>
      <c r="CH1413" s="4">
        <v>0</v>
      </c>
      <c r="CI1413" s="5" t="s">
        <v>322</v>
      </c>
      <c r="CJ1413" s="3">
        <v>0</v>
      </c>
      <c r="CK1413" s="4">
        <v>0</v>
      </c>
      <c r="CL1413" s="5" t="s">
        <v>322</v>
      </c>
      <c r="CM1413" s="2">
        <v>0</v>
      </c>
      <c r="CN1413" s="4">
        <v>0</v>
      </c>
      <c r="CO1413" s="5" t="s">
        <v>322</v>
      </c>
      <c r="CP1413" s="3"/>
      <c r="CQ1413" s="4">
        <v>0</v>
      </c>
      <c r="CR1413" s="3"/>
      <c r="CS1413" s="3"/>
      <c r="CT1413" s="3"/>
      <c r="CU1413" s="3"/>
      <c r="CV1413" s="4">
        <v>0</v>
      </c>
      <c r="CW1413" s="4">
        <v>0</v>
      </c>
      <c r="CX1413" t="b">
        <v>0</v>
      </c>
      <c r="CY1413" t="b">
        <v>0</v>
      </c>
      <c r="CZ1413" t="b">
        <v>0</v>
      </c>
      <c r="DA1413" s="2"/>
      <c r="DB1413" s="2"/>
      <c r="DC1413">
        <v>99999999</v>
      </c>
      <c r="DD1413" s="3"/>
      <c r="DE1413" s="3"/>
      <c r="DF1413" s="3"/>
      <c r="DG1413" s="4"/>
      <c r="DH1413" s="4"/>
      <c r="DI1413" s="4"/>
      <c r="DJ1413" s="3">
        <v>0</v>
      </c>
      <c r="DK1413" s="4">
        <v>0</v>
      </c>
      <c r="DL1413" t="b">
        <v>0</v>
      </c>
      <c r="DM1413" s="6"/>
      <c r="DN1413" s="3"/>
      <c r="DO1413" s="3"/>
      <c r="DP1413" s="3"/>
      <c r="DQ1413" s="3"/>
      <c r="DR1413" s="3"/>
      <c r="DS1413" s="3"/>
      <c r="DT1413" s="4"/>
      <c r="DU1413" s="4"/>
      <c r="DV1413" s="4"/>
      <c r="DW1413" s="4"/>
      <c r="DX1413" s="4"/>
      <c r="DY1413" s="4"/>
      <c r="DZ1413" s="2" t="s">
        <v>861</v>
      </c>
      <c r="EA1413" s="7">
        <v>44601.878206018519</v>
      </c>
      <c r="EB1413" s="2" t="s">
        <v>500</v>
      </c>
      <c r="EC1413" s="8"/>
      <c r="ED1413" t="b">
        <v>0</v>
      </c>
      <c r="EE1413" t="s">
        <v>324</v>
      </c>
      <c r="EF1413" s="2" t="s">
        <v>324</v>
      </c>
      <c r="EG1413" s="2" t="s">
        <v>325</v>
      </c>
      <c r="EH1413" s="1"/>
      <c r="EI1413">
        <f t="shared" si="74"/>
        <v>0</v>
      </c>
      <c r="EJ1413" t="str">
        <f t="shared" si="75"/>
        <v>yes</v>
      </c>
    </row>
    <row r="1414" spans="3:140">
      <c r="C1414" s="1">
        <v>44607</v>
      </c>
      <c r="D1414" s="2" t="s">
        <v>393</v>
      </c>
      <c r="E1414" s="2" t="s">
        <v>394</v>
      </c>
      <c r="F1414" s="2" t="s">
        <v>174</v>
      </c>
      <c r="G1414" s="1">
        <v>44409</v>
      </c>
      <c r="H1414" s="2" t="s">
        <v>395</v>
      </c>
      <c r="I1414" s="2" t="s">
        <v>396</v>
      </c>
      <c r="J1414" s="1">
        <v>44409</v>
      </c>
      <c r="K1414" s="1"/>
      <c r="L1414" s="2" t="s">
        <v>6</v>
      </c>
      <c r="M1414" t="b">
        <v>0</v>
      </c>
      <c r="N1414" s="2"/>
      <c r="O1414" s="2" t="s">
        <v>460</v>
      </c>
      <c r="P1414" s="2" t="s">
        <v>330</v>
      </c>
      <c r="Q1414" s="2"/>
      <c r="R1414" s="2"/>
      <c r="S1414" s="2"/>
      <c r="T1414" s="2"/>
      <c r="U1414" s="2"/>
      <c r="V1414" s="2"/>
      <c r="W1414" s="2"/>
      <c r="X1414" s="2" t="s">
        <v>1288</v>
      </c>
      <c r="Y1414" s="3"/>
      <c r="AA1414" t="b">
        <v>0</v>
      </c>
      <c r="AC1414">
        <v>14725</v>
      </c>
      <c r="AE1414" s="4"/>
      <c r="AF1414" s="4"/>
      <c r="AG1414" s="4">
        <v>65821</v>
      </c>
      <c r="AH1414" s="4"/>
      <c r="AK1414">
        <v>16599</v>
      </c>
      <c r="AM1414" s="4"/>
      <c r="AN1414" s="4"/>
      <c r="AO1414" s="4">
        <v>62246</v>
      </c>
      <c r="AP1414" s="4"/>
      <c r="AU1414" s="4"/>
      <c r="AV1414" s="4"/>
      <c r="AW1414" s="4"/>
      <c r="AX1414" s="4"/>
      <c r="BC1414" s="4"/>
      <c r="BD1414" s="4"/>
      <c r="BE1414" s="4"/>
      <c r="BF1414" s="4"/>
      <c r="BK1414" s="4"/>
      <c r="BL1414" s="4"/>
      <c r="BM1414" s="4"/>
      <c r="BN1414" s="4"/>
      <c r="BS1414" s="4"/>
      <c r="BT1414" s="4"/>
      <c r="BU1414" s="4"/>
      <c r="BV1414" s="4"/>
      <c r="BW1414" s="3"/>
      <c r="BX1414" s="3"/>
      <c r="BY1414" s="4">
        <v>65821</v>
      </c>
      <c r="BZ1414" s="5"/>
      <c r="CA1414" s="3">
        <v>16599</v>
      </c>
      <c r="CB1414" s="4">
        <v>62246</v>
      </c>
      <c r="CC1414" s="5">
        <v>3.7499849388517399</v>
      </c>
      <c r="CD1414" s="3">
        <v>0</v>
      </c>
      <c r="CE1414" s="4">
        <v>0</v>
      </c>
      <c r="CF1414" s="5" t="s">
        <v>322</v>
      </c>
      <c r="CG1414" s="3">
        <v>0</v>
      </c>
      <c r="CH1414" s="4">
        <v>0</v>
      </c>
      <c r="CI1414" s="5" t="s">
        <v>322</v>
      </c>
      <c r="CJ1414" s="3">
        <v>0</v>
      </c>
      <c r="CK1414" s="4">
        <v>0</v>
      </c>
      <c r="CL1414" s="5" t="s">
        <v>322</v>
      </c>
      <c r="CM1414" s="2">
        <v>0</v>
      </c>
      <c r="CN1414" s="4">
        <v>0</v>
      </c>
      <c r="CO1414" s="5" t="s">
        <v>322</v>
      </c>
      <c r="CP1414" s="3"/>
      <c r="CQ1414" s="4">
        <v>128067</v>
      </c>
      <c r="CR1414" s="3"/>
      <c r="CS1414" s="3"/>
      <c r="CT1414" s="3"/>
      <c r="CU1414" s="3"/>
      <c r="CV1414" s="4">
        <v>128067</v>
      </c>
      <c r="CW1414" s="4">
        <v>128067</v>
      </c>
      <c r="CX1414" t="b">
        <v>0</v>
      </c>
      <c r="CY1414" t="b">
        <v>1</v>
      </c>
      <c r="CZ1414" t="b">
        <v>0</v>
      </c>
      <c r="DA1414" s="2"/>
      <c r="DB1414" s="2"/>
      <c r="DC1414">
        <v>99999999</v>
      </c>
      <c r="DD1414" s="3"/>
      <c r="DE1414" s="3"/>
      <c r="DF1414" s="3"/>
      <c r="DG1414" s="4"/>
      <c r="DH1414" s="4"/>
      <c r="DI1414" s="4"/>
      <c r="DJ1414" s="3">
        <v>0</v>
      </c>
      <c r="DK1414" s="4">
        <v>0</v>
      </c>
      <c r="DL1414" t="b">
        <v>0</v>
      </c>
      <c r="DM1414" s="6"/>
      <c r="DN1414" s="3"/>
      <c r="DO1414" s="3"/>
      <c r="DP1414" s="3"/>
      <c r="DQ1414" s="3"/>
      <c r="DR1414" s="3"/>
      <c r="DS1414" s="3"/>
      <c r="DT1414" s="4"/>
      <c r="DU1414" s="4"/>
      <c r="DV1414" s="4"/>
      <c r="DW1414" s="4"/>
      <c r="DX1414" s="4"/>
      <c r="DY1414" s="4"/>
      <c r="DZ1414" s="2" t="s">
        <v>861</v>
      </c>
      <c r="EA1414" s="7">
        <v>44693.449849537035</v>
      </c>
      <c r="EB1414" s="2" t="s">
        <v>332</v>
      </c>
      <c r="EC1414" s="8"/>
      <c r="ED1414" t="b">
        <v>0</v>
      </c>
      <c r="EE1414" t="s">
        <v>324</v>
      </c>
      <c r="EF1414" s="2" t="s">
        <v>324</v>
      </c>
      <c r="EG1414" s="2" t="s">
        <v>325</v>
      </c>
      <c r="EH1414" s="1"/>
      <c r="EI1414">
        <f t="shared" si="74"/>
        <v>14725</v>
      </c>
      <c r="EJ1414" t="str">
        <f t="shared" si="75"/>
        <v>no</v>
      </c>
    </row>
    <row r="1415" spans="3:140">
      <c r="C1415" s="1">
        <v>44607</v>
      </c>
      <c r="D1415" s="2" t="s">
        <v>685</v>
      </c>
      <c r="E1415" s="2" t="s">
        <v>686</v>
      </c>
      <c r="F1415" s="2" t="s">
        <v>178</v>
      </c>
      <c r="G1415" s="1">
        <v>44317</v>
      </c>
      <c r="H1415" s="2"/>
      <c r="I1415" s="2"/>
      <c r="J1415" s="1">
        <v>44317</v>
      </c>
      <c r="K1415" s="1"/>
      <c r="L1415" s="2" t="s">
        <v>6</v>
      </c>
      <c r="M1415" t="b">
        <v>0</v>
      </c>
      <c r="N1415" s="2"/>
      <c r="O1415" s="2" t="s">
        <v>460</v>
      </c>
      <c r="P1415" s="2" t="s">
        <v>373</v>
      </c>
      <c r="Q1415" s="2"/>
      <c r="R1415" s="2"/>
      <c r="S1415" s="2"/>
      <c r="T1415" s="2"/>
      <c r="U1415" s="2"/>
      <c r="V1415" s="2"/>
      <c r="W1415" s="2" t="s">
        <v>1338</v>
      </c>
      <c r="X1415" s="2" t="s">
        <v>1339</v>
      </c>
      <c r="Y1415" s="3"/>
      <c r="AA1415" t="b">
        <v>0</v>
      </c>
      <c r="AB1415">
        <v>12976</v>
      </c>
      <c r="AC1415">
        <v>24502</v>
      </c>
      <c r="AE1415" s="4"/>
      <c r="AF1415" s="4">
        <v>63066</v>
      </c>
      <c r="AG1415" s="4">
        <v>173478</v>
      </c>
      <c r="AH1415" s="4"/>
      <c r="AJ1415">
        <v>10526</v>
      </c>
      <c r="AK1415">
        <v>19877</v>
      </c>
      <c r="AM1415" s="4"/>
      <c r="AN1415" s="4">
        <v>47055</v>
      </c>
      <c r="AO1415" s="4">
        <v>47055</v>
      </c>
      <c r="AP1415" s="4"/>
      <c r="AU1415" s="4"/>
      <c r="AV1415" s="4"/>
      <c r="AW1415" s="4"/>
      <c r="AX1415" s="4"/>
      <c r="BC1415" s="4"/>
      <c r="BD1415" s="4"/>
      <c r="BE1415" s="4"/>
      <c r="BF1415" s="4"/>
      <c r="BK1415" s="4"/>
      <c r="BL1415" s="4"/>
      <c r="BM1415" s="4"/>
      <c r="BN1415" s="4"/>
      <c r="BS1415" s="4"/>
      <c r="BT1415" s="4"/>
      <c r="BU1415" s="4"/>
      <c r="BV1415" s="4"/>
      <c r="BW1415" s="3"/>
      <c r="BX1415" s="3"/>
      <c r="BY1415" s="4">
        <v>236544</v>
      </c>
      <c r="BZ1415" s="5"/>
      <c r="CA1415" s="3">
        <v>30403</v>
      </c>
      <c r="CB1415" s="4">
        <v>94110</v>
      </c>
      <c r="CC1415" s="5">
        <v>3.0954182153077001</v>
      </c>
      <c r="CD1415" s="3">
        <v>0</v>
      </c>
      <c r="CE1415" s="4">
        <v>0</v>
      </c>
      <c r="CF1415" s="5" t="s">
        <v>322</v>
      </c>
      <c r="CG1415" s="3">
        <v>0</v>
      </c>
      <c r="CH1415" s="4">
        <v>0</v>
      </c>
      <c r="CI1415" s="5" t="s">
        <v>322</v>
      </c>
      <c r="CJ1415" s="3">
        <v>0</v>
      </c>
      <c r="CK1415" s="4">
        <v>0</v>
      </c>
      <c r="CL1415" s="5" t="s">
        <v>322</v>
      </c>
      <c r="CM1415" s="2">
        <v>0</v>
      </c>
      <c r="CN1415" s="4">
        <v>0</v>
      </c>
      <c r="CO1415" s="5" t="s">
        <v>322</v>
      </c>
      <c r="CP1415" s="3"/>
      <c r="CQ1415" s="4">
        <v>330654</v>
      </c>
      <c r="CR1415" s="3"/>
      <c r="CS1415" s="3"/>
      <c r="CT1415" s="3"/>
      <c r="CU1415" s="3"/>
      <c r="CV1415" s="4">
        <v>330654</v>
      </c>
      <c r="CW1415" s="4">
        <v>330654</v>
      </c>
      <c r="CX1415" t="b">
        <v>0</v>
      </c>
      <c r="CY1415" t="b">
        <v>1</v>
      </c>
      <c r="CZ1415" t="b">
        <v>0</v>
      </c>
      <c r="DA1415" s="2"/>
      <c r="DB1415" s="2"/>
      <c r="DC1415">
        <v>99999999</v>
      </c>
      <c r="DD1415" s="3"/>
      <c r="DE1415" s="3"/>
      <c r="DF1415" s="3"/>
      <c r="DG1415" s="4"/>
      <c r="DH1415" s="4"/>
      <c r="DI1415" s="4"/>
      <c r="DJ1415" s="3">
        <v>0</v>
      </c>
      <c r="DK1415" s="4">
        <v>0</v>
      </c>
      <c r="DL1415" t="b">
        <v>0</v>
      </c>
      <c r="DM1415" s="6"/>
      <c r="DN1415" s="3"/>
      <c r="DO1415" s="3"/>
      <c r="DP1415" s="3"/>
      <c r="DQ1415" s="3"/>
      <c r="DR1415" s="3"/>
      <c r="DS1415" s="3"/>
      <c r="DT1415" s="4"/>
      <c r="DU1415" s="4"/>
      <c r="DV1415" s="4"/>
      <c r="DW1415" s="4"/>
      <c r="DX1415" s="4"/>
      <c r="DY1415" s="4"/>
      <c r="DZ1415" s="2" t="s">
        <v>861</v>
      </c>
      <c r="EA1415" s="7">
        <v>44693.449421296296</v>
      </c>
      <c r="EB1415" s="2" t="s">
        <v>332</v>
      </c>
      <c r="EC1415" s="8"/>
      <c r="ED1415" t="b">
        <v>0</v>
      </c>
      <c r="EE1415" t="s">
        <v>324</v>
      </c>
      <c r="EF1415" s="2" t="s">
        <v>324</v>
      </c>
      <c r="EG1415" s="2" t="s">
        <v>325</v>
      </c>
      <c r="EH1415" s="1"/>
      <c r="EI1415">
        <f t="shared" si="74"/>
        <v>37478</v>
      </c>
      <c r="EJ1415" t="str">
        <f t="shared" si="75"/>
        <v>yes</v>
      </c>
    </row>
    <row r="1416" spans="3:140">
      <c r="C1416" s="1">
        <v>44607</v>
      </c>
      <c r="D1416" s="2" t="s">
        <v>114</v>
      </c>
      <c r="E1416" s="2" t="s">
        <v>115</v>
      </c>
      <c r="F1416" s="2" t="s">
        <v>41</v>
      </c>
      <c r="G1416" s="1">
        <v>44385</v>
      </c>
      <c r="H1416" s="2"/>
      <c r="I1416" s="2"/>
      <c r="J1416" s="1">
        <v>44588</v>
      </c>
      <c r="K1416" s="1"/>
      <c r="L1416" s="2" t="s">
        <v>6</v>
      </c>
      <c r="M1416" t="b">
        <v>0</v>
      </c>
      <c r="N1416" s="2"/>
      <c r="O1416" s="2" t="s">
        <v>460</v>
      </c>
      <c r="P1416" s="2" t="s">
        <v>321</v>
      </c>
      <c r="Q1416" s="2"/>
      <c r="R1416" s="2"/>
      <c r="S1416" s="2"/>
      <c r="T1416" s="2"/>
      <c r="U1416" s="2"/>
      <c r="V1416" s="2"/>
      <c r="W1416" s="2" t="s">
        <v>1340</v>
      </c>
      <c r="X1416" s="2" t="s">
        <v>1340</v>
      </c>
      <c r="Y1416" s="3"/>
      <c r="AA1416" t="b">
        <v>0</v>
      </c>
      <c r="AE1416" s="4"/>
      <c r="AF1416" s="4"/>
      <c r="AG1416" s="4"/>
      <c r="AH1416" s="4"/>
      <c r="AM1416" s="4"/>
      <c r="AN1416" s="4"/>
      <c r="AO1416" s="4"/>
      <c r="AP1416" s="4"/>
      <c r="AU1416" s="4"/>
      <c r="AV1416" s="4"/>
      <c r="AW1416" s="4"/>
      <c r="AX1416" s="4"/>
      <c r="BC1416" s="4"/>
      <c r="BD1416" s="4"/>
      <c r="BE1416" s="4"/>
      <c r="BF1416" s="4"/>
      <c r="BK1416" s="4"/>
      <c r="BL1416" s="4"/>
      <c r="BM1416" s="4"/>
      <c r="BN1416" s="4"/>
      <c r="BS1416" s="4"/>
      <c r="BT1416" s="4"/>
      <c r="BU1416" s="4"/>
      <c r="BV1416" s="4"/>
      <c r="BW1416" s="3"/>
      <c r="BX1416" s="3"/>
      <c r="BY1416" s="4">
        <v>0</v>
      </c>
      <c r="BZ1416" s="5"/>
      <c r="CA1416" s="3">
        <v>0</v>
      </c>
      <c r="CB1416" s="4">
        <v>0</v>
      </c>
      <c r="CC1416" s="5" t="s">
        <v>322</v>
      </c>
      <c r="CD1416" s="3">
        <v>0</v>
      </c>
      <c r="CE1416" s="4">
        <v>0</v>
      </c>
      <c r="CF1416" s="5" t="s">
        <v>322</v>
      </c>
      <c r="CG1416" s="3">
        <v>0</v>
      </c>
      <c r="CH1416" s="4">
        <v>0</v>
      </c>
      <c r="CI1416" s="5" t="s">
        <v>322</v>
      </c>
      <c r="CJ1416" s="3">
        <v>0</v>
      </c>
      <c r="CK1416" s="4">
        <v>0</v>
      </c>
      <c r="CL1416" s="5" t="s">
        <v>322</v>
      </c>
      <c r="CM1416" s="2">
        <v>0</v>
      </c>
      <c r="CN1416" s="4">
        <v>0</v>
      </c>
      <c r="CO1416" s="5" t="s">
        <v>322</v>
      </c>
      <c r="CP1416" s="3"/>
      <c r="CQ1416" s="4">
        <v>0</v>
      </c>
      <c r="CR1416" s="3"/>
      <c r="CS1416" s="3"/>
      <c r="CT1416" s="3"/>
      <c r="CU1416" s="3"/>
      <c r="CV1416" s="4">
        <v>0</v>
      </c>
      <c r="CW1416" s="4">
        <v>0</v>
      </c>
      <c r="CX1416" t="b">
        <v>0</v>
      </c>
      <c r="CY1416" t="b">
        <v>0</v>
      </c>
      <c r="CZ1416" t="b">
        <v>0</v>
      </c>
      <c r="DA1416" s="2"/>
      <c r="DB1416" s="2"/>
      <c r="DC1416">
        <v>99999999</v>
      </c>
      <c r="DD1416" s="3"/>
      <c r="DE1416" s="3"/>
      <c r="DF1416" s="3"/>
      <c r="DG1416" s="4"/>
      <c r="DH1416" s="4"/>
      <c r="DI1416" s="4"/>
      <c r="DJ1416" s="3">
        <v>0</v>
      </c>
      <c r="DK1416" s="4">
        <v>0</v>
      </c>
      <c r="DL1416" t="b">
        <v>0</v>
      </c>
      <c r="DM1416" s="6"/>
      <c r="DN1416" s="3"/>
      <c r="DO1416" s="3"/>
      <c r="DP1416" s="3"/>
      <c r="DQ1416" s="3"/>
      <c r="DR1416" s="3"/>
      <c r="DS1416" s="3"/>
      <c r="DT1416" s="4"/>
      <c r="DU1416" s="4"/>
      <c r="DV1416" s="4"/>
      <c r="DW1416" s="4"/>
      <c r="DX1416" s="4"/>
      <c r="DY1416" s="4"/>
      <c r="DZ1416" s="2" t="s">
        <v>861</v>
      </c>
      <c r="EA1416" s="7">
        <v>44691.514398148145</v>
      </c>
      <c r="EB1416" s="2" t="s">
        <v>332</v>
      </c>
      <c r="EC1416" s="8"/>
      <c r="ED1416" t="b">
        <v>0</v>
      </c>
      <c r="EE1416" t="s">
        <v>324</v>
      </c>
      <c r="EF1416" s="2" t="s">
        <v>324</v>
      </c>
      <c r="EG1416" s="2" t="s">
        <v>325</v>
      </c>
      <c r="EH1416" s="1"/>
      <c r="EI1416">
        <f t="shared" si="74"/>
        <v>0</v>
      </c>
      <c r="EJ1416" t="str">
        <f t="shared" si="75"/>
        <v>yes</v>
      </c>
    </row>
    <row r="1417" spans="3:140">
      <c r="C1417" s="1">
        <v>44607</v>
      </c>
      <c r="D1417" s="2" t="s">
        <v>333</v>
      </c>
      <c r="E1417" s="2" t="s">
        <v>334</v>
      </c>
      <c r="F1417" s="2" t="s">
        <v>181</v>
      </c>
      <c r="G1417" s="1">
        <v>44317</v>
      </c>
      <c r="H1417" s="2" t="s">
        <v>335</v>
      </c>
      <c r="I1417" s="2" t="s">
        <v>336</v>
      </c>
      <c r="J1417" s="1">
        <v>44432</v>
      </c>
      <c r="K1417" s="1"/>
      <c r="L1417" s="2" t="s">
        <v>6</v>
      </c>
      <c r="M1417" t="b">
        <v>0</v>
      </c>
      <c r="N1417" s="2"/>
      <c r="O1417" s="2" t="s">
        <v>1341</v>
      </c>
      <c r="P1417" s="2" t="s">
        <v>337</v>
      </c>
      <c r="Q1417" s="2"/>
      <c r="R1417" s="2"/>
      <c r="S1417" s="2"/>
      <c r="T1417" s="2"/>
      <c r="U1417" s="2"/>
      <c r="V1417" s="2"/>
      <c r="W1417" s="2"/>
      <c r="X1417" s="2" t="s">
        <v>1288</v>
      </c>
      <c r="Y1417" s="3"/>
      <c r="AA1417" t="b">
        <v>0</v>
      </c>
      <c r="AC1417">
        <v>4503</v>
      </c>
      <c r="AE1417" s="4"/>
      <c r="AF1417" s="4"/>
      <c r="AG1417" s="4">
        <v>20173.439999999999</v>
      </c>
      <c r="AH1417" s="4"/>
      <c r="AK1417">
        <v>2304</v>
      </c>
      <c r="AM1417" s="4"/>
      <c r="AN1417" s="4"/>
      <c r="AO1417" s="4">
        <v>8640</v>
      </c>
      <c r="AP1417" s="4"/>
      <c r="AU1417" s="4"/>
      <c r="AV1417" s="4"/>
      <c r="AW1417" s="4"/>
      <c r="AX1417" s="4"/>
      <c r="BC1417" s="4"/>
      <c r="BD1417" s="4"/>
      <c r="BE1417" s="4"/>
      <c r="BF1417" s="4"/>
      <c r="BK1417" s="4"/>
      <c r="BL1417" s="4"/>
      <c r="BM1417" s="4"/>
      <c r="BN1417" s="4"/>
      <c r="BS1417" s="4"/>
      <c r="BT1417" s="4"/>
      <c r="BU1417" s="4"/>
      <c r="BV1417" s="4"/>
      <c r="BW1417" s="3"/>
      <c r="BX1417" s="3"/>
      <c r="BY1417" s="4">
        <v>20173.439999999999</v>
      </c>
      <c r="BZ1417" s="5"/>
      <c r="CA1417" s="3">
        <v>2304</v>
      </c>
      <c r="CB1417" s="4">
        <v>8640</v>
      </c>
      <c r="CC1417" s="5">
        <v>3.75</v>
      </c>
      <c r="CD1417" s="3">
        <v>0</v>
      </c>
      <c r="CE1417" s="4">
        <v>0</v>
      </c>
      <c r="CF1417" s="5" t="s">
        <v>322</v>
      </c>
      <c r="CG1417" s="3">
        <v>0</v>
      </c>
      <c r="CH1417" s="4">
        <v>0</v>
      </c>
      <c r="CI1417" s="5" t="s">
        <v>322</v>
      </c>
      <c r="CJ1417" s="3">
        <v>0</v>
      </c>
      <c r="CK1417" s="4">
        <v>0</v>
      </c>
      <c r="CL1417" s="5" t="s">
        <v>322</v>
      </c>
      <c r="CM1417" s="2">
        <v>0</v>
      </c>
      <c r="CN1417" s="4">
        <v>0</v>
      </c>
      <c r="CO1417" s="5" t="s">
        <v>322</v>
      </c>
      <c r="CP1417" s="3"/>
      <c r="CQ1417" s="4">
        <v>28813.439999999999</v>
      </c>
      <c r="CR1417" s="3"/>
      <c r="CS1417" s="3"/>
      <c r="CT1417" s="3"/>
      <c r="CU1417" s="3"/>
      <c r="CV1417" s="4">
        <v>28813.439999999999</v>
      </c>
      <c r="CW1417" s="4">
        <v>28813.439999999999</v>
      </c>
      <c r="CX1417" t="b">
        <v>0</v>
      </c>
      <c r="CY1417" t="b">
        <v>1</v>
      </c>
      <c r="CZ1417" t="b">
        <v>0</v>
      </c>
      <c r="DA1417" s="2"/>
      <c r="DB1417" s="2"/>
      <c r="DC1417">
        <v>99999999</v>
      </c>
      <c r="DD1417" s="3"/>
      <c r="DE1417" s="3"/>
      <c r="DF1417" s="3"/>
      <c r="DG1417" s="4"/>
      <c r="DH1417" s="4"/>
      <c r="DI1417" s="4"/>
      <c r="DJ1417" s="3">
        <v>0</v>
      </c>
      <c r="DK1417" s="4">
        <v>0</v>
      </c>
      <c r="DL1417" t="b">
        <v>0</v>
      </c>
      <c r="DM1417" s="6"/>
      <c r="DN1417" s="3"/>
      <c r="DO1417" s="3"/>
      <c r="DP1417" s="3"/>
      <c r="DQ1417" s="3"/>
      <c r="DR1417" s="3"/>
      <c r="DS1417" s="3"/>
      <c r="DT1417" s="4"/>
      <c r="DU1417" s="4"/>
      <c r="DV1417" s="4"/>
      <c r="DW1417" s="4"/>
      <c r="DX1417" s="4"/>
      <c r="DY1417" s="4"/>
      <c r="DZ1417" s="2" t="s">
        <v>861</v>
      </c>
      <c r="EA1417" s="7">
        <v>44691.691504629627</v>
      </c>
      <c r="EB1417" s="2" t="s">
        <v>332</v>
      </c>
      <c r="EC1417" s="8"/>
      <c r="ED1417" t="b">
        <v>0</v>
      </c>
      <c r="EE1417" t="s">
        <v>324</v>
      </c>
      <c r="EF1417" s="2" t="s">
        <v>324</v>
      </c>
      <c r="EG1417" s="2" t="s">
        <v>325</v>
      </c>
      <c r="EH1417" s="1"/>
      <c r="EI1417">
        <f t="shared" si="74"/>
        <v>4503</v>
      </c>
      <c r="EJ1417" t="str">
        <f t="shared" si="75"/>
        <v>no</v>
      </c>
    </row>
    <row r="1418" spans="3:140">
      <c r="C1418" s="1">
        <v>44607</v>
      </c>
      <c r="D1418" s="2" t="s">
        <v>377</v>
      </c>
      <c r="E1418" s="2" t="s">
        <v>378</v>
      </c>
      <c r="F1418" s="2" t="s">
        <v>171</v>
      </c>
      <c r="G1418" s="1">
        <v>44400</v>
      </c>
      <c r="H1418" s="2"/>
      <c r="I1418" s="2"/>
      <c r="J1418" s="1">
        <v>44400</v>
      </c>
      <c r="K1418" s="1"/>
      <c r="L1418" s="2" t="s">
        <v>6</v>
      </c>
      <c r="M1418" t="b">
        <v>0</v>
      </c>
      <c r="N1418" s="2"/>
      <c r="O1418" s="2" t="s">
        <v>320</v>
      </c>
      <c r="P1418" s="2" t="s">
        <v>337</v>
      </c>
      <c r="Q1418" s="2"/>
      <c r="R1418" s="2"/>
      <c r="S1418" s="2"/>
      <c r="T1418" s="2"/>
      <c r="U1418" s="2"/>
      <c r="V1418" s="2"/>
      <c r="W1418" s="2"/>
      <c r="X1418" s="2"/>
      <c r="Y1418" s="3"/>
      <c r="AA1418" t="b">
        <v>0</v>
      </c>
      <c r="AE1418" s="4"/>
      <c r="AF1418" s="4"/>
      <c r="AG1418" s="4"/>
      <c r="AH1418" s="4"/>
      <c r="AM1418" s="4"/>
      <c r="AN1418" s="4"/>
      <c r="AO1418" s="4"/>
      <c r="AP1418" s="4"/>
      <c r="AS1418">
        <v>257</v>
      </c>
      <c r="AU1418" s="4"/>
      <c r="AV1418" s="4"/>
      <c r="AW1418" s="4">
        <v>26948</v>
      </c>
      <c r="AX1418" s="4"/>
      <c r="BC1418" s="4"/>
      <c r="BD1418" s="4"/>
      <c r="BE1418" s="4"/>
      <c r="BF1418" s="4"/>
      <c r="BK1418" s="4"/>
      <c r="BL1418" s="4"/>
      <c r="BM1418" s="4"/>
      <c r="BN1418" s="4"/>
      <c r="BS1418" s="4"/>
      <c r="BT1418" s="4"/>
      <c r="BU1418" s="4"/>
      <c r="BV1418" s="4"/>
      <c r="BW1418" s="3"/>
      <c r="BX1418" s="3"/>
      <c r="BY1418" s="4">
        <v>0</v>
      </c>
      <c r="BZ1418" s="5"/>
      <c r="CA1418" s="3">
        <v>0</v>
      </c>
      <c r="CB1418" s="4">
        <v>0</v>
      </c>
      <c r="CC1418" s="5" t="s">
        <v>322</v>
      </c>
      <c r="CD1418" s="3">
        <v>257</v>
      </c>
      <c r="CE1418" s="4">
        <v>26948</v>
      </c>
      <c r="CF1418" s="5">
        <v>104.85603112840499</v>
      </c>
      <c r="CG1418" s="3">
        <v>0</v>
      </c>
      <c r="CH1418" s="4">
        <v>0</v>
      </c>
      <c r="CI1418" s="5" t="s">
        <v>322</v>
      </c>
      <c r="CJ1418" s="3">
        <v>0</v>
      </c>
      <c r="CK1418" s="4">
        <v>0</v>
      </c>
      <c r="CL1418" s="5" t="s">
        <v>322</v>
      </c>
      <c r="CM1418" s="2">
        <v>0</v>
      </c>
      <c r="CN1418" s="4">
        <v>0</v>
      </c>
      <c r="CO1418" s="5" t="s">
        <v>322</v>
      </c>
      <c r="CP1418" s="3"/>
      <c r="CQ1418" s="4">
        <v>0</v>
      </c>
      <c r="CR1418" s="3"/>
      <c r="CS1418" s="3"/>
      <c r="CT1418" s="3"/>
      <c r="CU1418" s="3"/>
      <c r="CV1418" s="4">
        <v>26948</v>
      </c>
      <c r="CW1418" s="4">
        <v>26948</v>
      </c>
      <c r="CX1418" t="b">
        <v>0</v>
      </c>
      <c r="CY1418" t="b">
        <v>1</v>
      </c>
      <c r="CZ1418" t="b">
        <v>0</v>
      </c>
      <c r="DA1418" s="2"/>
      <c r="DB1418" s="2"/>
      <c r="DC1418">
        <v>99999999</v>
      </c>
      <c r="DD1418" s="3"/>
      <c r="DE1418" s="3"/>
      <c r="DF1418" s="3"/>
      <c r="DG1418" s="4"/>
      <c r="DH1418" s="4"/>
      <c r="DI1418" s="4"/>
      <c r="DJ1418" s="3">
        <v>0</v>
      </c>
      <c r="DK1418" s="4">
        <v>0</v>
      </c>
      <c r="DL1418" t="b">
        <v>0</v>
      </c>
      <c r="DM1418" s="6"/>
      <c r="DN1418" s="3"/>
      <c r="DO1418" s="3"/>
      <c r="DP1418" s="3"/>
      <c r="DQ1418" s="3"/>
      <c r="DR1418" s="3"/>
      <c r="DS1418" s="3"/>
      <c r="DT1418" s="4"/>
      <c r="DU1418" s="4"/>
      <c r="DV1418" s="4"/>
      <c r="DW1418" s="4"/>
      <c r="DX1418" s="4"/>
      <c r="DY1418" s="4"/>
      <c r="DZ1418" s="2" t="s">
        <v>861</v>
      </c>
      <c r="EA1418" s="7">
        <v>44607.397743055553</v>
      </c>
      <c r="EB1418" s="2" t="s">
        <v>1342</v>
      </c>
      <c r="EC1418" s="8"/>
      <c r="ED1418" t="b">
        <v>0</v>
      </c>
      <c r="EE1418" t="s">
        <v>324</v>
      </c>
      <c r="EF1418" s="2" t="s">
        <v>324</v>
      </c>
      <c r="EG1418" s="2" t="s">
        <v>325</v>
      </c>
      <c r="EH1418" s="1"/>
      <c r="EI1418">
        <f t="shared" si="74"/>
        <v>0</v>
      </c>
      <c r="EJ1418" t="str">
        <f t="shared" si="75"/>
        <v>yes</v>
      </c>
    </row>
    <row r="1419" spans="3:140">
      <c r="C1419" s="1">
        <v>44607</v>
      </c>
      <c r="D1419" s="2" t="s">
        <v>106</v>
      </c>
      <c r="E1419" s="2" t="s">
        <v>107</v>
      </c>
      <c r="F1419" s="2" t="s">
        <v>41</v>
      </c>
      <c r="G1419" s="1">
        <v>44501</v>
      </c>
      <c r="H1419" s="2" t="s">
        <v>108</v>
      </c>
      <c r="I1419" s="2" t="s">
        <v>109</v>
      </c>
      <c r="J1419" s="1">
        <v>44503</v>
      </c>
      <c r="K1419" s="1"/>
      <c r="L1419" s="2" t="s">
        <v>6</v>
      </c>
      <c r="M1419" t="b">
        <v>0</v>
      </c>
      <c r="N1419" s="2"/>
      <c r="O1419" s="2" t="s">
        <v>329</v>
      </c>
      <c r="P1419" s="2" t="s">
        <v>321</v>
      </c>
      <c r="Q1419" s="2"/>
      <c r="R1419" s="2"/>
      <c r="S1419" s="2"/>
      <c r="T1419" s="2"/>
      <c r="U1419" s="2"/>
      <c r="V1419" s="2"/>
      <c r="W1419" s="2" t="s">
        <v>1343</v>
      </c>
      <c r="X1419" s="2" t="s">
        <v>1343</v>
      </c>
      <c r="Y1419" s="3"/>
      <c r="AA1419" t="b">
        <v>0</v>
      </c>
      <c r="AB1419">
        <v>373</v>
      </c>
      <c r="AC1419">
        <v>733</v>
      </c>
      <c r="AD1419">
        <v>277</v>
      </c>
      <c r="AE1419" s="4"/>
      <c r="AF1419" s="4">
        <v>1938</v>
      </c>
      <c r="AG1419" s="4">
        <v>3804</v>
      </c>
      <c r="AH1419" s="4">
        <v>1435</v>
      </c>
      <c r="AJ1419">
        <v>53</v>
      </c>
      <c r="AK1419">
        <v>104</v>
      </c>
      <c r="AL1419">
        <v>39</v>
      </c>
      <c r="AM1419" s="4"/>
      <c r="AN1419" s="4">
        <v>199</v>
      </c>
      <c r="AO1419" s="4">
        <v>390</v>
      </c>
      <c r="AP1419" s="4">
        <v>147</v>
      </c>
      <c r="AU1419" s="4"/>
      <c r="AV1419" s="4"/>
      <c r="AW1419" s="4"/>
      <c r="AX1419" s="4"/>
      <c r="BC1419" s="4"/>
      <c r="BD1419" s="4"/>
      <c r="BE1419" s="4"/>
      <c r="BF1419" s="4"/>
      <c r="BK1419" s="4"/>
      <c r="BL1419" s="4"/>
      <c r="BM1419" s="4"/>
      <c r="BN1419" s="4"/>
      <c r="BS1419" s="4"/>
      <c r="BT1419" s="4"/>
      <c r="BU1419" s="4"/>
      <c r="BV1419" s="4"/>
      <c r="BW1419" s="3"/>
      <c r="BX1419" s="3"/>
      <c r="BY1419" s="4">
        <v>7177</v>
      </c>
      <c r="BZ1419" s="5"/>
      <c r="CA1419" s="3">
        <v>196</v>
      </c>
      <c r="CB1419" s="4">
        <v>736</v>
      </c>
      <c r="CC1419" s="5">
        <v>3.7551020408163298</v>
      </c>
      <c r="CD1419" s="3">
        <v>0</v>
      </c>
      <c r="CE1419" s="4">
        <v>0</v>
      </c>
      <c r="CF1419" s="5" t="s">
        <v>322</v>
      </c>
      <c r="CG1419" s="3">
        <v>0</v>
      </c>
      <c r="CH1419" s="4">
        <v>0</v>
      </c>
      <c r="CI1419" s="5" t="s">
        <v>322</v>
      </c>
      <c r="CJ1419" s="3">
        <v>0</v>
      </c>
      <c r="CK1419" s="4">
        <v>0</v>
      </c>
      <c r="CL1419" s="5" t="s">
        <v>322</v>
      </c>
      <c r="CM1419" s="2">
        <v>0</v>
      </c>
      <c r="CN1419" s="4">
        <v>0</v>
      </c>
      <c r="CO1419" s="5" t="s">
        <v>322</v>
      </c>
      <c r="CP1419" s="3"/>
      <c r="CQ1419" s="4">
        <v>7913</v>
      </c>
      <c r="CR1419" s="3"/>
      <c r="CS1419" s="3"/>
      <c r="CT1419" s="3"/>
      <c r="CU1419" s="3"/>
      <c r="CV1419" s="4">
        <v>7913</v>
      </c>
      <c r="CW1419" s="4">
        <v>7913</v>
      </c>
      <c r="CX1419" t="b">
        <v>0</v>
      </c>
      <c r="CY1419" t="b">
        <v>0</v>
      </c>
      <c r="CZ1419" t="b">
        <v>0</v>
      </c>
      <c r="DA1419" s="2"/>
      <c r="DB1419" s="2"/>
      <c r="DC1419">
        <v>99999999</v>
      </c>
      <c r="DD1419" s="3"/>
      <c r="DE1419" s="3"/>
      <c r="DF1419" s="3"/>
      <c r="DG1419" s="4"/>
      <c r="DH1419" s="4"/>
      <c r="DI1419" s="4"/>
      <c r="DJ1419" s="3">
        <v>0</v>
      </c>
      <c r="DK1419" s="4">
        <v>0</v>
      </c>
      <c r="DL1419" t="b">
        <v>0</v>
      </c>
      <c r="DM1419" s="6"/>
      <c r="DN1419" s="3"/>
      <c r="DO1419" s="3"/>
      <c r="DP1419" s="3"/>
      <c r="DQ1419" s="3"/>
      <c r="DR1419" s="3"/>
      <c r="DS1419" s="3"/>
      <c r="DT1419" s="4"/>
      <c r="DU1419" s="4"/>
      <c r="DV1419" s="4"/>
      <c r="DW1419" s="4"/>
      <c r="DX1419" s="4"/>
      <c r="DY1419" s="4"/>
      <c r="DZ1419" s="2" t="s">
        <v>861</v>
      </c>
      <c r="EA1419" s="7">
        <v>44691.698877314811</v>
      </c>
      <c r="EB1419" s="2" t="s">
        <v>332</v>
      </c>
      <c r="EC1419" s="8"/>
      <c r="ED1419" t="b">
        <v>0</v>
      </c>
      <c r="EE1419" t="s">
        <v>324</v>
      </c>
      <c r="EF1419" s="2" t="s">
        <v>324</v>
      </c>
      <c r="EG1419" s="2" t="s">
        <v>325</v>
      </c>
      <c r="EH1419" s="1"/>
      <c r="EI1419">
        <f t="shared" si="74"/>
        <v>1383</v>
      </c>
      <c r="EJ1419" t="str">
        <f t="shared" si="75"/>
        <v>no</v>
      </c>
    </row>
    <row r="1420" spans="3:140">
      <c r="C1420" s="1">
        <v>44607</v>
      </c>
      <c r="D1420" s="2" t="s">
        <v>869</v>
      </c>
      <c r="E1420" s="2" t="s">
        <v>870</v>
      </c>
      <c r="F1420" s="2" t="s">
        <v>177</v>
      </c>
      <c r="G1420" s="1">
        <v>44224</v>
      </c>
      <c r="H1420" s="2"/>
      <c r="I1420" s="2"/>
      <c r="J1420" s="1">
        <v>44224</v>
      </c>
      <c r="K1420" s="1"/>
      <c r="L1420" s="2" t="s">
        <v>6</v>
      </c>
      <c r="M1420" t="b">
        <v>0</v>
      </c>
      <c r="N1420" s="2"/>
      <c r="O1420" s="2" t="s">
        <v>871</v>
      </c>
      <c r="P1420" s="2" t="s">
        <v>343</v>
      </c>
      <c r="Q1420" s="2"/>
      <c r="R1420" s="2"/>
      <c r="S1420" s="2"/>
      <c r="T1420" s="2"/>
      <c r="U1420" s="2"/>
      <c r="V1420" s="2"/>
      <c r="W1420" s="2" t="s">
        <v>1311</v>
      </c>
      <c r="X1420" s="2" t="s">
        <v>1344</v>
      </c>
      <c r="Y1420" s="3"/>
      <c r="AA1420" t="b">
        <v>0</v>
      </c>
      <c r="AC1420">
        <v>15000</v>
      </c>
      <c r="AE1420" s="4"/>
      <c r="AF1420" s="4"/>
      <c r="AG1420" s="4">
        <v>92697</v>
      </c>
      <c r="AH1420" s="4"/>
      <c r="AK1420">
        <v>6883</v>
      </c>
      <c r="AM1420" s="4"/>
      <c r="AN1420" s="4"/>
      <c r="AO1420" s="4">
        <v>30769</v>
      </c>
      <c r="AP1420" s="4"/>
      <c r="AT1420">
        <v>0</v>
      </c>
      <c r="AU1420" s="4"/>
      <c r="AV1420" s="4">
        <v>0</v>
      </c>
      <c r="AW1420" s="4">
        <v>0</v>
      </c>
      <c r="AX1420" s="4">
        <v>0</v>
      </c>
      <c r="AZ1420">
        <v>0</v>
      </c>
      <c r="BA1420">
        <v>0</v>
      </c>
      <c r="BB1420">
        <v>0</v>
      </c>
      <c r="BC1420" s="4"/>
      <c r="BD1420" s="4">
        <v>0</v>
      </c>
      <c r="BE1420" s="4">
        <v>0</v>
      </c>
      <c r="BF1420" s="4">
        <v>0</v>
      </c>
      <c r="BH1420">
        <v>0</v>
      </c>
      <c r="BI1420">
        <v>0</v>
      </c>
      <c r="BJ1420">
        <v>0</v>
      </c>
      <c r="BK1420" s="4"/>
      <c r="BL1420" s="4">
        <v>0</v>
      </c>
      <c r="BM1420" s="4">
        <v>0</v>
      </c>
      <c r="BN1420" s="4">
        <v>0</v>
      </c>
      <c r="BP1420">
        <v>0</v>
      </c>
      <c r="BQ1420">
        <v>0</v>
      </c>
      <c r="BR1420">
        <v>0</v>
      </c>
      <c r="BS1420" s="4"/>
      <c r="BT1420" s="4">
        <v>0</v>
      </c>
      <c r="BU1420" s="4">
        <v>0</v>
      </c>
      <c r="BV1420" s="4">
        <v>0</v>
      </c>
      <c r="BW1420" s="3"/>
      <c r="BX1420" s="3"/>
      <c r="BY1420" s="4">
        <v>92697</v>
      </c>
      <c r="BZ1420" s="5"/>
      <c r="CA1420" s="3">
        <v>6883</v>
      </c>
      <c r="CB1420" s="4">
        <v>30769</v>
      </c>
      <c r="CC1420" s="5">
        <v>4.4702891181171003</v>
      </c>
      <c r="CD1420" s="3">
        <v>0</v>
      </c>
      <c r="CE1420" s="4">
        <v>0</v>
      </c>
      <c r="CF1420" s="5" t="s">
        <v>322</v>
      </c>
      <c r="CG1420" s="3">
        <v>0</v>
      </c>
      <c r="CH1420" s="4">
        <v>0</v>
      </c>
      <c r="CI1420" s="5" t="s">
        <v>322</v>
      </c>
      <c r="CJ1420" s="3">
        <v>0</v>
      </c>
      <c r="CK1420" s="4">
        <v>0</v>
      </c>
      <c r="CL1420" s="5" t="s">
        <v>322</v>
      </c>
      <c r="CM1420" s="2">
        <v>0</v>
      </c>
      <c r="CN1420" s="4">
        <v>0</v>
      </c>
      <c r="CO1420" s="5" t="s">
        <v>322</v>
      </c>
      <c r="CP1420" s="3"/>
      <c r="CQ1420" s="4">
        <v>123466</v>
      </c>
      <c r="CR1420" s="3"/>
      <c r="CS1420" s="3"/>
      <c r="CT1420" s="3"/>
      <c r="CU1420" s="3"/>
      <c r="CV1420" s="4">
        <v>123466</v>
      </c>
      <c r="CW1420" s="4">
        <v>123466</v>
      </c>
      <c r="CX1420" t="b">
        <v>0</v>
      </c>
      <c r="CY1420" t="b">
        <v>1</v>
      </c>
      <c r="CZ1420" t="b">
        <v>0</v>
      </c>
      <c r="DA1420" s="2"/>
      <c r="DB1420" s="2" t="s">
        <v>867</v>
      </c>
      <c r="DC1420">
        <v>99999999</v>
      </c>
      <c r="DD1420" s="3"/>
      <c r="DE1420" s="3"/>
      <c r="DF1420" s="3"/>
      <c r="DG1420" s="4"/>
      <c r="DH1420" s="4"/>
      <c r="DI1420" s="4"/>
      <c r="DJ1420" s="3">
        <v>0</v>
      </c>
      <c r="DK1420" s="4">
        <v>0</v>
      </c>
      <c r="DL1420" t="b">
        <v>0</v>
      </c>
      <c r="DM1420" s="6"/>
      <c r="DN1420" s="3"/>
      <c r="DO1420" s="3"/>
      <c r="DP1420" s="3"/>
      <c r="DQ1420" s="3"/>
      <c r="DR1420" s="3"/>
      <c r="DS1420" s="3"/>
      <c r="DT1420" s="4"/>
      <c r="DU1420" s="4"/>
      <c r="DV1420" s="4"/>
      <c r="DW1420" s="4"/>
      <c r="DX1420" s="4"/>
      <c r="DY1420" s="4"/>
      <c r="DZ1420" s="2" t="s">
        <v>861</v>
      </c>
      <c r="EA1420" s="7">
        <v>44713.515925925924</v>
      </c>
      <c r="EB1420" s="2" t="s">
        <v>332</v>
      </c>
      <c r="EC1420" s="8"/>
      <c r="ED1420" t="b">
        <v>0</v>
      </c>
      <c r="EE1420" t="s">
        <v>324</v>
      </c>
      <c r="EF1420" s="2" t="s">
        <v>324</v>
      </c>
      <c r="EG1420" s="2" t="s">
        <v>325</v>
      </c>
      <c r="EH1420" s="1"/>
      <c r="EI1420">
        <f t="shared" si="74"/>
        <v>15000</v>
      </c>
      <c r="EJ1420" t="str">
        <f t="shared" si="75"/>
        <v>yes</v>
      </c>
    </row>
    <row r="1421" spans="3:140">
      <c r="C1421" s="1">
        <v>44607</v>
      </c>
      <c r="D1421" s="2" t="s">
        <v>880</v>
      </c>
      <c r="E1421" s="2" t="s">
        <v>881</v>
      </c>
      <c r="F1421" s="2" t="s">
        <v>177</v>
      </c>
      <c r="G1421" s="1">
        <v>44224</v>
      </c>
      <c r="H1421" s="2"/>
      <c r="I1421" s="2"/>
      <c r="J1421" s="1">
        <v>44224</v>
      </c>
      <c r="K1421" s="1"/>
      <c r="L1421" s="2" t="s">
        <v>6</v>
      </c>
      <c r="M1421" t="b">
        <v>0</v>
      </c>
      <c r="N1421" s="2"/>
      <c r="O1421" s="2" t="s">
        <v>871</v>
      </c>
      <c r="P1421" s="2" t="s">
        <v>882</v>
      </c>
      <c r="Q1421" s="2"/>
      <c r="R1421" s="2"/>
      <c r="S1421" s="2"/>
      <c r="T1421" s="2"/>
      <c r="U1421" s="2"/>
      <c r="V1421" s="2"/>
      <c r="W1421" s="2" t="s">
        <v>1311</v>
      </c>
      <c r="X1421" s="2" t="s">
        <v>1344</v>
      </c>
      <c r="Y1421" s="3"/>
      <c r="AA1421" t="b">
        <v>0</v>
      </c>
      <c r="AB1421">
        <v>0</v>
      </c>
      <c r="AC1421">
        <v>15000</v>
      </c>
      <c r="AD1421">
        <v>0</v>
      </c>
      <c r="AE1421" s="4"/>
      <c r="AF1421" s="4">
        <v>0</v>
      </c>
      <c r="AG1421" s="4">
        <v>92697</v>
      </c>
      <c r="AH1421" s="4">
        <v>0</v>
      </c>
      <c r="AJ1421">
        <v>0</v>
      </c>
      <c r="AK1421">
        <v>6883</v>
      </c>
      <c r="AL1421">
        <v>0</v>
      </c>
      <c r="AM1421" s="4"/>
      <c r="AN1421" s="4">
        <v>0</v>
      </c>
      <c r="AO1421" s="4">
        <v>30769</v>
      </c>
      <c r="AP1421" s="4">
        <v>0</v>
      </c>
      <c r="AR1421">
        <v>0</v>
      </c>
      <c r="AS1421">
        <v>0</v>
      </c>
      <c r="AT1421">
        <v>0</v>
      </c>
      <c r="AU1421" s="4"/>
      <c r="AV1421" s="4">
        <v>0</v>
      </c>
      <c r="AW1421" s="4">
        <v>0</v>
      </c>
      <c r="AX1421" s="4">
        <v>0</v>
      </c>
      <c r="AZ1421">
        <v>0</v>
      </c>
      <c r="BA1421">
        <v>0</v>
      </c>
      <c r="BB1421">
        <v>0</v>
      </c>
      <c r="BC1421" s="4"/>
      <c r="BD1421" s="4">
        <v>0</v>
      </c>
      <c r="BE1421" s="4">
        <v>0</v>
      </c>
      <c r="BF1421" s="4">
        <v>0</v>
      </c>
      <c r="BH1421">
        <v>0</v>
      </c>
      <c r="BI1421">
        <v>0</v>
      </c>
      <c r="BJ1421">
        <v>0</v>
      </c>
      <c r="BK1421" s="4"/>
      <c r="BL1421" s="4">
        <v>0</v>
      </c>
      <c r="BM1421" s="4">
        <v>0</v>
      </c>
      <c r="BN1421" s="4">
        <v>0</v>
      </c>
      <c r="BP1421">
        <v>0</v>
      </c>
      <c r="BQ1421">
        <v>0</v>
      </c>
      <c r="BR1421">
        <v>0</v>
      </c>
      <c r="BS1421" s="4"/>
      <c r="BT1421" s="4">
        <v>0</v>
      </c>
      <c r="BU1421" s="4">
        <v>0</v>
      </c>
      <c r="BV1421" s="4">
        <v>0</v>
      </c>
      <c r="BW1421" s="3"/>
      <c r="BX1421" s="3"/>
      <c r="BY1421" s="4">
        <v>92697</v>
      </c>
      <c r="BZ1421" s="5"/>
      <c r="CA1421" s="3">
        <v>6883</v>
      </c>
      <c r="CB1421" s="4">
        <v>30769</v>
      </c>
      <c r="CC1421" s="5">
        <v>4.4702891181171003</v>
      </c>
      <c r="CD1421" s="3">
        <v>0</v>
      </c>
      <c r="CE1421" s="4">
        <v>0</v>
      </c>
      <c r="CF1421" s="5" t="s">
        <v>322</v>
      </c>
      <c r="CG1421" s="3">
        <v>0</v>
      </c>
      <c r="CH1421" s="4">
        <v>0</v>
      </c>
      <c r="CI1421" s="5" t="s">
        <v>322</v>
      </c>
      <c r="CJ1421" s="3">
        <v>0</v>
      </c>
      <c r="CK1421" s="4">
        <v>0</v>
      </c>
      <c r="CL1421" s="5" t="s">
        <v>322</v>
      </c>
      <c r="CM1421" s="2">
        <v>0</v>
      </c>
      <c r="CN1421" s="4">
        <v>0</v>
      </c>
      <c r="CO1421" s="5" t="s">
        <v>322</v>
      </c>
      <c r="CP1421" s="3"/>
      <c r="CQ1421" s="4">
        <v>123466</v>
      </c>
      <c r="CR1421" s="3"/>
      <c r="CS1421" s="3"/>
      <c r="CT1421" s="3"/>
      <c r="CU1421" s="3"/>
      <c r="CV1421" s="4">
        <v>123466</v>
      </c>
      <c r="CW1421" s="4">
        <v>123466</v>
      </c>
      <c r="CX1421" t="b">
        <v>0</v>
      </c>
      <c r="CY1421" t="b">
        <v>1</v>
      </c>
      <c r="CZ1421" t="b">
        <v>0</v>
      </c>
      <c r="DA1421" s="2"/>
      <c r="DB1421" s="2"/>
      <c r="DC1421">
        <v>99999999</v>
      </c>
      <c r="DD1421" s="3"/>
      <c r="DE1421" s="3"/>
      <c r="DF1421" s="3"/>
      <c r="DG1421" s="4"/>
      <c r="DH1421" s="4"/>
      <c r="DI1421" s="4"/>
      <c r="DJ1421" s="3">
        <v>0</v>
      </c>
      <c r="DK1421" s="4">
        <v>0</v>
      </c>
      <c r="DL1421" t="b">
        <v>0</v>
      </c>
      <c r="DM1421" s="6"/>
      <c r="DN1421" s="3"/>
      <c r="DO1421" s="3"/>
      <c r="DP1421" s="3"/>
      <c r="DQ1421" s="3"/>
      <c r="DR1421" s="3"/>
      <c r="DS1421" s="3"/>
      <c r="DT1421" s="4"/>
      <c r="DU1421" s="4"/>
      <c r="DV1421" s="4"/>
      <c r="DW1421" s="4"/>
      <c r="DX1421" s="4"/>
      <c r="DY1421" s="4"/>
      <c r="DZ1421" s="2" t="s">
        <v>861</v>
      </c>
      <c r="EA1421" s="7">
        <v>44608.537824074076</v>
      </c>
      <c r="EB1421" s="2" t="s">
        <v>332</v>
      </c>
      <c r="EC1421" s="8"/>
      <c r="ED1421" t="b">
        <v>0</v>
      </c>
      <c r="EE1421" t="s">
        <v>324</v>
      </c>
      <c r="EF1421" s="2" t="s">
        <v>324</v>
      </c>
      <c r="EG1421" s="2" t="s">
        <v>325</v>
      </c>
      <c r="EH1421" s="1"/>
      <c r="EI1421">
        <f t="shared" si="74"/>
        <v>15000</v>
      </c>
      <c r="EJ1421" t="str">
        <f t="shared" si="75"/>
        <v>yes</v>
      </c>
    </row>
    <row r="1422" spans="3:140">
      <c r="C1422" s="1">
        <v>44607</v>
      </c>
      <c r="D1422" s="2" t="s">
        <v>876</v>
      </c>
      <c r="E1422" s="2" t="s">
        <v>877</v>
      </c>
      <c r="F1422" s="2" t="s">
        <v>177</v>
      </c>
      <c r="G1422" s="1">
        <v>44224</v>
      </c>
      <c r="H1422" s="2"/>
      <c r="I1422" s="2"/>
      <c r="J1422" s="1">
        <v>44224</v>
      </c>
      <c r="K1422" s="1"/>
      <c r="L1422" s="2" t="s">
        <v>6</v>
      </c>
      <c r="M1422" t="b">
        <v>0</v>
      </c>
      <c r="N1422" s="2"/>
      <c r="O1422" s="2" t="s">
        <v>871</v>
      </c>
      <c r="P1422" s="2" t="s">
        <v>343</v>
      </c>
      <c r="Q1422" s="2"/>
      <c r="R1422" s="2"/>
      <c r="S1422" s="2"/>
      <c r="T1422" s="2"/>
      <c r="U1422" s="2"/>
      <c r="V1422" s="2"/>
      <c r="W1422" s="2" t="s">
        <v>1311</v>
      </c>
      <c r="X1422" s="2" t="s">
        <v>1345</v>
      </c>
      <c r="Y1422" s="3"/>
      <c r="AA1422" t="b">
        <v>0</v>
      </c>
      <c r="AB1422">
        <v>0</v>
      </c>
      <c r="AC1422">
        <v>15000</v>
      </c>
      <c r="AD1422">
        <v>0</v>
      </c>
      <c r="AE1422" s="4"/>
      <c r="AF1422" s="4">
        <v>0</v>
      </c>
      <c r="AG1422" s="4">
        <v>92697</v>
      </c>
      <c r="AH1422" s="4">
        <v>0</v>
      </c>
      <c r="AJ1422">
        <v>0</v>
      </c>
      <c r="AK1422">
        <v>6883</v>
      </c>
      <c r="AL1422">
        <v>0</v>
      </c>
      <c r="AM1422" s="4"/>
      <c r="AN1422" s="4">
        <v>0</v>
      </c>
      <c r="AO1422" s="4">
        <v>30769</v>
      </c>
      <c r="AP1422" s="4">
        <v>0</v>
      </c>
      <c r="AR1422">
        <v>0</v>
      </c>
      <c r="AS1422">
        <v>0</v>
      </c>
      <c r="AT1422">
        <v>0</v>
      </c>
      <c r="AU1422" s="4"/>
      <c r="AV1422" s="4">
        <v>0</v>
      </c>
      <c r="AW1422" s="4">
        <v>0</v>
      </c>
      <c r="AX1422" s="4">
        <v>0</v>
      </c>
      <c r="AZ1422">
        <v>0</v>
      </c>
      <c r="BA1422">
        <v>0</v>
      </c>
      <c r="BB1422">
        <v>0</v>
      </c>
      <c r="BC1422" s="4"/>
      <c r="BD1422" s="4">
        <v>0</v>
      </c>
      <c r="BE1422" s="4">
        <v>0</v>
      </c>
      <c r="BF1422" s="4">
        <v>0</v>
      </c>
      <c r="BH1422">
        <v>0</v>
      </c>
      <c r="BI1422">
        <v>0</v>
      </c>
      <c r="BJ1422">
        <v>0</v>
      </c>
      <c r="BK1422" s="4"/>
      <c r="BL1422" s="4">
        <v>0</v>
      </c>
      <c r="BM1422" s="4">
        <v>0</v>
      </c>
      <c r="BN1422" s="4">
        <v>0</v>
      </c>
      <c r="BP1422">
        <v>0</v>
      </c>
      <c r="BQ1422">
        <v>0</v>
      </c>
      <c r="BR1422">
        <v>0</v>
      </c>
      <c r="BS1422" s="4"/>
      <c r="BT1422" s="4">
        <v>0</v>
      </c>
      <c r="BU1422" s="4">
        <v>0</v>
      </c>
      <c r="BV1422" s="4">
        <v>0</v>
      </c>
      <c r="BW1422" s="3"/>
      <c r="BX1422" s="3"/>
      <c r="BY1422" s="4">
        <v>92697</v>
      </c>
      <c r="BZ1422" s="5"/>
      <c r="CA1422" s="3">
        <v>6883</v>
      </c>
      <c r="CB1422" s="4">
        <v>30769</v>
      </c>
      <c r="CC1422" s="5">
        <v>4.4702891181171003</v>
      </c>
      <c r="CD1422" s="3">
        <v>0</v>
      </c>
      <c r="CE1422" s="4">
        <v>0</v>
      </c>
      <c r="CF1422" s="5" t="s">
        <v>322</v>
      </c>
      <c r="CG1422" s="3">
        <v>0</v>
      </c>
      <c r="CH1422" s="4">
        <v>0</v>
      </c>
      <c r="CI1422" s="5" t="s">
        <v>322</v>
      </c>
      <c r="CJ1422" s="3">
        <v>0</v>
      </c>
      <c r="CK1422" s="4">
        <v>0</v>
      </c>
      <c r="CL1422" s="5" t="s">
        <v>322</v>
      </c>
      <c r="CM1422" s="2">
        <v>0</v>
      </c>
      <c r="CN1422" s="4">
        <v>0</v>
      </c>
      <c r="CO1422" s="5" t="s">
        <v>322</v>
      </c>
      <c r="CP1422" s="3"/>
      <c r="CQ1422" s="4">
        <v>123466</v>
      </c>
      <c r="CR1422" s="3"/>
      <c r="CS1422" s="3"/>
      <c r="CT1422" s="3"/>
      <c r="CU1422" s="3"/>
      <c r="CV1422" s="4">
        <v>123466</v>
      </c>
      <c r="CW1422" s="4">
        <v>123466</v>
      </c>
      <c r="CX1422" t="b">
        <v>0</v>
      </c>
      <c r="CY1422" t="b">
        <v>1</v>
      </c>
      <c r="CZ1422" t="b">
        <v>0</v>
      </c>
      <c r="DA1422" s="2"/>
      <c r="DB1422" s="2"/>
      <c r="DC1422">
        <v>99999999</v>
      </c>
      <c r="DD1422" s="3"/>
      <c r="DE1422" s="3"/>
      <c r="DF1422" s="3"/>
      <c r="DG1422" s="4"/>
      <c r="DH1422" s="4"/>
      <c r="DI1422" s="4"/>
      <c r="DJ1422" s="3">
        <v>0</v>
      </c>
      <c r="DK1422" s="4">
        <v>0</v>
      </c>
      <c r="DL1422" t="b">
        <v>0</v>
      </c>
      <c r="DM1422" s="6"/>
      <c r="DN1422" s="3"/>
      <c r="DO1422" s="3"/>
      <c r="DP1422" s="3"/>
      <c r="DQ1422" s="3"/>
      <c r="DR1422" s="3"/>
      <c r="DS1422" s="3"/>
      <c r="DT1422" s="4"/>
      <c r="DU1422" s="4"/>
      <c r="DV1422" s="4"/>
      <c r="DW1422" s="4"/>
      <c r="DX1422" s="4"/>
      <c r="DY1422" s="4"/>
      <c r="DZ1422" s="2" t="s">
        <v>861</v>
      </c>
      <c r="EA1422" s="7">
        <v>44693.44866898148</v>
      </c>
      <c r="EB1422" s="2" t="s">
        <v>332</v>
      </c>
      <c r="EC1422" s="8"/>
      <c r="ED1422" t="b">
        <v>0</v>
      </c>
      <c r="EE1422" t="s">
        <v>324</v>
      </c>
      <c r="EF1422" s="2" t="s">
        <v>324</v>
      </c>
      <c r="EG1422" s="2" t="s">
        <v>325</v>
      </c>
      <c r="EH1422" s="1"/>
      <c r="EI1422">
        <f t="shared" si="74"/>
        <v>15000</v>
      </c>
      <c r="EJ1422" t="str">
        <f t="shared" si="75"/>
        <v>yes</v>
      </c>
    </row>
    <row r="1423" spans="3:140">
      <c r="C1423" s="1">
        <v>44607</v>
      </c>
      <c r="D1423" s="2" t="s">
        <v>878</v>
      </c>
      <c r="E1423" s="2" t="s">
        <v>879</v>
      </c>
      <c r="F1423" s="2" t="s">
        <v>177</v>
      </c>
      <c r="G1423" s="1">
        <v>44224</v>
      </c>
      <c r="H1423" s="2"/>
      <c r="I1423" s="2"/>
      <c r="J1423" s="1">
        <v>44224</v>
      </c>
      <c r="K1423" s="1"/>
      <c r="L1423" s="2" t="s">
        <v>6</v>
      </c>
      <c r="M1423" t="b">
        <v>0</v>
      </c>
      <c r="N1423" s="2"/>
      <c r="O1423" s="2" t="s">
        <v>871</v>
      </c>
      <c r="P1423" s="2" t="s">
        <v>343</v>
      </c>
      <c r="Q1423" s="2"/>
      <c r="R1423" s="2"/>
      <c r="S1423" s="2"/>
      <c r="T1423" s="2"/>
      <c r="U1423" s="2"/>
      <c r="V1423" s="2"/>
      <c r="W1423" s="2" t="s">
        <v>1311</v>
      </c>
      <c r="X1423" s="2" t="s">
        <v>1344</v>
      </c>
      <c r="Y1423" s="3"/>
      <c r="AA1423" t="b">
        <v>0</v>
      </c>
      <c r="AB1423">
        <v>0</v>
      </c>
      <c r="AC1423">
        <v>15000</v>
      </c>
      <c r="AD1423">
        <v>0</v>
      </c>
      <c r="AE1423" s="4"/>
      <c r="AF1423" s="4">
        <v>0</v>
      </c>
      <c r="AG1423" s="4">
        <v>92697</v>
      </c>
      <c r="AH1423" s="4">
        <v>0</v>
      </c>
      <c r="AJ1423">
        <v>0</v>
      </c>
      <c r="AK1423">
        <v>6883</v>
      </c>
      <c r="AL1423">
        <v>0</v>
      </c>
      <c r="AM1423" s="4"/>
      <c r="AN1423" s="4">
        <v>0</v>
      </c>
      <c r="AO1423" s="4">
        <v>30769</v>
      </c>
      <c r="AP1423" s="4">
        <v>0</v>
      </c>
      <c r="AR1423">
        <v>0</v>
      </c>
      <c r="AS1423">
        <v>0</v>
      </c>
      <c r="AT1423">
        <v>0</v>
      </c>
      <c r="AU1423" s="4"/>
      <c r="AV1423" s="4">
        <v>0</v>
      </c>
      <c r="AW1423" s="4">
        <v>0</v>
      </c>
      <c r="AX1423" s="4">
        <v>0</v>
      </c>
      <c r="AZ1423">
        <v>0</v>
      </c>
      <c r="BA1423">
        <v>0</v>
      </c>
      <c r="BB1423">
        <v>0</v>
      </c>
      <c r="BC1423" s="4"/>
      <c r="BD1423" s="4">
        <v>0</v>
      </c>
      <c r="BE1423" s="4">
        <v>0</v>
      </c>
      <c r="BF1423" s="4">
        <v>0</v>
      </c>
      <c r="BH1423">
        <v>0</v>
      </c>
      <c r="BI1423">
        <v>0</v>
      </c>
      <c r="BJ1423">
        <v>0</v>
      </c>
      <c r="BK1423" s="4"/>
      <c r="BL1423" s="4">
        <v>0</v>
      </c>
      <c r="BM1423" s="4">
        <v>0</v>
      </c>
      <c r="BN1423" s="4">
        <v>0</v>
      </c>
      <c r="BP1423">
        <v>0</v>
      </c>
      <c r="BQ1423">
        <v>0</v>
      </c>
      <c r="BR1423">
        <v>0</v>
      </c>
      <c r="BS1423" s="4"/>
      <c r="BT1423" s="4">
        <v>0</v>
      </c>
      <c r="BU1423" s="4">
        <v>0</v>
      </c>
      <c r="BV1423" s="4">
        <v>0</v>
      </c>
      <c r="BW1423" s="3"/>
      <c r="BX1423" s="3"/>
      <c r="BY1423" s="4">
        <v>92697</v>
      </c>
      <c r="BZ1423" s="5"/>
      <c r="CA1423" s="3">
        <v>6883</v>
      </c>
      <c r="CB1423" s="4">
        <v>30769</v>
      </c>
      <c r="CC1423" s="5">
        <v>4.4702891181171003</v>
      </c>
      <c r="CD1423" s="3">
        <v>0</v>
      </c>
      <c r="CE1423" s="4">
        <v>0</v>
      </c>
      <c r="CF1423" s="5" t="s">
        <v>322</v>
      </c>
      <c r="CG1423" s="3">
        <v>0</v>
      </c>
      <c r="CH1423" s="4">
        <v>0</v>
      </c>
      <c r="CI1423" s="5" t="s">
        <v>322</v>
      </c>
      <c r="CJ1423" s="3">
        <v>0</v>
      </c>
      <c r="CK1423" s="4">
        <v>0</v>
      </c>
      <c r="CL1423" s="5" t="s">
        <v>322</v>
      </c>
      <c r="CM1423" s="2">
        <v>0</v>
      </c>
      <c r="CN1423" s="4">
        <v>0</v>
      </c>
      <c r="CO1423" s="5" t="s">
        <v>322</v>
      </c>
      <c r="CP1423" s="3"/>
      <c r="CQ1423" s="4">
        <v>123466</v>
      </c>
      <c r="CR1423" s="3"/>
      <c r="CS1423" s="3"/>
      <c r="CT1423" s="3"/>
      <c r="CU1423" s="3"/>
      <c r="CV1423" s="4">
        <v>123466</v>
      </c>
      <c r="CW1423" s="4">
        <v>123466</v>
      </c>
      <c r="CX1423" t="b">
        <v>0</v>
      </c>
      <c r="CY1423" t="b">
        <v>1</v>
      </c>
      <c r="CZ1423" t="b">
        <v>0</v>
      </c>
      <c r="DA1423" s="2"/>
      <c r="DB1423" s="2"/>
      <c r="DC1423">
        <v>99999999</v>
      </c>
      <c r="DD1423" s="3"/>
      <c r="DE1423" s="3"/>
      <c r="DF1423" s="3"/>
      <c r="DG1423" s="4"/>
      <c r="DH1423" s="4"/>
      <c r="DI1423" s="4"/>
      <c r="DJ1423" s="3">
        <v>0</v>
      </c>
      <c r="DK1423" s="4">
        <v>0</v>
      </c>
      <c r="DL1423" t="b">
        <v>0</v>
      </c>
      <c r="DM1423" s="6"/>
      <c r="DN1423" s="3"/>
      <c r="DO1423" s="3"/>
      <c r="DP1423" s="3"/>
      <c r="DQ1423" s="3"/>
      <c r="DR1423" s="3"/>
      <c r="DS1423" s="3"/>
      <c r="DT1423" s="4"/>
      <c r="DU1423" s="4"/>
      <c r="DV1423" s="4"/>
      <c r="DW1423" s="4"/>
      <c r="DX1423" s="4"/>
      <c r="DY1423" s="4"/>
      <c r="DZ1423" s="2" t="s">
        <v>861</v>
      </c>
      <c r="EA1423" s="7">
        <v>44693.449108796296</v>
      </c>
      <c r="EB1423" s="2" t="s">
        <v>332</v>
      </c>
      <c r="EC1423" s="8"/>
      <c r="ED1423" t="b">
        <v>0</v>
      </c>
      <c r="EE1423" t="s">
        <v>324</v>
      </c>
      <c r="EF1423" s="2" t="s">
        <v>324</v>
      </c>
      <c r="EG1423" s="2" t="s">
        <v>325</v>
      </c>
      <c r="EH1423" s="1"/>
      <c r="EI1423">
        <f t="shared" si="74"/>
        <v>15000</v>
      </c>
      <c r="EJ1423" t="str">
        <f t="shared" si="75"/>
        <v>yes</v>
      </c>
    </row>
    <row r="1424" spans="3:140">
      <c r="C1424" s="1">
        <v>44607</v>
      </c>
      <c r="D1424" s="2" t="s">
        <v>1112</v>
      </c>
      <c r="E1424" s="2" t="s">
        <v>1113</v>
      </c>
      <c r="F1424" s="2" t="s">
        <v>41</v>
      </c>
      <c r="G1424" s="1">
        <v>44212</v>
      </c>
      <c r="H1424" s="2"/>
      <c r="I1424" s="2"/>
      <c r="J1424" s="1">
        <v>44208</v>
      </c>
      <c r="K1424" s="1"/>
      <c r="L1424" s="2" t="s">
        <v>6</v>
      </c>
      <c r="M1424" t="b">
        <v>0</v>
      </c>
      <c r="N1424" s="2"/>
      <c r="O1424" s="2" t="s">
        <v>1308</v>
      </c>
      <c r="P1424" s="2" t="s">
        <v>321</v>
      </c>
      <c r="Q1424" s="2"/>
      <c r="R1424" s="2"/>
      <c r="S1424" s="2"/>
      <c r="T1424" s="2"/>
      <c r="U1424" s="2"/>
      <c r="V1424" s="2"/>
      <c r="W1424" s="2" t="s">
        <v>1062</v>
      </c>
      <c r="X1424" s="2" t="s">
        <v>1062</v>
      </c>
      <c r="Y1424" s="3"/>
      <c r="AA1424" t="b">
        <v>0</v>
      </c>
      <c r="AB1424">
        <v>124</v>
      </c>
      <c r="AC1424">
        <v>372</v>
      </c>
      <c r="AD1424">
        <v>124</v>
      </c>
      <c r="AE1424" s="4"/>
      <c r="AF1424" s="4">
        <v>643</v>
      </c>
      <c r="AG1424" s="4">
        <v>1928</v>
      </c>
      <c r="AH1424" s="4">
        <v>643</v>
      </c>
      <c r="AM1424" s="4"/>
      <c r="AN1424" s="4"/>
      <c r="AO1424" s="4"/>
      <c r="AP1424" s="4"/>
      <c r="AU1424" s="4"/>
      <c r="AV1424" s="4"/>
      <c r="AW1424" s="4"/>
      <c r="AX1424" s="4"/>
      <c r="BC1424" s="4"/>
      <c r="BD1424" s="4"/>
      <c r="BE1424" s="4"/>
      <c r="BF1424" s="4"/>
      <c r="BK1424" s="4"/>
      <c r="BL1424" s="4"/>
      <c r="BM1424" s="4"/>
      <c r="BN1424" s="4"/>
      <c r="BS1424" s="4"/>
      <c r="BT1424" s="4"/>
      <c r="BU1424" s="4"/>
      <c r="BV1424" s="4"/>
      <c r="BW1424" s="3"/>
      <c r="BX1424" s="3"/>
      <c r="BY1424" s="4">
        <v>3214</v>
      </c>
      <c r="BZ1424" s="5"/>
      <c r="CA1424" s="3">
        <v>0</v>
      </c>
      <c r="CB1424" s="4">
        <v>0</v>
      </c>
      <c r="CC1424" s="5" t="s">
        <v>322</v>
      </c>
      <c r="CD1424" s="3">
        <v>0</v>
      </c>
      <c r="CE1424" s="4">
        <v>0</v>
      </c>
      <c r="CF1424" s="5" t="s">
        <v>322</v>
      </c>
      <c r="CG1424" s="3">
        <v>0</v>
      </c>
      <c r="CH1424" s="4">
        <v>0</v>
      </c>
      <c r="CI1424" s="5" t="s">
        <v>322</v>
      </c>
      <c r="CJ1424" s="3">
        <v>0</v>
      </c>
      <c r="CK1424" s="4">
        <v>0</v>
      </c>
      <c r="CL1424" s="5" t="s">
        <v>322</v>
      </c>
      <c r="CM1424" s="2">
        <v>0</v>
      </c>
      <c r="CN1424" s="4">
        <v>0</v>
      </c>
      <c r="CO1424" s="5" t="s">
        <v>322</v>
      </c>
      <c r="CP1424" s="3"/>
      <c r="CQ1424" s="4">
        <v>3214</v>
      </c>
      <c r="CR1424" s="3"/>
      <c r="CS1424" s="3"/>
      <c r="CT1424" s="3"/>
      <c r="CU1424" s="3"/>
      <c r="CV1424" s="4">
        <v>3214</v>
      </c>
      <c r="CW1424" s="4">
        <v>3214</v>
      </c>
      <c r="CX1424" t="b">
        <v>0</v>
      </c>
      <c r="CY1424" t="b">
        <v>1</v>
      </c>
      <c r="CZ1424" t="b">
        <v>0</v>
      </c>
      <c r="DA1424" s="2"/>
      <c r="DB1424" s="2"/>
      <c r="DC1424">
        <v>999943269</v>
      </c>
      <c r="DD1424" s="3"/>
      <c r="DE1424" s="3"/>
      <c r="DF1424" s="3"/>
      <c r="DG1424" s="4"/>
      <c r="DH1424" s="4"/>
      <c r="DI1424" s="4"/>
      <c r="DJ1424" s="3">
        <v>0</v>
      </c>
      <c r="DK1424" s="4">
        <v>0</v>
      </c>
      <c r="DL1424" t="b">
        <v>0</v>
      </c>
      <c r="DM1424" s="6"/>
      <c r="DN1424" s="3"/>
      <c r="DO1424" s="3"/>
      <c r="DP1424" s="3"/>
      <c r="DQ1424" s="3"/>
      <c r="DR1424" s="3"/>
      <c r="DS1424" s="3"/>
      <c r="DT1424" s="4"/>
      <c r="DU1424" s="4"/>
      <c r="DV1424" s="4"/>
      <c r="DW1424" s="4"/>
      <c r="DX1424" s="4"/>
      <c r="DY1424" s="4"/>
      <c r="DZ1424" s="2" t="s">
        <v>861</v>
      </c>
      <c r="EA1424" s="7">
        <v>44691.509606481479</v>
      </c>
      <c r="EB1424" s="2" t="s">
        <v>332</v>
      </c>
      <c r="EC1424" s="8"/>
      <c r="ED1424" t="b">
        <v>0</v>
      </c>
      <c r="EE1424" t="s">
        <v>324</v>
      </c>
      <c r="EF1424" s="2" t="s">
        <v>324</v>
      </c>
      <c r="EG1424" s="2" t="s">
        <v>325</v>
      </c>
      <c r="EH1424" s="1"/>
      <c r="EI1424">
        <f t="shared" si="74"/>
        <v>620</v>
      </c>
      <c r="EJ1424" t="str">
        <f t="shared" si="75"/>
        <v>yes</v>
      </c>
    </row>
    <row r="1425" spans="3:140">
      <c r="C1425" s="1">
        <v>44607</v>
      </c>
      <c r="D1425" s="2" t="s">
        <v>1142</v>
      </c>
      <c r="E1425" s="2" t="s">
        <v>1143</v>
      </c>
      <c r="F1425" s="2" t="s">
        <v>176</v>
      </c>
      <c r="G1425" s="1">
        <v>44208</v>
      </c>
      <c r="H1425" s="2"/>
      <c r="I1425" s="2"/>
      <c r="J1425" s="1">
        <v>44208</v>
      </c>
      <c r="K1425" s="1"/>
      <c r="L1425" s="2" t="s">
        <v>6</v>
      </c>
      <c r="M1425" t="b">
        <v>0</v>
      </c>
      <c r="N1425" s="2"/>
      <c r="O1425" s="2" t="s">
        <v>320</v>
      </c>
      <c r="P1425" s="2" t="s">
        <v>337</v>
      </c>
      <c r="Q1425" s="2"/>
      <c r="R1425" s="2"/>
      <c r="S1425" s="2"/>
      <c r="T1425" s="2"/>
      <c r="U1425" s="2"/>
      <c r="V1425" s="2"/>
      <c r="W1425" s="2" t="s">
        <v>1325</v>
      </c>
      <c r="X1425" s="2" t="s">
        <v>1326</v>
      </c>
      <c r="Y1425" s="3"/>
      <c r="AA1425" t="b">
        <v>0</v>
      </c>
      <c r="AB1425">
        <v>5678</v>
      </c>
      <c r="AC1425">
        <v>10723</v>
      </c>
      <c r="AD1425">
        <v>3115</v>
      </c>
      <c r="AE1425" s="4"/>
      <c r="AF1425" s="4">
        <v>20670</v>
      </c>
      <c r="AG1425" s="4">
        <v>53079</v>
      </c>
      <c r="AH1425" s="4">
        <v>18098</v>
      </c>
      <c r="AJ1425">
        <v>3376</v>
      </c>
      <c r="AK1425">
        <v>6376</v>
      </c>
      <c r="AL1425">
        <v>1852</v>
      </c>
      <c r="AM1425" s="4"/>
      <c r="AN1425" s="4">
        <v>15093</v>
      </c>
      <c r="AO1425" s="4">
        <v>23910</v>
      </c>
      <c r="AP1425" s="4">
        <v>8279</v>
      </c>
      <c r="AU1425" s="4"/>
      <c r="AV1425" s="4"/>
      <c r="AW1425" s="4"/>
      <c r="AX1425" s="4"/>
      <c r="BC1425" s="4"/>
      <c r="BD1425" s="4"/>
      <c r="BE1425" s="4"/>
      <c r="BF1425" s="4"/>
      <c r="BK1425" s="4"/>
      <c r="BL1425" s="4"/>
      <c r="BM1425" s="4"/>
      <c r="BN1425" s="4"/>
      <c r="BS1425" s="4"/>
      <c r="BT1425" s="4"/>
      <c r="BU1425" s="4"/>
      <c r="BV1425" s="4"/>
      <c r="BW1425" s="3"/>
      <c r="BX1425" s="3"/>
      <c r="BY1425" s="4">
        <v>91847</v>
      </c>
      <c r="BZ1425" s="5"/>
      <c r="CA1425" s="3">
        <v>11604</v>
      </c>
      <c r="CB1425" s="4">
        <v>47282</v>
      </c>
      <c r="CC1425" s="5">
        <v>4.0746294381247798</v>
      </c>
      <c r="CD1425" s="3">
        <v>0</v>
      </c>
      <c r="CE1425" s="4">
        <v>0</v>
      </c>
      <c r="CF1425" s="5" t="s">
        <v>322</v>
      </c>
      <c r="CG1425" s="3">
        <v>0</v>
      </c>
      <c r="CH1425" s="4">
        <v>0</v>
      </c>
      <c r="CI1425" s="5" t="s">
        <v>322</v>
      </c>
      <c r="CJ1425" s="3">
        <v>0</v>
      </c>
      <c r="CK1425" s="4">
        <v>0</v>
      </c>
      <c r="CL1425" s="5" t="s">
        <v>322</v>
      </c>
      <c r="CM1425" s="2">
        <v>0</v>
      </c>
      <c r="CN1425" s="4">
        <v>0</v>
      </c>
      <c r="CO1425" s="5" t="s">
        <v>322</v>
      </c>
      <c r="CP1425" s="3"/>
      <c r="CQ1425" s="4">
        <v>139129</v>
      </c>
      <c r="CR1425" s="3"/>
      <c r="CS1425" s="3"/>
      <c r="CT1425" s="3"/>
      <c r="CU1425" s="3"/>
      <c r="CV1425" s="4">
        <v>139129</v>
      </c>
      <c r="CW1425" s="4">
        <v>139129</v>
      </c>
      <c r="CX1425" t="b">
        <v>0</v>
      </c>
      <c r="CY1425" t="b">
        <v>1</v>
      </c>
      <c r="CZ1425" t="b">
        <v>0</v>
      </c>
      <c r="DA1425" s="2"/>
      <c r="DB1425" s="2"/>
      <c r="DC1425">
        <v>999943269</v>
      </c>
      <c r="DD1425" s="3"/>
      <c r="DE1425" s="3"/>
      <c r="DF1425" s="3"/>
      <c r="DG1425" s="4"/>
      <c r="DH1425" s="4"/>
      <c r="DI1425" s="4"/>
      <c r="DJ1425" s="3">
        <v>0</v>
      </c>
      <c r="DK1425" s="4">
        <v>0</v>
      </c>
      <c r="DL1425" t="b">
        <v>0</v>
      </c>
      <c r="DM1425" s="6"/>
      <c r="DN1425" s="3"/>
      <c r="DO1425" s="3"/>
      <c r="DP1425" s="3"/>
      <c r="DQ1425" s="3"/>
      <c r="DR1425" s="3"/>
      <c r="DS1425" s="3"/>
      <c r="DT1425" s="4"/>
      <c r="DU1425" s="4"/>
      <c r="DV1425" s="4"/>
      <c r="DW1425" s="4"/>
      <c r="DX1425" s="4"/>
      <c r="DY1425" s="4"/>
      <c r="DZ1425" s="2" t="s">
        <v>861</v>
      </c>
      <c r="EA1425" s="7">
        <v>44607.581122685187</v>
      </c>
      <c r="EB1425" s="2" t="s">
        <v>1327</v>
      </c>
      <c r="EC1425" s="8"/>
      <c r="ED1425" t="b">
        <v>0</v>
      </c>
      <c r="EE1425" t="s">
        <v>324</v>
      </c>
      <c r="EF1425" s="2" t="s">
        <v>324</v>
      </c>
      <c r="EG1425" s="2" t="s">
        <v>325</v>
      </c>
      <c r="EH1425" s="1"/>
      <c r="EI1425">
        <f t="shared" si="74"/>
        <v>19516</v>
      </c>
      <c r="EJ1425" t="str">
        <f t="shared" si="75"/>
        <v>yes</v>
      </c>
    </row>
    <row r="1426" spans="3:140">
      <c r="C1426" s="1">
        <v>44607</v>
      </c>
      <c r="D1426" s="2" t="s">
        <v>36</v>
      </c>
      <c r="E1426" s="2" t="s">
        <v>37</v>
      </c>
      <c r="F1426" s="2" t="s">
        <v>41</v>
      </c>
      <c r="G1426" s="1">
        <v>44409</v>
      </c>
      <c r="H1426" s="2" t="s">
        <v>60</v>
      </c>
      <c r="I1426" s="2" t="s">
        <v>61</v>
      </c>
      <c r="J1426" s="1">
        <v>44222</v>
      </c>
      <c r="K1426" s="1"/>
      <c r="L1426" s="2" t="s">
        <v>6</v>
      </c>
      <c r="M1426" t="b">
        <v>0</v>
      </c>
      <c r="N1426" s="2"/>
      <c r="O1426" s="2" t="s">
        <v>329</v>
      </c>
      <c r="P1426" s="2" t="s">
        <v>321</v>
      </c>
      <c r="Q1426" s="2"/>
      <c r="R1426" s="2"/>
      <c r="S1426" s="2"/>
      <c r="T1426" s="2"/>
      <c r="U1426" s="2"/>
      <c r="V1426" s="2"/>
      <c r="W1426" s="2" t="s">
        <v>1346</v>
      </c>
      <c r="X1426" s="2" t="s">
        <v>1346</v>
      </c>
      <c r="Y1426" s="3"/>
      <c r="AA1426" t="b">
        <v>0</v>
      </c>
      <c r="AB1426">
        <v>44733</v>
      </c>
      <c r="AC1426">
        <v>87810</v>
      </c>
      <c r="AD1426">
        <v>33136</v>
      </c>
      <c r="AE1426" s="4"/>
      <c r="AF1426" s="4">
        <v>232166</v>
      </c>
      <c r="AG1426" s="4">
        <v>455734</v>
      </c>
      <c r="AH1426" s="4">
        <v>171975</v>
      </c>
      <c r="AJ1426">
        <v>19085</v>
      </c>
      <c r="AK1426">
        <v>37464</v>
      </c>
      <c r="AL1426">
        <v>14137</v>
      </c>
      <c r="AM1426" s="4"/>
      <c r="AN1426" s="4">
        <v>71570</v>
      </c>
      <c r="AO1426" s="4">
        <v>140489</v>
      </c>
      <c r="AP1426" s="4">
        <v>53015</v>
      </c>
      <c r="AU1426" s="4"/>
      <c r="AV1426" s="4"/>
      <c r="AW1426" s="4"/>
      <c r="AX1426" s="4"/>
      <c r="BC1426" s="4"/>
      <c r="BD1426" s="4"/>
      <c r="BE1426" s="4"/>
      <c r="BF1426" s="4"/>
      <c r="BK1426" s="4"/>
      <c r="BL1426" s="4"/>
      <c r="BM1426" s="4"/>
      <c r="BN1426" s="4"/>
      <c r="BS1426" s="4"/>
      <c r="BT1426" s="4"/>
      <c r="BU1426" s="4"/>
      <c r="BV1426" s="4"/>
      <c r="BW1426" s="3"/>
      <c r="BX1426" s="3"/>
      <c r="BY1426" s="4">
        <v>859875</v>
      </c>
      <c r="BZ1426" s="5"/>
      <c r="CA1426" s="3">
        <v>70686</v>
      </c>
      <c r="CB1426" s="4">
        <v>265074</v>
      </c>
      <c r="CC1426" s="5">
        <v>3.7500212206094599</v>
      </c>
      <c r="CD1426" s="3">
        <v>0</v>
      </c>
      <c r="CE1426" s="4">
        <v>0</v>
      </c>
      <c r="CF1426" s="5" t="s">
        <v>322</v>
      </c>
      <c r="CG1426" s="3">
        <v>0</v>
      </c>
      <c r="CH1426" s="4">
        <v>0</v>
      </c>
      <c r="CI1426" s="5" t="s">
        <v>322</v>
      </c>
      <c r="CJ1426" s="3">
        <v>0</v>
      </c>
      <c r="CK1426" s="4">
        <v>0</v>
      </c>
      <c r="CL1426" s="5" t="s">
        <v>322</v>
      </c>
      <c r="CM1426" s="2">
        <v>0</v>
      </c>
      <c r="CN1426" s="4">
        <v>0</v>
      </c>
      <c r="CO1426" s="5" t="s">
        <v>322</v>
      </c>
      <c r="CP1426" s="3"/>
      <c r="CQ1426" s="4">
        <v>1124949</v>
      </c>
      <c r="CR1426" s="3"/>
      <c r="CS1426" s="3"/>
      <c r="CT1426" s="3"/>
      <c r="CU1426" s="3"/>
      <c r="CV1426" s="4">
        <v>1124949</v>
      </c>
      <c r="CW1426" s="4">
        <v>1124949</v>
      </c>
      <c r="CX1426" t="b">
        <v>0</v>
      </c>
      <c r="CY1426" t="b">
        <v>1</v>
      </c>
      <c r="CZ1426" t="b">
        <v>0</v>
      </c>
      <c r="DA1426" s="2"/>
      <c r="DB1426" s="2"/>
      <c r="DC1426">
        <v>999999465</v>
      </c>
      <c r="DD1426" s="3"/>
      <c r="DE1426" s="3"/>
      <c r="DF1426" s="3"/>
      <c r="DG1426" s="4"/>
      <c r="DH1426" s="4"/>
      <c r="DI1426" s="4"/>
      <c r="DJ1426" s="3">
        <v>0</v>
      </c>
      <c r="DK1426" s="4">
        <v>0</v>
      </c>
      <c r="DL1426" t="b">
        <v>0</v>
      </c>
      <c r="DM1426" s="6"/>
      <c r="DN1426" s="3"/>
      <c r="DO1426" s="3"/>
      <c r="DP1426" s="3"/>
      <c r="DQ1426" s="3"/>
      <c r="DR1426" s="3"/>
      <c r="DS1426" s="3"/>
      <c r="DT1426" s="4"/>
      <c r="DU1426" s="4"/>
      <c r="DV1426" s="4"/>
      <c r="DW1426" s="4"/>
      <c r="DX1426" s="4"/>
      <c r="DY1426" s="4"/>
      <c r="DZ1426" s="2" t="s">
        <v>861</v>
      </c>
      <c r="EA1426" s="7">
        <v>44691.693657407406</v>
      </c>
      <c r="EB1426" s="2" t="s">
        <v>332</v>
      </c>
      <c r="EC1426" s="8"/>
      <c r="ED1426" t="b">
        <v>0</v>
      </c>
      <c r="EE1426" t="s">
        <v>324</v>
      </c>
      <c r="EF1426" s="2" t="s">
        <v>324</v>
      </c>
      <c r="EG1426" s="2" t="s">
        <v>325</v>
      </c>
      <c r="EH1426" s="1"/>
      <c r="EI1426">
        <f t="shared" si="74"/>
        <v>165679</v>
      </c>
      <c r="EJ1426" t="str">
        <f t="shared" si="75"/>
        <v>no</v>
      </c>
    </row>
    <row r="1427" spans="3:140">
      <c r="C1427" s="1">
        <v>44607</v>
      </c>
      <c r="D1427" s="2" t="s">
        <v>883</v>
      </c>
      <c r="E1427" s="2" t="s">
        <v>884</v>
      </c>
      <c r="F1427" s="2" t="s">
        <v>177</v>
      </c>
      <c r="G1427" s="1">
        <v>44256</v>
      </c>
      <c r="H1427" s="2"/>
      <c r="I1427" s="2"/>
      <c r="J1427" s="1">
        <v>44256</v>
      </c>
      <c r="K1427" s="1"/>
      <c r="L1427" s="2" t="s">
        <v>6</v>
      </c>
      <c r="M1427" t="b">
        <v>0</v>
      </c>
      <c r="N1427" s="2"/>
      <c r="O1427" s="2" t="s">
        <v>674</v>
      </c>
      <c r="P1427" s="2" t="s">
        <v>337</v>
      </c>
      <c r="Q1427" s="2"/>
      <c r="R1427" s="2"/>
      <c r="S1427" s="2"/>
      <c r="T1427" s="2"/>
      <c r="U1427" s="2"/>
      <c r="V1427" s="2"/>
      <c r="W1427" s="2"/>
      <c r="X1427" s="2" t="s">
        <v>1347</v>
      </c>
      <c r="Y1427" s="3"/>
      <c r="AA1427" t="b">
        <v>0</v>
      </c>
      <c r="AE1427" s="4"/>
      <c r="AF1427" s="4"/>
      <c r="AG1427" s="4"/>
      <c r="AH1427" s="4"/>
      <c r="AM1427" s="4"/>
      <c r="AN1427" s="4"/>
      <c r="AO1427" s="4"/>
      <c r="AP1427" s="4"/>
      <c r="AU1427" s="4"/>
      <c r="AV1427" s="4"/>
      <c r="AW1427" s="4"/>
      <c r="AX1427" s="4"/>
      <c r="BC1427" s="4"/>
      <c r="BD1427" s="4"/>
      <c r="BE1427" s="4"/>
      <c r="BF1427" s="4"/>
      <c r="BH1427">
        <v>718</v>
      </c>
      <c r="BK1427" s="4"/>
      <c r="BL1427" s="4">
        <v>3209</v>
      </c>
      <c r="BM1427" s="4"/>
      <c r="BN1427" s="4"/>
      <c r="BS1427" s="4"/>
      <c r="BT1427" s="4"/>
      <c r="BU1427" s="4"/>
      <c r="BV1427" s="4"/>
      <c r="BW1427" s="3"/>
      <c r="BX1427" s="3"/>
      <c r="BY1427" s="4">
        <v>0</v>
      </c>
      <c r="BZ1427" s="5"/>
      <c r="CA1427" s="3">
        <v>0</v>
      </c>
      <c r="CB1427" s="4">
        <v>0</v>
      </c>
      <c r="CC1427" s="5" t="s">
        <v>322</v>
      </c>
      <c r="CD1427" s="3">
        <v>0</v>
      </c>
      <c r="CE1427" s="4">
        <v>0</v>
      </c>
      <c r="CF1427" s="5" t="s">
        <v>322</v>
      </c>
      <c r="CG1427" s="3">
        <v>0</v>
      </c>
      <c r="CH1427" s="4">
        <v>0</v>
      </c>
      <c r="CI1427" s="5" t="s">
        <v>322</v>
      </c>
      <c r="CJ1427" s="3">
        <v>718</v>
      </c>
      <c r="CK1427" s="4">
        <v>3209</v>
      </c>
      <c r="CL1427" s="5">
        <v>4.46935933147632</v>
      </c>
      <c r="CM1427" s="2">
        <v>0</v>
      </c>
      <c r="CN1427" s="4">
        <v>0</v>
      </c>
      <c r="CO1427" s="5" t="s">
        <v>322</v>
      </c>
      <c r="CP1427" s="3"/>
      <c r="CQ1427" s="4">
        <v>0</v>
      </c>
      <c r="CR1427" s="3"/>
      <c r="CS1427" s="3"/>
      <c r="CT1427" s="3"/>
      <c r="CU1427" s="3"/>
      <c r="CV1427" s="4">
        <v>3209</v>
      </c>
      <c r="CW1427" s="4">
        <v>0</v>
      </c>
      <c r="CX1427" t="b">
        <v>0</v>
      </c>
      <c r="CY1427" t="b">
        <v>1</v>
      </c>
      <c r="CZ1427" t="b">
        <v>0</v>
      </c>
      <c r="DA1427" s="2"/>
      <c r="DB1427" s="2"/>
      <c r="DC1427">
        <v>999999946</v>
      </c>
      <c r="DD1427" s="3"/>
      <c r="DE1427" s="3"/>
      <c r="DF1427" s="3"/>
      <c r="DG1427" s="4"/>
      <c r="DH1427" s="4"/>
      <c r="DI1427" s="4"/>
      <c r="DJ1427" s="3">
        <v>0</v>
      </c>
      <c r="DK1427" s="4">
        <v>0</v>
      </c>
      <c r="DL1427" t="b">
        <v>0</v>
      </c>
      <c r="DM1427" s="6"/>
      <c r="DN1427" s="3"/>
      <c r="DO1427" s="3"/>
      <c r="DP1427" s="3"/>
      <c r="DQ1427" s="3"/>
      <c r="DR1427" s="3"/>
      <c r="DS1427" s="3"/>
      <c r="DT1427" s="4"/>
      <c r="DU1427" s="4"/>
      <c r="DV1427" s="4"/>
      <c r="DW1427" s="4"/>
      <c r="DX1427" s="4"/>
      <c r="DY1427" s="4"/>
      <c r="DZ1427" s="2" t="s">
        <v>861</v>
      </c>
      <c r="EA1427" s="7">
        <v>44607.71775462963</v>
      </c>
      <c r="EB1427" s="2" t="s">
        <v>344</v>
      </c>
      <c r="EC1427" s="8"/>
      <c r="ED1427" t="b">
        <v>0</v>
      </c>
      <c r="EE1427" t="s">
        <v>324</v>
      </c>
      <c r="EF1427" s="2" t="s">
        <v>324</v>
      </c>
      <c r="EG1427" s="2" t="s">
        <v>325</v>
      </c>
      <c r="EH1427" s="1"/>
      <c r="EI1427">
        <f t="shared" si="74"/>
        <v>0</v>
      </c>
      <c r="EJ1427" t="str">
        <f t="shared" si="75"/>
        <v>yes</v>
      </c>
    </row>
    <row r="1428" spans="3:140">
      <c r="C1428" s="1">
        <v>44607</v>
      </c>
      <c r="D1428" s="2" t="s">
        <v>89</v>
      </c>
      <c r="E1428" s="2" t="s">
        <v>86</v>
      </c>
      <c r="F1428" s="2" t="s">
        <v>41</v>
      </c>
      <c r="G1428" s="1">
        <v>44503</v>
      </c>
      <c r="H1428" s="2"/>
      <c r="I1428" s="2"/>
      <c r="J1428" s="1">
        <v>44256</v>
      </c>
      <c r="K1428" s="1"/>
      <c r="L1428" s="2" t="s">
        <v>6</v>
      </c>
      <c r="M1428" t="b">
        <v>0</v>
      </c>
      <c r="N1428" s="2"/>
      <c r="O1428" s="2" t="s">
        <v>1308</v>
      </c>
      <c r="P1428" s="2" t="s">
        <v>321</v>
      </c>
      <c r="Q1428" s="2"/>
      <c r="R1428" s="2"/>
      <c r="S1428" s="2"/>
      <c r="T1428" s="2"/>
      <c r="U1428" s="2"/>
      <c r="V1428" s="2"/>
      <c r="W1428" s="2" t="s">
        <v>1348</v>
      </c>
      <c r="X1428" s="2" t="s">
        <v>1348</v>
      </c>
      <c r="Y1428" s="3"/>
      <c r="AA1428" t="b">
        <v>0</v>
      </c>
      <c r="AB1428">
        <v>-790</v>
      </c>
      <c r="AC1428">
        <v>-1552</v>
      </c>
      <c r="AD1428">
        <v>-586</v>
      </c>
      <c r="AE1428" s="4"/>
      <c r="AF1428" s="4">
        <v>-4181</v>
      </c>
      <c r="AG1428" s="4">
        <v>-8207</v>
      </c>
      <c r="AH1428" s="4">
        <v>-3097</v>
      </c>
      <c r="AJ1428">
        <v>-642</v>
      </c>
      <c r="AK1428">
        <v>-1261</v>
      </c>
      <c r="AL1428">
        <v>-476</v>
      </c>
      <c r="AM1428" s="4"/>
      <c r="AN1428" s="4">
        <v>-2409</v>
      </c>
      <c r="AO1428" s="4">
        <v>-4729</v>
      </c>
      <c r="AP1428" s="4">
        <v>-1785</v>
      </c>
      <c r="AU1428" s="4"/>
      <c r="AV1428" s="4"/>
      <c r="AW1428" s="4"/>
      <c r="AX1428" s="4"/>
      <c r="BC1428" s="4"/>
      <c r="BD1428" s="4"/>
      <c r="BE1428" s="4"/>
      <c r="BF1428" s="4"/>
      <c r="BK1428" s="4"/>
      <c r="BL1428" s="4"/>
      <c r="BM1428" s="4"/>
      <c r="BN1428" s="4"/>
      <c r="BS1428" s="4"/>
      <c r="BT1428" s="4"/>
      <c r="BU1428" s="4"/>
      <c r="BV1428" s="4"/>
      <c r="BW1428" s="3"/>
      <c r="BX1428" s="3"/>
      <c r="BY1428" s="4">
        <v>-15485</v>
      </c>
      <c r="BZ1428" s="5"/>
      <c r="CA1428" s="3">
        <v>-2379</v>
      </c>
      <c r="CB1428" s="4">
        <v>-8923</v>
      </c>
      <c r="CC1428" s="5" t="s">
        <v>322</v>
      </c>
      <c r="CD1428" s="3">
        <v>0</v>
      </c>
      <c r="CE1428" s="4">
        <v>0</v>
      </c>
      <c r="CF1428" s="5" t="s">
        <v>322</v>
      </c>
      <c r="CG1428" s="3">
        <v>0</v>
      </c>
      <c r="CH1428" s="4">
        <v>0</v>
      </c>
      <c r="CI1428" s="5" t="s">
        <v>322</v>
      </c>
      <c r="CJ1428" s="3">
        <v>0</v>
      </c>
      <c r="CK1428" s="4">
        <v>0</v>
      </c>
      <c r="CL1428" s="5" t="s">
        <v>322</v>
      </c>
      <c r="CM1428" s="2">
        <v>0</v>
      </c>
      <c r="CN1428" s="4">
        <v>0</v>
      </c>
      <c r="CO1428" s="5" t="s">
        <v>322</v>
      </c>
      <c r="CP1428" s="3"/>
      <c r="CQ1428" s="4">
        <v>-24408</v>
      </c>
      <c r="CR1428" s="3"/>
      <c r="CS1428" s="3"/>
      <c r="CT1428" s="3"/>
      <c r="CU1428" s="3"/>
      <c r="CV1428" s="4">
        <v>-24408</v>
      </c>
      <c r="CW1428" s="4">
        <v>-24408</v>
      </c>
      <c r="CX1428" t="b">
        <v>0</v>
      </c>
      <c r="CY1428" t="b">
        <v>0</v>
      </c>
      <c r="CZ1428" t="b">
        <v>0</v>
      </c>
      <c r="DA1428" s="2"/>
      <c r="DB1428" s="2"/>
      <c r="DC1428">
        <v>999999947</v>
      </c>
      <c r="DD1428" s="3"/>
      <c r="DE1428" s="3"/>
      <c r="DF1428" s="3"/>
      <c r="DG1428" s="4"/>
      <c r="DH1428" s="4"/>
      <c r="DI1428" s="4"/>
      <c r="DJ1428" s="3">
        <v>0</v>
      </c>
      <c r="DK1428" s="4">
        <v>0</v>
      </c>
      <c r="DL1428" t="b">
        <v>0</v>
      </c>
      <c r="DM1428" s="6"/>
      <c r="DN1428" s="3"/>
      <c r="DO1428" s="3"/>
      <c r="DP1428" s="3"/>
      <c r="DQ1428" s="3"/>
      <c r="DR1428" s="3"/>
      <c r="DS1428" s="3"/>
      <c r="DT1428" s="4"/>
      <c r="DU1428" s="4"/>
      <c r="DV1428" s="4"/>
      <c r="DW1428" s="4"/>
      <c r="DX1428" s="4"/>
      <c r="DY1428" s="4"/>
      <c r="DZ1428" s="2" t="s">
        <v>861</v>
      </c>
      <c r="EA1428" s="7">
        <v>44609.712523148148</v>
      </c>
      <c r="EB1428" s="2" t="s">
        <v>376</v>
      </c>
      <c r="EC1428" s="8"/>
      <c r="ED1428" t="b">
        <v>0</v>
      </c>
      <c r="EE1428" t="s">
        <v>324</v>
      </c>
      <c r="EF1428" s="2" t="s">
        <v>324</v>
      </c>
      <c r="EG1428" s="2" t="s">
        <v>325</v>
      </c>
      <c r="EH1428" s="1"/>
      <c r="EI1428">
        <f t="shared" si="74"/>
        <v>-2928</v>
      </c>
      <c r="EJ1428" t="str">
        <f t="shared" si="75"/>
        <v>yes</v>
      </c>
    </row>
    <row r="1429" spans="3:140">
      <c r="C1429" s="1">
        <v>44607</v>
      </c>
      <c r="D1429" s="2" t="s">
        <v>1349</v>
      </c>
      <c r="E1429" s="2" t="s">
        <v>107</v>
      </c>
      <c r="F1429" s="2" t="s">
        <v>41</v>
      </c>
      <c r="G1429" s="1">
        <v>44317</v>
      </c>
      <c r="H1429" s="2"/>
      <c r="I1429" s="2"/>
      <c r="J1429" s="1">
        <v>44437</v>
      </c>
      <c r="K1429" s="1"/>
      <c r="L1429" s="2" t="s">
        <v>6</v>
      </c>
      <c r="M1429" t="b">
        <v>0</v>
      </c>
      <c r="N1429" s="2"/>
      <c r="O1429" s="2" t="s">
        <v>329</v>
      </c>
      <c r="P1429" s="2" t="s">
        <v>321</v>
      </c>
      <c r="Q1429" s="2"/>
      <c r="R1429" s="2"/>
      <c r="S1429" s="2"/>
      <c r="T1429" s="2"/>
      <c r="U1429" s="2"/>
      <c r="V1429" s="2"/>
      <c r="W1429" s="2" t="s">
        <v>1350</v>
      </c>
      <c r="X1429" s="2" t="s">
        <v>1350</v>
      </c>
      <c r="Y1429" s="3"/>
      <c r="AA1429" t="b">
        <v>0</v>
      </c>
      <c r="AE1429" s="4"/>
      <c r="AF1429" s="4"/>
      <c r="AG1429" s="4"/>
      <c r="AH1429" s="4"/>
      <c r="AM1429" s="4"/>
      <c r="AN1429" s="4"/>
      <c r="AO1429" s="4"/>
      <c r="AP1429" s="4"/>
      <c r="AU1429" s="4"/>
      <c r="AV1429" s="4"/>
      <c r="AW1429" s="4"/>
      <c r="AX1429" s="4"/>
      <c r="BC1429" s="4"/>
      <c r="BD1429" s="4"/>
      <c r="BE1429" s="4"/>
      <c r="BF1429" s="4"/>
      <c r="BK1429" s="4"/>
      <c r="BL1429" s="4"/>
      <c r="BM1429" s="4"/>
      <c r="BN1429" s="4"/>
      <c r="BS1429" s="4"/>
      <c r="BT1429" s="4"/>
      <c r="BU1429" s="4"/>
      <c r="BV1429" s="4"/>
      <c r="BW1429" s="3"/>
      <c r="BX1429" s="3"/>
      <c r="BY1429" s="4">
        <v>0</v>
      </c>
      <c r="BZ1429" s="5"/>
      <c r="CA1429" s="3">
        <v>0</v>
      </c>
      <c r="CB1429" s="4">
        <v>0</v>
      </c>
      <c r="CC1429" s="5" t="s">
        <v>322</v>
      </c>
      <c r="CD1429" s="3">
        <v>0</v>
      </c>
      <c r="CE1429" s="4">
        <v>0</v>
      </c>
      <c r="CF1429" s="5" t="s">
        <v>322</v>
      </c>
      <c r="CG1429" s="3">
        <v>0</v>
      </c>
      <c r="CH1429" s="4">
        <v>0</v>
      </c>
      <c r="CI1429" s="5" t="s">
        <v>322</v>
      </c>
      <c r="CJ1429" s="3">
        <v>0</v>
      </c>
      <c r="CK1429" s="4">
        <v>0</v>
      </c>
      <c r="CL1429" s="5" t="s">
        <v>322</v>
      </c>
      <c r="CM1429" s="2">
        <v>0</v>
      </c>
      <c r="CN1429" s="4">
        <v>0</v>
      </c>
      <c r="CO1429" s="5" t="s">
        <v>322</v>
      </c>
      <c r="CP1429" s="3"/>
      <c r="CQ1429" s="4">
        <v>0</v>
      </c>
      <c r="CR1429" s="3"/>
      <c r="CS1429" s="3"/>
      <c r="CT1429" s="3"/>
      <c r="CU1429" s="3"/>
      <c r="CV1429" s="4">
        <v>0</v>
      </c>
      <c r="CW1429" s="4">
        <v>0</v>
      </c>
      <c r="CX1429" t="b">
        <v>0</v>
      </c>
      <c r="CY1429" t="b">
        <v>1</v>
      </c>
      <c r="CZ1429" t="b">
        <v>0</v>
      </c>
      <c r="DA1429" s="2"/>
      <c r="DB1429" s="2"/>
      <c r="DC1429">
        <v>999999950</v>
      </c>
      <c r="DD1429" s="3"/>
      <c r="DE1429" s="3"/>
      <c r="DF1429" s="3"/>
      <c r="DG1429" s="4"/>
      <c r="DH1429" s="4"/>
      <c r="DI1429" s="4"/>
      <c r="DJ1429" s="3">
        <v>0</v>
      </c>
      <c r="DK1429" s="4">
        <v>0</v>
      </c>
      <c r="DL1429" t="b">
        <v>0</v>
      </c>
      <c r="DM1429" s="6"/>
      <c r="DN1429" s="3"/>
      <c r="DO1429" s="3"/>
      <c r="DP1429" s="3"/>
      <c r="DQ1429" s="3"/>
      <c r="DR1429" s="3"/>
      <c r="DS1429" s="3"/>
      <c r="DT1429" s="4"/>
      <c r="DU1429" s="4"/>
      <c r="DV1429" s="4"/>
      <c r="DW1429" s="4"/>
      <c r="DX1429" s="4"/>
      <c r="DY1429" s="4"/>
      <c r="DZ1429" s="2" t="s">
        <v>861</v>
      </c>
      <c r="EA1429" s="7">
        <v>44602.82172453704</v>
      </c>
      <c r="EB1429" s="2" t="s">
        <v>376</v>
      </c>
      <c r="EC1429" s="8"/>
      <c r="ED1429" t="b">
        <v>0</v>
      </c>
      <c r="EE1429" t="s">
        <v>324</v>
      </c>
      <c r="EF1429" s="2" t="s">
        <v>324</v>
      </c>
      <c r="EG1429" s="2" t="s">
        <v>325</v>
      </c>
      <c r="EH1429" s="1"/>
      <c r="EI1429">
        <f t="shared" si="74"/>
        <v>0</v>
      </c>
      <c r="EJ1429" t="str">
        <f t="shared" si="75"/>
        <v>yes</v>
      </c>
    </row>
    <row r="1430" spans="3:140">
      <c r="C1430" s="1">
        <v>44607</v>
      </c>
      <c r="D1430" s="2" t="s">
        <v>124</v>
      </c>
      <c r="E1430" s="2" t="s">
        <v>125</v>
      </c>
      <c r="F1430" s="2" t="s">
        <v>41</v>
      </c>
      <c r="G1430" s="1">
        <v>44503</v>
      </c>
      <c r="H1430" s="2"/>
      <c r="I1430" s="2"/>
      <c r="J1430" s="1">
        <v>44409</v>
      </c>
      <c r="K1430" s="1"/>
      <c r="L1430" s="2" t="s">
        <v>6</v>
      </c>
      <c r="M1430" t="b">
        <v>0</v>
      </c>
      <c r="N1430" s="2"/>
      <c r="O1430" s="2" t="s">
        <v>329</v>
      </c>
      <c r="P1430" s="2" t="s">
        <v>321</v>
      </c>
      <c r="Q1430" s="2"/>
      <c r="R1430" s="2"/>
      <c r="S1430" s="2"/>
      <c r="T1430" s="2"/>
      <c r="U1430" s="2"/>
      <c r="V1430" s="2"/>
      <c r="W1430" s="2" t="s">
        <v>1351</v>
      </c>
      <c r="X1430" s="2" t="s">
        <v>1351</v>
      </c>
      <c r="Y1430" s="3"/>
      <c r="AA1430" t="b">
        <v>0</v>
      </c>
      <c r="AB1430">
        <v>-54</v>
      </c>
      <c r="AC1430">
        <v>-105</v>
      </c>
      <c r="AD1430">
        <v>-40</v>
      </c>
      <c r="AE1430" s="4"/>
      <c r="AF1430" s="4">
        <v>-279</v>
      </c>
      <c r="AG1430" s="4">
        <v>-547</v>
      </c>
      <c r="AH1430" s="4">
        <v>-207</v>
      </c>
      <c r="AJ1430">
        <v>-16</v>
      </c>
      <c r="AK1430">
        <v>-32</v>
      </c>
      <c r="AL1430">
        <v>-12</v>
      </c>
      <c r="AM1430" s="4"/>
      <c r="AN1430" s="4">
        <v>-61</v>
      </c>
      <c r="AO1430" s="4">
        <v>-120</v>
      </c>
      <c r="AP1430" s="4">
        <v>-45</v>
      </c>
      <c r="AU1430" s="4"/>
      <c r="AV1430" s="4"/>
      <c r="AW1430" s="4"/>
      <c r="AX1430" s="4"/>
      <c r="BC1430" s="4"/>
      <c r="BD1430" s="4"/>
      <c r="BE1430" s="4"/>
      <c r="BF1430" s="4"/>
      <c r="BK1430" s="4"/>
      <c r="BL1430" s="4"/>
      <c r="BM1430" s="4"/>
      <c r="BN1430" s="4"/>
      <c r="BS1430" s="4"/>
      <c r="BT1430" s="4"/>
      <c r="BU1430" s="4"/>
      <c r="BV1430" s="4"/>
      <c r="BW1430" s="3"/>
      <c r="BX1430" s="3"/>
      <c r="BY1430" s="4">
        <v>-1033</v>
      </c>
      <c r="BZ1430" s="5"/>
      <c r="CA1430" s="3">
        <v>-60</v>
      </c>
      <c r="CB1430" s="4">
        <v>-226</v>
      </c>
      <c r="CC1430" s="5" t="s">
        <v>322</v>
      </c>
      <c r="CD1430" s="3">
        <v>0</v>
      </c>
      <c r="CE1430" s="4">
        <v>0</v>
      </c>
      <c r="CF1430" s="5" t="s">
        <v>322</v>
      </c>
      <c r="CG1430" s="3">
        <v>0</v>
      </c>
      <c r="CH1430" s="4">
        <v>0</v>
      </c>
      <c r="CI1430" s="5" t="s">
        <v>322</v>
      </c>
      <c r="CJ1430" s="3">
        <v>0</v>
      </c>
      <c r="CK1430" s="4">
        <v>0</v>
      </c>
      <c r="CL1430" s="5" t="s">
        <v>322</v>
      </c>
      <c r="CM1430" s="2">
        <v>0</v>
      </c>
      <c r="CN1430" s="4">
        <v>0</v>
      </c>
      <c r="CO1430" s="5" t="s">
        <v>322</v>
      </c>
      <c r="CP1430" s="3"/>
      <c r="CQ1430" s="4">
        <v>-1259</v>
      </c>
      <c r="CR1430" s="3"/>
      <c r="CS1430" s="3"/>
      <c r="CT1430" s="3"/>
      <c r="CU1430" s="3"/>
      <c r="CV1430" s="4">
        <v>-1259</v>
      </c>
      <c r="CW1430" s="4">
        <v>-1259</v>
      </c>
      <c r="CX1430" t="b">
        <v>0</v>
      </c>
      <c r="CY1430" t="b">
        <v>0</v>
      </c>
      <c r="CZ1430" t="b">
        <v>0</v>
      </c>
      <c r="DA1430" s="2"/>
      <c r="DB1430" s="2"/>
      <c r="DC1430">
        <v>999999951</v>
      </c>
      <c r="DD1430" s="3"/>
      <c r="DE1430" s="3"/>
      <c r="DF1430" s="3"/>
      <c r="DG1430" s="4"/>
      <c r="DH1430" s="4"/>
      <c r="DI1430" s="4"/>
      <c r="DJ1430" s="3">
        <v>0</v>
      </c>
      <c r="DK1430" s="4">
        <v>0</v>
      </c>
      <c r="DL1430" t="b">
        <v>0</v>
      </c>
      <c r="DM1430" s="6"/>
      <c r="DN1430" s="3"/>
      <c r="DO1430" s="3"/>
      <c r="DP1430" s="3"/>
      <c r="DQ1430" s="3"/>
      <c r="DR1430" s="3"/>
      <c r="DS1430" s="3"/>
      <c r="DT1430" s="4"/>
      <c r="DU1430" s="4"/>
      <c r="DV1430" s="4"/>
      <c r="DW1430" s="4"/>
      <c r="DX1430" s="4"/>
      <c r="DY1430" s="4"/>
      <c r="DZ1430" s="2" t="s">
        <v>861</v>
      </c>
      <c r="EA1430" s="7">
        <v>44609.601724537039</v>
      </c>
      <c r="EB1430" s="2" t="s">
        <v>332</v>
      </c>
      <c r="EC1430" s="8"/>
      <c r="ED1430" t="b">
        <v>0</v>
      </c>
      <c r="EE1430" t="s">
        <v>324</v>
      </c>
      <c r="EF1430" s="2" t="s">
        <v>324</v>
      </c>
      <c r="EG1430" s="2" t="s">
        <v>325</v>
      </c>
      <c r="EH1430" s="1"/>
      <c r="EI1430">
        <f t="shared" si="74"/>
        <v>-199</v>
      </c>
      <c r="EJ1430" t="str">
        <f t="shared" si="75"/>
        <v>yes</v>
      </c>
    </row>
    <row r="1431" spans="3:140">
      <c r="C1431" s="1">
        <v>44607</v>
      </c>
      <c r="D1431" s="2" t="s">
        <v>928</v>
      </c>
      <c r="E1431" s="2" t="s">
        <v>929</v>
      </c>
      <c r="F1431" s="2" t="s">
        <v>171</v>
      </c>
      <c r="G1431" s="1">
        <v>44287</v>
      </c>
      <c r="H1431" s="2"/>
      <c r="I1431" s="2"/>
      <c r="J1431" s="1">
        <v>44287</v>
      </c>
      <c r="K1431" s="1"/>
      <c r="L1431" s="2" t="s">
        <v>6</v>
      </c>
      <c r="M1431" t="b">
        <v>0</v>
      </c>
      <c r="N1431" s="2"/>
      <c r="O1431" s="2" t="s">
        <v>320</v>
      </c>
      <c r="P1431" s="2" t="s">
        <v>337</v>
      </c>
      <c r="Q1431" s="2"/>
      <c r="R1431" s="2"/>
      <c r="S1431" s="2"/>
      <c r="T1431" s="2"/>
      <c r="U1431" s="2"/>
      <c r="V1431" s="2"/>
      <c r="W1431" s="2" t="s">
        <v>1352</v>
      </c>
      <c r="X1431" s="2"/>
      <c r="Y1431" s="3"/>
      <c r="AA1431" t="b">
        <v>0</v>
      </c>
      <c r="AE1431" s="4"/>
      <c r="AF1431" s="4"/>
      <c r="AG1431" s="4"/>
      <c r="AH1431" s="4"/>
      <c r="AM1431" s="4"/>
      <c r="AN1431" s="4"/>
      <c r="AO1431" s="4"/>
      <c r="AP1431" s="4"/>
      <c r="AS1431">
        <v>465</v>
      </c>
      <c r="AU1431" s="4"/>
      <c r="AV1431" s="4"/>
      <c r="AW1431" s="4">
        <v>44642</v>
      </c>
      <c r="AX1431" s="4"/>
      <c r="BC1431" s="4"/>
      <c r="BD1431" s="4"/>
      <c r="BE1431" s="4"/>
      <c r="BF1431" s="4"/>
      <c r="BK1431" s="4"/>
      <c r="BL1431" s="4"/>
      <c r="BM1431" s="4"/>
      <c r="BN1431" s="4"/>
      <c r="BS1431" s="4"/>
      <c r="BT1431" s="4"/>
      <c r="BU1431" s="4"/>
      <c r="BV1431" s="4"/>
      <c r="BW1431" s="3"/>
      <c r="BX1431" s="3"/>
      <c r="BY1431" s="4">
        <v>0</v>
      </c>
      <c r="BZ1431" s="5"/>
      <c r="CA1431" s="3">
        <v>0</v>
      </c>
      <c r="CB1431" s="4">
        <v>0</v>
      </c>
      <c r="CC1431" s="5" t="s">
        <v>322</v>
      </c>
      <c r="CD1431" s="3">
        <v>465</v>
      </c>
      <c r="CE1431" s="4">
        <v>44642</v>
      </c>
      <c r="CF1431" s="5">
        <v>96.004301075268799</v>
      </c>
      <c r="CG1431" s="3">
        <v>0</v>
      </c>
      <c r="CH1431" s="4">
        <v>0</v>
      </c>
      <c r="CI1431" s="5" t="s">
        <v>322</v>
      </c>
      <c r="CJ1431" s="3">
        <v>0</v>
      </c>
      <c r="CK1431" s="4">
        <v>0</v>
      </c>
      <c r="CL1431" s="5" t="s">
        <v>322</v>
      </c>
      <c r="CM1431" s="2">
        <v>0</v>
      </c>
      <c r="CN1431" s="4">
        <v>0</v>
      </c>
      <c r="CO1431" s="5" t="s">
        <v>322</v>
      </c>
      <c r="CP1431" s="3"/>
      <c r="CQ1431" s="4">
        <v>0</v>
      </c>
      <c r="CR1431" s="3"/>
      <c r="CS1431" s="3"/>
      <c r="CT1431" s="3"/>
      <c r="CU1431" s="3"/>
      <c r="CV1431" s="4">
        <v>44642</v>
      </c>
      <c r="CW1431" s="4">
        <v>44642</v>
      </c>
      <c r="CX1431" t="b">
        <v>0</v>
      </c>
      <c r="CY1431" t="b">
        <v>1</v>
      </c>
      <c r="CZ1431" t="b">
        <v>0</v>
      </c>
      <c r="DA1431" s="2"/>
      <c r="DB1431" s="2"/>
      <c r="DC1431">
        <v>999999953</v>
      </c>
      <c r="DD1431" s="3"/>
      <c r="DE1431" s="3"/>
      <c r="DF1431" s="3"/>
      <c r="DG1431" s="4"/>
      <c r="DH1431" s="4"/>
      <c r="DI1431" s="4"/>
      <c r="DJ1431" s="3">
        <v>0</v>
      </c>
      <c r="DK1431" s="4">
        <v>0</v>
      </c>
      <c r="DL1431" t="b">
        <v>0</v>
      </c>
      <c r="DM1431" s="6"/>
      <c r="DN1431" s="3"/>
      <c r="DO1431" s="3"/>
      <c r="DP1431" s="3"/>
      <c r="DQ1431" s="3"/>
      <c r="DR1431" s="3"/>
      <c r="DS1431" s="3"/>
      <c r="DT1431" s="4"/>
      <c r="DU1431" s="4"/>
      <c r="DV1431" s="4"/>
      <c r="DW1431" s="4"/>
      <c r="DX1431" s="4"/>
      <c r="DY1431" s="4"/>
      <c r="DZ1431" s="2" t="s">
        <v>861</v>
      </c>
      <c r="EA1431" s="7">
        <v>44608.579965277779</v>
      </c>
      <c r="EB1431" s="2" t="s">
        <v>332</v>
      </c>
      <c r="EC1431" s="8"/>
      <c r="ED1431" t="b">
        <v>0</v>
      </c>
      <c r="EE1431" t="s">
        <v>324</v>
      </c>
      <c r="EF1431" s="2" t="s">
        <v>324</v>
      </c>
      <c r="EG1431" s="2" t="s">
        <v>325</v>
      </c>
      <c r="EH1431" s="1"/>
      <c r="EI1431">
        <f t="shared" si="74"/>
        <v>0</v>
      </c>
      <c r="EJ1431" t="str">
        <f t="shared" si="75"/>
        <v>yes</v>
      </c>
    </row>
    <row r="1432" spans="3:140">
      <c r="C1432" s="1">
        <v>44607</v>
      </c>
      <c r="D1432" s="2" t="s">
        <v>458</v>
      </c>
      <c r="E1432" s="2" t="s">
        <v>459</v>
      </c>
      <c r="F1432" s="2" t="s">
        <v>180</v>
      </c>
      <c r="G1432" s="1">
        <v>44316</v>
      </c>
      <c r="H1432" s="2"/>
      <c r="I1432" s="2"/>
      <c r="J1432" s="1">
        <v>44375</v>
      </c>
      <c r="K1432" s="1"/>
      <c r="L1432" s="2" t="s">
        <v>6</v>
      </c>
      <c r="M1432" t="b">
        <v>0</v>
      </c>
      <c r="N1432" s="2"/>
      <c r="O1432" s="2" t="s">
        <v>460</v>
      </c>
      <c r="P1432" s="2" t="s">
        <v>461</v>
      </c>
      <c r="Q1432" s="2"/>
      <c r="R1432" s="2"/>
      <c r="S1432" s="2"/>
      <c r="T1432" s="2"/>
      <c r="U1432" s="2"/>
      <c r="V1432" s="2"/>
      <c r="W1432" s="2" t="s">
        <v>1353</v>
      </c>
      <c r="X1432" s="2" t="s">
        <v>1353</v>
      </c>
      <c r="Y1432" s="3"/>
      <c r="AA1432" t="b">
        <v>0</v>
      </c>
      <c r="AB1432">
        <v>7959</v>
      </c>
      <c r="AC1432">
        <v>15026</v>
      </c>
      <c r="AD1432">
        <v>4365</v>
      </c>
      <c r="AE1432" s="4"/>
      <c r="AF1432" s="4">
        <v>38521</v>
      </c>
      <c r="AG1432" s="4">
        <v>72726</v>
      </c>
      <c r="AH1432" s="4">
        <v>21127</v>
      </c>
      <c r="AM1432" s="4"/>
      <c r="AN1432" s="4"/>
      <c r="AO1432" s="4"/>
      <c r="AP1432" s="4"/>
      <c r="AU1432" s="4"/>
      <c r="AV1432" s="4"/>
      <c r="AW1432" s="4"/>
      <c r="AX1432" s="4"/>
      <c r="BC1432" s="4"/>
      <c r="BD1432" s="4"/>
      <c r="BE1432" s="4"/>
      <c r="BF1432" s="4"/>
      <c r="BK1432" s="4"/>
      <c r="BL1432" s="4"/>
      <c r="BM1432" s="4"/>
      <c r="BN1432" s="4"/>
      <c r="BS1432" s="4"/>
      <c r="BT1432" s="4"/>
      <c r="BU1432" s="4"/>
      <c r="BV1432" s="4"/>
      <c r="BW1432" s="3"/>
      <c r="BX1432" s="3"/>
      <c r="BY1432" s="4">
        <v>132374</v>
      </c>
      <c r="BZ1432" s="5"/>
      <c r="CA1432" s="3">
        <v>0</v>
      </c>
      <c r="CB1432" s="4">
        <v>0</v>
      </c>
      <c r="CC1432" s="5" t="s">
        <v>322</v>
      </c>
      <c r="CD1432" s="3">
        <v>0</v>
      </c>
      <c r="CE1432" s="4">
        <v>0</v>
      </c>
      <c r="CF1432" s="5" t="s">
        <v>322</v>
      </c>
      <c r="CG1432" s="3">
        <v>0</v>
      </c>
      <c r="CH1432" s="4">
        <v>0</v>
      </c>
      <c r="CI1432" s="5" t="s">
        <v>322</v>
      </c>
      <c r="CJ1432" s="3">
        <v>0</v>
      </c>
      <c r="CK1432" s="4">
        <v>0</v>
      </c>
      <c r="CL1432" s="5" t="s">
        <v>322</v>
      </c>
      <c r="CM1432" s="2">
        <v>0</v>
      </c>
      <c r="CN1432" s="4">
        <v>0</v>
      </c>
      <c r="CO1432" s="5" t="s">
        <v>322</v>
      </c>
      <c r="CP1432" s="3"/>
      <c r="CQ1432" s="4">
        <v>132374</v>
      </c>
      <c r="CR1432" s="3"/>
      <c r="CS1432" s="3"/>
      <c r="CT1432" s="3"/>
      <c r="CU1432" s="3"/>
      <c r="CV1432" s="4">
        <v>132374</v>
      </c>
      <c r="CW1432" s="4">
        <v>132374</v>
      </c>
      <c r="CX1432" t="b">
        <v>0</v>
      </c>
      <c r="CY1432" t="b">
        <v>1</v>
      </c>
      <c r="CZ1432" t="b">
        <v>0</v>
      </c>
      <c r="DA1432" s="2"/>
      <c r="DB1432" s="2"/>
      <c r="DC1432">
        <v>999999954</v>
      </c>
      <c r="DD1432" s="3"/>
      <c r="DE1432" s="3"/>
      <c r="DF1432" s="3"/>
      <c r="DG1432" s="4"/>
      <c r="DH1432" s="4"/>
      <c r="DI1432" s="4"/>
      <c r="DJ1432" s="3">
        <v>0</v>
      </c>
      <c r="DK1432" s="4">
        <v>0</v>
      </c>
      <c r="DL1432" t="b">
        <v>0</v>
      </c>
      <c r="DM1432" s="6"/>
      <c r="DN1432" s="3"/>
      <c r="DO1432" s="3"/>
      <c r="DP1432" s="3"/>
      <c r="DQ1432" s="3"/>
      <c r="DR1432" s="3"/>
      <c r="DS1432" s="3"/>
      <c r="DT1432" s="4"/>
      <c r="DU1432" s="4"/>
      <c r="DV1432" s="4"/>
      <c r="DW1432" s="4"/>
      <c r="DX1432" s="4"/>
      <c r="DY1432" s="4"/>
      <c r="DZ1432" s="2" t="s">
        <v>861</v>
      </c>
      <c r="EA1432" s="7">
        <v>44693.453634259262</v>
      </c>
      <c r="EB1432" s="2" t="s">
        <v>332</v>
      </c>
      <c r="EC1432" s="8"/>
      <c r="ED1432" t="b">
        <v>0</v>
      </c>
      <c r="EE1432" t="s">
        <v>324</v>
      </c>
      <c r="EF1432" s="2" t="s">
        <v>324</v>
      </c>
      <c r="EG1432" s="2" t="s">
        <v>325</v>
      </c>
      <c r="EH1432" s="1"/>
      <c r="EI1432">
        <f t="shared" si="74"/>
        <v>27350</v>
      </c>
      <c r="EJ1432" t="str">
        <f t="shared" si="75"/>
        <v>yes</v>
      </c>
    </row>
    <row r="1433" spans="3:140">
      <c r="C1433" s="1">
        <v>44607</v>
      </c>
      <c r="D1433" s="2" t="s">
        <v>463</v>
      </c>
      <c r="E1433" s="2" t="s">
        <v>464</v>
      </c>
      <c r="F1433" s="2" t="s">
        <v>171</v>
      </c>
      <c r="G1433" s="1">
        <v>44319</v>
      </c>
      <c r="H1433" s="2"/>
      <c r="I1433" s="2"/>
      <c r="J1433" s="1">
        <v>44319</v>
      </c>
      <c r="K1433" s="1"/>
      <c r="L1433" s="2" t="s">
        <v>6</v>
      </c>
      <c r="M1433" t="b">
        <v>0</v>
      </c>
      <c r="N1433" s="2"/>
      <c r="O1433" s="2" t="s">
        <v>534</v>
      </c>
      <c r="P1433" s="2" t="s">
        <v>337</v>
      </c>
      <c r="Q1433" s="2"/>
      <c r="R1433" s="2"/>
      <c r="S1433" s="2"/>
      <c r="T1433" s="2"/>
      <c r="U1433" s="2"/>
      <c r="V1433" s="2"/>
      <c r="W1433" s="2"/>
      <c r="X1433" s="2"/>
      <c r="Y1433" s="3"/>
      <c r="AA1433" t="b">
        <v>0</v>
      </c>
      <c r="AE1433" s="4"/>
      <c r="AF1433" s="4"/>
      <c r="AG1433" s="4"/>
      <c r="AH1433" s="4"/>
      <c r="AM1433" s="4"/>
      <c r="AN1433" s="4"/>
      <c r="AO1433" s="4"/>
      <c r="AP1433" s="4"/>
      <c r="AS1433">
        <v>94</v>
      </c>
      <c r="AU1433" s="4"/>
      <c r="AV1433" s="4"/>
      <c r="AW1433" s="4">
        <v>7524</v>
      </c>
      <c r="AX1433" s="4"/>
      <c r="BC1433" s="4"/>
      <c r="BD1433" s="4"/>
      <c r="BE1433" s="4"/>
      <c r="BF1433" s="4"/>
      <c r="BK1433" s="4"/>
      <c r="BL1433" s="4"/>
      <c r="BM1433" s="4"/>
      <c r="BN1433" s="4"/>
      <c r="BS1433" s="4"/>
      <c r="BT1433" s="4"/>
      <c r="BU1433" s="4"/>
      <c r="BV1433" s="4"/>
      <c r="BW1433" s="3"/>
      <c r="BX1433" s="3"/>
      <c r="BY1433" s="4">
        <v>0</v>
      </c>
      <c r="BZ1433" s="5"/>
      <c r="CA1433" s="3">
        <v>0</v>
      </c>
      <c r="CB1433" s="4">
        <v>0</v>
      </c>
      <c r="CC1433" s="5" t="s">
        <v>322</v>
      </c>
      <c r="CD1433" s="3">
        <v>94</v>
      </c>
      <c r="CE1433" s="4">
        <v>7524</v>
      </c>
      <c r="CF1433" s="5">
        <v>80.042553191489404</v>
      </c>
      <c r="CG1433" s="3">
        <v>0</v>
      </c>
      <c r="CH1433" s="4">
        <v>0</v>
      </c>
      <c r="CI1433" s="5" t="s">
        <v>322</v>
      </c>
      <c r="CJ1433" s="3">
        <v>0</v>
      </c>
      <c r="CK1433" s="4">
        <v>0</v>
      </c>
      <c r="CL1433" s="5" t="s">
        <v>322</v>
      </c>
      <c r="CM1433" s="2">
        <v>0</v>
      </c>
      <c r="CN1433" s="4">
        <v>0</v>
      </c>
      <c r="CO1433" s="5" t="s">
        <v>322</v>
      </c>
      <c r="CP1433" s="3"/>
      <c r="CQ1433" s="4">
        <v>0</v>
      </c>
      <c r="CR1433" s="3"/>
      <c r="CS1433" s="3"/>
      <c r="CT1433" s="3"/>
      <c r="CU1433" s="3"/>
      <c r="CV1433" s="4">
        <v>7524</v>
      </c>
      <c r="CW1433" s="4">
        <v>7524</v>
      </c>
      <c r="CX1433" t="b">
        <v>0</v>
      </c>
      <c r="CY1433" t="b">
        <v>1</v>
      </c>
      <c r="CZ1433" t="b">
        <v>0</v>
      </c>
      <c r="DA1433" s="2"/>
      <c r="DB1433" s="2"/>
      <c r="DC1433">
        <v>999999962</v>
      </c>
      <c r="DD1433" s="3"/>
      <c r="DE1433" s="3"/>
      <c r="DF1433" s="3"/>
      <c r="DG1433" s="4"/>
      <c r="DH1433" s="4"/>
      <c r="DI1433" s="4"/>
      <c r="DJ1433" s="3">
        <v>0</v>
      </c>
      <c r="DK1433" s="4">
        <v>0</v>
      </c>
      <c r="DL1433" t="b">
        <v>0</v>
      </c>
      <c r="DM1433" s="6"/>
      <c r="DN1433" s="3"/>
      <c r="DO1433" s="3"/>
      <c r="DP1433" s="3"/>
      <c r="DQ1433" s="3"/>
      <c r="DR1433" s="3"/>
      <c r="DS1433" s="3"/>
      <c r="DT1433" s="4"/>
      <c r="DU1433" s="4"/>
      <c r="DV1433" s="4"/>
      <c r="DW1433" s="4"/>
      <c r="DX1433" s="4"/>
      <c r="DY1433" s="4"/>
      <c r="DZ1433" s="2" t="s">
        <v>861</v>
      </c>
      <c r="EA1433" s="7">
        <v>44610.43855324074</v>
      </c>
      <c r="EB1433" s="2" t="s">
        <v>853</v>
      </c>
      <c r="EC1433" s="8"/>
      <c r="ED1433" t="b">
        <v>0</v>
      </c>
      <c r="EE1433" t="s">
        <v>324</v>
      </c>
      <c r="EF1433" s="2" t="s">
        <v>324</v>
      </c>
      <c r="EG1433" s="2" t="s">
        <v>325</v>
      </c>
      <c r="EH1433" s="1"/>
      <c r="EI1433">
        <f t="shared" si="74"/>
        <v>0</v>
      </c>
      <c r="EJ1433" t="str">
        <f t="shared" si="75"/>
        <v>yes</v>
      </c>
    </row>
    <row r="1434" spans="3:140">
      <c r="C1434" s="1">
        <v>44607</v>
      </c>
      <c r="D1434" s="2" t="s">
        <v>896</v>
      </c>
      <c r="E1434" s="2" t="s">
        <v>897</v>
      </c>
      <c r="F1434" s="2" t="s">
        <v>171</v>
      </c>
      <c r="G1434" s="1">
        <v>44228</v>
      </c>
      <c r="H1434" s="2"/>
      <c r="I1434" s="2"/>
      <c r="J1434" s="1">
        <v>44228</v>
      </c>
      <c r="K1434" s="1"/>
      <c r="L1434" s="2" t="s">
        <v>6</v>
      </c>
      <c r="M1434" t="b">
        <v>0</v>
      </c>
      <c r="N1434" s="2"/>
      <c r="O1434" s="2" t="s">
        <v>1354</v>
      </c>
      <c r="P1434" s="2" t="s">
        <v>337</v>
      </c>
      <c r="Q1434" s="2"/>
      <c r="R1434" s="2"/>
      <c r="S1434" s="2"/>
      <c r="T1434" s="2"/>
      <c r="U1434" s="2"/>
      <c r="V1434" s="2"/>
      <c r="W1434" s="2"/>
      <c r="X1434" s="2"/>
      <c r="Y1434" s="3"/>
      <c r="AA1434" t="b">
        <v>0</v>
      </c>
      <c r="AE1434" s="4"/>
      <c r="AF1434" s="4"/>
      <c r="AG1434" s="4"/>
      <c r="AH1434" s="4"/>
      <c r="AM1434" s="4"/>
      <c r="AN1434" s="4"/>
      <c r="AO1434" s="4"/>
      <c r="AP1434" s="4"/>
      <c r="AR1434">
        <v>1500</v>
      </c>
      <c r="AU1434" s="4"/>
      <c r="AV1434" s="4">
        <v>160230</v>
      </c>
      <c r="AW1434" s="4"/>
      <c r="AX1434" s="4"/>
      <c r="BC1434" s="4"/>
      <c r="BD1434" s="4"/>
      <c r="BE1434" s="4"/>
      <c r="BF1434" s="4"/>
      <c r="BK1434" s="4"/>
      <c r="BL1434" s="4"/>
      <c r="BM1434" s="4"/>
      <c r="BN1434" s="4"/>
      <c r="BS1434" s="4"/>
      <c r="BT1434" s="4"/>
      <c r="BU1434" s="4"/>
      <c r="BV1434" s="4"/>
      <c r="BW1434" s="3"/>
      <c r="BX1434" s="3"/>
      <c r="BY1434" s="4">
        <v>0</v>
      </c>
      <c r="BZ1434" s="5"/>
      <c r="CA1434" s="3">
        <v>0</v>
      </c>
      <c r="CB1434" s="4">
        <v>0</v>
      </c>
      <c r="CC1434" s="5" t="s">
        <v>322</v>
      </c>
      <c r="CD1434" s="3">
        <v>1500</v>
      </c>
      <c r="CE1434" s="4">
        <v>160230</v>
      </c>
      <c r="CF1434" s="5">
        <v>106.82</v>
      </c>
      <c r="CG1434" s="3">
        <v>0</v>
      </c>
      <c r="CH1434" s="4">
        <v>0</v>
      </c>
      <c r="CI1434" s="5" t="s">
        <v>322</v>
      </c>
      <c r="CJ1434" s="3">
        <v>0</v>
      </c>
      <c r="CK1434" s="4">
        <v>0</v>
      </c>
      <c r="CL1434" s="5" t="s">
        <v>322</v>
      </c>
      <c r="CM1434" s="2">
        <v>0</v>
      </c>
      <c r="CN1434" s="4">
        <v>0</v>
      </c>
      <c r="CO1434" s="5" t="s">
        <v>322</v>
      </c>
      <c r="CP1434" s="3"/>
      <c r="CQ1434" s="4">
        <v>0</v>
      </c>
      <c r="CR1434" s="3"/>
      <c r="CS1434" s="3"/>
      <c r="CT1434" s="3"/>
      <c r="CU1434" s="3"/>
      <c r="CV1434" s="4">
        <v>160230</v>
      </c>
      <c r="CW1434" s="4">
        <v>160230</v>
      </c>
      <c r="CX1434" t="b">
        <v>0</v>
      </c>
      <c r="CY1434" t="b">
        <v>1</v>
      </c>
      <c r="CZ1434" t="b">
        <v>0</v>
      </c>
      <c r="DA1434" s="2" t="s">
        <v>867</v>
      </c>
      <c r="DB1434" s="2" t="s">
        <v>867</v>
      </c>
      <c r="DC1434">
        <v>999999976</v>
      </c>
      <c r="DD1434" s="3"/>
      <c r="DE1434" s="3"/>
      <c r="DF1434" s="3"/>
      <c r="DG1434" s="4"/>
      <c r="DH1434" s="4"/>
      <c r="DI1434" s="4"/>
      <c r="DJ1434" s="3">
        <v>0</v>
      </c>
      <c r="DK1434" s="4">
        <v>0</v>
      </c>
      <c r="DL1434" t="b">
        <v>0</v>
      </c>
      <c r="DM1434" s="6"/>
      <c r="DN1434" s="3"/>
      <c r="DO1434" s="3"/>
      <c r="DP1434" s="3"/>
      <c r="DQ1434" s="3"/>
      <c r="DR1434" s="3"/>
      <c r="DS1434" s="3"/>
      <c r="DT1434" s="4"/>
      <c r="DU1434" s="4"/>
      <c r="DV1434" s="4"/>
      <c r="DW1434" s="4"/>
      <c r="DX1434" s="4"/>
      <c r="DY1434" s="4"/>
      <c r="DZ1434" s="2" t="s">
        <v>861</v>
      </c>
      <c r="EA1434" s="7">
        <v>44691.598564814813</v>
      </c>
      <c r="EB1434" s="2" t="s">
        <v>332</v>
      </c>
      <c r="EC1434" s="8"/>
      <c r="ED1434" t="b">
        <v>0</v>
      </c>
      <c r="EE1434" t="s">
        <v>324</v>
      </c>
      <c r="EF1434" s="2" t="s">
        <v>324</v>
      </c>
      <c r="EG1434" s="2" t="s">
        <v>325</v>
      </c>
      <c r="EH1434" s="1"/>
      <c r="EI1434">
        <f t="shared" si="74"/>
        <v>0</v>
      </c>
      <c r="EJ1434" t="str">
        <f t="shared" si="75"/>
        <v>yes</v>
      </c>
    </row>
    <row r="1435" spans="3:140">
      <c r="C1435" s="1">
        <v>44607</v>
      </c>
      <c r="D1435" s="2" t="s">
        <v>326</v>
      </c>
      <c r="E1435" s="2" t="s">
        <v>327</v>
      </c>
      <c r="F1435" s="2" t="s">
        <v>177</v>
      </c>
      <c r="G1435" s="1">
        <v>44447</v>
      </c>
      <c r="H1435" s="2" t="s">
        <v>328</v>
      </c>
      <c r="I1435" s="2"/>
      <c r="J1435" s="1">
        <v>44447</v>
      </c>
      <c r="K1435" s="1"/>
      <c r="L1435" s="2" t="s">
        <v>6</v>
      </c>
      <c r="M1435" t="b">
        <v>0</v>
      </c>
      <c r="N1435" s="2"/>
      <c r="O1435" s="2" t="s">
        <v>329</v>
      </c>
      <c r="P1435" s="2" t="s">
        <v>330</v>
      </c>
      <c r="Q1435" s="2"/>
      <c r="R1435" s="2"/>
      <c r="S1435" s="2"/>
      <c r="T1435" s="2"/>
      <c r="U1435" s="2"/>
      <c r="V1435" s="2"/>
      <c r="W1435" s="2"/>
      <c r="X1435" s="2" t="s">
        <v>1355</v>
      </c>
      <c r="Y1435" s="3"/>
      <c r="AA1435" t="b">
        <v>0</v>
      </c>
      <c r="AC1435">
        <v>41725</v>
      </c>
      <c r="AE1435" s="4"/>
      <c r="AF1435" s="4"/>
      <c r="AG1435" s="4">
        <v>257861</v>
      </c>
      <c r="AH1435" s="4"/>
      <c r="AK1435">
        <v>53614</v>
      </c>
      <c r="AM1435" s="4"/>
      <c r="AN1435" s="4"/>
      <c r="AO1435" s="4">
        <v>239655</v>
      </c>
      <c r="AP1435" s="4"/>
      <c r="AU1435" s="4"/>
      <c r="AV1435" s="4"/>
      <c r="AW1435" s="4"/>
      <c r="AX1435" s="4"/>
      <c r="BC1435" s="4"/>
      <c r="BD1435" s="4"/>
      <c r="BE1435" s="4"/>
      <c r="BF1435" s="4"/>
      <c r="BK1435" s="4"/>
      <c r="BL1435" s="4"/>
      <c r="BM1435" s="4"/>
      <c r="BN1435" s="4"/>
      <c r="BS1435" s="4"/>
      <c r="BT1435" s="4"/>
      <c r="BU1435" s="4"/>
      <c r="BV1435" s="4"/>
      <c r="BW1435" s="3"/>
      <c r="BX1435" s="3"/>
      <c r="BY1435" s="4">
        <v>257861</v>
      </c>
      <c r="BZ1435" s="5"/>
      <c r="CA1435" s="3">
        <v>53614</v>
      </c>
      <c r="CB1435" s="4">
        <v>239655</v>
      </c>
      <c r="CC1435" s="5">
        <v>4.4700078337747602</v>
      </c>
      <c r="CD1435" s="3">
        <v>0</v>
      </c>
      <c r="CE1435" s="4">
        <v>0</v>
      </c>
      <c r="CF1435" s="5" t="s">
        <v>322</v>
      </c>
      <c r="CG1435" s="3">
        <v>0</v>
      </c>
      <c r="CH1435" s="4">
        <v>0</v>
      </c>
      <c r="CI1435" s="5" t="s">
        <v>322</v>
      </c>
      <c r="CJ1435" s="3">
        <v>0</v>
      </c>
      <c r="CK1435" s="4">
        <v>0</v>
      </c>
      <c r="CL1435" s="5" t="s">
        <v>322</v>
      </c>
      <c r="CM1435" s="2">
        <v>0</v>
      </c>
      <c r="CN1435" s="4">
        <v>0</v>
      </c>
      <c r="CO1435" s="5" t="s">
        <v>322</v>
      </c>
      <c r="CP1435" s="3"/>
      <c r="CQ1435" s="4">
        <v>497516</v>
      </c>
      <c r="CR1435" s="3"/>
      <c r="CS1435" s="3"/>
      <c r="CT1435" s="3"/>
      <c r="CU1435" s="3"/>
      <c r="CV1435" s="4">
        <v>497516</v>
      </c>
      <c r="CW1435" s="4">
        <v>497516</v>
      </c>
      <c r="CX1435" t="b">
        <v>0</v>
      </c>
      <c r="CY1435" t="b">
        <v>0</v>
      </c>
      <c r="CZ1435" t="b">
        <v>0</v>
      </c>
      <c r="DA1435" s="2" t="s">
        <v>6</v>
      </c>
      <c r="DB1435" s="2" t="s">
        <v>6</v>
      </c>
      <c r="DC1435">
        <v>999999977</v>
      </c>
      <c r="DD1435" s="3"/>
      <c r="DE1435" s="3"/>
      <c r="DF1435" s="3"/>
      <c r="DG1435" s="4"/>
      <c r="DH1435" s="4"/>
      <c r="DI1435" s="4"/>
      <c r="DJ1435" s="3">
        <v>0</v>
      </c>
      <c r="DK1435" s="4">
        <v>0</v>
      </c>
      <c r="DL1435" t="b">
        <v>0</v>
      </c>
      <c r="DM1435" s="6"/>
      <c r="DN1435" s="3"/>
      <c r="DO1435" s="3"/>
      <c r="DP1435" s="3"/>
      <c r="DQ1435" s="3"/>
      <c r="DR1435" s="3"/>
      <c r="DS1435" s="3"/>
      <c r="DT1435" s="4"/>
      <c r="DU1435" s="4"/>
      <c r="DV1435" s="4"/>
      <c r="DW1435" s="4"/>
      <c r="DX1435" s="4"/>
      <c r="DY1435" s="4"/>
      <c r="DZ1435" s="2" t="s">
        <v>861</v>
      </c>
      <c r="EA1435" s="7">
        <v>44693.460358796299</v>
      </c>
      <c r="EB1435" s="2" t="s">
        <v>332</v>
      </c>
      <c r="EC1435" s="8"/>
      <c r="ED1435" t="b">
        <v>0</v>
      </c>
      <c r="EE1435" t="s">
        <v>324</v>
      </c>
      <c r="EF1435" s="2" t="s">
        <v>324</v>
      </c>
      <c r="EG1435" s="2" t="s">
        <v>325</v>
      </c>
      <c r="EH1435" s="1"/>
      <c r="EI1435">
        <f t="shared" si="74"/>
        <v>41725</v>
      </c>
      <c r="EJ1435" t="str">
        <f t="shared" si="75"/>
        <v>no</v>
      </c>
    </row>
    <row r="1436" spans="3:140">
      <c r="C1436" s="1">
        <v>44607</v>
      </c>
      <c r="D1436" s="2" t="s">
        <v>484</v>
      </c>
      <c r="E1436" s="2" t="s">
        <v>485</v>
      </c>
      <c r="F1436" s="2" t="s">
        <v>173</v>
      </c>
      <c r="G1436" s="1">
        <v>44409</v>
      </c>
      <c r="H1436" s="2"/>
      <c r="I1436" s="2"/>
      <c r="J1436" s="1">
        <v>44409</v>
      </c>
      <c r="K1436" s="1"/>
      <c r="L1436" s="2" t="s">
        <v>6</v>
      </c>
      <c r="M1436" t="b">
        <v>0</v>
      </c>
      <c r="N1436" s="2"/>
      <c r="O1436" s="2" t="s">
        <v>534</v>
      </c>
      <c r="P1436" s="2" t="s">
        <v>330</v>
      </c>
      <c r="Q1436" s="2"/>
      <c r="R1436" s="2"/>
      <c r="S1436" s="2"/>
      <c r="T1436" s="2"/>
      <c r="U1436" s="2"/>
      <c r="V1436" s="2"/>
      <c r="W1436" s="2"/>
      <c r="X1436" s="2"/>
      <c r="Y1436" s="3"/>
      <c r="AA1436" t="b">
        <v>0</v>
      </c>
      <c r="AE1436" s="4"/>
      <c r="AF1436" s="4"/>
      <c r="AG1436" s="4"/>
      <c r="AH1436" s="4"/>
      <c r="AM1436" s="4"/>
      <c r="AN1436" s="4"/>
      <c r="AO1436" s="4"/>
      <c r="AP1436" s="4"/>
      <c r="AU1436" s="4"/>
      <c r="AV1436" s="4"/>
      <c r="AW1436" s="4"/>
      <c r="AX1436" s="4"/>
      <c r="BC1436" s="4"/>
      <c r="BD1436" s="4"/>
      <c r="BE1436" s="4"/>
      <c r="BF1436" s="4"/>
      <c r="BK1436" s="4"/>
      <c r="BL1436" s="4"/>
      <c r="BM1436" s="4"/>
      <c r="BN1436" s="4"/>
      <c r="BS1436" s="4"/>
      <c r="BT1436" s="4"/>
      <c r="BU1436" s="4"/>
      <c r="BV1436" s="4"/>
      <c r="BW1436" s="3"/>
      <c r="BX1436" s="3"/>
      <c r="BY1436" s="4">
        <v>0</v>
      </c>
      <c r="BZ1436" s="5"/>
      <c r="CA1436" s="3">
        <v>0</v>
      </c>
      <c r="CB1436" s="4">
        <v>0</v>
      </c>
      <c r="CC1436" s="5" t="s">
        <v>322</v>
      </c>
      <c r="CD1436" s="3">
        <v>0</v>
      </c>
      <c r="CE1436" s="4">
        <v>0</v>
      </c>
      <c r="CF1436" s="5" t="s">
        <v>322</v>
      </c>
      <c r="CG1436" s="3">
        <v>0</v>
      </c>
      <c r="CH1436" s="4">
        <v>0</v>
      </c>
      <c r="CI1436" s="5" t="s">
        <v>322</v>
      </c>
      <c r="CJ1436" s="3">
        <v>0</v>
      </c>
      <c r="CK1436" s="4">
        <v>0</v>
      </c>
      <c r="CL1436" s="5" t="s">
        <v>322</v>
      </c>
      <c r="CM1436" s="2">
        <v>0</v>
      </c>
      <c r="CN1436" s="4">
        <v>0</v>
      </c>
      <c r="CO1436" s="5" t="s">
        <v>322</v>
      </c>
      <c r="CP1436" s="3"/>
      <c r="CQ1436" s="4">
        <v>0</v>
      </c>
      <c r="CR1436" s="3"/>
      <c r="CS1436" s="3"/>
      <c r="CT1436" s="3"/>
      <c r="CU1436" s="3"/>
      <c r="CV1436" s="4">
        <v>0</v>
      </c>
      <c r="CW1436" s="4">
        <v>0</v>
      </c>
      <c r="CX1436" t="b">
        <v>0</v>
      </c>
      <c r="CY1436" t="b">
        <v>1</v>
      </c>
      <c r="CZ1436" t="b">
        <v>0</v>
      </c>
      <c r="DA1436" s="2"/>
      <c r="DB1436" s="2"/>
      <c r="DC1436">
        <v>999999978</v>
      </c>
      <c r="DD1436" s="3"/>
      <c r="DE1436" s="3"/>
      <c r="DF1436" s="3"/>
      <c r="DG1436" s="4"/>
      <c r="DH1436" s="4"/>
      <c r="DI1436" s="4"/>
      <c r="DJ1436" s="3">
        <v>0</v>
      </c>
      <c r="DK1436" s="4">
        <v>0</v>
      </c>
      <c r="DL1436" t="b">
        <v>0</v>
      </c>
      <c r="DM1436" s="6"/>
      <c r="DN1436" s="3"/>
      <c r="DO1436" s="3"/>
      <c r="DP1436" s="3"/>
      <c r="DQ1436" s="3"/>
      <c r="DR1436" s="3"/>
      <c r="DS1436" s="3"/>
      <c r="DT1436" s="4"/>
      <c r="DU1436" s="4"/>
      <c r="DV1436" s="4"/>
      <c r="DW1436" s="4"/>
      <c r="DX1436" s="4"/>
      <c r="DY1436" s="4"/>
      <c r="DZ1436" s="2" t="s">
        <v>861</v>
      </c>
      <c r="EA1436" s="7">
        <v>44593.511516203704</v>
      </c>
      <c r="EB1436" s="2" t="s">
        <v>332</v>
      </c>
      <c r="EC1436" s="8"/>
      <c r="ED1436" t="b">
        <v>0</v>
      </c>
      <c r="EE1436" t="s">
        <v>324</v>
      </c>
      <c r="EF1436" s="2" t="s">
        <v>324</v>
      </c>
      <c r="EG1436" s="2" t="s">
        <v>325</v>
      </c>
      <c r="EH1436" s="1"/>
      <c r="EI1436">
        <f t="shared" si="74"/>
        <v>0</v>
      </c>
      <c r="EJ1436" t="str">
        <f t="shared" si="75"/>
        <v>yes</v>
      </c>
    </row>
    <row r="1437" spans="3:140">
      <c r="C1437" s="1">
        <v>44607</v>
      </c>
      <c r="D1437" s="2" t="s">
        <v>469</v>
      </c>
      <c r="E1437" s="2" t="s">
        <v>470</v>
      </c>
      <c r="F1437" s="2" t="s">
        <v>176</v>
      </c>
      <c r="G1437" s="1">
        <v>44287</v>
      </c>
      <c r="H1437" s="2"/>
      <c r="I1437" s="2"/>
      <c r="J1437" s="1">
        <v>44287</v>
      </c>
      <c r="K1437" s="1"/>
      <c r="L1437" s="2" t="s">
        <v>6</v>
      </c>
      <c r="M1437" t="b">
        <v>0</v>
      </c>
      <c r="N1437" s="2"/>
      <c r="O1437" s="2" t="s">
        <v>1318</v>
      </c>
      <c r="P1437" s="2" t="s">
        <v>337</v>
      </c>
      <c r="Q1437" s="2"/>
      <c r="R1437" s="2"/>
      <c r="S1437" s="2"/>
      <c r="T1437" s="2"/>
      <c r="U1437" s="2"/>
      <c r="V1437" s="2"/>
      <c r="W1437" s="2" t="s">
        <v>1251</v>
      </c>
      <c r="X1437" s="2" t="s">
        <v>1319</v>
      </c>
      <c r="Y1437" s="3"/>
      <c r="AA1437" t="b">
        <v>0</v>
      </c>
      <c r="AB1437">
        <v>4385</v>
      </c>
      <c r="AC1437">
        <v>8280</v>
      </c>
      <c r="AD1437">
        <v>2405</v>
      </c>
      <c r="AE1437" s="4"/>
      <c r="AF1437" s="4">
        <v>15960</v>
      </c>
      <c r="AG1437" s="4">
        <v>40985</v>
      </c>
      <c r="AH1437" s="4">
        <v>13974</v>
      </c>
      <c r="AJ1437">
        <v>2607</v>
      </c>
      <c r="AK1437">
        <v>4923</v>
      </c>
      <c r="AL1437">
        <v>1430</v>
      </c>
      <c r="AM1437" s="4"/>
      <c r="AN1437" s="4">
        <v>11654</v>
      </c>
      <c r="AO1437" s="4">
        <v>18462</v>
      </c>
      <c r="AP1437" s="4">
        <v>6393</v>
      </c>
      <c r="AU1437" s="4"/>
      <c r="AV1437" s="4"/>
      <c r="AW1437" s="4"/>
      <c r="AX1437" s="4"/>
      <c r="BC1437" s="4"/>
      <c r="BD1437" s="4"/>
      <c r="BE1437" s="4"/>
      <c r="BF1437" s="4"/>
      <c r="BK1437" s="4"/>
      <c r="BL1437" s="4"/>
      <c r="BM1437" s="4"/>
      <c r="BN1437" s="4"/>
      <c r="BS1437" s="4"/>
      <c r="BT1437" s="4"/>
      <c r="BU1437" s="4"/>
      <c r="BV1437" s="4"/>
      <c r="BW1437" s="3"/>
      <c r="BX1437" s="3"/>
      <c r="BY1437" s="4">
        <v>70919</v>
      </c>
      <c r="BZ1437" s="5"/>
      <c r="CA1437" s="3">
        <v>8960</v>
      </c>
      <c r="CB1437" s="4">
        <v>36509</v>
      </c>
      <c r="CC1437" s="5">
        <v>4.0746651785714301</v>
      </c>
      <c r="CD1437" s="3">
        <v>0</v>
      </c>
      <c r="CE1437" s="4">
        <v>0</v>
      </c>
      <c r="CF1437" s="5" t="s">
        <v>322</v>
      </c>
      <c r="CG1437" s="3">
        <v>0</v>
      </c>
      <c r="CH1437" s="4">
        <v>0</v>
      </c>
      <c r="CI1437" s="5" t="s">
        <v>322</v>
      </c>
      <c r="CJ1437" s="3">
        <v>0</v>
      </c>
      <c r="CK1437" s="4">
        <v>0</v>
      </c>
      <c r="CL1437" s="5" t="s">
        <v>322</v>
      </c>
      <c r="CM1437" s="2">
        <v>0</v>
      </c>
      <c r="CN1437" s="4">
        <v>0</v>
      </c>
      <c r="CO1437" s="5" t="s">
        <v>322</v>
      </c>
      <c r="CP1437" s="3"/>
      <c r="CQ1437" s="4">
        <v>107428</v>
      </c>
      <c r="CR1437" s="3"/>
      <c r="CS1437" s="3"/>
      <c r="CT1437" s="3"/>
      <c r="CU1437" s="3"/>
      <c r="CV1437" s="4">
        <v>107428</v>
      </c>
      <c r="CW1437" s="4">
        <v>107428</v>
      </c>
      <c r="CX1437" t="b">
        <v>0</v>
      </c>
      <c r="CY1437" t="b">
        <v>1</v>
      </c>
      <c r="CZ1437" t="b">
        <v>0</v>
      </c>
      <c r="DA1437" s="2"/>
      <c r="DB1437" s="2"/>
      <c r="DC1437">
        <v>999999979</v>
      </c>
      <c r="DD1437" s="3"/>
      <c r="DE1437" s="3"/>
      <c r="DF1437" s="3"/>
      <c r="DG1437" s="4"/>
      <c r="DH1437" s="4"/>
      <c r="DI1437" s="4"/>
      <c r="DJ1437" s="3">
        <v>0</v>
      </c>
      <c r="DK1437" s="4">
        <v>0</v>
      </c>
      <c r="DL1437" t="b">
        <v>0</v>
      </c>
      <c r="DM1437" s="6"/>
      <c r="DN1437" s="3"/>
      <c r="DO1437" s="3"/>
      <c r="DP1437" s="3"/>
      <c r="DQ1437" s="3"/>
      <c r="DR1437" s="3"/>
      <c r="DS1437" s="3"/>
      <c r="DT1437" s="4"/>
      <c r="DU1437" s="4"/>
      <c r="DV1437" s="4"/>
      <c r="DW1437" s="4"/>
      <c r="DX1437" s="4"/>
      <c r="DY1437" s="4"/>
      <c r="DZ1437" s="2" t="s">
        <v>861</v>
      </c>
      <c r="EA1437" s="7">
        <v>44607.579988425925</v>
      </c>
      <c r="EB1437" s="2" t="s">
        <v>1327</v>
      </c>
      <c r="EC1437" s="8"/>
      <c r="ED1437" t="b">
        <v>0</v>
      </c>
      <c r="EE1437" t="s">
        <v>324</v>
      </c>
      <c r="EF1437" s="2" t="s">
        <v>324</v>
      </c>
      <c r="EG1437" s="2" t="s">
        <v>325</v>
      </c>
      <c r="EH1437" s="1"/>
      <c r="EI1437">
        <f t="shared" si="74"/>
        <v>15070</v>
      </c>
      <c r="EJ1437" t="str">
        <f t="shared" si="75"/>
        <v>yes</v>
      </c>
    </row>
    <row r="1438" spans="3:140">
      <c r="C1438" s="1">
        <v>44607</v>
      </c>
      <c r="D1438" s="2" t="s">
        <v>1245</v>
      </c>
      <c r="E1438" s="2" t="s">
        <v>1246</v>
      </c>
      <c r="F1438" s="2" t="s">
        <v>41</v>
      </c>
      <c r="G1438" s="1">
        <v>44255</v>
      </c>
      <c r="H1438" s="2"/>
      <c r="I1438" s="2"/>
      <c r="J1438" s="1">
        <v>44255</v>
      </c>
      <c r="K1438" s="1"/>
      <c r="L1438" s="2" t="s">
        <v>6</v>
      </c>
      <c r="M1438" t="b">
        <v>0</v>
      </c>
      <c r="N1438" s="2"/>
      <c r="O1438" s="2" t="s">
        <v>1308</v>
      </c>
      <c r="P1438" s="2" t="s">
        <v>330</v>
      </c>
      <c r="Q1438" s="2"/>
      <c r="R1438" s="2"/>
      <c r="S1438" s="2"/>
      <c r="T1438" s="2"/>
      <c r="U1438" s="2"/>
      <c r="V1438" s="2"/>
      <c r="W1438" s="2" t="s">
        <v>1356</v>
      </c>
      <c r="X1438" s="2" t="s">
        <v>1356</v>
      </c>
      <c r="Y1438" s="3"/>
      <c r="AA1438" t="b">
        <v>0</v>
      </c>
      <c r="AB1438">
        <v>-11874</v>
      </c>
      <c r="AC1438">
        <v>-23309</v>
      </c>
      <c r="AD1438">
        <v>-8796</v>
      </c>
      <c r="AE1438" s="4"/>
      <c r="AF1438" s="4">
        <v>-61627</v>
      </c>
      <c r="AG1438" s="4">
        <v>-120972</v>
      </c>
      <c r="AH1438" s="4">
        <v>-45650</v>
      </c>
      <c r="AJ1438">
        <v>10160</v>
      </c>
      <c r="AK1438">
        <v>19943</v>
      </c>
      <c r="AL1438">
        <v>7526</v>
      </c>
      <c r="AM1438" s="4"/>
      <c r="AN1438" s="4">
        <v>38099</v>
      </c>
      <c r="AO1438" s="4">
        <v>74788</v>
      </c>
      <c r="AP1438" s="4">
        <v>28222</v>
      </c>
      <c r="AU1438" s="4"/>
      <c r="AV1438" s="4"/>
      <c r="AW1438" s="4"/>
      <c r="AX1438" s="4"/>
      <c r="BC1438" s="4"/>
      <c r="BD1438" s="4"/>
      <c r="BE1438" s="4"/>
      <c r="BF1438" s="4"/>
      <c r="BK1438" s="4"/>
      <c r="BL1438" s="4"/>
      <c r="BM1438" s="4"/>
      <c r="BN1438" s="4"/>
      <c r="BS1438" s="4"/>
      <c r="BT1438" s="4"/>
      <c r="BU1438" s="4"/>
      <c r="BV1438" s="4"/>
      <c r="BW1438" s="3"/>
      <c r="BX1438" s="3"/>
      <c r="BY1438" s="4">
        <v>-228249</v>
      </c>
      <c r="BZ1438" s="5"/>
      <c r="CA1438" s="3">
        <v>37629</v>
      </c>
      <c r="CB1438" s="4">
        <v>141109</v>
      </c>
      <c r="CC1438" s="5">
        <v>3.7500066438119499</v>
      </c>
      <c r="CD1438" s="3">
        <v>0</v>
      </c>
      <c r="CE1438" s="4">
        <v>0</v>
      </c>
      <c r="CF1438" s="5" t="s">
        <v>322</v>
      </c>
      <c r="CG1438" s="3">
        <v>0</v>
      </c>
      <c r="CH1438" s="4">
        <v>0</v>
      </c>
      <c r="CI1438" s="5" t="s">
        <v>322</v>
      </c>
      <c r="CJ1438" s="3">
        <v>0</v>
      </c>
      <c r="CK1438" s="4">
        <v>0</v>
      </c>
      <c r="CL1438" s="5" t="s">
        <v>322</v>
      </c>
      <c r="CM1438" s="2">
        <v>0</v>
      </c>
      <c r="CN1438" s="4">
        <v>0</v>
      </c>
      <c r="CO1438" s="5" t="s">
        <v>322</v>
      </c>
      <c r="CP1438" s="3"/>
      <c r="CQ1438" s="4">
        <v>-87140</v>
      </c>
      <c r="CR1438" s="3"/>
      <c r="CS1438" s="3"/>
      <c r="CT1438" s="3"/>
      <c r="CU1438" s="3"/>
      <c r="CV1438" s="4">
        <v>-87140</v>
      </c>
      <c r="CW1438" s="4">
        <v>-87140</v>
      </c>
      <c r="CX1438" t="b">
        <v>0</v>
      </c>
      <c r="CY1438" t="b">
        <v>1</v>
      </c>
      <c r="CZ1438" t="b">
        <v>0</v>
      </c>
      <c r="DA1438" s="2"/>
      <c r="DB1438" s="2"/>
      <c r="DC1438">
        <v>999999980</v>
      </c>
      <c r="DD1438" s="3"/>
      <c r="DE1438" s="3"/>
      <c r="DF1438" s="3"/>
      <c r="DG1438" s="4"/>
      <c r="DH1438" s="4"/>
      <c r="DI1438" s="4"/>
      <c r="DJ1438" s="3">
        <v>0</v>
      </c>
      <c r="DK1438" s="4">
        <v>0</v>
      </c>
      <c r="DL1438" t="b">
        <v>0</v>
      </c>
      <c r="DM1438" s="6"/>
      <c r="DN1438" s="3"/>
      <c r="DO1438" s="3"/>
      <c r="DP1438" s="3"/>
      <c r="DQ1438" s="3"/>
      <c r="DR1438" s="3"/>
      <c r="DS1438" s="3"/>
      <c r="DT1438" s="4"/>
      <c r="DU1438" s="4"/>
      <c r="DV1438" s="4"/>
      <c r="DW1438" s="4"/>
      <c r="DX1438" s="4"/>
      <c r="DY1438" s="4"/>
      <c r="DZ1438" s="2" t="s">
        <v>861</v>
      </c>
      <c r="EA1438" s="7">
        <v>44693.45071759259</v>
      </c>
      <c r="EB1438" s="2" t="s">
        <v>332</v>
      </c>
      <c r="EC1438" s="8"/>
      <c r="ED1438" t="b">
        <v>0</v>
      </c>
      <c r="EE1438" t="s">
        <v>324</v>
      </c>
      <c r="EF1438" s="2" t="s">
        <v>324</v>
      </c>
      <c r="EG1438" s="2" t="s">
        <v>325</v>
      </c>
      <c r="EH1438" s="1"/>
      <c r="EI1438">
        <f t="shared" si="74"/>
        <v>-43979</v>
      </c>
      <c r="EJ1438" t="str">
        <f t="shared" si="75"/>
        <v>yes</v>
      </c>
    </row>
    <row r="1439" spans="3:140">
      <c r="C1439" s="1">
        <v>44607</v>
      </c>
      <c r="D1439" s="2" t="s">
        <v>386</v>
      </c>
      <c r="E1439" s="2" t="s">
        <v>387</v>
      </c>
      <c r="F1439" s="2" t="s">
        <v>171</v>
      </c>
      <c r="G1439" s="1">
        <v>44378</v>
      </c>
      <c r="H1439" s="2"/>
      <c r="I1439" s="2"/>
      <c r="J1439" s="1">
        <v>44378</v>
      </c>
      <c r="K1439" s="1"/>
      <c r="L1439" s="2" t="s">
        <v>6</v>
      </c>
      <c r="M1439" t="b">
        <v>0</v>
      </c>
      <c r="N1439" s="2"/>
      <c r="O1439" s="2" t="s">
        <v>534</v>
      </c>
      <c r="P1439" s="2" t="s">
        <v>337</v>
      </c>
      <c r="Q1439" s="2"/>
      <c r="R1439" s="2"/>
      <c r="S1439" s="2"/>
      <c r="T1439" s="2"/>
      <c r="U1439" s="2"/>
      <c r="V1439" s="2"/>
      <c r="W1439" s="2" t="s">
        <v>1352</v>
      </c>
      <c r="X1439" s="2"/>
      <c r="Y1439" s="3"/>
      <c r="AA1439" t="b">
        <v>0</v>
      </c>
      <c r="AE1439" s="4"/>
      <c r="AF1439" s="4"/>
      <c r="AG1439" s="4"/>
      <c r="AH1439" s="4"/>
      <c r="AM1439" s="4"/>
      <c r="AN1439" s="4"/>
      <c r="AO1439" s="4"/>
      <c r="AP1439" s="4"/>
      <c r="AS1439">
        <v>10337</v>
      </c>
      <c r="AU1439" s="4"/>
      <c r="AV1439" s="4"/>
      <c r="AW1439" s="4">
        <v>738310</v>
      </c>
      <c r="AX1439" s="4"/>
      <c r="BC1439" s="4"/>
      <c r="BD1439" s="4"/>
      <c r="BE1439" s="4"/>
      <c r="BF1439" s="4"/>
      <c r="BK1439" s="4"/>
      <c r="BL1439" s="4"/>
      <c r="BM1439" s="4"/>
      <c r="BN1439" s="4"/>
      <c r="BS1439" s="4"/>
      <c r="BT1439" s="4"/>
      <c r="BU1439" s="4"/>
      <c r="BV1439" s="4"/>
      <c r="BW1439" s="3"/>
      <c r="BX1439" s="3"/>
      <c r="BY1439" s="4">
        <v>0</v>
      </c>
      <c r="BZ1439" s="5"/>
      <c r="CA1439" s="3">
        <v>0</v>
      </c>
      <c r="CB1439" s="4">
        <v>0</v>
      </c>
      <c r="CC1439" s="5" t="s">
        <v>322</v>
      </c>
      <c r="CD1439" s="3">
        <v>10337</v>
      </c>
      <c r="CE1439" s="4">
        <v>738310</v>
      </c>
      <c r="CF1439" s="5">
        <v>71.424010834865001</v>
      </c>
      <c r="CG1439" s="3">
        <v>0</v>
      </c>
      <c r="CH1439" s="4">
        <v>0</v>
      </c>
      <c r="CI1439" s="5" t="s">
        <v>322</v>
      </c>
      <c r="CJ1439" s="3">
        <v>0</v>
      </c>
      <c r="CK1439" s="4">
        <v>0</v>
      </c>
      <c r="CL1439" s="5" t="s">
        <v>322</v>
      </c>
      <c r="CM1439" s="2">
        <v>0</v>
      </c>
      <c r="CN1439" s="4">
        <v>0</v>
      </c>
      <c r="CO1439" s="5" t="s">
        <v>322</v>
      </c>
      <c r="CP1439" s="3"/>
      <c r="CQ1439" s="4">
        <v>0</v>
      </c>
      <c r="CR1439" s="3"/>
      <c r="CS1439" s="3"/>
      <c r="CT1439" s="3"/>
      <c r="CU1439" s="3"/>
      <c r="CV1439" s="4">
        <v>738310</v>
      </c>
      <c r="CW1439" s="4">
        <v>738310</v>
      </c>
      <c r="CX1439" t="b">
        <v>0</v>
      </c>
      <c r="CY1439" t="b">
        <v>1</v>
      </c>
      <c r="CZ1439" t="b">
        <v>0</v>
      </c>
      <c r="DA1439" s="2"/>
      <c r="DB1439" s="2"/>
      <c r="DC1439">
        <v>999999984</v>
      </c>
      <c r="DD1439" s="3"/>
      <c r="DE1439" s="3"/>
      <c r="DF1439" s="3"/>
      <c r="DG1439" s="4"/>
      <c r="DH1439" s="4"/>
      <c r="DI1439" s="4"/>
      <c r="DJ1439" s="3">
        <v>0</v>
      </c>
      <c r="DK1439" s="4">
        <v>0</v>
      </c>
      <c r="DL1439" t="b">
        <v>0</v>
      </c>
      <c r="DM1439" s="6"/>
      <c r="DN1439" s="3"/>
      <c r="DO1439" s="3"/>
      <c r="DP1439" s="3"/>
      <c r="DQ1439" s="3"/>
      <c r="DR1439" s="3"/>
      <c r="DS1439" s="3"/>
      <c r="DT1439" s="4"/>
      <c r="DU1439" s="4"/>
      <c r="DV1439" s="4"/>
      <c r="DW1439" s="4"/>
      <c r="DX1439" s="4"/>
      <c r="DY1439" s="4"/>
      <c r="DZ1439" s="2" t="s">
        <v>861</v>
      </c>
      <c r="EA1439" s="7">
        <v>44608.580208333333</v>
      </c>
      <c r="EB1439" s="2" t="s">
        <v>332</v>
      </c>
      <c r="EC1439" s="8"/>
      <c r="ED1439" t="b">
        <v>0</v>
      </c>
      <c r="EE1439" t="s">
        <v>324</v>
      </c>
      <c r="EF1439" s="2" t="s">
        <v>324</v>
      </c>
      <c r="EG1439" s="2" t="s">
        <v>325</v>
      </c>
      <c r="EH1439" s="1"/>
      <c r="EI1439">
        <f t="shared" si="74"/>
        <v>0</v>
      </c>
      <c r="EJ1439" t="str">
        <f t="shared" si="75"/>
        <v>yes</v>
      </c>
    </row>
    <row r="1440" spans="3:140">
      <c r="C1440" s="1">
        <v>44607</v>
      </c>
      <c r="D1440" s="2" t="s">
        <v>471</v>
      </c>
      <c r="E1440" s="2" t="s">
        <v>472</v>
      </c>
      <c r="F1440" s="2" t="s">
        <v>177</v>
      </c>
      <c r="G1440" s="1">
        <v>44384</v>
      </c>
      <c r="H1440" s="2"/>
      <c r="I1440" s="2"/>
      <c r="J1440" s="1">
        <v>44384</v>
      </c>
      <c r="K1440" s="1"/>
      <c r="L1440" s="2" t="s">
        <v>6</v>
      </c>
      <c r="M1440" t="b">
        <v>0</v>
      </c>
      <c r="N1440" s="2"/>
      <c r="O1440" s="2" t="s">
        <v>1357</v>
      </c>
      <c r="P1440" s="2" t="s">
        <v>337</v>
      </c>
      <c r="Q1440" s="2"/>
      <c r="R1440" s="2"/>
      <c r="S1440" s="2"/>
      <c r="T1440" s="2"/>
      <c r="U1440" s="2"/>
      <c r="V1440" s="2"/>
      <c r="W1440" s="2" t="s">
        <v>1358</v>
      </c>
      <c r="X1440" s="2" t="s">
        <v>1359</v>
      </c>
      <c r="Y1440" s="3"/>
      <c r="AA1440" t="b">
        <v>0</v>
      </c>
      <c r="AB1440">
        <v>0</v>
      </c>
      <c r="AC1440">
        <v>22969</v>
      </c>
      <c r="AD1440">
        <v>0</v>
      </c>
      <c r="AE1440" s="4"/>
      <c r="AF1440" s="4">
        <v>0</v>
      </c>
      <c r="AG1440" s="4">
        <v>71663</v>
      </c>
      <c r="AH1440" s="4">
        <v>0</v>
      </c>
      <c r="AJ1440">
        <v>0</v>
      </c>
      <c r="AL1440">
        <v>0</v>
      </c>
      <c r="AM1440" s="4"/>
      <c r="AN1440" s="4">
        <v>0</v>
      </c>
      <c r="AO1440" s="4"/>
      <c r="AP1440" s="4">
        <v>0</v>
      </c>
      <c r="AR1440">
        <v>0</v>
      </c>
      <c r="AS1440">
        <v>0</v>
      </c>
      <c r="AT1440">
        <v>0</v>
      </c>
      <c r="AU1440" s="4"/>
      <c r="AV1440" s="4">
        <v>0</v>
      </c>
      <c r="AW1440" s="4">
        <v>0</v>
      </c>
      <c r="AX1440" s="4">
        <v>0</v>
      </c>
      <c r="AZ1440">
        <v>0</v>
      </c>
      <c r="BA1440">
        <v>0</v>
      </c>
      <c r="BB1440">
        <v>0</v>
      </c>
      <c r="BC1440" s="4"/>
      <c r="BD1440" s="4">
        <v>0</v>
      </c>
      <c r="BE1440" s="4">
        <v>0</v>
      </c>
      <c r="BF1440" s="4">
        <v>0</v>
      </c>
      <c r="BH1440">
        <v>0</v>
      </c>
      <c r="BI1440">
        <v>0</v>
      </c>
      <c r="BJ1440">
        <v>0</v>
      </c>
      <c r="BK1440" s="4"/>
      <c r="BL1440" s="4">
        <v>0</v>
      </c>
      <c r="BM1440" s="4">
        <v>0</v>
      </c>
      <c r="BN1440" s="4">
        <v>0</v>
      </c>
      <c r="BP1440">
        <v>0</v>
      </c>
      <c r="BQ1440">
        <v>0</v>
      </c>
      <c r="BR1440">
        <v>0</v>
      </c>
      <c r="BS1440" s="4"/>
      <c r="BT1440" s="4">
        <v>0</v>
      </c>
      <c r="BU1440" s="4">
        <v>0</v>
      </c>
      <c r="BV1440" s="4">
        <v>0</v>
      </c>
      <c r="BW1440" s="3"/>
      <c r="BX1440" s="3"/>
      <c r="BY1440" s="4">
        <v>71663</v>
      </c>
      <c r="BZ1440" s="5"/>
      <c r="CA1440" s="3">
        <v>0</v>
      </c>
      <c r="CB1440" s="4">
        <v>0</v>
      </c>
      <c r="CC1440" s="5" t="s">
        <v>322</v>
      </c>
      <c r="CD1440" s="3">
        <v>0</v>
      </c>
      <c r="CE1440" s="4">
        <v>0</v>
      </c>
      <c r="CF1440" s="5" t="s">
        <v>322</v>
      </c>
      <c r="CG1440" s="3">
        <v>0</v>
      </c>
      <c r="CH1440" s="4">
        <v>0</v>
      </c>
      <c r="CI1440" s="5" t="s">
        <v>322</v>
      </c>
      <c r="CJ1440" s="3">
        <v>0</v>
      </c>
      <c r="CK1440" s="4">
        <v>0</v>
      </c>
      <c r="CL1440" s="5" t="s">
        <v>322</v>
      </c>
      <c r="CM1440" s="2">
        <v>0</v>
      </c>
      <c r="CN1440" s="4">
        <v>0</v>
      </c>
      <c r="CO1440" s="5" t="s">
        <v>322</v>
      </c>
      <c r="CP1440" s="3"/>
      <c r="CQ1440" s="4">
        <v>71663</v>
      </c>
      <c r="CR1440" s="3"/>
      <c r="CS1440" s="3"/>
      <c r="CT1440" s="3"/>
      <c r="CU1440" s="3"/>
      <c r="CV1440" s="4">
        <v>71663</v>
      </c>
      <c r="CW1440" s="4">
        <v>71663</v>
      </c>
      <c r="CX1440" t="b">
        <v>0</v>
      </c>
      <c r="CY1440" t="b">
        <v>1</v>
      </c>
      <c r="CZ1440" t="b">
        <v>0</v>
      </c>
      <c r="DA1440" s="2"/>
      <c r="DB1440" s="2"/>
      <c r="DC1440">
        <v>999999984</v>
      </c>
      <c r="DD1440" s="3"/>
      <c r="DE1440" s="3"/>
      <c r="DF1440" s="3"/>
      <c r="DG1440" s="4"/>
      <c r="DH1440" s="4"/>
      <c r="DI1440" s="4"/>
      <c r="DJ1440" s="3">
        <v>0</v>
      </c>
      <c r="DK1440" s="4">
        <v>0</v>
      </c>
      <c r="DL1440" t="b">
        <v>0</v>
      </c>
      <c r="DM1440" s="6"/>
      <c r="DN1440" s="3"/>
      <c r="DO1440" s="3"/>
      <c r="DP1440" s="3"/>
      <c r="DQ1440" s="3"/>
      <c r="DR1440" s="3"/>
      <c r="DS1440" s="3"/>
      <c r="DT1440" s="4"/>
      <c r="DU1440" s="4"/>
      <c r="DV1440" s="4"/>
      <c r="DW1440" s="4"/>
      <c r="DX1440" s="4"/>
      <c r="DY1440" s="4"/>
      <c r="DZ1440" s="2" t="s">
        <v>861</v>
      </c>
      <c r="EA1440" s="7">
        <v>44608.538368055553</v>
      </c>
      <c r="EB1440" s="2" t="s">
        <v>332</v>
      </c>
      <c r="EC1440" s="8"/>
      <c r="ED1440" t="b">
        <v>0</v>
      </c>
      <c r="EE1440" t="s">
        <v>324</v>
      </c>
      <c r="EF1440" s="2" t="s">
        <v>324</v>
      </c>
      <c r="EG1440" s="2" t="s">
        <v>325</v>
      </c>
      <c r="EH1440" s="1"/>
      <c r="EI1440">
        <f t="shared" si="74"/>
        <v>22969</v>
      </c>
      <c r="EJ1440" t="str">
        <f t="shared" si="75"/>
        <v>yes</v>
      </c>
    </row>
    <row r="1441" spans="3:140">
      <c r="C1441" s="1">
        <v>44607</v>
      </c>
      <c r="D1441" s="2" t="s">
        <v>1136</v>
      </c>
      <c r="E1441" s="2" t="s">
        <v>1137</v>
      </c>
      <c r="F1441" s="2" t="s">
        <v>176</v>
      </c>
      <c r="G1441" s="1">
        <v>44208</v>
      </c>
      <c r="H1441" s="2"/>
      <c r="I1441" s="2"/>
      <c r="J1441" s="1">
        <v>44208</v>
      </c>
      <c r="K1441" s="1"/>
      <c r="L1441" s="2" t="s">
        <v>6</v>
      </c>
      <c r="M1441" t="b">
        <v>0</v>
      </c>
      <c r="N1441" s="2"/>
      <c r="O1441" s="2" t="s">
        <v>1318</v>
      </c>
      <c r="P1441" s="2" t="s">
        <v>337</v>
      </c>
      <c r="Q1441" s="2"/>
      <c r="R1441" s="2"/>
      <c r="S1441" s="2"/>
      <c r="T1441" s="2"/>
      <c r="U1441" s="2"/>
      <c r="V1441" s="2"/>
      <c r="W1441" s="2" t="s">
        <v>1325</v>
      </c>
      <c r="X1441" s="2" t="s">
        <v>1326</v>
      </c>
      <c r="Y1441" s="3"/>
      <c r="AA1441" t="b">
        <v>0</v>
      </c>
      <c r="AB1441">
        <v>5678</v>
      </c>
      <c r="AC1441">
        <v>10723</v>
      </c>
      <c r="AD1441">
        <v>3115</v>
      </c>
      <c r="AE1441" s="4"/>
      <c r="AF1441" s="4">
        <v>20670</v>
      </c>
      <c r="AG1441" s="4">
        <v>53079</v>
      </c>
      <c r="AH1441" s="4">
        <v>18098</v>
      </c>
      <c r="AJ1441">
        <v>3376</v>
      </c>
      <c r="AK1441">
        <v>6376</v>
      </c>
      <c r="AL1441">
        <v>1852</v>
      </c>
      <c r="AM1441" s="4"/>
      <c r="AN1441" s="4">
        <v>15093</v>
      </c>
      <c r="AO1441" s="4">
        <v>23910</v>
      </c>
      <c r="AP1441" s="4">
        <v>8279</v>
      </c>
      <c r="AU1441" s="4"/>
      <c r="AV1441" s="4"/>
      <c r="AW1441" s="4"/>
      <c r="AX1441" s="4"/>
      <c r="BC1441" s="4"/>
      <c r="BD1441" s="4"/>
      <c r="BE1441" s="4"/>
      <c r="BF1441" s="4"/>
      <c r="BK1441" s="4"/>
      <c r="BL1441" s="4"/>
      <c r="BM1441" s="4"/>
      <c r="BN1441" s="4"/>
      <c r="BS1441" s="4"/>
      <c r="BT1441" s="4"/>
      <c r="BU1441" s="4"/>
      <c r="BV1441" s="4"/>
      <c r="BW1441" s="3"/>
      <c r="BX1441" s="3"/>
      <c r="BY1441" s="4">
        <v>91847</v>
      </c>
      <c r="BZ1441" s="5"/>
      <c r="CA1441" s="3">
        <v>11604</v>
      </c>
      <c r="CB1441" s="4">
        <v>47282</v>
      </c>
      <c r="CC1441" s="5">
        <v>4.0746294381247798</v>
      </c>
      <c r="CD1441" s="3">
        <v>0</v>
      </c>
      <c r="CE1441" s="4">
        <v>0</v>
      </c>
      <c r="CF1441" s="5" t="s">
        <v>322</v>
      </c>
      <c r="CG1441" s="3">
        <v>0</v>
      </c>
      <c r="CH1441" s="4">
        <v>0</v>
      </c>
      <c r="CI1441" s="5" t="s">
        <v>322</v>
      </c>
      <c r="CJ1441" s="3">
        <v>0</v>
      </c>
      <c r="CK1441" s="4">
        <v>0</v>
      </c>
      <c r="CL1441" s="5" t="s">
        <v>322</v>
      </c>
      <c r="CM1441" s="2">
        <v>0</v>
      </c>
      <c r="CN1441" s="4">
        <v>0</v>
      </c>
      <c r="CO1441" s="5" t="s">
        <v>322</v>
      </c>
      <c r="CP1441" s="3"/>
      <c r="CQ1441" s="4">
        <v>139129</v>
      </c>
      <c r="CR1441" s="3"/>
      <c r="CS1441" s="3"/>
      <c r="CT1441" s="3"/>
      <c r="CU1441" s="3"/>
      <c r="CV1441" s="4">
        <v>139129</v>
      </c>
      <c r="CW1441" s="4">
        <v>139129</v>
      </c>
      <c r="CX1441" t="b">
        <v>0</v>
      </c>
      <c r="CY1441" t="b">
        <v>1</v>
      </c>
      <c r="CZ1441" t="b">
        <v>0</v>
      </c>
      <c r="DA1441" s="2"/>
      <c r="DB1441" s="2"/>
      <c r="DC1441">
        <v>999999986</v>
      </c>
      <c r="DD1441" s="3"/>
      <c r="DE1441" s="3"/>
      <c r="DF1441" s="3"/>
      <c r="DG1441" s="4"/>
      <c r="DH1441" s="4"/>
      <c r="DI1441" s="4"/>
      <c r="DJ1441" s="3">
        <v>0</v>
      </c>
      <c r="DK1441" s="4">
        <v>0</v>
      </c>
      <c r="DL1441" t="b">
        <v>0</v>
      </c>
      <c r="DM1441" s="6"/>
      <c r="DN1441" s="3"/>
      <c r="DO1441" s="3"/>
      <c r="DP1441" s="3"/>
      <c r="DQ1441" s="3"/>
      <c r="DR1441" s="3"/>
      <c r="DS1441" s="3"/>
      <c r="DT1441" s="4"/>
      <c r="DU1441" s="4"/>
      <c r="DV1441" s="4"/>
      <c r="DW1441" s="4"/>
      <c r="DX1441" s="4"/>
      <c r="DY1441" s="4"/>
      <c r="DZ1441" s="2" t="s">
        <v>861</v>
      </c>
      <c r="EA1441" s="7">
        <v>44607.580868055556</v>
      </c>
      <c r="EB1441" s="2" t="s">
        <v>1327</v>
      </c>
      <c r="EC1441" s="8"/>
      <c r="ED1441" t="b">
        <v>0</v>
      </c>
      <c r="EE1441" t="s">
        <v>324</v>
      </c>
      <c r="EF1441" s="2" t="s">
        <v>324</v>
      </c>
      <c r="EG1441" s="2" t="s">
        <v>325</v>
      </c>
      <c r="EH1441" s="1"/>
      <c r="EI1441">
        <f t="shared" si="74"/>
        <v>19516</v>
      </c>
      <c r="EJ1441" t="str">
        <f t="shared" si="75"/>
        <v>yes</v>
      </c>
    </row>
    <row r="1442" spans="3:140">
      <c r="C1442" s="1">
        <v>44607</v>
      </c>
      <c r="D1442" s="2" t="s">
        <v>102</v>
      </c>
      <c r="E1442" s="2" t="s">
        <v>103</v>
      </c>
      <c r="F1442" s="2" t="s">
        <v>41</v>
      </c>
      <c r="G1442" s="1">
        <v>44212</v>
      </c>
      <c r="H1442" s="2"/>
      <c r="I1442" s="2"/>
      <c r="J1442" s="1">
        <v>44409</v>
      </c>
      <c r="K1442" s="1"/>
      <c r="L1442" s="2" t="s">
        <v>6</v>
      </c>
      <c r="M1442" t="b">
        <v>0</v>
      </c>
      <c r="N1442" s="2"/>
      <c r="O1442" s="2" t="s">
        <v>329</v>
      </c>
      <c r="P1442" s="2" t="s">
        <v>347</v>
      </c>
      <c r="Q1442" s="2"/>
      <c r="R1442" s="2"/>
      <c r="S1442" s="2"/>
      <c r="T1442" s="2"/>
      <c r="U1442" s="2"/>
      <c r="V1442" s="2"/>
      <c r="W1442" s="2"/>
      <c r="X1442" s="2"/>
      <c r="Y1442" s="3"/>
      <c r="AA1442" t="b">
        <v>0</v>
      </c>
      <c r="AE1442" s="4"/>
      <c r="AF1442" s="4"/>
      <c r="AG1442" s="4"/>
      <c r="AH1442" s="4"/>
      <c r="AM1442" s="4"/>
      <c r="AN1442" s="4"/>
      <c r="AO1442" s="4"/>
      <c r="AP1442" s="4"/>
      <c r="AU1442" s="4"/>
      <c r="AV1442" s="4"/>
      <c r="AW1442" s="4"/>
      <c r="AX1442" s="4"/>
      <c r="BC1442" s="4"/>
      <c r="BD1442" s="4"/>
      <c r="BE1442" s="4"/>
      <c r="BF1442" s="4"/>
      <c r="BK1442" s="4"/>
      <c r="BL1442" s="4"/>
      <c r="BM1442" s="4"/>
      <c r="BN1442" s="4"/>
      <c r="BS1442" s="4"/>
      <c r="BT1442" s="4"/>
      <c r="BU1442" s="4"/>
      <c r="BV1442" s="4"/>
      <c r="BW1442" s="3"/>
      <c r="BX1442" s="3"/>
      <c r="BY1442" s="4">
        <v>0</v>
      </c>
      <c r="BZ1442" s="5"/>
      <c r="CA1442" s="3">
        <v>0</v>
      </c>
      <c r="CB1442" s="4">
        <v>0</v>
      </c>
      <c r="CC1442" s="5" t="s">
        <v>322</v>
      </c>
      <c r="CD1442" s="3">
        <v>0</v>
      </c>
      <c r="CE1442" s="4">
        <v>0</v>
      </c>
      <c r="CF1442" s="5" t="s">
        <v>322</v>
      </c>
      <c r="CG1442" s="3">
        <v>0</v>
      </c>
      <c r="CH1442" s="4">
        <v>0</v>
      </c>
      <c r="CI1442" s="5" t="s">
        <v>322</v>
      </c>
      <c r="CJ1442" s="3">
        <v>0</v>
      </c>
      <c r="CK1442" s="4">
        <v>0</v>
      </c>
      <c r="CL1442" s="5" t="s">
        <v>322</v>
      </c>
      <c r="CM1442" s="2">
        <v>0</v>
      </c>
      <c r="CN1442" s="4">
        <v>0</v>
      </c>
      <c r="CO1442" s="5" t="s">
        <v>322</v>
      </c>
      <c r="CP1442" s="3"/>
      <c r="CQ1442" s="4">
        <v>0</v>
      </c>
      <c r="CR1442" s="3"/>
      <c r="CS1442" s="3"/>
      <c r="CT1442" s="3"/>
      <c r="CU1442" s="3"/>
      <c r="CV1442" s="4">
        <v>0</v>
      </c>
      <c r="CW1442" s="4">
        <v>0</v>
      </c>
      <c r="CX1442" t="b">
        <v>0</v>
      </c>
      <c r="CY1442" t="b">
        <v>1</v>
      </c>
      <c r="CZ1442" t="b">
        <v>0</v>
      </c>
      <c r="DA1442" s="2"/>
      <c r="DB1442" s="2"/>
      <c r="DC1442">
        <v>999999987</v>
      </c>
      <c r="DD1442" s="3"/>
      <c r="DE1442" s="3"/>
      <c r="DF1442" s="3"/>
      <c r="DG1442" s="4"/>
      <c r="DH1442" s="4"/>
      <c r="DI1442" s="4"/>
      <c r="DJ1442" s="3">
        <v>0</v>
      </c>
      <c r="DK1442" s="4">
        <v>0</v>
      </c>
      <c r="DL1442" t="b">
        <v>0</v>
      </c>
      <c r="DM1442" s="6"/>
      <c r="DN1442" s="3"/>
      <c r="DO1442" s="3"/>
      <c r="DP1442" s="3"/>
      <c r="DQ1442" s="3"/>
      <c r="DR1442" s="3"/>
      <c r="DS1442" s="3"/>
      <c r="DT1442" s="4"/>
      <c r="DU1442" s="4"/>
      <c r="DV1442" s="4"/>
      <c r="DW1442" s="4"/>
      <c r="DX1442" s="4"/>
      <c r="DY1442" s="4"/>
      <c r="DZ1442" s="2" t="s">
        <v>861</v>
      </c>
      <c r="EA1442" s="7">
        <v>44693.450960648152</v>
      </c>
      <c r="EB1442" s="2" t="s">
        <v>332</v>
      </c>
      <c r="EC1442" s="8"/>
      <c r="ED1442" t="b">
        <v>0</v>
      </c>
      <c r="EE1442" t="s">
        <v>324</v>
      </c>
      <c r="EF1442" s="2" t="s">
        <v>324</v>
      </c>
      <c r="EG1442" s="2" t="s">
        <v>325</v>
      </c>
      <c r="EH1442" s="1"/>
      <c r="EI1442">
        <f t="shared" si="74"/>
        <v>0</v>
      </c>
      <c r="EJ1442" t="str">
        <f t="shared" si="75"/>
        <v>yes</v>
      </c>
    </row>
    <row r="1443" spans="3:140">
      <c r="C1443" s="1">
        <v>44607</v>
      </c>
      <c r="D1443" s="2" t="s">
        <v>355</v>
      </c>
      <c r="E1443" s="2" t="s">
        <v>356</v>
      </c>
      <c r="F1443" s="2" t="s">
        <v>184</v>
      </c>
      <c r="G1443" s="1">
        <v>44409</v>
      </c>
      <c r="H1443" s="2"/>
      <c r="I1443" s="2"/>
      <c r="J1443" s="1">
        <v>44409</v>
      </c>
      <c r="K1443" s="1"/>
      <c r="L1443" s="2" t="s">
        <v>6</v>
      </c>
      <c r="M1443" t="b">
        <v>0</v>
      </c>
      <c r="N1443" s="2"/>
      <c r="O1443" s="2" t="s">
        <v>329</v>
      </c>
      <c r="P1443" s="2" t="s">
        <v>330</v>
      </c>
      <c r="Q1443" s="2"/>
      <c r="R1443" s="2"/>
      <c r="S1443" s="2"/>
      <c r="T1443" s="2"/>
      <c r="U1443" s="2"/>
      <c r="V1443" s="2"/>
      <c r="W1443" s="2"/>
      <c r="X1443" s="2" t="s">
        <v>1288</v>
      </c>
      <c r="Y1443" s="3"/>
      <c r="AA1443" t="b">
        <v>0</v>
      </c>
      <c r="AC1443">
        <v>8597.0400000000009</v>
      </c>
      <c r="AE1443" s="4"/>
      <c r="AF1443" s="4"/>
      <c r="AG1443" s="4">
        <v>38514.75</v>
      </c>
      <c r="AH1443" s="4"/>
      <c r="AK1443">
        <v>11506.81</v>
      </c>
      <c r="AM1443" s="4"/>
      <c r="AN1443" s="4"/>
      <c r="AO1443" s="4">
        <v>43150.54</v>
      </c>
      <c r="AP1443" s="4"/>
      <c r="AU1443" s="4"/>
      <c r="AV1443" s="4"/>
      <c r="AW1443" s="4"/>
      <c r="AX1443" s="4"/>
      <c r="BC1443" s="4"/>
      <c r="BD1443" s="4"/>
      <c r="BE1443" s="4"/>
      <c r="BF1443" s="4"/>
      <c r="BK1443" s="4"/>
      <c r="BL1443" s="4"/>
      <c r="BM1443" s="4"/>
      <c r="BN1443" s="4"/>
      <c r="BS1443" s="4"/>
      <c r="BT1443" s="4"/>
      <c r="BU1443" s="4"/>
      <c r="BV1443" s="4"/>
      <c r="BW1443" s="3"/>
      <c r="BX1443" s="3"/>
      <c r="BY1443" s="4">
        <v>38514.75</v>
      </c>
      <c r="BZ1443" s="5"/>
      <c r="CA1443" s="3">
        <v>11506.81</v>
      </c>
      <c r="CB1443" s="4">
        <v>43150.54</v>
      </c>
      <c r="CC1443" s="5">
        <v>3.7500002172626501</v>
      </c>
      <c r="CD1443" s="3">
        <v>0</v>
      </c>
      <c r="CE1443" s="4">
        <v>0</v>
      </c>
      <c r="CF1443" s="5" t="s">
        <v>322</v>
      </c>
      <c r="CG1443" s="3">
        <v>0</v>
      </c>
      <c r="CH1443" s="4">
        <v>0</v>
      </c>
      <c r="CI1443" s="5" t="s">
        <v>322</v>
      </c>
      <c r="CJ1443" s="3">
        <v>0</v>
      </c>
      <c r="CK1443" s="4">
        <v>0</v>
      </c>
      <c r="CL1443" s="5" t="s">
        <v>322</v>
      </c>
      <c r="CM1443" s="2">
        <v>0</v>
      </c>
      <c r="CN1443" s="4">
        <v>0</v>
      </c>
      <c r="CO1443" s="5" t="s">
        <v>322</v>
      </c>
      <c r="CP1443" s="3"/>
      <c r="CQ1443" s="4">
        <v>81665.289999999994</v>
      </c>
      <c r="CR1443" s="3"/>
      <c r="CS1443" s="3"/>
      <c r="CT1443" s="3"/>
      <c r="CU1443" s="3"/>
      <c r="CV1443" s="4">
        <v>81665.289999999994</v>
      </c>
      <c r="CW1443" s="4">
        <v>81665.289999999994</v>
      </c>
      <c r="CX1443" t="b">
        <v>0</v>
      </c>
      <c r="CY1443" t="b">
        <v>1</v>
      </c>
      <c r="CZ1443" t="b">
        <v>0</v>
      </c>
      <c r="DA1443" s="2"/>
      <c r="DB1443" s="2"/>
      <c r="DC1443">
        <v>999999989</v>
      </c>
      <c r="DD1443" s="3"/>
      <c r="DE1443" s="3"/>
      <c r="DF1443" s="3"/>
      <c r="DG1443" s="4"/>
      <c r="DH1443" s="4"/>
      <c r="DI1443" s="4"/>
      <c r="DJ1443" s="3">
        <v>0</v>
      </c>
      <c r="DK1443" s="4">
        <v>0</v>
      </c>
      <c r="DL1443" t="b">
        <v>0</v>
      </c>
      <c r="DM1443" s="6"/>
      <c r="DN1443" s="3"/>
      <c r="DO1443" s="3"/>
      <c r="DP1443" s="3"/>
      <c r="DQ1443" s="3"/>
      <c r="DR1443" s="3"/>
      <c r="DS1443" s="3"/>
      <c r="DT1443" s="4"/>
      <c r="DU1443" s="4"/>
      <c r="DV1443" s="4"/>
      <c r="DW1443" s="4"/>
      <c r="DX1443" s="4"/>
      <c r="DY1443" s="4"/>
      <c r="DZ1443" s="2" t="s">
        <v>861</v>
      </c>
      <c r="EA1443" s="7">
        <v>44627.643564814818</v>
      </c>
      <c r="EB1443" s="2" t="s">
        <v>1330</v>
      </c>
      <c r="EC1443" s="8"/>
      <c r="ED1443" t="b">
        <v>0</v>
      </c>
      <c r="EE1443" t="s">
        <v>324</v>
      </c>
      <c r="EF1443" s="2" t="s">
        <v>324</v>
      </c>
      <c r="EG1443" s="2" t="s">
        <v>325</v>
      </c>
      <c r="EH1443" s="1"/>
      <c r="EI1443">
        <f t="shared" si="74"/>
        <v>8597.0400000000009</v>
      </c>
      <c r="EJ1443" t="str">
        <f t="shared" si="75"/>
        <v>yes</v>
      </c>
    </row>
    <row r="1444" spans="3:140">
      <c r="C1444" s="1">
        <v>44607</v>
      </c>
      <c r="D1444" s="2" t="s">
        <v>917</v>
      </c>
      <c r="E1444" s="2" t="s">
        <v>918</v>
      </c>
      <c r="F1444" s="2" t="s">
        <v>178</v>
      </c>
      <c r="G1444" s="1">
        <v>44256</v>
      </c>
      <c r="H1444" s="2"/>
      <c r="I1444" s="2"/>
      <c r="J1444" s="1">
        <v>44256</v>
      </c>
      <c r="K1444" s="1"/>
      <c r="L1444" s="2" t="s">
        <v>6</v>
      </c>
      <c r="M1444" t="b">
        <v>0</v>
      </c>
      <c r="N1444" s="2"/>
      <c r="O1444" s="2" t="s">
        <v>919</v>
      </c>
      <c r="P1444" s="2" t="s">
        <v>366</v>
      </c>
      <c r="Q1444" s="2"/>
      <c r="R1444" s="2"/>
      <c r="S1444" s="2"/>
      <c r="T1444" s="2"/>
      <c r="U1444" s="2"/>
      <c r="V1444" s="2"/>
      <c r="W1444" s="2" t="s">
        <v>1287</v>
      </c>
      <c r="X1444" s="2" t="s">
        <v>1287</v>
      </c>
      <c r="Y1444" s="3"/>
      <c r="AA1444" t="b">
        <v>0</v>
      </c>
      <c r="AC1444">
        <v>27988</v>
      </c>
      <c r="AE1444" s="4"/>
      <c r="AF1444" s="4"/>
      <c r="AG1444" s="4">
        <v>136022</v>
      </c>
      <c r="AH1444" s="4"/>
      <c r="AM1444" s="4"/>
      <c r="AN1444" s="4"/>
      <c r="AO1444" s="4"/>
      <c r="AP1444" s="4"/>
      <c r="AU1444" s="4"/>
      <c r="AV1444" s="4"/>
      <c r="AW1444" s="4"/>
      <c r="AX1444" s="4"/>
      <c r="BC1444" s="4"/>
      <c r="BD1444" s="4"/>
      <c r="BE1444" s="4"/>
      <c r="BF1444" s="4"/>
      <c r="BK1444" s="4"/>
      <c r="BL1444" s="4"/>
      <c r="BM1444" s="4"/>
      <c r="BN1444" s="4"/>
      <c r="BS1444" s="4"/>
      <c r="BT1444" s="4"/>
      <c r="BU1444" s="4"/>
      <c r="BV1444" s="4"/>
      <c r="BW1444" s="3"/>
      <c r="BX1444" s="3"/>
      <c r="BY1444" s="4">
        <v>136022</v>
      </c>
      <c r="BZ1444" s="5"/>
      <c r="CA1444" s="3">
        <v>0</v>
      </c>
      <c r="CB1444" s="4">
        <v>0</v>
      </c>
      <c r="CC1444" s="5" t="s">
        <v>322</v>
      </c>
      <c r="CD1444" s="3">
        <v>0</v>
      </c>
      <c r="CE1444" s="4">
        <v>0</v>
      </c>
      <c r="CF1444" s="5" t="s">
        <v>322</v>
      </c>
      <c r="CG1444" s="3">
        <v>0</v>
      </c>
      <c r="CH1444" s="4">
        <v>0</v>
      </c>
      <c r="CI1444" s="5" t="s">
        <v>322</v>
      </c>
      <c r="CJ1444" s="3">
        <v>0</v>
      </c>
      <c r="CK1444" s="4">
        <v>0</v>
      </c>
      <c r="CL1444" s="5" t="s">
        <v>322</v>
      </c>
      <c r="CM1444" s="2">
        <v>0</v>
      </c>
      <c r="CN1444" s="4">
        <v>0</v>
      </c>
      <c r="CO1444" s="5" t="s">
        <v>322</v>
      </c>
      <c r="CP1444" s="3"/>
      <c r="CQ1444" s="4">
        <v>136022</v>
      </c>
      <c r="CR1444" s="3"/>
      <c r="CS1444" s="3"/>
      <c r="CT1444" s="3"/>
      <c r="CU1444" s="3"/>
      <c r="CV1444" s="4">
        <v>136022</v>
      </c>
      <c r="CW1444" s="4">
        <v>136022</v>
      </c>
      <c r="CX1444" t="b">
        <v>0</v>
      </c>
      <c r="CY1444" t="b">
        <v>1</v>
      </c>
      <c r="CZ1444" t="b">
        <v>0</v>
      </c>
      <c r="DA1444" s="2"/>
      <c r="DB1444" s="2" t="s">
        <v>867</v>
      </c>
      <c r="DC1444">
        <v>999999990</v>
      </c>
      <c r="DD1444" s="3"/>
      <c r="DE1444" s="3"/>
      <c r="DF1444" s="3"/>
      <c r="DG1444" s="4"/>
      <c r="DH1444" s="4"/>
      <c r="DI1444" s="4"/>
      <c r="DJ1444" s="3">
        <v>0</v>
      </c>
      <c r="DK1444" s="4">
        <v>0</v>
      </c>
      <c r="DL1444" t="b">
        <v>0</v>
      </c>
      <c r="DM1444" s="6"/>
      <c r="DN1444" s="3"/>
      <c r="DO1444" s="3"/>
      <c r="DP1444" s="3"/>
      <c r="DQ1444" s="3"/>
      <c r="DR1444" s="3"/>
      <c r="DS1444" s="3"/>
      <c r="DT1444" s="4"/>
      <c r="DU1444" s="4"/>
      <c r="DV1444" s="4"/>
      <c r="DW1444" s="4"/>
      <c r="DX1444" s="4"/>
      <c r="DY1444" s="4"/>
      <c r="DZ1444" s="2" t="s">
        <v>861</v>
      </c>
      <c r="EA1444" s="7">
        <v>44693.452025462961</v>
      </c>
      <c r="EB1444" s="2" t="s">
        <v>332</v>
      </c>
      <c r="EC1444" s="8"/>
      <c r="ED1444" t="b">
        <v>0</v>
      </c>
      <c r="EE1444" t="s">
        <v>324</v>
      </c>
      <c r="EF1444" s="2" t="s">
        <v>324</v>
      </c>
      <c r="EG1444" s="2" t="s">
        <v>325</v>
      </c>
      <c r="EH1444" s="1"/>
      <c r="EI1444">
        <f t="shared" si="74"/>
        <v>27988</v>
      </c>
      <c r="EJ1444" t="str">
        <f t="shared" si="75"/>
        <v>yes</v>
      </c>
    </row>
    <row r="1445" spans="3:140">
      <c r="C1445" s="1">
        <v>44607</v>
      </c>
      <c r="D1445" s="2" t="s">
        <v>922</v>
      </c>
      <c r="E1445" s="2" t="s">
        <v>923</v>
      </c>
      <c r="F1445" s="2" t="s">
        <v>173</v>
      </c>
      <c r="G1445" s="1">
        <v>44251</v>
      </c>
      <c r="H1445" s="2"/>
      <c r="I1445" s="2"/>
      <c r="J1445" s="1">
        <v>44251</v>
      </c>
      <c r="K1445" s="1"/>
      <c r="L1445" s="2" t="s">
        <v>6</v>
      </c>
      <c r="M1445" t="b">
        <v>0</v>
      </c>
      <c r="N1445" s="2"/>
      <c r="O1445" s="2" t="s">
        <v>1360</v>
      </c>
      <c r="P1445" s="2" t="s">
        <v>330</v>
      </c>
      <c r="Q1445" s="2"/>
      <c r="R1445" s="2"/>
      <c r="S1445" s="2"/>
      <c r="T1445" s="2"/>
      <c r="U1445" s="2"/>
      <c r="V1445" s="2"/>
      <c r="W1445" s="2"/>
      <c r="X1445" s="2"/>
      <c r="Y1445" s="3"/>
      <c r="AA1445" t="b">
        <v>0</v>
      </c>
      <c r="AE1445" s="4"/>
      <c r="AF1445" s="4"/>
      <c r="AG1445" s="4"/>
      <c r="AH1445" s="4"/>
      <c r="AM1445" s="4"/>
      <c r="AN1445" s="4"/>
      <c r="AO1445" s="4"/>
      <c r="AP1445" s="4"/>
      <c r="AU1445" s="4"/>
      <c r="AV1445" s="4"/>
      <c r="AW1445" s="4"/>
      <c r="AX1445" s="4"/>
      <c r="BC1445" s="4"/>
      <c r="BD1445" s="4"/>
      <c r="BE1445" s="4"/>
      <c r="BF1445" s="4"/>
      <c r="BK1445" s="4"/>
      <c r="BL1445" s="4"/>
      <c r="BM1445" s="4"/>
      <c r="BN1445" s="4"/>
      <c r="BS1445" s="4"/>
      <c r="BT1445" s="4"/>
      <c r="BU1445" s="4"/>
      <c r="BV1445" s="4"/>
      <c r="BW1445" s="3"/>
      <c r="BX1445" s="3"/>
      <c r="BY1445" s="4">
        <v>0</v>
      </c>
      <c r="BZ1445" s="5"/>
      <c r="CA1445" s="3">
        <v>0</v>
      </c>
      <c r="CB1445" s="4">
        <v>0</v>
      </c>
      <c r="CC1445" s="5" t="s">
        <v>322</v>
      </c>
      <c r="CD1445" s="3">
        <v>0</v>
      </c>
      <c r="CE1445" s="4">
        <v>0</v>
      </c>
      <c r="CF1445" s="5" t="s">
        <v>322</v>
      </c>
      <c r="CG1445" s="3">
        <v>0</v>
      </c>
      <c r="CH1445" s="4">
        <v>0</v>
      </c>
      <c r="CI1445" s="5" t="s">
        <v>322</v>
      </c>
      <c r="CJ1445" s="3">
        <v>0</v>
      </c>
      <c r="CK1445" s="4">
        <v>0</v>
      </c>
      <c r="CL1445" s="5" t="s">
        <v>322</v>
      </c>
      <c r="CM1445" s="2">
        <v>0</v>
      </c>
      <c r="CN1445" s="4">
        <v>0</v>
      </c>
      <c r="CO1445" s="5" t="s">
        <v>322</v>
      </c>
      <c r="CP1445" s="3"/>
      <c r="CQ1445" s="4">
        <v>0</v>
      </c>
      <c r="CR1445" s="3"/>
      <c r="CS1445" s="3"/>
      <c r="CT1445" s="3"/>
      <c r="CU1445" s="3"/>
      <c r="CV1445" s="4">
        <v>0</v>
      </c>
      <c r="CW1445" s="4">
        <v>0</v>
      </c>
      <c r="CX1445" t="b">
        <v>0</v>
      </c>
      <c r="CY1445" t="b">
        <v>1</v>
      </c>
      <c r="CZ1445" t="b">
        <v>0</v>
      </c>
      <c r="DA1445" s="2"/>
      <c r="DB1445" s="2"/>
      <c r="DC1445">
        <v>999999991</v>
      </c>
      <c r="DD1445" s="3"/>
      <c r="DE1445" s="3"/>
      <c r="DF1445" s="3"/>
      <c r="DG1445" s="4"/>
      <c r="DH1445" s="4"/>
      <c r="DI1445" s="4"/>
      <c r="DJ1445" s="3">
        <v>0</v>
      </c>
      <c r="DK1445" s="4">
        <v>0</v>
      </c>
      <c r="DL1445" t="b">
        <v>0</v>
      </c>
      <c r="DM1445" s="6"/>
      <c r="DN1445" s="3"/>
      <c r="DO1445" s="3"/>
      <c r="DP1445" s="3"/>
      <c r="DQ1445" s="3"/>
      <c r="DR1445" s="3"/>
      <c r="DS1445" s="3"/>
      <c r="DT1445" s="4"/>
      <c r="DU1445" s="4"/>
      <c r="DV1445" s="4"/>
      <c r="DW1445" s="4"/>
      <c r="DX1445" s="4"/>
      <c r="DY1445" s="4"/>
      <c r="DZ1445" s="2" t="s">
        <v>861</v>
      </c>
      <c r="EA1445" s="7">
        <v>44602.487662037034</v>
      </c>
      <c r="EB1445" s="2" t="s">
        <v>332</v>
      </c>
      <c r="EC1445" s="8"/>
      <c r="ED1445" t="b">
        <v>0</v>
      </c>
      <c r="EE1445" t="s">
        <v>324</v>
      </c>
      <c r="EF1445" s="2" t="s">
        <v>324</v>
      </c>
      <c r="EG1445" s="2" t="s">
        <v>325</v>
      </c>
      <c r="EH1445" s="1"/>
      <c r="EI1445">
        <f t="shared" si="74"/>
        <v>0</v>
      </c>
      <c r="EJ1445" t="str">
        <f t="shared" si="75"/>
        <v>yes</v>
      </c>
    </row>
    <row r="1446" spans="3:140">
      <c r="C1446" s="1">
        <v>44607</v>
      </c>
      <c r="D1446" s="2" t="s">
        <v>341</v>
      </c>
      <c r="E1446" s="2" t="s">
        <v>342</v>
      </c>
      <c r="F1446" s="2" t="s">
        <v>177</v>
      </c>
      <c r="G1446" s="1">
        <v>44351</v>
      </c>
      <c r="H1446" s="2"/>
      <c r="I1446" s="2"/>
      <c r="J1446" s="1">
        <v>44351</v>
      </c>
      <c r="K1446" s="1"/>
      <c r="L1446" s="2" t="s">
        <v>6</v>
      </c>
      <c r="M1446" t="b">
        <v>0</v>
      </c>
      <c r="N1446" s="2"/>
      <c r="O1446" s="2" t="s">
        <v>1361</v>
      </c>
      <c r="P1446" s="2" t="s">
        <v>343</v>
      </c>
      <c r="Q1446" s="2"/>
      <c r="R1446" s="2"/>
      <c r="S1446" s="2"/>
      <c r="T1446" s="2"/>
      <c r="U1446" s="2"/>
      <c r="V1446" s="2"/>
      <c r="W1446" s="2" t="s">
        <v>1362</v>
      </c>
      <c r="X1446" s="2" t="s">
        <v>1363</v>
      </c>
      <c r="Y1446" s="3"/>
      <c r="AA1446" t="b">
        <v>0</v>
      </c>
      <c r="AC1446">
        <v>39673</v>
      </c>
      <c r="AE1446" s="4"/>
      <c r="AF1446" s="4"/>
      <c r="AG1446" s="4">
        <v>245179</v>
      </c>
      <c r="AH1446" s="4"/>
      <c r="AK1446">
        <v>59474</v>
      </c>
      <c r="AM1446" s="4"/>
      <c r="AN1446" s="4"/>
      <c r="AO1446" s="4">
        <v>265849</v>
      </c>
      <c r="AP1446" s="4"/>
      <c r="AU1446" s="4"/>
      <c r="AV1446" s="4"/>
      <c r="AW1446" s="4"/>
      <c r="AX1446" s="4"/>
      <c r="BC1446" s="4"/>
      <c r="BD1446" s="4"/>
      <c r="BE1446" s="4"/>
      <c r="BF1446" s="4"/>
      <c r="BK1446" s="4"/>
      <c r="BL1446" s="4"/>
      <c r="BM1446" s="4"/>
      <c r="BN1446" s="4"/>
      <c r="BS1446" s="4"/>
      <c r="BT1446" s="4"/>
      <c r="BU1446" s="4"/>
      <c r="BV1446" s="4"/>
      <c r="BW1446" s="3"/>
      <c r="BX1446" s="3"/>
      <c r="BY1446" s="4">
        <v>245179</v>
      </c>
      <c r="BZ1446" s="5"/>
      <c r="CA1446" s="3">
        <v>59474</v>
      </c>
      <c r="CB1446" s="4">
        <v>265849</v>
      </c>
      <c r="CC1446" s="5">
        <v>4.4700036990954004</v>
      </c>
      <c r="CD1446" s="3">
        <v>0</v>
      </c>
      <c r="CE1446" s="4">
        <v>0</v>
      </c>
      <c r="CF1446" s="5" t="s">
        <v>322</v>
      </c>
      <c r="CG1446" s="3">
        <v>0</v>
      </c>
      <c r="CH1446" s="4">
        <v>0</v>
      </c>
      <c r="CI1446" s="5" t="s">
        <v>322</v>
      </c>
      <c r="CJ1446" s="3">
        <v>0</v>
      </c>
      <c r="CK1446" s="4">
        <v>0</v>
      </c>
      <c r="CL1446" s="5" t="s">
        <v>322</v>
      </c>
      <c r="CM1446" s="2">
        <v>0</v>
      </c>
      <c r="CN1446" s="4">
        <v>0</v>
      </c>
      <c r="CO1446" s="5" t="s">
        <v>322</v>
      </c>
      <c r="CP1446" s="3"/>
      <c r="CQ1446" s="4">
        <v>511028</v>
      </c>
      <c r="CR1446" s="3"/>
      <c r="CS1446" s="3"/>
      <c r="CT1446" s="3"/>
      <c r="CU1446" s="3"/>
      <c r="CV1446" s="4">
        <v>511028</v>
      </c>
      <c r="CW1446" s="4">
        <v>511028</v>
      </c>
      <c r="CX1446" t="b">
        <v>0</v>
      </c>
      <c r="CY1446" t="b">
        <v>1</v>
      </c>
      <c r="CZ1446" t="b">
        <v>0</v>
      </c>
      <c r="DA1446" s="2"/>
      <c r="DB1446" s="2"/>
      <c r="DC1446">
        <v>999999991</v>
      </c>
      <c r="DD1446" s="3"/>
      <c r="DE1446" s="3"/>
      <c r="DF1446" s="3"/>
      <c r="DG1446" s="4"/>
      <c r="DH1446" s="4"/>
      <c r="DI1446" s="4"/>
      <c r="DJ1446" s="3">
        <v>0</v>
      </c>
      <c r="DK1446" s="4">
        <v>0</v>
      </c>
      <c r="DL1446" t="b">
        <v>0</v>
      </c>
      <c r="DM1446" s="6"/>
      <c r="DN1446" s="3"/>
      <c r="DO1446" s="3"/>
      <c r="DP1446" s="3"/>
      <c r="DQ1446" s="3"/>
      <c r="DR1446" s="3"/>
      <c r="DS1446" s="3"/>
      <c r="DT1446" s="4"/>
      <c r="DU1446" s="4"/>
      <c r="DV1446" s="4"/>
      <c r="DW1446" s="4"/>
      <c r="DX1446" s="4"/>
      <c r="DY1446" s="4"/>
      <c r="DZ1446" s="2" t="s">
        <v>861</v>
      </c>
      <c r="EA1446" s="7">
        <v>44607.732060185182</v>
      </c>
      <c r="EB1446" s="2" t="s">
        <v>344</v>
      </c>
      <c r="EC1446" s="8"/>
      <c r="ED1446" t="b">
        <v>0</v>
      </c>
      <c r="EE1446" t="s">
        <v>324</v>
      </c>
      <c r="EF1446" s="2" t="s">
        <v>324</v>
      </c>
      <c r="EG1446" s="2" t="s">
        <v>325</v>
      </c>
      <c r="EH1446" s="1"/>
      <c r="EI1446">
        <f t="shared" si="74"/>
        <v>39673</v>
      </c>
      <c r="EJ1446" t="str">
        <f t="shared" si="75"/>
        <v>yes</v>
      </c>
    </row>
    <row r="1447" spans="3:140">
      <c r="C1447" s="1">
        <v>44607</v>
      </c>
      <c r="D1447" s="2" t="s">
        <v>353</v>
      </c>
      <c r="E1447" s="2" t="s">
        <v>354</v>
      </c>
      <c r="F1447" s="2" t="s">
        <v>171</v>
      </c>
      <c r="G1447" s="1">
        <v>44501</v>
      </c>
      <c r="H1447" s="2"/>
      <c r="I1447" s="2"/>
      <c r="J1447" s="1">
        <v>44501</v>
      </c>
      <c r="K1447" s="1"/>
      <c r="L1447" s="2" t="s">
        <v>6</v>
      </c>
      <c r="M1447" t="b">
        <v>0</v>
      </c>
      <c r="N1447" s="2"/>
      <c r="O1447" s="2" t="s">
        <v>320</v>
      </c>
      <c r="P1447" s="2" t="s">
        <v>337</v>
      </c>
      <c r="Q1447" s="2"/>
      <c r="R1447" s="2"/>
      <c r="S1447" s="2"/>
      <c r="T1447" s="2"/>
      <c r="U1447" s="2"/>
      <c r="V1447" s="2"/>
      <c r="W1447" s="2"/>
      <c r="X1447" s="2"/>
      <c r="Y1447" s="3"/>
      <c r="AA1447" t="b">
        <v>0</v>
      </c>
      <c r="AE1447" s="4"/>
      <c r="AF1447" s="4"/>
      <c r="AG1447" s="4"/>
      <c r="AH1447" s="4"/>
      <c r="AM1447" s="4"/>
      <c r="AN1447" s="4"/>
      <c r="AO1447" s="4"/>
      <c r="AP1447" s="4"/>
      <c r="AS1447">
        <v>771</v>
      </c>
      <c r="AU1447" s="4"/>
      <c r="AV1447" s="4"/>
      <c r="AW1447" s="4">
        <v>77540</v>
      </c>
      <c r="AX1447" s="4"/>
      <c r="BC1447" s="4"/>
      <c r="BD1447" s="4"/>
      <c r="BE1447" s="4"/>
      <c r="BF1447" s="4"/>
      <c r="BK1447" s="4"/>
      <c r="BL1447" s="4"/>
      <c r="BM1447" s="4"/>
      <c r="BN1447" s="4"/>
      <c r="BS1447" s="4"/>
      <c r="BT1447" s="4"/>
      <c r="BU1447" s="4"/>
      <c r="BV1447" s="4"/>
      <c r="BW1447" s="3"/>
      <c r="BX1447" s="3"/>
      <c r="BY1447" s="4">
        <v>0</v>
      </c>
      <c r="BZ1447" s="5"/>
      <c r="CA1447" s="3">
        <v>0</v>
      </c>
      <c r="CB1447" s="4">
        <v>0</v>
      </c>
      <c r="CC1447" s="5" t="s">
        <v>322</v>
      </c>
      <c r="CD1447" s="3">
        <v>771</v>
      </c>
      <c r="CE1447" s="4">
        <v>77540</v>
      </c>
      <c r="CF1447" s="5">
        <v>100.570687418936</v>
      </c>
      <c r="CG1447" s="3">
        <v>0</v>
      </c>
      <c r="CH1447" s="4">
        <v>0</v>
      </c>
      <c r="CI1447" s="5" t="s">
        <v>322</v>
      </c>
      <c r="CJ1447" s="3">
        <v>0</v>
      </c>
      <c r="CK1447" s="4">
        <v>0</v>
      </c>
      <c r="CL1447" s="5" t="s">
        <v>322</v>
      </c>
      <c r="CM1447" s="2">
        <v>0</v>
      </c>
      <c r="CN1447" s="4">
        <v>0</v>
      </c>
      <c r="CO1447" s="5" t="s">
        <v>322</v>
      </c>
      <c r="CP1447" s="3"/>
      <c r="CQ1447" s="4">
        <v>0</v>
      </c>
      <c r="CR1447" s="3"/>
      <c r="CS1447" s="3"/>
      <c r="CT1447" s="3"/>
      <c r="CU1447" s="3"/>
      <c r="CV1447" s="4">
        <v>77540</v>
      </c>
      <c r="CW1447" s="4">
        <v>77540</v>
      </c>
      <c r="CX1447" t="b">
        <v>0</v>
      </c>
      <c r="CY1447" t="b">
        <v>0</v>
      </c>
      <c r="CZ1447" t="b">
        <v>0</v>
      </c>
      <c r="DA1447" s="2"/>
      <c r="DB1447" s="2"/>
      <c r="DC1447">
        <v>999999992</v>
      </c>
      <c r="DD1447" s="3"/>
      <c r="DE1447" s="3"/>
      <c r="DF1447" s="3"/>
      <c r="DG1447" s="4"/>
      <c r="DH1447" s="4"/>
      <c r="DI1447" s="4"/>
      <c r="DJ1447" s="3">
        <v>0</v>
      </c>
      <c r="DK1447" s="4">
        <v>0</v>
      </c>
      <c r="DL1447" t="b">
        <v>0</v>
      </c>
      <c r="DM1447" s="6"/>
      <c r="DN1447" s="3"/>
      <c r="DO1447" s="3"/>
      <c r="DP1447" s="3"/>
      <c r="DQ1447" s="3"/>
      <c r="DR1447" s="3"/>
      <c r="DS1447" s="3"/>
      <c r="DT1447" s="4"/>
      <c r="DU1447" s="4"/>
      <c r="DV1447" s="4"/>
      <c r="DW1447" s="4"/>
      <c r="DX1447" s="4"/>
      <c r="DY1447" s="4"/>
      <c r="DZ1447" s="2" t="s">
        <v>861</v>
      </c>
      <c r="EA1447" s="7">
        <v>44610.419953703706</v>
      </c>
      <c r="EB1447" s="2" t="s">
        <v>853</v>
      </c>
      <c r="EC1447" s="8"/>
      <c r="ED1447" t="b">
        <v>0</v>
      </c>
      <c r="EE1447" t="s">
        <v>324</v>
      </c>
      <c r="EF1447" s="2" t="s">
        <v>324</v>
      </c>
      <c r="EG1447" s="2" t="s">
        <v>325</v>
      </c>
      <c r="EH1447" s="1"/>
      <c r="EI1447">
        <f t="shared" si="74"/>
        <v>0</v>
      </c>
      <c r="EJ1447" t="str">
        <f t="shared" si="75"/>
        <v>yes</v>
      </c>
    </row>
    <row r="1448" spans="3:140">
      <c r="C1448" s="1">
        <v>44607</v>
      </c>
      <c r="D1448" s="2" t="s">
        <v>902</v>
      </c>
      <c r="E1448" s="2" t="s">
        <v>903</v>
      </c>
      <c r="F1448" s="2" t="s">
        <v>171</v>
      </c>
      <c r="G1448" s="1">
        <v>44229</v>
      </c>
      <c r="H1448" s="2"/>
      <c r="I1448" s="2"/>
      <c r="J1448" s="1">
        <v>44229</v>
      </c>
      <c r="K1448" s="1"/>
      <c r="L1448" s="2" t="s">
        <v>6</v>
      </c>
      <c r="M1448" t="b">
        <v>0</v>
      </c>
      <c r="N1448" s="2"/>
      <c r="O1448" s="2" t="s">
        <v>1310</v>
      </c>
      <c r="P1448" s="2" t="s">
        <v>337</v>
      </c>
      <c r="Q1448" s="2"/>
      <c r="R1448" s="2"/>
      <c r="S1448" s="2"/>
      <c r="T1448" s="2"/>
      <c r="U1448" s="2"/>
      <c r="V1448" s="2"/>
      <c r="W1448" s="2"/>
      <c r="X1448" s="2"/>
      <c r="Y1448" s="3"/>
      <c r="AA1448" t="b">
        <v>0</v>
      </c>
      <c r="AE1448" s="4"/>
      <c r="AF1448" s="4"/>
      <c r="AG1448" s="4"/>
      <c r="AH1448" s="4"/>
      <c r="AM1448" s="4"/>
      <c r="AN1448" s="4"/>
      <c r="AO1448" s="4"/>
      <c r="AP1448" s="4"/>
      <c r="AS1448">
        <v>100</v>
      </c>
      <c r="AU1448" s="4"/>
      <c r="AV1448" s="4"/>
      <c r="AW1448" s="4">
        <v>27846</v>
      </c>
      <c r="AX1448" s="4"/>
      <c r="BC1448" s="4"/>
      <c r="BD1448" s="4"/>
      <c r="BE1448" s="4"/>
      <c r="BF1448" s="4"/>
      <c r="BK1448" s="4"/>
      <c r="BL1448" s="4"/>
      <c r="BM1448" s="4"/>
      <c r="BN1448" s="4"/>
      <c r="BS1448" s="4"/>
      <c r="BT1448" s="4"/>
      <c r="BU1448" s="4"/>
      <c r="BV1448" s="4"/>
      <c r="BW1448" s="3"/>
      <c r="BX1448" s="3"/>
      <c r="BY1448" s="4">
        <v>0</v>
      </c>
      <c r="BZ1448" s="5"/>
      <c r="CA1448" s="3">
        <v>0</v>
      </c>
      <c r="CB1448" s="4">
        <v>0</v>
      </c>
      <c r="CC1448" s="5" t="s">
        <v>322</v>
      </c>
      <c r="CD1448" s="3">
        <v>100</v>
      </c>
      <c r="CE1448" s="4">
        <v>27846</v>
      </c>
      <c r="CF1448" s="5">
        <v>278.45999999999998</v>
      </c>
      <c r="CG1448" s="3">
        <v>0</v>
      </c>
      <c r="CH1448" s="4">
        <v>0</v>
      </c>
      <c r="CI1448" s="5" t="s">
        <v>322</v>
      </c>
      <c r="CJ1448" s="3">
        <v>0</v>
      </c>
      <c r="CK1448" s="4">
        <v>0</v>
      </c>
      <c r="CL1448" s="5" t="s">
        <v>322</v>
      </c>
      <c r="CM1448" s="2">
        <v>0</v>
      </c>
      <c r="CN1448" s="4">
        <v>0</v>
      </c>
      <c r="CO1448" s="5" t="s">
        <v>322</v>
      </c>
      <c r="CP1448" s="3"/>
      <c r="CQ1448" s="4">
        <v>0</v>
      </c>
      <c r="CR1448" s="3"/>
      <c r="CS1448" s="3"/>
      <c r="CT1448" s="3"/>
      <c r="CU1448" s="3"/>
      <c r="CV1448" s="4">
        <v>27846</v>
      </c>
      <c r="CW1448" s="4">
        <v>27846</v>
      </c>
      <c r="CX1448" t="b">
        <v>0</v>
      </c>
      <c r="CY1448" t="b">
        <v>1</v>
      </c>
      <c r="CZ1448" t="b">
        <v>0</v>
      </c>
      <c r="DA1448" s="2" t="s">
        <v>867</v>
      </c>
      <c r="DB1448" s="2" t="s">
        <v>867</v>
      </c>
      <c r="DC1448">
        <v>999999993</v>
      </c>
      <c r="DD1448" s="3"/>
      <c r="DE1448" s="3"/>
      <c r="DF1448" s="3"/>
      <c r="DG1448" s="4"/>
      <c r="DH1448" s="4"/>
      <c r="DI1448" s="4"/>
      <c r="DJ1448" s="3">
        <v>0</v>
      </c>
      <c r="DK1448" s="4">
        <v>0</v>
      </c>
      <c r="DL1448" t="b">
        <v>0</v>
      </c>
      <c r="DM1448" s="6"/>
      <c r="DN1448" s="3"/>
      <c r="DO1448" s="3"/>
      <c r="DP1448" s="3"/>
      <c r="DQ1448" s="3"/>
      <c r="DR1448" s="3"/>
      <c r="DS1448" s="3"/>
      <c r="DT1448" s="4"/>
      <c r="DU1448" s="4"/>
      <c r="DV1448" s="4"/>
      <c r="DW1448" s="4"/>
      <c r="DX1448" s="4"/>
      <c r="DY1448" s="4"/>
      <c r="DZ1448" s="2" t="s">
        <v>861</v>
      </c>
      <c r="EA1448" s="7">
        <v>44691.599016203705</v>
      </c>
      <c r="EB1448" s="2" t="s">
        <v>332</v>
      </c>
      <c r="EC1448" s="8"/>
      <c r="ED1448" t="b">
        <v>0</v>
      </c>
      <c r="EE1448" t="s">
        <v>324</v>
      </c>
      <c r="EF1448" s="2" t="s">
        <v>324</v>
      </c>
      <c r="EG1448" s="2" t="s">
        <v>325</v>
      </c>
      <c r="EH1448" s="1"/>
      <c r="EI1448">
        <f t="shared" si="74"/>
        <v>0</v>
      </c>
      <c r="EJ1448" t="str">
        <f t="shared" si="75"/>
        <v>yes</v>
      </c>
    </row>
    <row r="1449" spans="3:140">
      <c r="C1449" s="1">
        <v>44607</v>
      </c>
      <c r="D1449" s="2" t="s">
        <v>912</v>
      </c>
      <c r="E1449" s="2" t="s">
        <v>382</v>
      </c>
      <c r="F1449" s="2" t="s">
        <v>171</v>
      </c>
      <c r="G1449" s="1">
        <v>44256</v>
      </c>
      <c r="H1449" s="2"/>
      <c r="I1449" s="2"/>
      <c r="J1449" s="1">
        <v>44256</v>
      </c>
      <c r="K1449" s="1"/>
      <c r="L1449" s="2" t="s">
        <v>6</v>
      </c>
      <c r="M1449" t="b">
        <v>0</v>
      </c>
      <c r="N1449" s="2"/>
      <c r="O1449" s="2" t="s">
        <v>329</v>
      </c>
      <c r="P1449" s="2" t="s">
        <v>330</v>
      </c>
      <c r="Q1449" s="2"/>
      <c r="R1449" s="2"/>
      <c r="S1449" s="2"/>
      <c r="T1449" s="2"/>
      <c r="U1449" s="2"/>
      <c r="V1449" s="2"/>
      <c r="W1449" s="2"/>
      <c r="X1449" s="2"/>
      <c r="Y1449" s="3"/>
      <c r="AA1449" t="b">
        <v>0</v>
      </c>
      <c r="AE1449" s="4"/>
      <c r="AF1449" s="4"/>
      <c r="AG1449" s="4"/>
      <c r="AH1449" s="4"/>
      <c r="AM1449" s="4"/>
      <c r="AN1449" s="4"/>
      <c r="AO1449" s="4"/>
      <c r="AP1449" s="4"/>
      <c r="AU1449" s="4"/>
      <c r="AV1449" s="4"/>
      <c r="AW1449" s="4"/>
      <c r="AX1449" s="4"/>
      <c r="BC1449" s="4"/>
      <c r="BD1449" s="4"/>
      <c r="BE1449" s="4"/>
      <c r="BF1449" s="4"/>
      <c r="BK1449" s="4"/>
      <c r="BL1449" s="4"/>
      <c r="BM1449" s="4"/>
      <c r="BN1449" s="4"/>
      <c r="BS1449" s="4"/>
      <c r="BT1449" s="4"/>
      <c r="BU1449" s="4"/>
      <c r="BV1449" s="4"/>
      <c r="BW1449" s="3"/>
      <c r="BX1449" s="3"/>
      <c r="BY1449" s="4">
        <v>0</v>
      </c>
      <c r="BZ1449" s="5"/>
      <c r="CA1449" s="3">
        <v>0</v>
      </c>
      <c r="CB1449" s="4">
        <v>0</v>
      </c>
      <c r="CC1449" s="5" t="s">
        <v>322</v>
      </c>
      <c r="CD1449" s="3">
        <v>0</v>
      </c>
      <c r="CE1449" s="4">
        <v>0</v>
      </c>
      <c r="CF1449" s="5" t="s">
        <v>322</v>
      </c>
      <c r="CG1449" s="3">
        <v>0</v>
      </c>
      <c r="CH1449" s="4">
        <v>0</v>
      </c>
      <c r="CI1449" s="5" t="s">
        <v>322</v>
      </c>
      <c r="CJ1449" s="3">
        <v>0</v>
      </c>
      <c r="CK1449" s="4">
        <v>0</v>
      </c>
      <c r="CL1449" s="5" t="s">
        <v>322</v>
      </c>
      <c r="CM1449" s="2">
        <v>0</v>
      </c>
      <c r="CN1449" s="4">
        <v>0</v>
      </c>
      <c r="CO1449" s="5" t="s">
        <v>322</v>
      </c>
      <c r="CP1449" s="3"/>
      <c r="CQ1449" s="4">
        <v>0</v>
      </c>
      <c r="CR1449" s="3"/>
      <c r="CS1449" s="3"/>
      <c r="CT1449" s="3"/>
      <c r="CU1449" s="3"/>
      <c r="CV1449" s="4">
        <v>0</v>
      </c>
      <c r="CW1449" s="4">
        <v>0</v>
      </c>
      <c r="CX1449" t="b">
        <v>0</v>
      </c>
      <c r="CY1449" t="b">
        <v>1</v>
      </c>
      <c r="CZ1449" t="b">
        <v>0</v>
      </c>
      <c r="DA1449" s="2" t="s">
        <v>867</v>
      </c>
      <c r="DB1449" s="2" t="s">
        <v>867</v>
      </c>
      <c r="DC1449">
        <v>999999993</v>
      </c>
      <c r="DD1449" s="3"/>
      <c r="DE1449" s="3"/>
      <c r="DF1449" s="3"/>
      <c r="DG1449" s="4"/>
      <c r="DH1449" s="4"/>
      <c r="DI1449" s="4"/>
      <c r="DJ1449" s="3">
        <v>0</v>
      </c>
      <c r="DK1449" s="4">
        <v>0</v>
      </c>
      <c r="DL1449" t="b">
        <v>0</v>
      </c>
      <c r="DM1449" s="6"/>
      <c r="DN1449" s="3"/>
      <c r="DO1449" s="3"/>
      <c r="DP1449" s="3"/>
      <c r="DQ1449" s="3"/>
      <c r="DR1449" s="3"/>
      <c r="DS1449" s="3"/>
      <c r="DT1449" s="4"/>
      <c r="DU1449" s="4"/>
      <c r="DV1449" s="4"/>
      <c r="DW1449" s="4"/>
      <c r="DX1449" s="4"/>
      <c r="DY1449" s="4"/>
      <c r="DZ1449" s="2" t="s">
        <v>861</v>
      </c>
      <c r="EA1449" s="7">
        <v>44693.451585648145</v>
      </c>
      <c r="EB1449" s="2" t="s">
        <v>332</v>
      </c>
      <c r="EC1449" s="8"/>
      <c r="ED1449" t="b">
        <v>0</v>
      </c>
      <c r="EE1449" t="s">
        <v>324</v>
      </c>
      <c r="EF1449" s="2" t="s">
        <v>324</v>
      </c>
      <c r="EG1449" s="2" t="s">
        <v>325</v>
      </c>
      <c r="EH1449" s="1"/>
      <c r="EI1449">
        <f t="shared" si="74"/>
        <v>0</v>
      </c>
      <c r="EJ1449" t="str">
        <f t="shared" si="75"/>
        <v>yes</v>
      </c>
    </row>
    <row r="1450" spans="3:140">
      <c r="C1450" s="1">
        <v>44607</v>
      </c>
      <c r="D1450" s="2" t="s">
        <v>454</v>
      </c>
      <c r="E1450" s="2" t="s">
        <v>455</v>
      </c>
      <c r="F1450" s="2" t="s">
        <v>177</v>
      </c>
      <c r="G1450" s="1">
        <v>44501</v>
      </c>
      <c r="H1450" s="2"/>
      <c r="I1450" s="2"/>
      <c r="J1450" s="1">
        <v>44501</v>
      </c>
      <c r="K1450" s="1"/>
      <c r="L1450" s="2" t="s">
        <v>6</v>
      </c>
      <c r="M1450" t="b">
        <v>0</v>
      </c>
      <c r="N1450" s="2"/>
      <c r="O1450" s="2" t="s">
        <v>674</v>
      </c>
      <c r="P1450" s="2" t="s">
        <v>337</v>
      </c>
      <c r="Q1450" s="2"/>
      <c r="R1450" s="2"/>
      <c r="S1450" s="2"/>
      <c r="T1450" s="2"/>
      <c r="U1450" s="2"/>
      <c r="V1450" s="2"/>
      <c r="W1450" s="2" t="s">
        <v>1364</v>
      </c>
      <c r="X1450" s="2" t="s">
        <v>1364</v>
      </c>
      <c r="Y1450" s="3"/>
      <c r="AA1450" t="b">
        <v>0</v>
      </c>
      <c r="AB1450">
        <v>0</v>
      </c>
      <c r="AC1450">
        <v>0</v>
      </c>
      <c r="AD1450">
        <v>0</v>
      </c>
      <c r="AE1450" s="4"/>
      <c r="AF1450" s="4">
        <v>0</v>
      </c>
      <c r="AG1450" s="4">
        <v>0</v>
      </c>
      <c r="AH1450" s="4">
        <v>0</v>
      </c>
      <c r="AJ1450">
        <v>0</v>
      </c>
      <c r="AK1450">
        <v>0</v>
      </c>
      <c r="AL1450">
        <v>0</v>
      </c>
      <c r="AM1450" s="4"/>
      <c r="AN1450" s="4">
        <v>0</v>
      </c>
      <c r="AO1450" s="4">
        <v>0</v>
      </c>
      <c r="AP1450" s="4">
        <v>0</v>
      </c>
      <c r="AR1450">
        <v>0</v>
      </c>
      <c r="AS1450">
        <v>0</v>
      </c>
      <c r="AT1450">
        <v>0</v>
      </c>
      <c r="AU1450" s="4"/>
      <c r="AV1450" s="4">
        <v>0</v>
      </c>
      <c r="AW1450" s="4">
        <v>0</v>
      </c>
      <c r="AX1450" s="4">
        <v>0</v>
      </c>
      <c r="AZ1450">
        <v>0</v>
      </c>
      <c r="BA1450">
        <v>0</v>
      </c>
      <c r="BB1450">
        <v>0</v>
      </c>
      <c r="BC1450" s="4"/>
      <c r="BD1450" s="4">
        <v>0</v>
      </c>
      <c r="BE1450" s="4">
        <v>0</v>
      </c>
      <c r="BF1450" s="4">
        <v>0</v>
      </c>
      <c r="BH1450">
        <v>0</v>
      </c>
      <c r="BI1450">
        <v>0</v>
      </c>
      <c r="BJ1450">
        <v>0</v>
      </c>
      <c r="BK1450" s="4"/>
      <c r="BL1450" s="4">
        <v>0</v>
      </c>
      <c r="BM1450" s="4">
        <v>0</v>
      </c>
      <c r="BN1450" s="4">
        <v>0</v>
      </c>
      <c r="BP1450">
        <v>0</v>
      </c>
      <c r="BQ1450">
        <v>0</v>
      </c>
      <c r="BR1450">
        <v>0</v>
      </c>
      <c r="BS1450" s="4"/>
      <c r="BT1450" s="4">
        <v>0</v>
      </c>
      <c r="BU1450" s="4">
        <v>0</v>
      </c>
      <c r="BV1450" s="4">
        <v>0</v>
      </c>
      <c r="BW1450" s="3"/>
      <c r="BX1450" s="3"/>
      <c r="BY1450" s="4">
        <v>0</v>
      </c>
      <c r="BZ1450" s="5"/>
      <c r="CA1450" s="3">
        <v>0</v>
      </c>
      <c r="CB1450" s="4">
        <v>0</v>
      </c>
      <c r="CC1450" s="5" t="s">
        <v>322</v>
      </c>
      <c r="CD1450" s="3">
        <v>0</v>
      </c>
      <c r="CE1450" s="4">
        <v>0</v>
      </c>
      <c r="CF1450" s="5" t="s">
        <v>322</v>
      </c>
      <c r="CG1450" s="3">
        <v>0</v>
      </c>
      <c r="CH1450" s="4">
        <v>0</v>
      </c>
      <c r="CI1450" s="5" t="s">
        <v>322</v>
      </c>
      <c r="CJ1450" s="3">
        <v>0</v>
      </c>
      <c r="CK1450" s="4">
        <v>0</v>
      </c>
      <c r="CL1450" s="5" t="s">
        <v>322</v>
      </c>
      <c r="CM1450" s="2">
        <v>0</v>
      </c>
      <c r="CN1450" s="4">
        <v>0</v>
      </c>
      <c r="CO1450" s="5" t="s">
        <v>322</v>
      </c>
      <c r="CP1450" s="3"/>
      <c r="CQ1450" s="4">
        <v>0</v>
      </c>
      <c r="CR1450" s="3"/>
      <c r="CS1450" s="3"/>
      <c r="CT1450" s="3"/>
      <c r="CU1450" s="3"/>
      <c r="CV1450" s="4">
        <v>0</v>
      </c>
      <c r="CW1450" s="4">
        <v>0</v>
      </c>
      <c r="CX1450" t="b">
        <v>0</v>
      </c>
      <c r="CY1450" t="b">
        <v>0</v>
      </c>
      <c r="CZ1450" t="b">
        <v>0</v>
      </c>
      <c r="DA1450" s="2"/>
      <c r="DB1450" s="2"/>
      <c r="DC1450">
        <v>999999993</v>
      </c>
      <c r="DD1450" s="3"/>
      <c r="DE1450" s="3"/>
      <c r="DF1450" s="3"/>
      <c r="DG1450" s="4"/>
      <c r="DH1450" s="4"/>
      <c r="DI1450" s="4"/>
      <c r="DJ1450" s="3">
        <v>0</v>
      </c>
      <c r="DK1450" s="4">
        <v>0</v>
      </c>
      <c r="DL1450" t="b">
        <v>0</v>
      </c>
      <c r="DM1450" s="6"/>
      <c r="DN1450" s="3"/>
      <c r="DO1450" s="3"/>
      <c r="DP1450" s="3"/>
      <c r="DQ1450" s="3"/>
      <c r="DR1450" s="3"/>
      <c r="DS1450" s="3"/>
      <c r="DT1450" s="4"/>
      <c r="DU1450" s="4"/>
      <c r="DV1450" s="4"/>
      <c r="DW1450" s="4"/>
      <c r="DX1450" s="4"/>
      <c r="DY1450" s="4"/>
      <c r="DZ1450" s="2" t="s">
        <v>861</v>
      </c>
      <c r="EA1450" s="7">
        <v>44609.684699074074</v>
      </c>
      <c r="EB1450" s="2" t="s">
        <v>332</v>
      </c>
      <c r="EC1450" s="8"/>
      <c r="ED1450" t="b">
        <v>0</v>
      </c>
      <c r="EE1450" t="s">
        <v>324</v>
      </c>
      <c r="EF1450" s="2" t="s">
        <v>324</v>
      </c>
      <c r="EG1450" s="2" t="s">
        <v>325</v>
      </c>
      <c r="EH1450" s="1"/>
      <c r="EI1450">
        <f t="shared" si="74"/>
        <v>0</v>
      </c>
      <c r="EJ1450" t="str">
        <f t="shared" si="75"/>
        <v>yes</v>
      </c>
    </row>
    <row r="1451" spans="3:140">
      <c r="C1451" s="1">
        <v>44607</v>
      </c>
      <c r="D1451" s="2" t="s">
        <v>926</v>
      </c>
      <c r="E1451" s="2" t="s">
        <v>428</v>
      </c>
      <c r="F1451" s="2" t="s">
        <v>177</v>
      </c>
      <c r="G1451" s="1">
        <v>44238</v>
      </c>
      <c r="H1451" s="2"/>
      <c r="I1451" s="2"/>
      <c r="J1451" s="1">
        <v>44238</v>
      </c>
      <c r="K1451" s="1"/>
      <c r="L1451" s="2" t="s">
        <v>6</v>
      </c>
      <c r="M1451" t="b">
        <v>0</v>
      </c>
      <c r="N1451" s="2"/>
      <c r="O1451" s="2" t="s">
        <v>674</v>
      </c>
      <c r="P1451" s="2" t="s">
        <v>337</v>
      </c>
      <c r="Q1451" s="2"/>
      <c r="R1451" s="2"/>
      <c r="S1451" s="2"/>
      <c r="T1451" s="2"/>
      <c r="U1451" s="2"/>
      <c r="V1451" s="2"/>
      <c r="W1451" s="2"/>
      <c r="X1451" s="2" t="s">
        <v>1365</v>
      </c>
      <c r="Y1451" s="3"/>
      <c r="AA1451" t="b">
        <v>0</v>
      </c>
      <c r="AC1451">
        <v>0</v>
      </c>
      <c r="AE1451" s="4"/>
      <c r="AF1451" s="4"/>
      <c r="AG1451" s="4">
        <v>0</v>
      </c>
      <c r="AH1451" s="4"/>
      <c r="AK1451">
        <v>0</v>
      </c>
      <c r="AM1451" s="4"/>
      <c r="AN1451" s="4"/>
      <c r="AO1451" s="4">
        <v>0</v>
      </c>
      <c r="AP1451" s="4"/>
      <c r="AU1451" s="4"/>
      <c r="AV1451" s="4"/>
      <c r="AW1451" s="4"/>
      <c r="AX1451" s="4"/>
      <c r="BC1451" s="4"/>
      <c r="BD1451" s="4"/>
      <c r="BE1451" s="4"/>
      <c r="BF1451" s="4"/>
      <c r="BK1451" s="4"/>
      <c r="BL1451" s="4"/>
      <c r="BM1451" s="4"/>
      <c r="BN1451" s="4"/>
      <c r="BP1451">
        <v>9776</v>
      </c>
      <c r="BS1451" s="4"/>
      <c r="BT1451" s="4">
        <v>75898</v>
      </c>
      <c r="BU1451" s="4"/>
      <c r="BV1451" s="4"/>
      <c r="BW1451" s="3"/>
      <c r="BX1451" s="3"/>
      <c r="BY1451" s="4">
        <v>0</v>
      </c>
      <c r="BZ1451" s="5"/>
      <c r="CA1451" s="3">
        <v>0</v>
      </c>
      <c r="CB1451" s="4">
        <v>0</v>
      </c>
      <c r="CC1451" s="5" t="s">
        <v>322</v>
      </c>
      <c r="CD1451" s="3">
        <v>0</v>
      </c>
      <c r="CE1451" s="4">
        <v>0</v>
      </c>
      <c r="CF1451" s="5" t="s">
        <v>322</v>
      </c>
      <c r="CG1451" s="3">
        <v>0</v>
      </c>
      <c r="CH1451" s="4">
        <v>0</v>
      </c>
      <c r="CI1451" s="5" t="s">
        <v>322</v>
      </c>
      <c r="CJ1451" s="3">
        <v>0</v>
      </c>
      <c r="CK1451" s="4">
        <v>0</v>
      </c>
      <c r="CL1451" s="5" t="s">
        <v>322</v>
      </c>
      <c r="CM1451" s="2">
        <v>9776</v>
      </c>
      <c r="CN1451" s="4">
        <v>75898</v>
      </c>
      <c r="CO1451" s="5">
        <v>7.7637070376432096</v>
      </c>
      <c r="CP1451" s="3"/>
      <c r="CQ1451" s="4">
        <v>0</v>
      </c>
      <c r="CR1451" s="3"/>
      <c r="CS1451" s="3"/>
      <c r="CT1451" s="3"/>
      <c r="CU1451" s="3"/>
      <c r="CV1451" s="4">
        <v>75898</v>
      </c>
      <c r="CW1451" s="4">
        <v>75898</v>
      </c>
      <c r="CX1451" t="b">
        <v>0</v>
      </c>
      <c r="CY1451" t="b">
        <v>1</v>
      </c>
      <c r="CZ1451" t="b">
        <v>0</v>
      </c>
      <c r="DA1451" s="2"/>
      <c r="DB1451" s="2"/>
      <c r="DC1451">
        <v>999999994</v>
      </c>
      <c r="DD1451" s="3"/>
      <c r="DE1451" s="3"/>
      <c r="DF1451" s="3"/>
      <c r="DG1451" s="4"/>
      <c r="DH1451" s="4"/>
      <c r="DI1451" s="4"/>
      <c r="DJ1451" s="3">
        <v>0</v>
      </c>
      <c r="DK1451" s="4">
        <v>0</v>
      </c>
      <c r="DL1451" t="b">
        <v>0</v>
      </c>
      <c r="DM1451" s="6"/>
      <c r="DN1451" s="3"/>
      <c r="DO1451" s="3"/>
      <c r="DP1451" s="3"/>
      <c r="DQ1451" s="3"/>
      <c r="DR1451" s="3"/>
      <c r="DS1451" s="3"/>
      <c r="DT1451" s="4"/>
      <c r="DU1451" s="4"/>
      <c r="DV1451" s="4"/>
      <c r="DW1451" s="4"/>
      <c r="DX1451" s="4"/>
      <c r="DY1451" s="4"/>
      <c r="DZ1451" s="2" t="s">
        <v>861</v>
      </c>
      <c r="EA1451" s="7">
        <v>44607.516446759262</v>
      </c>
      <c r="EB1451" s="2" t="s">
        <v>344</v>
      </c>
      <c r="EC1451" s="8"/>
      <c r="ED1451" t="b">
        <v>0</v>
      </c>
      <c r="EE1451" t="s">
        <v>324</v>
      </c>
      <c r="EF1451" s="2" t="s">
        <v>324</v>
      </c>
      <c r="EG1451" s="2" t="s">
        <v>325</v>
      </c>
      <c r="EH1451" s="1"/>
      <c r="EI1451">
        <f t="shared" si="74"/>
        <v>0</v>
      </c>
      <c r="EJ1451" t="str">
        <f t="shared" si="75"/>
        <v>yes</v>
      </c>
    </row>
    <row r="1452" spans="3:140">
      <c r="C1452" s="1">
        <v>44607</v>
      </c>
      <c r="D1452" s="2" t="s">
        <v>819</v>
      </c>
      <c r="E1452" s="2" t="s">
        <v>541</v>
      </c>
      <c r="F1452" s="2" t="s">
        <v>171</v>
      </c>
      <c r="G1452" s="1">
        <v>44407</v>
      </c>
      <c r="H1452" s="2"/>
      <c r="I1452" s="2"/>
      <c r="J1452" s="1">
        <v>44407</v>
      </c>
      <c r="K1452" s="1"/>
      <c r="L1452" s="2" t="s">
        <v>6</v>
      </c>
      <c r="M1452" t="b">
        <v>0</v>
      </c>
      <c r="N1452" s="2"/>
      <c r="O1452" s="2" t="s">
        <v>1366</v>
      </c>
      <c r="P1452" s="2" t="s">
        <v>337</v>
      </c>
      <c r="Q1452" s="2"/>
      <c r="R1452" s="2"/>
      <c r="S1452" s="2"/>
      <c r="T1452" s="2"/>
      <c r="U1452" s="2"/>
      <c r="V1452" s="2"/>
      <c r="W1452" s="2"/>
      <c r="X1452" s="2"/>
      <c r="Y1452" s="3"/>
      <c r="AA1452" t="b">
        <v>0</v>
      </c>
      <c r="AE1452" s="4"/>
      <c r="AF1452" s="4"/>
      <c r="AG1452" s="4"/>
      <c r="AH1452" s="4"/>
      <c r="AM1452" s="4"/>
      <c r="AN1452" s="4"/>
      <c r="AO1452" s="4"/>
      <c r="AP1452" s="4"/>
      <c r="AS1452">
        <v>2410</v>
      </c>
      <c r="AU1452" s="4"/>
      <c r="AV1452" s="4"/>
      <c r="AW1452" s="4">
        <v>16850</v>
      </c>
      <c r="AX1452" s="4"/>
      <c r="BC1452" s="4"/>
      <c r="BD1452" s="4"/>
      <c r="BE1452" s="4"/>
      <c r="BF1452" s="4"/>
      <c r="BK1452" s="4"/>
      <c r="BL1452" s="4"/>
      <c r="BM1452" s="4"/>
      <c r="BN1452" s="4"/>
      <c r="BS1452" s="4"/>
      <c r="BT1452" s="4"/>
      <c r="BU1452" s="4"/>
      <c r="BV1452" s="4"/>
      <c r="BW1452" s="3"/>
      <c r="BX1452" s="3"/>
      <c r="BY1452" s="4">
        <v>0</v>
      </c>
      <c r="BZ1452" s="5"/>
      <c r="CA1452" s="3">
        <v>0</v>
      </c>
      <c r="CB1452" s="4">
        <v>0</v>
      </c>
      <c r="CC1452" s="5" t="s">
        <v>322</v>
      </c>
      <c r="CD1452" s="3">
        <v>2410</v>
      </c>
      <c r="CE1452" s="4">
        <v>16850</v>
      </c>
      <c r="CF1452" s="5">
        <v>6.9917012448132798</v>
      </c>
      <c r="CG1452" s="3">
        <v>0</v>
      </c>
      <c r="CH1452" s="4">
        <v>0</v>
      </c>
      <c r="CI1452" s="5" t="s">
        <v>322</v>
      </c>
      <c r="CJ1452" s="3">
        <v>0</v>
      </c>
      <c r="CK1452" s="4">
        <v>0</v>
      </c>
      <c r="CL1452" s="5" t="s">
        <v>322</v>
      </c>
      <c r="CM1452" s="2">
        <v>0</v>
      </c>
      <c r="CN1452" s="4">
        <v>0</v>
      </c>
      <c r="CO1452" s="5" t="s">
        <v>322</v>
      </c>
      <c r="CP1452" s="3"/>
      <c r="CQ1452" s="4">
        <v>0</v>
      </c>
      <c r="CR1452" s="3"/>
      <c r="CS1452" s="3"/>
      <c r="CT1452" s="3"/>
      <c r="CU1452" s="3"/>
      <c r="CV1452" s="4">
        <v>16850</v>
      </c>
      <c r="CW1452" s="4">
        <v>16850</v>
      </c>
      <c r="CX1452" t="b">
        <v>0</v>
      </c>
      <c r="CY1452" t="b">
        <v>1</v>
      </c>
      <c r="CZ1452" t="b">
        <v>0</v>
      </c>
      <c r="DA1452" s="2"/>
      <c r="DB1452" s="2"/>
      <c r="DC1452">
        <v>999999995</v>
      </c>
      <c r="DD1452" s="3"/>
      <c r="DE1452" s="3"/>
      <c r="DF1452" s="3"/>
      <c r="DG1452" s="4"/>
      <c r="DH1452" s="4"/>
      <c r="DI1452" s="4"/>
      <c r="DJ1452" s="3">
        <v>0</v>
      </c>
      <c r="DK1452" s="4">
        <v>0</v>
      </c>
      <c r="DL1452" t="b">
        <v>0</v>
      </c>
      <c r="DM1452" s="6"/>
      <c r="DN1452" s="3"/>
      <c r="DO1452" s="3"/>
      <c r="DP1452" s="3"/>
      <c r="DQ1452" s="3"/>
      <c r="DR1452" s="3"/>
      <c r="DS1452" s="3"/>
      <c r="DT1452" s="4"/>
      <c r="DU1452" s="4"/>
      <c r="DV1452" s="4"/>
      <c r="DW1452" s="4"/>
      <c r="DX1452" s="4"/>
      <c r="DY1452" s="4"/>
      <c r="DZ1452" s="2" t="s">
        <v>861</v>
      </c>
      <c r="EA1452" s="7">
        <v>44607.436562499999</v>
      </c>
      <c r="EB1452" s="2" t="s">
        <v>1342</v>
      </c>
      <c r="EC1452" s="8"/>
      <c r="ED1452" t="b">
        <v>0</v>
      </c>
      <c r="EE1452" t="s">
        <v>324</v>
      </c>
      <c r="EF1452" s="2" t="s">
        <v>324</v>
      </c>
      <c r="EG1452" s="2" t="s">
        <v>325</v>
      </c>
      <c r="EH1452" s="1"/>
      <c r="EI1452">
        <f t="shared" si="74"/>
        <v>0</v>
      </c>
      <c r="EJ1452" t="str">
        <f t="shared" si="75"/>
        <v>yes</v>
      </c>
    </row>
    <row r="1453" spans="3:140">
      <c r="C1453" s="1">
        <v>44607</v>
      </c>
      <c r="D1453" s="2" t="s">
        <v>1221</v>
      </c>
      <c r="E1453" s="2" t="s">
        <v>1222</v>
      </c>
      <c r="F1453" s="2" t="s">
        <v>178</v>
      </c>
      <c r="G1453" s="1">
        <v>44476</v>
      </c>
      <c r="H1453" s="2"/>
      <c r="I1453" s="2"/>
      <c r="J1453" s="1">
        <v>44476</v>
      </c>
      <c r="K1453" s="1"/>
      <c r="L1453" s="2" t="s">
        <v>1223</v>
      </c>
      <c r="M1453" t="b">
        <v>0</v>
      </c>
      <c r="N1453" s="2"/>
      <c r="O1453" s="2" t="s">
        <v>365</v>
      </c>
      <c r="P1453" s="2" t="s">
        <v>373</v>
      </c>
      <c r="Q1453" s="2"/>
      <c r="R1453" s="2"/>
      <c r="S1453" s="2"/>
      <c r="T1453" s="2"/>
      <c r="U1453" s="2"/>
      <c r="V1453" s="2"/>
      <c r="W1453" s="2" t="s">
        <v>1223</v>
      </c>
      <c r="X1453" s="2" t="s">
        <v>1367</v>
      </c>
      <c r="Y1453" s="3"/>
      <c r="AA1453" t="b">
        <v>0</v>
      </c>
      <c r="AE1453" s="4"/>
      <c r="AF1453" s="4"/>
      <c r="AG1453" s="4"/>
      <c r="AH1453" s="4"/>
      <c r="AM1453" s="4"/>
      <c r="AN1453" s="4"/>
      <c r="AO1453" s="4"/>
      <c r="AP1453" s="4"/>
      <c r="AU1453" s="4"/>
      <c r="AV1453" s="4"/>
      <c r="AW1453" s="4"/>
      <c r="AX1453" s="4"/>
      <c r="BC1453" s="4"/>
      <c r="BD1453" s="4"/>
      <c r="BE1453" s="4"/>
      <c r="BF1453" s="4"/>
      <c r="BK1453" s="4"/>
      <c r="BL1453" s="4"/>
      <c r="BM1453" s="4"/>
      <c r="BN1453" s="4"/>
      <c r="BS1453" s="4"/>
      <c r="BT1453" s="4"/>
      <c r="BU1453" s="4"/>
      <c r="BV1453" s="4"/>
      <c r="BW1453" s="3"/>
      <c r="BX1453" s="3"/>
      <c r="BY1453" s="4">
        <v>0</v>
      </c>
      <c r="BZ1453" s="5"/>
      <c r="CA1453" s="3">
        <v>0</v>
      </c>
      <c r="CB1453" s="4">
        <v>0</v>
      </c>
      <c r="CC1453" s="5" t="s">
        <v>322</v>
      </c>
      <c r="CD1453" s="3">
        <v>0</v>
      </c>
      <c r="CE1453" s="4">
        <v>0</v>
      </c>
      <c r="CF1453" s="5" t="s">
        <v>322</v>
      </c>
      <c r="CG1453" s="3">
        <v>0</v>
      </c>
      <c r="CH1453" s="4">
        <v>0</v>
      </c>
      <c r="CI1453" s="5" t="s">
        <v>322</v>
      </c>
      <c r="CJ1453" s="3">
        <v>0</v>
      </c>
      <c r="CK1453" s="4">
        <v>0</v>
      </c>
      <c r="CL1453" s="5" t="s">
        <v>322</v>
      </c>
      <c r="CM1453" s="2">
        <v>0</v>
      </c>
      <c r="CN1453" s="4">
        <v>0</v>
      </c>
      <c r="CO1453" s="5" t="s">
        <v>322</v>
      </c>
      <c r="CP1453" s="3"/>
      <c r="CQ1453" s="4">
        <v>0</v>
      </c>
      <c r="CR1453" s="3"/>
      <c r="CS1453" s="3"/>
      <c r="CT1453" s="3"/>
      <c r="CU1453" s="3"/>
      <c r="CV1453" s="4">
        <v>0</v>
      </c>
      <c r="CW1453" s="4">
        <v>0</v>
      </c>
      <c r="CX1453" t="b">
        <v>0</v>
      </c>
      <c r="CY1453" t="b">
        <v>1</v>
      </c>
      <c r="CZ1453" t="b">
        <v>0</v>
      </c>
      <c r="DA1453" s="2"/>
      <c r="DB1453" s="2"/>
      <c r="DC1453">
        <v>999999995</v>
      </c>
      <c r="DD1453" s="3"/>
      <c r="DE1453" s="3"/>
      <c r="DF1453" s="3"/>
      <c r="DG1453" s="4"/>
      <c r="DH1453" s="4"/>
      <c r="DI1453" s="4"/>
      <c r="DJ1453" s="3">
        <v>0</v>
      </c>
      <c r="DK1453" s="4">
        <v>0</v>
      </c>
      <c r="DL1453" t="b">
        <v>0</v>
      </c>
      <c r="DM1453" s="6"/>
      <c r="DN1453" s="3"/>
      <c r="DO1453" s="3"/>
      <c r="DP1453" s="3"/>
      <c r="DQ1453" s="3"/>
      <c r="DR1453" s="3"/>
      <c r="DS1453" s="3"/>
      <c r="DT1453" s="4"/>
      <c r="DU1453" s="4"/>
      <c r="DV1453" s="4"/>
      <c r="DW1453" s="4"/>
      <c r="DX1453" s="4"/>
      <c r="DY1453" s="4"/>
      <c r="DZ1453" s="2" t="s">
        <v>861</v>
      </c>
      <c r="EA1453" s="7">
        <v>44606.462245370371</v>
      </c>
      <c r="EB1453" s="2" t="s">
        <v>500</v>
      </c>
      <c r="EC1453" s="8"/>
      <c r="ED1453" t="b">
        <v>0</v>
      </c>
      <c r="EE1453" t="s">
        <v>324</v>
      </c>
      <c r="EF1453" s="2" t="s">
        <v>324</v>
      </c>
      <c r="EG1453" s="2" t="s">
        <v>325</v>
      </c>
      <c r="EH1453" s="1"/>
      <c r="EI1453">
        <f t="shared" si="74"/>
        <v>0</v>
      </c>
      <c r="EJ1453" t="str">
        <f t="shared" si="75"/>
        <v>yes</v>
      </c>
    </row>
    <row r="1454" spans="3:140">
      <c r="C1454" s="1">
        <v>44607</v>
      </c>
      <c r="D1454" s="2" t="s">
        <v>978</v>
      </c>
      <c r="E1454" s="2" t="s">
        <v>979</v>
      </c>
      <c r="F1454" s="2" t="s">
        <v>175</v>
      </c>
      <c r="G1454" s="1">
        <v>44317</v>
      </c>
      <c r="H1454" s="2"/>
      <c r="I1454" s="2"/>
      <c r="J1454" s="1">
        <v>44317</v>
      </c>
      <c r="K1454" s="1"/>
      <c r="L1454" s="2" t="s">
        <v>6</v>
      </c>
      <c r="M1454" t="b">
        <v>0</v>
      </c>
      <c r="N1454" s="2"/>
      <c r="O1454" s="2" t="s">
        <v>1368</v>
      </c>
      <c r="P1454" s="2" t="s">
        <v>337</v>
      </c>
      <c r="Q1454" s="2"/>
      <c r="R1454" s="2"/>
      <c r="S1454" s="2"/>
      <c r="T1454" s="2"/>
      <c r="U1454" s="2"/>
      <c r="V1454" s="2"/>
      <c r="W1454" s="2"/>
      <c r="X1454" s="2"/>
      <c r="Y1454" s="3"/>
      <c r="AA1454" t="b">
        <v>0</v>
      </c>
      <c r="AC1454">
        <v>465</v>
      </c>
      <c r="AD1454">
        <v>350</v>
      </c>
      <c r="AE1454" s="4"/>
      <c r="AF1454" s="4"/>
      <c r="AG1454" s="4">
        <v>650</v>
      </c>
      <c r="AH1454" s="4">
        <v>491</v>
      </c>
      <c r="AM1454" s="4"/>
      <c r="AN1454" s="4"/>
      <c r="AO1454" s="4"/>
      <c r="AP1454" s="4"/>
      <c r="AU1454" s="4"/>
      <c r="AV1454" s="4"/>
      <c r="AW1454" s="4"/>
      <c r="AX1454" s="4"/>
      <c r="BC1454" s="4"/>
      <c r="BD1454" s="4"/>
      <c r="BE1454" s="4"/>
      <c r="BF1454" s="4"/>
      <c r="BK1454" s="4"/>
      <c r="BL1454" s="4"/>
      <c r="BM1454" s="4"/>
      <c r="BN1454" s="4"/>
      <c r="BS1454" s="4"/>
      <c r="BT1454" s="4"/>
      <c r="BU1454" s="4"/>
      <c r="BV1454" s="4"/>
      <c r="BW1454" s="3"/>
      <c r="BX1454" s="3"/>
      <c r="BY1454" s="4">
        <v>1141</v>
      </c>
      <c r="BZ1454" s="5"/>
      <c r="CA1454" s="3">
        <v>0</v>
      </c>
      <c r="CB1454" s="4">
        <v>0</v>
      </c>
      <c r="CC1454" s="5" t="s">
        <v>322</v>
      </c>
      <c r="CD1454" s="3">
        <v>0</v>
      </c>
      <c r="CE1454" s="4">
        <v>0</v>
      </c>
      <c r="CF1454" s="5" t="s">
        <v>322</v>
      </c>
      <c r="CG1454" s="3">
        <v>0</v>
      </c>
      <c r="CH1454" s="4">
        <v>0</v>
      </c>
      <c r="CI1454" s="5" t="s">
        <v>322</v>
      </c>
      <c r="CJ1454" s="3">
        <v>0</v>
      </c>
      <c r="CK1454" s="4">
        <v>0</v>
      </c>
      <c r="CL1454" s="5" t="s">
        <v>322</v>
      </c>
      <c r="CM1454" s="2">
        <v>0</v>
      </c>
      <c r="CN1454" s="4">
        <v>0</v>
      </c>
      <c r="CO1454" s="5" t="s">
        <v>322</v>
      </c>
      <c r="CP1454" s="3"/>
      <c r="CQ1454" s="4">
        <v>1141</v>
      </c>
      <c r="CR1454" s="3"/>
      <c r="CS1454" s="3"/>
      <c r="CT1454" s="3"/>
      <c r="CU1454" s="3"/>
      <c r="CV1454" s="4">
        <v>1141</v>
      </c>
      <c r="CW1454" s="4">
        <v>1141</v>
      </c>
      <c r="CX1454" t="b">
        <v>0</v>
      </c>
      <c r="CY1454" t="b">
        <v>1</v>
      </c>
      <c r="CZ1454" t="b">
        <v>0</v>
      </c>
      <c r="DA1454" s="2" t="s">
        <v>422</v>
      </c>
      <c r="DB1454" s="2" t="s">
        <v>422</v>
      </c>
      <c r="DC1454">
        <v>999999996</v>
      </c>
      <c r="DD1454" s="3"/>
      <c r="DE1454" s="3"/>
      <c r="DF1454" s="3"/>
      <c r="DG1454" s="4"/>
      <c r="DH1454" s="4"/>
      <c r="DI1454" s="4"/>
      <c r="DJ1454" s="3">
        <v>0</v>
      </c>
      <c r="DK1454" s="4">
        <v>0</v>
      </c>
      <c r="DL1454" t="b">
        <v>0</v>
      </c>
      <c r="DM1454" s="6"/>
      <c r="DN1454" s="3"/>
      <c r="DO1454" s="3"/>
      <c r="DP1454" s="3"/>
      <c r="DQ1454" s="3"/>
      <c r="DR1454" s="3"/>
      <c r="DS1454" s="3"/>
      <c r="DT1454" s="4"/>
      <c r="DU1454" s="4"/>
      <c r="DV1454" s="4"/>
      <c r="DW1454" s="4"/>
      <c r="DX1454" s="4"/>
      <c r="DY1454" s="4"/>
      <c r="DZ1454" s="2" t="s">
        <v>861</v>
      </c>
      <c r="EA1454" s="7">
        <v>44691.591319444444</v>
      </c>
      <c r="EB1454" s="2" t="s">
        <v>332</v>
      </c>
      <c r="EC1454" s="8"/>
      <c r="ED1454" t="b">
        <v>0</v>
      </c>
      <c r="EE1454" t="s">
        <v>324</v>
      </c>
      <c r="EF1454" s="2" t="s">
        <v>324</v>
      </c>
      <c r="EG1454" s="2" t="s">
        <v>325</v>
      </c>
      <c r="EH1454" s="1"/>
      <c r="EI1454">
        <f t="shared" si="74"/>
        <v>815</v>
      </c>
      <c r="EJ1454" t="str">
        <f t="shared" si="75"/>
        <v>yes</v>
      </c>
    </row>
    <row r="1455" spans="3:140">
      <c r="C1455" s="1">
        <v>44607</v>
      </c>
      <c r="D1455" s="2" t="s">
        <v>497</v>
      </c>
      <c r="E1455" s="2" t="s">
        <v>498</v>
      </c>
      <c r="F1455" s="2" t="s">
        <v>178</v>
      </c>
      <c r="G1455" s="1">
        <v>44317</v>
      </c>
      <c r="H1455" s="2"/>
      <c r="I1455" s="2"/>
      <c r="J1455" s="1">
        <v>44317</v>
      </c>
      <c r="K1455" s="1"/>
      <c r="L1455" s="2" t="s">
        <v>6</v>
      </c>
      <c r="M1455" t="b">
        <v>0</v>
      </c>
      <c r="N1455" s="2"/>
      <c r="O1455" s="2" t="s">
        <v>365</v>
      </c>
      <c r="P1455" s="2" t="s">
        <v>373</v>
      </c>
      <c r="Q1455" s="2"/>
      <c r="R1455" s="2"/>
      <c r="S1455" s="2"/>
      <c r="T1455" s="2"/>
      <c r="U1455" s="2"/>
      <c r="V1455" s="2"/>
      <c r="W1455" s="2" t="s">
        <v>1287</v>
      </c>
      <c r="X1455" s="2" t="s">
        <v>1287</v>
      </c>
      <c r="Y1455" s="3"/>
      <c r="AA1455" t="b">
        <v>0</v>
      </c>
      <c r="AB1455">
        <v>1023</v>
      </c>
      <c r="AE1455" s="4"/>
      <c r="AF1455" s="4">
        <v>4970</v>
      </c>
      <c r="AG1455" s="4"/>
      <c r="AH1455" s="4"/>
      <c r="AM1455" s="4"/>
      <c r="AN1455" s="4"/>
      <c r="AO1455" s="4"/>
      <c r="AP1455" s="4"/>
      <c r="AU1455" s="4"/>
      <c r="AV1455" s="4"/>
      <c r="AW1455" s="4"/>
      <c r="AX1455" s="4"/>
      <c r="BC1455" s="4"/>
      <c r="BD1455" s="4"/>
      <c r="BE1455" s="4"/>
      <c r="BF1455" s="4"/>
      <c r="BK1455" s="4"/>
      <c r="BL1455" s="4"/>
      <c r="BM1455" s="4"/>
      <c r="BN1455" s="4"/>
      <c r="BS1455" s="4"/>
      <c r="BT1455" s="4"/>
      <c r="BU1455" s="4"/>
      <c r="BV1455" s="4"/>
      <c r="BW1455" s="3"/>
      <c r="BX1455" s="3"/>
      <c r="BY1455" s="4">
        <v>4970</v>
      </c>
      <c r="BZ1455" s="5"/>
      <c r="CA1455" s="3">
        <v>0</v>
      </c>
      <c r="CB1455" s="4">
        <v>0</v>
      </c>
      <c r="CC1455" s="5" t="s">
        <v>322</v>
      </c>
      <c r="CD1455" s="3">
        <v>0</v>
      </c>
      <c r="CE1455" s="4">
        <v>0</v>
      </c>
      <c r="CF1455" s="5" t="s">
        <v>322</v>
      </c>
      <c r="CG1455" s="3">
        <v>0</v>
      </c>
      <c r="CH1455" s="4">
        <v>0</v>
      </c>
      <c r="CI1455" s="5" t="s">
        <v>322</v>
      </c>
      <c r="CJ1455" s="3">
        <v>0</v>
      </c>
      <c r="CK1455" s="4">
        <v>0</v>
      </c>
      <c r="CL1455" s="5" t="s">
        <v>322</v>
      </c>
      <c r="CM1455" s="2">
        <v>0</v>
      </c>
      <c r="CN1455" s="4">
        <v>0</v>
      </c>
      <c r="CO1455" s="5" t="s">
        <v>322</v>
      </c>
      <c r="CP1455" s="3"/>
      <c r="CQ1455" s="4">
        <v>4970</v>
      </c>
      <c r="CR1455" s="3"/>
      <c r="CS1455" s="3"/>
      <c r="CT1455" s="3"/>
      <c r="CU1455" s="3"/>
      <c r="CV1455" s="4">
        <v>4970</v>
      </c>
      <c r="CW1455" s="4">
        <v>4970</v>
      </c>
      <c r="CX1455" t="b">
        <v>0</v>
      </c>
      <c r="CY1455" t="b">
        <v>1</v>
      </c>
      <c r="CZ1455" t="b">
        <v>0</v>
      </c>
      <c r="DA1455" s="2"/>
      <c r="DB1455" s="2"/>
      <c r="DC1455">
        <v>999999998</v>
      </c>
      <c r="DD1455" s="3"/>
      <c r="DE1455" s="3"/>
      <c r="DF1455" s="3"/>
      <c r="DG1455" s="4"/>
      <c r="DH1455" s="4"/>
      <c r="DI1455" s="4"/>
      <c r="DJ1455" s="3">
        <v>0</v>
      </c>
      <c r="DK1455" s="4">
        <v>0</v>
      </c>
      <c r="DL1455" t="b">
        <v>0</v>
      </c>
      <c r="DM1455" s="6"/>
      <c r="DN1455" s="3"/>
      <c r="DO1455" s="3"/>
      <c r="DP1455" s="3"/>
      <c r="DQ1455" s="3"/>
      <c r="DR1455" s="3"/>
      <c r="DS1455" s="3"/>
      <c r="DT1455" s="4"/>
      <c r="DU1455" s="4"/>
      <c r="DV1455" s="4"/>
      <c r="DW1455" s="4"/>
      <c r="DX1455" s="4"/>
      <c r="DY1455" s="4"/>
      <c r="DZ1455" s="2" t="s">
        <v>861</v>
      </c>
      <c r="EA1455" s="7">
        <v>44693.45516203704</v>
      </c>
      <c r="EB1455" s="2" t="s">
        <v>332</v>
      </c>
      <c r="EC1455" s="8"/>
      <c r="ED1455" t="b">
        <v>0</v>
      </c>
      <c r="EE1455" t="s">
        <v>324</v>
      </c>
      <c r="EF1455" s="2" t="s">
        <v>324</v>
      </c>
      <c r="EG1455" s="2" t="s">
        <v>325</v>
      </c>
      <c r="EH1455" s="1"/>
      <c r="EI1455">
        <f t="shared" si="74"/>
        <v>1023</v>
      </c>
      <c r="EJ1455" t="str">
        <f t="shared" si="75"/>
        <v>yes</v>
      </c>
    </row>
    <row r="1456" spans="3:140">
      <c r="C1456" s="1">
        <v>44607</v>
      </c>
      <c r="D1456" s="2" t="s">
        <v>403</v>
      </c>
      <c r="E1456" s="2" t="s">
        <v>404</v>
      </c>
      <c r="F1456" s="2" t="s">
        <v>175</v>
      </c>
      <c r="G1456" s="1">
        <v>44264</v>
      </c>
      <c r="H1456" s="2"/>
      <c r="I1456" s="2"/>
      <c r="J1456" s="1">
        <v>44264</v>
      </c>
      <c r="K1456" s="1"/>
      <c r="L1456" s="2" t="s">
        <v>6</v>
      </c>
      <c r="M1456" t="b">
        <v>0</v>
      </c>
      <c r="N1456" s="2"/>
      <c r="O1456" s="2" t="s">
        <v>1369</v>
      </c>
      <c r="P1456" s="2" t="s">
        <v>337</v>
      </c>
      <c r="Q1456" s="2"/>
      <c r="R1456" s="2"/>
      <c r="S1456" s="2"/>
      <c r="T1456" s="2"/>
      <c r="U1456" s="2"/>
      <c r="V1456" s="2"/>
      <c r="W1456" s="2" t="s">
        <v>1370</v>
      </c>
      <c r="X1456" s="2" t="s">
        <v>1370</v>
      </c>
      <c r="Y1456" s="3"/>
      <c r="AA1456" t="b">
        <v>0</v>
      </c>
      <c r="AB1456">
        <v>66827</v>
      </c>
      <c r="AC1456">
        <v>126168</v>
      </c>
      <c r="AD1456">
        <v>36651</v>
      </c>
      <c r="AE1456" s="4"/>
      <c r="AF1456" s="4">
        <v>323443</v>
      </c>
      <c r="AG1456" s="4">
        <v>610651</v>
      </c>
      <c r="AH1456" s="4">
        <v>177393</v>
      </c>
      <c r="AJ1456">
        <v>13526</v>
      </c>
      <c r="AK1456">
        <v>25536</v>
      </c>
      <c r="AL1456">
        <v>7418</v>
      </c>
      <c r="AM1456" s="4"/>
      <c r="AN1456" s="4">
        <v>43958</v>
      </c>
      <c r="AO1456" s="4">
        <v>82992</v>
      </c>
      <c r="AP1456" s="4">
        <v>24109</v>
      </c>
      <c r="AU1456" s="4"/>
      <c r="AV1456" s="4"/>
      <c r="AW1456" s="4"/>
      <c r="AX1456" s="4"/>
      <c r="BC1456" s="4"/>
      <c r="BD1456" s="4"/>
      <c r="BE1456" s="4"/>
      <c r="BF1456" s="4"/>
      <c r="BK1456" s="4"/>
      <c r="BL1456" s="4"/>
      <c r="BM1456" s="4"/>
      <c r="BN1456" s="4"/>
      <c r="BS1456" s="4"/>
      <c r="BT1456" s="4"/>
      <c r="BU1456" s="4"/>
      <c r="BV1456" s="4"/>
      <c r="BW1456" s="3"/>
      <c r="BX1456" s="3"/>
      <c r="BY1456" s="4">
        <v>1111487</v>
      </c>
      <c r="BZ1456" s="5"/>
      <c r="CA1456" s="3">
        <v>46480</v>
      </c>
      <c r="CB1456" s="4">
        <v>151059</v>
      </c>
      <c r="CC1456" s="5">
        <v>3.24997848537005</v>
      </c>
      <c r="CD1456" s="3">
        <v>0</v>
      </c>
      <c r="CE1456" s="4">
        <v>0</v>
      </c>
      <c r="CF1456" s="5" t="s">
        <v>322</v>
      </c>
      <c r="CG1456" s="3">
        <v>0</v>
      </c>
      <c r="CH1456" s="4">
        <v>0</v>
      </c>
      <c r="CI1456" s="5" t="s">
        <v>322</v>
      </c>
      <c r="CJ1456" s="3">
        <v>0</v>
      </c>
      <c r="CK1456" s="4">
        <v>0</v>
      </c>
      <c r="CL1456" s="5" t="s">
        <v>322</v>
      </c>
      <c r="CM1456" s="2">
        <v>0</v>
      </c>
      <c r="CN1456" s="4">
        <v>0</v>
      </c>
      <c r="CO1456" s="5" t="s">
        <v>322</v>
      </c>
      <c r="CP1456" s="3"/>
      <c r="CQ1456" s="4">
        <v>1262546</v>
      </c>
      <c r="CR1456" s="3"/>
      <c r="CS1456" s="3"/>
      <c r="CT1456" s="3"/>
      <c r="CU1456" s="3"/>
      <c r="CV1456" s="4">
        <v>1262546</v>
      </c>
      <c r="CW1456" s="4">
        <v>1262546</v>
      </c>
      <c r="CX1456" t="b">
        <v>0</v>
      </c>
      <c r="CY1456" t="b">
        <v>1</v>
      </c>
      <c r="CZ1456" t="b">
        <v>0</v>
      </c>
      <c r="DA1456" s="2" t="s">
        <v>6</v>
      </c>
      <c r="DB1456" s="2" t="s">
        <v>6</v>
      </c>
      <c r="DC1456">
        <v>999999999</v>
      </c>
      <c r="DD1456" s="3"/>
      <c r="DE1456" s="3"/>
      <c r="DF1456" s="3"/>
      <c r="DG1456" s="4"/>
      <c r="DH1456" s="4"/>
      <c r="DI1456" s="4"/>
      <c r="DJ1456" s="3">
        <v>0</v>
      </c>
      <c r="DK1456" s="4">
        <v>0</v>
      </c>
      <c r="DL1456" t="b">
        <v>0</v>
      </c>
      <c r="DM1456" s="6"/>
      <c r="DN1456" s="3"/>
      <c r="DO1456" s="3"/>
      <c r="DP1456" s="3"/>
      <c r="DQ1456" s="3"/>
      <c r="DR1456" s="3"/>
      <c r="DS1456" s="3"/>
      <c r="DT1456" s="4"/>
      <c r="DU1456" s="4"/>
      <c r="DV1456" s="4"/>
      <c r="DW1456" s="4"/>
      <c r="DX1456" s="4"/>
      <c r="DY1456" s="4"/>
      <c r="DZ1456" s="2" t="s">
        <v>861</v>
      </c>
      <c r="EA1456" s="7">
        <v>44691.545543981483</v>
      </c>
      <c r="EB1456" s="2" t="s">
        <v>332</v>
      </c>
      <c r="EC1456" s="8"/>
      <c r="ED1456" t="b">
        <v>0</v>
      </c>
      <c r="EE1456" t="s">
        <v>324</v>
      </c>
      <c r="EF1456" s="2" t="s">
        <v>324</v>
      </c>
      <c r="EG1456" s="2" t="s">
        <v>325</v>
      </c>
      <c r="EH1456" s="1"/>
      <c r="EI1456">
        <f t="shared" si="74"/>
        <v>229646</v>
      </c>
      <c r="EJ1456" t="str">
        <f t="shared" si="75"/>
        <v>yes</v>
      </c>
    </row>
    <row r="1457" spans="3:140">
      <c r="C1457" s="1">
        <v>44607</v>
      </c>
      <c r="D1457" s="2" t="s">
        <v>900</v>
      </c>
      <c r="E1457" s="2" t="s">
        <v>901</v>
      </c>
      <c r="F1457" s="2" t="s">
        <v>177</v>
      </c>
      <c r="G1457" s="1">
        <v>44224</v>
      </c>
      <c r="H1457" s="2"/>
      <c r="I1457" s="2"/>
      <c r="J1457" s="1">
        <v>44224</v>
      </c>
      <c r="K1457" s="1"/>
      <c r="L1457" s="2" t="s">
        <v>6</v>
      </c>
      <c r="M1457" t="b">
        <v>0</v>
      </c>
      <c r="N1457" s="2"/>
      <c r="O1457" s="2" t="s">
        <v>1310</v>
      </c>
      <c r="P1457" s="2" t="s">
        <v>343</v>
      </c>
      <c r="Q1457" s="2"/>
      <c r="R1457" s="2"/>
      <c r="S1457" s="2"/>
      <c r="T1457" s="2"/>
      <c r="U1457" s="2"/>
      <c r="V1457" s="2"/>
      <c r="W1457" s="2" t="s">
        <v>1311</v>
      </c>
      <c r="X1457" s="2" t="s">
        <v>1371</v>
      </c>
      <c r="Y1457" s="3"/>
      <c r="AA1457" t="b">
        <v>0</v>
      </c>
      <c r="AC1457">
        <v>15000</v>
      </c>
      <c r="AE1457" s="4"/>
      <c r="AF1457" s="4"/>
      <c r="AG1457" s="4">
        <v>92697</v>
      </c>
      <c r="AH1457" s="4"/>
      <c r="AK1457">
        <v>6883</v>
      </c>
      <c r="AM1457" s="4"/>
      <c r="AN1457" s="4"/>
      <c r="AO1457" s="4">
        <v>30769</v>
      </c>
      <c r="AP1457" s="4"/>
      <c r="AU1457" s="4"/>
      <c r="AV1457" s="4"/>
      <c r="AW1457" s="4"/>
      <c r="AX1457" s="4"/>
      <c r="BC1457" s="4"/>
      <c r="BD1457" s="4"/>
      <c r="BE1457" s="4"/>
      <c r="BF1457" s="4"/>
      <c r="BK1457" s="4"/>
      <c r="BL1457" s="4"/>
      <c r="BM1457" s="4"/>
      <c r="BN1457" s="4"/>
      <c r="BS1457" s="4"/>
      <c r="BT1457" s="4"/>
      <c r="BU1457" s="4"/>
      <c r="BV1457" s="4"/>
      <c r="BW1457" s="3"/>
      <c r="BX1457" s="3"/>
      <c r="BY1457" s="4">
        <v>92697</v>
      </c>
      <c r="BZ1457" s="5"/>
      <c r="CA1457" s="3">
        <v>6883</v>
      </c>
      <c r="CB1457" s="4">
        <v>30769</v>
      </c>
      <c r="CC1457" s="5">
        <v>4.4702891181171003</v>
      </c>
      <c r="CD1457" s="3">
        <v>0</v>
      </c>
      <c r="CE1457" s="4">
        <v>0</v>
      </c>
      <c r="CF1457" s="5" t="s">
        <v>322</v>
      </c>
      <c r="CG1457" s="3">
        <v>0</v>
      </c>
      <c r="CH1457" s="4">
        <v>0</v>
      </c>
      <c r="CI1457" s="5" t="s">
        <v>322</v>
      </c>
      <c r="CJ1457" s="3">
        <v>0</v>
      </c>
      <c r="CK1457" s="4">
        <v>0</v>
      </c>
      <c r="CL1457" s="5" t="s">
        <v>322</v>
      </c>
      <c r="CM1457" s="2">
        <v>0</v>
      </c>
      <c r="CN1457" s="4">
        <v>0</v>
      </c>
      <c r="CO1457" s="5" t="s">
        <v>322</v>
      </c>
      <c r="CP1457" s="3"/>
      <c r="CQ1457" s="4">
        <v>123466</v>
      </c>
      <c r="CR1457" s="3"/>
      <c r="CS1457" s="3"/>
      <c r="CT1457" s="3"/>
      <c r="CU1457" s="3"/>
      <c r="CV1457" s="4">
        <v>123466</v>
      </c>
      <c r="CW1457" s="4">
        <v>123466</v>
      </c>
      <c r="CX1457" t="b">
        <v>0</v>
      </c>
      <c r="CY1457" t="b">
        <v>1</v>
      </c>
      <c r="CZ1457" t="b">
        <v>0</v>
      </c>
      <c r="DA1457" s="2"/>
      <c r="DB1457" s="2"/>
      <c r="DC1457">
        <v>999999999</v>
      </c>
      <c r="DD1457" s="3"/>
      <c r="DE1457" s="3"/>
      <c r="DF1457" s="3"/>
      <c r="DG1457" s="4"/>
      <c r="DH1457" s="4"/>
      <c r="DI1457" s="4"/>
      <c r="DJ1457" s="3">
        <v>0</v>
      </c>
      <c r="DK1457" s="4">
        <v>0</v>
      </c>
      <c r="DL1457" t="b">
        <v>0</v>
      </c>
      <c r="DM1457" s="6"/>
      <c r="DN1457" s="3"/>
      <c r="DO1457" s="3"/>
      <c r="DP1457" s="3"/>
      <c r="DQ1457" s="3"/>
      <c r="DR1457" s="3"/>
      <c r="DS1457" s="3"/>
      <c r="DT1457" s="4"/>
      <c r="DU1457" s="4"/>
      <c r="DV1457" s="4"/>
      <c r="DW1457" s="4"/>
      <c r="DX1457" s="4"/>
      <c r="DY1457" s="4"/>
      <c r="DZ1457" s="2" t="s">
        <v>861</v>
      </c>
      <c r="EA1457" s="7">
        <v>44607.595358796294</v>
      </c>
      <c r="EB1457" s="2" t="s">
        <v>344</v>
      </c>
      <c r="EC1457" s="8"/>
      <c r="ED1457" t="b">
        <v>0</v>
      </c>
      <c r="EE1457" t="s">
        <v>324</v>
      </c>
      <c r="EF1457" s="2" t="s">
        <v>324</v>
      </c>
      <c r="EG1457" s="2" t="s">
        <v>325</v>
      </c>
      <c r="EH1457" s="1"/>
      <c r="EI1457">
        <f t="shared" si="74"/>
        <v>15000</v>
      </c>
      <c r="EJ1457" t="str">
        <f t="shared" si="75"/>
        <v>yes</v>
      </c>
    </row>
    <row r="1458" spans="3:140">
      <c r="C1458" s="1">
        <v>44607</v>
      </c>
      <c r="D1458" s="2" t="s">
        <v>457</v>
      </c>
      <c r="E1458" s="2" t="s">
        <v>455</v>
      </c>
      <c r="F1458" s="2" t="s">
        <v>177</v>
      </c>
      <c r="G1458" s="1">
        <v>44501</v>
      </c>
      <c r="H1458" s="2"/>
      <c r="I1458" s="2"/>
      <c r="J1458" s="1">
        <v>44501</v>
      </c>
      <c r="K1458" s="1"/>
      <c r="L1458" s="2" t="s">
        <v>456</v>
      </c>
      <c r="M1458" t="b">
        <v>0</v>
      </c>
      <c r="N1458" s="2"/>
      <c r="O1458" s="2" t="s">
        <v>674</v>
      </c>
      <c r="P1458" s="2" t="s">
        <v>337</v>
      </c>
      <c r="Q1458" s="2"/>
      <c r="R1458" s="2"/>
      <c r="S1458" s="2"/>
      <c r="T1458" s="2"/>
      <c r="U1458" s="2"/>
      <c r="V1458" s="2"/>
      <c r="W1458" s="2"/>
      <c r="X1458" s="2"/>
      <c r="Y1458" s="3"/>
      <c r="AA1458" t="b">
        <v>0</v>
      </c>
      <c r="AE1458" s="4"/>
      <c r="AF1458" s="4"/>
      <c r="AG1458" s="4"/>
      <c r="AH1458" s="4"/>
      <c r="AM1458" s="4"/>
      <c r="AN1458" s="4"/>
      <c r="AO1458" s="4"/>
      <c r="AP1458" s="4"/>
      <c r="AU1458" s="4"/>
      <c r="AV1458" s="4"/>
      <c r="AW1458" s="4"/>
      <c r="AX1458" s="4"/>
      <c r="BC1458" s="4"/>
      <c r="BD1458" s="4"/>
      <c r="BE1458" s="4"/>
      <c r="BF1458" s="4"/>
      <c r="BK1458" s="4"/>
      <c r="BL1458" s="4"/>
      <c r="BM1458" s="4"/>
      <c r="BN1458" s="4"/>
      <c r="BS1458" s="4"/>
      <c r="BT1458" s="4"/>
      <c r="BU1458" s="4"/>
      <c r="BV1458" s="4"/>
      <c r="BW1458" s="3"/>
      <c r="BX1458" s="3"/>
      <c r="BY1458" s="4">
        <v>0</v>
      </c>
      <c r="BZ1458" s="5"/>
      <c r="CA1458" s="3">
        <v>0</v>
      </c>
      <c r="CB1458" s="4">
        <v>0</v>
      </c>
      <c r="CC1458" s="5" t="s">
        <v>322</v>
      </c>
      <c r="CD1458" s="3">
        <v>0</v>
      </c>
      <c r="CE1458" s="4">
        <v>0</v>
      </c>
      <c r="CF1458" s="5" t="s">
        <v>322</v>
      </c>
      <c r="CG1458" s="3">
        <v>0</v>
      </c>
      <c r="CH1458" s="4">
        <v>0</v>
      </c>
      <c r="CI1458" s="5" t="s">
        <v>322</v>
      </c>
      <c r="CJ1458" s="3">
        <v>0</v>
      </c>
      <c r="CK1458" s="4">
        <v>0</v>
      </c>
      <c r="CL1458" s="5" t="s">
        <v>322</v>
      </c>
      <c r="CM1458" s="2">
        <v>0</v>
      </c>
      <c r="CN1458" s="4">
        <v>0</v>
      </c>
      <c r="CO1458" s="5" t="s">
        <v>322</v>
      </c>
      <c r="CP1458" s="3"/>
      <c r="CQ1458" s="4">
        <v>0</v>
      </c>
      <c r="CR1458" s="3"/>
      <c r="CS1458" s="3"/>
      <c r="CT1458" s="3"/>
      <c r="CU1458" s="3"/>
      <c r="CV1458" s="4">
        <v>0</v>
      </c>
      <c r="CW1458" s="4">
        <v>0</v>
      </c>
      <c r="CX1458" t="b">
        <v>0</v>
      </c>
      <c r="CY1458" t="b">
        <v>0</v>
      </c>
      <c r="CZ1458" t="b">
        <v>0</v>
      </c>
      <c r="DA1458" s="2"/>
      <c r="DB1458" s="2"/>
      <c r="DC1458">
        <v>999999999</v>
      </c>
      <c r="DD1458" s="3"/>
      <c r="DE1458" s="3"/>
      <c r="DF1458" s="3"/>
      <c r="DG1458" s="4"/>
      <c r="DH1458" s="4"/>
      <c r="DI1458" s="4"/>
      <c r="DJ1458" s="3">
        <v>0</v>
      </c>
      <c r="DK1458" s="4">
        <v>0</v>
      </c>
      <c r="DL1458" t="b">
        <v>0</v>
      </c>
      <c r="DM1458" s="6"/>
      <c r="DN1458" s="3"/>
      <c r="DO1458" s="3"/>
      <c r="DP1458" s="3"/>
      <c r="DQ1458" s="3"/>
      <c r="DR1458" s="3"/>
      <c r="DS1458" s="3"/>
      <c r="DT1458" s="4"/>
      <c r="DU1458" s="4"/>
      <c r="DV1458" s="4"/>
      <c r="DW1458" s="4"/>
      <c r="DX1458" s="4"/>
      <c r="DY1458" s="4"/>
      <c r="DZ1458" s="2" t="s">
        <v>861</v>
      </c>
      <c r="EA1458" s="7">
        <v>44606.479502314818</v>
      </c>
      <c r="EB1458" s="2" t="s">
        <v>344</v>
      </c>
      <c r="EC1458" s="8"/>
      <c r="ED1458" t="b">
        <v>0</v>
      </c>
      <c r="EE1458" t="s">
        <v>324</v>
      </c>
      <c r="EF1458" s="2" t="s">
        <v>324</v>
      </c>
      <c r="EG1458" s="2" t="s">
        <v>325</v>
      </c>
      <c r="EH1458" s="1"/>
      <c r="EI1458">
        <f t="shared" si="74"/>
        <v>0</v>
      </c>
      <c r="EJ1458" t="str">
        <f t="shared" si="75"/>
        <v>yes</v>
      </c>
    </row>
    <row r="1459" spans="3:140">
      <c r="C1459" s="1">
        <v>44607</v>
      </c>
      <c r="D1459" s="2" t="s">
        <v>914</v>
      </c>
      <c r="E1459" s="2" t="s">
        <v>915</v>
      </c>
      <c r="F1459" s="2" t="s">
        <v>174</v>
      </c>
      <c r="G1459" s="1">
        <v>44264</v>
      </c>
      <c r="H1459" s="2"/>
      <c r="I1459" s="2"/>
      <c r="J1459" s="1">
        <v>44264</v>
      </c>
      <c r="K1459" s="1"/>
      <c r="L1459" s="2" t="s">
        <v>867</v>
      </c>
      <c r="M1459" t="b">
        <v>0</v>
      </c>
      <c r="N1459" s="2"/>
      <c r="O1459" s="2" t="s">
        <v>1361</v>
      </c>
      <c r="P1459" s="2" t="s">
        <v>330</v>
      </c>
      <c r="Q1459" s="2"/>
      <c r="R1459" s="2"/>
      <c r="S1459" s="2"/>
      <c r="T1459" s="2"/>
      <c r="U1459" s="2"/>
      <c r="V1459" s="2"/>
      <c r="W1459" s="2"/>
      <c r="X1459" s="2" t="s">
        <v>1288</v>
      </c>
      <c r="Y1459" s="3"/>
      <c r="AA1459" t="b">
        <v>0</v>
      </c>
      <c r="AB1459">
        <v>4902</v>
      </c>
      <c r="AC1459">
        <v>708</v>
      </c>
      <c r="AE1459" s="4"/>
      <c r="AF1459" s="4">
        <v>21912</v>
      </c>
      <c r="AG1459" s="4">
        <v>3165</v>
      </c>
      <c r="AH1459" s="4"/>
      <c r="AJ1459">
        <v>5411</v>
      </c>
      <c r="AK1459">
        <v>2128</v>
      </c>
      <c r="AM1459" s="4"/>
      <c r="AN1459" s="4">
        <v>20291</v>
      </c>
      <c r="AO1459" s="4">
        <v>7980</v>
      </c>
      <c r="AP1459" s="4"/>
      <c r="AU1459" s="4"/>
      <c r="AV1459" s="4"/>
      <c r="AW1459" s="4"/>
      <c r="AX1459" s="4"/>
      <c r="BC1459" s="4"/>
      <c r="BD1459" s="4"/>
      <c r="BE1459" s="4"/>
      <c r="BF1459" s="4"/>
      <c r="BK1459" s="4"/>
      <c r="BL1459" s="4"/>
      <c r="BM1459" s="4"/>
      <c r="BN1459" s="4"/>
      <c r="BS1459" s="4"/>
      <c r="BT1459" s="4"/>
      <c r="BU1459" s="4"/>
      <c r="BV1459" s="4"/>
      <c r="BW1459" s="3"/>
      <c r="BX1459" s="3"/>
      <c r="BY1459" s="4">
        <v>25077</v>
      </c>
      <c r="BZ1459" s="5"/>
      <c r="CA1459" s="3">
        <v>7539</v>
      </c>
      <c r="CB1459" s="4">
        <v>28271</v>
      </c>
      <c r="CC1459" s="5">
        <v>3.7499668391033301</v>
      </c>
      <c r="CD1459" s="3">
        <v>0</v>
      </c>
      <c r="CE1459" s="4">
        <v>0</v>
      </c>
      <c r="CF1459" s="5" t="s">
        <v>322</v>
      </c>
      <c r="CG1459" s="3">
        <v>0</v>
      </c>
      <c r="CH1459" s="4">
        <v>0</v>
      </c>
      <c r="CI1459" s="5" t="s">
        <v>322</v>
      </c>
      <c r="CJ1459" s="3">
        <v>0</v>
      </c>
      <c r="CK1459" s="4">
        <v>0</v>
      </c>
      <c r="CL1459" s="5" t="s">
        <v>322</v>
      </c>
      <c r="CM1459" s="2">
        <v>0</v>
      </c>
      <c r="CN1459" s="4">
        <v>0</v>
      </c>
      <c r="CO1459" s="5" t="s">
        <v>322</v>
      </c>
      <c r="CP1459" s="3"/>
      <c r="CQ1459" s="4">
        <v>53348</v>
      </c>
      <c r="CR1459" s="3"/>
      <c r="CS1459" s="3"/>
      <c r="CT1459" s="3"/>
      <c r="CU1459" s="3"/>
      <c r="CV1459" s="4">
        <v>53348</v>
      </c>
      <c r="CW1459" s="4">
        <v>53348</v>
      </c>
      <c r="CX1459" t="b">
        <v>0</v>
      </c>
      <c r="CY1459" t="b">
        <v>1</v>
      </c>
      <c r="CZ1459" t="b">
        <v>0</v>
      </c>
      <c r="DA1459" s="2" t="s">
        <v>867</v>
      </c>
      <c r="DB1459" s="2" t="s">
        <v>867</v>
      </c>
      <c r="DC1459">
        <v>999999999</v>
      </c>
      <c r="DD1459" s="3"/>
      <c r="DE1459" s="3"/>
      <c r="DF1459" s="3"/>
      <c r="DG1459" s="4"/>
      <c r="DH1459" s="4"/>
      <c r="DI1459" s="4"/>
      <c r="DJ1459" s="3">
        <v>0</v>
      </c>
      <c r="DK1459" s="4">
        <v>0</v>
      </c>
      <c r="DL1459" t="b">
        <v>0</v>
      </c>
      <c r="DM1459" s="6"/>
      <c r="DN1459" s="3"/>
      <c r="DO1459" s="3"/>
      <c r="DP1459" s="3"/>
      <c r="DQ1459" s="3"/>
      <c r="DR1459" s="3"/>
      <c r="DS1459" s="3"/>
      <c r="DT1459" s="4"/>
      <c r="DU1459" s="4"/>
      <c r="DV1459" s="4"/>
      <c r="DW1459" s="4"/>
      <c r="DX1459" s="4"/>
      <c r="DY1459" s="4"/>
      <c r="DZ1459" s="2" t="s">
        <v>861</v>
      </c>
      <c r="EA1459" s="7">
        <v>44690.549120370371</v>
      </c>
      <c r="EB1459" s="2" t="s">
        <v>332</v>
      </c>
      <c r="EC1459" s="8"/>
      <c r="ED1459" t="b">
        <v>0</v>
      </c>
      <c r="EE1459" t="s">
        <v>324</v>
      </c>
      <c r="EF1459" s="2" t="s">
        <v>324</v>
      </c>
      <c r="EG1459" s="2" t="s">
        <v>325</v>
      </c>
      <c r="EH1459" s="1"/>
      <c r="EI1459">
        <f t="shared" si="74"/>
        <v>5610</v>
      </c>
      <c r="EJ1459" t="str">
        <f t="shared" si="75"/>
        <v>yes</v>
      </c>
    </row>
    <row r="1460" spans="3:140">
      <c r="C1460" s="1">
        <v>44607</v>
      </c>
      <c r="D1460" s="2" t="s">
        <v>1108</v>
      </c>
      <c r="E1460" s="2" t="s">
        <v>1109</v>
      </c>
      <c r="F1460" s="2" t="s">
        <v>176</v>
      </c>
      <c r="G1460" s="1">
        <v>44208</v>
      </c>
      <c r="H1460" s="2"/>
      <c r="I1460" s="2"/>
      <c r="J1460" s="1">
        <v>44208</v>
      </c>
      <c r="K1460" s="1"/>
      <c r="L1460" s="2" t="s">
        <v>6</v>
      </c>
      <c r="M1460" t="b">
        <v>0</v>
      </c>
      <c r="N1460" s="2"/>
      <c r="O1460" s="2" t="s">
        <v>1318</v>
      </c>
      <c r="P1460" s="2" t="s">
        <v>337</v>
      </c>
      <c r="Q1460" s="2"/>
      <c r="R1460" s="2"/>
      <c r="S1460" s="2"/>
      <c r="T1460" s="2"/>
      <c r="U1460" s="2"/>
      <c r="V1460" s="2"/>
      <c r="W1460" s="2" t="s">
        <v>1325</v>
      </c>
      <c r="X1460" s="2" t="s">
        <v>1326</v>
      </c>
      <c r="Y1460" s="3"/>
      <c r="AA1460" t="b">
        <v>0</v>
      </c>
      <c r="AB1460">
        <v>5678</v>
      </c>
      <c r="AC1460">
        <v>10723</v>
      </c>
      <c r="AD1460">
        <v>3115</v>
      </c>
      <c r="AE1460" s="4"/>
      <c r="AF1460" s="4">
        <v>20670</v>
      </c>
      <c r="AG1460" s="4">
        <v>53079</v>
      </c>
      <c r="AH1460" s="4">
        <v>18098</v>
      </c>
      <c r="AJ1460">
        <v>3376</v>
      </c>
      <c r="AK1460">
        <v>6376</v>
      </c>
      <c r="AL1460">
        <v>1852</v>
      </c>
      <c r="AM1460" s="4"/>
      <c r="AN1460" s="4">
        <v>15093</v>
      </c>
      <c r="AO1460" s="4">
        <v>23910</v>
      </c>
      <c r="AP1460" s="4">
        <v>8279</v>
      </c>
      <c r="AU1460" s="4"/>
      <c r="AV1460" s="4"/>
      <c r="AW1460" s="4"/>
      <c r="AX1460" s="4"/>
      <c r="BC1460" s="4"/>
      <c r="BD1460" s="4"/>
      <c r="BE1460" s="4"/>
      <c r="BF1460" s="4"/>
      <c r="BK1460" s="4"/>
      <c r="BL1460" s="4"/>
      <c r="BM1460" s="4"/>
      <c r="BN1460" s="4"/>
      <c r="BS1460" s="4"/>
      <c r="BT1460" s="4"/>
      <c r="BU1460" s="4"/>
      <c r="BV1460" s="4"/>
      <c r="BW1460" s="3"/>
      <c r="BX1460" s="3"/>
      <c r="BY1460" s="4">
        <v>91847</v>
      </c>
      <c r="BZ1460" s="5"/>
      <c r="CA1460" s="3">
        <v>11604</v>
      </c>
      <c r="CB1460" s="4">
        <v>47282</v>
      </c>
      <c r="CC1460" s="5">
        <v>4.0746294381247798</v>
      </c>
      <c r="CD1460" s="3">
        <v>0</v>
      </c>
      <c r="CE1460" s="4">
        <v>0</v>
      </c>
      <c r="CF1460" s="5" t="s">
        <v>322</v>
      </c>
      <c r="CG1460" s="3">
        <v>0</v>
      </c>
      <c r="CH1460" s="4">
        <v>0</v>
      </c>
      <c r="CI1460" s="5" t="s">
        <v>322</v>
      </c>
      <c r="CJ1460" s="3">
        <v>0</v>
      </c>
      <c r="CK1460" s="4">
        <v>0</v>
      </c>
      <c r="CL1460" s="5" t="s">
        <v>322</v>
      </c>
      <c r="CM1460" s="2">
        <v>0</v>
      </c>
      <c r="CN1460" s="4">
        <v>0</v>
      </c>
      <c r="CO1460" s="5" t="s">
        <v>322</v>
      </c>
      <c r="CP1460" s="3"/>
      <c r="CQ1460" s="4">
        <v>139129</v>
      </c>
      <c r="CR1460" s="3"/>
      <c r="CS1460" s="3"/>
      <c r="CT1460" s="3"/>
      <c r="CU1460" s="3"/>
      <c r="CV1460" s="4">
        <v>139129</v>
      </c>
      <c r="CW1460" s="4">
        <v>139129</v>
      </c>
      <c r="CX1460" t="b">
        <v>0</v>
      </c>
      <c r="CY1460" t="b">
        <v>1</v>
      </c>
      <c r="CZ1460" t="b">
        <v>0</v>
      </c>
      <c r="DA1460" s="2"/>
      <c r="DB1460" s="2"/>
      <c r="DC1460">
        <v>999999999</v>
      </c>
      <c r="DD1460" s="3"/>
      <c r="DE1460" s="3"/>
      <c r="DF1460" s="3"/>
      <c r="DG1460" s="4"/>
      <c r="DH1460" s="4"/>
      <c r="DI1460" s="4"/>
      <c r="DJ1460" s="3">
        <v>0</v>
      </c>
      <c r="DK1460" s="4">
        <v>0</v>
      </c>
      <c r="DL1460" t="b">
        <v>0</v>
      </c>
      <c r="DM1460" s="6"/>
      <c r="DN1460" s="3"/>
      <c r="DO1460" s="3"/>
      <c r="DP1460" s="3"/>
      <c r="DQ1460" s="3"/>
      <c r="DR1460" s="3"/>
      <c r="DS1460" s="3"/>
      <c r="DT1460" s="4"/>
      <c r="DU1460" s="4"/>
      <c r="DV1460" s="4"/>
      <c r="DW1460" s="4"/>
      <c r="DX1460" s="4"/>
      <c r="DY1460" s="4"/>
      <c r="DZ1460" s="2" t="s">
        <v>861</v>
      </c>
      <c r="EA1460" s="7">
        <v>44607.580729166664</v>
      </c>
      <c r="EB1460" s="2" t="s">
        <v>1327</v>
      </c>
      <c r="EC1460" s="8"/>
      <c r="ED1460" t="b">
        <v>0</v>
      </c>
      <c r="EE1460" t="s">
        <v>324</v>
      </c>
      <c r="EF1460" s="2" t="s">
        <v>324</v>
      </c>
      <c r="EG1460" s="2" t="s">
        <v>325</v>
      </c>
      <c r="EH1460" s="1"/>
      <c r="EI1460">
        <f t="shared" si="74"/>
        <v>19516</v>
      </c>
      <c r="EJ1460" t="str">
        <f t="shared" si="75"/>
        <v>yes</v>
      </c>
    </row>
    <row r="1461" spans="3:140">
      <c r="C1461" s="1">
        <v>44607</v>
      </c>
      <c r="D1461" s="2" t="s">
        <v>420</v>
      </c>
      <c r="E1461" s="2" t="s">
        <v>421</v>
      </c>
      <c r="F1461" s="2" t="s">
        <v>176</v>
      </c>
      <c r="G1461" s="1">
        <v>44287</v>
      </c>
      <c r="H1461" s="2"/>
      <c r="I1461" s="2"/>
      <c r="J1461" s="1">
        <v>44287</v>
      </c>
      <c r="K1461" s="1"/>
      <c r="L1461" s="2" t="s">
        <v>6</v>
      </c>
      <c r="M1461" t="b">
        <v>0</v>
      </c>
      <c r="N1461" s="2"/>
      <c r="O1461" s="2" t="s">
        <v>1318</v>
      </c>
      <c r="P1461" s="2" t="s">
        <v>337</v>
      </c>
      <c r="Q1461" s="2"/>
      <c r="R1461" s="2"/>
      <c r="S1461" s="2"/>
      <c r="T1461" s="2"/>
      <c r="U1461" s="2"/>
      <c r="V1461" s="2"/>
      <c r="W1461" s="2" t="s">
        <v>1251</v>
      </c>
      <c r="X1461" s="2" t="s">
        <v>1319</v>
      </c>
      <c r="Y1461" s="3"/>
      <c r="AA1461" t="b">
        <v>0</v>
      </c>
      <c r="AB1461">
        <v>4385</v>
      </c>
      <c r="AC1461">
        <v>8280</v>
      </c>
      <c r="AD1461">
        <v>2405</v>
      </c>
      <c r="AE1461" s="4"/>
      <c r="AF1461" s="4">
        <v>15960</v>
      </c>
      <c r="AG1461" s="4">
        <v>40985</v>
      </c>
      <c r="AH1461" s="4">
        <v>13974</v>
      </c>
      <c r="AJ1461">
        <v>2607</v>
      </c>
      <c r="AK1461">
        <v>4923</v>
      </c>
      <c r="AL1461">
        <v>1430</v>
      </c>
      <c r="AM1461" s="4"/>
      <c r="AN1461" s="4">
        <v>11654</v>
      </c>
      <c r="AO1461" s="4">
        <v>18462</v>
      </c>
      <c r="AP1461" s="4">
        <v>6393</v>
      </c>
      <c r="AU1461" s="4"/>
      <c r="AV1461" s="4"/>
      <c r="AW1461" s="4"/>
      <c r="AX1461" s="4"/>
      <c r="BC1461" s="4"/>
      <c r="BD1461" s="4"/>
      <c r="BE1461" s="4"/>
      <c r="BF1461" s="4"/>
      <c r="BK1461" s="4"/>
      <c r="BL1461" s="4"/>
      <c r="BM1461" s="4"/>
      <c r="BN1461" s="4"/>
      <c r="BS1461" s="4"/>
      <c r="BT1461" s="4"/>
      <c r="BU1461" s="4"/>
      <c r="BV1461" s="4"/>
      <c r="BW1461" s="3"/>
      <c r="BX1461" s="3"/>
      <c r="BY1461" s="4">
        <v>70919</v>
      </c>
      <c r="BZ1461" s="5"/>
      <c r="CA1461" s="3">
        <v>8960</v>
      </c>
      <c r="CB1461" s="4">
        <v>36509</v>
      </c>
      <c r="CC1461" s="5">
        <v>4.0746651785714301</v>
      </c>
      <c r="CD1461" s="3">
        <v>0</v>
      </c>
      <c r="CE1461" s="4">
        <v>0</v>
      </c>
      <c r="CF1461" s="5" t="s">
        <v>322</v>
      </c>
      <c r="CG1461" s="3">
        <v>0</v>
      </c>
      <c r="CH1461" s="4">
        <v>0</v>
      </c>
      <c r="CI1461" s="5" t="s">
        <v>322</v>
      </c>
      <c r="CJ1461" s="3">
        <v>0</v>
      </c>
      <c r="CK1461" s="4">
        <v>0</v>
      </c>
      <c r="CL1461" s="5" t="s">
        <v>322</v>
      </c>
      <c r="CM1461" s="2">
        <v>0</v>
      </c>
      <c r="CN1461" s="4">
        <v>0</v>
      </c>
      <c r="CO1461" s="5" t="s">
        <v>322</v>
      </c>
      <c r="CP1461" s="3"/>
      <c r="CQ1461" s="4">
        <v>107428</v>
      </c>
      <c r="CR1461" s="3"/>
      <c r="CS1461" s="3"/>
      <c r="CT1461" s="3"/>
      <c r="CU1461" s="3"/>
      <c r="CV1461" s="4">
        <v>107428</v>
      </c>
      <c r="CW1461" s="4">
        <v>107428</v>
      </c>
      <c r="CX1461" t="b">
        <v>0</v>
      </c>
      <c r="CY1461" t="b">
        <v>1</v>
      </c>
      <c r="CZ1461" t="b">
        <v>0</v>
      </c>
      <c r="DA1461" s="2"/>
      <c r="DB1461" s="2"/>
      <c r="DC1461">
        <v>999999999</v>
      </c>
      <c r="DD1461" s="3"/>
      <c r="DE1461" s="3"/>
      <c r="DF1461" s="3"/>
      <c r="DG1461" s="4"/>
      <c r="DH1461" s="4"/>
      <c r="DI1461" s="4"/>
      <c r="DJ1461" s="3">
        <v>0</v>
      </c>
      <c r="DK1461" s="4">
        <v>0</v>
      </c>
      <c r="DL1461" t="b">
        <v>0</v>
      </c>
      <c r="DM1461" s="6"/>
      <c r="DN1461" s="3"/>
      <c r="DO1461" s="3"/>
      <c r="DP1461" s="3"/>
      <c r="DQ1461" s="3"/>
      <c r="DR1461" s="3"/>
      <c r="DS1461" s="3"/>
      <c r="DT1461" s="4"/>
      <c r="DU1461" s="4"/>
      <c r="DV1461" s="4"/>
      <c r="DW1461" s="4"/>
      <c r="DX1461" s="4"/>
      <c r="DY1461" s="4"/>
      <c r="DZ1461" s="2" t="s">
        <v>861</v>
      </c>
      <c r="EA1461" s="7">
        <v>44607.58021990741</v>
      </c>
      <c r="EB1461" s="2" t="s">
        <v>1327</v>
      </c>
      <c r="EC1461" s="8"/>
      <c r="ED1461" t="b">
        <v>0</v>
      </c>
      <c r="EE1461" t="s">
        <v>324</v>
      </c>
      <c r="EF1461" s="2" t="s">
        <v>324</v>
      </c>
      <c r="EG1461" s="2" t="s">
        <v>325</v>
      </c>
      <c r="EH1461" s="1"/>
      <c r="EI1461">
        <f t="shared" si="74"/>
        <v>15070</v>
      </c>
      <c r="EJ1461" t="str">
        <f t="shared" si="75"/>
        <v>yes</v>
      </c>
    </row>
    <row r="1462" spans="3:140">
      <c r="C1462" s="1">
        <v>44607</v>
      </c>
      <c r="D1462" s="2" t="s">
        <v>1372</v>
      </c>
      <c r="E1462" s="2" t="s">
        <v>1280</v>
      </c>
      <c r="F1462" s="2" t="s">
        <v>41</v>
      </c>
      <c r="G1462" s="1">
        <v>44211</v>
      </c>
      <c r="H1462" s="2"/>
      <c r="I1462" s="2"/>
      <c r="J1462" s="1">
        <v>44211</v>
      </c>
      <c r="K1462" s="1"/>
      <c r="L1462" s="2" t="s">
        <v>6</v>
      </c>
      <c r="M1462" t="b">
        <v>0</v>
      </c>
      <c r="N1462" s="2"/>
      <c r="O1462" s="2" t="s">
        <v>320</v>
      </c>
      <c r="P1462" s="2" t="s">
        <v>321</v>
      </c>
      <c r="Q1462" s="2"/>
      <c r="R1462" s="2"/>
      <c r="S1462" s="2"/>
      <c r="T1462" s="2"/>
      <c r="U1462" s="2"/>
      <c r="V1462" s="2"/>
      <c r="W1462" s="2" t="s">
        <v>1373</v>
      </c>
      <c r="X1462" s="2" t="s">
        <v>1373</v>
      </c>
      <c r="Y1462" s="3"/>
      <c r="AA1462" t="b">
        <v>0</v>
      </c>
      <c r="AB1462">
        <v>140</v>
      </c>
      <c r="AC1462">
        <v>419</v>
      </c>
      <c r="AD1462">
        <v>140</v>
      </c>
      <c r="AE1462" s="4"/>
      <c r="AF1462" s="4">
        <v>725</v>
      </c>
      <c r="AG1462" s="4">
        <v>2176</v>
      </c>
      <c r="AH1462" s="4">
        <v>725</v>
      </c>
      <c r="AJ1462">
        <v>37</v>
      </c>
      <c r="AK1462">
        <v>111</v>
      </c>
      <c r="AL1462">
        <v>37</v>
      </c>
      <c r="AM1462" s="4"/>
      <c r="AN1462" s="4">
        <v>139</v>
      </c>
      <c r="AO1462" s="4">
        <v>417</v>
      </c>
      <c r="AP1462" s="4">
        <v>139</v>
      </c>
      <c r="AU1462" s="4"/>
      <c r="AV1462" s="4"/>
      <c r="AW1462" s="4"/>
      <c r="AX1462" s="4"/>
      <c r="BC1462" s="4"/>
      <c r="BD1462" s="4"/>
      <c r="BE1462" s="4"/>
      <c r="BF1462" s="4"/>
      <c r="BK1462" s="4"/>
      <c r="BL1462" s="4"/>
      <c r="BM1462" s="4"/>
      <c r="BN1462" s="4"/>
      <c r="BS1462" s="4"/>
      <c r="BT1462" s="4"/>
      <c r="BU1462" s="4"/>
      <c r="BV1462" s="4"/>
      <c r="BW1462" s="3"/>
      <c r="BX1462" s="3"/>
      <c r="BY1462" s="4">
        <v>3626</v>
      </c>
      <c r="BZ1462" s="5"/>
      <c r="CA1462" s="3">
        <v>185</v>
      </c>
      <c r="CB1462" s="4">
        <v>695</v>
      </c>
      <c r="CC1462" s="5">
        <v>3.7567567567567601</v>
      </c>
      <c r="CD1462" s="3">
        <v>0</v>
      </c>
      <c r="CE1462" s="4">
        <v>0</v>
      </c>
      <c r="CF1462" s="5" t="s">
        <v>322</v>
      </c>
      <c r="CG1462" s="3">
        <v>0</v>
      </c>
      <c r="CH1462" s="4">
        <v>0</v>
      </c>
      <c r="CI1462" s="5" t="s">
        <v>322</v>
      </c>
      <c r="CJ1462" s="3">
        <v>0</v>
      </c>
      <c r="CK1462" s="4">
        <v>0</v>
      </c>
      <c r="CL1462" s="5" t="s">
        <v>322</v>
      </c>
      <c r="CM1462" s="2">
        <v>0</v>
      </c>
      <c r="CN1462" s="4">
        <v>0</v>
      </c>
      <c r="CO1462" s="5" t="s">
        <v>322</v>
      </c>
      <c r="CP1462" s="3"/>
      <c r="CQ1462" s="4">
        <v>4321</v>
      </c>
      <c r="CR1462" s="3"/>
      <c r="CS1462" s="3"/>
      <c r="CT1462" s="3"/>
      <c r="CU1462" s="3"/>
      <c r="CV1462" s="4">
        <v>4321</v>
      </c>
      <c r="CW1462" s="4">
        <v>4321</v>
      </c>
      <c r="CX1462" t="b">
        <v>0</v>
      </c>
      <c r="CY1462" t="b">
        <v>1</v>
      </c>
      <c r="CZ1462" t="b">
        <v>0</v>
      </c>
      <c r="DA1462" s="2"/>
      <c r="DB1462" s="2"/>
      <c r="DC1462">
        <v>999999999</v>
      </c>
      <c r="DD1462" s="3"/>
      <c r="DE1462" s="3"/>
      <c r="DF1462" s="3"/>
      <c r="DG1462" s="4"/>
      <c r="DH1462" s="4"/>
      <c r="DI1462" s="4"/>
      <c r="DJ1462" s="3">
        <v>0</v>
      </c>
      <c r="DK1462" s="4">
        <v>0</v>
      </c>
      <c r="DL1462" t="b">
        <v>0</v>
      </c>
      <c r="DM1462" s="6"/>
      <c r="DN1462" s="3"/>
      <c r="DO1462" s="3"/>
      <c r="DP1462" s="3"/>
      <c r="DQ1462" s="3"/>
      <c r="DR1462" s="3"/>
      <c r="DS1462" s="3"/>
      <c r="DT1462" s="4"/>
      <c r="DU1462" s="4"/>
      <c r="DV1462" s="4"/>
      <c r="DW1462" s="4"/>
      <c r="DX1462" s="4"/>
      <c r="DY1462" s="4"/>
      <c r="DZ1462" s="2" t="s">
        <v>861</v>
      </c>
      <c r="EA1462" s="7">
        <v>44608.538055555553</v>
      </c>
      <c r="EB1462" s="2" t="s">
        <v>332</v>
      </c>
      <c r="EC1462" s="8"/>
      <c r="ED1462" t="b">
        <v>0</v>
      </c>
      <c r="EE1462" t="s">
        <v>324</v>
      </c>
      <c r="EF1462" s="2" t="s">
        <v>324</v>
      </c>
      <c r="EG1462" s="2" t="s">
        <v>325</v>
      </c>
      <c r="EH1462" s="1"/>
      <c r="EI1462">
        <f t="shared" si="74"/>
        <v>699</v>
      </c>
      <c r="EJ1462" t="str">
        <f t="shared" si="75"/>
        <v>yes</v>
      </c>
    </row>
    <row r="1463" spans="3:140">
      <c r="C1463" s="1">
        <v>44607</v>
      </c>
      <c r="D1463" s="2" t="s">
        <v>1140</v>
      </c>
      <c r="E1463" s="2" t="s">
        <v>1141</v>
      </c>
      <c r="F1463" s="2" t="s">
        <v>176</v>
      </c>
      <c r="G1463" s="1">
        <v>44208</v>
      </c>
      <c r="H1463" s="2"/>
      <c r="I1463" s="2"/>
      <c r="J1463" s="1">
        <v>44208</v>
      </c>
      <c r="K1463" s="1"/>
      <c r="L1463" s="2" t="s">
        <v>6</v>
      </c>
      <c r="M1463" t="b">
        <v>0</v>
      </c>
      <c r="N1463" s="2"/>
      <c r="O1463" s="2" t="s">
        <v>1318</v>
      </c>
      <c r="P1463" s="2" t="s">
        <v>337</v>
      </c>
      <c r="Q1463" s="2"/>
      <c r="R1463" s="2"/>
      <c r="S1463" s="2"/>
      <c r="T1463" s="2"/>
      <c r="U1463" s="2"/>
      <c r="V1463" s="2"/>
      <c r="W1463" s="2" t="s">
        <v>1325</v>
      </c>
      <c r="X1463" s="2" t="s">
        <v>1326</v>
      </c>
      <c r="Y1463" s="3"/>
      <c r="AA1463" t="b">
        <v>0</v>
      </c>
      <c r="AB1463">
        <v>5678</v>
      </c>
      <c r="AC1463">
        <v>10723</v>
      </c>
      <c r="AD1463">
        <v>3115</v>
      </c>
      <c r="AE1463" s="4"/>
      <c r="AF1463" s="4">
        <v>20670</v>
      </c>
      <c r="AG1463" s="4">
        <v>53079</v>
      </c>
      <c r="AH1463" s="4">
        <v>18098</v>
      </c>
      <c r="AJ1463">
        <v>3376</v>
      </c>
      <c r="AK1463">
        <v>6376</v>
      </c>
      <c r="AL1463">
        <v>1852</v>
      </c>
      <c r="AM1463" s="4"/>
      <c r="AN1463" s="4">
        <v>15093</v>
      </c>
      <c r="AO1463" s="4">
        <v>23910</v>
      </c>
      <c r="AP1463" s="4">
        <v>8279</v>
      </c>
      <c r="AU1463" s="4"/>
      <c r="AV1463" s="4"/>
      <c r="AW1463" s="4"/>
      <c r="AX1463" s="4"/>
      <c r="BC1463" s="4"/>
      <c r="BD1463" s="4"/>
      <c r="BE1463" s="4"/>
      <c r="BF1463" s="4"/>
      <c r="BK1463" s="4"/>
      <c r="BL1463" s="4"/>
      <c r="BM1463" s="4"/>
      <c r="BN1463" s="4"/>
      <c r="BS1463" s="4"/>
      <c r="BT1463" s="4"/>
      <c r="BU1463" s="4"/>
      <c r="BV1463" s="4"/>
      <c r="BW1463" s="3"/>
      <c r="BX1463" s="3"/>
      <c r="BY1463" s="4">
        <v>91847</v>
      </c>
      <c r="BZ1463" s="5"/>
      <c r="CA1463" s="3">
        <v>11604</v>
      </c>
      <c r="CB1463" s="4">
        <v>47282</v>
      </c>
      <c r="CC1463" s="5">
        <v>4.0746294381247798</v>
      </c>
      <c r="CD1463" s="3">
        <v>0</v>
      </c>
      <c r="CE1463" s="4">
        <v>0</v>
      </c>
      <c r="CF1463" s="5" t="s">
        <v>322</v>
      </c>
      <c r="CG1463" s="3">
        <v>0</v>
      </c>
      <c r="CH1463" s="4">
        <v>0</v>
      </c>
      <c r="CI1463" s="5" t="s">
        <v>322</v>
      </c>
      <c r="CJ1463" s="3">
        <v>0</v>
      </c>
      <c r="CK1463" s="4">
        <v>0</v>
      </c>
      <c r="CL1463" s="5" t="s">
        <v>322</v>
      </c>
      <c r="CM1463" s="2">
        <v>0</v>
      </c>
      <c r="CN1463" s="4">
        <v>0</v>
      </c>
      <c r="CO1463" s="5" t="s">
        <v>322</v>
      </c>
      <c r="CP1463" s="3"/>
      <c r="CQ1463" s="4">
        <v>139129</v>
      </c>
      <c r="CR1463" s="3"/>
      <c r="CS1463" s="3"/>
      <c r="CT1463" s="3"/>
      <c r="CU1463" s="3"/>
      <c r="CV1463" s="4">
        <v>139129</v>
      </c>
      <c r="CW1463" s="4">
        <v>139129</v>
      </c>
      <c r="CX1463" t="b">
        <v>0</v>
      </c>
      <c r="CY1463" t="b">
        <v>1</v>
      </c>
      <c r="CZ1463" t="b">
        <v>0</v>
      </c>
      <c r="DA1463" s="2"/>
      <c r="DB1463" s="2"/>
      <c r="DC1463">
        <v>1000000000</v>
      </c>
      <c r="DD1463" s="3"/>
      <c r="DE1463" s="3"/>
      <c r="DF1463" s="3"/>
      <c r="DG1463" s="4"/>
      <c r="DH1463" s="4"/>
      <c r="DI1463" s="4"/>
      <c r="DJ1463" s="3">
        <v>0</v>
      </c>
      <c r="DK1463" s="4">
        <v>0</v>
      </c>
      <c r="DL1463" t="b">
        <v>0</v>
      </c>
      <c r="DM1463" s="6"/>
      <c r="DN1463" s="3"/>
      <c r="DO1463" s="3"/>
      <c r="DP1463" s="3"/>
      <c r="DQ1463" s="3"/>
      <c r="DR1463" s="3"/>
      <c r="DS1463" s="3"/>
      <c r="DT1463" s="4"/>
      <c r="DU1463" s="4"/>
      <c r="DV1463" s="4"/>
      <c r="DW1463" s="4"/>
      <c r="DX1463" s="4"/>
      <c r="DY1463" s="4"/>
      <c r="DZ1463" s="2" t="s">
        <v>861</v>
      </c>
      <c r="EA1463" s="7">
        <v>44607.580648148149</v>
      </c>
      <c r="EB1463" s="2" t="s">
        <v>1327</v>
      </c>
      <c r="EC1463" s="8"/>
      <c r="ED1463" t="b">
        <v>0</v>
      </c>
      <c r="EE1463" t="s">
        <v>324</v>
      </c>
      <c r="EF1463" s="2" t="s">
        <v>324</v>
      </c>
      <c r="EG1463" s="2" t="s">
        <v>325</v>
      </c>
      <c r="EH1463" s="1"/>
      <c r="EI1463">
        <f t="shared" si="74"/>
        <v>19516</v>
      </c>
      <c r="EJ1463" t="str">
        <f t="shared" si="75"/>
        <v>yes</v>
      </c>
    </row>
    <row r="1464" spans="3:140">
      <c r="C1464" s="1">
        <v>44581</v>
      </c>
      <c r="D1464" s="2" t="s">
        <v>1068</v>
      </c>
      <c r="E1464" s="2" t="s">
        <v>1069</v>
      </c>
      <c r="F1464" s="2" t="s">
        <v>181</v>
      </c>
      <c r="G1464" s="1"/>
      <c r="H1464" s="2"/>
      <c r="I1464" s="2"/>
      <c r="J1464" s="1">
        <v>44152</v>
      </c>
      <c r="K1464" s="1"/>
      <c r="L1464" s="2" t="s">
        <v>6</v>
      </c>
      <c r="M1464" t="b">
        <v>0</v>
      </c>
      <c r="N1464" s="2"/>
      <c r="O1464" s="2" t="s">
        <v>1070</v>
      </c>
      <c r="P1464" s="2" t="s">
        <v>330</v>
      </c>
      <c r="Q1464" s="2"/>
      <c r="R1464" s="2"/>
      <c r="S1464" s="2"/>
      <c r="T1464" s="2"/>
      <c r="U1464" s="2"/>
      <c r="V1464" s="2"/>
      <c r="W1464" s="2"/>
      <c r="X1464" s="2"/>
      <c r="Y1464" s="3"/>
      <c r="AA1464" t="b">
        <v>0</v>
      </c>
      <c r="AB1464">
        <v>0</v>
      </c>
      <c r="AC1464">
        <v>17689</v>
      </c>
      <c r="AD1464">
        <v>0</v>
      </c>
      <c r="AE1464" s="4"/>
      <c r="AF1464" s="4">
        <v>0</v>
      </c>
      <c r="AG1464" s="4">
        <v>79072</v>
      </c>
      <c r="AH1464" s="4">
        <v>0</v>
      </c>
      <c r="AJ1464">
        <v>0</v>
      </c>
      <c r="AK1464">
        <v>23719</v>
      </c>
      <c r="AL1464">
        <v>0</v>
      </c>
      <c r="AM1464" s="4"/>
      <c r="AN1464" s="4">
        <v>0</v>
      </c>
      <c r="AO1464" s="4">
        <v>88946</v>
      </c>
      <c r="AP1464" s="4">
        <v>0</v>
      </c>
      <c r="AR1464">
        <v>0</v>
      </c>
      <c r="AS1464">
        <v>0</v>
      </c>
      <c r="AT1464">
        <v>0</v>
      </c>
      <c r="AU1464" s="4"/>
      <c r="AV1464" s="4">
        <v>0</v>
      </c>
      <c r="AW1464" s="4">
        <v>0</v>
      </c>
      <c r="AX1464" s="4">
        <v>0</v>
      </c>
      <c r="AZ1464">
        <v>0</v>
      </c>
      <c r="BA1464">
        <v>0</v>
      </c>
      <c r="BB1464">
        <v>0</v>
      </c>
      <c r="BC1464" s="4"/>
      <c r="BD1464" s="4">
        <v>0</v>
      </c>
      <c r="BE1464" s="4">
        <v>0</v>
      </c>
      <c r="BF1464" s="4">
        <v>0</v>
      </c>
      <c r="BH1464">
        <v>0</v>
      </c>
      <c r="BI1464">
        <v>0</v>
      </c>
      <c r="BJ1464">
        <v>0</v>
      </c>
      <c r="BK1464" s="4"/>
      <c r="BL1464" s="4">
        <v>0</v>
      </c>
      <c r="BM1464" s="4">
        <v>0</v>
      </c>
      <c r="BN1464" s="4">
        <v>0</v>
      </c>
      <c r="BP1464">
        <v>0</v>
      </c>
      <c r="BQ1464">
        <v>0</v>
      </c>
      <c r="BR1464">
        <v>0</v>
      </c>
      <c r="BS1464" s="4"/>
      <c r="BT1464" s="4">
        <v>0</v>
      </c>
      <c r="BU1464" s="4">
        <v>0</v>
      </c>
      <c r="BV1464" s="4">
        <v>0</v>
      </c>
      <c r="BW1464" s="3"/>
      <c r="BX1464" s="3"/>
      <c r="BY1464" s="4">
        <v>79072</v>
      </c>
      <c r="BZ1464" s="5"/>
      <c r="CA1464" s="3">
        <v>23719</v>
      </c>
      <c r="CB1464" s="4">
        <v>88946</v>
      </c>
      <c r="CC1464" s="5">
        <v>3.7499894599266401</v>
      </c>
      <c r="CD1464" s="3">
        <v>0</v>
      </c>
      <c r="CE1464" s="4">
        <v>0</v>
      </c>
      <c r="CF1464" s="5" t="s">
        <v>322</v>
      </c>
      <c r="CG1464" s="3">
        <v>0</v>
      </c>
      <c r="CH1464" s="4">
        <v>0</v>
      </c>
      <c r="CI1464" s="5" t="s">
        <v>322</v>
      </c>
      <c r="CJ1464" s="3">
        <v>0</v>
      </c>
      <c r="CK1464" s="4">
        <v>0</v>
      </c>
      <c r="CL1464" s="5" t="s">
        <v>322</v>
      </c>
      <c r="CM1464" s="2">
        <v>0</v>
      </c>
      <c r="CN1464" s="4">
        <v>0</v>
      </c>
      <c r="CO1464" s="5" t="s">
        <v>322</v>
      </c>
      <c r="CP1464" s="3"/>
      <c r="CQ1464" s="4">
        <v>168018</v>
      </c>
      <c r="CR1464" s="3"/>
      <c r="CS1464" s="3"/>
      <c r="CT1464" s="3"/>
      <c r="CU1464" s="3"/>
      <c r="CV1464" s="4">
        <v>168018</v>
      </c>
      <c r="CW1464" s="4">
        <v>168018</v>
      </c>
      <c r="CX1464" t="b">
        <v>0</v>
      </c>
      <c r="CY1464" t="b">
        <v>0</v>
      </c>
      <c r="CZ1464" t="b">
        <v>0</v>
      </c>
      <c r="DA1464" s="2"/>
      <c r="DB1464" s="2"/>
      <c r="DC1464">
        <v>5369</v>
      </c>
      <c r="DD1464" s="3"/>
      <c r="DE1464" s="3"/>
      <c r="DF1464" s="3"/>
      <c r="DG1464" s="4"/>
      <c r="DH1464" s="4"/>
      <c r="DI1464" s="4"/>
      <c r="DJ1464" s="3">
        <v>0</v>
      </c>
      <c r="DK1464" s="4">
        <v>0</v>
      </c>
      <c r="DL1464" t="b">
        <v>0</v>
      </c>
      <c r="DM1464" s="6"/>
      <c r="DN1464" s="3"/>
      <c r="DO1464" s="3"/>
      <c r="DP1464" s="3"/>
      <c r="DQ1464" s="3"/>
      <c r="DR1464" s="3"/>
      <c r="DS1464" s="3"/>
      <c r="DT1464" s="4"/>
      <c r="DU1464" s="4"/>
      <c r="DV1464" s="4"/>
      <c r="DW1464" s="4"/>
      <c r="DX1464" s="4"/>
      <c r="DY1464" s="4"/>
      <c r="DZ1464" s="2" t="s">
        <v>861</v>
      </c>
      <c r="EA1464" s="7">
        <v>44606.483877314815</v>
      </c>
      <c r="EB1464" s="2" t="s">
        <v>332</v>
      </c>
      <c r="EC1464" s="8"/>
      <c r="ED1464" t="b">
        <v>0</v>
      </c>
      <c r="EE1464" t="s">
        <v>324</v>
      </c>
      <c r="EF1464" s="2" t="s">
        <v>324</v>
      </c>
      <c r="EG1464" s="2" t="s">
        <v>325</v>
      </c>
      <c r="EH1464" s="1"/>
      <c r="EI1464">
        <f t="shared" si="74"/>
        <v>17689</v>
      </c>
      <c r="EJ1464" t="str">
        <f t="shared" si="75"/>
        <v>yes</v>
      </c>
    </row>
    <row r="1465" spans="3:140">
      <c r="C1465" s="1">
        <v>44581</v>
      </c>
      <c r="D1465" s="2" t="s">
        <v>1063</v>
      </c>
      <c r="E1465" s="2" t="s">
        <v>1064</v>
      </c>
      <c r="F1465" s="2" t="s">
        <v>181</v>
      </c>
      <c r="G1465" s="1"/>
      <c r="H1465" s="2"/>
      <c r="I1465" s="2"/>
      <c r="J1465" s="1">
        <v>44197</v>
      </c>
      <c r="K1465" s="1"/>
      <c r="L1465" s="2" t="s">
        <v>6</v>
      </c>
      <c r="M1465" t="b">
        <v>0</v>
      </c>
      <c r="N1465" s="2"/>
      <c r="O1465" s="2" t="s">
        <v>1361</v>
      </c>
      <c r="P1465" s="2" t="s">
        <v>330</v>
      </c>
      <c r="Q1465" s="2"/>
      <c r="R1465" s="2"/>
      <c r="S1465" s="2"/>
      <c r="T1465" s="2"/>
      <c r="U1465" s="2"/>
      <c r="V1465" s="2"/>
      <c r="W1465" s="2" t="s">
        <v>1374</v>
      </c>
      <c r="X1465" s="2"/>
      <c r="Y1465" s="3"/>
      <c r="AA1465" t="b">
        <v>0</v>
      </c>
      <c r="AB1465">
        <v>0</v>
      </c>
      <c r="AC1465">
        <v>4921</v>
      </c>
      <c r="AD1465">
        <v>0</v>
      </c>
      <c r="AE1465" s="4"/>
      <c r="AF1465" s="4">
        <v>0</v>
      </c>
      <c r="AG1465" s="4">
        <v>21997</v>
      </c>
      <c r="AH1465" s="4">
        <v>0</v>
      </c>
      <c r="AJ1465">
        <v>0</v>
      </c>
      <c r="AK1465">
        <v>-466924</v>
      </c>
      <c r="AL1465">
        <v>0</v>
      </c>
      <c r="AM1465" s="4"/>
      <c r="AN1465" s="4">
        <v>0</v>
      </c>
      <c r="AO1465" s="4">
        <v>59415</v>
      </c>
      <c r="AP1465" s="4">
        <v>0</v>
      </c>
      <c r="AR1465">
        <v>0</v>
      </c>
      <c r="AS1465">
        <v>0</v>
      </c>
      <c r="AT1465">
        <v>0</v>
      </c>
      <c r="AU1465" s="4"/>
      <c r="AV1465" s="4">
        <v>0</v>
      </c>
      <c r="AW1465" s="4">
        <v>0</v>
      </c>
      <c r="AX1465" s="4">
        <v>0</v>
      </c>
      <c r="AZ1465">
        <v>0</v>
      </c>
      <c r="BA1465">
        <v>0</v>
      </c>
      <c r="BB1465">
        <v>0</v>
      </c>
      <c r="BC1465" s="4"/>
      <c r="BD1465" s="4">
        <v>0</v>
      </c>
      <c r="BE1465" s="4">
        <v>0</v>
      </c>
      <c r="BF1465" s="4">
        <v>0</v>
      </c>
      <c r="BH1465">
        <v>0</v>
      </c>
      <c r="BI1465">
        <v>0</v>
      </c>
      <c r="BJ1465">
        <v>0</v>
      </c>
      <c r="BK1465" s="4"/>
      <c r="BL1465" s="4">
        <v>0</v>
      </c>
      <c r="BM1465" s="4">
        <v>0</v>
      </c>
      <c r="BN1465" s="4">
        <v>0</v>
      </c>
      <c r="BP1465">
        <v>0</v>
      </c>
      <c r="BQ1465">
        <v>0</v>
      </c>
      <c r="BR1465">
        <v>0</v>
      </c>
      <c r="BS1465" s="4"/>
      <c r="BT1465" s="4">
        <v>0</v>
      </c>
      <c r="BU1465" s="4">
        <v>0</v>
      </c>
      <c r="BV1465" s="4">
        <v>0</v>
      </c>
      <c r="BW1465" s="3"/>
      <c r="BX1465" s="3"/>
      <c r="BY1465" s="4">
        <v>21997</v>
      </c>
      <c r="BZ1465" s="5"/>
      <c r="CA1465" s="3">
        <v>-466924</v>
      </c>
      <c r="CB1465" s="4">
        <v>59415</v>
      </c>
      <c r="CC1465" s="5" t="s">
        <v>322</v>
      </c>
      <c r="CD1465" s="3">
        <v>0</v>
      </c>
      <c r="CE1465" s="4">
        <v>0</v>
      </c>
      <c r="CF1465" s="5" t="s">
        <v>322</v>
      </c>
      <c r="CG1465" s="3">
        <v>0</v>
      </c>
      <c r="CH1465" s="4">
        <v>0</v>
      </c>
      <c r="CI1465" s="5" t="s">
        <v>322</v>
      </c>
      <c r="CJ1465" s="3">
        <v>0</v>
      </c>
      <c r="CK1465" s="4">
        <v>0</v>
      </c>
      <c r="CL1465" s="5" t="s">
        <v>322</v>
      </c>
      <c r="CM1465" s="2">
        <v>0</v>
      </c>
      <c r="CN1465" s="4">
        <v>0</v>
      </c>
      <c r="CO1465" s="5" t="s">
        <v>322</v>
      </c>
      <c r="CP1465" s="3"/>
      <c r="CQ1465" s="4">
        <v>81412</v>
      </c>
      <c r="CR1465" s="3"/>
      <c r="CS1465" s="3"/>
      <c r="CT1465" s="3"/>
      <c r="CU1465" s="3"/>
      <c r="CV1465" s="4">
        <v>81412</v>
      </c>
      <c r="CW1465" s="4">
        <v>81412</v>
      </c>
      <c r="CX1465" t="b">
        <v>0</v>
      </c>
      <c r="CY1465" t="b">
        <v>1</v>
      </c>
      <c r="CZ1465" t="b">
        <v>0</v>
      </c>
      <c r="DA1465" s="2"/>
      <c r="DB1465" s="2"/>
      <c r="DC1465">
        <v>9888</v>
      </c>
      <c r="DD1465" s="3"/>
      <c r="DE1465" s="3"/>
      <c r="DF1465" s="3"/>
      <c r="DG1465" s="4"/>
      <c r="DH1465" s="4"/>
      <c r="DI1465" s="4"/>
      <c r="DJ1465" s="3">
        <v>0</v>
      </c>
      <c r="DK1465" s="4">
        <v>0</v>
      </c>
      <c r="DL1465" t="b">
        <v>0</v>
      </c>
      <c r="DM1465" s="6"/>
      <c r="DN1465" s="3"/>
      <c r="DO1465" s="3"/>
      <c r="DP1465" s="3"/>
      <c r="DQ1465" s="3"/>
      <c r="DR1465" s="3"/>
      <c r="DS1465" s="3"/>
      <c r="DT1465" s="4"/>
      <c r="DU1465" s="4"/>
      <c r="DV1465" s="4"/>
      <c r="DW1465" s="4"/>
      <c r="DX1465" s="4"/>
      <c r="DY1465" s="4"/>
      <c r="DZ1465" s="2" t="s">
        <v>861</v>
      </c>
      <c r="EA1465" s="7">
        <v>44606.483877314815</v>
      </c>
      <c r="EB1465" s="2" t="s">
        <v>332</v>
      </c>
      <c r="EC1465" s="8"/>
      <c r="ED1465" t="b">
        <v>0</v>
      </c>
      <c r="EE1465" t="s">
        <v>324</v>
      </c>
      <c r="EF1465" s="2" t="s">
        <v>324</v>
      </c>
      <c r="EG1465" s="2" t="s">
        <v>325</v>
      </c>
      <c r="EH1465" s="1"/>
      <c r="EI1465">
        <f t="shared" si="74"/>
        <v>4921</v>
      </c>
      <c r="EJ1465" t="str">
        <f t="shared" si="75"/>
        <v>yes</v>
      </c>
    </row>
    <row r="1466" spans="3:140">
      <c r="C1466" s="1">
        <v>44581</v>
      </c>
      <c r="D1466" s="2" t="s">
        <v>1065</v>
      </c>
      <c r="E1466" s="2" t="s">
        <v>1066</v>
      </c>
      <c r="F1466" s="2" t="s">
        <v>41</v>
      </c>
      <c r="G1466" s="1"/>
      <c r="H1466" s="2"/>
      <c r="I1466" s="2"/>
      <c r="J1466" s="1">
        <v>44197</v>
      </c>
      <c r="K1466" s="1"/>
      <c r="L1466" s="2" t="s">
        <v>867</v>
      </c>
      <c r="M1466" t="b">
        <v>0</v>
      </c>
      <c r="N1466" s="2"/>
      <c r="O1466" s="2" t="s">
        <v>1067</v>
      </c>
      <c r="P1466" s="2" t="s">
        <v>321</v>
      </c>
      <c r="Q1466" s="2"/>
      <c r="R1466" s="2"/>
      <c r="S1466" s="2"/>
      <c r="T1466" s="2"/>
      <c r="U1466" s="2"/>
      <c r="V1466" s="2"/>
      <c r="W1466" s="2" t="s">
        <v>1375</v>
      </c>
      <c r="X1466" s="2" t="s">
        <v>1375</v>
      </c>
      <c r="Y1466" s="3"/>
      <c r="AA1466" t="b">
        <v>0</v>
      </c>
      <c r="AB1466">
        <v>-1748</v>
      </c>
      <c r="AC1466">
        <v>-3409</v>
      </c>
      <c r="AD1466">
        <v>-1311</v>
      </c>
      <c r="AE1466" s="4"/>
      <c r="AF1466" s="4">
        <v>-9072</v>
      </c>
      <c r="AG1466" s="4">
        <v>-17692</v>
      </c>
      <c r="AH1466" s="4">
        <v>-6804</v>
      </c>
      <c r="AJ1466">
        <v>121185</v>
      </c>
      <c r="AK1466">
        <v>236311</v>
      </c>
      <c r="AL1466">
        <v>90889</v>
      </c>
      <c r="AM1466" s="4"/>
      <c r="AN1466" s="4">
        <v>454444</v>
      </c>
      <c r="AO1466" s="4">
        <v>886166</v>
      </c>
      <c r="AP1466" s="4">
        <v>340833</v>
      </c>
      <c r="AR1466">
        <v>0</v>
      </c>
      <c r="AS1466">
        <v>0</v>
      </c>
      <c r="AT1466">
        <v>0</v>
      </c>
      <c r="AU1466" s="4"/>
      <c r="AV1466" s="4">
        <v>0</v>
      </c>
      <c r="AW1466" s="4">
        <v>0</v>
      </c>
      <c r="AX1466" s="4">
        <v>0</v>
      </c>
      <c r="AZ1466">
        <v>0</v>
      </c>
      <c r="BA1466">
        <v>0</v>
      </c>
      <c r="BB1466">
        <v>0</v>
      </c>
      <c r="BC1466" s="4"/>
      <c r="BD1466" s="4">
        <v>0</v>
      </c>
      <c r="BE1466" s="4">
        <v>0</v>
      </c>
      <c r="BF1466" s="4">
        <v>0</v>
      </c>
      <c r="BH1466">
        <v>0</v>
      </c>
      <c r="BI1466">
        <v>0</v>
      </c>
      <c r="BJ1466">
        <v>0</v>
      </c>
      <c r="BK1466" s="4"/>
      <c r="BL1466" s="4">
        <v>0</v>
      </c>
      <c r="BM1466" s="4">
        <v>0</v>
      </c>
      <c r="BN1466" s="4">
        <v>0</v>
      </c>
      <c r="BP1466">
        <v>0</v>
      </c>
      <c r="BQ1466">
        <v>0</v>
      </c>
      <c r="BR1466">
        <v>0</v>
      </c>
      <c r="BS1466" s="4"/>
      <c r="BT1466" s="4">
        <v>0</v>
      </c>
      <c r="BU1466" s="4">
        <v>0</v>
      </c>
      <c r="BV1466" s="4">
        <v>0</v>
      </c>
      <c r="BW1466" s="3"/>
      <c r="BX1466" s="3"/>
      <c r="BY1466" s="4">
        <v>-33568</v>
      </c>
      <c r="BZ1466" s="5"/>
      <c r="CA1466" s="3">
        <v>448385</v>
      </c>
      <c r="CB1466" s="4">
        <v>1681443</v>
      </c>
      <c r="CC1466" s="5">
        <v>3.7499983273303101</v>
      </c>
      <c r="CD1466" s="3">
        <v>0</v>
      </c>
      <c r="CE1466" s="4">
        <v>0</v>
      </c>
      <c r="CF1466" s="5" t="s">
        <v>322</v>
      </c>
      <c r="CG1466" s="3">
        <v>0</v>
      </c>
      <c r="CH1466" s="4">
        <v>0</v>
      </c>
      <c r="CI1466" s="5" t="s">
        <v>322</v>
      </c>
      <c r="CJ1466" s="3">
        <v>0</v>
      </c>
      <c r="CK1466" s="4">
        <v>0</v>
      </c>
      <c r="CL1466" s="5" t="s">
        <v>322</v>
      </c>
      <c r="CM1466" s="2">
        <v>0</v>
      </c>
      <c r="CN1466" s="4">
        <v>0</v>
      </c>
      <c r="CO1466" s="5" t="s">
        <v>322</v>
      </c>
      <c r="CP1466" s="3"/>
      <c r="CQ1466" s="4">
        <v>1647875</v>
      </c>
      <c r="CR1466" s="3"/>
      <c r="CS1466" s="3"/>
      <c r="CT1466" s="3"/>
      <c r="CU1466" s="3"/>
      <c r="CV1466" s="4">
        <v>1647875</v>
      </c>
      <c r="CW1466" s="4">
        <v>1647875</v>
      </c>
      <c r="CX1466" t="b">
        <v>0</v>
      </c>
      <c r="CY1466" t="b">
        <v>1</v>
      </c>
      <c r="CZ1466" t="b">
        <v>0</v>
      </c>
      <c r="DA1466" s="2"/>
      <c r="DB1466" s="2"/>
      <c r="DC1466">
        <v>12362</v>
      </c>
      <c r="DD1466" s="3"/>
      <c r="DE1466" s="3"/>
      <c r="DF1466" s="3"/>
      <c r="DG1466" s="4"/>
      <c r="DH1466" s="4"/>
      <c r="DI1466" s="4"/>
      <c r="DJ1466" s="3">
        <v>0</v>
      </c>
      <c r="DK1466" s="4">
        <v>0</v>
      </c>
      <c r="DL1466" t="b">
        <v>0</v>
      </c>
      <c r="DM1466" s="6"/>
      <c r="DN1466" s="3"/>
      <c r="DO1466" s="3"/>
      <c r="DP1466" s="3"/>
      <c r="DQ1466" s="3"/>
      <c r="DR1466" s="3"/>
      <c r="DS1466" s="3"/>
      <c r="DT1466" s="4"/>
      <c r="DU1466" s="4"/>
      <c r="DV1466" s="4"/>
      <c r="DW1466" s="4"/>
      <c r="DX1466" s="4"/>
      <c r="DY1466" s="4"/>
      <c r="DZ1466" s="2" t="s">
        <v>861</v>
      </c>
      <c r="EA1466" s="7">
        <v>44684.496354166666</v>
      </c>
      <c r="EB1466" s="2" t="s">
        <v>332</v>
      </c>
      <c r="EC1466" s="8"/>
      <c r="ED1466" t="b">
        <v>1</v>
      </c>
      <c r="EE1466" t="s">
        <v>324</v>
      </c>
      <c r="EF1466" s="2" t="s">
        <v>324</v>
      </c>
      <c r="EG1466" s="2" t="s">
        <v>325</v>
      </c>
      <c r="EH1466" s="1"/>
      <c r="EI1466">
        <f t="shared" si="74"/>
        <v>-6468</v>
      </c>
      <c r="EJ1466" t="str">
        <f t="shared" si="75"/>
        <v>yes</v>
      </c>
    </row>
    <row r="1467" spans="3:140">
      <c r="C1467" s="1">
        <v>44581</v>
      </c>
      <c r="D1467" s="2" t="s">
        <v>1076</v>
      </c>
      <c r="E1467" s="2" t="s">
        <v>1077</v>
      </c>
      <c r="F1467" s="2" t="s">
        <v>181</v>
      </c>
      <c r="G1467" s="1">
        <v>44419</v>
      </c>
      <c r="H1467" s="2"/>
      <c r="I1467" s="2"/>
      <c r="J1467" s="1">
        <v>44419</v>
      </c>
      <c r="K1467" s="1"/>
      <c r="L1467" s="2" t="s">
        <v>6</v>
      </c>
      <c r="M1467" t="b">
        <v>0</v>
      </c>
      <c r="N1467" s="2"/>
      <c r="O1467" s="2" t="s">
        <v>320</v>
      </c>
      <c r="P1467" s="2" t="s">
        <v>330</v>
      </c>
      <c r="Q1467" s="2"/>
      <c r="R1467" s="2" t="s">
        <v>1289</v>
      </c>
      <c r="S1467" s="2" t="s">
        <v>1290</v>
      </c>
      <c r="T1467" s="2"/>
      <c r="U1467" s="2" t="s">
        <v>1077</v>
      </c>
      <c r="V1467" s="2"/>
      <c r="W1467" s="2" t="s">
        <v>1376</v>
      </c>
      <c r="X1467" s="2"/>
      <c r="Y1467" s="3"/>
      <c r="AA1467" t="b">
        <v>0</v>
      </c>
      <c r="AB1467">
        <v>0</v>
      </c>
      <c r="AC1467">
        <v>-512</v>
      </c>
      <c r="AD1467">
        <v>0</v>
      </c>
      <c r="AE1467" s="4"/>
      <c r="AF1467" s="4">
        <v>0</v>
      </c>
      <c r="AG1467" s="4">
        <v>-2288.64</v>
      </c>
      <c r="AH1467" s="4">
        <v>0</v>
      </c>
      <c r="AJ1467">
        <v>0</v>
      </c>
      <c r="AK1467">
        <v>0</v>
      </c>
      <c r="AL1467">
        <v>0</v>
      </c>
      <c r="AM1467" s="4"/>
      <c r="AN1467" s="4">
        <v>0</v>
      </c>
      <c r="AO1467" s="4">
        <v>0</v>
      </c>
      <c r="AP1467" s="4">
        <v>0</v>
      </c>
      <c r="AR1467">
        <v>0</v>
      </c>
      <c r="AS1467">
        <v>0</v>
      </c>
      <c r="AT1467">
        <v>0</v>
      </c>
      <c r="AU1467" s="4"/>
      <c r="AV1467" s="4">
        <v>0</v>
      </c>
      <c r="AW1467" s="4">
        <v>0</v>
      </c>
      <c r="AX1467" s="4">
        <v>0</v>
      </c>
      <c r="AZ1467">
        <v>0</v>
      </c>
      <c r="BA1467">
        <v>0</v>
      </c>
      <c r="BB1467">
        <v>0</v>
      </c>
      <c r="BC1467" s="4"/>
      <c r="BD1467" s="4">
        <v>0</v>
      </c>
      <c r="BE1467" s="4">
        <v>0</v>
      </c>
      <c r="BF1467" s="4">
        <v>0</v>
      </c>
      <c r="BH1467">
        <v>0</v>
      </c>
      <c r="BI1467">
        <v>0</v>
      </c>
      <c r="BJ1467">
        <v>0</v>
      </c>
      <c r="BK1467" s="4"/>
      <c r="BL1467" s="4">
        <v>0</v>
      </c>
      <c r="BM1467" s="4">
        <v>0</v>
      </c>
      <c r="BN1467" s="4">
        <v>0</v>
      </c>
      <c r="BP1467">
        <v>0</v>
      </c>
      <c r="BQ1467">
        <v>0</v>
      </c>
      <c r="BR1467">
        <v>0</v>
      </c>
      <c r="BS1467" s="4"/>
      <c r="BT1467" s="4">
        <v>0</v>
      </c>
      <c r="BU1467" s="4">
        <v>0</v>
      </c>
      <c r="BV1467" s="4">
        <v>0</v>
      </c>
      <c r="BW1467" s="3"/>
      <c r="BX1467" s="3"/>
      <c r="BY1467" s="4">
        <v>-2288.64</v>
      </c>
      <c r="BZ1467" s="5"/>
      <c r="CA1467" s="3">
        <v>0</v>
      </c>
      <c r="CB1467" s="4">
        <v>0</v>
      </c>
      <c r="CC1467" s="5" t="s">
        <v>322</v>
      </c>
      <c r="CD1467" s="3">
        <v>0</v>
      </c>
      <c r="CE1467" s="4">
        <v>0</v>
      </c>
      <c r="CF1467" s="5" t="s">
        <v>322</v>
      </c>
      <c r="CG1467" s="3">
        <v>0</v>
      </c>
      <c r="CH1467" s="4">
        <v>0</v>
      </c>
      <c r="CI1467" s="5" t="s">
        <v>322</v>
      </c>
      <c r="CJ1467" s="3">
        <v>0</v>
      </c>
      <c r="CK1467" s="4">
        <v>0</v>
      </c>
      <c r="CL1467" s="5" t="s">
        <v>322</v>
      </c>
      <c r="CM1467" s="2">
        <v>0</v>
      </c>
      <c r="CN1467" s="4">
        <v>0</v>
      </c>
      <c r="CO1467" s="5" t="s">
        <v>322</v>
      </c>
      <c r="CP1467" s="3"/>
      <c r="CQ1467" s="4">
        <v>-2288.64</v>
      </c>
      <c r="CR1467" s="3"/>
      <c r="CS1467" s="3"/>
      <c r="CT1467" s="3"/>
      <c r="CU1467" s="3"/>
      <c r="CV1467" s="4">
        <v>-2288.64</v>
      </c>
      <c r="CW1467" s="4">
        <v>-2288.64</v>
      </c>
      <c r="CX1467" t="b">
        <v>0</v>
      </c>
      <c r="CY1467" t="b">
        <v>0</v>
      </c>
      <c r="CZ1467" t="b">
        <v>0</v>
      </c>
      <c r="DA1467" s="2"/>
      <c r="DB1467" s="2"/>
      <c r="DC1467">
        <v>18499</v>
      </c>
      <c r="DD1467" s="3"/>
      <c r="DE1467" s="3"/>
      <c r="DF1467" s="3"/>
      <c r="DG1467" s="4"/>
      <c r="DH1467" s="4"/>
      <c r="DI1467" s="4"/>
      <c r="DJ1467" s="3">
        <v>0</v>
      </c>
      <c r="DK1467" s="4">
        <v>0</v>
      </c>
      <c r="DL1467" t="b">
        <v>0</v>
      </c>
      <c r="DM1467" s="6"/>
      <c r="DN1467" s="3"/>
      <c r="DO1467" s="3"/>
      <c r="DP1467" s="3"/>
      <c r="DQ1467" s="3"/>
      <c r="DR1467" s="3"/>
      <c r="DS1467" s="3"/>
      <c r="DT1467" s="4"/>
      <c r="DU1467" s="4"/>
      <c r="DV1467" s="4"/>
      <c r="DW1467" s="4"/>
      <c r="DX1467" s="4"/>
      <c r="DY1467" s="4"/>
      <c r="DZ1467" s="2" t="s">
        <v>861</v>
      </c>
      <c r="EA1467" s="7">
        <v>44693.507662037038</v>
      </c>
      <c r="EB1467" s="2" t="s">
        <v>332</v>
      </c>
      <c r="EC1467" s="8"/>
      <c r="ED1467" t="b">
        <v>0</v>
      </c>
      <c r="EE1467" t="s">
        <v>324</v>
      </c>
      <c r="EF1467" s="2" t="s">
        <v>324</v>
      </c>
      <c r="EG1467" s="2" t="s">
        <v>325</v>
      </c>
      <c r="EH1467" s="1"/>
      <c r="EI1467">
        <f t="shared" si="74"/>
        <v>-512</v>
      </c>
      <c r="EJ1467" t="str">
        <f t="shared" si="75"/>
        <v>yes</v>
      </c>
    </row>
    <row r="1468" spans="3:140">
      <c r="C1468" s="1">
        <v>44581</v>
      </c>
      <c r="D1468" s="2" t="s">
        <v>1079</v>
      </c>
      <c r="E1468" s="2" t="s">
        <v>1080</v>
      </c>
      <c r="F1468" s="2" t="s">
        <v>181</v>
      </c>
      <c r="G1468" s="1"/>
      <c r="H1468" s="2"/>
      <c r="I1468" s="2"/>
      <c r="J1468" s="1">
        <v>44208</v>
      </c>
      <c r="K1468" s="1"/>
      <c r="L1468" s="2" t="s">
        <v>6</v>
      </c>
      <c r="M1468" t="b">
        <v>0</v>
      </c>
      <c r="N1468" s="2"/>
      <c r="O1468" s="2" t="s">
        <v>320</v>
      </c>
      <c r="P1468" s="2" t="s">
        <v>330</v>
      </c>
      <c r="Q1468" s="2"/>
      <c r="R1468" s="2"/>
      <c r="S1468" s="2"/>
      <c r="T1468" s="2"/>
      <c r="U1468" s="2"/>
      <c r="V1468" s="2"/>
      <c r="W1468" s="2"/>
      <c r="X1468" s="2"/>
      <c r="Y1468" s="3"/>
      <c r="AA1468" t="b">
        <v>0</v>
      </c>
      <c r="AB1468">
        <v>93037</v>
      </c>
      <c r="AC1468">
        <v>0</v>
      </c>
      <c r="AD1468">
        <v>0</v>
      </c>
      <c r="AE1468" s="4"/>
      <c r="AF1468" s="4">
        <v>415876</v>
      </c>
      <c r="AG1468" s="4">
        <v>0</v>
      </c>
      <c r="AH1468" s="4">
        <v>0</v>
      </c>
      <c r="AJ1468">
        <v>81569</v>
      </c>
      <c r="AK1468">
        <v>0</v>
      </c>
      <c r="AL1468">
        <v>0</v>
      </c>
      <c r="AM1468" s="4"/>
      <c r="AN1468" s="4">
        <v>305884</v>
      </c>
      <c r="AO1468" s="4">
        <v>0</v>
      </c>
      <c r="AP1468" s="4">
        <v>0</v>
      </c>
      <c r="AR1468">
        <v>0</v>
      </c>
      <c r="AS1468">
        <v>0</v>
      </c>
      <c r="AT1468">
        <v>0</v>
      </c>
      <c r="AU1468" s="4"/>
      <c r="AV1468" s="4">
        <v>0</v>
      </c>
      <c r="AW1468" s="4">
        <v>0</v>
      </c>
      <c r="AX1468" s="4">
        <v>0</v>
      </c>
      <c r="AZ1468">
        <v>0</v>
      </c>
      <c r="BA1468">
        <v>0</v>
      </c>
      <c r="BB1468">
        <v>0</v>
      </c>
      <c r="BC1468" s="4"/>
      <c r="BD1468" s="4">
        <v>0</v>
      </c>
      <c r="BE1468" s="4">
        <v>0</v>
      </c>
      <c r="BF1468" s="4">
        <v>0</v>
      </c>
      <c r="BH1468">
        <v>0</v>
      </c>
      <c r="BI1468">
        <v>0</v>
      </c>
      <c r="BJ1468">
        <v>0</v>
      </c>
      <c r="BK1468" s="4"/>
      <c r="BL1468" s="4">
        <v>0</v>
      </c>
      <c r="BM1468" s="4">
        <v>0</v>
      </c>
      <c r="BN1468" s="4">
        <v>0</v>
      </c>
      <c r="BP1468">
        <v>0</v>
      </c>
      <c r="BQ1468">
        <v>0</v>
      </c>
      <c r="BR1468">
        <v>0</v>
      </c>
      <c r="BS1468" s="4"/>
      <c r="BT1468" s="4">
        <v>0</v>
      </c>
      <c r="BU1468" s="4">
        <v>0</v>
      </c>
      <c r="BV1468" s="4">
        <v>0</v>
      </c>
      <c r="BW1468" s="3"/>
      <c r="BX1468" s="3"/>
      <c r="BY1468" s="4">
        <v>415876</v>
      </c>
      <c r="BZ1468" s="5"/>
      <c r="CA1468" s="3">
        <v>81569</v>
      </c>
      <c r="CB1468" s="4">
        <v>305884</v>
      </c>
      <c r="CC1468" s="5">
        <v>3.7500030648898499</v>
      </c>
      <c r="CD1468" s="3">
        <v>0</v>
      </c>
      <c r="CE1468" s="4">
        <v>0</v>
      </c>
      <c r="CF1468" s="5" t="s">
        <v>322</v>
      </c>
      <c r="CG1468" s="3">
        <v>0</v>
      </c>
      <c r="CH1468" s="4">
        <v>0</v>
      </c>
      <c r="CI1468" s="5" t="s">
        <v>322</v>
      </c>
      <c r="CJ1468" s="3">
        <v>0</v>
      </c>
      <c r="CK1468" s="4">
        <v>0</v>
      </c>
      <c r="CL1468" s="5" t="s">
        <v>322</v>
      </c>
      <c r="CM1468" s="2">
        <v>0</v>
      </c>
      <c r="CN1468" s="4">
        <v>0</v>
      </c>
      <c r="CO1468" s="5" t="s">
        <v>322</v>
      </c>
      <c r="CP1468" s="3"/>
      <c r="CQ1468" s="4">
        <v>721760</v>
      </c>
      <c r="CR1468" s="3"/>
      <c r="CS1468" s="3"/>
      <c r="CT1468" s="3"/>
      <c r="CU1468" s="3"/>
      <c r="CV1468" s="4">
        <v>721760</v>
      </c>
      <c r="CW1468" s="4">
        <v>721760</v>
      </c>
      <c r="CX1468" t="b">
        <v>0</v>
      </c>
      <c r="CY1468" t="b">
        <v>0</v>
      </c>
      <c r="CZ1468" t="b">
        <v>0</v>
      </c>
      <c r="DA1468" s="2"/>
      <c r="DB1468" s="2"/>
      <c r="DC1468">
        <v>18542</v>
      </c>
      <c r="DD1468" s="3"/>
      <c r="DE1468" s="3"/>
      <c r="DF1468" s="3"/>
      <c r="DG1468" s="4"/>
      <c r="DH1468" s="4"/>
      <c r="DI1468" s="4"/>
      <c r="DJ1468" s="3">
        <v>0</v>
      </c>
      <c r="DK1468" s="4">
        <v>0</v>
      </c>
      <c r="DL1468" t="b">
        <v>0</v>
      </c>
      <c r="DM1468" s="6"/>
      <c r="DN1468" s="3"/>
      <c r="DO1468" s="3"/>
      <c r="DP1468" s="3"/>
      <c r="DQ1468" s="3"/>
      <c r="DR1468" s="3"/>
      <c r="DS1468" s="3"/>
      <c r="DT1468" s="4"/>
      <c r="DU1468" s="4"/>
      <c r="DV1468" s="4"/>
      <c r="DW1468" s="4"/>
      <c r="DX1468" s="4"/>
      <c r="DY1468" s="4"/>
      <c r="DZ1468" s="2" t="s">
        <v>861</v>
      </c>
      <c r="EA1468" s="7">
        <v>44693.5077662037</v>
      </c>
      <c r="EB1468" s="2" t="s">
        <v>332</v>
      </c>
      <c r="EC1468" s="8"/>
      <c r="ED1468" t="b">
        <v>1</v>
      </c>
      <c r="EE1468" t="s">
        <v>324</v>
      </c>
      <c r="EF1468" s="2" t="s">
        <v>324</v>
      </c>
      <c r="EG1468" s="2" t="s">
        <v>325</v>
      </c>
      <c r="EH1468" s="1"/>
      <c r="EI1468">
        <f t="shared" si="74"/>
        <v>93037</v>
      </c>
      <c r="EJ1468" t="str">
        <f t="shared" si="75"/>
        <v>yes</v>
      </c>
    </row>
    <row r="1469" spans="3:140">
      <c r="C1469" s="1">
        <v>44581</v>
      </c>
      <c r="D1469" s="2" t="s">
        <v>1090</v>
      </c>
      <c r="E1469" s="2" t="s">
        <v>1091</v>
      </c>
      <c r="F1469" s="2" t="s">
        <v>178</v>
      </c>
      <c r="G1469" s="1"/>
      <c r="H1469" s="2"/>
      <c r="I1469" s="2"/>
      <c r="J1469" s="1">
        <v>44020</v>
      </c>
      <c r="K1469" s="1"/>
      <c r="L1469" s="2" t="s">
        <v>6</v>
      </c>
      <c r="M1469" t="b">
        <v>0</v>
      </c>
      <c r="N1469" s="2"/>
      <c r="O1469" s="2" t="s">
        <v>320</v>
      </c>
      <c r="P1469" s="2" t="s">
        <v>373</v>
      </c>
      <c r="Q1469" s="2"/>
      <c r="R1469" s="2"/>
      <c r="S1469" s="2"/>
      <c r="T1469" s="2"/>
      <c r="U1469" s="2"/>
      <c r="V1469" s="2"/>
      <c r="W1469" s="2" t="s">
        <v>1294</v>
      </c>
      <c r="X1469" s="2" t="s">
        <v>1295</v>
      </c>
      <c r="Y1469" s="3"/>
      <c r="AA1469" t="b">
        <v>0</v>
      </c>
      <c r="AB1469">
        <v>0</v>
      </c>
      <c r="AC1469">
        <v>0</v>
      </c>
      <c r="AD1469">
        <v>0</v>
      </c>
      <c r="AE1469" s="4"/>
      <c r="AF1469" s="4">
        <v>0</v>
      </c>
      <c r="AG1469" s="4">
        <v>0</v>
      </c>
      <c r="AH1469" s="4">
        <v>0</v>
      </c>
      <c r="AJ1469">
        <v>0</v>
      </c>
      <c r="AK1469">
        <v>0</v>
      </c>
      <c r="AL1469">
        <v>0</v>
      </c>
      <c r="AM1469" s="4"/>
      <c r="AN1469" s="4">
        <v>0</v>
      </c>
      <c r="AO1469" s="4">
        <v>0</v>
      </c>
      <c r="AP1469" s="4">
        <v>0</v>
      </c>
      <c r="AR1469">
        <v>0</v>
      </c>
      <c r="AS1469">
        <v>0</v>
      </c>
      <c r="AT1469">
        <v>0</v>
      </c>
      <c r="AU1469" s="4"/>
      <c r="AV1469" s="4">
        <v>0</v>
      </c>
      <c r="AW1469" s="4">
        <v>0</v>
      </c>
      <c r="AX1469" s="4">
        <v>0</v>
      </c>
      <c r="AZ1469">
        <v>0</v>
      </c>
      <c r="BA1469">
        <v>0</v>
      </c>
      <c r="BB1469">
        <v>0</v>
      </c>
      <c r="BC1469" s="4"/>
      <c r="BD1469" s="4">
        <v>0</v>
      </c>
      <c r="BE1469" s="4">
        <v>0</v>
      </c>
      <c r="BF1469" s="4">
        <v>0</v>
      </c>
      <c r="BH1469">
        <v>0</v>
      </c>
      <c r="BI1469">
        <v>0</v>
      </c>
      <c r="BJ1469">
        <v>0</v>
      </c>
      <c r="BK1469" s="4"/>
      <c r="BL1469" s="4">
        <v>0</v>
      </c>
      <c r="BM1469" s="4">
        <v>0</v>
      </c>
      <c r="BN1469" s="4">
        <v>0</v>
      </c>
      <c r="BP1469">
        <v>0</v>
      </c>
      <c r="BQ1469">
        <v>0</v>
      </c>
      <c r="BR1469">
        <v>0</v>
      </c>
      <c r="BS1469" s="4"/>
      <c r="BT1469" s="4">
        <v>0</v>
      </c>
      <c r="BU1469" s="4">
        <v>0</v>
      </c>
      <c r="BV1469" s="4">
        <v>0</v>
      </c>
      <c r="BW1469" s="3"/>
      <c r="BX1469" s="3"/>
      <c r="BY1469" s="4">
        <v>0</v>
      </c>
      <c r="BZ1469" s="5"/>
      <c r="CA1469" s="3">
        <v>0</v>
      </c>
      <c r="CB1469" s="4">
        <v>0</v>
      </c>
      <c r="CC1469" s="5" t="s">
        <v>322</v>
      </c>
      <c r="CD1469" s="3">
        <v>0</v>
      </c>
      <c r="CE1469" s="4">
        <v>0</v>
      </c>
      <c r="CF1469" s="5" t="s">
        <v>322</v>
      </c>
      <c r="CG1469" s="3">
        <v>0</v>
      </c>
      <c r="CH1469" s="4">
        <v>0</v>
      </c>
      <c r="CI1469" s="5" t="s">
        <v>322</v>
      </c>
      <c r="CJ1469" s="3">
        <v>0</v>
      </c>
      <c r="CK1469" s="4">
        <v>0</v>
      </c>
      <c r="CL1469" s="5" t="s">
        <v>322</v>
      </c>
      <c r="CM1469" s="2">
        <v>0</v>
      </c>
      <c r="CN1469" s="4">
        <v>0</v>
      </c>
      <c r="CO1469" s="5" t="s">
        <v>322</v>
      </c>
      <c r="CP1469" s="3"/>
      <c r="CQ1469" s="4">
        <v>0</v>
      </c>
      <c r="CR1469" s="3"/>
      <c r="CS1469" s="3"/>
      <c r="CT1469" s="3"/>
      <c r="CU1469" s="3"/>
      <c r="CV1469" s="4">
        <v>0</v>
      </c>
      <c r="CW1469" s="4">
        <v>0</v>
      </c>
      <c r="CX1469" t="b">
        <v>0</v>
      </c>
      <c r="CY1469" t="b">
        <v>1</v>
      </c>
      <c r="CZ1469" t="b">
        <v>0</v>
      </c>
      <c r="DA1469" s="2"/>
      <c r="DB1469" s="2"/>
      <c r="DC1469">
        <v>20341</v>
      </c>
      <c r="DD1469" s="3"/>
      <c r="DE1469" s="3"/>
      <c r="DF1469" s="3"/>
      <c r="DG1469" s="4"/>
      <c r="DH1469" s="4"/>
      <c r="DI1469" s="4"/>
      <c r="DJ1469" s="3">
        <v>0</v>
      </c>
      <c r="DK1469" s="4">
        <v>0</v>
      </c>
      <c r="DL1469" t="b">
        <v>0</v>
      </c>
      <c r="DM1469" s="6"/>
      <c r="DN1469" s="3"/>
      <c r="DO1469" s="3"/>
      <c r="DP1469" s="3"/>
      <c r="DQ1469" s="3"/>
      <c r="DR1469" s="3"/>
      <c r="DS1469" s="3"/>
      <c r="DT1469" s="4"/>
      <c r="DU1469" s="4"/>
      <c r="DV1469" s="4"/>
      <c r="DW1469" s="4"/>
      <c r="DX1469" s="4"/>
      <c r="DY1469" s="4"/>
      <c r="DZ1469" s="2" t="s">
        <v>861</v>
      </c>
      <c r="EA1469" s="7">
        <v>44693.448437500003</v>
      </c>
      <c r="EB1469" s="2" t="s">
        <v>332</v>
      </c>
      <c r="EC1469" s="8"/>
      <c r="ED1469" t="b">
        <v>0</v>
      </c>
      <c r="EE1469" t="s">
        <v>324</v>
      </c>
      <c r="EF1469" s="2" t="s">
        <v>324</v>
      </c>
      <c r="EG1469" s="2" t="s">
        <v>325</v>
      </c>
      <c r="EH1469" s="1"/>
      <c r="EI1469">
        <f t="shared" si="74"/>
        <v>0</v>
      </c>
      <c r="EJ1469" t="str">
        <f t="shared" si="75"/>
        <v>yes</v>
      </c>
    </row>
    <row r="1470" spans="3:140">
      <c r="C1470" s="1">
        <v>44581</v>
      </c>
      <c r="D1470" s="2" t="s">
        <v>1097</v>
      </c>
      <c r="E1470" s="2" t="s">
        <v>845</v>
      </c>
      <c r="F1470" s="2" t="s">
        <v>178</v>
      </c>
      <c r="G1470" s="1"/>
      <c r="H1470" s="2"/>
      <c r="I1470" s="2"/>
      <c r="J1470" s="1">
        <v>44062</v>
      </c>
      <c r="K1470" s="1"/>
      <c r="L1470" s="2" t="s">
        <v>6</v>
      </c>
      <c r="M1470" t="b">
        <v>0</v>
      </c>
      <c r="N1470" s="2"/>
      <c r="O1470" s="2" t="s">
        <v>320</v>
      </c>
      <c r="P1470" s="2" t="s">
        <v>337</v>
      </c>
      <c r="Q1470" s="2"/>
      <c r="R1470" s="2"/>
      <c r="S1470" s="2"/>
      <c r="T1470" s="2"/>
      <c r="U1470" s="2"/>
      <c r="V1470" s="2"/>
      <c r="W1470" s="2" t="s">
        <v>1294</v>
      </c>
      <c r="X1470" s="2" t="s">
        <v>1298</v>
      </c>
      <c r="Y1470" s="3"/>
      <c r="AA1470" t="b">
        <v>0</v>
      </c>
      <c r="AB1470">
        <v>0</v>
      </c>
      <c r="AC1470">
        <v>0</v>
      </c>
      <c r="AD1470">
        <v>0</v>
      </c>
      <c r="AE1470" s="4"/>
      <c r="AF1470" s="4">
        <v>0</v>
      </c>
      <c r="AG1470" s="4">
        <v>0</v>
      </c>
      <c r="AH1470" s="4">
        <v>0</v>
      </c>
      <c r="AJ1470">
        <v>0</v>
      </c>
      <c r="AK1470">
        <v>0</v>
      </c>
      <c r="AL1470">
        <v>0</v>
      </c>
      <c r="AM1470" s="4"/>
      <c r="AN1470" s="4">
        <v>0</v>
      </c>
      <c r="AO1470" s="4">
        <v>0</v>
      </c>
      <c r="AP1470" s="4">
        <v>0</v>
      </c>
      <c r="AR1470">
        <v>0</v>
      </c>
      <c r="AS1470">
        <v>0</v>
      </c>
      <c r="AT1470">
        <v>0</v>
      </c>
      <c r="AU1470" s="4"/>
      <c r="AV1470" s="4">
        <v>0</v>
      </c>
      <c r="AW1470" s="4">
        <v>0</v>
      </c>
      <c r="AX1470" s="4">
        <v>0</v>
      </c>
      <c r="AZ1470">
        <v>0</v>
      </c>
      <c r="BA1470">
        <v>0</v>
      </c>
      <c r="BB1470">
        <v>0</v>
      </c>
      <c r="BC1470" s="4"/>
      <c r="BD1470" s="4">
        <v>0</v>
      </c>
      <c r="BE1470" s="4">
        <v>0</v>
      </c>
      <c r="BF1470" s="4">
        <v>0</v>
      </c>
      <c r="BH1470">
        <v>0</v>
      </c>
      <c r="BI1470">
        <v>0</v>
      </c>
      <c r="BJ1470">
        <v>0</v>
      </c>
      <c r="BK1470" s="4"/>
      <c r="BL1470" s="4">
        <v>0</v>
      </c>
      <c r="BM1470" s="4">
        <v>0</v>
      </c>
      <c r="BN1470" s="4">
        <v>0</v>
      </c>
      <c r="BP1470">
        <v>0</v>
      </c>
      <c r="BQ1470">
        <v>0</v>
      </c>
      <c r="BR1470">
        <v>0</v>
      </c>
      <c r="BS1470" s="4"/>
      <c r="BT1470" s="4">
        <v>0</v>
      </c>
      <c r="BU1470" s="4">
        <v>0</v>
      </c>
      <c r="BV1470" s="4">
        <v>0</v>
      </c>
      <c r="BW1470" s="3"/>
      <c r="BX1470" s="3"/>
      <c r="BY1470" s="4">
        <v>0</v>
      </c>
      <c r="BZ1470" s="5"/>
      <c r="CA1470" s="3">
        <v>0</v>
      </c>
      <c r="CB1470" s="4">
        <v>0</v>
      </c>
      <c r="CC1470" s="5" t="s">
        <v>322</v>
      </c>
      <c r="CD1470" s="3">
        <v>0</v>
      </c>
      <c r="CE1470" s="4">
        <v>0</v>
      </c>
      <c r="CF1470" s="5" t="s">
        <v>322</v>
      </c>
      <c r="CG1470" s="3">
        <v>0</v>
      </c>
      <c r="CH1470" s="4">
        <v>0</v>
      </c>
      <c r="CI1470" s="5" t="s">
        <v>322</v>
      </c>
      <c r="CJ1470" s="3">
        <v>0</v>
      </c>
      <c r="CK1470" s="4">
        <v>0</v>
      </c>
      <c r="CL1470" s="5" t="s">
        <v>322</v>
      </c>
      <c r="CM1470" s="2">
        <v>0</v>
      </c>
      <c r="CN1470" s="4">
        <v>0</v>
      </c>
      <c r="CO1470" s="5" t="s">
        <v>322</v>
      </c>
      <c r="CP1470" s="3"/>
      <c r="CQ1470" s="4">
        <v>0</v>
      </c>
      <c r="CR1470" s="3"/>
      <c r="CS1470" s="3"/>
      <c r="CT1470" s="3"/>
      <c r="CU1470" s="3"/>
      <c r="CV1470" s="4">
        <v>0</v>
      </c>
      <c r="CW1470" s="4">
        <v>0</v>
      </c>
      <c r="CX1470" t="b">
        <v>0</v>
      </c>
      <c r="CY1470" t="b">
        <v>1</v>
      </c>
      <c r="CZ1470" t="b">
        <v>0</v>
      </c>
      <c r="DA1470" s="2"/>
      <c r="DB1470" s="2"/>
      <c r="DC1470">
        <v>20420</v>
      </c>
      <c r="DD1470" s="3"/>
      <c r="DE1470" s="3"/>
      <c r="DF1470" s="3"/>
      <c r="DG1470" s="4"/>
      <c r="DH1470" s="4"/>
      <c r="DI1470" s="4"/>
      <c r="DJ1470" s="3">
        <v>0</v>
      </c>
      <c r="DK1470" s="4">
        <v>0</v>
      </c>
      <c r="DL1470" t="b">
        <v>0</v>
      </c>
      <c r="DM1470" s="6"/>
      <c r="DN1470" s="3"/>
      <c r="DO1470" s="3"/>
      <c r="DP1470" s="3"/>
      <c r="DQ1470" s="3"/>
      <c r="DR1470" s="3"/>
      <c r="DS1470" s="3"/>
      <c r="DT1470" s="4"/>
      <c r="DU1470" s="4"/>
      <c r="DV1470" s="4"/>
      <c r="DW1470" s="4"/>
      <c r="DX1470" s="4"/>
      <c r="DY1470" s="4"/>
      <c r="DZ1470" s="2" t="s">
        <v>861</v>
      </c>
      <c r="EA1470" s="7">
        <v>44606.483506944445</v>
      </c>
      <c r="EB1470" s="2" t="s">
        <v>332</v>
      </c>
      <c r="EC1470" s="8"/>
      <c r="ED1470" t="b">
        <v>0</v>
      </c>
      <c r="EE1470" t="s">
        <v>324</v>
      </c>
      <c r="EF1470" s="2" t="s">
        <v>324</v>
      </c>
      <c r="EG1470" s="2" t="s">
        <v>325</v>
      </c>
      <c r="EH1470" s="1"/>
      <c r="EI1470">
        <f t="shared" si="74"/>
        <v>0</v>
      </c>
      <c r="EJ1470" t="str">
        <f t="shared" si="75"/>
        <v>yes</v>
      </c>
    </row>
    <row r="1471" spans="3:140">
      <c r="C1471" s="1">
        <v>44581</v>
      </c>
      <c r="D1471" s="2" t="s">
        <v>1103</v>
      </c>
      <c r="E1471" s="2" t="s">
        <v>1104</v>
      </c>
      <c r="F1471" s="2" t="s">
        <v>178</v>
      </c>
      <c r="G1471" s="1"/>
      <c r="H1471" s="2"/>
      <c r="I1471" s="2"/>
      <c r="J1471" s="1">
        <v>44034</v>
      </c>
      <c r="K1471" s="1"/>
      <c r="L1471" s="2" t="s">
        <v>6</v>
      </c>
      <c r="M1471" t="b">
        <v>0</v>
      </c>
      <c r="N1471" s="2"/>
      <c r="O1471" s="2" t="s">
        <v>320</v>
      </c>
      <c r="P1471" s="2" t="s">
        <v>337</v>
      </c>
      <c r="Q1471" s="2"/>
      <c r="R1471" s="2"/>
      <c r="S1471" s="2"/>
      <c r="T1471" s="2"/>
      <c r="U1471" s="2"/>
      <c r="V1471" s="2"/>
      <c r="W1471" s="2" t="s">
        <v>1304</v>
      </c>
      <c r="X1471" s="2"/>
      <c r="Y1471" s="3"/>
      <c r="AA1471" t="b">
        <v>0</v>
      </c>
      <c r="AB1471">
        <v>0</v>
      </c>
      <c r="AC1471">
        <v>0</v>
      </c>
      <c r="AD1471">
        <v>0</v>
      </c>
      <c r="AE1471" s="4"/>
      <c r="AF1471" s="4">
        <v>0</v>
      </c>
      <c r="AG1471" s="4">
        <v>0</v>
      </c>
      <c r="AH1471" s="4">
        <v>0</v>
      </c>
      <c r="AJ1471">
        <v>0</v>
      </c>
      <c r="AK1471">
        <v>0</v>
      </c>
      <c r="AL1471">
        <v>0</v>
      </c>
      <c r="AM1471" s="4"/>
      <c r="AN1471" s="4">
        <v>0</v>
      </c>
      <c r="AO1471" s="4">
        <v>0</v>
      </c>
      <c r="AP1471" s="4">
        <v>0</v>
      </c>
      <c r="AR1471">
        <v>0</v>
      </c>
      <c r="AS1471">
        <v>0</v>
      </c>
      <c r="AT1471">
        <v>0</v>
      </c>
      <c r="AU1471" s="4"/>
      <c r="AV1471" s="4">
        <v>0</v>
      </c>
      <c r="AW1471" s="4">
        <v>0</v>
      </c>
      <c r="AX1471" s="4">
        <v>0</v>
      </c>
      <c r="AZ1471">
        <v>0</v>
      </c>
      <c r="BA1471">
        <v>0</v>
      </c>
      <c r="BB1471">
        <v>0</v>
      </c>
      <c r="BC1471" s="4"/>
      <c r="BD1471" s="4">
        <v>0</v>
      </c>
      <c r="BE1471" s="4">
        <v>0</v>
      </c>
      <c r="BF1471" s="4">
        <v>0</v>
      </c>
      <c r="BH1471">
        <v>0</v>
      </c>
      <c r="BI1471">
        <v>0</v>
      </c>
      <c r="BJ1471">
        <v>0</v>
      </c>
      <c r="BK1471" s="4"/>
      <c r="BL1471" s="4">
        <v>0</v>
      </c>
      <c r="BM1471" s="4">
        <v>0</v>
      </c>
      <c r="BN1471" s="4">
        <v>0</v>
      </c>
      <c r="BP1471">
        <v>0</v>
      </c>
      <c r="BQ1471">
        <v>0</v>
      </c>
      <c r="BR1471">
        <v>0</v>
      </c>
      <c r="BS1471" s="4"/>
      <c r="BT1471" s="4">
        <v>0</v>
      </c>
      <c r="BU1471" s="4">
        <v>0</v>
      </c>
      <c r="BV1471" s="4">
        <v>0</v>
      </c>
      <c r="BW1471" s="3"/>
      <c r="BX1471" s="3"/>
      <c r="BY1471" s="4">
        <v>0</v>
      </c>
      <c r="BZ1471" s="5"/>
      <c r="CA1471" s="3">
        <v>0</v>
      </c>
      <c r="CB1471" s="4">
        <v>0</v>
      </c>
      <c r="CC1471" s="5" t="s">
        <v>322</v>
      </c>
      <c r="CD1471" s="3">
        <v>0</v>
      </c>
      <c r="CE1471" s="4">
        <v>0</v>
      </c>
      <c r="CF1471" s="5" t="s">
        <v>322</v>
      </c>
      <c r="CG1471" s="3">
        <v>0</v>
      </c>
      <c r="CH1471" s="4">
        <v>0</v>
      </c>
      <c r="CI1471" s="5" t="s">
        <v>322</v>
      </c>
      <c r="CJ1471" s="3">
        <v>0</v>
      </c>
      <c r="CK1471" s="4">
        <v>0</v>
      </c>
      <c r="CL1471" s="5" t="s">
        <v>322</v>
      </c>
      <c r="CM1471" s="2">
        <v>0</v>
      </c>
      <c r="CN1471" s="4">
        <v>0</v>
      </c>
      <c r="CO1471" s="5" t="s">
        <v>322</v>
      </c>
      <c r="CP1471" s="3"/>
      <c r="CQ1471" s="4">
        <v>0</v>
      </c>
      <c r="CR1471" s="3"/>
      <c r="CS1471" s="3"/>
      <c r="CT1471" s="3"/>
      <c r="CU1471" s="3"/>
      <c r="CV1471" s="4">
        <v>0</v>
      </c>
      <c r="CW1471" s="4">
        <v>0</v>
      </c>
      <c r="CX1471" t="b">
        <v>0</v>
      </c>
      <c r="CY1471" t="b">
        <v>1</v>
      </c>
      <c r="CZ1471" t="b">
        <v>0</v>
      </c>
      <c r="DA1471" s="2"/>
      <c r="DB1471" s="2"/>
      <c r="DC1471">
        <v>21824</v>
      </c>
      <c r="DD1471" s="3"/>
      <c r="DE1471" s="3"/>
      <c r="DF1471" s="3"/>
      <c r="DG1471" s="4"/>
      <c r="DH1471" s="4"/>
      <c r="DI1471" s="4"/>
      <c r="DJ1471" s="3">
        <v>0</v>
      </c>
      <c r="DK1471" s="4">
        <v>0</v>
      </c>
      <c r="DL1471" t="b">
        <v>0</v>
      </c>
      <c r="DM1471" s="6"/>
      <c r="DN1471" s="3"/>
      <c r="DO1471" s="3"/>
      <c r="DP1471" s="3"/>
      <c r="DQ1471" s="3"/>
      <c r="DR1471" s="3"/>
      <c r="DS1471" s="3"/>
      <c r="DT1471" s="4"/>
      <c r="DU1471" s="4"/>
      <c r="DV1471" s="4"/>
      <c r="DW1471" s="4"/>
      <c r="DX1471" s="4"/>
      <c r="DY1471" s="4"/>
      <c r="DZ1471" s="2" t="s">
        <v>861</v>
      </c>
      <c r="EA1471" s="7">
        <v>44606.483506944445</v>
      </c>
      <c r="EB1471" s="2" t="s">
        <v>332</v>
      </c>
      <c r="EC1471" s="8"/>
      <c r="ED1471" t="b">
        <v>0</v>
      </c>
      <c r="EE1471" t="s">
        <v>324</v>
      </c>
      <c r="EF1471" s="2" t="s">
        <v>324</v>
      </c>
      <c r="EG1471" s="2" t="s">
        <v>325</v>
      </c>
      <c r="EH1471" s="1"/>
      <c r="EI1471">
        <f t="shared" si="74"/>
        <v>0</v>
      </c>
      <c r="EJ1471" t="str">
        <f t="shared" si="75"/>
        <v>yes</v>
      </c>
    </row>
    <row r="1472" spans="3:140">
      <c r="C1472" s="1">
        <v>44581</v>
      </c>
      <c r="D1472" s="2" t="s">
        <v>763</v>
      </c>
      <c r="E1472" s="2" t="s">
        <v>764</v>
      </c>
      <c r="F1472" s="2" t="s">
        <v>178</v>
      </c>
      <c r="G1472" s="1"/>
      <c r="H1472" s="2"/>
      <c r="I1472" s="2"/>
      <c r="J1472" s="1">
        <v>44378</v>
      </c>
      <c r="K1472" s="1"/>
      <c r="L1472" s="2" t="s">
        <v>6</v>
      </c>
      <c r="M1472" t="b">
        <v>0</v>
      </c>
      <c r="N1472" s="2"/>
      <c r="O1472" s="2" t="s">
        <v>320</v>
      </c>
      <c r="P1472" s="2" t="s">
        <v>373</v>
      </c>
      <c r="Q1472" s="2"/>
      <c r="R1472" s="2"/>
      <c r="S1472" s="2"/>
      <c r="T1472" s="2"/>
      <c r="U1472" s="2"/>
      <c r="V1472" s="2"/>
      <c r="W1472" s="2" t="s">
        <v>1294</v>
      </c>
      <c r="X1472" s="2"/>
      <c r="Y1472" s="3"/>
      <c r="AA1472" t="b">
        <v>0</v>
      </c>
      <c r="AB1472">
        <v>0</v>
      </c>
      <c r="AC1472">
        <v>0</v>
      </c>
      <c r="AD1472">
        <v>0</v>
      </c>
      <c r="AE1472" s="4"/>
      <c r="AF1472" s="4">
        <v>0</v>
      </c>
      <c r="AG1472" s="4">
        <v>0</v>
      </c>
      <c r="AH1472" s="4">
        <v>0</v>
      </c>
      <c r="AJ1472">
        <v>0</v>
      </c>
      <c r="AK1472">
        <v>0</v>
      </c>
      <c r="AL1472">
        <v>0</v>
      </c>
      <c r="AM1472" s="4"/>
      <c r="AN1472" s="4">
        <v>0</v>
      </c>
      <c r="AO1472" s="4">
        <v>0</v>
      </c>
      <c r="AP1472" s="4">
        <v>0</v>
      </c>
      <c r="AR1472">
        <v>0</v>
      </c>
      <c r="AS1472">
        <v>0</v>
      </c>
      <c r="AT1472">
        <v>0</v>
      </c>
      <c r="AU1472" s="4"/>
      <c r="AV1472" s="4">
        <v>0</v>
      </c>
      <c r="AW1472" s="4">
        <v>0</v>
      </c>
      <c r="AX1472" s="4">
        <v>0</v>
      </c>
      <c r="AZ1472">
        <v>0</v>
      </c>
      <c r="BA1472">
        <v>0</v>
      </c>
      <c r="BB1472">
        <v>0</v>
      </c>
      <c r="BC1472" s="4"/>
      <c r="BD1472" s="4">
        <v>0</v>
      </c>
      <c r="BE1472" s="4">
        <v>0</v>
      </c>
      <c r="BF1472" s="4">
        <v>0</v>
      </c>
      <c r="BH1472">
        <v>0</v>
      </c>
      <c r="BI1472">
        <v>0</v>
      </c>
      <c r="BJ1472">
        <v>0</v>
      </c>
      <c r="BK1472" s="4"/>
      <c r="BL1472" s="4">
        <v>0</v>
      </c>
      <c r="BM1472" s="4">
        <v>0</v>
      </c>
      <c r="BN1472" s="4">
        <v>0</v>
      </c>
      <c r="BP1472">
        <v>0</v>
      </c>
      <c r="BQ1472">
        <v>0</v>
      </c>
      <c r="BR1472">
        <v>0</v>
      </c>
      <c r="BS1472" s="4"/>
      <c r="BT1472" s="4">
        <v>0</v>
      </c>
      <c r="BU1472" s="4">
        <v>0</v>
      </c>
      <c r="BV1472" s="4">
        <v>0</v>
      </c>
      <c r="BW1472" s="3"/>
      <c r="BX1472" s="3"/>
      <c r="BY1472" s="4">
        <v>0</v>
      </c>
      <c r="BZ1472" s="5"/>
      <c r="CA1472" s="3">
        <v>0</v>
      </c>
      <c r="CB1472" s="4">
        <v>0</v>
      </c>
      <c r="CC1472" s="5" t="s">
        <v>322</v>
      </c>
      <c r="CD1472" s="3">
        <v>0</v>
      </c>
      <c r="CE1472" s="4">
        <v>0</v>
      </c>
      <c r="CF1472" s="5" t="s">
        <v>322</v>
      </c>
      <c r="CG1472" s="3">
        <v>0</v>
      </c>
      <c r="CH1472" s="4">
        <v>0</v>
      </c>
      <c r="CI1472" s="5" t="s">
        <v>322</v>
      </c>
      <c r="CJ1472" s="3">
        <v>0</v>
      </c>
      <c r="CK1472" s="4">
        <v>0</v>
      </c>
      <c r="CL1472" s="5" t="s">
        <v>322</v>
      </c>
      <c r="CM1472" s="2">
        <v>0</v>
      </c>
      <c r="CN1472" s="4">
        <v>0</v>
      </c>
      <c r="CO1472" s="5" t="s">
        <v>322</v>
      </c>
      <c r="CP1472" s="3"/>
      <c r="CQ1472" s="4">
        <v>0</v>
      </c>
      <c r="CR1472" s="3"/>
      <c r="CS1472" s="3"/>
      <c r="CT1472" s="3"/>
      <c r="CU1472" s="3"/>
      <c r="CV1472" s="4">
        <v>0</v>
      </c>
      <c r="CW1472" s="4">
        <v>0</v>
      </c>
      <c r="CX1472" t="b">
        <v>0</v>
      </c>
      <c r="CY1472" t="b">
        <v>0</v>
      </c>
      <c r="CZ1472" t="b">
        <v>0</v>
      </c>
      <c r="DA1472" s="2"/>
      <c r="DB1472" s="2"/>
      <c r="DC1472">
        <v>21824</v>
      </c>
      <c r="DD1472" s="3"/>
      <c r="DE1472" s="3"/>
      <c r="DF1472" s="3"/>
      <c r="DG1472" s="4"/>
      <c r="DH1472" s="4"/>
      <c r="DI1472" s="4"/>
      <c r="DJ1472" s="3">
        <v>0</v>
      </c>
      <c r="DK1472" s="4">
        <v>0</v>
      </c>
      <c r="DL1472" t="b">
        <v>0</v>
      </c>
      <c r="DM1472" s="6"/>
      <c r="DN1472" s="3"/>
      <c r="DO1472" s="3"/>
      <c r="DP1472" s="3"/>
      <c r="DQ1472" s="3"/>
      <c r="DR1472" s="3"/>
      <c r="DS1472" s="3"/>
      <c r="DT1472" s="4"/>
      <c r="DU1472" s="4"/>
      <c r="DV1472" s="4"/>
      <c r="DW1472" s="4"/>
      <c r="DX1472" s="4"/>
      <c r="DY1472" s="4"/>
      <c r="DZ1472" s="2" t="s">
        <v>861</v>
      </c>
      <c r="EA1472" s="7">
        <v>44693.460659722223</v>
      </c>
      <c r="EB1472" s="2" t="s">
        <v>332</v>
      </c>
      <c r="EC1472" s="8"/>
      <c r="ED1472" t="b">
        <v>0</v>
      </c>
      <c r="EE1472" t="s">
        <v>324</v>
      </c>
      <c r="EF1472" s="2" t="s">
        <v>324</v>
      </c>
      <c r="EG1472" s="2" t="s">
        <v>325</v>
      </c>
      <c r="EH1472" s="1"/>
      <c r="EI1472">
        <f t="shared" si="74"/>
        <v>0</v>
      </c>
      <c r="EJ1472" t="str">
        <f t="shared" si="75"/>
        <v>yes</v>
      </c>
    </row>
    <row r="1473" spans="3:140">
      <c r="C1473" s="1">
        <v>44581</v>
      </c>
      <c r="D1473" s="2" t="s">
        <v>902</v>
      </c>
      <c r="E1473" s="2" t="s">
        <v>903</v>
      </c>
      <c r="F1473" s="2" t="s">
        <v>171</v>
      </c>
      <c r="G1473" s="1">
        <v>44229</v>
      </c>
      <c r="H1473" s="2"/>
      <c r="I1473" s="2"/>
      <c r="J1473" s="1">
        <v>44229</v>
      </c>
      <c r="K1473" s="1"/>
      <c r="L1473" s="2" t="s">
        <v>6</v>
      </c>
      <c r="M1473" t="b">
        <v>0</v>
      </c>
      <c r="N1473" s="2"/>
      <c r="O1473" s="2" t="s">
        <v>1310</v>
      </c>
      <c r="P1473" s="2" t="s">
        <v>337</v>
      </c>
      <c r="Q1473" s="2"/>
      <c r="R1473" s="2"/>
      <c r="S1473" s="2"/>
      <c r="T1473" s="2"/>
      <c r="U1473" s="2"/>
      <c r="V1473" s="2"/>
      <c r="W1473" s="2"/>
      <c r="X1473" s="2"/>
      <c r="Y1473" s="3"/>
      <c r="AA1473" t="b">
        <v>0</v>
      </c>
      <c r="AB1473">
        <v>0</v>
      </c>
      <c r="AC1473">
        <v>0</v>
      </c>
      <c r="AD1473">
        <v>0</v>
      </c>
      <c r="AE1473" s="4"/>
      <c r="AF1473" s="4">
        <v>0</v>
      </c>
      <c r="AG1473" s="4">
        <v>0</v>
      </c>
      <c r="AH1473" s="4">
        <v>0</v>
      </c>
      <c r="AJ1473">
        <v>0</v>
      </c>
      <c r="AK1473">
        <v>0</v>
      </c>
      <c r="AL1473">
        <v>0</v>
      </c>
      <c r="AM1473" s="4"/>
      <c r="AN1473" s="4">
        <v>0</v>
      </c>
      <c r="AO1473" s="4">
        <v>0</v>
      </c>
      <c r="AP1473" s="4">
        <v>0</v>
      </c>
      <c r="AR1473">
        <v>0</v>
      </c>
      <c r="AS1473">
        <v>100</v>
      </c>
      <c r="AT1473">
        <v>0</v>
      </c>
      <c r="AU1473" s="4"/>
      <c r="AV1473" s="4">
        <v>0</v>
      </c>
      <c r="AW1473" s="4">
        <v>26145</v>
      </c>
      <c r="AX1473" s="4">
        <v>0</v>
      </c>
      <c r="AZ1473">
        <v>0</v>
      </c>
      <c r="BA1473">
        <v>0</v>
      </c>
      <c r="BB1473">
        <v>0</v>
      </c>
      <c r="BC1473" s="4"/>
      <c r="BD1473" s="4">
        <v>0</v>
      </c>
      <c r="BE1473" s="4">
        <v>0</v>
      </c>
      <c r="BF1473" s="4">
        <v>0</v>
      </c>
      <c r="BH1473">
        <v>0</v>
      </c>
      <c r="BI1473">
        <v>0</v>
      </c>
      <c r="BJ1473">
        <v>0</v>
      </c>
      <c r="BK1473" s="4"/>
      <c r="BL1473" s="4">
        <v>0</v>
      </c>
      <c r="BM1473" s="4">
        <v>0</v>
      </c>
      <c r="BN1473" s="4">
        <v>0</v>
      </c>
      <c r="BP1473">
        <v>0</v>
      </c>
      <c r="BQ1473">
        <v>0</v>
      </c>
      <c r="BR1473">
        <v>0</v>
      </c>
      <c r="BS1473" s="4"/>
      <c r="BT1473" s="4">
        <v>0</v>
      </c>
      <c r="BU1473" s="4">
        <v>0</v>
      </c>
      <c r="BV1473" s="4">
        <v>0</v>
      </c>
      <c r="BW1473" s="3"/>
      <c r="BX1473" s="3"/>
      <c r="BY1473" s="4">
        <v>0</v>
      </c>
      <c r="BZ1473" s="5"/>
      <c r="CA1473" s="3">
        <v>0</v>
      </c>
      <c r="CB1473" s="4">
        <v>0</v>
      </c>
      <c r="CC1473" s="5" t="s">
        <v>322</v>
      </c>
      <c r="CD1473" s="3">
        <v>100</v>
      </c>
      <c r="CE1473" s="4">
        <v>26145</v>
      </c>
      <c r="CF1473" s="5">
        <v>261.45</v>
      </c>
      <c r="CG1473" s="3">
        <v>0</v>
      </c>
      <c r="CH1473" s="4">
        <v>0</v>
      </c>
      <c r="CI1473" s="5" t="s">
        <v>322</v>
      </c>
      <c r="CJ1473" s="3">
        <v>0</v>
      </c>
      <c r="CK1473" s="4">
        <v>0</v>
      </c>
      <c r="CL1473" s="5" t="s">
        <v>322</v>
      </c>
      <c r="CM1473" s="2">
        <v>0</v>
      </c>
      <c r="CN1473" s="4">
        <v>0</v>
      </c>
      <c r="CO1473" s="5" t="s">
        <v>322</v>
      </c>
      <c r="CP1473" s="3"/>
      <c r="CQ1473" s="4">
        <v>0</v>
      </c>
      <c r="CR1473" s="3"/>
      <c r="CS1473" s="3"/>
      <c r="CT1473" s="3"/>
      <c r="CU1473" s="3"/>
      <c r="CV1473" s="4">
        <v>26145</v>
      </c>
      <c r="CW1473" s="4">
        <v>26145</v>
      </c>
      <c r="CX1473" t="b">
        <v>0</v>
      </c>
      <c r="CY1473" t="b">
        <v>0</v>
      </c>
      <c r="CZ1473" t="b">
        <v>0</v>
      </c>
      <c r="DA1473" s="2" t="s">
        <v>867</v>
      </c>
      <c r="DB1473" s="2" t="s">
        <v>867</v>
      </c>
      <c r="DC1473">
        <v>27178</v>
      </c>
      <c r="DD1473" s="3"/>
      <c r="DE1473" s="3"/>
      <c r="DF1473" s="3"/>
      <c r="DG1473" s="4"/>
      <c r="DH1473" s="4"/>
      <c r="DI1473" s="4"/>
      <c r="DJ1473" s="3">
        <v>0</v>
      </c>
      <c r="DK1473" s="4">
        <v>0</v>
      </c>
      <c r="DL1473" t="b">
        <v>0</v>
      </c>
      <c r="DM1473" s="6"/>
      <c r="DN1473" s="3"/>
      <c r="DO1473" s="3"/>
      <c r="DP1473" s="3"/>
      <c r="DQ1473" s="3"/>
      <c r="DR1473" s="3"/>
      <c r="DS1473" s="3"/>
      <c r="DT1473" s="4"/>
      <c r="DU1473" s="4"/>
      <c r="DV1473" s="4"/>
      <c r="DW1473" s="4"/>
      <c r="DX1473" s="4"/>
      <c r="DY1473" s="4"/>
      <c r="DZ1473" s="2" t="s">
        <v>861</v>
      </c>
      <c r="EA1473" s="7">
        <v>44691.599236111113</v>
      </c>
      <c r="EB1473" s="2" t="s">
        <v>332</v>
      </c>
      <c r="EC1473" s="8"/>
      <c r="ED1473" t="b">
        <v>0</v>
      </c>
      <c r="EE1473" t="s">
        <v>324</v>
      </c>
      <c r="EF1473" s="2" t="s">
        <v>324</v>
      </c>
      <c r="EG1473" s="2" t="s">
        <v>325</v>
      </c>
      <c r="EH1473" s="1"/>
      <c r="EI1473">
        <f t="shared" si="74"/>
        <v>0</v>
      </c>
      <c r="EJ1473" t="str">
        <f t="shared" si="75"/>
        <v>yes</v>
      </c>
    </row>
    <row r="1474" spans="3:140">
      <c r="C1474" s="1">
        <v>44581</v>
      </c>
      <c r="D1474" s="2" t="s">
        <v>417</v>
      </c>
      <c r="E1474" s="2" t="s">
        <v>418</v>
      </c>
      <c r="F1474" s="2" t="s">
        <v>173</v>
      </c>
      <c r="G1474" s="1">
        <v>44230</v>
      </c>
      <c r="H1474" s="2"/>
      <c r="I1474" s="2"/>
      <c r="J1474" s="1">
        <v>44230</v>
      </c>
      <c r="K1474" s="1"/>
      <c r="L1474" s="2" t="s">
        <v>6</v>
      </c>
      <c r="M1474" t="b">
        <v>0</v>
      </c>
      <c r="N1474" s="2"/>
      <c r="O1474" s="2" t="s">
        <v>419</v>
      </c>
      <c r="P1474" s="2" t="s">
        <v>366</v>
      </c>
      <c r="Q1474" s="2"/>
      <c r="R1474" s="2"/>
      <c r="S1474" s="2"/>
      <c r="T1474" s="2"/>
      <c r="U1474" s="2"/>
      <c r="V1474" s="2"/>
      <c r="W1474" s="2"/>
      <c r="X1474" s="2"/>
      <c r="Y1474" s="3"/>
      <c r="Z1474">
        <v>7.1999999999999995E-2</v>
      </c>
      <c r="AA1474" t="b">
        <v>0</v>
      </c>
      <c r="AB1474">
        <v>239741</v>
      </c>
      <c r="AC1474">
        <v>0</v>
      </c>
      <c r="AD1474">
        <v>0</v>
      </c>
      <c r="AE1474" s="4"/>
      <c r="AF1474" s="4">
        <v>1472013</v>
      </c>
      <c r="AG1474" s="4">
        <v>0</v>
      </c>
      <c r="AH1474" s="4">
        <v>0</v>
      </c>
      <c r="AJ1474">
        <v>59936</v>
      </c>
      <c r="AK1474">
        <v>0</v>
      </c>
      <c r="AL1474">
        <v>0</v>
      </c>
      <c r="AM1474" s="4"/>
      <c r="AN1474" s="4">
        <v>198985</v>
      </c>
      <c r="AO1474" s="4">
        <v>0</v>
      </c>
      <c r="AP1474" s="4">
        <v>0</v>
      </c>
      <c r="AR1474">
        <v>0</v>
      </c>
      <c r="AS1474">
        <v>0</v>
      </c>
      <c r="AT1474">
        <v>0</v>
      </c>
      <c r="AU1474" s="4"/>
      <c r="AV1474" s="4">
        <v>0</v>
      </c>
      <c r="AW1474" s="4">
        <v>0</v>
      </c>
      <c r="AX1474" s="4">
        <v>0</v>
      </c>
      <c r="AZ1474">
        <v>17598</v>
      </c>
      <c r="BA1474">
        <v>0</v>
      </c>
      <c r="BB1474">
        <v>0</v>
      </c>
      <c r="BC1474" s="4"/>
      <c r="BD1474" s="4">
        <v>2861083</v>
      </c>
      <c r="BE1474" s="4">
        <v>0</v>
      </c>
      <c r="BF1474" s="4">
        <v>0</v>
      </c>
      <c r="BH1474">
        <v>0</v>
      </c>
      <c r="BI1474">
        <v>0</v>
      </c>
      <c r="BJ1474">
        <v>0</v>
      </c>
      <c r="BK1474" s="4"/>
      <c r="BL1474" s="4">
        <v>0</v>
      </c>
      <c r="BM1474" s="4">
        <v>0</v>
      </c>
      <c r="BN1474" s="4">
        <v>0</v>
      </c>
      <c r="BP1474">
        <v>0</v>
      </c>
      <c r="BQ1474">
        <v>0</v>
      </c>
      <c r="BR1474">
        <v>0</v>
      </c>
      <c r="BS1474" s="4"/>
      <c r="BT1474" s="4">
        <v>0</v>
      </c>
      <c r="BU1474" s="4">
        <v>0</v>
      </c>
      <c r="BV1474" s="4">
        <v>0</v>
      </c>
      <c r="BW1474" s="3"/>
      <c r="BX1474" s="3"/>
      <c r="BY1474" s="4">
        <v>1472013</v>
      </c>
      <c r="BZ1474" s="5"/>
      <c r="CA1474" s="3">
        <v>59936</v>
      </c>
      <c r="CB1474" s="4">
        <v>198985</v>
      </c>
      <c r="CC1474" s="5">
        <v>3.3199579551521601</v>
      </c>
      <c r="CD1474" s="3">
        <v>0</v>
      </c>
      <c r="CE1474" s="4">
        <v>0</v>
      </c>
      <c r="CF1474" s="5" t="s">
        <v>322</v>
      </c>
      <c r="CG1474" s="3">
        <v>17598</v>
      </c>
      <c r="CH1474" s="4">
        <v>2861083</v>
      </c>
      <c r="CI1474" s="5">
        <v>162.580009091942</v>
      </c>
      <c r="CJ1474" s="3">
        <v>0</v>
      </c>
      <c r="CK1474" s="4">
        <v>0</v>
      </c>
      <c r="CL1474" s="5" t="s">
        <v>322</v>
      </c>
      <c r="CM1474" s="2">
        <v>0</v>
      </c>
      <c r="CN1474" s="4">
        <v>0</v>
      </c>
      <c r="CO1474" s="5" t="s">
        <v>322</v>
      </c>
      <c r="CP1474" s="3"/>
      <c r="CQ1474" s="4">
        <v>1670998</v>
      </c>
      <c r="CR1474" s="3"/>
      <c r="CS1474" s="3"/>
      <c r="CT1474" s="3"/>
      <c r="CU1474" s="3"/>
      <c r="CV1474" s="4">
        <v>4532081</v>
      </c>
      <c r="CW1474" s="4">
        <v>4532081</v>
      </c>
      <c r="CX1474" t="b">
        <v>0</v>
      </c>
      <c r="CY1474" t="b">
        <v>0</v>
      </c>
      <c r="CZ1474" t="b">
        <v>0</v>
      </c>
      <c r="DA1474" s="2" t="s">
        <v>6</v>
      </c>
      <c r="DB1474" s="2" t="s">
        <v>6</v>
      </c>
      <c r="DC1474">
        <v>28346</v>
      </c>
      <c r="DD1474" s="3"/>
      <c r="DE1474" s="3"/>
      <c r="DF1474" s="3"/>
      <c r="DG1474" s="4"/>
      <c r="DH1474" s="4"/>
      <c r="DI1474" s="4"/>
      <c r="DJ1474" s="3">
        <v>0</v>
      </c>
      <c r="DK1474" s="4">
        <v>0</v>
      </c>
      <c r="DL1474" t="b">
        <v>0</v>
      </c>
      <c r="DM1474" s="6"/>
      <c r="DN1474" s="3"/>
      <c r="DO1474" s="3"/>
      <c r="DP1474" s="3"/>
      <c r="DQ1474" s="3"/>
      <c r="DR1474" s="3"/>
      <c r="DS1474" s="3"/>
      <c r="DT1474" s="4"/>
      <c r="DU1474" s="4"/>
      <c r="DV1474" s="4"/>
      <c r="DW1474" s="4"/>
      <c r="DX1474" s="4"/>
      <c r="DY1474" s="4"/>
      <c r="DZ1474" s="2" t="s">
        <v>861</v>
      </c>
      <c r="EA1474" s="7">
        <v>44693.452581018515</v>
      </c>
      <c r="EB1474" s="2" t="s">
        <v>332</v>
      </c>
      <c r="EC1474" s="8">
        <v>1</v>
      </c>
      <c r="ED1474" t="b">
        <v>1</v>
      </c>
      <c r="EE1474" t="s">
        <v>324</v>
      </c>
      <c r="EF1474" s="2" t="s">
        <v>324</v>
      </c>
      <c r="EG1474" s="2" t="s">
        <v>325</v>
      </c>
      <c r="EH1474" s="1"/>
      <c r="EI1474">
        <f t="shared" ref="EI1474:EI1537" si="76">AB1474+AC1474+AD1474</f>
        <v>239741</v>
      </c>
      <c r="EJ1474" t="str">
        <f t="shared" ref="EJ1474:EJ1537" si="77">IF(H1474&lt;1,"yes","no")</f>
        <v>yes</v>
      </c>
    </row>
    <row r="1475" spans="3:140">
      <c r="C1475" s="1">
        <v>44581</v>
      </c>
      <c r="D1475" s="2" t="s">
        <v>922</v>
      </c>
      <c r="E1475" s="2" t="s">
        <v>923</v>
      </c>
      <c r="F1475" s="2" t="s">
        <v>173</v>
      </c>
      <c r="G1475" s="1">
        <v>44251</v>
      </c>
      <c r="H1475" s="2"/>
      <c r="I1475" s="2"/>
      <c r="J1475" s="1">
        <v>44251</v>
      </c>
      <c r="K1475" s="1"/>
      <c r="L1475" s="2" t="s">
        <v>6</v>
      </c>
      <c r="M1475" t="b">
        <v>0</v>
      </c>
      <c r="N1475" s="2"/>
      <c r="O1475" s="2" t="s">
        <v>1360</v>
      </c>
      <c r="P1475" s="2" t="s">
        <v>330</v>
      </c>
      <c r="Q1475" s="2"/>
      <c r="R1475" s="2"/>
      <c r="S1475" s="2" t="s">
        <v>1377</v>
      </c>
      <c r="T1475" s="2"/>
      <c r="U1475" s="2"/>
      <c r="V1475" s="2"/>
      <c r="W1475" s="2" t="s">
        <v>1378</v>
      </c>
      <c r="X1475" s="2"/>
      <c r="Y1475" s="3"/>
      <c r="AA1475" t="b">
        <v>0</v>
      </c>
      <c r="AB1475">
        <v>0</v>
      </c>
      <c r="AC1475">
        <v>0</v>
      </c>
      <c r="AD1475">
        <v>0</v>
      </c>
      <c r="AE1475" s="4"/>
      <c r="AF1475" s="4">
        <v>0</v>
      </c>
      <c r="AG1475" s="4">
        <v>0</v>
      </c>
      <c r="AH1475" s="4">
        <v>0</v>
      </c>
      <c r="AJ1475">
        <v>0</v>
      </c>
      <c r="AK1475">
        <v>0</v>
      </c>
      <c r="AL1475">
        <v>0</v>
      </c>
      <c r="AM1475" s="4"/>
      <c r="AN1475" s="4">
        <v>0</v>
      </c>
      <c r="AO1475" s="4">
        <v>0</v>
      </c>
      <c r="AP1475" s="4">
        <v>0</v>
      </c>
      <c r="AR1475">
        <v>0</v>
      </c>
      <c r="AS1475">
        <v>0</v>
      </c>
      <c r="AT1475">
        <v>0</v>
      </c>
      <c r="AU1475" s="4"/>
      <c r="AV1475" s="4">
        <v>0</v>
      </c>
      <c r="AW1475" s="4">
        <v>0</v>
      </c>
      <c r="AX1475" s="4">
        <v>0</v>
      </c>
      <c r="AZ1475">
        <v>0</v>
      </c>
      <c r="BA1475">
        <v>0</v>
      </c>
      <c r="BB1475">
        <v>0</v>
      </c>
      <c r="BC1475" s="4"/>
      <c r="BD1475" s="4">
        <v>0</v>
      </c>
      <c r="BE1475" s="4">
        <v>0</v>
      </c>
      <c r="BF1475" s="4">
        <v>0</v>
      </c>
      <c r="BH1475">
        <v>0</v>
      </c>
      <c r="BI1475">
        <v>0</v>
      </c>
      <c r="BJ1475">
        <v>0</v>
      </c>
      <c r="BK1475" s="4"/>
      <c r="BL1475" s="4">
        <v>0</v>
      </c>
      <c r="BM1475" s="4">
        <v>0</v>
      </c>
      <c r="BN1475" s="4">
        <v>0</v>
      </c>
      <c r="BP1475">
        <v>0</v>
      </c>
      <c r="BQ1475">
        <v>0</v>
      </c>
      <c r="BR1475">
        <v>0</v>
      </c>
      <c r="BS1475" s="4"/>
      <c r="BT1475" s="4">
        <v>0</v>
      </c>
      <c r="BU1475" s="4">
        <v>0</v>
      </c>
      <c r="BV1475" s="4">
        <v>0</v>
      </c>
      <c r="BW1475" s="3"/>
      <c r="BX1475" s="3"/>
      <c r="BY1475" s="4">
        <v>0</v>
      </c>
      <c r="BZ1475" s="5"/>
      <c r="CA1475" s="3">
        <v>0</v>
      </c>
      <c r="CB1475" s="4">
        <v>0</v>
      </c>
      <c r="CC1475" s="5" t="s">
        <v>322</v>
      </c>
      <c r="CD1475" s="3">
        <v>0</v>
      </c>
      <c r="CE1475" s="4">
        <v>0</v>
      </c>
      <c r="CF1475" s="5" t="s">
        <v>322</v>
      </c>
      <c r="CG1475" s="3">
        <v>0</v>
      </c>
      <c r="CH1475" s="4">
        <v>0</v>
      </c>
      <c r="CI1475" s="5" t="s">
        <v>322</v>
      </c>
      <c r="CJ1475" s="3">
        <v>0</v>
      </c>
      <c r="CK1475" s="4">
        <v>0</v>
      </c>
      <c r="CL1475" s="5" t="s">
        <v>322</v>
      </c>
      <c r="CM1475" s="2">
        <v>0</v>
      </c>
      <c r="CN1475" s="4">
        <v>0</v>
      </c>
      <c r="CO1475" s="5" t="s">
        <v>322</v>
      </c>
      <c r="CP1475" s="3"/>
      <c r="CQ1475" s="4">
        <v>0</v>
      </c>
      <c r="CR1475" s="3"/>
      <c r="CS1475" s="3"/>
      <c r="CT1475" s="3"/>
      <c r="CU1475" s="3"/>
      <c r="CV1475" s="4">
        <v>0</v>
      </c>
      <c r="CW1475" s="4">
        <v>0</v>
      </c>
      <c r="CX1475" t="b">
        <v>0</v>
      </c>
      <c r="CY1475" t="b">
        <v>0</v>
      </c>
      <c r="CZ1475" t="b">
        <v>0</v>
      </c>
      <c r="DA1475" s="2"/>
      <c r="DB1475" s="2"/>
      <c r="DC1475">
        <v>28347</v>
      </c>
      <c r="DD1475" s="3"/>
      <c r="DE1475" s="3"/>
      <c r="DF1475" s="3"/>
      <c r="DG1475" s="4"/>
      <c r="DH1475" s="4"/>
      <c r="DI1475" s="4"/>
      <c r="DJ1475" s="3">
        <v>0</v>
      </c>
      <c r="DK1475" s="4">
        <v>0</v>
      </c>
      <c r="DL1475" t="b">
        <v>0</v>
      </c>
      <c r="DM1475" s="6"/>
      <c r="DN1475" s="3"/>
      <c r="DO1475" s="3"/>
      <c r="DP1475" s="3"/>
      <c r="DQ1475" s="3"/>
      <c r="DR1475" s="3"/>
      <c r="DS1475" s="3"/>
      <c r="DT1475" s="4"/>
      <c r="DU1475" s="4"/>
      <c r="DV1475" s="4"/>
      <c r="DW1475" s="4"/>
      <c r="DX1475" s="4"/>
      <c r="DY1475" s="4"/>
      <c r="DZ1475" s="2" t="s">
        <v>861</v>
      </c>
      <c r="EA1475" s="7">
        <v>44606.483495370368</v>
      </c>
      <c r="EB1475" s="2" t="s">
        <v>332</v>
      </c>
      <c r="EC1475" s="8"/>
      <c r="ED1475" t="b">
        <v>1</v>
      </c>
      <c r="EE1475" t="s">
        <v>324</v>
      </c>
      <c r="EF1475" s="2" t="s">
        <v>324</v>
      </c>
      <c r="EG1475" s="2" t="s">
        <v>325</v>
      </c>
      <c r="EH1475" s="1"/>
      <c r="EI1475">
        <f t="shared" si="76"/>
        <v>0</v>
      </c>
      <c r="EJ1475" t="str">
        <f t="shared" si="77"/>
        <v>yes</v>
      </c>
    </row>
    <row r="1476" spans="3:140">
      <c r="C1476" s="1">
        <v>44581</v>
      </c>
      <c r="D1476" s="2" t="s">
        <v>420</v>
      </c>
      <c r="E1476" s="2" t="s">
        <v>421</v>
      </c>
      <c r="F1476" s="2" t="s">
        <v>176</v>
      </c>
      <c r="G1476" s="1">
        <v>44287</v>
      </c>
      <c r="H1476" s="2"/>
      <c r="I1476" s="2"/>
      <c r="J1476" s="1">
        <v>44287</v>
      </c>
      <c r="K1476" s="1"/>
      <c r="L1476" s="2" t="s">
        <v>6</v>
      </c>
      <c r="M1476" t="b">
        <v>0</v>
      </c>
      <c r="N1476" s="2"/>
      <c r="O1476" s="2" t="s">
        <v>1318</v>
      </c>
      <c r="P1476" s="2" t="s">
        <v>337</v>
      </c>
      <c r="Q1476" s="2"/>
      <c r="R1476" s="2"/>
      <c r="S1476" s="2"/>
      <c r="T1476" s="2"/>
      <c r="U1476" s="2"/>
      <c r="V1476" s="2"/>
      <c r="W1476" s="2"/>
      <c r="X1476" s="2"/>
      <c r="Y1476" s="3"/>
      <c r="AA1476" t="b">
        <v>0</v>
      </c>
      <c r="AB1476">
        <v>2502</v>
      </c>
      <c r="AC1476">
        <v>4724</v>
      </c>
      <c r="AD1476">
        <v>1373</v>
      </c>
      <c r="AE1476" s="4"/>
      <c r="AF1476" s="4">
        <v>9106</v>
      </c>
      <c r="AG1476" s="4">
        <v>23386</v>
      </c>
      <c r="AH1476" s="4">
        <v>7974</v>
      </c>
      <c r="AJ1476">
        <v>1178</v>
      </c>
      <c r="AK1476">
        <v>2225</v>
      </c>
      <c r="AL1476">
        <v>646</v>
      </c>
      <c r="AM1476" s="4"/>
      <c r="AN1476" s="4">
        <v>5266</v>
      </c>
      <c r="AO1476" s="4">
        <v>8343</v>
      </c>
      <c r="AP1476" s="4">
        <v>2888</v>
      </c>
      <c r="AR1476">
        <v>0</v>
      </c>
      <c r="AS1476">
        <v>0</v>
      </c>
      <c r="AT1476">
        <v>0</v>
      </c>
      <c r="AU1476" s="4"/>
      <c r="AV1476" s="4">
        <v>0</v>
      </c>
      <c r="AW1476" s="4">
        <v>0</v>
      </c>
      <c r="AX1476" s="4">
        <v>0</v>
      </c>
      <c r="AZ1476">
        <v>0</v>
      </c>
      <c r="BA1476">
        <v>0</v>
      </c>
      <c r="BB1476">
        <v>0</v>
      </c>
      <c r="BC1476" s="4"/>
      <c r="BD1476" s="4">
        <v>0</v>
      </c>
      <c r="BE1476" s="4">
        <v>0</v>
      </c>
      <c r="BF1476" s="4">
        <v>0</v>
      </c>
      <c r="BH1476">
        <v>0</v>
      </c>
      <c r="BI1476">
        <v>0</v>
      </c>
      <c r="BJ1476">
        <v>0</v>
      </c>
      <c r="BK1476" s="4"/>
      <c r="BL1476" s="4">
        <v>0</v>
      </c>
      <c r="BM1476" s="4">
        <v>0</v>
      </c>
      <c r="BN1476" s="4">
        <v>0</v>
      </c>
      <c r="BP1476">
        <v>0</v>
      </c>
      <c r="BQ1476">
        <v>0</v>
      </c>
      <c r="BR1476">
        <v>0</v>
      </c>
      <c r="BS1476" s="4"/>
      <c r="BT1476" s="4">
        <v>0</v>
      </c>
      <c r="BU1476" s="4">
        <v>0</v>
      </c>
      <c r="BV1476" s="4">
        <v>0</v>
      </c>
      <c r="BW1476" s="3"/>
      <c r="BX1476" s="3"/>
      <c r="BY1476" s="4">
        <v>40466</v>
      </c>
      <c r="BZ1476" s="5"/>
      <c r="CA1476" s="3">
        <v>4049</v>
      </c>
      <c r="CB1476" s="4">
        <v>16497</v>
      </c>
      <c r="CC1476" s="5">
        <v>4.0743393430476704</v>
      </c>
      <c r="CD1476" s="3">
        <v>0</v>
      </c>
      <c r="CE1476" s="4">
        <v>0</v>
      </c>
      <c r="CF1476" s="5" t="s">
        <v>322</v>
      </c>
      <c r="CG1476" s="3">
        <v>0</v>
      </c>
      <c r="CH1476" s="4">
        <v>0</v>
      </c>
      <c r="CI1476" s="5" t="s">
        <v>322</v>
      </c>
      <c r="CJ1476" s="3">
        <v>0</v>
      </c>
      <c r="CK1476" s="4">
        <v>0</v>
      </c>
      <c r="CL1476" s="5" t="s">
        <v>322</v>
      </c>
      <c r="CM1476" s="2">
        <v>0</v>
      </c>
      <c r="CN1476" s="4">
        <v>0</v>
      </c>
      <c r="CO1476" s="5" t="s">
        <v>322</v>
      </c>
      <c r="CP1476" s="3"/>
      <c r="CQ1476" s="4">
        <v>56963</v>
      </c>
      <c r="CR1476" s="3"/>
      <c r="CS1476" s="3"/>
      <c r="CT1476" s="3"/>
      <c r="CU1476" s="3"/>
      <c r="CV1476" s="4">
        <v>56963</v>
      </c>
      <c r="CW1476" s="4">
        <v>56963</v>
      </c>
      <c r="CX1476" t="b">
        <v>0</v>
      </c>
      <c r="CY1476" t="b">
        <v>0</v>
      </c>
      <c r="CZ1476" t="b">
        <v>0</v>
      </c>
      <c r="DA1476" s="2"/>
      <c r="DB1476" s="2"/>
      <c r="DC1476">
        <v>28366</v>
      </c>
      <c r="DD1476" s="3"/>
      <c r="DE1476" s="3"/>
      <c r="DF1476" s="3"/>
      <c r="DG1476" s="4"/>
      <c r="DH1476" s="4"/>
      <c r="DI1476" s="4"/>
      <c r="DJ1476" s="3">
        <v>0</v>
      </c>
      <c r="DK1476" s="4">
        <v>0</v>
      </c>
      <c r="DL1476" t="b">
        <v>0</v>
      </c>
      <c r="DM1476" s="6"/>
      <c r="DN1476" s="3"/>
      <c r="DO1476" s="3"/>
      <c r="DP1476" s="3"/>
      <c r="DQ1476" s="3"/>
      <c r="DR1476" s="3"/>
      <c r="DS1476" s="3"/>
      <c r="DT1476" s="4"/>
      <c r="DU1476" s="4"/>
      <c r="DV1476" s="4"/>
      <c r="DW1476" s="4"/>
      <c r="DX1476" s="4"/>
      <c r="DY1476" s="4"/>
      <c r="DZ1476" s="2" t="s">
        <v>861</v>
      </c>
      <c r="EA1476" s="7">
        <v>44606.483495370368</v>
      </c>
      <c r="EB1476" s="2" t="s">
        <v>332</v>
      </c>
      <c r="EC1476" s="8"/>
      <c r="ED1476" t="b">
        <v>0</v>
      </c>
      <c r="EE1476" t="s">
        <v>324</v>
      </c>
      <c r="EF1476" s="2" t="s">
        <v>324</v>
      </c>
      <c r="EG1476" s="2" t="s">
        <v>325</v>
      </c>
      <c r="EH1476" s="1"/>
      <c r="EI1476">
        <f t="shared" si="76"/>
        <v>8599</v>
      </c>
      <c r="EJ1476" t="str">
        <f t="shared" si="77"/>
        <v>yes</v>
      </c>
    </row>
    <row r="1477" spans="3:140">
      <c r="C1477" s="1">
        <v>44581</v>
      </c>
      <c r="D1477" s="2" t="s">
        <v>927</v>
      </c>
      <c r="E1477" s="2" t="s">
        <v>663</v>
      </c>
      <c r="F1477" s="2" t="s">
        <v>178</v>
      </c>
      <c r="G1477" s="1"/>
      <c r="H1477" s="2"/>
      <c r="I1477" s="2"/>
      <c r="J1477" s="1">
        <v>44287</v>
      </c>
      <c r="K1477" s="1"/>
      <c r="L1477" s="2" t="s">
        <v>6</v>
      </c>
      <c r="M1477" t="b">
        <v>0</v>
      </c>
      <c r="N1477" s="2"/>
      <c r="O1477" s="2" t="s">
        <v>365</v>
      </c>
      <c r="P1477" s="2" t="s">
        <v>373</v>
      </c>
      <c r="Q1477" s="2"/>
      <c r="R1477" s="2"/>
      <c r="S1477" s="2"/>
      <c r="T1477" s="2"/>
      <c r="U1477" s="2"/>
      <c r="V1477" s="2"/>
      <c r="W1477" s="2" t="s">
        <v>1379</v>
      </c>
      <c r="X1477" s="2" t="s">
        <v>1380</v>
      </c>
      <c r="Y1477" s="3"/>
      <c r="AA1477" t="b">
        <v>0</v>
      </c>
      <c r="AB1477">
        <v>8598</v>
      </c>
      <c r="AC1477">
        <v>0</v>
      </c>
      <c r="AD1477">
        <v>0</v>
      </c>
      <c r="AE1477" s="4"/>
      <c r="AF1477" s="4">
        <v>41787.74</v>
      </c>
      <c r="AG1477" s="4">
        <v>0</v>
      </c>
      <c r="AH1477" s="4">
        <v>0</v>
      </c>
      <c r="AJ1477">
        <v>0</v>
      </c>
      <c r="AK1477">
        <v>0</v>
      </c>
      <c r="AL1477">
        <v>0</v>
      </c>
      <c r="AM1477" s="4"/>
      <c r="AN1477" s="4">
        <v>0</v>
      </c>
      <c r="AO1477" s="4">
        <v>0</v>
      </c>
      <c r="AP1477" s="4">
        <v>0</v>
      </c>
      <c r="AR1477">
        <v>0</v>
      </c>
      <c r="AS1477">
        <v>0</v>
      </c>
      <c r="AT1477">
        <v>0</v>
      </c>
      <c r="AU1477" s="4"/>
      <c r="AV1477" s="4">
        <v>0</v>
      </c>
      <c r="AW1477" s="4">
        <v>0</v>
      </c>
      <c r="AX1477" s="4">
        <v>0</v>
      </c>
      <c r="AZ1477">
        <v>0</v>
      </c>
      <c r="BA1477">
        <v>0</v>
      </c>
      <c r="BB1477">
        <v>0</v>
      </c>
      <c r="BC1477" s="4"/>
      <c r="BD1477" s="4">
        <v>0</v>
      </c>
      <c r="BE1477" s="4">
        <v>0</v>
      </c>
      <c r="BF1477" s="4">
        <v>0</v>
      </c>
      <c r="BH1477">
        <v>0</v>
      </c>
      <c r="BI1477">
        <v>0</v>
      </c>
      <c r="BJ1477">
        <v>0</v>
      </c>
      <c r="BK1477" s="4"/>
      <c r="BL1477" s="4">
        <v>0</v>
      </c>
      <c r="BM1477" s="4">
        <v>0</v>
      </c>
      <c r="BN1477" s="4">
        <v>0</v>
      </c>
      <c r="BP1477">
        <v>0</v>
      </c>
      <c r="BQ1477">
        <v>0</v>
      </c>
      <c r="BR1477">
        <v>0</v>
      </c>
      <c r="BS1477" s="4"/>
      <c r="BT1477" s="4">
        <v>0</v>
      </c>
      <c r="BU1477" s="4">
        <v>0</v>
      </c>
      <c r="BV1477" s="4">
        <v>0</v>
      </c>
      <c r="BW1477" s="3"/>
      <c r="BX1477" s="3"/>
      <c r="BY1477" s="4">
        <v>41787.74</v>
      </c>
      <c r="BZ1477" s="5"/>
      <c r="CA1477" s="3">
        <v>0</v>
      </c>
      <c r="CB1477" s="4">
        <v>0</v>
      </c>
      <c r="CC1477" s="5" t="s">
        <v>322</v>
      </c>
      <c r="CD1477" s="3">
        <v>0</v>
      </c>
      <c r="CE1477" s="4">
        <v>0</v>
      </c>
      <c r="CF1477" s="5" t="s">
        <v>322</v>
      </c>
      <c r="CG1477" s="3">
        <v>0</v>
      </c>
      <c r="CH1477" s="4">
        <v>0</v>
      </c>
      <c r="CI1477" s="5" t="s">
        <v>322</v>
      </c>
      <c r="CJ1477" s="3">
        <v>0</v>
      </c>
      <c r="CK1477" s="4">
        <v>0</v>
      </c>
      <c r="CL1477" s="5" t="s">
        <v>322</v>
      </c>
      <c r="CM1477" s="2">
        <v>0</v>
      </c>
      <c r="CN1477" s="4">
        <v>0</v>
      </c>
      <c r="CO1477" s="5" t="s">
        <v>322</v>
      </c>
      <c r="CP1477" s="3"/>
      <c r="CQ1477" s="4">
        <v>41787.74</v>
      </c>
      <c r="CR1477" s="3"/>
      <c r="CS1477" s="3"/>
      <c r="CT1477" s="3"/>
      <c r="CU1477" s="3"/>
      <c r="CV1477" s="4">
        <v>41787.74</v>
      </c>
      <c r="CW1477" s="4">
        <v>41787.74</v>
      </c>
      <c r="CX1477" t="b">
        <v>0</v>
      </c>
      <c r="CY1477" t="b">
        <v>0</v>
      </c>
      <c r="CZ1477" t="b">
        <v>0</v>
      </c>
      <c r="DA1477" s="2"/>
      <c r="DB1477" s="2" t="s">
        <v>867</v>
      </c>
      <c r="DC1477">
        <v>28469</v>
      </c>
      <c r="DD1477" s="3"/>
      <c r="DE1477" s="3"/>
      <c r="DF1477" s="3"/>
      <c r="DG1477" s="4"/>
      <c r="DH1477" s="4"/>
      <c r="DI1477" s="4"/>
      <c r="DJ1477" s="3">
        <v>0</v>
      </c>
      <c r="DK1477" s="4">
        <v>0</v>
      </c>
      <c r="DL1477" t="b">
        <v>0</v>
      </c>
      <c r="DM1477" s="6"/>
      <c r="DN1477" s="3"/>
      <c r="DO1477" s="3"/>
      <c r="DP1477" s="3"/>
      <c r="DQ1477" s="3"/>
      <c r="DR1477" s="3"/>
      <c r="DS1477" s="3"/>
      <c r="DT1477" s="4"/>
      <c r="DU1477" s="4"/>
      <c r="DV1477" s="4"/>
      <c r="DW1477" s="4"/>
      <c r="DX1477" s="4"/>
      <c r="DY1477" s="4"/>
      <c r="DZ1477" s="2" t="s">
        <v>861</v>
      </c>
      <c r="EA1477" s="7">
        <v>44693.453344907408</v>
      </c>
      <c r="EB1477" s="2" t="s">
        <v>332</v>
      </c>
      <c r="EC1477" s="8"/>
      <c r="ED1477" t="b">
        <v>0</v>
      </c>
      <c r="EE1477" t="s">
        <v>324</v>
      </c>
      <c r="EF1477" s="2" t="s">
        <v>324</v>
      </c>
      <c r="EG1477" s="2" t="s">
        <v>325</v>
      </c>
      <c r="EH1477" s="1"/>
      <c r="EI1477">
        <f t="shared" si="76"/>
        <v>8598</v>
      </c>
      <c r="EJ1477" t="str">
        <f t="shared" si="77"/>
        <v>yes</v>
      </c>
    </row>
    <row r="1478" spans="3:140">
      <c r="C1478" s="1">
        <v>44581</v>
      </c>
      <c r="D1478" s="2" t="s">
        <v>458</v>
      </c>
      <c r="E1478" s="2" t="s">
        <v>459</v>
      </c>
      <c r="F1478" s="2" t="s">
        <v>175</v>
      </c>
      <c r="G1478" s="1">
        <v>44316</v>
      </c>
      <c r="H1478" s="2"/>
      <c r="I1478" s="2"/>
      <c r="J1478" s="1">
        <v>44375</v>
      </c>
      <c r="K1478" s="1"/>
      <c r="L1478" s="2" t="s">
        <v>6</v>
      </c>
      <c r="M1478" t="b">
        <v>0</v>
      </c>
      <c r="N1478" s="2"/>
      <c r="O1478" s="2" t="s">
        <v>460</v>
      </c>
      <c r="P1478" s="2" t="s">
        <v>461</v>
      </c>
      <c r="Q1478" s="2"/>
      <c r="R1478" s="2"/>
      <c r="S1478" s="2"/>
      <c r="T1478" s="2"/>
      <c r="U1478" s="2"/>
      <c r="V1478" s="2"/>
      <c r="W1478" s="2" t="s">
        <v>1381</v>
      </c>
      <c r="X1478" s="2"/>
      <c r="Y1478" s="3"/>
      <c r="AA1478" t="b">
        <v>0</v>
      </c>
      <c r="AB1478">
        <v>11134</v>
      </c>
      <c r="AC1478">
        <v>13749</v>
      </c>
      <c r="AD1478">
        <v>10529</v>
      </c>
      <c r="AE1478" s="4"/>
      <c r="AF1478" s="4">
        <v>47317</v>
      </c>
      <c r="AG1478" s="4">
        <v>68058</v>
      </c>
      <c r="AH1478" s="4">
        <v>61172</v>
      </c>
      <c r="AJ1478">
        <v>0</v>
      </c>
      <c r="AK1478">
        <v>0</v>
      </c>
      <c r="AL1478">
        <v>0</v>
      </c>
      <c r="AM1478" s="4"/>
      <c r="AN1478" s="4">
        <v>0</v>
      </c>
      <c r="AO1478" s="4">
        <v>0</v>
      </c>
      <c r="AP1478" s="4">
        <v>0</v>
      </c>
      <c r="AR1478">
        <v>0</v>
      </c>
      <c r="AS1478">
        <v>0</v>
      </c>
      <c r="AT1478">
        <v>0</v>
      </c>
      <c r="AU1478" s="4"/>
      <c r="AV1478" s="4">
        <v>0</v>
      </c>
      <c r="AW1478" s="4">
        <v>0</v>
      </c>
      <c r="AX1478" s="4">
        <v>0</v>
      </c>
      <c r="AZ1478">
        <v>0</v>
      </c>
      <c r="BA1478">
        <v>0</v>
      </c>
      <c r="BB1478">
        <v>0</v>
      </c>
      <c r="BC1478" s="4"/>
      <c r="BD1478" s="4">
        <v>0</v>
      </c>
      <c r="BE1478" s="4">
        <v>0</v>
      </c>
      <c r="BF1478" s="4">
        <v>0</v>
      </c>
      <c r="BH1478">
        <v>0</v>
      </c>
      <c r="BI1478">
        <v>0</v>
      </c>
      <c r="BJ1478">
        <v>0</v>
      </c>
      <c r="BK1478" s="4"/>
      <c r="BL1478" s="4">
        <v>0</v>
      </c>
      <c r="BM1478" s="4">
        <v>0</v>
      </c>
      <c r="BN1478" s="4">
        <v>0</v>
      </c>
      <c r="BP1478">
        <v>0</v>
      </c>
      <c r="BQ1478">
        <v>0</v>
      </c>
      <c r="BR1478">
        <v>0</v>
      </c>
      <c r="BS1478" s="4"/>
      <c r="BT1478" s="4">
        <v>0</v>
      </c>
      <c r="BU1478" s="4">
        <v>0</v>
      </c>
      <c r="BV1478" s="4">
        <v>0</v>
      </c>
      <c r="BW1478" s="3"/>
      <c r="BX1478" s="3"/>
      <c r="BY1478" s="4">
        <v>176547</v>
      </c>
      <c r="BZ1478" s="5"/>
      <c r="CA1478" s="3">
        <v>0</v>
      </c>
      <c r="CB1478" s="4">
        <v>0</v>
      </c>
      <c r="CC1478" s="5" t="s">
        <v>322</v>
      </c>
      <c r="CD1478" s="3">
        <v>0</v>
      </c>
      <c r="CE1478" s="4">
        <v>0</v>
      </c>
      <c r="CF1478" s="5" t="s">
        <v>322</v>
      </c>
      <c r="CG1478" s="3">
        <v>0</v>
      </c>
      <c r="CH1478" s="4">
        <v>0</v>
      </c>
      <c r="CI1478" s="5" t="s">
        <v>322</v>
      </c>
      <c r="CJ1478" s="3">
        <v>0</v>
      </c>
      <c r="CK1478" s="4">
        <v>0</v>
      </c>
      <c r="CL1478" s="5" t="s">
        <v>322</v>
      </c>
      <c r="CM1478" s="2">
        <v>0</v>
      </c>
      <c r="CN1478" s="4">
        <v>0</v>
      </c>
      <c r="CO1478" s="5" t="s">
        <v>322</v>
      </c>
      <c r="CP1478" s="3"/>
      <c r="CQ1478" s="4">
        <v>176547</v>
      </c>
      <c r="CR1478" s="3"/>
      <c r="CS1478" s="3"/>
      <c r="CT1478" s="3"/>
      <c r="CU1478" s="3"/>
      <c r="CV1478" s="4">
        <v>176547</v>
      </c>
      <c r="CW1478" s="4">
        <v>176547</v>
      </c>
      <c r="CX1478" t="b">
        <v>0</v>
      </c>
      <c r="CY1478" t="b">
        <v>0</v>
      </c>
      <c r="CZ1478" t="b">
        <v>0</v>
      </c>
      <c r="DA1478" s="2"/>
      <c r="DB1478" s="2"/>
      <c r="DC1478">
        <v>28490</v>
      </c>
      <c r="DD1478" s="3"/>
      <c r="DE1478" s="3"/>
      <c r="DF1478" s="3"/>
      <c r="DG1478" s="4"/>
      <c r="DH1478" s="4"/>
      <c r="DI1478" s="4"/>
      <c r="DJ1478" s="3">
        <v>0</v>
      </c>
      <c r="DK1478" s="4">
        <v>0</v>
      </c>
      <c r="DL1478" t="b">
        <v>0</v>
      </c>
      <c r="DM1478" s="6"/>
      <c r="DN1478" s="3"/>
      <c r="DO1478" s="3"/>
      <c r="DP1478" s="3"/>
      <c r="DQ1478" s="3"/>
      <c r="DR1478" s="3"/>
      <c r="DS1478" s="3"/>
      <c r="DT1478" s="4"/>
      <c r="DU1478" s="4"/>
      <c r="DV1478" s="4"/>
      <c r="DW1478" s="4"/>
      <c r="DX1478" s="4"/>
      <c r="DY1478" s="4"/>
      <c r="DZ1478" s="2" t="s">
        <v>861</v>
      </c>
      <c r="EA1478" s="7">
        <v>44693.453634259262</v>
      </c>
      <c r="EB1478" s="2" t="s">
        <v>332</v>
      </c>
      <c r="EC1478" s="8"/>
      <c r="ED1478" t="b">
        <v>1</v>
      </c>
      <c r="EE1478" t="s">
        <v>324</v>
      </c>
      <c r="EF1478" s="2" t="s">
        <v>324</v>
      </c>
      <c r="EG1478" s="2" t="s">
        <v>325</v>
      </c>
      <c r="EH1478" s="1"/>
      <c r="EI1478">
        <f t="shared" si="76"/>
        <v>35412</v>
      </c>
      <c r="EJ1478" t="str">
        <f t="shared" si="77"/>
        <v>yes</v>
      </c>
    </row>
    <row r="1479" spans="3:140">
      <c r="C1479" s="1">
        <v>44581</v>
      </c>
      <c r="D1479" s="2" t="s">
        <v>469</v>
      </c>
      <c r="E1479" s="2" t="s">
        <v>470</v>
      </c>
      <c r="F1479" s="2" t="s">
        <v>176</v>
      </c>
      <c r="G1479" s="1">
        <v>44287</v>
      </c>
      <c r="H1479" s="2"/>
      <c r="I1479" s="2"/>
      <c r="J1479" s="1">
        <v>44287</v>
      </c>
      <c r="K1479" s="1"/>
      <c r="L1479" s="2" t="s">
        <v>6</v>
      </c>
      <c r="M1479" t="b">
        <v>0</v>
      </c>
      <c r="N1479" s="2"/>
      <c r="O1479" s="2" t="s">
        <v>1318</v>
      </c>
      <c r="P1479" s="2" t="s">
        <v>337</v>
      </c>
      <c r="Q1479" s="2"/>
      <c r="R1479" s="2"/>
      <c r="S1479" s="2"/>
      <c r="T1479" s="2"/>
      <c r="U1479" s="2"/>
      <c r="V1479" s="2"/>
      <c r="W1479" s="2"/>
      <c r="X1479" s="2"/>
      <c r="Y1479" s="3"/>
      <c r="AA1479" t="b">
        <v>0</v>
      </c>
      <c r="AB1479">
        <v>2502</v>
      </c>
      <c r="AC1479">
        <v>4724</v>
      </c>
      <c r="AD1479">
        <v>1373</v>
      </c>
      <c r="AE1479" s="4"/>
      <c r="AF1479" s="4">
        <v>9106</v>
      </c>
      <c r="AG1479" s="4">
        <v>23386</v>
      </c>
      <c r="AH1479" s="4">
        <v>7974</v>
      </c>
      <c r="AJ1479">
        <v>1178</v>
      </c>
      <c r="AK1479">
        <v>2225</v>
      </c>
      <c r="AL1479">
        <v>646</v>
      </c>
      <c r="AM1479" s="4"/>
      <c r="AN1479" s="4">
        <v>5266</v>
      </c>
      <c r="AO1479" s="4">
        <v>8343</v>
      </c>
      <c r="AP1479" s="4">
        <v>2888</v>
      </c>
      <c r="AR1479">
        <v>0</v>
      </c>
      <c r="AS1479">
        <v>0</v>
      </c>
      <c r="AT1479">
        <v>0</v>
      </c>
      <c r="AU1479" s="4"/>
      <c r="AV1479" s="4">
        <v>0</v>
      </c>
      <c r="AW1479" s="4">
        <v>0</v>
      </c>
      <c r="AX1479" s="4">
        <v>0</v>
      </c>
      <c r="AZ1479">
        <v>0</v>
      </c>
      <c r="BA1479">
        <v>0</v>
      </c>
      <c r="BB1479">
        <v>0</v>
      </c>
      <c r="BC1479" s="4"/>
      <c r="BD1479" s="4">
        <v>0</v>
      </c>
      <c r="BE1479" s="4">
        <v>0</v>
      </c>
      <c r="BF1479" s="4">
        <v>0</v>
      </c>
      <c r="BH1479">
        <v>0</v>
      </c>
      <c r="BI1479">
        <v>0</v>
      </c>
      <c r="BJ1479">
        <v>0</v>
      </c>
      <c r="BK1479" s="4"/>
      <c r="BL1479" s="4">
        <v>0</v>
      </c>
      <c r="BM1479" s="4">
        <v>0</v>
      </c>
      <c r="BN1479" s="4">
        <v>0</v>
      </c>
      <c r="BP1479">
        <v>0</v>
      </c>
      <c r="BQ1479">
        <v>0</v>
      </c>
      <c r="BR1479">
        <v>0</v>
      </c>
      <c r="BS1479" s="4"/>
      <c r="BT1479" s="4">
        <v>0</v>
      </c>
      <c r="BU1479" s="4">
        <v>0</v>
      </c>
      <c r="BV1479" s="4">
        <v>0</v>
      </c>
      <c r="BW1479" s="3"/>
      <c r="BX1479" s="3"/>
      <c r="BY1479" s="4">
        <v>40466</v>
      </c>
      <c r="BZ1479" s="5"/>
      <c r="CA1479" s="3">
        <v>4049</v>
      </c>
      <c r="CB1479" s="4">
        <v>16497</v>
      </c>
      <c r="CC1479" s="5">
        <v>4.0743393430476704</v>
      </c>
      <c r="CD1479" s="3">
        <v>0</v>
      </c>
      <c r="CE1479" s="4">
        <v>0</v>
      </c>
      <c r="CF1479" s="5" t="s">
        <v>322</v>
      </c>
      <c r="CG1479" s="3">
        <v>0</v>
      </c>
      <c r="CH1479" s="4">
        <v>0</v>
      </c>
      <c r="CI1479" s="5" t="s">
        <v>322</v>
      </c>
      <c r="CJ1479" s="3">
        <v>0</v>
      </c>
      <c r="CK1479" s="4">
        <v>0</v>
      </c>
      <c r="CL1479" s="5" t="s">
        <v>322</v>
      </c>
      <c r="CM1479" s="2">
        <v>0</v>
      </c>
      <c r="CN1479" s="4">
        <v>0</v>
      </c>
      <c r="CO1479" s="5" t="s">
        <v>322</v>
      </c>
      <c r="CP1479" s="3"/>
      <c r="CQ1479" s="4">
        <v>56963</v>
      </c>
      <c r="CR1479" s="3"/>
      <c r="CS1479" s="3"/>
      <c r="CT1479" s="3"/>
      <c r="CU1479" s="3"/>
      <c r="CV1479" s="4">
        <v>56963</v>
      </c>
      <c r="CW1479" s="4">
        <v>56963</v>
      </c>
      <c r="CX1479" t="b">
        <v>0</v>
      </c>
      <c r="CY1479" t="b">
        <v>0</v>
      </c>
      <c r="CZ1479" t="b">
        <v>0</v>
      </c>
      <c r="DA1479" s="2"/>
      <c r="DB1479" s="2"/>
      <c r="DC1479">
        <v>29080</v>
      </c>
      <c r="DD1479" s="3"/>
      <c r="DE1479" s="3"/>
      <c r="DF1479" s="3"/>
      <c r="DG1479" s="4"/>
      <c r="DH1479" s="4"/>
      <c r="DI1479" s="4"/>
      <c r="DJ1479" s="3">
        <v>0</v>
      </c>
      <c r="DK1479" s="4">
        <v>0</v>
      </c>
      <c r="DL1479" t="b">
        <v>0</v>
      </c>
      <c r="DM1479" s="6"/>
      <c r="DN1479" s="3"/>
      <c r="DO1479" s="3"/>
      <c r="DP1479" s="3"/>
      <c r="DQ1479" s="3"/>
      <c r="DR1479" s="3"/>
      <c r="DS1479" s="3"/>
      <c r="DT1479" s="4"/>
      <c r="DU1479" s="4"/>
      <c r="DV1479" s="4"/>
      <c r="DW1479" s="4"/>
      <c r="DX1479" s="4"/>
      <c r="DY1479" s="4"/>
      <c r="DZ1479" s="2" t="s">
        <v>861</v>
      </c>
      <c r="EA1479" s="7">
        <v>44606.483495370368</v>
      </c>
      <c r="EB1479" s="2" t="s">
        <v>332</v>
      </c>
      <c r="EC1479" s="8"/>
      <c r="ED1479" t="b">
        <v>0</v>
      </c>
      <c r="EE1479" t="s">
        <v>324</v>
      </c>
      <c r="EF1479" s="2" t="s">
        <v>324</v>
      </c>
      <c r="EG1479" s="2" t="s">
        <v>325</v>
      </c>
      <c r="EH1479" s="1"/>
      <c r="EI1479">
        <f t="shared" si="76"/>
        <v>8599</v>
      </c>
      <c r="EJ1479" t="str">
        <f t="shared" si="77"/>
        <v>yes</v>
      </c>
    </row>
    <row r="1480" spans="3:140">
      <c r="C1480" s="1">
        <v>44581</v>
      </c>
      <c r="D1480" s="2" t="s">
        <v>1042</v>
      </c>
      <c r="E1480" s="2" t="s">
        <v>1043</v>
      </c>
      <c r="F1480" s="2" t="s">
        <v>178</v>
      </c>
      <c r="G1480" s="1">
        <v>44287</v>
      </c>
      <c r="H1480" s="2"/>
      <c r="I1480" s="2"/>
      <c r="J1480" s="1">
        <v>44287</v>
      </c>
      <c r="K1480" s="1"/>
      <c r="L1480" s="2" t="s">
        <v>6</v>
      </c>
      <c r="M1480" t="b">
        <v>0</v>
      </c>
      <c r="N1480" s="2"/>
      <c r="O1480" s="2" t="s">
        <v>365</v>
      </c>
      <c r="P1480" s="2" t="s">
        <v>337</v>
      </c>
      <c r="Q1480" s="2"/>
      <c r="R1480" s="2"/>
      <c r="S1480" s="2"/>
      <c r="T1480" s="2"/>
      <c r="U1480" s="2"/>
      <c r="V1480" s="2"/>
      <c r="W1480" s="2" t="s">
        <v>1382</v>
      </c>
      <c r="X1480" s="2" t="s">
        <v>1383</v>
      </c>
      <c r="Y1480" s="3"/>
      <c r="AA1480" t="b">
        <v>0</v>
      </c>
      <c r="AB1480">
        <v>0</v>
      </c>
      <c r="AC1480">
        <v>-54979</v>
      </c>
      <c r="AD1480">
        <v>0</v>
      </c>
      <c r="AE1480" s="4"/>
      <c r="AF1480" s="4">
        <v>0</v>
      </c>
      <c r="AG1480" s="4">
        <v>-292624.51659999997</v>
      </c>
      <c r="AH1480" s="4">
        <v>0</v>
      </c>
      <c r="AJ1480">
        <v>0</v>
      </c>
      <c r="AK1480">
        <v>4162</v>
      </c>
      <c r="AL1480">
        <v>0</v>
      </c>
      <c r="AM1480" s="4"/>
      <c r="AN1480" s="4">
        <v>0</v>
      </c>
      <c r="AO1480" s="4">
        <v>17094.205300000001</v>
      </c>
      <c r="AP1480" s="4">
        <v>0</v>
      </c>
      <c r="AR1480">
        <v>0</v>
      </c>
      <c r="AS1480">
        <v>0</v>
      </c>
      <c r="AT1480">
        <v>0</v>
      </c>
      <c r="AU1480" s="4"/>
      <c r="AV1480" s="4">
        <v>0</v>
      </c>
      <c r="AW1480" s="4">
        <v>0</v>
      </c>
      <c r="AX1480" s="4">
        <v>0</v>
      </c>
      <c r="AZ1480">
        <v>0</v>
      </c>
      <c r="BA1480">
        <v>0</v>
      </c>
      <c r="BB1480">
        <v>0</v>
      </c>
      <c r="BC1480" s="4"/>
      <c r="BD1480" s="4">
        <v>0</v>
      </c>
      <c r="BE1480" s="4">
        <v>0</v>
      </c>
      <c r="BF1480" s="4">
        <v>0</v>
      </c>
      <c r="BH1480">
        <v>0</v>
      </c>
      <c r="BI1480">
        <v>0</v>
      </c>
      <c r="BJ1480">
        <v>0</v>
      </c>
      <c r="BK1480" s="4"/>
      <c r="BL1480" s="4">
        <v>0</v>
      </c>
      <c r="BM1480" s="4">
        <v>0</v>
      </c>
      <c r="BN1480" s="4">
        <v>0</v>
      </c>
      <c r="BP1480">
        <v>0</v>
      </c>
      <c r="BQ1480">
        <v>0</v>
      </c>
      <c r="BR1480">
        <v>0</v>
      </c>
      <c r="BS1480" s="4"/>
      <c r="BT1480" s="4">
        <v>0</v>
      </c>
      <c r="BU1480" s="4">
        <v>0</v>
      </c>
      <c r="BV1480" s="4">
        <v>0</v>
      </c>
      <c r="BW1480" s="3"/>
      <c r="BX1480" s="3"/>
      <c r="BY1480" s="4">
        <v>-292624.51659999997</v>
      </c>
      <c r="BZ1480" s="5"/>
      <c r="CA1480" s="3">
        <v>4162</v>
      </c>
      <c r="CB1480" s="4">
        <v>17094.205300000001</v>
      </c>
      <c r="CC1480" s="5">
        <v>4.1072093464680401</v>
      </c>
      <c r="CD1480" s="3">
        <v>0</v>
      </c>
      <c r="CE1480" s="4">
        <v>0</v>
      </c>
      <c r="CF1480" s="5" t="s">
        <v>322</v>
      </c>
      <c r="CG1480" s="3">
        <v>0</v>
      </c>
      <c r="CH1480" s="4">
        <v>0</v>
      </c>
      <c r="CI1480" s="5" t="s">
        <v>322</v>
      </c>
      <c r="CJ1480" s="3">
        <v>0</v>
      </c>
      <c r="CK1480" s="4">
        <v>0</v>
      </c>
      <c r="CL1480" s="5" t="s">
        <v>322</v>
      </c>
      <c r="CM1480" s="2">
        <v>0</v>
      </c>
      <c r="CN1480" s="4">
        <v>0</v>
      </c>
      <c r="CO1480" s="5" t="s">
        <v>322</v>
      </c>
      <c r="CP1480" s="3"/>
      <c r="CQ1480" s="4">
        <v>-275530.3113</v>
      </c>
      <c r="CR1480" s="3"/>
      <c r="CS1480" s="3"/>
      <c r="CT1480" s="3"/>
      <c r="CU1480" s="3"/>
      <c r="CV1480" s="4">
        <v>-275530.3113</v>
      </c>
      <c r="CW1480" s="4">
        <v>-275530.3113</v>
      </c>
      <c r="CX1480" t="b">
        <v>0</v>
      </c>
      <c r="CY1480" t="b">
        <v>0</v>
      </c>
      <c r="CZ1480" t="b">
        <v>0</v>
      </c>
      <c r="DA1480" s="2" t="s">
        <v>1384</v>
      </c>
      <c r="DB1480" s="2" t="s">
        <v>1385</v>
      </c>
      <c r="DC1480">
        <v>30942</v>
      </c>
      <c r="DD1480" s="3"/>
      <c r="DE1480" s="3"/>
      <c r="DF1480" s="3"/>
      <c r="DG1480" s="4"/>
      <c r="DH1480" s="4"/>
      <c r="DI1480" s="4"/>
      <c r="DJ1480" s="3">
        <v>0</v>
      </c>
      <c r="DK1480" s="4">
        <v>0</v>
      </c>
      <c r="DL1480" t="b">
        <v>0</v>
      </c>
      <c r="DM1480" s="6"/>
      <c r="DN1480" s="3"/>
      <c r="DO1480" s="3"/>
      <c r="DP1480" s="3"/>
      <c r="DQ1480" s="3"/>
      <c r="DR1480" s="3"/>
      <c r="DS1480" s="3"/>
      <c r="DT1480" s="4"/>
      <c r="DU1480" s="4"/>
      <c r="DV1480" s="4"/>
      <c r="DW1480" s="4"/>
      <c r="DX1480" s="4"/>
      <c r="DY1480" s="4"/>
      <c r="DZ1480" s="2" t="s">
        <v>861</v>
      </c>
      <c r="EA1480" s="7">
        <v>44606.483483796299</v>
      </c>
      <c r="EB1480" s="2" t="s">
        <v>332</v>
      </c>
      <c r="EC1480" s="8"/>
      <c r="ED1480" t="b">
        <v>1</v>
      </c>
      <c r="EE1480" t="s">
        <v>324</v>
      </c>
      <c r="EF1480" s="2" t="s">
        <v>324</v>
      </c>
      <c r="EG1480" s="2" t="s">
        <v>325</v>
      </c>
      <c r="EH1480" s="1"/>
      <c r="EI1480">
        <f t="shared" si="76"/>
        <v>-54979</v>
      </c>
      <c r="EJ1480" t="str">
        <f t="shared" si="77"/>
        <v>yes</v>
      </c>
    </row>
    <row r="1481" spans="3:140">
      <c r="C1481" s="1">
        <v>44581</v>
      </c>
      <c r="D1481" s="2" t="s">
        <v>1098</v>
      </c>
      <c r="E1481" s="2" t="s">
        <v>1099</v>
      </c>
      <c r="F1481" s="2" t="s">
        <v>178</v>
      </c>
      <c r="G1481" s="1"/>
      <c r="H1481" s="2"/>
      <c r="I1481" s="2"/>
      <c r="J1481" s="1">
        <v>44090</v>
      </c>
      <c r="K1481" s="1"/>
      <c r="L1481" s="2" t="s">
        <v>6</v>
      </c>
      <c r="M1481" t="b">
        <v>0</v>
      </c>
      <c r="N1481" s="2"/>
      <c r="O1481" s="2" t="s">
        <v>1074</v>
      </c>
      <c r="P1481" s="2" t="s">
        <v>1100</v>
      </c>
      <c r="Q1481" s="2"/>
      <c r="R1481" s="2"/>
      <c r="S1481" s="2"/>
      <c r="T1481" s="2"/>
      <c r="U1481" s="2"/>
      <c r="V1481" s="2"/>
      <c r="W1481" s="2" t="s">
        <v>1294</v>
      </c>
      <c r="X1481" s="2"/>
      <c r="Y1481" s="3"/>
      <c r="AA1481" t="b">
        <v>0</v>
      </c>
      <c r="AB1481">
        <v>0</v>
      </c>
      <c r="AC1481">
        <v>0</v>
      </c>
      <c r="AD1481">
        <v>0</v>
      </c>
      <c r="AE1481" s="4"/>
      <c r="AF1481" s="4">
        <v>0</v>
      </c>
      <c r="AG1481" s="4">
        <v>0</v>
      </c>
      <c r="AH1481" s="4">
        <v>0</v>
      </c>
      <c r="AJ1481">
        <v>0</v>
      </c>
      <c r="AK1481">
        <v>0</v>
      </c>
      <c r="AL1481">
        <v>0</v>
      </c>
      <c r="AM1481" s="4"/>
      <c r="AN1481" s="4">
        <v>0</v>
      </c>
      <c r="AO1481" s="4">
        <v>0</v>
      </c>
      <c r="AP1481" s="4">
        <v>0</v>
      </c>
      <c r="AR1481">
        <v>0</v>
      </c>
      <c r="AS1481">
        <v>0</v>
      </c>
      <c r="AT1481">
        <v>0</v>
      </c>
      <c r="AU1481" s="4"/>
      <c r="AV1481" s="4">
        <v>0</v>
      </c>
      <c r="AW1481" s="4">
        <v>0</v>
      </c>
      <c r="AX1481" s="4">
        <v>0</v>
      </c>
      <c r="AZ1481">
        <v>0</v>
      </c>
      <c r="BA1481">
        <v>0</v>
      </c>
      <c r="BB1481">
        <v>0</v>
      </c>
      <c r="BC1481" s="4"/>
      <c r="BD1481" s="4">
        <v>0</v>
      </c>
      <c r="BE1481" s="4">
        <v>0</v>
      </c>
      <c r="BF1481" s="4">
        <v>0</v>
      </c>
      <c r="BH1481">
        <v>0</v>
      </c>
      <c r="BI1481">
        <v>0</v>
      </c>
      <c r="BJ1481">
        <v>0</v>
      </c>
      <c r="BK1481" s="4"/>
      <c r="BL1481" s="4">
        <v>0</v>
      </c>
      <c r="BM1481" s="4">
        <v>0</v>
      </c>
      <c r="BN1481" s="4">
        <v>0</v>
      </c>
      <c r="BP1481">
        <v>0</v>
      </c>
      <c r="BQ1481">
        <v>0</v>
      </c>
      <c r="BR1481">
        <v>0</v>
      </c>
      <c r="BS1481" s="4"/>
      <c r="BT1481" s="4">
        <v>0</v>
      </c>
      <c r="BU1481" s="4">
        <v>0</v>
      </c>
      <c r="BV1481" s="4">
        <v>0</v>
      </c>
      <c r="BW1481" s="3"/>
      <c r="BX1481" s="3"/>
      <c r="BY1481" s="4">
        <v>0</v>
      </c>
      <c r="BZ1481" s="5"/>
      <c r="CA1481" s="3">
        <v>0</v>
      </c>
      <c r="CB1481" s="4">
        <v>0</v>
      </c>
      <c r="CC1481" s="5" t="s">
        <v>322</v>
      </c>
      <c r="CD1481" s="3">
        <v>0</v>
      </c>
      <c r="CE1481" s="4">
        <v>0</v>
      </c>
      <c r="CF1481" s="5" t="s">
        <v>322</v>
      </c>
      <c r="CG1481" s="3">
        <v>0</v>
      </c>
      <c r="CH1481" s="4">
        <v>0</v>
      </c>
      <c r="CI1481" s="5" t="s">
        <v>322</v>
      </c>
      <c r="CJ1481" s="3">
        <v>0</v>
      </c>
      <c r="CK1481" s="4">
        <v>0</v>
      </c>
      <c r="CL1481" s="5" t="s">
        <v>322</v>
      </c>
      <c r="CM1481" s="2">
        <v>0</v>
      </c>
      <c r="CN1481" s="4">
        <v>0</v>
      </c>
      <c r="CO1481" s="5" t="s">
        <v>322</v>
      </c>
      <c r="CP1481" s="3"/>
      <c r="CQ1481" s="4">
        <v>0</v>
      </c>
      <c r="CR1481" s="3"/>
      <c r="CS1481" s="3"/>
      <c r="CT1481" s="3"/>
      <c r="CU1481" s="3"/>
      <c r="CV1481" s="4">
        <v>0</v>
      </c>
      <c r="CW1481" s="4">
        <v>0</v>
      </c>
      <c r="CX1481" t="b">
        <v>0</v>
      </c>
      <c r="CY1481" t="b">
        <v>1</v>
      </c>
      <c r="CZ1481" t="b">
        <v>0</v>
      </c>
      <c r="DA1481" s="2"/>
      <c r="DB1481" s="2"/>
      <c r="DC1481">
        <v>999999</v>
      </c>
      <c r="DD1481" s="3"/>
      <c r="DE1481" s="3"/>
      <c r="DF1481" s="3"/>
      <c r="DG1481" s="4"/>
      <c r="DH1481" s="4"/>
      <c r="DI1481" s="4"/>
      <c r="DJ1481" s="3">
        <v>0</v>
      </c>
      <c r="DK1481" s="4">
        <v>0</v>
      </c>
      <c r="DL1481" t="b">
        <v>0</v>
      </c>
      <c r="DM1481" s="6"/>
      <c r="DN1481" s="3"/>
      <c r="DO1481" s="3"/>
      <c r="DP1481" s="3"/>
      <c r="DQ1481" s="3"/>
      <c r="DR1481" s="3"/>
      <c r="DS1481" s="3"/>
      <c r="DT1481" s="4"/>
      <c r="DU1481" s="4"/>
      <c r="DV1481" s="4"/>
      <c r="DW1481" s="4"/>
      <c r="DX1481" s="4"/>
      <c r="DY1481" s="4"/>
      <c r="DZ1481" s="2" t="s">
        <v>861</v>
      </c>
      <c r="EA1481" s="7">
        <v>44606.483506944445</v>
      </c>
      <c r="EB1481" s="2" t="s">
        <v>332</v>
      </c>
      <c r="EC1481" s="8"/>
      <c r="ED1481" t="b">
        <v>0</v>
      </c>
      <c r="EE1481" t="s">
        <v>324</v>
      </c>
      <c r="EF1481" s="2" t="s">
        <v>324</v>
      </c>
      <c r="EG1481" s="2" t="s">
        <v>325</v>
      </c>
      <c r="EH1481" s="1"/>
      <c r="EI1481">
        <f t="shared" si="76"/>
        <v>0</v>
      </c>
      <c r="EJ1481" t="str">
        <f t="shared" si="77"/>
        <v>yes</v>
      </c>
    </row>
    <row r="1482" spans="3:140">
      <c r="C1482" s="1">
        <v>44581</v>
      </c>
      <c r="D1482" s="2" t="s">
        <v>1182</v>
      </c>
      <c r="E1482" s="2" t="s">
        <v>451</v>
      </c>
      <c r="F1482" s="2" t="s">
        <v>177</v>
      </c>
      <c r="G1482" s="1">
        <v>44409</v>
      </c>
      <c r="H1482" s="2"/>
      <c r="I1482" s="2"/>
      <c r="J1482" s="1">
        <v>44498</v>
      </c>
      <c r="K1482" s="1"/>
      <c r="L1482" s="2" t="s">
        <v>6</v>
      </c>
      <c r="M1482" t="b">
        <v>0</v>
      </c>
      <c r="N1482" s="2"/>
      <c r="O1482" s="2" t="s">
        <v>320</v>
      </c>
      <c r="P1482" s="2" t="s">
        <v>337</v>
      </c>
      <c r="Q1482" s="2"/>
      <c r="R1482" s="2"/>
      <c r="S1482" s="2"/>
      <c r="T1482" s="2"/>
      <c r="U1482" s="2"/>
      <c r="V1482" s="2"/>
      <c r="W1482" s="2" t="s">
        <v>1386</v>
      </c>
      <c r="X1482" s="2" t="s">
        <v>1386</v>
      </c>
      <c r="Y1482" s="3"/>
      <c r="AA1482" t="b">
        <v>0</v>
      </c>
      <c r="AB1482">
        <v>0</v>
      </c>
      <c r="AC1482">
        <v>0</v>
      </c>
      <c r="AD1482">
        <v>0</v>
      </c>
      <c r="AE1482" s="4"/>
      <c r="AF1482" s="4">
        <v>0</v>
      </c>
      <c r="AG1482" s="4">
        <v>0</v>
      </c>
      <c r="AH1482" s="4">
        <v>0</v>
      </c>
      <c r="AJ1482">
        <v>0</v>
      </c>
      <c r="AK1482">
        <v>0</v>
      </c>
      <c r="AL1482">
        <v>0</v>
      </c>
      <c r="AM1482" s="4"/>
      <c r="AN1482" s="4">
        <v>0</v>
      </c>
      <c r="AO1482" s="4">
        <v>0</v>
      </c>
      <c r="AP1482" s="4">
        <v>0</v>
      </c>
      <c r="AR1482">
        <v>0</v>
      </c>
      <c r="AS1482">
        <v>0</v>
      </c>
      <c r="AT1482">
        <v>0</v>
      </c>
      <c r="AU1482" s="4"/>
      <c r="AV1482" s="4">
        <v>0</v>
      </c>
      <c r="AW1482" s="4">
        <v>0</v>
      </c>
      <c r="AX1482" s="4">
        <v>0</v>
      </c>
      <c r="AZ1482">
        <v>0</v>
      </c>
      <c r="BA1482">
        <v>0</v>
      </c>
      <c r="BB1482">
        <v>0</v>
      </c>
      <c r="BC1482" s="4"/>
      <c r="BD1482" s="4">
        <v>0</v>
      </c>
      <c r="BE1482" s="4">
        <v>0</v>
      </c>
      <c r="BF1482" s="4">
        <v>0</v>
      </c>
      <c r="BH1482">
        <v>0</v>
      </c>
      <c r="BI1482">
        <v>0</v>
      </c>
      <c r="BJ1482">
        <v>0</v>
      </c>
      <c r="BK1482" s="4"/>
      <c r="BL1482" s="4">
        <v>0</v>
      </c>
      <c r="BM1482" s="4">
        <v>0</v>
      </c>
      <c r="BN1482" s="4">
        <v>0</v>
      </c>
      <c r="BP1482">
        <v>0</v>
      </c>
      <c r="BQ1482">
        <v>0</v>
      </c>
      <c r="BR1482">
        <v>0</v>
      </c>
      <c r="BS1482" s="4"/>
      <c r="BT1482" s="4">
        <v>0</v>
      </c>
      <c r="BU1482" s="4">
        <v>0</v>
      </c>
      <c r="BV1482" s="4">
        <v>0</v>
      </c>
      <c r="BW1482" s="3"/>
      <c r="BX1482" s="3"/>
      <c r="BY1482" s="4">
        <v>0</v>
      </c>
      <c r="BZ1482" s="5"/>
      <c r="CA1482" s="3">
        <v>0</v>
      </c>
      <c r="CB1482" s="4">
        <v>0</v>
      </c>
      <c r="CC1482" s="5" t="s">
        <v>322</v>
      </c>
      <c r="CD1482" s="3">
        <v>0</v>
      </c>
      <c r="CE1482" s="4">
        <v>0</v>
      </c>
      <c r="CF1482" s="5" t="s">
        <v>322</v>
      </c>
      <c r="CG1482" s="3">
        <v>0</v>
      </c>
      <c r="CH1482" s="4">
        <v>0</v>
      </c>
      <c r="CI1482" s="5" t="s">
        <v>322</v>
      </c>
      <c r="CJ1482" s="3">
        <v>0</v>
      </c>
      <c r="CK1482" s="4">
        <v>0</v>
      </c>
      <c r="CL1482" s="5" t="s">
        <v>322</v>
      </c>
      <c r="CM1482" s="2">
        <v>0</v>
      </c>
      <c r="CN1482" s="4">
        <v>0</v>
      </c>
      <c r="CO1482" s="5" t="s">
        <v>322</v>
      </c>
      <c r="CP1482" s="3"/>
      <c r="CQ1482" s="4">
        <v>0</v>
      </c>
      <c r="CR1482" s="3"/>
      <c r="CS1482" s="3"/>
      <c r="CT1482" s="3"/>
      <c r="CU1482" s="3"/>
      <c r="CV1482" s="4">
        <v>0</v>
      </c>
      <c r="CW1482" s="4">
        <v>0</v>
      </c>
      <c r="CX1482" t="b">
        <v>0</v>
      </c>
      <c r="CY1482" t="b">
        <v>0</v>
      </c>
      <c r="CZ1482" t="b">
        <v>0</v>
      </c>
      <c r="DA1482" s="2"/>
      <c r="DB1482" s="2"/>
      <c r="DC1482">
        <v>9999994</v>
      </c>
      <c r="DD1482" s="3"/>
      <c r="DE1482" s="3"/>
      <c r="DF1482" s="3"/>
      <c r="DG1482" s="4"/>
      <c r="DH1482" s="4"/>
      <c r="DI1482" s="4"/>
      <c r="DJ1482" s="3">
        <v>0</v>
      </c>
      <c r="DK1482" s="4">
        <v>0</v>
      </c>
      <c r="DL1482" t="b">
        <v>0</v>
      </c>
      <c r="DM1482" s="6"/>
      <c r="DN1482" s="3"/>
      <c r="DO1482" s="3"/>
      <c r="DP1482" s="3"/>
      <c r="DQ1482" s="3"/>
      <c r="DR1482" s="3"/>
      <c r="DS1482" s="3"/>
      <c r="DT1482" s="4"/>
      <c r="DU1482" s="4"/>
      <c r="DV1482" s="4"/>
      <c r="DW1482" s="4"/>
      <c r="DX1482" s="4"/>
      <c r="DY1482" s="4"/>
      <c r="DZ1482" s="2" t="s">
        <v>861</v>
      </c>
      <c r="EA1482" s="7">
        <v>44607.695370370369</v>
      </c>
      <c r="EB1482" s="2" t="s">
        <v>332</v>
      </c>
      <c r="EC1482" s="8"/>
      <c r="ED1482" t="b">
        <v>0</v>
      </c>
      <c r="EE1482" t="s">
        <v>324</v>
      </c>
      <c r="EF1482" s="2" t="s">
        <v>324</v>
      </c>
      <c r="EG1482" s="2" t="s">
        <v>325</v>
      </c>
      <c r="EH1482" s="1"/>
      <c r="EI1482">
        <f t="shared" si="76"/>
        <v>0</v>
      </c>
      <c r="EJ1482" t="str">
        <f t="shared" si="77"/>
        <v>yes</v>
      </c>
    </row>
    <row r="1483" spans="3:140">
      <c r="C1483" s="1">
        <v>44581</v>
      </c>
      <c r="D1483" s="2" t="s">
        <v>917</v>
      </c>
      <c r="E1483" s="2" t="s">
        <v>918</v>
      </c>
      <c r="F1483" s="2" t="s">
        <v>178</v>
      </c>
      <c r="G1483" s="1">
        <v>44256</v>
      </c>
      <c r="H1483" s="2"/>
      <c r="I1483" s="2"/>
      <c r="J1483" s="1">
        <v>44256</v>
      </c>
      <c r="K1483" s="1"/>
      <c r="L1483" s="2" t="s">
        <v>6</v>
      </c>
      <c r="M1483" t="b">
        <v>0</v>
      </c>
      <c r="N1483" s="2"/>
      <c r="O1483" s="2" t="s">
        <v>919</v>
      </c>
      <c r="P1483" s="2" t="s">
        <v>366</v>
      </c>
      <c r="Q1483" s="2"/>
      <c r="R1483" s="2"/>
      <c r="S1483" s="2"/>
      <c r="T1483" s="2"/>
      <c r="U1483" s="2"/>
      <c r="V1483" s="2"/>
      <c r="W1483" s="2" t="s">
        <v>1294</v>
      </c>
      <c r="X1483" s="2" t="s">
        <v>1387</v>
      </c>
      <c r="Y1483" s="3"/>
      <c r="AA1483" t="b">
        <v>0</v>
      </c>
      <c r="AB1483">
        <v>64956</v>
      </c>
      <c r="AC1483">
        <v>0</v>
      </c>
      <c r="AD1483">
        <v>0</v>
      </c>
      <c r="AE1483" s="4"/>
      <c r="AF1483" s="4">
        <v>417898.25400000002</v>
      </c>
      <c r="AG1483" s="4">
        <v>0</v>
      </c>
      <c r="AH1483" s="4">
        <v>0</v>
      </c>
      <c r="AJ1483">
        <v>0</v>
      </c>
      <c r="AK1483">
        <v>0</v>
      </c>
      <c r="AL1483">
        <v>0</v>
      </c>
      <c r="AM1483" s="4"/>
      <c r="AN1483" s="4">
        <v>0</v>
      </c>
      <c r="AO1483" s="4">
        <v>0</v>
      </c>
      <c r="AP1483" s="4">
        <v>0</v>
      </c>
      <c r="AR1483">
        <v>0</v>
      </c>
      <c r="AS1483">
        <v>0</v>
      </c>
      <c r="AT1483">
        <v>0</v>
      </c>
      <c r="AU1483" s="4"/>
      <c r="AV1483" s="4">
        <v>0</v>
      </c>
      <c r="AW1483" s="4">
        <v>0</v>
      </c>
      <c r="AX1483" s="4">
        <v>0</v>
      </c>
      <c r="AZ1483">
        <v>0</v>
      </c>
      <c r="BA1483">
        <v>0</v>
      </c>
      <c r="BB1483">
        <v>0</v>
      </c>
      <c r="BC1483" s="4"/>
      <c r="BD1483" s="4">
        <v>0</v>
      </c>
      <c r="BE1483" s="4">
        <v>0</v>
      </c>
      <c r="BF1483" s="4">
        <v>0</v>
      </c>
      <c r="BH1483">
        <v>0</v>
      </c>
      <c r="BI1483">
        <v>0</v>
      </c>
      <c r="BJ1483">
        <v>0</v>
      </c>
      <c r="BK1483" s="4"/>
      <c r="BL1483" s="4">
        <v>0</v>
      </c>
      <c r="BM1483" s="4">
        <v>0</v>
      </c>
      <c r="BN1483" s="4">
        <v>0</v>
      </c>
      <c r="BP1483">
        <v>0</v>
      </c>
      <c r="BQ1483">
        <v>0</v>
      </c>
      <c r="BR1483">
        <v>0</v>
      </c>
      <c r="BS1483" s="4"/>
      <c r="BT1483" s="4">
        <v>0</v>
      </c>
      <c r="BU1483" s="4">
        <v>0</v>
      </c>
      <c r="BV1483" s="4">
        <v>0</v>
      </c>
      <c r="BW1483" s="3"/>
      <c r="BX1483" s="3"/>
      <c r="BY1483" s="4">
        <v>417898.25400000002</v>
      </c>
      <c r="BZ1483" s="5"/>
      <c r="CA1483" s="3">
        <v>0</v>
      </c>
      <c r="CB1483" s="4">
        <v>0</v>
      </c>
      <c r="CC1483" s="5" t="s">
        <v>322</v>
      </c>
      <c r="CD1483" s="3">
        <v>0</v>
      </c>
      <c r="CE1483" s="4">
        <v>0</v>
      </c>
      <c r="CF1483" s="5" t="s">
        <v>322</v>
      </c>
      <c r="CG1483" s="3">
        <v>0</v>
      </c>
      <c r="CH1483" s="4">
        <v>0</v>
      </c>
      <c r="CI1483" s="5" t="s">
        <v>322</v>
      </c>
      <c r="CJ1483" s="3">
        <v>0</v>
      </c>
      <c r="CK1483" s="4">
        <v>0</v>
      </c>
      <c r="CL1483" s="5" t="s">
        <v>322</v>
      </c>
      <c r="CM1483" s="2">
        <v>0</v>
      </c>
      <c r="CN1483" s="4">
        <v>0</v>
      </c>
      <c r="CO1483" s="5" t="s">
        <v>322</v>
      </c>
      <c r="CP1483" s="3"/>
      <c r="CQ1483" s="4">
        <v>417898.25400000002</v>
      </c>
      <c r="CR1483" s="3"/>
      <c r="CS1483" s="3"/>
      <c r="CT1483" s="3"/>
      <c r="CU1483" s="3"/>
      <c r="CV1483" s="4">
        <v>417898.25400000002</v>
      </c>
      <c r="CW1483" s="4">
        <v>417898.25400000002</v>
      </c>
      <c r="CX1483" t="b">
        <v>0</v>
      </c>
      <c r="CY1483" t="b">
        <v>1</v>
      </c>
      <c r="CZ1483" t="b">
        <v>0</v>
      </c>
      <c r="DA1483" s="2" t="s">
        <v>1388</v>
      </c>
      <c r="DB1483" s="2" t="s">
        <v>867</v>
      </c>
      <c r="DC1483">
        <v>9999999</v>
      </c>
      <c r="DD1483" s="3"/>
      <c r="DE1483" s="3"/>
      <c r="DF1483" s="3"/>
      <c r="DG1483" s="4"/>
      <c r="DH1483" s="4"/>
      <c r="DI1483" s="4"/>
      <c r="DJ1483" s="3">
        <v>0</v>
      </c>
      <c r="DK1483" s="4">
        <v>0</v>
      </c>
      <c r="DL1483" t="b">
        <v>0</v>
      </c>
      <c r="DM1483" s="6"/>
      <c r="DN1483" s="3"/>
      <c r="DO1483" s="3"/>
      <c r="DP1483" s="3"/>
      <c r="DQ1483" s="3"/>
      <c r="DR1483" s="3"/>
      <c r="DS1483" s="3"/>
      <c r="DT1483" s="4"/>
      <c r="DU1483" s="4"/>
      <c r="DV1483" s="4"/>
      <c r="DW1483" s="4"/>
      <c r="DX1483" s="4"/>
      <c r="DY1483" s="4"/>
      <c r="DZ1483" s="2" t="s">
        <v>861</v>
      </c>
      <c r="EA1483" s="7">
        <v>44693.459444444445</v>
      </c>
      <c r="EB1483" s="2" t="s">
        <v>332</v>
      </c>
      <c r="EC1483" s="8"/>
      <c r="ED1483" t="b">
        <v>1</v>
      </c>
      <c r="EE1483" t="s">
        <v>324</v>
      </c>
      <c r="EF1483" s="2" t="s">
        <v>324</v>
      </c>
      <c r="EG1483" s="2" t="s">
        <v>325</v>
      </c>
      <c r="EH1483" s="1"/>
      <c r="EI1483">
        <f t="shared" si="76"/>
        <v>64956</v>
      </c>
      <c r="EJ1483" t="str">
        <f t="shared" si="77"/>
        <v>yes</v>
      </c>
    </row>
    <row r="1484" spans="3:140">
      <c r="C1484" s="1">
        <v>44581</v>
      </c>
      <c r="D1484" s="2" t="s">
        <v>1101</v>
      </c>
      <c r="E1484" s="2" t="s">
        <v>1102</v>
      </c>
      <c r="F1484" s="2" t="s">
        <v>178</v>
      </c>
      <c r="G1484" s="1"/>
      <c r="H1484" s="2"/>
      <c r="I1484" s="2"/>
      <c r="J1484" s="1">
        <v>44098</v>
      </c>
      <c r="K1484" s="1"/>
      <c r="L1484" s="2" t="s">
        <v>6</v>
      </c>
      <c r="M1484" t="b">
        <v>0</v>
      </c>
      <c r="N1484" s="2"/>
      <c r="O1484" s="2" t="s">
        <v>320</v>
      </c>
      <c r="P1484" s="2" t="s">
        <v>373</v>
      </c>
      <c r="Q1484" s="2"/>
      <c r="R1484" s="2"/>
      <c r="S1484" s="2"/>
      <c r="T1484" s="2"/>
      <c r="U1484" s="2"/>
      <c r="V1484" s="2"/>
      <c r="W1484" s="2" t="s">
        <v>1294</v>
      </c>
      <c r="X1484" s="2"/>
      <c r="Y1484" s="3"/>
      <c r="AA1484" t="b">
        <v>0</v>
      </c>
      <c r="AB1484">
        <v>0</v>
      </c>
      <c r="AC1484">
        <v>0</v>
      </c>
      <c r="AD1484">
        <v>0</v>
      </c>
      <c r="AE1484" s="4"/>
      <c r="AF1484" s="4">
        <v>0</v>
      </c>
      <c r="AG1484" s="4">
        <v>0</v>
      </c>
      <c r="AH1484" s="4">
        <v>0</v>
      </c>
      <c r="AJ1484">
        <v>0</v>
      </c>
      <c r="AK1484">
        <v>0</v>
      </c>
      <c r="AL1484">
        <v>0</v>
      </c>
      <c r="AM1484" s="4"/>
      <c r="AN1484" s="4">
        <v>0</v>
      </c>
      <c r="AO1484" s="4">
        <v>0</v>
      </c>
      <c r="AP1484" s="4">
        <v>0</v>
      </c>
      <c r="AR1484">
        <v>0</v>
      </c>
      <c r="AS1484">
        <v>0</v>
      </c>
      <c r="AT1484">
        <v>0</v>
      </c>
      <c r="AU1484" s="4"/>
      <c r="AV1484" s="4">
        <v>0</v>
      </c>
      <c r="AW1484" s="4">
        <v>0</v>
      </c>
      <c r="AX1484" s="4">
        <v>0</v>
      </c>
      <c r="AZ1484">
        <v>0</v>
      </c>
      <c r="BA1484">
        <v>0</v>
      </c>
      <c r="BB1484">
        <v>0</v>
      </c>
      <c r="BC1484" s="4"/>
      <c r="BD1484" s="4">
        <v>0</v>
      </c>
      <c r="BE1484" s="4">
        <v>0</v>
      </c>
      <c r="BF1484" s="4">
        <v>0</v>
      </c>
      <c r="BH1484">
        <v>0</v>
      </c>
      <c r="BI1484">
        <v>0</v>
      </c>
      <c r="BJ1484">
        <v>0</v>
      </c>
      <c r="BK1484" s="4"/>
      <c r="BL1484" s="4">
        <v>0</v>
      </c>
      <c r="BM1484" s="4">
        <v>0</v>
      </c>
      <c r="BN1484" s="4">
        <v>0</v>
      </c>
      <c r="BP1484">
        <v>0</v>
      </c>
      <c r="BQ1484">
        <v>0</v>
      </c>
      <c r="BR1484">
        <v>0</v>
      </c>
      <c r="BS1484" s="4"/>
      <c r="BT1484" s="4">
        <v>0</v>
      </c>
      <c r="BU1484" s="4">
        <v>0</v>
      </c>
      <c r="BV1484" s="4">
        <v>0</v>
      </c>
      <c r="BW1484" s="3"/>
      <c r="BX1484" s="3"/>
      <c r="BY1484" s="4">
        <v>0</v>
      </c>
      <c r="BZ1484" s="5"/>
      <c r="CA1484" s="3">
        <v>0</v>
      </c>
      <c r="CB1484" s="4">
        <v>0</v>
      </c>
      <c r="CC1484" s="5" t="s">
        <v>322</v>
      </c>
      <c r="CD1484" s="3">
        <v>0</v>
      </c>
      <c r="CE1484" s="4">
        <v>0</v>
      </c>
      <c r="CF1484" s="5" t="s">
        <v>322</v>
      </c>
      <c r="CG1484" s="3">
        <v>0</v>
      </c>
      <c r="CH1484" s="4">
        <v>0</v>
      </c>
      <c r="CI1484" s="5" t="s">
        <v>322</v>
      </c>
      <c r="CJ1484" s="3">
        <v>0</v>
      </c>
      <c r="CK1484" s="4">
        <v>0</v>
      </c>
      <c r="CL1484" s="5" t="s">
        <v>322</v>
      </c>
      <c r="CM1484" s="2">
        <v>0</v>
      </c>
      <c r="CN1484" s="4">
        <v>0</v>
      </c>
      <c r="CO1484" s="5" t="s">
        <v>322</v>
      </c>
      <c r="CP1484" s="3"/>
      <c r="CQ1484" s="4">
        <v>0</v>
      </c>
      <c r="CR1484" s="3"/>
      <c r="CS1484" s="3"/>
      <c r="CT1484" s="3"/>
      <c r="CU1484" s="3"/>
      <c r="CV1484" s="4">
        <v>0</v>
      </c>
      <c r="CW1484" s="4">
        <v>0</v>
      </c>
      <c r="CX1484" t="b">
        <v>0</v>
      </c>
      <c r="CY1484" t="b">
        <v>1</v>
      </c>
      <c r="CZ1484" t="b">
        <v>0</v>
      </c>
      <c r="DA1484" s="2"/>
      <c r="DB1484" s="2"/>
      <c r="DC1484">
        <v>9999999</v>
      </c>
      <c r="DD1484" s="3"/>
      <c r="DE1484" s="3"/>
      <c r="DF1484" s="3"/>
      <c r="DG1484" s="4"/>
      <c r="DH1484" s="4"/>
      <c r="DI1484" s="4"/>
      <c r="DJ1484" s="3">
        <v>0</v>
      </c>
      <c r="DK1484" s="4">
        <v>0</v>
      </c>
      <c r="DL1484" t="b">
        <v>0</v>
      </c>
      <c r="DM1484" s="6"/>
      <c r="DN1484" s="3"/>
      <c r="DO1484" s="3"/>
      <c r="DP1484" s="3"/>
      <c r="DQ1484" s="3"/>
      <c r="DR1484" s="3"/>
      <c r="DS1484" s="3"/>
      <c r="DT1484" s="4"/>
      <c r="DU1484" s="4"/>
      <c r="DV1484" s="4"/>
      <c r="DW1484" s="4"/>
      <c r="DX1484" s="4"/>
      <c r="DY1484" s="4"/>
      <c r="DZ1484" s="2" t="s">
        <v>861</v>
      </c>
      <c r="EA1484" s="7">
        <v>44693.448912037034</v>
      </c>
      <c r="EB1484" s="2" t="s">
        <v>332</v>
      </c>
      <c r="EC1484" s="8"/>
      <c r="ED1484" t="b">
        <v>0</v>
      </c>
      <c r="EE1484" t="s">
        <v>324</v>
      </c>
      <c r="EF1484" s="2" t="s">
        <v>324</v>
      </c>
      <c r="EG1484" s="2" t="s">
        <v>325</v>
      </c>
      <c r="EH1484" s="1"/>
      <c r="EI1484">
        <f t="shared" si="76"/>
        <v>0</v>
      </c>
      <c r="EJ1484" t="str">
        <f t="shared" si="77"/>
        <v>yes</v>
      </c>
    </row>
    <row r="1485" spans="3:140">
      <c r="C1485" s="1">
        <v>44581</v>
      </c>
      <c r="D1485" s="2" t="s">
        <v>601</v>
      </c>
      <c r="E1485" s="2" t="s">
        <v>602</v>
      </c>
      <c r="F1485" s="2" t="s">
        <v>181</v>
      </c>
      <c r="G1485" s="1">
        <v>44440</v>
      </c>
      <c r="H1485" s="2" t="s">
        <v>603</v>
      </c>
      <c r="I1485" s="2" t="s">
        <v>604</v>
      </c>
      <c r="J1485" s="1">
        <v>44440</v>
      </c>
      <c r="K1485" s="1"/>
      <c r="L1485" s="2" t="s">
        <v>6</v>
      </c>
      <c r="M1485" t="b">
        <v>0</v>
      </c>
      <c r="N1485" s="2"/>
      <c r="O1485" s="2" t="s">
        <v>320</v>
      </c>
      <c r="P1485" s="2" t="s">
        <v>366</v>
      </c>
      <c r="Q1485" s="2"/>
      <c r="R1485" s="2"/>
      <c r="S1485" s="2"/>
      <c r="T1485" s="2"/>
      <c r="U1485" s="2"/>
      <c r="V1485" s="2"/>
      <c r="W1485" s="2"/>
      <c r="X1485" s="2"/>
      <c r="Y1485" s="3"/>
      <c r="AA1485" t="b">
        <v>0</v>
      </c>
      <c r="AB1485">
        <v>0</v>
      </c>
      <c r="AC1485">
        <v>789.52</v>
      </c>
      <c r="AD1485">
        <v>0</v>
      </c>
      <c r="AE1485" s="4"/>
      <c r="AF1485" s="4">
        <v>0</v>
      </c>
      <c r="AG1485" s="4">
        <v>3529.18</v>
      </c>
      <c r="AH1485" s="4">
        <v>0</v>
      </c>
      <c r="AJ1485">
        <v>0</v>
      </c>
      <c r="AK1485">
        <v>926.37999999999897</v>
      </c>
      <c r="AL1485">
        <v>0</v>
      </c>
      <c r="AM1485" s="4"/>
      <c r="AN1485" s="4">
        <v>0</v>
      </c>
      <c r="AO1485" s="4">
        <v>3473.91</v>
      </c>
      <c r="AP1485" s="4">
        <v>0</v>
      </c>
      <c r="AR1485">
        <v>0</v>
      </c>
      <c r="AS1485">
        <v>0</v>
      </c>
      <c r="AT1485">
        <v>0</v>
      </c>
      <c r="AU1485" s="4"/>
      <c r="AV1485" s="4">
        <v>0</v>
      </c>
      <c r="AW1485" s="4">
        <v>0</v>
      </c>
      <c r="AX1485" s="4">
        <v>0</v>
      </c>
      <c r="AZ1485">
        <v>0</v>
      </c>
      <c r="BA1485">
        <v>0</v>
      </c>
      <c r="BB1485">
        <v>0</v>
      </c>
      <c r="BC1485" s="4"/>
      <c r="BD1485" s="4">
        <v>0</v>
      </c>
      <c r="BE1485" s="4">
        <v>0</v>
      </c>
      <c r="BF1485" s="4">
        <v>0</v>
      </c>
      <c r="BH1485">
        <v>0</v>
      </c>
      <c r="BI1485">
        <v>0</v>
      </c>
      <c r="BJ1485">
        <v>0</v>
      </c>
      <c r="BK1485" s="4"/>
      <c r="BL1485" s="4">
        <v>0</v>
      </c>
      <c r="BM1485" s="4">
        <v>0</v>
      </c>
      <c r="BN1485" s="4">
        <v>0</v>
      </c>
      <c r="BP1485">
        <v>0</v>
      </c>
      <c r="BQ1485">
        <v>0</v>
      </c>
      <c r="BR1485">
        <v>0</v>
      </c>
      <c r="BS1485" s="4"/>
      <c r="BT1485" s="4">
        <v>0</v>
      </c>
      <c r="BU1485" s="4">
        <v>0</v>
      </c>
      <c r="BV1485" s="4">
        <v>0</v>
      </c>
      <c r="BW1485" s="3"/>
      <c r="BX1485" s="3"/>
      <c r="BY1485" s="4">
        <v>3529.18</v>
      </c>
      <c r="BZ1485" s="5"/>
      <c r="CA1485" s="3">
        <v>926.37999999999897</v>
      </c>
      <c r="CB1485" s="4">
        <v>3473.91</v>
      </c>
      <c r="CC1485" s="5">
        <v>3.7499838079405898</v>
      </c>
      <c r="CD1485" s="3">
        <v>0</v>
      </c>
      <c r="CE1485" s="4">
        <v>0</v>
      </c>
      <c r="CF1485" s="5" t="s">
        <v>322</v>
      </c>
      <c r="CG1485" s="3">
        <v>0</v>
      </c>
      <c r="CH1485" s="4">
        <v>0</v>
      </c>
      <c r="CI1485" s="5" t="s">
        <v>322</v>
      </c>
      <c r="CJ1485" s="3">
        <v>0</v>
      </c>
      <c r="CK1485" s="4">
        <v>0</v>
      </c>
      <c r="CL1485" s="5" t="s">
        <v>322</v>
      </c>
      <c r="CM1485" s="2">
        <v>0</v>
      </c>
      <c r="CN1485" s="4">
        <v>0</v>
      </c>
      <c r="CO1485" s="5" t="s">
        <v>322</v>
      </c>
      <c r="CP1485" s="3"/>
      <c r="CQ1485" s="4">
        <v>7003.09</v>
      </c>
      <c r="CR1485" s="3"/>
      <c r="CS1485" s="3"/>
      <c r="CT1485" s="3"/>
      <c r="CU1485" s="3"/>
      <c r="CV1485" s="4">
        <v>7003.09</v>
      </c>
      <c r="CW1485" s="4">
        <v>7003.09</v>
      </c>
      <c r="CX1485" t="b">
        <v>0</v>
      </c>
      <c r="CY1485" t="b">
        <v>0</v>
      </c>
      <c r="CZ1485" t="b">
        <v>0</v>
      </c>
      <c r="DA1485" s="2" t="s">
        <v>6</v>
      </c>
      <c r="DB1485" s="2" t="s">
        <v>6</v>
      </c>
      <c r="DC1485">
        <v>99999365</v>
      </c>
      <c r="DD1485" s="3"/>
      <c r="DE1485" s="3"/>
      <c r="DF1485" s="3"/>
      <c r="DG1485" s="4"/>
      <c r="DH1485" s="4"/>
      <c r="DI1485" s="4"/>
      <c r="DJ1485" s="3">
        <v>0</v>
      </c>
      <c r="DK1485" s="4">
        <v>0</v>
      </c>
      <c r="DL1485" t="b">
        <v>0</v>
      </c>
      <c r="DM1485" s="6"/>
      <c r="DN1485" s="3"/>
      <c r="DO1485" s="3"/>
      <c r="DP1485" s="3"/>
      <c r="DQ1485" s="3"/>
      <c r="DR1485" s="3"/>
      <c r="DS1485" s="3"/>
      <c r="DT1485" s="4"/>
      <c r="DU1485" s="4"/>
      <c r="DV1485" s="4"/>
      <c r="DW1485" s="4"/>
      <c r="DX1485" s="4"/>
      <c r="DY1485" s="4"/>
      <c r="DZ1485" s="2" t="s">
        <v>861</v>
      </c>
      <c r="EA1485" s="7">
        <v>44693.454629629632</v>
      </c>
      <c r="EB1485" s="2" t="s">
        <v>332</v>
      </c>
      <c r="EC1485" s="8"/>
      <c r="ED1485" t="b">
        <v>0</v>
      </c>
      <c r="EE1485" t="s">
        <v>324</v>
      </c>
      <c r="EF1485" s="2" t="s">
        <v>324</v>
      </c>
      <c r="EG1485" s="2" t="s">
        <v>325</v>
      </c>
      <c r="EH1485" s="1"/>
      <c r="EI1485">
        <f t="shared" si="76"/>
        <v>789.52</v>
      </c>
      <c r="EJ1485" t="str">
        <f t="shared" si="77"/>
        <v>no</v>
      </c>
    </row>
    <row r="1486" spans="3:140">
      <c r="C1486" s="1">
        <v>44581</v>
      </c>
      <c r="D1486" s="2" t="s">
        <v>463</v>
      </c>
      <c r="E1486" s="2" t="s">
        <v>464</v>
      </c>
      <c r="F1486" s="2" t="s">
        <v>171</v>
      </c>
      <c r="G1486" s="1">
        <v>44319</v>
      </c>
      <c r="H1486" s="2"/>
      <c r="I1486" s="2"/>
      <c r="J1486" s="1">
        <v>44319</v>
      </c>
      <c r="K1486" s="1"/>
      <c r="L1486" s="2" t="s">
        <v>6</v>
      </c>
      <c r="M1486" t="b">
        <v>0</v>
      </c>
      <c r="N1486" s="2"/>
      <c r="O1486" s="2" t="s">
        <v>534</v>
      </c>
      <c r="P1486" s="2" t="s">
        <v>337</v>
      </c>
      <c r="Q1486" s="2"/>
      <c r="R1486" s="2"/>
      <c r="S1486" s="2" t="s">
        <v>1389</v>
      </c>
      <c r="T1486" s="2"/>
      <c r="U1486" s="2"/>
      <c r="V1486" s="2"/>
      <c r="W1486" s="2"/>
      <c r="X1486" s="2"/>
      <c r="Y1486" s="3"/>
      <c r="AA1486" t="b">
        <v>0</v>
      </c>
      <c r="AB1486">
        <v>0</v>
      </c>
      <c r="AC1486">
        <v>0</v>
      </c>
      <c r="AD1486">
        <v>0</v>
      </c>
      <c r="AE1486" s="4"/>
      <c r="AF1486" s="4">
        <v>0</v>
      </c>
      <c r="AG1486" s="4">
        <v>0</v>
      </c>
      <c r="AH1486" s="4">
        <v>0</v>
      </c>
      <c r="AJ1486">
        <v>0</v>
      </c>
      <c r="AK1486">
        <v>0</v>
      </c>
      <c r="AL1486">
        <v>0</v>
      </c>
      <c r="AM1486" s="4"/>
      <c r="AN1486" s="4">
        <v>0</v>
      </c>
      <c r="AO1486" s="4">
        <v>0</v>
      </c>
      <c r="AP1486" s="4">
        <v>0</v>
      </c>
      <c r="AR1486">
        <v>0</v>
      </c>
      <c r="AS1486">
        <v>0</v>
      </c>
      <c r="AT1486">
        <v>0</v>
      </c>
      <c r="AU1486" s="4"/>
      <c r="AV1486" s="4">
        <v>0</v>
      </c>
      <c r="AW1486" s="4">
        <v>0</v>
      </c>
      <c r="AX1486" s="4">
        <v>0</v>
      </c>
      <c r="AZ1486">
        <v>0</v>
      </c>
      <c r="BA1486">
        <v>0</v>
      </c>
      <c r="BB1486">
        <v>0</v>
      </c>
      <c r="BC1486" s="4"/>
      <c r="BD1486" s="4">
        <v>0</v>
      </c>
      <c r="BE1486" s="4">
        <v>0</v>
      </c>
      <c r="BF1486" s="4">
        <v>0</v>
      </c>
      <c r="BH1486">
        <v>0</v>
      </c>
      <c r="BI1486">
        <v>0</v>
      </c>
      <c r="BJ1486">
        <v>0</v>
      </c>
      <c r="BK1486" s="4"/>
      <c r="BL1486" s="4">
        <v>0</v>
      </c>
      <c r="BM1486" s="4">
        <v>0</v>
      </c>
      <c r="BN1486" s="4">
        <v>0</v>
      </c>
      <c r="BP1486">
        <v>0</v>
      </c>
      <c r="BQ1486">
        <v>0</v>
      </c>
      <c r="BR1486">
        <v>0</v>
      </c>
      <c r="BS1486" s="4"/>
      <c r="BT1486" s="4">
        <v>0</v>
      </c>
      <c r="BU1486" s="4">
        <v>0</v>
      </c>
      <c r="BV1486" s="4">
        <v>0</v>
      </c>
      <c r="BW1486" s="3"/>
      <c r="BX1486" s="3"/>
      <c r="BY1486" s="4">
        <v>0</v>
      </c>
      <c r="BZ1486" s="5"/>
      <c r="CA1486" s="3">
        <v>0</v>
      </c>
      <c r="CB1486" s="4">
        <v>0</v>
      </c>
      <c r="CC1486" s="5" t="s">
        <v>322</v>
      </c>
      <c r="CD1486" s="3">
        <v>0</v>
      </c>
      <c r="CE1486" s="4">
        <v>0</v>
      </c>
      <c r="CF1486" s="5" t="s">
        <v>322</v>
      </c>
      <c r="CG1486" s="3">
        <v>0</v>
      </c>
      <c r="CH1486" s="4">
        <v>0</v>
      </c>
      <c r="CI1486" s="5" t="s">
        <v>322</v>
      </c>
      <c r="CJ1486" s="3">
        <v>0</v>
      </c>
      <c r="CK1486" s="4">
        <v>0</v>
      </c>
      <c r="CL1486" s="5" t="s">
        <v>322</v>
      </c>
      <c r="CM1486" s="2">
        <v>0</v>
      </c>
      <c r="CN1486" s="4">
        <v>0</v>
      </c>
      <c r="CO1486" s="5" t="s">
        <v>322</v>
      </c>
      <c r="CP1486" s="3"/>
      <c r="CQ1486" s="4">
        <v>0</v>
      </c>
      <c r="CR1486" s="3"/>
      <c r="CS1486" s="3"/>
      <c r="CT1486" s="3"/>
      <c r="CU1486" s="3"/>
      <c r="CV1486" s="4">
        <v>0</v>
      </c>
      <c r="CW1486" s="4">
        <v>0</v>
      </c>
      <c r="CX1486" t="b">
        <v>0</v>
      </c>
      <c r="CY1486" t="b">
        <v>0</v>
      </c>
      <c r="CZ1486" t="b">
        <v>0</v>
      </c>
      <c r="DA1486" s="2"/>
      <c r="DB1486" s="2"/>
      <c r="DC1486">
        <v>99999999</v>
      </c>
      <c r="DD1486" s="3"/>
      <c r="DE1486" s="3"/>
      <c r="DF1486" s="3"/>
      <c r="DG1486" s="4"/>
      <c r="DH1486" s="4"/>
      <c r="DI1486" s="4"/>
      <c r="DJ1486" s="3">
        <v>0</v>
      </c>
      <c r="DK1486" s="4">
        <v>0</v>
      </c>
      <c r="DL1486" t="b">
        <v>0</v>
      </c>
      <c r="DM1486" s="6"/>
      <c r="DN1486" s="3"/>
      <c r="DO1486" s="3"/>
      <c r="DP1486" s="3"/>
      <c r="DQ1486" s="3"/>
      <c r="DR1486" s="3"/>
      <c r="DS1486" s="3"/>
      <c r="DT1486" s="4"/>
      <c r="DU1486" s="4"/>
      <c r="DV1486" s="4"/>
      <c r="DW1486" s="4"/>
      <c r="DX1486" s="4"/>
      <c r="DY1486" s="4"/>
      <c r="DZ1486" s="2" t="s">
        <v>861</v>
      </c>
      <c r="EA1486" s="7">
        <v>44607.597905092596</v>
      </c>
      <c r="EB1486" s="2" t="s">
        <v>332</v>
      </c>
      <c r="EC1486" s="8"/>
      <c r="ED1486" t="b">
        <v>0</v>
      </c>
      <c r="EE1486" t="s">
        <v>324</v>
      </c>
      <c r="EF1486" s="2" t="s">
        <v>324</v>
      </c>
      <c r="EG1486" s="2" t="s">
        <v>325</v>
      </c>
      <c r="EH1486" s="1"/>
      <c r="EI1486">
        <f t="shared" si="76"/>
        <v>0</v>
      </c>
      <c r="EJ1486" t="str">
        <f t="shared" si="77"/>
        <v>yes</v>
      </c>
    </row>
    <row r="1487" spans="3:140">
      <c r="C1487" s="1">
        <v>44581</v>
      </c>
      <c r="D1487" s="2" t="s">
        <v>1117</v>
      </c>
      <c r="E1487" s="2" t="s">
        <v>1118</v>
      </c>
      <c r="F1487" s="2" t="s">
        <v>181</v>
      </c>
      <c r="G1487" s="1">
        <v>44197</v>
      </c>
      <c r="H1487" s="2"/>
      <c r="I1487" s="2"/>
      <c r="J1487" s="1">
        <v>44197</v>
      </c>
      <c r="K1487" s="1"/>
      <c r="L1487" s="2" t="s">
        <v>6</v>
      </c>
      <c r="M1487" t="b">
        <v>0</v>
      </c>
      <c r="N1487" s="2"/>
      <c r="O1487" s="2" t="s">
        <v>1308</v>
      </c>
      <c r="P1487" s="2" t="s">
        <v>330</v>
      </c>
      <c r="Q1487" s="2"/>
      <c r="R1487" s="2"/>
      <c r="S1487" s="2" t="s">
        <v>1390</v>
      </c>
      <c r="T1487" s="2"/>
      <c r="U1487" s="2"/>
      <c r="V1487" s="2"/>
      <c r="W1487" s="2"/>
      <c r="X1487" s="2"/>
      <c r="Y1487" s="3"/>
      <c r="AA1487" t="b">
        <v>0</v>
      </c>
      <c r="AB1487">
        <v>14316</v>
      </c>
      <c r="AC1487">
        <v>4170</v>
      </c>
      <c r="AD1487">
        <v>0</v>
      </c>
      <c r="AE1487" s="4"/>
      <c r="AF1487" s="4">
        <v>63993</v>
      </c>
      <c r="AG1487" s="4">
        <v>18640</v>
      </c>
      <c r="AH1487" s="4">
        <v>0</v>
      </c>
      <c r="AJ1487">
        <v>31261</v>
      </c>
      <c r="AK1487">
        <v>10409</v>
      </c>
      <c r="AL1487">
        <v>0</v>
      </c>
      <c r="AM1487" s="4"/>
      <c r="AN1487" s="4">
        <v>117228</v>
      </c>
      <c r="AO1487" s="4">
        <v>39034</v>
      </c>
      <c r="AP1487" s="4">
        <v>0</v>
      </c>
      <c r="AR1487">
        <v>0</v>
      </c>
      <c r="AS1487">
        <v>0</v>
      </c>
      <c r="AT1487">
        <v>0</v>
      </c>
      <c r="AU1487" s="4"/>
      <c r="AV1487" s="4">
        <v>0</v>
      </c>
      <c r="AW1487" s="4">
        <v>0</v>
      </c>
      <c r="AX1487" s="4">
        <v>0</v>
      </c>
      <c r="AZ1487">
        <v>0</v>
      </c>
      <c r="BA1487">
        <v>0</v>
      </c>
      <c r="BB1487">
        <v>0</v>
      </c>
      <c r="BC1487" s="4"/>
      <c r="BD1487" s="4">
        <v>0</v>
      </c>
      <c r="BE1487" s="4">
        <v>0</v>
      </c>
      <c r="BF1487" s="4">
        <v>0</v>
      </c>
      <c r="BH1487">
        <v>0</v>
      </c>
      <c r="BI1487">
        <v>0</v>
      </c>
      <c r="BJ1487">
        <v>0</v>
      </c>
      <c r="BK1487" s="4"/>
      <c r="BL1487" s="4">
        <v>0</v>
      </c>
      <c r="BM1487" s="4">
        <v>0</v>
      </c>
      <c r="BN1487" s="4">
        <v>0</v>
      </c>
      <c r="BP1487">
        <v>0</v>
      </c>
      <c r="BQ1487">
        <v>0</v>
      </c>
      <c r="BR1487">
        <v>0</v>
      </c>
      <c r="BS1487" s="4"/>
      <c r="BT1487" s="4">
        <v>0</v>
      </c>
      <c r="BU1487" s="4">
        <v>0</v>
      </c>
      <c r="BV1487" s="4">
        <v>0</v>
      </c>
      <c r="BW1487" s="3"/>
      <c r="BX1487" s="3"/>
      <c r="BY1487" s="4">
        <v>82633</v>
      </c>
      <c r="BZ1487" s="5"/>
      <c r="CA1487" s="3">
        <v>41670</v>
      </c>
      <c r="CB1487" s="4">
        <v>156262</v>
      </c>
      <c r="CC1487" s="5">
        <v>3.7499880009599198</v>
      </c>
      <c r="CD1487" s="3">
        <v>0</v>
      </c>
      <c r="CE1487" s="4">
        <v>0</v>
      </c>
      <c r="CF1487" s="5" t="s">
        <v>322</v>
      </c>
      <c r="CG1487" s="3">
        <v>0</v>
      </c>
      <c r="CH1487" s="4">
        <v>0</v>
      </c>
      <c r="CI1487" s="5" t="s">
        <v>322</v>
      </c>
      <c r="CJ1487" s="3">
        <v>0</v>
      </c>
      <c r="CK1487" s="4">
        <v>0</v>
      </c>
      <c r="CL1487" s="5" t="s">
        <v>322</v>
      </c>
      <c r="CM1487" s="2">
        <v>0</v>
      </c>
      <c r="CN1487" s="4">
        <v>0</v>
      </c>
      <c r="CO1487" s="5" t="s">
        <v>322</v>
      </c>
      <c r="CP1487" s="3"/>
      <c r="CQ1487" s="4">
        <v>238895</v>
      </c>
      <c r="CR1487" s="3"/>
      <c r="CS1487" s="3"/>
      <c r="CT1487" s="3"/>
      <c r="CU1487" s="3"/>
      <c r="CV1487" s="4">
        <v>238895</v>
      </c>
      <c r="CW1487" s="4">
        <v>238895</v>
      </c>
      <c r="CX1487" t="b">
        <v>0</v>
      </c>
      <c r="CY1487" t="b">
        <v>0</v>
      </c>
      <c r="CZ1487" t="b">
        <v>0</v>
      </c>
      <c r="DA1487" s="2"/>
      <c r="DB1487" s="2"/>
      <c r="DC1487">
        <v>99999999</v>
      </c>
      <c r="DD1487" s="3"/>
      <c r="DE1487" s="3"/>
      <c r="DF1487" s="3"/>
      <c r="DG1487" s="4"/>
      <c r="DH1487" s="4"/>
      <c r="DI1487" s="4"/>
      <c r="DJ1487" s="3">
        <v>0</v>
      </c>
      <c r="DK1487" s="4">
        <v>0</v>
      </c>
      <c r="DL1487" t="b">
        <v>0</v>
      </c>
      <c r="DM1487" s="6"/>
      <c r="DN1487" s="3"/>
      <c r="DO1487" s="3"/>
      <c r="DP1487" s="3"/>
      <c r="DQ1487" s="3"/>
      <c r="DR1487" s="3"/>
      <c r="DS1487" s="3"/>
      <c r="DT1487" s="4"/>
      <c r="DU1487" s="4"/>
      <c r="DV1487" s="4"/>
      <c r="DW1487" s="4"/>
      <c r="DX1487" s="4"/>
      <c r="DY1487" s="4"/>
      <c r="DZ1487" s="2" t="s">
        <v>861</v>
      </c>
      <c r="EA1487" s="7">
        <v>44606.483483796299</v>
      </c>
      <c r="EB1487" s="2" t="s">
        <v>332</v>
      </c>
      <c r="EC1487" s="8"/>
      <c r="ED1487" t="b">
        <v>1</v>
      </c>
      <c r="EE1487" t="s">
        <v>324</v>
      </c>
      <c r="EF1487" s="2" t="s">
        <v>324</v>
      </c>
      <c r="EG1487" s="2" t="s">
        <v>325</v>
      </c>
      <c r="EH1487" s="1"/>
      <c r="EI1487">
        <f t="shared" si="76"/>
        <v>18486</v>
      </c>
      <c r="EJ1487" t="str">
        <f t="shared" si="77"/>
        <v>yes</v>
      </c>
    </row>
    <row r="1488" spans="3:140">
      <c r="C1488" s="1">
        <v>44581</v>
      </c>
      <c r="D1488" s="2" t="s">
        <v>403</v>
      </c>
      <c r="E1488" s="2" t="s">
        <v>404</v>
      </c>
      <c r="F1488" s="2" t="s">
        <v>175</v>
      </c>
      <c r="G1488" s="1">
        <v>44264</v>
      </c>
      <c r="H1488" s="2"/>
      <c r="I1488" s="2"/>
      <c r="J1488" s="1">
        <v>44264</v>
      </c>
      <c r="K1488" s="1"/>
      <c r="L1488" s="2" t="s">
        <v>6</v>
      </c>
      <c r="M1488" t="b">
        <v>0</v>
      </c>
      <c r="N1488" s="2"/>
      <c r="O1488" s="2" t="s">
        <v>1369</v>
      </c>
      <c r="P1488" s="2" t="s">
        <v>337</v>
      </c>
      <c r="Q1488" s="2"/>
      <c r="R1488" s="2"/>
      <c r="S1488" s="2" t="s">
        <v>1390</v>
      </c>
      <c r="T1488" s="2"/>
      <c r="U1488" s="2"/>
      <c r="V1488" s="2"/>
      <c r="W1488" s="2" t="s">
        <v>1391</v>
      </c>
      <c r="X1488" s="2"/>
      <c r="Y1488" s="3"/>
      <c r="AA1488" t="b">
        <v>0</v>
      </c>
      <c r="AB1488">
        <v>50233</v>
      </c>
      <c r="AC1488">
        <v>62035</v>
      </c>
      <c r="AD1488">
        <v>47506</v>
      </c>
      <c r="AE1488" s="4"/>
      <c r="AF1488" s="4">
        <v>213491</v>
      </c>
      <c r="AG1488" s="4">
        <v>307070</v>
      </c>
      <c r="AH1488" s="4">
        <v>276007</v>
      </c>
      <c r="AJ1488">
        <v>12363</v>
      </c>
      <c r="AK1488">
        <v>15268</v>
      </c>
      <c r="AL1488">
        <v>11692</v>
      </c>
      <c r="AM1488" s="4"/>
      <c r="AN1488" s="4">
        <v>55265</v>
      </c>
      <c r="AO1488" s="4">
        <v>57256</v>
      </c>
      <c r="AP1488" s="4">
        <v>43846</v>
      </c>
      <c r="AR1488">
        <v>0</v>
      </c>
      <c r="AS1488">
        <v>0</v>
      </c>
      <c r="AT1488">
        <v>0</v>
      </c>
      <c r="AU1488" s="4"/>
      <c r="AV1488" s="4">
        <v>0</v>
      </c>
      <c r="AW1488" s="4">
        <v>0</v>
      </c>
      <c r="AX1488" s="4">
        <v>0</v>
      </c>
      <c r="AZ1488">
        <v>0</v>
      </c>
      <c r="BA1488">
        <v>0</v>
      </c>
      <c r="BB1488">
        <v>0</v>
      </c>
      <c r="BC1488" s="4"/>
      <c r="BD1488" s="4">
        <v>0</v>
      </c>
      <c r="BE1488" s="4">
        <v>0</v>
      </c>
      <c r="BF1488" s="4">
        <v>0</v>
      </c>
      <c r="BH1488">
        <v>0</v>
      </c>
      <c r="BI1488">
        <v>0</v>
      </c>
      <c r="BJ1488">
        <v>0</v>
      </c>
      <c r="BK1488" s="4"/>
      <c r="BL1488" s="4">
        <v>0</v>
      </c>
      <c r="BM1488" s="4">
        <v>0</v>
      </c>
      <c r="BN1488" s="4">
        <v>0</v>
      </c>
      <c r="BP1488">
        <v>0</v>
      </c>
      <c r="BQ1488">
        <v>0</v>
      </c>
      <c r="BR1488">
        <v>0</v>
      </c>
      <c r="BS1488" s="4"/>
      <c r="BT1488" s="4">
        <v>0</v>
      </c>
      <c r="BU1488" s="4">
        <v>0</v>
      </c>
      <c r="BV1488" s="4">
        <v>0</v>
      </c>
      <c r="BW1488" s="3"/>
      <c r="BX1488" s="3"/>
      <c r="BY1488" s="4">
        <v>796568</v>
      </c>
      <c r="BZ1488" s="5"/>
      <c r="CA1488" s="3">
        <v>39323</v>
      </c>
      <c r="CB1488" s="4">
        <v>156367</v>
      </c>
      <c r="CC1488" s="5">
        <v>3.9764768710423901</v>
      </c>
      <c r="CD1488" s="3">
        <v>0</v>
      </c>
      <c r="CE1488" s="4">
        <v>0</v>
      </c>
      <c r="CF1488" s="5" t="s">
        <v>322</v>
      </c>
      <c r="CG1488" s="3">
        <v>0</v>
      </c>
      <c r="CH1488" s="4">
        <v>0</v>
      </c>
      <c r="CI1488" s="5" t="s">
        <v>322</v>
      </c>
      <c r="CJ1488" s="3">
        <v>0</v>
      </c>
      <c r="CK1488" s="4">
        <v>0</v>
      </c>
      <c r="CL1488" s="5" t="s">
        <v>322</v>
      </c>
      <c r="CM1488" s="2">
        <v>0</v>
      </c>
      <c r="CN1488" s="4">
        <v>0</v>
      </c>
      <c r="CO1488" s="5" t="s">
        <v>322</v>
      </c>
      <c r="CP1488" s="3"/>
      <c r="CQ1488" s="4">
        <v>952935</v>
      </c>
      <c r="CR1488" s="3"/>
      <c r="CS1488" s="3"/>
      <c r="CT1488" s="3"/>
      <c r="CU1488" s="3"/>
      <c r="CV1488" s="4">
        <v>952935</v>
      </c>
      <c r="CW1488" s="4">
        <v>952935</v>
      </c>
      <c r="CX1488" t="b">
        <v>0</v>
      </c>
      <c r="CY1488" t="b">
        <v>0</v>
      </c>
      <c r="CZ1488" t="b">
        <v>0</v>
      </c>
      <c r="DA1488" s="2" t="s">
        <v>6</v>
      </c>
      <c r="DB1488" s="2" t="s">
        <v>6</v>
      </c>
      <c r="DC1488">
        <v>99999999</v>
      </c>
      <c r="DD1488" s="3"/>
      <c r="DE1488" s="3"/>
      <c r="DF1488" s="3"/>
      <c r="DG1488" s="4"/>
      <c r="DH1488" s="4"/>
      <c r="DI1488" s="4"/>
      <c r="DJ1488" s="3">
        <v>0</v>
      </c>
      <c r="DK1488" s="4">
        <v>0</v>
      </c>
      <c r="DL1488" t="b">
        <v>0</v>
      </c>
      <c r="DM1488" s="6"/>
      <c r="DN1488" s="3"/>
      <c r="DO1488" s="3"/>
      <c r="DP1488" s="3"/>
      <c r="DQ1488" s="3"/>
      <c r="DR1488" s="3"/>
      <c r="DS1488" s="3"/>
      <c r="DT1488" s="4"/>
      <c r="DU1488" s="4"/>
      <c r="DV1488" s="4"/>
      <c r="DW1488" s="4"/>
      <c r="DX1488" s="4"/>
      <c r="DY1488" s="4"/>
      <c r="DZ1488" s="2" t="s">
        <v>861</v>
      </c>
      <c r="EA1488" s="7">
        <v>44691.545555555553</v>
      </c>
      <c r="EB1488" s="2" t="s">
        <v>332</v>
      </c>
      <c r="EC1488" s="8"/>
      <c r="ED1488" t="b">
        <v>0</v>
      </c>
      <c r="EE1488" t="s">
        <v>324</v>
      </c>
      <c r="EF1488" s="2" t="s">
        <v>324</v>
      </c>
      <c r="EG1488" s="2" t="s">
        <v>325</v>
      </c>
      <c r="EH1488" s="1"/>
      <c r="EI1488">
        <f t="shared" si="76"/>
        <v>159774</v>
      </c>
      <c r="EJ1488" t="str">
        <f t="shared" si="77"/>
        <v>yes</v>
      </c>
    </row>
    <row r="1489" spans="3:140">
      <c r="C1489" s="1">
        <v>44581</v>
      </c>
      <c r="D1489" s="2" t="s">
        <v>926</v>
      </c>
      <c r="E1489" s="2" t="s">
        <v>428</v>
      </c>
      <c r="F1489" s="2" t="s">
        <v>177</v>
      </c>
      <c r="G1489" s="1">
        <v>44238</v>
      </c>
      <c r="H1489" s="2"/>
      <c r="I1489" s="2"/>
      <c r="J1489" s="1">
        <v>44238</v>
      </c>
      <c r="K1489" s="1"/>
      <c r="L1489" s="2" t="s">
        <v>6</v>
      </c>
      <c r="M1489" t="b">
        <v>0</v>
      </c>
      <c r="N1489" s="2"/>
      <c r="O1489" s="2" t="s">
        <v>674</v>
      </c>
      <c r="P1489" s="2" t="s">
        <v>337</v>
      </c>
      <c r="Q1489" s="2"/>
      <c r="R1489" s="2"/>
      <c r="S1489" s="2" t="s">
        <v>1390</v>
      </c>
      <c r="T1489" s="2"/>
      <c r="U1489" s="2"/>
      <c r="V1489" s="2"/>
      <c r="W1489" s="2" t="s">
        <v>1392</v>
      </c>
      <c r="X1489" s="2" t="s">
        <v>1392</v>
      </c>
      <c r="Y1489" s="3"/>
      <c r="AA1489" t="b">
        <v>0</v>
      </c>
      <c r="AB1489">
        <v>0</v>
      </c>
      <c r="AC1489">
        <v>0</v>
      </c>
      <c r="AD1489">
        <v>0</v>
      </c>
      <c r="AE1489" s="4"/>
      <c r="AF1489" s="4">
        <v>0</v>
      </c>
      <c r="AG1489" s="4">
        <v>0</v>
      </c>
      <c r="AH1489" s="4">
        <v>0</v>
      </c>
      <c r="AJ1489">
        <v>0</v>
      </c>
      <c r="AK1489">
        <v>0</v>
      </c>
      <c r="AL1489">
        <v>0</v>
      </c>
      <c r="AM1489" s="4"/>
      <c r="AN1489" s="4">
        <v>0</v>
      </c>
      <c r="AO1489" s="4">
        <v>0</v>
      </c>
      <c r="AP1489" s="4">
        <v>0</v>
      </c>
      <c r="AR1489">
        <v>0</v>
      </c>
      <c r="AS1489">
        <v>0</v>
      </c>
      <c r="AT1489">
        <v>0</v>
      </c>
      <c r="AU1489" s="4"/>
      <c r="AV1489" s="4">
        <v>0</v>
      </c>
      <c r="AW1489" s="4">
        <v>0</v>
      </c>
      <c r="AX1489" s="4">
        <v>0</v>
      </c>
      <c r="AZ1489">
        <v>0</v>
      </c>
      <c r="BA1489">
        <v>0</v>
      </c>
      <c r="BB1489">
        <v>0</v>
      </c>
      <c r="BC1489" s="4"/>
      <c r="BD1489" s="4">
        <v>0</v>
      </c>
      <c r="BE1489" s="4">
        <v>0</v>
      </c>
      <c r="BF1489" s="4">
        <v>0</v>
      </c>
      <c r="BH1489">
        <v>0</v>
      </c>
      <c r="BI1489">
        <v>0</v>
      </c>
      <c r="BJ1489">
        <v>0</v>
      </c>
      <c r="BK1489" s="4"/>
      <c r="BL1489" s="4">
        <v>0</v>
      </c>
      <c r="BM1489" s="4">
        <v>0</v>
      </c>
      <c r="BN1489" s="4">
        <v>0</v>
      </c>
      <c r="BP1489">
        <v>0</v>
      </c>
      <c r="BQ1489">
        <v>0</v>
      </c>
      <c r="BR1489">
        <v>0</v>
      </c>
      <c r="BS1489" s="4"/>
      <c r="BT1489" s="4">
        <v>0</v>
      </c>
      <c r="BU1489" s="4">
        <v>0</v>
      </c>
      <c r="BV1489" s="4">
        <v>0</v>
      </c>
      <c r="BW1489" s="3"/>
      <c r="BX1489" s="3"/>
      <c r="BY1489" s="4">
        <v>0</v>
      </c>
      <c r="BZ1489" s="5"/>
      <c r="CA1489" s="3">
        <v>0</v>
      </c>
      <c r="CB1489" s="4">
        <v>0</v>
      </c>
      <c r="CC1489" s="5" t="s">
        <v>322</v>
      </c>
      <c r="CD1489" s="3">
        <v>0</v>
      </c>
      <c r="CE1489" s="4">
        <v>0</v>
      </c>
      <c r="CF1489" s="5" t="s">
        <v>322</v>
      </c>
      <c r="CG1489" s="3">
        <v>0</v>
      </c>
      <c r="CH1489" s="4">
        <v>0</v>
      </c>
      <c r="CI1489" s="5" t="s">
        <v>322</v>
      </c>
      <c r="CJ1489" s="3">
        <v>0</v>
      </c>
      <c r="CK1489" s="4">
        <v>0</v>
      </c>
      <c r="CL1489" s="5" t="s">
        <v>322</v>
      </c>
      <c r="CM1489" s="2">
        <v>0</v>
      </c>
      <c r="CN1489" s="4">
        <v>0</v>
      </c>
      <c r="CO1489" s="5" t="s">
        <v>322</v>
      </c>
      <c r="CP1489" s="3"/>
      <c r="CQ1489" s="4">
        <v>0</v>
      </c>
      <c r="CR1489" s="3"/>
      <c r="CS1489" s="3"/>
      <c r="CT1489" s="3"/>
      <c r="CU1489" s="3"/>
      <c r="CV1489" s="4">
        <v>0</v>
      </c>
      <c r="CW1489" s="4">
        <v>0</v>
      </c>
      <c r="CX1489" t="b">
        <v>0</v>
      </c>
      <c r="CY1489" t="b">
        <v>0</v>
      </c>
      <c r="CZ1489" t="b">
        <v>0</v>
      </c>
      <c r="DA1489" s="2"/>
      <c r="DB1489" s="2"/>
      <c r="DC1489">
        <v>99999999</v>
      </c>
      <c r="DD1489" s="3"/>
      <c r="DE1489" s="3"/>
      <c r="DF1489" s="3"/>
      <c r="DG1489" s="4"/>
      <c r="DH1489" s="4"/>
      <c r="DI1489" s="4"/>
      <c r="DJ1489" s="3">
        <v>0</v>
      </c>
      <c r="DK1489" s="4">
        <v>0</v>
      </c>
      <c r="DL1489" t="b">
        <v>0</v>
      </c>
      <c r="DM1489" s="6"/>
      <c r="DN1489" s="3"/>
      <c r="DO1489" s="3"/>
      <c r="DP1489" s="3"/>
      <c r="DQ1489" s="3"/>
      <c r="DR1489" s="3"/>
      <c r="DS1489" s="3"/>
      <c r="DT1489" s="4"/>
      <c r="DU1489" s="4"/>
      <c r="DV1489" s="4"/>
      <c r="DW1489" s="4"/>
      <c r="DX1489" s="4"/>
      <c r="DY1489" s="4"/>
      <c r="DZ1489" s="2" t="s">
        <v>861</v>
      </c>
      <c r="EA1489" s="7">
        <v>44607.6953587963</v>
      </c>
      <c r="EB1489" s="2" t="s">
        <v>332</v>
      </c>
      <c r="EC1489" s="8"/>
      <c r="ED1489" t="b">
        <v>0</v>
      </c>
      <c r="EE1489" t="s">
        <v>324</v>
      </c>
      <c r="EF1489" s="2" t="s">
        <v>324</v>
      </c>
      <c r="EG1489" s="2" t="s">
        <v>325</v>
      </c>
      <c r="EH1489" s="1"/>
      <c r="EI1489">
        <f t="shared" si="76"/>
        <v>0</v>
      </c>
      <c r="EJ1489" t="str">
        <f t="shared" si="77"/>
        <v>yes</v>
      </c>
    </row>
    <row r="1490" spans="3:140">
      <c r="C1490" s="1">
        <v>44581</v>
      </c>
      <c r="D1490" s="2" t="s">
        <v>36</v>
      </c>
      <c r="E1490" s="2" t="s">
        <v>37</v>
      </c>
      <c r="F1490" s="2" t="s">
        <v>41</v>
      </c>
      <c r="G1490" s="1">
        <v>44409</v>
      </c>
      <c r="H1490" s="2"/>
      <c r="I1490" s="2"/>
      <c r="J1490" s="1">
        <v>44222</v>
      </c>
      <c r="K1490" s="1"/>
      <c r="L1490" s="2" t="s">
        <v>6</v>
      </c>
      <c r="M1490" t="b">
        <v>0</v>
      </c>
      <c r="N1490" s="2"/>
      <c r="O1490" s="2" t="s">
        <v>329</v>
      </c>
      <c r="P1490" s="2" t="s">
        <v>321</v>
      </c>
      <c r="Q1490" s="2"/>
      <c r="R1490" s="2"/>
      <c r="S1490" s="2" t="s">
        <v>1390</v>
      </c>
      <c r="T1490" s="2"/>
      <c r="U1490" s="2"/>
      <c r="V1490" s="2"/>
      <c r="W1490" s="2" t="s">
        <v>1393</v>
      </c>
      <c r="X1490" s="2" t="s">
        <v>1393</v>
      </c>
      <c r="Y1490" s="3"/>
      <c r="AA1490" t="b">
        <v>0</v>
      </c>
      <c r="AB1490">
        <v>38025</v>
      </c>
      <c r="AC1490">
        <v>74150</v>
      </c>
      <c r="AD1490">
        <v>28519</v>
      </c>
      <c r="AE1490" s="4"/>
      <c r="AF1490" s="4">
        <v>197353</v>
      </c>
      <c r="AG1490" s="4">
        <v>384837</v>
      </c>
      <c r="AH1490" s="4">
        <v>148014</v>
      </c>
      <c r="AJ1490">
        <v>5181</v>
      </c>
      <c r="AK1490">
        <v>10103</v>
      </c>
      <c r="AL1490">
        <v>3886</v>
      </c>
      <c r="AM1490" s="4"/>
      <c r="AN1490" s="4">
        <v>19429</v>
      </c>
      <c r="AO1490" s="4">
        <v>37886</v>
      </c>
      <c r="AP1490" s="4">
        <v>14571</v>
      </c>
      <c r="AR1490">
        <v>0</v>
      </c>
      <c r="AS1490">
        <v>0</v>
      </c>
      <c r="AT1490">
        <v>0</v>
      </c>
      <c r="AU1490" s="4"/>
      <c r="AV1490" s="4">
        <v>0</v>
      </c>
      <c r="AW1490" s="4">
        <v>0</v>
      </c>
      <c r="AX1490" s="4">
        <v>0</v>
      </c>
      <c r="AZ1490">
        <v>0</v>
      </c>
      <c r="BA1490">
        <v>0</v>
      </c>
      <c r="BB1490">
        <v>0</v>
      </c>
      <c r="BC1490" s="4"/>
      <c r="BD1490" s="4">
        <v>0</v>
      </c>
      <c r="BE1490" s="4">
        <v>0</v>
      </c>
      <c r="BF1490" s="4">
        <v>0</v>
      </c>
      <c r="BH1490">
        <v>0</v>
      </c>
      <c r="BI1490">
        <v>0</v>
      </c>
      <c r="BJ1490">
        <v>0</v>
      </c>
      <c r="BK1490" s="4"/>
      <c r="BL1490" s="4">
        <v>0</v>
      </c>
      <c r="BM1490" s="4">
        <v>0</v>
      </c>
      <c r="BN1490" s="4">
        <v>0</v>
      </c>
      <c r="BP1490">
        <v>0</v>
      </c>
      <c r="BQ1490">
        <v>0</v>
      </c>
      <c r="BR1490">
        <v>0</v>
      </c>
      <c r="BS1490" s="4"/>
      <c r="BT1490" s="4">
        <v>0</v>
      </c>
      <c r="BU1490" s="4">
        <v>0</v>
      </c>
      <c r="BV1490" s="4">
        <v>0</v>
      </c>
      <c r="BW1490" s="3"/>
      <c r="BX1490" s="3"/>
      <c r="BY1490" s="4">
        <v>730204</v>
      </c>
      <c r="BZ1490" s="5"/>
      <c r="CA1490" s="3">
        <v>19170</v>
      </c>
      <c r="CB1490" s="4">
        <v>71886</v>
      </c>
      <c r="CC1490" s="5">
        <v>3.7499217527386501</v>
      </c>
      <c r="CD1490" s="3">
        <v>0</v>
      </c>
      <c r="CE1490" s="4">
        <v>0</v>
      </c>
      <c r="CF1490" s="5" t="s">
        <v>322</v>
      </c>
      <c r="CG1490" s="3">
        <v>0</v>
      </c>
      <c r="CH1490" s="4">
        <v>0</v>
      </c>
      <c r="CI1490" s="5" t="s">
        <v>322</v>
      </c>
      <c r="CJ1490" s="3">
        <v>0</v>
      </c>
      <c r="CK1490" s="4">
        <v>0</v>
      </c>
      <c r="CL1490" s="5" t="s">
        <v>322</v>
      </c>
      <c r="CM1490" s="2">
        <v>0</v>
      </c>
      <c r="CN1490" s="4">
        <v>0</v>
      </c>
      <c r="CO1490" s="5" t="s">
        <v>322</v>
      </c>
      <c r="CP1490" s="3"/>
      <c r="CQ1490" s="4">
        <v>802090</v>
      </c>
      <c r="CR1490" s="3"/>
      <c r="CS1490" s="3"/>
      <c r="CT1490" s="3"/>
      <c r="CU1490" s="3"/>
      <c r="CV1490" s="4">
        <v>802090</v>
      </c>
      <c r="CW1490" s="4">
        <v>802090</v>
      </c>
      <c r="CX1490" t="b">
        <v>0</v>
      </c>
      <c r="CY1490" t="b">
        <v>0</v>
      </c>
      <c r="CZ1490" t="b">
        <v>0</v>
      </c>
      <c r="DA1490" s="2"/>
      <c r="DB1490" s="2"/>
      <c r="DC1490">
        <v>99999999</v>
      </c>
      <c r="DD1490" s="3"/>
      <c r="DE1490" s="3"/>
      <c r="DF1490" s="3"/>
      <c r="DG1490" s="4"/>
      <c r="DH1490" s="4"/>
      <c r="DI1490" s="4"/>
      <c r="DJ1490" s="3">
        <v>0</v>
      </c>
      <c r="DK1490" s="4">
        <v>0</v>
      </c>
      <c r="DL1490" t="b">
        <v>0</v>
      </c>
      <c r="DM1490" s="6"/>
      <c r="DN1490" s="3"/>
      <c r="DO1490" s="3"/>
      <c r="DP1490" s="3"/>
      <c r="DQ1490" s="3"/>
      <c r="DR1490" s="3"/>
      <c r="DS1490" s="3"/>
      <c r="DT1490" s="4"/>
      <c r="DU1490" s="4"/>
      <c r="DV1490" s="4"/>
      <c r="DW1490" s="4"/>
      <c r="DX1490" s="4"/>
      <c r="DY1490" s="4"/>
      <c r="DZ1490" s="2" t="s">
        <v>861</v>
      </c>
      <c r="EA1490" s="7">
        <v>44691.509317129632</v>
      </c>
      <c r="EB1490" s="2" t="s">
        <v>332</v>
      </c>
      <c r="EC1490" s="8"/>
      <c r="ED1490" t="b">
        <v>0</v>
      </c>
      <c r="EE1490" t="s">
        <v>324</v>
      </c>
      <c r="EF1490" s="2" t="s">
        <v>324</v>
      </c>
      <c r="EG1490" s="2" t="s">
        <v>325</v>
      </c>
      <c r="EH1490" s="1"/>
      <c r="EI1490">
        <f t="shared" si="76"/>
        <v>140694</v>
      </c>
      <c r="EJ1490" t="str">
        <f t="shared" si="77"/>
        <v>yes</v>
      </c>
    </row>
    <row r="1491" spans="3:140">
      <c r="C1491" s="1">
        <v>44581</v>
      </c>
      <c r="D1491" s="2" t="s">
        <v>1112</v>
      </c>
      <c r="E1491" s="2" t="s">
        <v>1113</v>
      </c>
      <c r="F1491" s="2" t="s">
        <v>41</v>
      </c>
      <c r="G1491" s="1">
        <v>44212</v>
      </c>
      <c r="H1491" s="2"/>
      <c r="I1491" s="2"/>
      <c r="J1491" s="1">
        <v>44208</v>
      </c>
      <c r="K1491" s="1"/>
      <c r="L1491" s="2" t="s">
        <v>6</v>
      </c>
      <c r="M1491" t="b">
        <v>0</v>
      </c>
      <c r="N1491" s="2"/>
      <c r="O1491" s="2" t="s">
        <v>1308</v>
      </c>
      <c r="P1491" s="2" t="s">
        <v>321</v>
      </c>
      <c r="Q1491" s="2"/>
      <c r="R1491" s="2"/>
      <c r="S1491" s="2" t="s">
        <v>1390</v>
      </c>
      <c r="T1491" s="2"/>
      <c r="U1491" s="2"/>
      <c r="V1491" s="2"/>
      <c r="W1491" s="2" t="s">
        <v>1394</v>
      </c>
      <c r="X1491" s="2" t="s">
        <v>1394</v>
      </c>
      <c r="Y1491" s="3"/>
      <c r="AA1491" t="b">
        <v>0</v>
      </c>
      <c r="AB1491">
        <v>193</v>
      </c>
      <c r="AC1491">
        <v>577</v>
      </c>
      <c r="AD1491">
        <v>193</v>
      </c>
      <c r="AE1491" s="4"/>
      <c r="AF1491" s="4">
        <v>997</v>
      </c>
      <c r="AG1491" s="4">
        <v>2991</v>
      </c>
      <c r="AH1491" s="4">
        <v>997</v>
      </c>
      <c r="AJ1491">
        <v>0</v>
      </c>
      <c r="AK1491">
        <v>0</v>
      </c>
      <c r="AL1491">
        <v>0</v>
      </c>
      <c r="AM1491" s="4"/>
      <c r="AN1491" s="4">
        <v>0</v>
      </c>
      <c r="AO1491" s="4">
        <v>0</v>
      </c>
      <c r="AP1491" s="4">
        <v>0</v>
      </c>
      <c r="AR1491">
        <v>0</v>
      </c>
      <c r="AS1491">
        <v>0</v>
      </c>
      <c r="AT1491">
        <v>0</v>
      </c>
      <c r="AU1491" s="4"/>
      <c r="AV1491" s="4">
        <v>0</v>
      </c>
      <c r="AW1491" s="4">
        <v>0</v>
      </c>
      <c r="AX1491" s="4">
        <v>0</v>
      </c>
      <c r="AZ1491">
        <v>0</v>
      </c>
      <c r="BA1491">
        <v>0</v>
      </c>
      <c r="BB1491">
        <v>0</v>
      </c>
      <c r="BC1491" s="4"/>
      <c r="BD1491" s="4">
        <v>0</v>
      </c>
      <c r="BE1491" s="4">
        <v>0</v>
      </c>
      <c r="BF1491" s="4">
        <v>0</v>
      </c>
      <c r="BH1491">
        <v>0</v>
      </c>
      <c r="BI1491">
        <v>0</v>
      </c>
      <c r="BJ1491">
        <v>0</v>
      </c>
      <c r="BK1491" s="4"/>
      <c r="BL1491" s="4">
        <v>0</v>
      </c>
      <c r="BM1491" s="4">
        <v>0</v>
      </c>
      <c r="BN1491" s="4">
        <v>0</v>
      </c>
      <c r="BP1491">
        <v>0</v>
      </c>
      <c r="BQ1491">
        <v>0</v>
      </c>
      <c r="BR1491">
        <v>0</v>
      </c>
      <c r="BS1491" s="4"/>
      <c r="BT1491" s="4">
        <v>0</v>
      </c>
      <c r="BU1491" s="4">
        <v>0</v>
      </c>
      <c r="BV1491" s="4">
        <v>0</v>
      </c>
      <c r="BW1491" s="3"/>
      <c r="BX1491" s="3"/>
      <c r="BY1491" s="4">
        <v>4985</v>
      </c>
      <c r="BZ1491" s="5"/>
      <c r="CA1491" s="3">
        <v>0</v>
      </c>
      <c r="CB1491" s="4">
        <v>0</v>
      </c>
      <c r="CC1491" s="5" t="s">
        <v>322</v>
      </c>
      <c r="CD1491" s="3">
        <v>0</v>
      </c>
      <c r="CE1491" s="4">
        <v>0</v>
      </c>
      <c r="CF1491" s="5" t="s">
        <v>322</v>
      </c>
      <c r="CG1491" s="3">
        <v>0</v>
      </c>
      <c r="CH1491" s="4">
        <v>0</v>
      </c>
      <c r="CI1491" s="5" t="s">
        <v>322</v>
      </c>
      <c r="CJ1491" s="3">
        <v>0</v>
      </c>
      <c r="CK1491" s="4">
        <v>0</v>
      </c>
      <c r="CL1491" s="5" t="s">
        <v>322</v>
      </c>
      <c r="CM1491" s="2">
        <v>0</v>
      </c>
      <c r="CN1491" s="4">
        <v>0</v>
      </c>
      <c r="CO1491" s="5" t="s">
        <v>322</v>
      </c>
      <c r="CP1491" s="3"/>
      <c r="CQ1491" s="4">
        <v>4985</v>
      </c>
      <c r="CR1491" s="3"/>
      <c r="CS1491" s="3"/>
      <c r="CT1491" s="3"/>
      <c r="CU1491" s="3"/>
      <c r="CV1491" s="4">
        <v>4985</v>
      </c>
      <c r="CW1491" s="4">
        <v>4985</v>
      </c>
      <c r="CX1491" t="b">
        <v>0</v>
      </c>
      <c r="CY1491" t="b">
        <v>0</v>
      </c>
      <c r="CZ1491" t="b">
        <v>0</v>
      </c>
      <c r="DA1491" s="2"/>
      <c r="DB1491" s="2"/>
      <c r="DC1491">
        <v>99999999</v>
      </c>
      <c r="DD1491" s="3"/>
      <c r="DE1491" s="3"/>
      <c r="DF1491" s="3"/>
      <c r="DG1491" s="4"/>
      <c r="DH1491" s="4"/>
      <c r="DI1491" s="4"/>
      <c r="DJ1491" s="3">
        <v>0</v>
      </c>
      <c r="DK1491" s="4">
        <v>0</v>
      </c>
      <c r="DL1491" t="b">
        <v>0</v>
      </c>
      <c r="DM1491" s="6"/>
      <c r="DN1491" s="3"/>
      <c r="DO1491" s="3"/>
      <c r="DP1491" s="3"/>
      <c r="DQ1491" s="3"/>
      <c r="DR1491" s="3"/>
      <c r="DS1491" s="3"/>
      <c r="DT1491" s="4"/>
      <c r="DU1491" s="4"/>
      <c r="DV1491" s="4"/>
      <c r="DW1491" s="4"/>
      <c r="DX1491" s="4"/>
      <c r="DY1491" s="4"/>
      <c r="DZ1491" s="2" t="s">
        <v>861</v>
      </c>
      <c r="EA1491" s="7">
        <v>44691.509664351855</v>
      </c>
      <c r="EB1491" s="2" t="s">
        <v>332</v>
      </c>
      <c r="EC1491" s="8"/>
      <c r="ED1491" t="b">
        <v>1</v>
      </c>
      <c r="EE1491" t="s">
        <v>324</v>
      </c>
      <c r="EF1491" s="2" t="s">
        <v>324</v>
      </c>
      <c r="EG1491" s="2" t="s">
        <v>325</v>
      </c>
      <c r="EH1491" s="1"/>
      <c r="EI1491">
        <f t="shared" si="76"/>
        <v>963</v>
      </c>
      <c r="EJ1491" t="str">
        <f t="shared" si="77"/>
        <v>yes</v>
      </c>
    </row>
    <row r="1492" spans="3:140">
      <c r="C1492" s="1">
        <v>44581</v>
      </c>
      <c r="D1492" s="2" t="s">
        <v>907</v>
      </c>
      <c r="E1492" s="2" t="s">
        <v>598</v>
      </c>
      <c r="F1492" s="2" t="s">
        <v>177</v>
      </c>
      <c r="G1492" s="1">
        <v>44280</v>
      </c>
      <c r="H1492" s="2"/>
      <c r="I1492" s="2"/>
      <c r="J1492" s="1">
        <v>44280</v>
      </c>
      <c r="K1492" s="1"/>
      <c r="L1492" s="2" t="s">
        <v>6</v>
      </c>
      <c r="M1492" t="b">
        <v>0</v>
      </c>
      <c r="N1492" s="2"/>
      <c r="O1492" s="2" t="s">
        <v>329</v>
      </c>
      <c r="P1492" s="2" t="s">
        <v>343</v>
      </c>
      <c r="Q1492" s="2"/>
      <c r="R1492" s="2"/>
      <c r="S1492" s="2" t="s">
        <v>1389</v>
      </c>
      <c r="T1492" s="2"/>
      <c r="U1492" s="2"/>
      <c r="V1492" s="2"/>
      <c r="W1492" s="2" t="s">
        <v>1395</v>
      </c>
      <c r="X1492" s="2" t="s">
        <v>1396</v>
      </c>
      <c r="Y1492" s="3"/>
      <c r="AA1492" t="b">
        <v>0</v>
      </c>
      <c r="AB1492">
        <v>0</v>
      </c>
      <c r="AC1492">
        <v>102686</v>
      </c>
      <c r="AD1492">
        <v>0</v>
      </c>
      <c r="AE1492" s="4"/>
      <c r="AF1492" s="4">
        <v>0</v>
      </c>
      <c r="AG1492" s="4">
        <v>634599</v>
      </c>
      <c r="AH1492" s="4">
        <v>0</v>
      </c>
      <c r="AJ1492">
        <v>0</v>
      </c>
      <c r="AK1492">
        <v>134503</v>
      </c>
      <c r="AL1492">
        <v>0</v>
      </c>
      <c r="AM1492" s="4"/>
      <c r="AN1492" s="4">
        <v>0</v>
      </c>
      <c r="AO1492" s="4">
        <v>601228</v>
      </c>
      <c r="AP1492" s="4">
        <v>0</v>
      </c>
      <c r="AR1492">
        <v>0</v>
      </c>
      <c r="AS1492">
        <v>0</v>
      </c>
      <c r="AT1492">
        <v>0</v>
      </c>
      <c r="AU1492" s="4"/>
      <c r="AV1492" s="4">
        <v>0</v>
      </c>
      <c r="AW1492" s="4">
        <v>0</v>
      </c>
      <c r="AX1492" s="4">
        <v>0</v>
      </c>
      <c r="AZ1492">
        <v>0</v>
      </c>
      <c r="BA1492">
        <v>0</v>
      </c>
      <c r="BB1492">
        <v>0</v>
      </c>
      <c r="BC1492" s="4"/>
      <c r="BD1492" s="4">
        <v>0</v>
      </c>
      <c r="BE1492" s="4">
        <v>0</v>
      </c>
      <c r="BF1492" s="4">
        <v>0</v>
      </c>
      <c r="BH1492">
        <v>0</v>
      </c>
      <c r="BI1492">
        <v>0</v>
      </c>
      <c r="BJ1492">
        <v>0</v>
      </c>
      <c r="BK1492" s="4"/>
      <c r="BL1492" s="4">
        <v>0</v>
      </c>
      <c r="BM1492" s="4">
        <v>0</v>
      </c>
      <c r="BN1492" s="4">
        <v>0</v>
      </c>
      <c r="BP1492">
        <v>0</v>
      </c>
      <c r="BQ1492">
        <v>0</v>
      </c>
      <c r="BR1492">
        <v>0</v>
      </c>
      <c r="BS1492" s="4"/>
      <c r="BT1492" s="4">
        <v>0</v>
      </c>
      <c r="BU1492" s="4">
        <v>0</v>
      </c>
      <c r="BV1492" s="4">
        <v>0</v>
      </c>
      <c r="BW1492" s="3"/>
      <c r="BX1492" s="3"/>
      <c r="BY1492" s="4">
        <v>634599</v>
      </c>
      <c r="BZ1492" s="5"/>
      <c r="CA1492" s="3">
        <v>134503</v>
      </c>
      <c r="CB1492" s="4">
        <v>601228</v>
      </c>
      <c r="CC1492" s="5">
        <v>4.4699969517408498</v>
      </c>
      <c r="CD1492" s="3">
        <v>0</v>
      </c>
      <c r="CE1492" s="4">
        <v>0</v>
      </c>
      <c r="CF1492" s="5" t="s">
        <v>322</v>
      </c>
      <c r="CG1492" s="3">
        <v>0</v>
      </c>
      <c r="CH1492" s="4">
        <v>0</v>
      </c>
      <c r="CI1492" s="5" t="s">
        <v>322</v>
      </c>
      <c r="CJ1492" s="3">
        <v>0</v>
      </c>
      <c r="CK1492" s="4">
        <v>0</v>
      </c>
      <c r="CL1492" s="5" t="s">
        <v>322</v>
      </c>
      <c r="CM1492" s="2">
        <v>0</v>
      </c>
      <c r="CN1492" s="4">
        <v>0</v>
      </c>
      <c r="CO1492" s="5" t="s">
        <v>322</v>
      </c>
      <c r="CP1492" s="3"/>
      <c r="CQ1492" s="4">
        <v>1235827</v>
      </c>
      <c r="CR1492" s="3"/>
      <c r="CS1492" s="3"/>
      <c r="CT1492" s="3"/>
      <c r="CU1492" s="3"/>
      <c r="CV1492" s="4">
        <v>1235827</v>
      </c>
      <c r="CW1492" s="4">
        <v>1235827</v>
      </c>
      <c r="CX1492" t="b">
        <v>0</v>
      </c>
      <c r="CY1492" t="b">
        <v>0</v>
      </c>
      <c r="CZ1492" t="b">
        <v>0</v>
      </c>
      <c r="DA1492" s="2"/>
      <c r="DB1492" s="2"/>
      <c r="DC1492">
        <v>99999999</v>
      </c>
      <c r="DD1492" s="3"/>
      <c r="DE1492" s="3"/>
      <c r="DF1492" s="3"/>
      <c r="DG1492" s="4"/>
      <c r="DH1492" s="4"/>
      <c r="DI1492" s="4"/>
      <c r="DJ1492" s="3">
        <v>0</v>
      </c>
      <c r="DK1492" s="4">
        <v>0</v>
      </c>
      <c r="DL1492" t="b">
        <v>0</v>
      </c>
      <c r="DM1492" s="6"/>
      <c r="DN1492" s="3"/>
      <c r="DO1492" s="3"/>
      <c r="DP1492" s="3"/>
      <c r="DQ1492" s="3"/>
      <c r="DR1492" s="3"/>
      <c r="DS1492" s="3"/>
      <c r="DT1492" s="4"/>
      <c r="DU1492" s="4"/>
      <c r="DV1492" s="4"/>
      <c r="DW1492" s="4"/>
      <c r="DX1492" s="4"/>
      <c r="DY1492" s="4"/>
      <c r="DZ1492" s="2" t="s">
        <v>861</v>
      </c>
      <c r="EA1492" s="7">
        <v>44606.483483796299</v>
      </c>
      <c r="EB1492" s="2" t="s">
        <v>332</v>
      </c>
      <c r="EC1492" s="8"/>
      <c r="ED1492" t="b">
        <v>0</v>
      </c>
      <c r="EE1492" t="s">
        <v>324</v>
      </c>
      <c r="EF1492" s="2" t="s">
        <v>324</v>
      </c>
      <c r="EG1492" s="2" t="s">
        <v>325</v>
      </c>
      <c r="EH1492" s="1"/>
      <c r="EI1492">
        <f t="shared" si="76"/>
        <v>102686</v>
      </c>
      <c r="EJ1492" t="str">
        <f t="shared" si="77"/>
        <v>yes</v>
      </c>
    </row>
    <row r="1493" spans="3:140">
      <c r="C1493" s="1">
        <v>44581</v>
      </c>
      <c r="D1493" s="2" t="s">
        <v>1136</v>
      </c>
      <c r="E1493" s="2" t="s">
        <v>1137</v>
      </c>
      <c r="F1493" s="2" t="s">
        <v>176</v>
      </c>
      <c r="G1493" s="1">
        <v>44208</v>
      </c>
      <c r="H1493" s="2"/>
      <c r="I1493" s="2"/>
      <c r="J1493" s="1">
        <v>44208</v>
      </c>
      <c r="K1493" s="1"/>
      <c r="L1493" s="2" t="s">
        <v>6</v>
      </c>
      <c r="M1493" t="b">
        <v>0</v>
      </c>
      <c r="N1493" s="2"/>
      <c r="O1493" s="2" t="s">
        <v>1318</v>
      </c>
      <c r="P1493" s="2" t="s">
        <v>337</v>
      </c>
      <c r="Q1493" s="2"/>
      <c r="R1493" s="2"/>
      <c r="S1493" s="2" t="s">
        <v>1389</v>
      </c>
      <c r="T1493" s="2"/>
      <c r="U1493" s="2"/>
      <c r="V1493" s="2"/>
      <c r="W1493" s="2"/>
      <c r="X1493" s="2"/>
      <c r="Y1493" s="3"/>
      <c r="AA1493" t="b">
        <v>0</v>
      </c>
      <c r="AB1493">
        <v>2807</v>
      </c>
      <c r="AC1493">
        <v>5300</v>
      </c>
      <c r="AD1493">
        <v>1539</v>
      </c>
      <c r="AE1493" s="4"/>
      <c r="AF1493" s="4">
        <v>10217</v>
      </c>
      <c r="AG1493" s="4">
        <v>26236</v>
      </c>
      <c r="AH1493" s="4">
        <v>8945</v>
      </c>
      <c r="AJ1493">
        <v>961</v>
      </c>
      <c r="AK1493">
        <v>1814</v>
      </c>
      <c r="AL1493">
        <v>527</v>
      </c>
      <c r="AM1493" s="4"/>
      <c r="AN1493" s="4">
        <v>4293</v>
      </c>
      <c r="AO1493" s="4">
        <v>6802</v>
      </c>
      <c r="AP1493" s="4">
        <v>2356</v>
      </c>
      <c r="AR1493">
        <v>0</v>
      </c>
      <c r="AS1493">
        <v>0</v>
      </c>
      <c r="AT1493">
        <v>0</v>
      </c>
      <c r="AU1493" s="4"/>
      <c r="AV1493" s="4">
        <v>0</v>
      </c>
      <c r="AW1493" s="4">
        <v>0</v>
      </c>
      <c r="AX1493" s="4">
        <v>0</v>
      </c>
      <c r="AZ1493">
        <v>0</v>
      </c>
      <c r="BA1493">
        <v>0</v>
      </c>
      <c r="BB1493">
        <v>0</v>
      </c>
      <c r="BC1493" s="4"/>
      <c r="BD1493" s="4">
        <v>0</v>
      </c>
      <c r="BE1493" s="4">
        <v>0</v>
      </c>
      <c r="BF1493" s="4">
        <v>0</v>
      </c>
      <c r="BH1493">
        <v>0</v>
      </c>
      <c r="BI1493">
        <v>0</v>
      </c>
      <c r="BJ1493">
        <v>0</v>
      </c>
      <c r="BK1493" s="4"/>
      <c r="BL1493" s="4">
        <v>0</v>
      </c>
      <c r="BM1493" s="4">
        <v>0</v>
      </c>
      <c r="BN1493" s="4">
        <v>0</v>
      </c>
      <c r="BP1493">
        <v>0</v>
      </c>
      <c r="BQ1493">
        <v>0</v>
      </c>
      <c r="BR1493">
        <v>0</v>
      </c>
      <c r="BS1493" s="4"/>
      <c r="BT1493" s="4">
        <v>0</v>
      </c>
      <c r="BU1493" s="4">
        <v>0</v>
      </c>
      <c r="BV1493" s="4">
        <v>0</v>
      </c>
      <c r="BW1493" s="3"/>
      <c r="BX1493" s="3"/>
      <c r="BY1493" s="4">
        <v>45398</v>
      </c>
      <c r="BZ1493" s="5"/>
      <c r="CA1493" s="3">
        <v>3302</v>
      </c>
      <c r="CB1493" s="4">
        <v>13451</v>
      </c>
      <c r="CC1493" s="5">
        <v>4.0735917625681397</v>
      </c>
      <c r="CD1493" s="3">
        <v>0</v>
      </c>
      <c r="CE1493" s="4">
        <v>0</v>
      </c>
      <c r="CF1493" s="5" t="s">
        <v>322</v>
      </c>
      <c r="CG1493" s="3">
        <v>0</v>
      </c>
      <c r="CH1493" s="4">
        <v>0</v>
      </c>
      <c r="CI1493" s="5" t="s">
        <v>322</v>
      </c>
      <c r="CJ1493" s="3">
        <v>0</v>
      </c>
      <c r="CK1493" s="4">
        <v>0</v>
      </c>
      <c r="CL1493" s="5" t="s">
        <v>322</v>
      </c>
      <c r="CM1493" s="2">
        <v>0</v>
      </c>
      <c r="CN1493" s="4">
        <v>0</v>
      </c>
      <c r="CO1493" s="5" t="s">
        <v>322</v>
      </c>
      <c r="CP1493" s="3"/>
      <c r="CQ1493" s="4">
        <v>58849</v>
      </c>
      <c r="CR1493" s="3"/>
      <c r="CS1493" s="3"/>
      <c r="CT1493" s="3"/>
      <c r="CU1493" s="3"/>
      <c r="CV1493" s="4">
        <v>58849</v>
      </c>
      <c r="CW1493" s="4">
        <v>58849</v>
      </c>
      <c r="CX1493" t="b">
        <v>0</v>
      </c>
      <c r="CY1493" t="b">
        <v>0</v>
      </c>
      <c r="CZ1493" t="b">
        <v>0</v>
      </c>
      <c r="DA1493" s="2"/>
      <c r="DB1493" s="2"/>
      <c r="DC1493">
        <v>99999999</v>
      </c>
      <c r="DD1493" s="3"/>
      <c r="DE1493" s="3"/>
      <c r="DF1493" s="3"/>
      <c r="DG1493" s="4"/>
      <c r="DH1493" s="4"/>
      <c r="DI1493" s="4"/>
      <c r="DJ1493" s="3">
        <v>0</v>
      </c>
      <c r="DK1493" s="4">
        <v>0</v>
      </c>
      <c r="DL1493" t="b">
        <v>0</v>
      </c>
      <c r="DM1493" s="6"/>
      <c r="DN1493" s="3"/>
      <c r="DO1493" s="3"/>
      <c r="DP1493" s="3"/>
      <c r="DQ1493" s="3"/>
      <c r="DR1493" s="3"/>
      <c r="DS1493" s="3"/>
      <c r="DT1493" s="4"/>
      <c r="DU1493" s="4"/>
      <c r="DV1493" s="4"/>
      <c r="DW1493" s="4"/>
      <c r="DX1493" s="4"/>
      <c r="DY1493" s="4"/>
      <c r="DZ1493" s="2" t="s">
        <v>861</v>
      </c>
      <c r="EA1493" s="7">
        <v>44606.483483796299</v>
      </c>
      <c r="EB1493" s="2" t="s">
        <v>332</v>
      </c>
      <c r="EC1493" s="8"/>
      <c r="ED1493" t="b">
        <v>0</v>
      </c>
      <c r="EE1493" t="s">
        <v>324</v>
      </c>
      <c r="EF1493" s="2" t="s">
        <v>324</v>
      </c>
      <c r="EG1493" s="2" t="s">
        <v>325</v>
      </c>
      <c r="EH1493" s="1"/>
      <c r="EI1493">
        <f t="shared" si="76"/>
        <v>9646</v>
      </c>
      <c r="EJ1493" t="str">
        <f t="shared" si="77"/>
        <v>yes</v>
      </c>
    </row>
    <row r="1494" spans="3:140">
      <c r="C1494" s="1">
        <v>44581</v>
      </c>
      <c r="D1494" s="2" t="s">
        <v>914</v>
      </c>
      <c r="E1494" s="2" t="s">
        <v>915</v>
      </c>
      <c r="F1494" s="2" t="s">
        <v>181</v>
      </c>
      <c r="G1494" s="1">
        <v>44264</v>
      </c>
      <c r="H1494" s="2"/>
      <c r="I1494" s="2"/>
      <c r="J1494" s="1">
        <v>44264</v>
      </c>
      <c r="K1494" s="1"/>
      <c r="L1494" s="2" t="s">
        <v>867</v>
      </c>
      <c r="M1494" t="b">
        <v>0</v>
      </c>
      <c r="N1494" s="2"/>
      <c r="O1494" s="2" t="s">
        <v>1361</v>
      </c>
      <c r="P1494" s="2" t="s">
        <v>330</v>
      </c>
      <c r="Q1494" s="2"/>
      <c r="R1494" s="2"/>
      <c r="S1494" s="2" t="s">
        <v>1390</v>
      </c>
      <c r="T1494" s="2"/>
      <c r="U1494" s="2"/>
      <c r="V1494" s="2"/>
      <c r="W1494" s="2"/>
      <c r="X1494" s="2"/>
      <c r="Y1494" s="3"/>
      <c r="AA1494" t="b">
        <v>0</v>
      </c>
      <c r="AB1494">
        <v>6897</v>
      </c>
      <c r="AC1494">
        <v>532</v>
      </c>
      <c r="AD1494">
        <v>0</v>
      </c>
      <c r="AE1494" s="4"/>
      <c r="AF1494" s="4">
        <v>30830</v>
      </c>
      <c r="AG1494" s="4">
        <v>2378</v>
      </c>
      <c r="AH1494" s="4">
        <v>0</v>
      </c>
      <c r="AJ1494">
        <v>7356</v>
      </c>
      <c r="AK1494">
        <v>1668</v>
      </c>
      <c r="AL1494">
        <v>0</v>
      </c>
      <c r="AM1494" s="4"/>
      <c r="AN1494" s="4">
        <v>27585</v>
      </c>
      <c r="AO1494" s="4">
        <v>6255</v>
      </c>
      <c r="AP1494" s="4">
        <v>0</v>
      </c>
      <c r="AR1494">
        <v>0</v>
      </c>
      <c r="AS1494">
        <v>0</v>
      </c>
      <c r="AT1494">
        <v>0</v>
      </c>
      <c r="AU1494" s="4"/>
      <c r="AV1494" s="4">
        <v>0</v>
      </c>
      <c r="AW1494" s="4">
        <v>0</v>
      </c>
      <c r="AX1494" s="4">
        <v>0</v>
      </c>
      <c r="AZ1494">
        <v>0</v>
      </c>
      <c r="BA1494">
        <v>0</v>
      </c>
      <c r="BB1494">
        <v>0</v>
      </c>
      <c r="BC1494" s="4"/>
      <c r="BD1494" s="4">
        <v>0</v>
      </c>
      <c r="BE1494" s="4">
        <v>0</v>
      </c>
      <c r="BF1494" s="4">
        <v>0</v>
      </c>
      <c r="BH1494">
        <v>0</v>
      </c>
      <c r="BI1494">
        <v>0</v>
      </c>
      <c r="BJ1494">
        <v>0</v>
      </c>
      <c r="BK1494" s="4"/>
      <c r="BL1494" s="4">
        <v>0</v>
      </c>
      <c r="BM1494" s="4">
        <v>0</v>
      </c>
      <c r="BN1494" s="4">
        <v>0</v>
      </c>
      <c r="BP1494">
        <v>0</v>
      </c>
      <c r="BQ1494">
        <v>0</v>
      </c>
      <c r="BR1494">
        <v>0</v>
      </c>
      <c r="BS1494" s="4"/>
      <c r="BT1494" s="4">
        <v>0</v>
      </c>
      <c r="BU1494" s="4">
        <v>0</v>
      </c>
      <c r="BV1494" s="4">
        <v>0</v>
      </c>
      <c r="BW1494" s="3"/>
      <c r="BX1494" s="3"/>
      <c r="BY1494" s="4">
        <v>33208</v>
      </c>
      <c r="BZ1494" s="5"/>
      <c r="CA1494" s="3">
        <v>9024</v>
      </c>
      <c r="CB1494" s="4">
        <v>33840</v>
      </c>
      <c r="CC1494" s="5">
        <v>3.75</v>
      </c>
      <c r="CD1494" s="3">
        <v>0</v>
      </c>
      <c r="CE1494" s="4">
        <v>0</v>
      </c>
      <c r="CF1494" s="5" t="s">
        <v>322</v>
      </c>
      <c r="CG1494" s="3">
        <v>0</v>
      </c>
      <c r="CH1494" s="4">
        <v>0</v>
      </c>
      <c r="CI1494" s="5" t="s">
        <v>322</v>
      </c>
      <c r="CJ1494" s="3">
        <v>0</v>
      </c>
      <c r="CK1494" s="4">
        <v>0</v>
      </c>
      <c r="CL1494" s="5" t="s">
        <v>322</v>
      </c>
      <c r="CM1494" s="2">
        <v>0</v>
      </c>
      <c r="CN1494" s="4">
        <v>0</v>
      </c>
      <c r="CO1494" s="5" t="s">
        <v>322</v>
      </c>
      <c r="CP1494" s="3"/>
      <c r="CQ1494" s="4">
        <v>67048</v>
      </c>
      <c r="CR1494" s="3"/>
      <c r="CS1494" s="3"/>
      <c r="CT1494" s="3"/>
      <c r="CU1494" s="3"/>
      <c r="CV1494" s="4">
        <v>67048</v>
      </c>
      <c r="CW1494" s="4">
        <v>67048</v>
      </c>
      <c r="CX1494" t="b">
        <v>0</v>
      </c>
      <c r="CY1494" t="b">
        <v>0</v>
      </c>
      <c r="CZ1494" t="b">
        <v>0</v>
      </c>
      <c r="DA1494" s="2" t="s">
        <v>867</v>
      </c>
      <c r="DB1494" s="2" t="s">
        <v>867</v>
      </c>
      <c r="DC1494">
        <v>99999999</v>
      </c>
      <c r="DD1494" s="3"/>
      <c r="DE1494" s="3"/>
      <c r="DF1494" s="3"/>
      <c r="DG1494" s="4"/>
      <c r="DH1494" s="4"/>
      <c r="DI1494" s="4"/>
      <c r="DJ1494" s="3">
        <v>0</v>
      </c>
      <c r="DK1494" s="4">
        <v>0</v>
      </c>
      <c r="DL1494" t="b">
        <v>0</v>
      </c>
      <c r="DM1494" s="6"/>
      <c r="DN1494" s="3"/>
      <c r="DO1494" s="3"/>
      <c r="DP1494" s="3"/>
      <c r="DQ1494" s="3"/>
      <c r="DR1494" s="3"/>
      <c r="DS1494" s="3"/>
      <c r="DT1494" s="4"/>
      <c r="DU1494" s="4"/>
      <c r="DV1494" s="4"/>
      <c r="DW1494" s="4"/>
      <c r="DX1494" s="4"/>
      <c r="DY1494" s="4"/>
      <c r="DZ1494" s="2" t="s">
        <v>861</v>
      </c>
      <c r="EA1494" s="7">
        <v>44690.549131944441</v>
      </c>
      <c r="EB1494" s="2" t="s">
        <v>332</v>
      </c>
      <c r="EC1494" s="8"/>
      <c r="ED1494" t="b">
        <v>1</v>
      </c>
      <c r="EE1494" t="s">
        <v>324</v>
      </c>
      <c r="EF1494" s="2" t="s">
        <v>324</v>
      </c>
      <c r="EG1494" s="2" t="s">
        <v>325</v>
      </c>
      <c r="EH1494" s="1"/>
      <c r="EI1494">
        <f t="shared" si="76"/>
        <v>7429</v>
      </c>
      <c r="EJ1494" t="str">
        <f t="shared" si="77"/>
        <v>yes</v>
      </c>
    </row>
    <row r="1495" spans="3:140">
      <c r="C1495" s="1">
        <v>44581</v>
      </c>
      <c r="D1495" s="2" t="s">
        <v>1192</v>
      </c>
      <c r="E1495" s="2" t="s">
        <v>1193</v>
      </c>
      <c r="F1495" s="2" t="s">
        <v>181</v>
      </c>
      <c r="G1495" s="1">
        <v>44222</v>
      </c>
      <c r="H1495" s="2"/>
      <c r="I1495" s="2"/>
      <c r="J1495" s="1">
        <v>44222</v>
      </c>
      <c r="K1495" s="1"/>
      <c r="L1495" s="2" t="s">
        <v>6</v>
      </c>
      <c r="M1495" t="b">
        <v>0</v>
      </c>
      <c r="N1495" s="2"/>
      <c r="O1495" s="2" t="s">
        <v>329</v>
      </c>
      <c r="P1495" s="2" t="s">
        <v>330</v>
      </c>
      <c r="Q1495" s="2"/>
      <c r="R1495" s="2"/>
      <c r="S1495" s="2" t="s">
        <v>1389</v>
      </c>
      <c r="T1495" s="2"/>
      <c r="U1495" s="2"/>
      <c r="V1495" s="2"/>
      <c r="W1495" s="2"/>
      <c r="X1495" s="2"/>
      <c r="Y1495" s="3"/>
      <c r="AA1495" t="b">
        <v>0</v>
      </c>
      <c r="AB1495">
        <v>0</v>
      </c>
      <c r="AC1495">
        <v>612</v>
      </c>
      <c r="AD1495">
        <v>0</v>
      </c>
      <c r="AE1495" s="4"/>
      <c r="AF1495" s="4">
        <v>0</v>
      </c>
      <c r="AG1495" s="4">
        <v>2736</v>
      </c>
      <c r="AH1495" s="4">
        <v>0</v>
      </c>
      <c r="AJ1495">
        <v>0</v>
      </c>
      <c r="AK1495">
        <v>896</v>
      </c>
      <c r="AL1495">
        <v>0</v>
      </c>
      <c r="AM1495" s="4"/>
      <c r="AN1495" s="4">
        <v>0</v>
      </c>
      <c r="AO1495" s="4">
        <v>3360</v>
      </c>
      <c r="AP1495" s="4">
        <v>0</v>
      </c>
      <c r="AR1495">
        <v>0</v>
      </c>
      <c r="AS1495">
        <v>0</v>
      </c>
      <c r="AT1495">
        <v>0</v>
      </c>
      <c r="AU1495" s="4"/>
      <c r="AV1495" s="4">
        <v>0</v>
      </c>
      <c r="AW1495" s="4">
        <v>0</v>
      </c>
      <c r="AX1495" s="4">
        <v>0</v>
      </c>
      <c r="AZ1495">
        <v>0</v>
      </c>
      <c r="BA1495">
        <v>0</v>
      </c>
      <c r="BB1495">
        <v>0</v>
      </c>
      <c r="BC1495" s="4"/>
      <c r="BD1495" s="4">
        <v>0</v>
      </c>
      <c r="BE1495" s="4">
        <v>0</v>
      </c>
      <c r="BF1495" s="4">
        <v>0</v>
      </c>
      <c r="BH1495">
        <v>0</v>
      </c>
      <c r="BI1495">
        <v>0</v>
      </c>
      <c r="BJ1495">
        <v>0</v>
      </c>
      <c r="BK1495" s="4"/>
      <c r="BL1495" s="4">
        <v>0</v>
      </c>
      <c r="BM1495" s="4">
        <v>0</v>
      </c>
      <c r="BN1495" s="4">
        <v>0</v>
      </c>
      <c r="BP1495">
        <v>0</v>
      </c>
      <c r="BQ1495">
        <v>0</v>
      </c>
      <c r="BR1495">
        <v>0</v>
      </c>
      <c r="BS1495" s="4"/>
      <c r="BT1495" s="4">
        <v>0</v>
      </c>
      <c r="BU1495" s="4">
        <v>0</v>
      </c>
      <c r="BV1495" s="4">
        <v>0</v>
      </c>
      <c r="BW1495" s="3"/>
      <c r="BX1495" s="3"/>
      <c r="BY1495" s="4">
        <v>2736</v>
      </c>
      <c r="BZ1495" s="5"/>
      <c r="CA1495" s="3">
        <v>896</v>
      </c>
      <c r="CB1495" s="4">
        <v>3360</v>
      </c>
      <c r="CC1495" s="5">
        <v>3.75</v>
      </c>
      <c r="CD1495" s="3">
        <v>0</v>
      </c>
      <c r="CE1495" s="4">
        <v>0</v>
      </c>
      <c r="CF1495" s="5" t="s">
        <v>322</v>
      </c>
      <c r="CG1495" s="3">
        <v>0</v>
      </c>
      <c r="CH1495" s="4">
        <v>0</v>
      </c>
      <c r="CI1495" s="5" t="s">
        <v>322</v>
      </c>
      <c r="CJ1495" s="3">
        <v>0</v>
      </c>
      <c r="CK1495" s="4">
        <v>0</v>
      </c>
      <c r="CL1495" s="5" t="s">
        <v>322</v>
      </c>
      <c r="CM1495" s="2">
        <v>0</v>
      </c>
      <c r="CN1495" s="4">
        <v>0</v>
      </c>
      <c r="CO1495" s="5" t="s">
        <v>322</v>
      </c>
      <c r="CP1495" s="3"/>
      <c r="CQ1495" s="4">
        <v>6096</v>
      </c>
      <c r="CR1495" s="3"/>
      <c r="CS1495" s="3"/>
      <c r="CT1495" s="3"/>
      <c r="CU1495" s="3"/>
      <c r="CV1495" s="4">
        <v>6096</v>
      </c>
      <c r="CW1495" s="4">
        <v>6096</v>
      </c>
      <c r="CX1495" t="b">
        <v>0</v>
      </c>
      <c r="CY1495" t="b">
        <v>0</v>
      </c>
      <c r="CZ1495" t="b">
        <v>0</v>
      </c>
      <c r="DA1495" s="2"/>
      <c r="DB1495" s="2"/>
      <c r="DC1495">
        <v>99999999</v>
      </c>
      <c r="DD1495" s="3"/>
      <c r="DE1495" s="3"/>
      <c r="DF1495" s="3"/>
      <c r="DG1495" s="4"/>
      <c r="DH1495" s="4"/>
      <c r="DI1495" s="4"/>
      <c r="DJ1495" s="3">
        <v>0</v>
      </c>
      <c r="DK1495" s="4">
        <v>0</v>
      </c>
      <c r="DL1495" t="b">
        <v>0</v>
      </c>
      <c r="DM1495" s="6"/>
      <c r="DN1495" s="3"/>
      <c r="DO1495" s="3"/>
      <c r="DP1495" s="3"/>
      <c r="DQ1495" s="3"/>
      <c r="DR1495" s="3"/>
      <c r="DS1495" s="3"/>
      <c r="DT1495" s="4"/>
      <c r="DU1495" s="4"/>
      <c r="DV1495" s="4"/>
      <c r="DW1495" s="4"/>
      <c r="DX1495" s="4"/>
      <c r="DY1495" s="4"/>
      <c r="DZ1495" s="2" t="s">
        <v>861</v>
      </c>
      <c r="EA1495" s="7">
        <v>44693.454062500001</v>
      </c>
      <c r="EB1495" s="2" t="s">
        <v>332</v>
      </c>
      <c r="EC1495" s="8"/>
      <c r="ED1495" t="b">
        <v>1</v>
      </c>
      <c r="EE1495" t="s">
        <v>324</v>
      </c>
      <c r="EF1495" s="2" t="s">
        <v>324</v>
      </c>
      <c r="EG1495" s="2" t="s">
        <v>325</v>
      </c>
      <c r="EH1495" s="1"/>
      <c r="EI1495">
        <f t="shared" si="76"/>
        <v>612</v>
      </c>
      <c r="EJ1495" t="str">
        <f t="shared" si="77"/>
        <v>yes</v>
      </c>
    </row>
    <row r="1496" spans="3:140">
      <c r="C1496" s="1">
        <v>44581</v>
      </c>
      <c r="D1496" s="2" t="s">
        <v>981</v>
      </c>
      <c r="E1496" s="2" t="s">
        <v>982</v>
      </c>
      <c r="F1496" s="2" t="s">
        <v>176</v>
      </c>
      <c r="G1496" s="1">
        <v>44250</v>
      </c>
      <c r="H1496" s="2"/>
      <c r="I1496" s="2"/>
      <c r="J1496" s="1">
        <v>44250</v>
      </c>
      <c r="K1496" s="1"/>
      <c r="L1496" s="2" t="s">
        <v>867</v>
      </c>
      <c r="M1496" t="b">
        <v>0</v>
      </c>
      <c r="N1496" s="2"/>
      <c r="O1496" s="2" t="s">
        <v>1318</v>
      </c>
      <c r="P1496" s="2" t="s">
        <v>337</v>
      </c>
      <c r="Q1496" s="2"/>
      <c r="R1496" s="2"/>
      <c r="S1496" s="2" t="s">
        <v>1389</v>
      </c>
      <c r="T1496" s="2"/>
      <c r="U1496" s="2"/>
      <c r="V1496" s="2"/>
      <c r="W1496" s="2"/>
      <c r="X1496" s="2"/>
      <c r="Y1496" s="3"/>
      <c r="AA1496" t="b">
        <v>0</v>
      </c>
      <c r="AB1496">
        <v>2807</v>
      </c>
      <c r="AC1496">
        <v>5300</v>
      </c>
      <c r="AD1496">
        <v>1539</v>
      </c>
      <c r="AE1496" s="4"/>
      <c r="AF1496" s="4">
        <v>10217</v>
      </c>
      <c r="AG1496" s="4">
        <v>26236</v>
      </c>
      <c r="AH1496" s="4">
        <v>8945</v>
      </c>
      <c r="AJ1496">
        <v>961</v>
      </c>
      <c r="AK1496">
        <v>1814</v>
      </c>
      <c r="AL1496">
        <v>527</v>
      </c>
      <c r="AM1496" s="4"/>
      <c r="AN1496" s="4">
        <v>4293</v>
      </c>
      <c r="AO1496" s="4">
        <v>6802</v>
      </c>
      <c r="AP1496" s="4">
        <v>2356</v>
      </c>
      <c r="AR1496">
        <v>0</v>
      </c>
      <c r="AS1496">
        <v>0</v>
      </c>
      <c r="AT1496">
        <v>0</v>
      </c>
      <c r="AU1496" s="4"/>
      <c r="AV1496" s="4">
        <v>0</v>
      </c>
      <c r="AW1496" s="4">
        <v>0</v>
      </c>
      <c r="AX1496" s="4">
        <v>0</v>
      </c>
      <c r="AZ1496">
        <v>0</v>
      </c>
      <c r="BA1496">
        <v>0</v>
      </c>
      <c r="BB1496">
        <v>0</v>
      </c>
      <c r="BC1496" s="4"/>
      <c r="BD1496" s="4">
        <v>0</v>
      </c>
      <c r="BE1496" s="4">
        <v>0</v>
      </c>
      <c r="BF1496" s="4">
        <v>0</v>
      </c>
      <c r="BH1496">
        <v>0</v>
      </c>
      <c r="BI1496">
        <v>0</v>
      </c>
      <c r="BJ1496">
        <v>0</v>
      </c>
      <c r="BK1496" s="4"/>
      <c r="BL1496" s="4">
        <v>0</v>
      </c>
      <c r="BM1496" s="4">
        <v>0</v>
      </c>
      <c r="BN1496" s="4">
        <v>0</v>
      </c>
      <c r="BP1496">
        <v>0</v>
      </c>
      <c r="BQ1496">
        <v>0</v>
      </c>
      <c r="BR1496">
        <v>0</v>
      </c>
      <c r="BS1496" s="4"/>
      <c r="BT1496" s="4">
        <v>0</v>
      </c>
      <c r="BU1496" s="4">
        <v>0</v>
      </c>
      <c r="BV1496" s="4">
        <v>0</v>
      </c>
      <c r="BW1496" s="3"/>
      <c r="BX1496" s="3"/>
      <c r="BY1496" s="4">
        <v>45398</v>
      </c>
      <c r="BZ1496" s="5"/>
      <c r="CA1496" s="3">
        <v>3302</v>
      </c>
      <c r="CB1496" s="4">
        <v>13451</v>
      </c>
      <c r="CC1496" s="5">
        <v>4.0735917625681397</v>
      </c>
      <c r="CD1496" s="3">
        <v>0</v>
      </c>
      <c r="CE1496" s="4">
        <v>0</v>
      </c>
      <c r="CF1496" s="5" t="s">
        <v>322</v>
      </c>
      <c r="CG1496" s="3">
        <v>0</v>
      </c>
      <c r="CH1496" s="4">
        <v>0</v>
      </c>
      <c r="CI1496" s="5" t="s">
        <v>322</v>
      </c>
      <c r="CJ1496" s="3">
        <v>0</v>
      </c>
      <c r="CK1496" s="4">
        <v>0</v>
      </c>
      <c r="CL1496" s="5" t="s">
        <v>322</v>
      </c>
      <c r="CM1496" s="2">
        <v>0</v>
      </c>
      <c r="CN1496" s="4">
        <v>0</v>
      </c>
      <c r="CO1496" s="5" t="s">
        <v>322</v>
      </c>
      <c r="CP1496" s="3"/>
      <c r="CQ1496" s="4">
        <v>58849</v>
      </c>
      <c r="CR1496" s="3"/>
      <c r="CS1496" s="3"/>
      <c r="CT1496" s="3"/>
      <c r="CU1496" s="3"/>
      <c r="CV1496" s="4">
        <v>58849</v>
      </c>
      <c r="CW1496" s="4">
        <v>58849</v>
      </c>
      <c r="CX1496" t="b">
        <v>0</v>
      </c>
      <c r="CY1496" t="b">
        <v>0</v>
      </c>
      <c r="CZ1496" t="b">
        <v>0</v>
      </c>
      <c r="DA1496" s="2" t="s">
        <v>867</v>
      </c>
      <c r="DB1496" s="2" t="s">
        <v>867</v>
      </c>
      <c r="DC1496">
        <v>99999999</v>
      </c>
      <c r="DD1496" s="3"/>
      <c r="DE1496" s="3"/>
      <c r="DF1496" s="3"/>
      <c r="DG1496" s="4"/>
      <c r="DH1496" s="4"/>
      <c r="DI1496" s="4"/>
      <c r="DJ1496" s="3">
        <v>0</v>
      </c>
      <c r="DK1496" s="4">
        <v>0</v>
      </c>
      <c r="DL1496" t="b">
        <v>0</v>
      </c>
      <c r="DM1496" s="6"/>
      <c r="DN1496" s="3"/>
      <c r="DO1496" s="3"/>
      <c r="DP1496" s="3"/>
      <c r="DQ1496" s="3"/>
      <c r="DR1496" s="3"/>
      <c r="DS1496" s="3"/>
      <c r="DT1496" s="4"/>
      <c r="DU1496" s="4"/>
      <c r="DV1496" s="4"/>
      <c r="DW1496" s="4"/>
      <c r="DX1496" s="4"/>
      <c r="DY1496" s="4"/>
      <c r="DZ1496" s="2" t="s">
        <v>861</v>
      </c>
      <c r="EA1496" s="7">
        <v>44690.5934375</v>
      </c>
      <c r="EB1496" s="2" t="s">
        <v>332</v>
      </c>
      <c r="EC1496" s="8"/>
      <c r="ED1496" t="b">
        <v>0</v>
      </c>
      <c r="EE1496" t="s">
        <v>324</v>
      </c>
      <c r="EF1496" s="2" t="s">
        <v>324</v>
      </c>
      <c r="EG1496" s="2" t="s">
        <v>325</v>
      </c>
      <c r="EH1496" s="1"/>
      <c r="EI1496">
        <f t="shared" si="76"/>
        <v>9646</v>
      </c>
      <c r="EJ1496" t="str">
        <f t="shared" si="77"/>
        <v>yes</v>
      </c>
    </row>
    <row r="1497" spans="3:140">
      <c r="C1497" s="1">
        <v>44581</v>
      </c>
      <c r="D1497" s="2" t="s">
        <v>1245</v>
      </c>
      <c r="E1497" s="2" t="s">
        <v>1246</v>
      </c>
      <c r="F1497" s="2" t="s">
        <v>41</v>
      </c>
      <c r="G1497" s="1">
        <v>44255</v>
      </c>
      <c r="H1497" s="2"/>
      <c r="I1497" s="2"/>
      <c r="J1497" s="1">
        <v>44255</v>
      </c>
      <c r="K1497" s="1"/>
      <c r="L1497" s="2" t="s">
        <v>6</v>
      </c>
      <c r="M1497" t="b">
        <v>0</v>
      </c>
      <c r="N1497" s="2"/>
      <c r="O1497" s="2" t="s">
        <v>1308</v>
      </c>
      <c r="P1497" s="2" t="s">
        <v>330</v>
      </c>
      <c r="Q1497" s="2"/>
      <c r="R1497" s="2"/>
      <c r="S1497" s="2" t="s">
        <v>1390</v>
      </c>
      <c r="T1497" s="2"/>
      <c r="U1497" s="2"/>
      <c r="V1497" s="2"/>
      <c r="W1497" s="2" t="s">
        <v>1397</v>
      </c>
      <c r="X1497" s="2" t="s">
        <v>1397</v>
      </c>
      <c r="Y1497" s="3"/>
      <c r="AA1497" t="b">
        <v>0</v>
      </c>
      <c r="AB1497">
        <v>-7436</v>
      </c>
      <c r="AC1497">
        <v>-22308</v>
      </c>
      <c r="AD1497">
        <v>-7436</v>
      </c>
      <c r="AE1497" s="4"/>
      <c r="AF1497" s="4">
        <v>-38593</v>
      </c>
      <c r="AG1497" s="4">
        <v>-115779</v>
      </c>
      <c r="AH1497" s="4">
        <v>-38593</v>
      </c>
      <c r="AJ1497">
        <v>5535</v>
      </c>
      <c r="AK1497">
        <v>16606</v>
      </c>
      <c r="AL1497">
        <v>5535</v>
      </c>
      <c r="AM1497" s="4"/>
      <c r="AN1497" s="4">
        <v>20758</v>
      </c>
      <c r="AO1497" s="4">
        <v>62273</v>
      </c>
      <c r="AP1497" s="4">
        <v>20758</v>
      </c>
      <c r="AR1497">
        <v>0</v>
      </c>
      <c r="AS1497">
        <v>0</v>
      </c>
      <c r="AT1497">
        <v>0</v>
      </c>
      <c r="AU1497" s="4"/>
      <c r="AV1497" s="4">
        <v>0</v>
      </c>
      <c r="AW1497" s="4">
        <v>0</v>
      </c>
      <c r="AX1497" s="4">
        <v>0</v>
      </c>
      <c r="AZ1497">
        <v>0</v>
      </c>
      <c r="BA1497">
        <v>0</v>
      </c>
      <c r="BB1497">
        <v>0</v>
      </c>
      <c r="BC1497" s="4"/>
      <c r="BD1497" s="4">
        <v>0</v>
      </c>
      <c r="BE1497" s="4">
        <v>0</v>
      </c>
      <c r="BF1497" s="4">
        <v>0</v>
      </c>
      <c r="BH1497">
        <v>0</v>
      </c>
      <c r="BI1497">
        <v>0</v>
      </c>
      <c r="BJ1497">
        <v>0</v>
      </c>
      <c r="BK1497" s="4"/>
      <c r="BL1497" s="4">
        <v>0</v>
      </c>
      <c r="BM1497" s="4">
        <v>0</v>
      </c>
      <c r="BN1497" s="4">
        <v>0</v>
      </c>
      <c r="BP1497">
        <v>0</v>
      </c>
      <c r="BQ1497">
        <v>0</v>
      </c>
      <c r="BR1497">
        <v>0</v>
      </c>
      <c r="BS1497" s="4"/>
      <c r="BT1497" s="4">
        <v>0</v>
      </c>
      <c r="BU1497" s="4">
        <v>0</v>
      </c>
      <c r="BV1497" s="4">
        <v>0</v>
      </c>
      <c r="BW1497" s="3"/>
      <c r="BX1497" s="3"/>
      <c r="BY1497" s="4">
        <v>-192965</v>
      </c>
      <c r="BZ1497" s="5"/>
      <c r="CA1497" s="3">
        <v>27676</v>
      </c>
      <c r="CB1497" s="4">
        <v>103789</v>
      </c>
      <c r="CC1497" s="5">
        <v>3.7501445295562901</v>
      </c>
      <c r="CD1497" s="3">
        <v>0</v>
      </c>
      <c r="CE1497" s="4">
        <v>0</v>
      </c>
      <c r="CF1497" s="5" t="s">
        <v>322</v>
      </c>
      <c r="CG1497" s="3">
        <v>0</v>
      </c>
      <c r="CH1497" s="4">
        <v>0</v>
      </c>
      <c r="CI1497" s="5" t="s">
        <v>322</v>
      </c>
      <c r="CJ1497" s="3">
        <v>0</v>
      </c>
      <c r="CK1497" s="4">
        <v>0</v>
      </c>
      <c r="CL1497" s="5" t="s">
        <v>322</v>
      </c>
      <c r="CM1497" s="2">
        <v>0</v>
      </c>
      <c r="CN1497" s="4">
        <v>0</v>
      </c>
      <c r="CO1497" s="5" t="s">
        <v>322</v>
      </c>
      <c r="CP1497" s="3"/>
      <c r="CQ1497" s="4">
        <v>-89176</v>
      </c>
      <c r="CR1497" s="3"/>
      <c r="CS1497" s="3"/>
      <c r="CT1497" s="3"/>
      <c r="CU1497" s="3"/>
      <c r="CV1497" s="4">
        <v>-89176</v>
      </c>
      <c r="CW1497" s="4">
        <v>-89176</v>
      </c>
      <c r="CX1497" t="b">
        <v>0</v>
      </c>
      <c r="CY1497" t="b">
        <v>0</v>
      </c>
      <c r="CZ1497" t="b">
        <v>0</v>
      </c>
      <c r="DA1497" s="2"/>
      <c r="DB1497" s="2"/>
      <c r="DC1497">
        <v>99999999</v>
      </c>
      <c r="DD1497" s="3"/>
      <c r="DE1497" s="3"/>
      <c r="DF1497" s="3"/>
      <c r="DG1497" s="4"/>
      <c r="DH1497" s="4"/>
      <c r="DI1497" s="4"/>
      <c r="DJ1497" s="3">
        <v>0</v>
      </c>
      <c r="DK1497" s="4">
        <v>0</v>
      </c>
      <c r="DL1497" t="b">
        <v>0</v>
      </c>
      <c r="DM1497" s="6"/>
      <c r="DN1497" s="3"/>
      <c r="DO1497" s="3"/>
      <c r="DP1497" s="3"/>
      <c r="DQ1497" s="3"/>
      <c r="DR1497" s="3"/>
      <c r="DS1497" s="3"/>
      <c r="DT1497" s="4"/>
      <c r="DU1497" s="4"/>
      <c r="DV1497" s="4"/>
      <c r="DW1497" s="4"/>
      <c r="DX1497" s="4"/>
      <c r="DY1497" s="4"/>
      <c r="DZ1497" s="2" t="s">
        <v>861</v>
      </c>
      <c r="EA1497" s="7">
        <v>44693.450729166667</v>
      </c>
      <c r="EB1497" s="2" t="s">
        <v>332</v>
      </c>
      <c r="EC1497" s="8"/>
      <c r="ED1497" t="b">
        <v>1</v>
      </c>
      <c r="EE1497" t="s">
        <v>324</v>
      </c>
      <c r="EF1497" s="2" t="s">
        <v>324</v>
      </c>
      <c r="EG1497" s="2" t="s">
        <v>325</v>
      </c>
      <c r="EH1497" s="1"/>
      <c r="EI1497">
        <f t="shared" si="76"/>
        <v>-37180</v>
      </c>
      <c r="EJ1497" t="str">
        <f t="shared" si="77"/>
        <v>yes</v>
      </c>
    </row>
    <row r="1498" spans="3:140">
      <c r="C1498" s="1">
        <v>44581</v>
      </c>
      <c r="D1498" s="2" t="s">
        <v>85</v>
      </c>
      <c r="E1498" s="2" t="s">
        <v>86</v>
      </c>
      <c r="F1498" s="2" t="s">
        <v>41</v>
      </c>
      <c r="G1498" s="1">
        <v>44212</v>
      </c>
      <c r="H1498" s="2"/>
      <c r="I1498" s="2"/>
      <c r="J1498" s="1">
        <v>44256</v>
      </c>
      <c r="K1498" s="1"/>
      <c r="L1498" s="2" t="s">
        <v>6</v>
      </c>
      <c r="M1498" t="b">
        <v>0</v>
      </c>
      <c r="N1498" s="2"/>
      <c r="O1498" s="2" t="s">
        <v>1308</v>
      </c>
      <c r="P1498" s="2" t="s">
        <v>321</v>
      </c>
      <c r="Q1498" s="2"/>
      <c r="R1498" s="2"/>
      <c r="S1498" s="2"/>
      <c r="T1498" s="2"/>
      <c r="U1498" s="2"/>
      <c r="V1498" s="2"/>
      <c r="W1498" s="2" t="s">
        <v>1375</v>
      </c>
      <c r="X1498" s="2" t="s">
        <v>1375</v>
      </c>
      <c r="Y1498" s="3"/>
      <c r="AA1498" t="b">
        <v>0</v>
      </c>
      <c r="AB1498">
        <v>-747</v>
      </c>
      <c r="AC1498">
        <v>-1458</v>
      </c>
      <c r="AD1498">
        <v>-560</v>
      </c>
      <c r="AE1498" s="4"/>
      <c r="AF1498" s="4">
        <v>-3878</v>
      </c>
      <c r="AG1498" s="4">
        <v>-7562</v>
      </c>
      <c r="AH1498" s="4">
        <v>-2909</v>
      </c>
      <c r="AJ1498">
        <v>28653</v>
      </c>
      <c r="AK1498">
        <v>55873</v>
      </c>
      <c r="AL1498">
        <v>21490</v>
      </c>
      <c r="AM1498" s="4"/>
      <c r="AN1498" s="4">
        <v>107449</v>
      </c>
      <c r="AO1498" s="4">
        <v>209525</v>
      </c>
      <c r="AP1498" s="4">
        <v>80587</v>
      </c>
      <c r="AR1498">
        <v>0</v>
      </c>
      <c r="AS1498">
        <v>0</v>
      </c>
      <c r="AT1498">
        <v>0</v>
      </c>
      <c r="AU1498" s="4"/>
      <c r="AV1498" s="4">
        <v>0</v>
      </c>
      <c r="AW1498" s="4">
        <v>0</v>
      </c>
      <c r="AX1498" s="4">
        <v>0</v>
      </c>
      <c r="AZ1498">
        <v>0</v>
      </c>
      <c r="BA1498">
        <v>0</v>
      </c>
      <c r="BB1498">
        <v>0</v>
      </c>
      <c r="BC1498" s="4"/>
      <c r="BD1498" s="4">
        <v>0</v>
      </c>
      <c r="BE1498" s="4">
        <v>0</v>
      </c>
      <c r="BF1498" s="4">
        <v>0</v>
      </c>
      <c r="BH1498">
        <v>0</v>
      </c>
      <c r="BI1498">
        <v>0</v>
      </c>
      <c r="BJ1498">
        <v>0</v>
      </c>
      <c r="BK1498" s="4"/>
      <c r="BL1498" s="4">
        <v>0</v>
      </c>
      <c r="BM1498" s="4">
        <v>0</v>
      </c>
      <c r="BN1498" s="4">
        <v>0</v>
      </c>
      <c r="BP1498">
        <v>0</v>
      </c>
      <c r="BQ1498">
        <v>0</v>
      </c>
      <c r="BR1498">
        <v>0</v>
      </c>
      <c r="BS1498" s="4"/>
      <c r="BT1498" s="4">
        <v>0</v>
      </c>
      <c r="BU1498" s="4">
        <v>0</v>
      </c>
      <c r="BV1498" s="4">
        <v>0</v>
      </c>
      <c r="BW1498" s="3"/>
      <c r="BX1498" s="3"/>
      <c r="BY1498" s="4">
        <v>-14349</v>
      </c>
      <c r="BZ1498" s="5"/>
      <c r="CA1498" s="3">
        <v>106016</v>
      </c>
      <c r="CB1498" s="4">
        <v>397561</v>
      </c>
      <c r="CC1498" s="5">
        <v>3.7500094325384801</v>
      </c>
      <c r="CD1498" s="3">
        <v>0</v>
      </c>
      <c r="CE1498" s="4">
        <v>0</v>
      </c>
      <c r="CF1498" s="5" t="s">
        <v>322</v>
      </c>
      <c r="CG1498" s="3">
        <v>0</v>
      </c>
      <c r="CH1498" s="4">
        <v>0</v>
      </c>
      <c r="CI1498" s="5" t="s">
        <v>322</v>
      </c>
      <c r="CJ1498" s="3">
        <v>0</v>
      </c>
      <c r="CK1498" s="4">
        <v>0</v>
      </c>
      <c r="CL1498" s="5" t="s">
        <v>322</v>
      </c>
      <c r="CM1498" s="2">
        <v>0</v>
      </c>
      <c r="CN1498" s="4">
        <v>0</v>
      </c>
      <c r="CO1498" s="5" t="s">
        <v>322</v>
      </c>
      <c r="CP1498" s="3"/>
      <c r="CQ1498" s="4">
        <v>383212</v>
      </c>
      <c r="CR1498" s="3"/>
      <c r="CS1498" s="3"/>
      <c r="CT1498" s="3"/>
      <c r="CU1498" s="3"/>
      <c r="CV1498" s="4">
        <v>383212</v>
      </c>
      <c r="CW1498" s="4">
        <v>383212</v>
      </c>
      <c r="CX1498" t="b">
        <v>0</v>
      </c>
      <c r="CY1498" t="b">
        <v>0</v>
      </c>
      <c r="CZ1498" t="b">
        <v>0</v>
      </c>
      <c r="DA1498" s="2"/>
      <c r="DB1498" s="2"/>
      <c r="DC1498">
        <v>99999999</v>
      </c>
      <c r="DD1498" s="3"/>
      <c r="DE1498" s="3"/>
      <c r="DF1498" s="3"/>
      <c r="DG1498" s="4"/>
      <c r="DH1498" s="4"/>
      <c r="DI1498" s="4"/>
      <c r="DJ1498" s="3">
        <v>0</v>
      </c>
      <c r="DK1498" s="4">
        <v>0</v>
      </c>
      <c r="DL1498" t="b">
        <v>0</v>
      </c>
      <c r="DM1498" s="6"/>
      <c r="DN1498" s="3"/>
      <c r="DO1498" s="3"/>
      <c r="DP1498" s="3"/>
      <c r="DQ1498" s="3"/>
      <c r="DR1498" s="3"/>
      <c r="DS1498" s="3"/>
      <c r="DT1498" s="4"/>
      <c r="DU1498" s="4"/>
      <c r="DV1498" s="4"/>
      <c r="DW1498" s="4"/>
      <c r="DX1498" s="4"/>
      <c r="DY1498" s="4"/>
      <c r="DZ1498" s="2" t="s">
        <v>861</v>
      </c>
      <c r="EA1498" s="7">
        <v>44691.51021990741</v>
      </c>
      <c r="EB1498" s="2" t="s">
        <v>332</v>
      </c>
      <c r="EC1498" s="8"/>
      <c r="ED1498" t="b">
        <v>1</v>
      </c>
      <c r="EE1498" t="s">
        <v>324</v>
      </c>
      <c r="EF1498" s="2" t="s">
        <v>324</v>
      </c>
      <c r="EG1498" s="2" t="s">
        <v>325</v>
      </c>
      <c r="EH1498" s="1"/>
      <c r="EI1498">
        <f t="shared" si="76"/>
        <v>-2765</v>
      </c>
      <c r="EJ1498" t="str">
        <f t="shared" si="77"/>
        <v>yes</v>
      </c>
    </row>
    <row r="1499" spans="3:140">
      <c r="C1499" s="1">
        <v>44581</v>
      </c>
      <c r="D1499" s="2" t="s">
        <v>896</v>
      </c>
      <c r="E1499" s="2" t="s">
        <v>897</v>
      </c>
      <c r="F1499" s="2" t="s">
        <v>171</v>
      </c>
      <c r="G1499" s="1">
        <v>44228</v>
      </c>
      <c r="H1499" s="2"/>
      <c r="I1499" s="2"/>
      <c r="J1499" s="1">
        <v>44228</v>
      </c>
      <c r="K1499" s="1"/>
      <c r="L1499" s="2" t="s">
        <v>6</v>
      </c>
      <c r="M1499" t="b">
        <v>0</v>
      </c>
      <c r="N1499" s="2"/>
      <c r="O1499" s="2" t="s">
        <v>1354</v>
      </c>
      <c r="P1499" s="2" t="s">
        <v>337</v>
      </c>
      <c r="Q1499" s="2"/>
      <c r="R1499" s="2"/>
      <c r="S1499" s="2" t="s">
        <v>1389</v>
      </c>
      <c r="T1499" s="2"/>
      <c r="U1499" s="2"/>
      <c r="V1499" s="2"/>
      <c r="W1499" s="2"/>
      <c r="X1499" s="2"/>
      <c r="Y1499" s="3"/>
      <c r="AA1499" t="b">
        <v>0</v>
      </c>
      <c r="AB1499">
        <v>0</v>
      </c>
      <c r="AC1499">
        <v>0</v>
      </c>
      <c r="AD1499">
        <v>0</v>
      </c>
      <c r="AE1499" s="4"/>
      <c r="AF1499" s="4">
        <v>0</v>
      </c>
      <c r="AG1499" s="4">
        <v>0</v>
      </c>
      <c r="AH1499" s="4">
        <v>0</v>
      </c>
      <c r="AJ1499">
        <v>0</v>
      </c>
      <c r="AK1499">
        <v>0</v>
      </c>
      <c r="AL1499">
        <v>0</v>
      </c>
      <c r="AM1499" s="4"/>
      <c r="AN1499" s="4">
        <v>0</v>
      </c>
      <c r="AO1499" s="4">
        <v>0</v>
      </c>
      <c r="AP1499" s="4">
        <v>0</v>
      </c>
      <c r="AR1499">
        <v>1500</v>
      </c>
      <c r="AS1499">
        <v>0</v>
      </c>
      <c r="AT1499">
        <v>0</v>
      </c>
      <c r="AU1499" s="4"/>
      <c r="AV1499" s="4">
        <v>164326</v>
      </c>
      <c r="AW1499" s="4">
        <v>0</v>
      </c>
      <c r="AX1499" s="4">
        <v>0</v>
      </c>
      <c r="AZ1499">
        <v>0</v>
      </c>
      <c r="BA1499">
        <v>0</v>
      </c>
      <c r="BB1499">
        <v>0</v>
      </c>
      <c r="BC1499" s="4"/>
      <c r="BD1499" s="4">
        <v>0</v>
      </c>
      <c r="BE1499" s="4">
        <v>0</v>
      </c>
      <c r="BF1499" s="4">
        <v>0</v>
      </c>
      <c r="BH1499">
        <v>0</v>
      </c>
      <c r="BI1499">
        <v>0</v>
      </c>
      <c r="BJ1499">
        <v>0</v>
      </c>
      <c r="BK1499" s="4"/>
      <c r="BL1499" s="4">
        <v>0</v>
      </c>
      <c r="BM1499" s="4">
        <v>0</v>
      </c>
      <c r="BN1499" s="4">
        <v>0</v>
      </c>
      <c r="BP1499">
        <v>0</v>
      </c>
      <c r="BQ1499">
        <v>0</v>
      </c>
      <c r="BR1499">
        <v>0</v>
      </c>
      <c r="BS1499" s="4"/>
      <c r="BT1499" s="4">
        <v>0</v>
      </c>
      <c r="BU1499" s="4">
        <v>0</v>
      </c>
      <c r="BV1499" s="4">
        <v>0</v>
      </c>
      <c r="BW1499" s="3"/>
      <c r="BX1499" s="3"/>
      <c r="BY1499" s="4">
        <v>0</v>
      </c>
      <c r="BZ1499" s="5"/>
      <c r="CA1499" s="3">
        <v>0</v>
      </c>
      <c r="CB1499" s="4">
        <v>0</v>
      </c>
      <c r="CC1499" s="5" t="s">
        <v>322</v>
      </c>
      <c r="CD1499" s="3">
        <v>1500</v>
      </c>
      <c r="CE1499" s="4">
        <v>164326</v>
      </c>
      <c r="CF1499" s="5">
        <v>109.550666666667</v>
      </c>
      <c r="CG1499" s="3">
        <v>0</v>
      </c>
      <c r="CH1499" s="4">
        <v>0</v>
      </c>
      <c r="CI1499" s="5" t="s">
        <v>322</v>
      </c>
      <c r="CJ1499" s="3">
        <v>0</v>
      </c>
      <c r="CK1499" s="4">
        <v>0</v>
      </c>
      <c r="CL1499" s="5" t="s">
        <v>322</v>
      </c>
      <c r="CM1499" s="2">
        <v>0</v>
      </c>
      <c r="CN1499" s="4">
        <v>0</v>
      </c>
      <c r="CO1499" s="5" t="s">
        <v>322</v>
      </c>
      <c r="CP1499" s="3"/>
      <c r="CQ1499" s="4">
        <v>0</v>
      </c>
      <c r="CR1499" s="3"/>
      <c r="CS1499" s="3"/>
      <c r="CT1499" s="3"/>
      <c r="CU1499" s="3"/>
      <c r="CV1499" s="4">
        <v>164326</v>
      </c>
      <c r="CW1499" s="4">
        <v>164326</v>
      </c>
      <c r="CX1499" t="b">
        <v>0</v>
      </c>
      <c r="CY1499" t="b">
        <v>0</v>
      </c>
      <c r="CZ1499" t="b">
        <v>0</v>
      </c>
      <c r="DA1499" s="2" t="s">
        <v>867</v>
      </c>
      <c r="DB1499" s="2" t="s">
        <v>867</v>
      </c>
      <c r="DC1499">
        <v>99999999</v>
      </c>
      <c r="DD1499" s="3"/>
      <c r="DE1499" s="3"/>
      <c r="DF1499" s="3"/>
      <c r="DG1499" s="4"/>
      <c r="DH1499" s="4"/>
      <c r="DI1499" s="4"/>
      <c r="DJ1499" s="3">
        <v>0</v>
      </c>
      <c r="DK1499" s="4">
        <v>0</v>
      </c>
      <c r="DL1499" t="b">
        <v>0</v>
      </c>
      <c r="DM1499" s="6"/>
      <c r="DN1499" s="3"/>
      <c r="DO1499" s="3"/>
      <c r="DP1499" s="3"/>
      <c r="DQ1499" s="3"/>
      <c r="DR1499" s="3"/>
      <c r="DS1499" s="3"/>
      <c r="DT1499" s="4"/>
      <c r="DU1499" s="4"/>
      <c r="DV1499" s="4"/>
      <c r="DW1499" s="4"/>
      <c r="DX1499" s="4"/>
      <c r="DY1499" s="4"/>
      <c r="DZ1499" s="2" t="s">
        <v>861</v>
      </c>
      <c r="EA1499" s="7">
        <v>44691.598564814813</v>
      </c>
      <c r="EB1499" s="2" t="s">
        <v>332</v>
      </c>
      <c r="EC1499" s="8"/>
      <c r="ED1499" t="b">
        <v>0</v>
      </c>
      <c r="EE1499" t="s">
        <v>324</v>
      </c>
      <c r="EF1499" s="2" t="s">
        <v>324</v>
      </c>
      <c r="EG1499" s="2" t="s">
        <v>325</v>
      </c>
      <c r="EH1499" s="1"/>
      <c r="EI1499">
        <f t="shared" si="76"/>
        <v>0</v>
      </c>
      <c r="EJ1499" t="str">
        <f t="shared" si="77"/>
        <v>yes</v>
      </c>
    </row>
    <row r="1500" spans="3:140">
      <c r="C1500" s="1">
        <v>44581</v>
      </c>
      <c r="D1500" s="2" t="s">
        <v>1142</v>
      </c>
      <c r="E1500" s="2" t="s">
        <v>1143</v>
      </c>
      <c r="F1500" s="2" t="s">
        <v>176</v>
      </c>
      <c r="G1500" s="1">
        <v>44208</v>
      </c>
      <c r="H1500" s="2"/>
      <c r="I1500" s="2"/>
      <c r="J1500" s="1">
        <v>44208</v>
      </c>
      <c r="K1500" s="1"/>
      <c r="L1500" s="2" t="s">
        <v>6</v>
      </c>
      <c r="M1500" t="b">
        <v>0</v>
      </c>
      <c r="N1500" s="2"/>
      <c r="O1500" s="2" t="s">
        <v>320</v>
      </c>
      <c r="P1500" s="2" t="s">
        <v>337</v>
      </c>
      <c r="Q1500" s="2"/>
      <c r="R1500" s="2"/>
      <c r="S1500" s="2" t="s">
        <v>1389</v>
      </c>
      <c r="T1500" s="2"/>
      <c r="U1500" s="2"/>
      <c r="V1500" s="2"/>
      <c r="W1500" s="2"/>
      <c r="X1500" s="2"/>
      <c r="Y1500" s="3"/>
      <c r="AA1500" t="b">
        <v>0</v>
      </c>
      <c r="AB1500">
        <v>2807</v>
      </c>
      <c r="AC1500">
        <v>5300</v>
      </c>
      <c r="AD1500">
        <v>1539</v>
      </c>
      <c r="AE1500" s="4"/>
      <c r="AF1500" s="4">
        <v>10217</v>
      </c>
      <c r="AG1500" s="4">
        <v>26236</v>
      </c>
      <c r="AH1500" s="4">
        <v>8945</v>
      </c>
      <c r="AJ1500">
        <v>961</v>
      </c>
      <c r="AK1500">
        <v>1814</v>
      </c>
      <c r="AL1500">
        <v>527</v>
      </c>
      <c r="AM1500" s="4"/>
      <c r="AN1500" s="4">
        <v>4293</v>
      </c>
      <c r="AO1500" s="4">
        <v>6802</v>
      </c>
      <c r="AP1500" s="4">
        <v>2356</v>
      </c>
      <c r="AR1500">
        <v>0</v>
      </c>
      <c r="AS1500">
        <v>0</v>
      </c>
      <c r="AT1500">
        <v>0</v>
      </c>
      <c r="AU1500" s="4"/>
      <c r="AV1500" s="4">
        <v>0</v>
      </c>
      <c r="AW1500" s="4">
        <v>0</v>
      </c>
      <c r="AX1500" s="4">
        <v>0</v>
      </c>
      <c r="AZ1500">
        <v>0</v>
      </c>
      <c r="BA1500">
        <v>0</v>
      </c>
      <c r="BB1500">
        <v>0</v>
      </c>
      <c r="BC1500" s="4"/>
      <c r="BD1500" s="4">
        <v>0</v>
      </c>
      <c r="BE1500" s="4">
        <v>0</v>
      </c>
      <c r="BF1500" s="4">
        <v>0</v>
      </c>
      <c r="BH1500">
        <v>0</v>
      </c>
      <c r="BI1500">
        <v>0</v>
      </c>
      <c r="BJ1500">
        <v>0</v>
      </c>
      <c r="BK1500" s="4"/>
      <c r="BL1500" s="4">
        <v>0</v>
      </c>
      <c r="BM1500" s="4">
        <v>0</v>
      </c>
      <c r="BN1500" s="4">
        <v>0</v>
      </c>
      <c r="BP1500">
        <v>0</v>
      </c>
      <c r="BQ1500">
        <v>0</v>
      </c>
      <c r="BR1500">
        <v>0</v>
      </c>
      <c r="BS1500" s="4"/>
      <c r="BT1500" s="4">
        <v>0</v>
      </c>
      <c r="BU1500" s="4">
        <v>0</v>
      </c>
      <c r="BV1500" s="4">
        <v>0</v>
      </c>
      <c r="BW1500" s="3"/>
      <c r="BX1500" s="3"/>
      <c r="BY1500" s="4">
        <v>45398</v>
      </c>
      <c r="BZ1500" s="5"/>
      <c r="CA1500" s="3">
        <v>3302</v>
      </c>
      <c r="CB1500" s="4">
        <v>13451</v>
      </c>
      <c r="CC1500" s="5">
        <v>4.0735917625681397</v>
      </c>
      <c r="CD1500" s="3">
        <v>0</v>
      </c>
      <c r="CE1500" s="4">
        <v>0</v>
      </c>
      <c r="CF1500" s="5" t="s">
        <v>322</v>
      </c>
      <c r="CG1500" s="3">
        <v>0</v>
      </c>
      <c r="CH1500" s="4">
        <v>0</v>
      </c>
      <c r="CI1500" s="5" t="s">
        <v>322</v>
      </c>
      <c r="CJ1500" s="3">
        <v>0</v>
      </c>
      <c r="CK1500" s="4">
        <v>0</v>
      </c>
      <c r="CL1500" s="5" t="s">
        <v>322</v>
      </c>
      <c r="CM1500" s="2">
        <v>0</v>
      </c>
      <c r="CN1500" s="4">
        <v>0</v>
      </c>
      <c r="CO1500" s="5" t="s">
        <v>322</v>
      </c>
      <c r="CP1500" s="3"/>
      <c r="CQ1500" s="4">
        <v>58849</v>
      </c>
      <c r="CR1500" s="3"/>
      <c r="CS1500" s="3"/>
      <c r="CT1500" s="3"/>
      <c r="CU1500" s="3"/>
      <c r="CV1500" s="4">
        <v>58849</v>
      </c>
      <c r="CW1500" s="4">
        <v>58849</v>
      </c>
      <c r="CX1500" t="b">
        <v>0</v>
      </c>
      <c r="CY1500" t="b">
        <v>0</v>
      </c>
      <c r="CZ1500" t="b">
        <v>0</v>
      </c>
      <c r="DA1500" s="2"/>
      <c r="DB1500" s="2"/>
      <c r="DC1500">
        <v>99999999</v>
      </c>
      <c r="DD1500" s="3"/>
      <c r="DE1500" s="3"/>
      <c r="DF1500" s="3"/>
      <c r="DG1500" s="4"/>
      <c r="DH1500" s="4"/>
      <c r="DI1500" s="4"/>
      <c r="DJ1500" s="3">
        <v>0</v>
      </c>
      <c r="DK1500" s="4">
        <v>0</v>
      </c>
      <c r="DL1500" t="b">
        <v>0</v>
      </c>
      <c r="DM1500" s="6"/>
      <c r="DN1500" s="3"/>
      <c r="DO1500" s="3"/>
      <c r="DP1500" s="3"/>
      <c r="DQ1500" s="3"/>
      <c r="DR1500" s="3"/>
      <c r="DS1500" s="3"/>
      <c r="DT1500" s="4"/>
      <c r="DU1500" s="4"/>
      <c r="DV1500" s="4"/>
      <c r="DW1500" s="4"/>
      <c r="DX1500" s="4"/>
      <c r="DY1500" s="4"/>
      <c r="DZ1500" s="2" t="s">
        <v>861</v>
      </c>
      <c r="EA1500" s="7">
        <v>44606.483495370368</v>
      </c>
      <c r="EB1500" s="2" t="s">
        <v>332</v>
      </c>
      <c r="EC1500" s="8"/>
      <c r="ED1500" t="b">
        <v>0</v>
      </c>
      <c r="EE1500" t="s">
        <v>324</v>
      </c>
      <c r="EF1500" s="2" t="s">
        <v>324</v>
      </c>
      <c r="EG1500" s="2" t="s">
        <v>325</v>
      </c>
      <c r="EH1500" s="1"/>
      <c r="EI1500">
        <f t="shared" si="76"/>
        <v>9646</v>
      </c>
      <c r="EJ1500" t="str">
        <f t="shared" si="77"/>
        <v>yes</v>
      </c>
    </row>
    <row r="1501" spans="3:140">
      <c r="C1501" s="1">
        <v>44581</v>
      </c>
      <c r="D1501" s="2" t="s">
        <v>1138</v>
      </c>
      <c r="E1501" s="2" t="s">
        <v>1139</v>
      </c>
      <c r="F1501" s="2" t="s">
        <v>176</v>
      </c>
      <c r="G1501" s="1">
        <v>44208</v>
      </c>
      <c r="H1501" s="2"/>
      <c r="I1501" s="2"/>
      <c r="J1501" s="1">
        <v>44208</v>
      </c>
      <c r="K1501" s="1"/>
      <c r="L1501" s="2" t="s">
        <v>6</v>
      </c>
      <c r="M1501" t="b">
        <v>0</v>
      </c>
      <c r="N1501" s="2"/>
      <c r="O1501" s="2" t="s">
        <v>1318</v>
      </c>
      <c r="P1501" s="2" t="s">
        <v>337</v>
      </c>
      <c r="Q1501" s="2"/>
      <c r="R1501" s="2"/>
      <c r="S1501" s="2" t="s">
        <v>1389</v>
      </c>
      <c r="T1501" s="2"/>
      <c r="U1501" s="2"/>
      <c r="V1501" s="2"/>
      <c r="W1501" s="2"/>
      <c r="X1501" s="2"/>
      <c r="Y1501" s="3"/>
      <c r="AA1501" t="b">
        <v>0</v>
      </c>
      <c r="AB1501">
        <v>2807</v>
      </c>
      <c r="AC1501">
        <v>5300</v>
      </c>
      <c r="AD1501">
        <v>1539</v>
      </c>
      <c r="AE1501" s="4"/>
      <c r="AF1501" s="4">
        <v>10217</v>
      </c>
      <c r="AG1501" s="4">
        <v>26236</v>
      </c>
      <c r="AH1501" s="4">
        <v>8945</v>
      </c>
      <c r="AJ1501">
        <v>961</v>
      </c>
      <c r="AK1501">
        <v>1814</v>
      </c>
      <c r="AL1501">
        <v>527</v>
      </c>
      <c r="AM1501" s="4"/>
      <c r="AN1501" s="4">
        <v>4293</v>
      </c>
      <c r="AO1501" s="4">
        <v>6802</v>
      </c>
      <c r="AP1501" s="4">
        <v>2356</v>
      </c>
      <c r="AR1501">
        <v>0</v>
      </c>
      <c r="AS1501">
        <v>0</v>
      </c>
      <c r="AT1501">
        <v>0</v>
      </c>
      <c r="AU1501" s="4"/>
      <c r="AV1501" s="4">
        <v>0</v>
      </c>
      <c r="AW1501" s="4">
        <v>0</v>
      </c>
      <c r="AX1501" s="4">
        <v>0</v>
      </c>
      <c r="AZ1501">
        <v>0</v>
      </c>
      <c r="BA1501">
        <v>0</v>
      </c>
      <c r="BB1501">
        <v>0</v>
      </c>
      <c r="BC1501" s="4"/>
      <c r="BD1501" s="4">
        <v>0</v>
      </c>
      <c r="BE1501" s="4">
        <v>0</v>
      </c>
      <c r="BF1501" s="4">
        <v>0</v>
      </c>
      <c r="BH1501">
        <v>0</v>
      </c>
      <c r="BI1501">
        <v>0</v>
      </c>
      <c r="BJ1501">
        <v>0</v>
      </c>
      <c r="BK1501" s="4"/>
      <c r="BL1501" s="4">
        <v>0</v>
      </c>
      <c r="BM1501" s="4">
        <v>0</v>
      </c>
      <c r="BN1501" s="4">
        <v>0</v>
      </c>
      <c r="BP1501">
        <v>0</v>
      </c>
      <c r="BQ1501">
        <v>0</v>
      </c>
      <c r="BR1501">
        <v>0</v>
      </c>
      <c r="BS1501" s="4"/>
      <c r="BT1501" s="4">
        <v>0</v>
      </c>
      <c r="BU1501" s="4">
        <v>0</v>
      </c>
      <c r="BV1501" s="4">
        <v>0</v>
      </c>
      <c r="BW1501" s="3"/>
      <c r="BX1501" s="3"/>
      <c r="BY1501" s="4">
        <v>45398</v>
      </c>
      <c r="BZ1501" s="5"/>
      <c r="CA1501" s="3">
        <v>3302</v>
      </c>
      <c r="CB1501" s="4">
        <v>13451</v>
      </c>
      <c r="CC1501" s="5">
        <v>4.0735917625681397</v>
      </c>
      <c r="CD1501" s="3">
        <v>0</v>
      </c>
      <c r="CE1501" s="4">
        <v>0</v>
      </c>
      <c r="CF1501" s="5" t="s">
        <v>322</v>
      </c>
      <c r="CG1501" s="3">
        <v>0</v>
      </c>
      <c r="CH1501" s="4">
        <v>0</v>
      </c>
      <c r="CI1501" s="5" t="s">
        <v>322</v>
      </c>
      <c r="CJ1501" s="3">
        <v>0</v>
      </c>
      <c r="CK1501" s="4">
        <v>0</v>
      </c>
      <c r="CL1501" s="5" t="s">
        <v>322</v>
      </c>
      <c r="CM1501" s="2">
        <v>0</v>
      </c>
      <c r="CN1501" s="4">
        <v>0</v>
      </c>
      <c r="CO1501" s="5" t="s">
        <v>322</v>
      </c>
      <c r="CP1501" s="3"/>
      <c r="CQ1501" s="4">
        <v>58849</v>
      </c>
      <c r="CR1501" s="3"/>
      <c r="CS1501" s="3"/>
      <c r="CT1501" s="3"/>
      <c r="CU1501" s="3"/>
      <c r="CV1501" s="4">
        <v>58849</v>
      </c>
      <c r="CW1501" s="4">
        <v>58849</v>
      </c>
      <c r="CX1501" t="b">
        <v>0</v>
      </c>
      <c r="CY1501" t="b">
        <v>0</v>
      </c>
      <c r="CZ1501" t="b">
        <v>0</v>
      </c>
      <c r="DA1501" s="2"/>
      <c r="DB1501" s="2"/>
      <c r="DC1501">
        <v>99999999</v>
      </c>
      <c r="DD1501" s="3"/>
      <c r="DE1501" s="3"/>
      <c r="DF1501" s="3"/>
      <c r="DG1501" s="4"/>
      <c r="DH1501" s="4"/>
      <c r="DI1501" s="4"/>
      <c r="DJ1501" s="3">
        <v>0</v>
      </c>
      <c r="DK1501" s="4">
        <v>0</v>
      </c>
      <c r="DL1501" t="b">
        <v>0</v>
      </c>
      <c r="DM1501" s="6"/>
      <c r="DN1501" s="3"/>
      <c r="DO1501" s="3"/>
      <c r="DP1501" s="3"/>
      <c r="DQ1501" s="3"/>
      <c r="DR1501" s="3"/>
      <c r="DS1501" s="3"/>
      <c r="DT1501" s="4"/>
      <c r="DU1501" s="4"/>
      <c r="DV1501" s="4"/>
      <c r="DW1501" s="4"/>
      <c r="DX1501" s="4"/>
      <c r="DY1501" s="4"/>
      <c r="DZ1501" s="2" t="s">
        <v>861</v>
      </c>
      <c r="EA1501" s="7">
        <v>44606.483506944445</v>
      </c>
      <c r="EB1501" s="2" t="s">
        <v>332</v>
      </c>
      <c r="EC1501" s="8"/>
      <c r="ED1501" t="b">
        <v>0</v>
      </c>
      <c r="EE1501" t="s">
        <v>324</v>
      </c>
      <c r="EF1501" s="2" t="s">
        <v>324</v>
      </c>
      <c r="EG1501" s="2" t="s">
        <v>325</v>
      </c>
      <c r="EH1501" s="1"/>
      <c r="EI1501">
        <f t="shared" si="76"/>
        <v>9646</v>
      </c>
      <c r="EJ1501" t="str">
        <f t="shared" si="77"/>
        <v>yes</v>
      </c>
    </row>
    <row r="1502" spans="3:140">
      <c r="C1502" s="1">
        <v>44581</v>
      </c>
      <c r="D1502" s="2" t="s">
        <v>1129</v>
      </c>
      <c r="E1502" s="2" t="s">
        <v>1130</v>
      </c>
      <c r="F1502" s="2" t="s">
        <v>178</v>
      </c>
      <c r="G1502" s="1">
        <v>44223</v>
      </c>
      <c r="H1502" s="2"/>
      <c r="I1502" s="2"/>
      <c r="J1502" s="1">
        <v>44223</v>
      </c>
      <c r="K1502" s="1"/>
      <c r="L1502" s="2" t="s">
        <v>6</v>
      </c>
      <c r="M1502" t="b">
        <v>0</v>
      </c>
      <c r="N1502" s="2"/>
      <c r="O1502" s="2" t="s">
        <v>919</v>
      </c>
      <c r="P1502" s="2" t="s">
        <v>1131</v>
      </c>
      <c r="Q1502" s="2"/>
      <c r="R1502" s="2"/>
      <c r="S1502" s="2" t="s">
        <v>1390</v>
      </c>
      <c r="T1502" s="2"/>
      <c r="U1502" s="2"/>
      <c r="V1502" s="2"/>
      <c r="W1502" s="2" t="s">
        <v>1398</v>
      </c>
      <c r="X1502" s="2" t="s">
        <v>1399</v>
      </c>
      <c r="Y1502" s="3"/>
      <c r="AA1502" t="b">
        <v>0</v>
      </c>
      <c r="AB1502">
        <v>0</v>
      </c>
      <c r="AC1502">
        <v>-28410</v>
      </c>
      <c r="AD1502">
        <v>0</v>
      </c>
      <c r="AE1502" s="4"/>
      <c r="AF1502" s="4">
        <v>0</v>
      </c>
      <c r="AG1502" s="4">
        <v>-151210.4</v>
      </c>
      <c r="AH1502" s="4">
        <v>0</v>
      </c>
      <c r="AJ1502">
        <v>0</v>
      </c>
      <c r="AK1502">
        <v>0</v>
      </c>
      <c r="AL1502">
        <v>0</v>
      </c>
      <c r="AM1502" s="4"/>
      <c r="AN1502" s="4">
        <v>0</v>
      </c>
      <c r="AO1502" s="4">
        <v>0</v>
      </c>
      <c r="AP1502" s="4">
        <v>0</v>
      </c>
      <c r="AR1502">
        <v>0</v>
      </c>
      <c r="AS1502">
        <v>0</v>
      </c>
      <c r="AT1502">
        <v>0</v>
      </c>
      <c r="AU1502" s="4"/>
      <c r="AV1502" s="4">
        <v>0</v>
      </c>
      <c r="AW1502" s="4">
        <v>0</v>
      </c>
      <c r="AX1502" s="4">
        <v>0</v>
      </c>
      <c r="AZ1502">
        <v>0</v>
      </c>
      <c r="BA1502">
        <v>0</v>
      </c>
      <c r="BB1502">
        <v>0</v>
      </c>
      <c r="BC1502" s="4"/>
      <c r="BD1502" s="4">
        <v>0</v>
      </c>
      <c r="BE1502" s="4">
        <v>0</v>
      </c>
      <c r="BF1502" s="4">
        <v>0</v>
      </c>
      <c r="BH1502">
        <v>0</v>
      </c>
      <c r="BI1502">
        <v>0</v>
      </c>
      <c r="BJ1502">
        <v>0</v>
      </c>
      <c r="BK1502" s="4"/>
      <c r="BL1502" s="4">
        <v>0</v>
      </c>
      <c r="BM1502" s="4">
        <v>0</v>
      </c>
      <c r="BN1502" s="4">
        <v>0</v>
      </c>
      <c r="BP1502">
        <v>0</v>
      </c>
      <c r="BQ1502">
        <v>0</v>
      </c>
      <c r="BR1502">
        <v>0</v>
      </c>
      <c r="BS1502" s="4"/>
      <c r="BT1502" s="4">
        <v>0</v>
      </c>
      <c r="BU1502" s="4">
        <v>0</v>
      </c>
      <c r="BV1502" s="4">
        <v>0</v>
      </c>
      <c r="BW1502" s="3"/>
      <c r="BX1502" s="3"/>
      <c r="BY1502" s="4">
        <v>-151210.4</v>
      </c>
      <c r="BZ1502" s="5"/>
      <c r="CA1502" s="3">
        <v>0</v>
      </c>
      <c r="CB1502" s="4">
        <v>0</v>
      </c>
      <c r="CC1502" s="5" t="s">
        <v>322</v>
      </c>
      <c r="CD1502" s="3">
        <v>0</v>
      </c>
      <c r="CE1502" s="4">
        <v>0</v>
      </c>
      <c r="CF1502" s="5" t="s">
        <v>322</v>
      </c>
      <c r="CG1502" s="3">
        <v>0</v>
      </c>
      <c r="CH1502" s="4">
        <v>0</v>
      </c>
      <c r="CI1502" s="5" t="s">
        <v>322</v>
      </c>
      <c r="CJ1502" s="3">
        <v>0</v>
      </c>
      <c r="CK1502" s="4">
        <v>0</v>
      </c>
      <c r="CL1502" s="5" t="s">
        <v>322</v>
      </c>
      <c r="CM1502" s="2">
        <v>0</v>
      </c>
      <c r="CN1502" s="4">
        <v>0</v>
      </c>
      <c r="CO1502" s="5" t="s">
        <v>322</v>
      </c>
      <c r="CP1502" s="3"/>
      <c r="CQ1502" s="4">
        <v>-151210.4</v>
      </c>
      <c r="CR1502" s="3"/>
      <c r="CS1502" s="3"/>
      <c r="CT1502" s="3"/>
      <c r="CU1502" s="3"/>
      <c r="CV1502" s="4">
        <v>-151210.4</v>
      </c>
      <c r="CW1502" s="4">
        <v>-151210.4</v>
      </c>
      <c r="CX1502" t="b">
        <v>0</v>
      </c>
      <c r="CY1502" t="b">
        <v>0</v>
      </c>
      <c r="CZ1502" t="b">
        <v>0</v>
      </c>
      <c r="DA1502" s="2"/>
      <c r="DB1502" s="2"/>
      <c r="DC1502">
        <v>99999999</v>
      </c>
      <c r="DD1502" s="3"/>
      <c r="DE1502" s="3"/>
      <c r="DF1502" s="3"/>
      <c r="DG1502" s="4"/>
      <c r="DH1502" s="4"/>
      <c r="DI1502" s="4"/>
      <c r="DJ1502" s="3">
        <v>0</v>
      </c>
      <c r="DK1502" s="4">
        <v>0</v>
      </c>
      <c r="DL1502" t="b">
        <v>0</v>
      </c>
      <c r="DM1502" s="6"/>
      <c r="DN1502" s="3"/>
      <c r="DO1502" s="3"/>
      <c r="DP1502" s="3"/>
      <c r="DQ1502" s="3"/>
      <c r="DR1502" s="3"/>
      <c r="DS1502" s="3"/>
      <c r="DT1502" s="4"/>
      <c r="DU1502" s="4"/>
      <c r="DV1502" s="4"/>
      <c r="DW1502" s="4"/>
      <c r="DX1502" s="4"/>
      <c r="DY1502" s="4"/>
      <c r="DZ1502" s="2" t="s">
        <v>861</v>
      </c>
      <c r="EA1502" s="7">
        <v>44694.695763888885</v>
      </c>
      <c r="EB1502" s="2" t="s">
        <v>332</v>
      </c>
      <c r="EC1502" s="8"/>
      <c r="ED1502" t="b">
        <v>1</v>
      </c>
      <c r="EE1502" t="s">
        <v>324</v>
      </c>
      <c r="EF1502" s="2" t="s">
        <v>324</v>
      </c>
      <c r="EG1502" s="2" t="s">
        <v>325</v>
      </c>
      <c r="EH1502" s="1"/>
      <c r="EI1502">
        <f t="shared" si="76"/>
        <v>-28410</v>
      </c>
      <c r="EJ1502" t="str">
        <f t="shared" si="77"/>
        <v>yes</v>
      </c>
    </row>
    <row r="1503" spans="3:140">
      <c r="C1503" s="1">
        <v>44581</v>
      </c>
      <c r="D1503" s="2" t="s">
        <v>1188</v>
      </c>
      <c r="E1503" s="2" t="s">
        <v>1189</v>
      </c>
      <c r="F1503" s="2" t="s">
        <v>176</v>
      </c>
      <c r="G1503" s="1">
        <v>44222</v>
      </c>
      <c r="H1503" s="2"/>
      <c r="I1503" s="2"/>
      <c r="J1503" s="1">
        <v>44222</v>
      </c>
      <c r="K1503" s="1"/>
      <c r="L1503" s="2" t="s">
        <v>6</v>
      </c>
      <c r="M1503" t="b">
        <v>0</v>
      </c>
      <c r="N1503" s="2"/>
      <c r="O1503" s="2" t="s">
        <v>1332</v>
      </c>
      <c r="P1503" s="2" t="s">
        <v>337</v>
      </c>
      <c r="Q1503" s="2"/>
      <c r="R1503" s="2"/>
      <c r="S1503" s="2" t="s">
        <v>1389</v>
      </c>
      <c r="T1503" s="2"/>
      <c r="U1503" s="2"/>
      <c r="V1503" s="2"/>
      <c r="W1503" s="2"/>
      <c r="X1503" s="2"/>
      <c r="Y1503" s="3"/>
      <c r="AA1503" t="b">
        <v>0</v>
      </c>
      <c r="AB1503">
        <v>2807</v>
      </c>
      <c r="AC1503">
        <v>5300</v>
      </c>
      <c r="AD1503">
        <v>1539</v>
      </c>
      <c r="AE1503" s="4"/>
      <c r="AF1503" s="4">
        <v>10217</v>
      </c>
      <c r="AG1503" s="4">
        <v>26236</v>
      </c>
      <c r="AH1503" s="4">
        <v>8945</v>
      </c>
      <c r="AJ1503">
        <v>961</v>
      </c>
      <c r="AK1503">
        <v>1814</v>
      </c>
      <c r="AL1503">
        <v>527</v>
      </c>
      <c r="AM1503" s="4"/>
      <c r="AN1503" s="4">
        <v>4293</v>
      </c>
      <c r="AO1503" s="4">
        <v>6802</v>
      </c>
      <c r="AP1503" s="4">
        <v>2356</v>
      </c>
      <c r="AR1503">
        <v>0</v>
      </c>
      <c r="AS1503">
        <v>0</v>
      </c>
      <c r="AT1503">
        <v>0</v>
      </c>
      <c r="AU1503" s="4"/>
      <c r="AV1503" s="4">
        <v>0</v>
      </c>
      <c r="AW1503" s="4">
        <v>0</v>
      </c>
      <c r="AX1503" s="4">
        <v>0</v>
      </c>
      <c r="AZ1503">
        <v>0</v>
      </c>
      <c r="BA1503">
        <v>0</v>
      </c>
      <c r="BB1503">
        <v>0</v>
      </c>
      <c r="BC1503" s="4"/>
      <c r="BD1503" s="4">
        <v>0</v>
      </c>
      <c r="BE1503" s="4">
        <v>0</v>
      </c>
      <c r="BF1503" s="4">
        <v>0</v>
      </c>
      <c r="BH1503">
        <v>0</v>
      </c>
      <c r="BI1503">
        <v>0</v>
      </c>
      <c r="BJ1503">
        <v>0</v>
      </c>
      <c r="BK1503" s="4"/>
      <c r="BL1503" s="4">
        <v>0</v>
      </c>
      <c r="BM1503" s="4">
        <v>0</v>
      </c>
      <c r="BN1503" s="4">
        <v>0</v>
      </c>
      <c r="BP1503">
        <v>0</v>
      </c>
      <c r="BQ1503">
        <v>0</v>
      </c>
      <c r="BR1503">
        <v>0</v>
      </c>
      <c r="BS1503" s="4"/>
      <c r="BT1503" s="4">
        <v>0</v>
      </c>
      <c r="BU1503" s="4">
        <v>0</v>
      </c>
      <c r="BV1503" s="4">
        <v>0</v>
      </c>
      <c r="BW1503" s="3"/>
      <c r="BX1503" s="3"/>
      <c r="BY1503" s="4">
        <v>45398</v>
      </c>
      <c r="BZ1503" s="5"/>
      <c r="CA1503" s="3">
        <v>3302</v>
      </c>
      <c r="CB1503" s="4">
        <v>13451</v>
      </c>
      <c r="CC1503" s="5">
        <v>4.0735917625681397</v>
      </c>
      <c r="CD1503" s="3">
        <v>0</v>
      </c>
      <c r="CE1503" s="4">
        <v>0</v>
      </c>
      <c r="CF1503" s="5" t="s">
        <v>322</v>
      </c>
      <c r="CG1503" s="3">
        <v>0</v>
      </c>
      <c r="CH1503" s="4">
        <v>0</v>
      </c>
      <c r="CI1503" s="5" t="s">
        <v>322</v>
      </c>
      <c r="CJ1503" s="3">
        <v>0</v>
      </c>
      <c r="CK1503" s="4">
        <v>0</v>
      </c>
      <c r="CL1503" s="5" t="s">
        <v>322</v>
      </c>
      <c r="CM1503" s="2">
        <v>0</v>
      </c>
      <c r="CN1503" s="4">
        <v>0</v>
      </c>
      <c r="CO1503" s="5" t="s">
        <v>322</v>
      </c>
      <c r="CP1503" s="3"/>
      <c r="CQ1503" s="4">
        <v>58849</v>
      </c>
      <c r="CR1503" s="3"/>
      <c r="CS1503" s="3"/>
      <c r="CT1503" s="3"/>
      <c r="CU1503" s="3"/>
      <c r="CV1503" s="4">
        <v>58849</v>
      </c>
      <c r="CW1503" s="4">
        <v>58849</v>
      </c>
      <c r="CX1503" t="b">
        <v>0</v>
      </c>
      <c r="CY1503" t="b">
        <v>0</v>
      </c>
      <c r="CZ1503" t="b">
        <v>0</v>
      </c>
      <c r="DA1503" s="2"/>
      <c r="DB1503" s="2"/>
      <c r="DC1503">
        <v>99999999</v>
      </c>
      <c r="DD1503" s="3"/>
      <c r="DE1503" s="3"/>
      <c r="DF1503" s="3"/>
      <c r="DG1503" s="4"/>
      <c r="DH1503" s="4"/>
      <c r="DI1503" s="4"/>
      <c r="DJ1503" s="3">
        <v>0</v>
      </c>
      <c r="DK1503" s="4">
        <v>0</v>
      </c>
      <c r="DL1503" t="b">
        <v>0</v>
      </c>
      <c r="DM1503" s="6"/>
      <c r="DN1503" s="3"/>
      <c r="DO1503" s="3"/>
      <c r="DP1503" s="3"/>
      <c r="DQ1503" s="3"/>
      <c r="DR1503" s="3"/>
      <c r="DS1503" s="3"/>
      <c r="DT1503" s="4"/>
      <c r="DU1503" s="4"/>
      <c r="DV1503" s="4"/>
      <c r="DW1503" s="4"/>
      <c r="DX1503" s="4"/>
      <c r="DY1503" s="4"/>
      <c r="DZ1503" s="2" t="s">
        <v>861</v>
      </c>
      <c r="EA1503" s="7">
        <v>44606.483506944445</v>
      </c>
      <c r="EB1503" s="2" t="s">
        <v>332</v>
      </c>
      <c r="EC1503" s="8"/>
      <c r="ED1503" t="b">
        <v>0</v>
      </c>
      <c r="EE1503" t="s">
        <v>324</v>
      </c>
      <c r="EF1503" s="2" t="s">
        <v>324</v>
      </c>
      <c r="EG1503" s="2" t="s">
        <v>325</v>
      </c>
      <c r="EH1503" s="1"/>
      <c r="EI1503">
        <f t="shared" si="76"/>
        <v>9646</v>
      </c>
      <c r="EJ1503" t="str">
        <f t="shared" si="77"/>
        <v>yes</v>
      </c>
    </row>
    <row r="1504" spans="3:140">
      <c r="C1504" s="1">
        <v>44581</v>
      </c>
      <c r="D1504" s="2" t="s">
        <v>900</v>
      </c>
      <c r="E1504" s="2" t="s">
        <v>901</v>
      </c>
      <c r="F1504" s="2" t="s">
        <v>177</v>
      </c>
      <c r="G1504" s="1">
        <v>44224</v>
      </c>
      <c r="H1504" s="2"/>
      <c r="I1504" s="2"/>
      <c r="J1504" s="1">
        <v>44224</v>
      </c>
      <c r="K1504" s="1"/>
      <c r="L1504" s="2" t="s">
        <v>6</v>
      </c>
      <c r="M1504" t="b">
        <v>0</v>
      </c>
      <c r="N1504" s="2"/>
      <c r="O1504" s="2" t="s">
        <v>1310</v>
      </c>
      <c r="P1504" s="2" t="s">
        <v>343</v>
      </c>
      <c r="Q1504" s="2"/>
      <c r="R1504" s="2"/>
      <c r="S1504" s="2" t="s">
        <v>1389</v>
      </c>
      <c r="T1504" s="2"/>
      <c r="U1504" s="2"/>
      <c r="V1504" s="2"/>
      <c r="W1504" s="2" t="s">
        <v>1395</v>
      </c>
      <c r="X1504" s="2" t="s">
        <v>1400</v>
      </c>
      <c r="Y1504" s="3"/>
      <c r="AA1504" t="b">
        <v>0</v>
      </c>
      <c r="AB1504">
        <v>0</v>
      </c>
      <c r="AC1504">
        <v>34683</v>
      </c>
      <c r="AD1504">
        <v>0</v>
      </c>
      <c r="AE1504" s="4"/>
      <c r="AF1504" s="4">
        <v>0</v>
      </c>
      <c r="AG1504" s="4">
        <v>214341</v>
      </c>
      <c r="AH1504" s="4">
        <v>0</v>
      </c>
      <c r="AJ1504">
        <v>0</v>
      </c>
      <c r="AK1504">
        <v>49070</v>
      </c>
      <c r="AL1504">
        <v>0</v>
      </c>
      <c r="AM1504" s="4"/>
      <c r="AN1504" s="4">
        <v>0</v>
      </c>
      <c r="AO1504" s="4">
        <v>219343</v>
      </c>
      <c r="AP1504" s="4">
        <v>0</v>
      </c>
      <c r="AR1504">
        <v>0</v>
      </c>
      <c r="AS1504">
        <v>0</v>
      </c>
      <c r="AT1504">
        <v>0</v>
      </c>
      <c r="AU1504" s="4"/>
      <c r="AV1504" s="4">
        <v>0</v>
      </c>
      <c r="AW1504" s="4">
        <v>0</v>
      </c>
      <c r="AX1504" s="4">
        <v>0</v>
      </c>
      <c r="AZ1504">
        <v>0</v>
      </c>
      <c r="BA1504">
        <v>0</v>
      </c>
      <c r="BB1504">
        <v>0</v>
      </c>
      <c r="BC1504" s="4"/>
      <c r="BD1504" s="4">
        <v>0</v>
      </c>
      <c r="BE1504" s="4">
        <v>0</v>
      </c>
      <c r="BF1504" s="4">
        <v>0</v>
      </c>
      <c r="BH1504">
        <v>0</v>
      </c>
      <c r="BI1504">
        <v>0</v>
      </c>
      <c r="BJ1504">
        <v>0</v>
      </c>
      <c r="BK1504" s="4"/>
      <c r="BL1504" s="4">
        <v>0</v>
      </c>
      <c r="BM1504" s="4">
        <v>0</v>
      </c>
      <c r="BN1504" s="4">
        <v>0</v>
      </c>
      <c r="BP1504">
        <v>0</v>
      </c>
      <c r="BQ1504">
        <v>0</v>
      </c>
      <c r="BR1504">
        <v>0</v>
      </c>
      <c r="BS1504" s="4"/>
      <c r="BT1504" s="4">
        <v>0</v>
      </c>
      <c r="BU1504" s="4">
        <v>0</v>
      </c>
      <c r="BV1504" s="4">
        <v>0</v>
      </c>
      <c r="BW1504" s="3"/>
      <c r="BX1504" s="3"/>
      <c r="BY1504" s="4">
        <v>214341</v>
      </c>
      <c r="BZ1504" s="5"/>
      <c r="CA1504" s="3">
        <v>49070</v>
      </c>
      <c r="CB1504" s="4">
        <v>219343</v>
      </c>
      <c r="CC1504" s="5">
        <v>4.4700020379050303</v>
      </c>
      <c r="CD1504" s="3">
        <v>0</v>
      </c>
      <c r="CE1504" s="4">
        <v>0</v>
      </c>
      <c r="CF1504" s="5" t="s">
        <v>322</v>
      </c>
      <c r="CG1504" s="3">
        <v>0</v>
      </c>
      <c r="CH1504" s="4">
        <v>0</v>
      </c>
      <c r="CI1504" s="5" t="s">
        <v>322</v>
      </c>
      <c r="CJ1504" s="3">
        <v>0</v>
      </c>
      <c r="CK1504" s="4">
        <v>0</v>
      </c>
      <c r="CL1504" s="5" t="s">
        <v>322</v>
      </c>
      <c r="CM1504" s="2">
        <v>0</v>
      </c>
      <c r="CN1504" s="4">
        <v>0</v>
      </c>
      <c r="CO1504" s="5" t="s">
        <v>322</v>
      </c>
      <c r="CP1504" s="3"/>
      <c r="CQ1504" s="4">
        <v>433684</v>
      </c>
      <c r="CR1504" s="3"/>
      <c r="CS1504" s="3"/>
      <c r="CT1504" s="3"/>
      <c r="CU1504" s="3"/>
      <c r="CV1504" s="4">
        <v>433684</v>
      </c>
      <c r="CW1504" s="4">
        <v>433684</v>
      </c>
      <c r="CX1504" t="b">
        <v>0</v>
      </c>
      <c r="CY1504" t="b">
        <v>0</v>
      </c>
      <c r="CZ1504" t="b">
        <v>0</v>
      </c>
      <c r="DA1504" s="2"/>
      <c r="DB1504" s="2"/>
      <c r="DC1504">
        <v>99999999</v>
      </c>
      <c r="DD1504" s="3"/>
      <c r="DE1504" s="3"/>
      <c r="DF1504" s="3"/>
      <c r="DG1504" s="4"/>
      <c r="DH1504" s="4"/>
      <c r="DI1504" s="4"/>
      <c r="DJ1504" s="3">
        <v>0</v>
      </c>
      <c r="DK1504" s="4">
        <v>0</v>
      </c>
      <c r="DL1504" t="b">
        <v>0</v>
      </c>
      <c r="DM1504" s="6"/>
      <c r="DN1504" s="3"/>
      <c r="DO1504" s="3"/>
      <c r="DP1504" s="3"/>
      <c r="DQ1504" s="3"/>
      <c r="DR1504" s="3"/>
      <c r="DS1504" s="3"/>
      <c r="DT1504" s="4"/>
      <c r="DU1504" s="4"/>
      <c r="DV1504" s="4"/>
      <c r="DW1504" s="4"/>
      <c r="DX1504" s="4"/>
      <c r="DY1504" s="4"/>
      <c r="DZ1504" s="2" t="s">
        <v>861</v>
      </c>
      <c r="EA1504" s="7">
        <v>44606.483506944445</v>
      </c>
      <c r="EB1504" s="2" t="s">
        <v>332</v>
      </c>
      <c r="EC1504" s="8"/>
      <c r="ED1504" t="b">
        <v>0</v>
      </c>
      <c r="EE1504" t="s">
        <v>324</v>
      </c>
      <c r="EF1504" s="2" t="s">
        <v>324</v>
      </c>
      <c r="EG1504" s="2" t="s">
        <v>325</v>
      </c>
      <c r="EH1504" s="1"/>
      <c r="EI1504">
        <f t="shared" si="76"/>
        <v>34683</v>
      </c>
      <c r="EJ1504" t="str">
        <f t="shared" si="77"/>
        <v>yes</v>
      </c>
    </row>
    <row r="1505" spans="3:140">
      <c r="C1505" s="1">
        <v>44581</v>
      </c>
      <c r="D1505" s="2" t="s">
        <v>898</v>
      </c>
      <c r="E1505" s="2" t="s">
        <v>899</v>
      </c>
      <c r="F1505" s="2" t="s">
        <v>177</v>
      </c>
      <c r="G1505" s="1">
        <v>44237</v>
      </c>
      <c r="H1505" s="2"/>
      <c r="I1505" s="2"/>
      <c r="J1505" s="1">
        <v>44237</v>
      </c>
      <c r="K1505" s="1"/>
      <c r="L1505" s="2" t="s">
        <v>6</v>
      </c>
      <c r="M1505" t="b">
        <v>0</v>
      </c>
      <c r="N1505" s="2"/>
      <c r="O1505" s="2" t="s">
        <v>1310</v>
      </c>
      <c r="P1505" s="2" t="s">
        <v>343</v>
      </c>
      <c r="Q1505" s="2"/>
      <c r="R1505" s="2"/>
      <c r="S1505" s="2" t="s">
        <v>1389</v>
      </c>
      <c r="T1505" s="2"/>
      <c r="U1505" s="2"/>
      <c r="V1505" s="2"/>
      <c r="W1505" s="2" t="s">
        <v>1395</v>
      </c>
      <c r="X1505" s="2" t="s">
        <v>1400</v>
      </c>
      <c r="Y1505" s="3"/>
      <c r="AA1505" t="b">
        <v>0</v>
      </c>
      <c r="AB1505">
        <v>0</v>
      </c>
      <c r="AC1505">
        <v>16946</v>
      </c>
      <c r="AD1505">
        <v>0</v>
      </c>
      <c r="AE1505" s="4"/>
      <c r="AF1505" s="4">
        <v>0</v>
      </c>
      <c r="AG1505" s="4">
        <v>104727</v>
      </c>
      <c r="AH1505" s="4">
        <v>0</v>
      </c>
      <c r="AJ1505">
        <v>0</v>
      </c>
      <c r="AK1505">
        <v>24668</v>
      </c>
      <c r="AL1505">
        <v>0</v>
      </c>
      <c r="AM1505" s="4"/>
      <c r="AN1505" s="4">
        <v>0</v>
      </c>
      <c r="AO1505" s="4">
        <v>110266</v>
      </c>
      <c r="AP1505" s="4">
        <v>0</v>
      </c>
      <c r="AR1505">
        <v>0</v>
      </c>
      <c r="AS1505">
        <v>0</v>
      </c>
      <c r="AT1505">
        <v>0</v>
      </c>
      <c r="AU1505" s="4"/>
      <c r="AV1505" s="4">
        <v>0</v>
      </c>
      <c r="AW1505" s="4">
        <v>0</v>
      </c>
      <c r="AX1505" s="4">
        <v>0</v>
      </c>
      <c r="AZ1505">
        <v>0</v>
      </c>
      <c r="BA1505">
        <v>0</v>
      </c>
      <c r="BB1505">
        <v>0</v>
      </c>
      <c r="BC1505" s="4"/>
      <c r="BD1505" s="4">
        <v>0</v>
      </c>
      <c r="BE1505" s="4">
        <v>0</v>
      </c>
      <c r="BF1505" s="4">
        <v>0</v>
      </c>
      <c r="BH1505">
        <v>0</v>
      </c>
      <c r="BI1505">
        <v>0</v>
      </c>
      <c r="BJ1505">
        <v>0</v>
      </c>
      <c r="BK1505" s="4"/>
      <c r="BL1505" s="4">
        <v>0</v>
      </c>
      <c r="BM1505" s="4">
        <v>0</v>
      </c>
      <c r="BN1505" s="4">
        <v>0</v>
      </c>
      <c r="BP1505">
        <v>0</v>
      </c>
      <c r="BQ1505">
        <v>0</v>
      </c>
      <c r="BR1505">
        <v>0</v>
      </c>
      <c r="BS1505" s="4"/>
      <c r="BT1505" s="4">
        <v>0</v>
      </c>
      <c r="BU1505" s="4">
        <v>0</v>
      </c>
      <c r="BV1505" s="4">
        <v>0</v>
      </c>
      <c r="BW1505" s="3"/>
      <c r="BX1505" s="3"/>
      <c r="BY1505" s="4">
        <v>104727</v>
      </c>
      <c r="BZ1505" s="5"/>
      <c r="CA1505" s="3">
        <v>24668</v>
      </c>
      <c r="CB1505" s="4">
        <v>110266</v>
      </c>
      <c r="CC1505" s="5">
        <v>4.47000162153397</v>
      </c>
      <c r="CD1505" s="3">
        <v>0</v>
      </c>
      <c r="CE1505" s="4">
        <v>0</v>
      </c>
      <c r="CF1505" s="5" t="s">
        <v>322</v>
      </c>
      <c r="CG1505" s="3">
        <v>0</v>
      </c>
      <c r="CH1505" s="4">
        <v>0</v>
      </c>
      <c r="CI1505" s="5" t="s">
        <v>322</v>
      </c>
      <c r="CJ1505" s="3">
        <v>0</v>
      </c>
      <c r="CK1505" s="4">
        <v>0</v>
      </c>
      <c r="CL1505" s="5" t="s">
        <v>322</v>
      </c>
      <c r="CM1505" s="2">
        <v>0</v>
      </c>
      <c r="CN1505" s="4">
        <v>0</v>
      </c>
      <c r="CO1505" s="5" t="s">
        <v>322</v>
      </c>
      <c r="CP1505" s="3"/>
      <c r="CQ1505" s="4">
        <v>214993</v>
      </c>
      <c r="CR1505" s="3"/>
      <c r="CS1505" s="3"/>
      <c r="CT1505" s="3"/>
      <c r="CU1505" s="3"/>
      <c r="CV1505" s="4">
        <v>214993</v>
      </c>
      <c r="CW1505" s="4">
        <v>214993</v>
      </c>
      <c r="CX1505" t="b">
        <v>0</v>
      </c>
      <c r="CY1505" t="b">
        <v>0</v>
      </c>
      <c r="CZ1505" t="b">
        <v>0</v>
      </c>
      <c r="DA1505" s="2"/>
      <c r="DB1505" s="2"/>
      <c r="DC1505">
        <v>99999999</v>
      </c>
      <c r="DD1505" s="3"/>
      <c r="DE1505" s="3"/>
      <c r="DF1505" s="3"/>
      <c r="DG1505" s="4"/>
      <c r="DH1505" s="4"/>
      <c r="DI1505" s="4"/>
      <c r="DJ1505" s="3">
        <v>0</v>
      </c>
      <c r="DK1505" s="4">
        <v>0</v>
      </c>
      <c r="DL1505" t="b">
        <v>0</v>
      </c>
      <c r="DM1505" s="6"/>
      <c r="DN1505" s="3"/>
      <c r="DO1505" s="3"/>
      <c r="DP1505" s="3"/>
      <c r="DQ1505" s="3"/>
      <c r="DR1505" s="3"/>
      <c r="DS1505" s="3"/>
      <c r="DT1505" s="4"/>
      <c r="DU1505" s="4"/>
      <c r="DV1505" s="4"/>
      <c r="DW1505" s="4"/>
      <c r="DX1505" s="4"/>
      <c r="DY1505" s="4"/>
      <c r="DZ1505" s="2" t="s">
        <v>861</v>
      </c>
      <c r="EA1505" s="7">
        <v>44606.483506944445</v>
      </c>
      <c r="EB1505" s="2" t="s">
        <v>332</v>
      </c>
      <c r="EC1505" s="8"/>
      <c r="ED1505" t="b">
        <v>0</v>
      </c>
      <c r="EE1505" t="s">
        <v>324</v>
      </c>
      <c r="EF1505" s="2" t="s">
        <v>324</v>
      </c>
      <c r="EG1505" s="2" t="s">
        <v>325</v>
      </c>
      <c r="EH1505" s="1"/>
      <c r="EI1505">
        <f t="shared" si="76"/>
        <v>16946</v>
      </c>
      <c r="EJ1505" t="str">
        <f t="shared" si="77"/>
        <v>yes</v>
      </c>
    </row>
    <row r="1506" spans="3:140">
      <c r="C1506" s="1">
        <v>44581</v>
      </c>
      <c r="D1506" s="2" t="s">
        <v>869</v>
      </c>
      <c r="E1506" s="2" t="s">
        <v>870</v>
      </c>
      <c r="F1506" s="2" t="s">
        <v>177</v>
      </c>
      <c r="G1506" s="1"/>
      <c r="H1506" s="2"/>
      <c r="I1506" s="2"/>
      <c r="J1506" s="1">
        <v>44224</v>
      </c>
      <c r="K1506" s="1"/>
      <c r="L1506" s="2" t="s">
        <v>6</v>
      </c>
      <c r="M1506" t="b">
        <v>0</v>
      </c>
      <c r="N1506" s="2"/>
      <c r="O1506" s="2" t="s">
        <v>871</v>
      </c>
      <c r="P1506" s="2" t="s">
        <v>343</v>
      </c>
      <c r="Q1506" s="2"/>
      <c r="R1506" s="2"/>
      <c r="S1506" s="2"/>
      <c r="T1506" s="2"/>
      <c r="U1506" s="2"/>
      <c r="V1506" s="2"/>
      <c r="W1506" s="2" t="s">
        <v>1395</v>
      </c>
      <c r="X1506" s="2" t="s">
        <v>1344</v>
      </c>
      <c r="Y1506" s="3"/>
      <c r="AA1506" t="b">
        <v>0</v>
      </c>
      <c r="AB1506">
        <v>0</v>
      </c>
      <c r="AC1506">
        <v>34683</v>
      </c>
      <c r="AD1506">
        <v>0</v>
      </c>
      <c r="AE1506" s="4"/>
      <c r="AF1506" s="4">
        <v>0</v>
      </c>
      <c r="AG1506" s="4">
        <v>214341</v>
      </c>
      <c r="AH1506" s="4">
        <v>0</v>
      </c>
      <c r="AJ1506">
        <v>0</v>
      </c>
      <c r="AK1506">
        <v>49070</v>
      </c>
      <c r="AL1506">
        <v>0</v>
      </c>
      <c r="AM1506" s="4"/>
      <c r="AN1506" s="4">
        <v>0</v>
      </c>
      <c r="AO1506" s="4">
        <v>219343</v>
      </c>
      <c r="AP1506" s="4">
        <v>0</v>
      </c>
      <c r="AR1506">
        <v>0</v>
      </c>
      <c r="AS1506">
        <v>0</v>
      </c>
      <c r="AT1506">
        <v>0</v>
      </c>
      <c r="AU1506" s="4"/>
      <c r="AV1506" s="4">
        <v>0</v>
      </c>
      <c r="AW1506" s="4">
        <v>0</v>
      </c>
      <c r="AX1506" s="4">
        <v>0</v>
      </c>
      <c r="AZ1506">
        <v>0</v>
      </c>
      <c r="BA1506">
        <v>0</v>
      </c>
      <c r="BB1506">
        <v>0</v>
      </c>
      <c r="BC1506" s="4"/>
      <c r="BD1506" s="4">
        <v>0</v>
      </c>
      <c r="BE1506" s="4">
        <v>0</v>
      </c>
      <c r="BF1506" s="4">
        <v>0</v>
      </c>
      <c r="BH1506">
        <v>0</v>
      </c>
      <c r="BI1506">
        <v>0</v>
      </c>
      <c r="BJ1506">
        <v>0</v>
      </c>
      <c r="BK1506" s="4"/>
      <c r="BL1506" s="4">
        <v>0</v>
      </c>
      <c r="BM1506" s="4">
        <v>0</v>
      </c>
      <c r="BN1506" s="4">
        <v>0</v>
      </c>
      <c r="BP1506">
        <v>0</v>
      </c>
      <c r="BQ1506">
        <v>0</v>
      </c>
      <c r="BR1506">
        <v>0</v>
      </c>
      <c r="BS1506" s="4"/>
      <c r="BT1506" s="4">
        <v>0</v>
      </c>
      <c r="BU1506" s="4">
        <v>0</v>
      </c>
      <c r="BV1506" s="4">
        <v>0</v>
      </c>
      <c r="BW1506" s="3"/>
      <c r="BX1506" s="3"/>
      <c r="BY1506" s="4">
        <v>214341</v>
      </c>
      <c r="BZ1506" s="5"/>
      <c r="CA1506" s="3">
        <v>49070</v>
      </c>
      <c r="CB1506" s="4">
        <v>219343</v>
      </c>
      <c r="CC1506" s="5">
        <v>4.4700020379050303</v>
      </c>
      <c r="CD1506" s="3">
        <v>0</v>
      </c>
      <c r="CE1506" s="4">
        <v>0</v>
      </c>
      <c r="CF1506" s="5" t="s">
        <v>322</v>
      </c>
      <c r="CG1506" s="3">
        <v>0</v>
      </c>
      <c r="CH1506" s="4">
        <v>0</v>
      </c>
      <c r="CI1506" s="5" t="s">
        <v>322</v>
      </c>
      <c r="CJ1506" s="3">
        <v>0</v>
      </c>
      <c r="CK1506" s="4">
        <v>0</v>
      </c>
      <c r="CL1506" s="5" t="s">
        <v>322</v>
      </c>
      <c r="CM1506" s="2">
        <v>0</v>
      </c>
      <c r="CN1506" s="4">
        <v>0</v>
      </c>
      <c r="CO1506" s="5" t="s">
        <v>322</v>
      </c>
      <c r="CP1506" s="3"/>
      <c r="CQ1506" s="4">
        <v>433684</v>
      </c>
      <c r="CR1506" s="3"/>
      <c r="CS1506" s="3"/>
      <c r="CT1506" s="3"/>
      <c r="CU1506" s="3"/>
      <c r="CV1506" s="4">
        <v>433684</v>
      </c>
      <c r="CW1506" s="4">
        <v>433684</v>
      </c>
      <c r="CX1506" t="b">
        <v>0</v>
      </c>
      <c r="CY1506" t="b">
        <v>0</v>
      </c>
      <c r="CZ1506" t="b">
        <v>0</v>
      </c>
      <c r="DA1506" s="2"/>
      <c r="DB1506" s="2" t="s">
        <v>867</v>
      </c>
      <c r="DC1506">
        <v>99999999</v>
      </c>
      <c r="DD1506" s="3"/>
      <c r="DE1506" s="3"/>
      <c r="DF1506" s="3"/>
      <c r="DG1506" s="4"/>
      <c r="DH1506" s="4"/>
      <c r="DI1506" s="4"/>
      <c r="DJ1506" s="3">
        <v>0</v>
      </c>
      <c r="DK1506" s="4">
        <v>0</v>
      </c>
      <c r="DL1506" t="b">
        <v>0</v>
      </c>
      <c r="DM1506" s="6"/>
      <c r="DN1506" s="3"/>
      <c r="DO1506" s="3"/>
      <c r="DP1506" s="3"/>
      <c r="DQ1506" s="3"/>
      <c r="DR1506" s="3"/>
      <c r="DS1506" s="3"/>
      <c r="DT1506" s="4"/>
      <c r="DU1506" s="4"/>
      <c r="DV1506" s="4"/>
      <c r="DW1506" s="4"/>
      <c r="DX1506" s="4"/>
      <c r="DY1506" s="4"/>
      <c r="DZ1506" s="2" t="s">
        <v>861</v>
      </c>
      <c r="EA1506" s="7">
        <v>44713.5159375</v>
      </c>
      <c r="EB1506" s="2" t="s">
        <v>332</v>
      </c>
      <c r="EC1506" s="8"/>
      <c r="ED1506" t="b">
        <v>0</v>
      </c>
      <c r="EE1506" t="s">
        <v>324</v>
      </c>
      <c r="EF1506" s="2" t="s">
        <v>324</v>
      </c>
      <c r="EG1506" s="2" t="s">
        <v>325</v>
      </c>
      <c r="EH1506" s="1"/>
      <c r="EI1506">
        <f t="shared" si="76"/>
        <v>34683</v>
      </c>
      <c r="EJ1506" t="str">
        <f t="shared" si="77"/>
        <v>yes</v>
      </c>
    </row>
    <row r="1507" spans="3:140">
      <c r="C1507" s="1">
        <v>44581</v>
      </c>
      <c r="D1507" s="2" t="s">
        <v>880</v>
      </c>
      <c r="E1507" s="2" t="s">
        <v>881</v>
      </c>
      <c r="F1507" s="2" t="s">
        <v>177</v>
      </c>
      <c r="G1507" s="1"/>
      <c r="H1507" s="2"/>
      <c r="I1507" s="2"/>
      <c r="J1507" s="1">
        <v>44224</v>
      </c>
      <c r="K1507" s="1"/>
      <c r="L1507" s="2" t="s">
        <v>6</v>
      </c>
      <c r="M1507" t="b">
        <v>0</v>
      </c>
      <c r="N1507" s="2"/>
      <c r="O1507" s="2" t="s">
        <v>871</v>
      </c>
      <c r="P1507" s="2" t="s">
        <v>882</v>
      </c>
      <c r="Q1507" s="2"/>
      <c r="R1507" s="2"/>
      <c r="S1507" s="2"/>
      <c r="T1507" s="2"/>
      <c r="U1507" s="2"/>
      <c r="V1507" s="2"/>
      <c r="W1507" s="2" t="s">
        <v>1395</v>
      </c>
      <c r="X1507" s="2" t="s">
        <v>1344</v>
      </c>
      <c r="Y1507" s="3"/>
      <c r="AA1507" t="b">
        <v>0</v>
      </c>
      <c r="AB1507">
        <v>0</v>
      </c>
      <c r="AC1507">
        <v>34683</v>
      </c>
      <c r="AD1507">
        <v>0</v>
      </c>
      <c r="AE1507" s="4"/>
      <c r="AF1507" s="4">
        <v>0</v>
      </c>
      <c r="AG1507" s="4">
        <v>214341</v>
      </c>
      <c r="AH1507" s="4">
        <v>0</v>
      </c>
      <c r="AJ1507">
        <v>0</v>
      </c>
      <c r="AK1507">
        <v>49070</v>
      </c>
      <c r="AL1507">
        <v>0</v>
      </c>
      <c r="AM1507" s="4"/>
      <c r="AN1507" s="4">
        <v>0</v>
      </c>
      <c r="AO1507" s="4">
        <v>219343</v>
      </c>
      <c r="AP1507" s="4">
        <v>0</v>
      </c>
      <c r="AR1507">
        <v>0</v>
      </c>
      <c r="AS1507">
        <v>0</v>
      </c>
      <c r="AT1507">
        <v>0</v>
      </c>
      <c r="AU1507" s="4"/>
      <c r="AV1507" s="4">
        <v>0</v>
      </c>
      <c r="AW1507" s="4">
        <v>0</v>
      </c>
      <c r="AX1507" s="4">
        <v>0</v>
      </c>
      <c r="AZ1507">
        <v>0</v>
      </c>
      <c r="BA1507">
        <v>0</v>
      </c>
      <c r="BB1507">
        <v>0</v>
      </c>
      <c r="BC1507" s="4"/>
      <c r="BD1507" s="4">
        <v>0</v>
      </c>
      <c r="BE1507" s="4">
        <v>0</v>
      </c>
      <c r="BF1507" s="4">
        <v>0</v>
      </c>
      <c r="BH1507">
        <v>0</v>
      </c>
      <c r="BI1507">
        <v>0</v>
      </c>
      <c r="BJ1507">
        <v>0</v>
      </c>
      <c r="BK1507" s="4"/>
      <c r="BL1507" s="4">
        <v>0</v>
      </c>
      <c r="BM1507" s="4">
        <v>0</v>
      </c>
      <c r="BN1507" s="4">
        <v>0</v>
      </c>
      <c r="BP1507">
        <v>0</v>
      </c>
      <c r="BQ1507">
        <v>0</v>
      </c>
      <c r="BR1507">
        <v>0</v>
      </c>
      <c r="BS1507" s="4"/>
      <c r="BT1507" s="4">
        <v>0</v>
      </c>
      <c r="BU1507" s="4">
        <v>0</v>
      </c>
      <c r="BV1507" s="4">
        <v>0</v>
      </c>
      <c r="BW1507" s="3"/>
      <c r="BX1507" s="3"/>
      <c r="BY1507" s="4">
        <v>214341</v>
      </c>
      <c r="BZ1507" s="5"/>
      <c r="CA1507" s="3">
        <v>49070</v>
      </c>
      <c r="CB1507" s="4">
        <v>219343</v>
      </c>
      <c r="CC1507" s="5">
        <v>4.4700020379050303</v>
      </c>
      <c r="CD1507" s="3">
        <v>0</v>
      </c>
      <c r="CE1507" s="4">
        <v>0</v>
      </c>
      <c r="CF1507" s="5" t="s">
        <v>322</v>
      </c>
      <c r="CG1507" s="3">
        <v>0</v>
      </c>
      <c r="CH1507" s="4">
        <v>0</v>
      </c>
      <c r="CI1507" s="5" t="s">
        <v>322</v>
      </c>
      <c r="CJ1507" s="3">
        <v>0</v>
      </c>
      <c r="CK1507" s="4">
        <v>0</v>
      </c>
      <c r="CL1507" s="5" t="s">
        <v>322</v>
      </c>
      <c r="CM1507" s="2">
        <v>0</v>
      </c>
      <c r="CN1507" s="4">
        <v>0</v>
      </c>
      <c r="CO1507" s="5" t="s">
        <v>322</v>
      </c>
      <c r="CP1507" s="3"/>
      <c r="CQ1507" s="4">
        <v>433684</v>
      </c>
      <c r="CR1507" s="3"/>
      <c r="CS1507" s="3"/>
      <c r="CT1507" s="3"/>
      <c r="CU1507" s="3"/>
      <c r="CV1507" s="4">
        <v>433684</v>
      </c>
      <c r="CW1507" s="4">
        <v>433684</v>
      </c>
      <c r="CX1507" t="b">
        <v>0</v>
      </c>
      <c r="CY1507" t="b">
        <v>0</v>
      </c>
      <c r="CZ1507" t="b">
        <v>0</v>
      </c>
      <c r="DA1507" s="2"/>
      <c r="DB1507" s="2"/>
      <c r="DC1507">
        <v>99999999</v>
      </c>
      <c r="DD1507" s="3"/>
      <c r="DE1507" s="3"/>
      <c r="DF1507" s="3"/>
      <c r="DG1507" s="4"/>
      <c r="DH1507" s="4"/>
      <c r="DI1507" s="4"/>
      <c r="DJ1507" s="3">
        <v>0</v>
      </c>
      <c r="DK1507" s="4">
        <v>0</v>
      </c>
      <c r="DL1507" t="b">
        <v>0</v>
      </c>
      <c r="DM1507" s="6"/>
      <c r="DN1507" s="3"/>
      <c r="DO1507" s="3"/>
      <c r="DP1507" s="3"/>
      <c r="DQ1507" s="3"/>
      <c r="DR1507" s="3"/>
      <c r="DS1507" s="3"/>
      <c r="DT1507" s="4"/>
      <c r="DU1507" s="4"/>
      <c r="DV1507" s="4"/>
      <c r="DW1507" s="4"/>
      <c r="DX1507" s="4"/>
      <c r="DY1507" s="4"/>
      <c r="DZ1507" s="2" t="s">
        <v>861</v>
      </c>
      <c r="EA1507" s="7">
        <v>44606.483877314815</v>
      </c>
      <c r="EB1507" s="2" t="s">
        <v>332</v>
      </c>
      <c r="EC1507" s="8"/>
      <c r="ED1507" t="b">
        <v>0</v>
      </c>
      <c r="EE1507" t="s">
        <v>324</v>
      </c>
      <c r="EF1507" s="2" t="s">
        <v>324</v>
      </c>
      <c r="EG1507" s="2" t="s">
        <v>325</v>
      </c>
      <c r="EH1507" s="1"/>
      <c r="EI1507">
        <f t="shared" si="76"/>
        <v>34683</v>
      </c>
      <c r="EJ1507" t="str">
        <f t="shared" si="77"/>
        <v>yes</v>
      </c>
    </row>
    <row r="1508" spans="3:140">
      <c r="C1508" s="1">
        <v>44581</v>
      </c>
      <c r="D1508" s="2" t="s">
        <v>876</v>
      </c>
      <c r="E1508" s="2" t="s">
        <v>877</v>
      </c>
      <c r="F1508" s="2" t="s">
        <v>177</v>
      </c>
      <c r="G1508" s="1"/>
      <c r="H1508" s="2"/>
      <c r="I1508" s="2"/>
      <c r="J1508" s="1">
        <v>44224</v>
      </c>
      <c r="K1508" s="1"/>
      <c r="L1508" s="2" t="s">
        <v>6</v>
      </c>
      <c r="M1508" t="b">
        <v>0</v>
      </c>
      <c r="N1508" s="2"/>
      <c r="O1508" s="2" t="s">
        <v>871</v>
      </c>
      <c r="P1508" s="2" t="s">
        <v>343</v>
      </c>
      <c r="Q1508" s="2"/>
      <c r="R1508" s="2"/>
      <c r="S1508" s="2"/>
      <c r="T1508" s="2"/>
      <c r="U1508" s="2"/>
      <c r="V1508" s="2"/>
      <c r="W1508" s="2" t="s">
        <v>1395</v>
      </c>
      <c r="X1508" s="2" t="s">
        <v>1345</v>
      </c>
      <c r="Y1508" s="3"/>
      <c r="AA1508" t="b">
        <v>0</v>
      </c>
      <c r="AB1508">
        <v>0</v>
      </c>
      <c r="AC1508">
        <v>34683</v>
      </c>
      <c r="AD1508">
        <v>0</v>
      </c>
      <c r="AE1508" s="4"/>
      <c r="AF1508" s="4">
        <v>0</v>
      </c>
      <c r="AG1508" s="4">
        <v>214341</v>
      </c>
      <c r="AH1508" s="4">
        <v>0</v>
      </c>
      <c r="AJ1508">
        <v>0</v>
      </c>
      <c r="AK1508">
        <v>49070</v>
      </c>
      <c r="AL1508">
        <v>0</v>
      </c>
      <c r="AM1508" s="4"/>
      <c r="AN1508" s="4">
        <v>0</v>
      </c>
      <c r="AO1508" s="4">
        <v>219343</v>
      </c>
      <c r="AP1508" s="4">
        <v>0</v>
      </c>
      <c r="AR1508">
        <v>0</v>
      </c>
      <c r="AS1508">
        <v>0</v>
      </c>
      <c r="AT1508">
        <v>0</v>
      </c>
      <c r="AU1508" s="4"/>
      <c r="AV1508" s="4">
        <v>0</v>
      </c>
      <c r="AW1508" s="4">
        <v>0</v>
      </c>
      <c r="AX1508" s="4">
        <v>0</v>
      </c>
      <c r="AZ1508">
        <v>0</v>
      </c>
      <c r="BA1508">
        <v>0</v>
      </c>
      <c r="BB1508">
        <v>0</v>
      </c>
      <c r="BC1508" s="4"/>
      <c r="BD1508" s="4">
        <v>0</v>
      </c>
      <c r="BE1508" s="4">
        <v>0</v>
      </c>
      <c r="BF1508" s="4">
        <v>0</v>
      </c>
      <c r="BH1508">
        <v>0</v>
      </c>
      <c r="BI1508">
        <v>0</v>
      </c>
      <c r="BJ1508">
        <v>0</v>
      </c>
      <c r="BK1508" s="4"/>
      <c r="BL1508" s="4">
        <v>0</v>
      </c>
      <c r="BM1508" s="4">
        <v>0</v>
      </c>
      <c r="BN1508" s="4">
        <v>0</v>
      </c>
      <c r="BP1508">
        <v>0</v>
      </c>
      <c r="BQ1508">
        <v>0</v>
      </c>
      <c r="BR1508">
        <v>0</v>
      </c>
      <c r="BS1508" s="4"/>
      <c r="BT1508" s="4">
        <v>0</v>
      </c>
      <c r="BU1508" s="4">
        <v>0</v>
      </c>
      <c r="BV1508" s="4">
        <v>0</v>
      </c>
      <c r="BW1508" s="3"/>
      <c r="BX1508" s="3"/>
      <c r="BY1508" s="4">
        <v>214341</v>
      </c>
      <c r="BZ1508" s="5"/>
      <c r="CA1508" s="3">
        <v>49070</v>
      </c>
      <c r="CB1508" s="4">
        <v>219343</v>
      </c>
      <c r="CC1508" s="5">
        <v>4.4700020379050303</v>
      </c>
      <c r="CD1508" s="3">
        <v>0</v>
      </c>
      <c r="CE1508" s="4">
        <v>0</v>
      </c>
      <c r="CF1508" s="5" t="s">
        <v>322</v>
      </c>
      <c r="CG1508" s="3">
        <v>0</v>
      </c>
      <c r="CH1508" s="4">
        <v>0</v>
      </c>
      <c r="CI1508" s="5" t="s">
        <v>322</v>
      </c>
      <c r="CJ1508" s="3">
        <v>0</v>
      </c>
      <c r="CK1508" s="4">
        <v>0</v>
      </c>
      <c r="CL1508" s="5" t="s">
        <v>322</v>
      </c>
      <c r="CM1508" s="2">
        <v>0</v>
      </c>
      <c r="CN1508" s="4">
        <v>0</v>
      </c>
      <c r="CO1508" s="5" t="s">
        <v>322</v>
      </c>
      <c r="CP1508" s="3"/>
      <c r="CQ1508" s="4">
        <v>433684</v>
      </c>
      <c r="CR1508" s="3"/>
      <c r="CS1508" s="3"/>
      <c r="CT1508" s="3"/>
      <c r="CU1508" s="3"/>
      <c r="CV1508" s="4">
        <v>433684</v>
      </c>
      <c r="CW1508" s="4">
        <v>433684</v>
      </c>
      <c r="CX1508" t="b">
        <v>0</v>
      </c>
      <c r="CY1508" t="b">
        <v>0</v>
      </c>
      <c r="CZ1508" t="b">
        <v>0</v>
      </c>
      <c r="DA1508" s="2"/>
      <c r="DB1508" s="2"/>
      <c r="DC1508">
        <v>99999999</v>
      </c>
      <c r="DD1508" s="3"/>
      <c r="DE1508" s="3"/>
      <c r="DF1508" s="3"/>
      <c r="DG1508" s="4"/>
      <c r="DH1508" s="4"/>
      <c r="DI1508" s="4"/>
      <c r="DJ1508" s="3">
        <v>0</v>
      </c>
      <c r="DK1508" s="4">
        <v>0</v>
      </c>
      <c r="DL1508" t="b">
        <v>0</v>
      </c>
      <c r="DM1508" s="6"/>
      <c r="DN1508" s="3"/>
      <c r="DO1508" s="3"/>
      <c r="DP1508" s="3"/>
      <c r="DQ1508" s="3"/>
      <c r="DR1508" s="3"/>
      <c r="DS1508" s="3"/>
      <c r="DT1508" s="4"/>
      <c r="DU1508" s="4"/>
      <c r="DV1508" s="4"/>
      <c r="DW1508" s="4"/>
      <c r="DX1508" s="4"/>
      <c r="DY1508" s="4"/>
      <c r="DZ1508" s="2" t="s">
        <v>861</v>
      </c>
      <c r="EA1508" s="7">
        <v>44693.448680555557</v>
      </c>
      <c r="EB1508" s="2" t="s">
        <v>332</v>
      </c>
      <c r="EC1508" s="8"/>
      <c r="ED1508" t="b">
        <v>0</v>
      </c>
      <c r="EE1508" t="s">
        <v>324</v>
      </c>
      <c r="EF1508" s="2" t="s">
        <v>324</v>
      </c>
      <c r="EG1508" s="2" t="s">
        <v>325</v>
      </c>
      <c r="EH1508" s="1"/>
      <c r="EI1508">
        <f t="shared" si="76"/>
        <v>34683</v>
      </c>
      <c r="EJ1508" t="str">
        <f t="shared" si="77"/>
        <v>yes</v>
      </c>
    </row>
    <row r="1509" spans="3:140">
      <c r="C1509" s="1">
        <v>44581</v>
      </c>
      <c r="D1509" s="2" t="s">
        <v>878</v>
      </c>
      <c r="E1509" s="2" t="s">
        <v>879</v>
      </c>
      <c r="F1509" s="2" t="s">
        <v>177</v>
      </c>
      <c r="G1509" s="1"/>
      <c r="H1509" s="2"/>
      <c r="I1509" s="2"/>
      <c r="J1509" s="1">
        <v>44224</v>
      </c>
      <c r="K1509" s="1"/>
      <c r="L1509" s="2" t="s">
        <v>6</v>
      </c>
      <c r="M1509" t="b">
        <v>0</v>
      </c>
      <c r="N1509" s="2"/>
      <c r="O1509" s="2" t="s">
        <v>871</v>
      </c>
      <c r="P1509" s="2" t="s">
        <v>343</v>
      </c>
      <c r="Q1509" s="2"/>
      <c r="R1509" s="2"/>
      <c r="S1509" s="2"/>
      <c r="T1509" s="2"/>
      <c r="U1509" s="2"/>
      <c r="V1509" s="2"/>
      <c r="W1509" s="2" t="s">
        <v>1395</v>
      </c>
      <c r="X1509" s="2" t="s">
        <v>1344</v>
      </c>
      <c r="Y1509" s="3"/>
      <c r="AA1509" t="b">
        <v>0</v>
      </c>
      <c r="AB1509">
        <v>0</v>
      </c>
      <c r="AC1509">
        <v>34683</v>
      </c>
      <c r="AD1509">
        <v>0</v>
      </c>
      <c r="AE1509" s="4"/>
      <c r="AF1509" s="4">
        <v>0</v>
      </c>
      <c r="AG1509" s="4">
        <v>214341</v>
      </c>
      <c r="AH1509" s="4">
        <v>0</v>
      </c>
      <c r="AJ1509">
        <v>0</v>
      </c>
      <c r="AK1509">
        <v>49070</v>
      </c>
      <c r="AL1509">
        <v>0</v>
      </c>
      <c r="AM1509" s="4"/>
      <c r="AN1509" s="4">
        <v>0</v>
      </c>
      <c r="AO1509" s="4">
        <v>219343</v>
      </c>
      <c r="AP1509" s="4">
        <v>0</v>
      </c>
      <c r="AR1509">
        <v>0</v>
      </c>
      <c r="AS1509">
        <v>0</v>
      </c>
      <c r="AT1509">
        <v>0</v>
      </c>
      <c r="AU1509" s="4"/>
      <c r="AV1509" s="4">
        <v>0</v>
      </c>
      <c r="AW1509" s="4">
        <v>0</v>
      </c>
      <c r="AX1509" s="4">
        <v>0</v>
      </c>
      <c r="AZ1509">
        <v>0</v>
      </c>
      <c r="BA1509">
        <v>0</v>
      </c>
      <c r="BB1509">
        <v>0</v>
      </c>
      <c r="BC1509" s="4"/>
      <c r="BD1509" s="4">
        <v>0</v>
      </c>
      <c r="BE1509" s="4">
        <v>0</v>
      </c>
      <c r="BF1509" s="4">
        <v>0</v>
      </c>
      <c r="BH1509">
        <v>0</v>
      </c>
      <c r="BI1509">
        <v>0</v>
      </c>
      <c r="BJ1509">
        <v>0</v>
      </c>
      <c r="BK1509" s="4"/>
      <c r="BL1509" s="4">
        <v>0</v>
      </c>
      <c r="BM1509" s="4">
        <v>0</v>
      </c>
      <c r="BN1509" s="4">
        <v>0</v>
      </c>
      <c r="BP1509">
        <v>0</v>
      </c>
      <c r="BQ1509">
        <v>0</v>
      </c>
      <c r="BR1509">
        <v>0</v>
      </c>
      <c r="BS1509" s="4"/>
      <c r="BT1509" s="4">
        <v>0</v>
      </c>
      <c r="BU1509" s="4">
        <v>0</v>
      </c>
      <c r="BV1509" s="4">
        <v>0</v>
      </c>
      <c r="BW1509" s="3"/>
      <c r="BX1509" s="3"/>
      <c r="BY1509" s="4">
        <v>214341</v>
      </c>
      <c r="BZ1509" s="5"/>
      <c r="CA1509" s="3">
        <v>49070</v>
      </c>
      <c r="CB1509" s="4">
        <v>219343</v>
      </c>
      <c r="CC1509" s="5">
        <v>4.4700020379050303</v>
      </c>
      <c r="CD1509" s="3">
        <v>0</v>
      </c>
      <c r="CE1509" s="4">
        <v>0</v>
      </c>
      <c r="CF1509" s="5" t="s">
        <v>322</v>
      </c>
      <c r="CG1509" s="3">
        <v>0</v>
      </c>
      <c r="CH1509" s="4">
        <v>0</v>
      </c>
      <c r="CI1509" s="5" t="s">
        <v>322</v>
      </c>
      <c r="CJ1509" s="3">
        <v>0</v>
      </c>
      <c r="CK1509" s="4">
        <v>0</v>
      </c>
      <c r="CL1509" s="5" t="s">
        <v>322</v>
      </c>
      <c r="CM1509" s="2">
        <v>0</v>
      </c>
      <c r="CN1509" s="4">
        <v>0</v>
      </c>
      <c r="CO1509" s="5" t="s">
        <v>322</v>
      </c>
      <c r="CP1509" s="3"/>
      <c r="CQ1509" s="4">
        <v>433684</v>
      </c>
      <c r="CR1509" s="3"/>
      <c r="CS1509" s="3"/>
      <c r="CT1509" s="3"/>
      <c r="CU1509" s="3"/>
      <c r="CV1509" s="4">
        <v>433684</v>
      </c>
      <c r="CW1509" s="4">
        <v>433684</v>
      </c>
      <c r="CX1509" t="b">
        <v>0</v>
      </c>
      <c r="CY1509" t="b">
        <v>0</v>
      </c>
      <c r="CZ1509" t="b">
        <v>0</v>
      </c>
      <c r="DA1509" s="2"/>
      <c r="DB1509" s="2"/>
      <c r="DC1509">
        <v>99999999</v>
      </c>
      <c r="DD1509" s="3"/>
      <c r="DE1509" s="3"/>
      <c r="DF1509" s="3"/>
      <c r="DG1509" s="4"/>
      <c r="DH1509" s="4"/>
      <c r="DI1509" s="4"/>
      <c r="DJ1509" s="3">
        <v>0</v>
      </c>
      <c r="DK1509" s="4">
        <v>0</v>
      </c>
      <c r="DL1509" t="b">
        <v>0</v>
      </c>
      <c r="DM1509" s="6"/>
      <c r="DN1509" s="3"/>
      <c r="DO1509" s="3"/>
      <c r="DP1509" s="3"/>
      <c r="DQ1509" s="3"/>
      <c r="DR1509" s="3"/>
      <c r="DS1509" s="3"/>
      <c r="DT1509" s="4"/>
      <c r="DU1509" s="4"/>
      <c r="DV1509" s="4"/>
      <c r="DW1509" s="4"/>
      <c r="DX1509" s="4"/>
      <c r="DY1509" s="4"/>
      <c r="DZ1509" s="2" t="s">
        <v>861</v>
      </c>
      <c r="EA1509" s="7">
        <v>44693.449108796296</v>
      </c>
      <c r="EB1509" s="2" t="s">
        <v>332</v>
      </c>
      <c r="EC1509" s="8"/>
      <c r="ED1509" t="b">
        <v>0</v>
      </c>
      <c r="EE1509" t="s">
        <v>324</v>
      </c>
      <c r="EF1509" s="2" t="s">
        <v>324</v>
      </c>
      <c r="EG1509" s="2" t="s">
        <v>325</v>
      </c>
      <c r="EH1509" s="1"/>
      <c r="EI1509">
        <f t="shared" si="76"/>
        <v>34683</v>
      </c>
      <c r="EJ1509" t="str">
        <f t="shared" si="77"/>
        <v>yes</v>
      </c>
    </row>
    <row r="1510" spans="3:140">
      <c r="C1510" s="1">
        <v>44581</v>
      </c>
      <c r="D1510" s="2" t="s">
        <v>1132</v>
      </c>
      <c r="E1510" s="2" t="s">
        <v>1133</v>
      </c>
      <c r="F1510" s="2" t="s">
        <v>178</v>
      </c>
      <c r="G1510" s="1"/>
      <c r="H1510" s="2"/>
      <c r="I1510" s="2"/>
      <c r="J1510" s="1">
        <v>44236</v>
      </c>
      <c r="K1510" s="1"/>
      <c r="L1510" s="2" t="s">
        <v>6</v>
      </c>
      <c r="M1510" t="b">
        <v>0</v>
      </c>
      <c r="N1510" s="2"/>
      <c r="O1510" s="2" t="s">
        <v>1284</v>
      </c>
      <c r="P1510" s="2" t="s">
        <v>347</v>
      </c>
      <c r="Q1510" s="2"/>
      <c r="R1510" s="2"/>
      <c r="S1510" s="2"/>
      <c r="T1510" s="2"/>
      <c r="U1510" s="2"/>
      <c r="V1510" s="2"/>
      <c r="W1510" s="2" t="s">
        <v>1401</v>
      </c>
      <c r="X1510" s="2" t="s">
        <v>1401</v>
      </c>
      <c r="Y1510" s="3"/>
      <c r="AA1510" t="b">
        <v>0</v>
      </c>
      <c r="AB1510">
        <v>0</v>
      </c>
      <c r="AC1510">
        <v>0</v>
      </c>
      <c r="AD1510">
        <v>0</v>
      </c>
      <c r="AE1510" s="4"/>
      <c r="AF1510" s="4">
        <v>0</v>
      </c>
      <c r="AG1510" s="4">
        <v>0</v>
      </c>
      <c r="AH1510" s="4">
        <v>0</v>
      </c>
      <c r="AJ1510">
        <v>0</v>
      </c>
      <c r="AK1510">
        <v>0</v>
      </c>
      <c r="AL1510">
        <v>0</v>
      </c>
      <c r="AM1510" s="4"/>
      <c r="AN1510" s="4">
        <v>0</v>
      </c>
      <c r="AO1510" s="4">
        <v>0</v>
      </c>
      <c r="AP1510" s="4">
        <v>0</v>
      </c>
      <c r="AR1510">
        <v>0</v>
      </c>
      <c r="AS1510">
        <v>0</v>
      </c>
      <c r="AT1510">
        <v>0</v>
      </c>
      <c r="AU1510" s="4"/>
      <c r="AV1510" s="4">
        <v>0</v>
      </c>
      <c r="AW1510" s="4">
        <v>0</v>
      </c>
      <c r="AX1510" s="4">
        <v>0</v>
      </c>
      <c r="AZ1510">
        <v>0</v>
      </c>
      <c r="BA1510">
        <v>0</v>
      </c>
      <c r="BB1510">
        <v>0</v>
      </c>
      <c r="BC1510" s="4"/>
      <c r="BD1510" s="4">
        <v>0</v>
      </c>
      <c r="BE1510" s="4">
        <v>0</v>
      </c>
      <c r="BF1510" s="4">
        <v>0</v>
      </c>
      <c r="BH1510">
        <v>0</v>
      </c>
      <c r="BI1510">
        <v>0</v>
      </c>
      <c r="BJ1510">
        <v>0</v>
      </c>
      <c r="BK1510" s="4"/>
      <c r="BL1510" s="4">
        <v>0</v>
      </c>
      <c r="BM1510" s="4">
        <v>0</v>
      </c>
      <c r="BN1510" s="4">
        <v>0</v>
      </c>
      <c r="BP1510">
        <v>0</v>
      </c>
      <c r="BQ1510">
        <v>0</v>
      </c>
      <c r="BR1510">
        <v>0</v>
      </c>
      <c r="BS1510" s="4"/>
      <c r="BT1510" s="4">
        <v>0</v>
      </c>
      <c r="BU1510" s="4">
        <v>0</v>
      </c>
      <c r="BV1510" s="4">
        <v>0</v>
      </c>
      <c r="BW1510" s="3"/>
      <c r="BX1510" s="3"/>
      <c r="BY1510" s="4">
        <v>0</v>
      </c>
      <c r="BZ1510" s="5"/>
      <c r="CA1510" s="3">
        <v>0</v>
      </c>
      <c r="CB1510" s="4">
        <v>0</v>
      </c>
      <c r="CC1510" s="5" t="s">
        <v>322</v>
      </c>
      <c r="CD1510" s="3">
        <v>0</v>
      </c>
      <c r="CE1510" s="4">
        <v>0</v>
      </c>
      <c r="CF1510" s="5" t="s">
        <v>322</v>
      </c>
      <c r="CG1510" s="3">
        <v>0</v>
      </c>
      <c r="CH1510" s="4">
        <v>0</v>
      </c>
      <c r="CI1510" s="5" t="s">
        <v>322</v>
      </c>
      <c r="CJ1510" s="3">
        <v>0</v>
      </c>
      <c r="CK1510" s="4">
        <v>0</v>
      </c>
      <c r="CL1510" s="5" t="s">
        <v>322</v>
      </c>
      <c r="CM1510" s="2">
        <v>0</v>
      </c>
      <c r="CN1510" s="4">
        <v>0</v>
      </c>
      <c r="CO1510" s="5" t="s">
        <v>322</v>
      </c>
      <c r="CP1510" s="3"/>
      <c r="CQ1510" s="4">
        <v>0</v>
      </c>
      <c r="CR1510" s="3"/>
      <c r="CS1510" s="3"/>
      <c r="CT1510" s="3"/>
      <c r="CU1510" s="3"/>
      <c r="CV1510" s="4">
        <v>0</v>
      </c>
      <c r="CW1510" s="4">
        <v>0</v>
      </c>
      <c r="CX1510" t="b">
        <v>0</v>
      </c>
      <c r="CY1510" t="b">
        <v>0</v>
      </c>
      <c r="CZ1510" t="b">
        <v>0</v>
      </c>
      <c r="DA1510" s="2"/>
      <c r="DB1510" s="2"/>
      <c r="DC1510">
        <v>99999999</v>
      </c>
      <c r="DD1510" s="3"/>
      <c r="DE1510" s="3"/>
      <c r="DF1510" s="3"/>
      <c r="DG1510" s="4"/>
      <c r="DH1510" s="4"/>
      <c r="DI1510" s="4"/>
      <c r="DJ1510" s="3">
        <v>0</v>
      </c>
      <c r="DK1510" s="4">
        <v>0</v>
      </c>
      <c r="DL1510" t="b">
        <v>0</v>
      </c>
      <c r="DM1510" s="6"/>
      <c r="DN1510" s="3"/>
      <c r="DO1510" s="3"/>
      <c r="DP1510" s="3"/>
      <c r="DQ1510" s="3"/>
      <c r="DR1510" s="3"/>
      <c r="DS1510" s="3"/>
      <c r="DT1510" s="4"/>
      <c r="DU1510" s="4"/>
      <c r="DV1510" s="4"/>
      <c r="DW1510" s="4"/>
      <c r="DX1510" s="4"/>
      <c r="DY1510" s="4"/>
      <c r="DZ1510" s="2" t="s">
        <v>861</v>
      </c>
      <c r="EA1510" s="7">
        <v>44606.483877314815</v>
      </c>
      <c r="EB1510" s="2" t="s">
        <v>332</v>
      </c>
      <c r="EC1510" s="8"/>
      <c r="ED1510" t="b">
        <v>0</v>
      </c>
      <c r="EE1510" t="s">
        <v>324</v>
      </c>
      <c r="EF1510" s="2" t="s">
        <v>324</v>
      </c>
      <c r="EG1510" s="2" t="s">
        <v>325</v>
      </c>
      <c r="EH1510" s="1"/>
      <c r="EI1510">
        <f t="shared" si="76"/>
        <v>0</v>
      </c>
      <c r="EJ1510" t="str">
        <f t="shared" si="77"/>
        <v>yes</v>
      </c>
    </row>
    <row r="1511" spans="3:140">
      <c r="C1511" s="1">
        <v>44581</v>
      </c>
      <c r="D1511" s="2" t="s">
        <v>1158</v>
      </c>
      <c r="E1511" s="2" t="s">
        <v>25</v>
      </c>
      <c r="F1511" s="2" t="s">
        <v>178</v>
      </c>
      <c r="G1511" s="1">
        <v>44222</v>
      </c>
      <c r="H1511" s="2"/>
      <c r="I1511" s="2"/>
      <c r="J1511" s="1">
        <v>44222</v>
      </c>
      <c r="K1511" s="1"/>
      <c r="L1511" s="2" t="s">
        <v>6</v>
      </c>
      <c r="M1511" t="b">
        <v>0</v>
      </c>
      <c r="N1511" s="2"/>
      <c r="O1511" s="2" t="s">
        <v>1286</v>
      </c>
      <c r="P1511" s="2" t="s">
        <v>347</v>
      </c>
      <c r="Q1511" s="2"/>
      <c r="R1511" s="2"/>
      <c r="S1511" s="2"/>
      <c r="T1511" s="2"/>
      <c r="U1511" s="2"/>
      <c r="V1511" s="2"/>
      <c r="W1511" s="2" t="s">
        <v>1402</v>
      </c>
      <c r="X1511" s="2" t="s">
        <v>1402</v>
      </c>
      <c r="Y1511" s="3"/>
      <c r="AA1511" t="b">
        <v>0</v>
      </c>
      <c r="AB1511">
        <v>0</v>
      </c>
      <c r="AC1511">
        <v>0</v>
      </c>
      <c r="AD1511">
        <v>0</v>
      </c>
      <c r="AE1511" s="4"/>
      <c r="AF1511" s="4">
        <v>0</v>
      </c>
      <c r="AG1511" s="4">
        <v>0</v>
      </c>
      <c r="AH1511" s="4">
        <v>0</v>
      </c>
      <c r="AJ1511">
        <v>0</v>
      </c>
      <c r="AK1511">
        <v>0</v>
      </c>
      <c r="AL1511">
        <v>0</v>
      </c>
      <c r="AM1511" s="4"/>
      <c r="AN1511" s="4">
        <v>0</v>
      </c>
      <c r="AO1511" s="4">
        <v>0</v>
      </c>
      <c r="AP1511" s="4">
        <v>0</v>
      </c>
      <c r="AR1511">
        <v>0</v>
      </c>
      <c r="AS1511">
        <v>0</v>
      </c>
      <c r="AT1511">
        <v>0</v>
      </c>
      <c r="AU1511" s="4"/>
      <c r="AV1511" s="4">
        <v>0</v>
      </c>
      <c r="AW1511" s="4">
        <v>0</v>
      </c>
      <c r="AX1511" s="4">
        <v>0</v>
      </c>
      <c r="AZ1511">
        <v>0</v>
      </c>
      <c r="BA1511">
        <v>0</v>
      </c>
      <c r="BB1511">
        <v>0</v>
      </c>
      <c r="BC1511" s="4"/>
      <c r="BD1511" s="4">
        <v>0</v>
      </c>
      <c r="BE1511" s="4">
        <v>0</v>
      </c>
      <c r="BF1511" s="4">
        <v>0</v>
      </c>
      <c r="BH1511">
        <v>0</v>
      </c>
      <c r="BI1511">
        <v>0</v>
      </c>
      <c r="BJ1511">
        <v>0</v>
      </c>
      <c r="BK1511" s="4"/>
      <c r="BL1511" s="4">
        <v>0</v>
      </c>
      <c r="BM1511" s="4">
        <v>0</v>
      </c>
      <c r="BN1511" s="4">
        <v>0</v>
      </c>
      <c r="BP1511">
        <v>0</v>
      </c>
      <c r="BQ1511">
        <v>0</v>
      </c>
      <c r="BR1511">
        <v>0</v>
      </c>
      <c r="BS1511" s="4"/>
      <c r="BT1511" s="4">
        <v>0</v>
      </c>
      <c r="BU1511" s="4">
        <v>0</v>
      </c>
      <c r="BV1511" s="4">
        <v>0</v>
      </c>
      <c r="BW1511" s="3"/>
      <c r="BX1511" s="3"/>
      <c r="BY1511" s="4">
        <v>0</v>
      </c>
      <c r="BZ1511" s="5"/>
      <c r="CA1511" s="3">
        <v>0</v>
      </c>
      <c r="CB1511" s="4">
        <v>0</v>
      </c>
      <c r="CC1511" s="5" t="s">
        <v>322</v>
      </c>
      <c r="CD1511" s="3">
        <v>0</v>
      </c>
      <c r="CE1511" s="4">
        <v>0</v>
      </c>
      <c r="CF1511" s="5" t="s">
        <v>322</v>
      </c>
      <c r="CG1511" s="3">
        <v>0</v>
      </c>
      <c r="CH1511" s="4">
        <v>0</v>
      </c>
      <c r="CI1511" s="5" t="s">
        <v>322</v>
      </c>
      <c r="CJ1511" s="3">
        <v>0</v>
      </c>
      <c r="CK1511" s="4">
        <v>0</v>
      </c>
      <c r="CL1511" s="5" t="s">
        <v>322</v>
      </c>
      <c r="CM1511" s="2">
        <v>0</v>
      </c>
      <c r="CN1511" s="4">
        <v>0</v>
      </c>
      <c r="CO1511" s="5" t="s">
        <v>322</v>
      </c>
      <c r="CP1511" s="3"/>
      <c r="CQ1511" s="4">
        <v>0</v>
      </c>
      <c r="CR1511" s="3"/>
      <c r="CS1511" s="3"/>
      <c r="CT1511" s="3"/>
      <c r="CU1511" s="3"/>
      <c r="CV1511" s="4">
        <v>0</v>
      </c>
      <c r="CW1511" s="4">
        <v>0</v>
      </c>
      <c r="CX1511" t="b">
        <v>0</v>
      </c>
      <c r="CY1511" t="b">
        <v>0</v>
      </c>
      <c r="CZ1511" t="b">
        <v>0</v>
      </c>
      <c r="DA1511" s="2"/>
      <c r="DB1511" s="2"/>
      <c r="DC1511">
        <v>99999999</v>
      </c>
      <c r="DD1511" s="3"/>
      <c r="DE1511" s="3"/>
      <c r="DF1511" s="3"/>
      <c r="DG1511" s="4"/>
      <c r="DH1511" s="4"/>
      <c r="DI1511" s="4"/>
      <c r="DJ1511" s="3">
        <v>0</v>
      </c>
      <c r="DK1511" s="4">
        <v>0</v>
      </c>
      <c r="DL1511" t="b">
        <v>0</v>
      </c>
      <c r="DM1511" s="6"/>
      <c r="DN1511" s="3"/>
      <c r="DO1511" s="3"/>
      <c r="DP1511" s="3"/>
      <c r="DQ1511" s="3"/>
      <c r="DR1511" s="3"/>
      <c r="DS1511" s="3"/>
      <c r="DT1511" s="4"/>
      <c r="DU1511" s="4"/>
      <c r="DV1511" s="4"/>
      <c r="DW1511" s="4"/>
      <c r="DX1511" s="4"/>
      <c r="DY1511" s="4"/>
      <c r="DZ1511" s="2" t="s">
        <v>861</v>
      </c>
      <c r="EA1511" s="7">
        <v>44693.451817129629</v>
      </c>
      <c r="EB1511" s="2" t="s">
        <v>332</v>
      </c>
      <c r="EC1511" s="8"/>
      <c r="ED1511" t="b">
        <v>0</v>
      </c>
      <c r="EE1511" t="s">
        <v>324</v>
      </c>
      <c r="EF1511" s="2" t="s">
        <v>324</v>
      </c>
      <c r="EG1511" s="2" t="s">
        <v>325</v>
      </c>
      <c r="EH1511" s="1"/>
      <c r="EI1511">
        <f t="shared" si="76"/>
        <v>0</v>
      </c>
      <c r="EJ1511" t="str">
        <f t="shared" si="77"/>
        <v>yes</v>
      </c>
    </row>
    <row r="1512" spans="3:140">
      <c r="C1512" s="1">
        <v>44581</v>
      </c>
      <c r="D1512" s="2" t="s">
        <v>357</v>
      </c>
      <c r="E1512" s="2" t="s">
        <v>358</v>
      </c>
      <c r="F1512" s="2" t="s">
        <v>41</v>
      </c>
      <c r="G1512" s="1">
        <v>44378</v>
      </c>
      <c r="H1512" s="2"/>
      <c r="I1512" s="2"/>
      <c r="J1512" s="1">
        <v>44378</v>
      </c>
      <c r="K1512" s="1"/>
      <c r="L1512" s="2" t="s">
        <v>6</v>
      </c>
      <c r="M1512" t="b">
        <v>0</v>
      </c>
      <c r="N1512" s="2"/>
      <c r="O1512" s="2" t="s">
        <v>329</v>
      </c>
      <c r="P1512" s="2" t="s">
        <v>337</v>
      </c>
      <c r="Q1512" s="2"/>
      <c r="R1512" s="2"/>
      <c r="S1512" s="2"/>
      <c r="T1512" s="2"/>
      <c r="U1512" s="2"/>
      <c r="V1512" s="2"/>
      <c r="W1512" s="2" t="s">
        <v>1403</v>
      </c>
      <c r="X1512" s="2" t="s">
        <v>1403</v>
      </c>
      <c r="Y1512" s="3"/>
      <c r="AA1512" t="b">
        <v>0</v>
      </c>
      <c r="AB1512">
        <v>0</v>
      </c>
      <c r="AC1512">
        <v>0</v>
      </c>
      <c r="AD1512">
        <v>0</v>
      </c>
      <c r="AE1512" s="4"/>
      <c r="AF1512" s="4">
        <v>0</v>
      </c>
      <c r="AG1512" s="4">
        <v>0</v>
      </c>
      <c r="AH1512" s="4">
        <v>0</v>
      </c>
      <c r="AJ1512">
        <v>0</v>
      </c>
      <c r="AK1512">
        <v>0</v>
      </c>
      <c r="AL1512">
        <v>0</v>
      </c>
      <c r="AM1512" s="4"/>
      <c r="AN1512" s="4">
        <v>0</v>
      </c>
      <c r="AO1512" s="4">
        <v>0</v>
      </c>
      <c r="AP1512" s="4">
        <v>0</v>
      </c>
      <c r="AR1512">
        <v>0</v>
      </c>
      <c r="AS1512">
        <v>0</v>
      </c>
      <c r="AT1512">
        <v>0</v>
      </c>
      <c r="AU1512" s="4"/>
      <c r="AV1512" s="4">
        <v>0</v>
      </c>
      <c r="AW1512" s="4">
        <v>0</v>
      </c>
      <c r="AX1512" s="4">
        <v>0</v>
      </c>
      <c r="AZ1512">
        <v>0</v>
      </c>
      <c r="BA1512">
        <v>0</v>
      </c>
      <c r="BB1512">
        <v>0</v>
      </c>
      <c r="BC1512" s="4"/>
      <c r="BD1512" s="4">
        <v>0</v>
      </c>
      <c r="BE1512" s="4">
        <v>0</v>
      </c>
      <c r="BF1512" s="4">
        <v>0</v>
      </c>
      <c r="BH1512">
        <v>0</v>
      </c>
      <c r="BI1512">
        <v>0</v>
      </c>
      <c r="BJ1512">
        <v>0</v>
      </c>
      <c r="BK1512" s="4"/>
      <c r="BL1512" s="4">
        <v>0</v>
      </c>
      <c r="BM1512" s="4">
        <v>0</v>
      </c>
      <c r="BN1512" s="4">
        <v>0</v>
      </c>
      <c r="BP1512">
        <v>0</v>
      </c>
      <c r="BQ1512">
        <v>0</v>
      </c>
      <c r="BR1512">
        <v>0</v>
      </c>
      <c r="BS1512" s="4"/>
      <c r="BT1512" s="4">
        <v>0</v>
      </c>
      <c r="BU1512" s="4">
        <v>0</v>
      </c>
      <c r="BV1512" s="4">
        <v>0</v>
      </c>
      <c r="BW1512" s="3"/>
      <c r="BX1512" s="3"/>
      <c r="BY1512" s="4">
        <v>0</v>
      </c>
      <c r="BZ1512" s="5"/>
      <c r="CA1512" s="3">
        <v>0</v>
      </c>
      <c r="CB1512" s="4">
        <v>0</v>
      </c>
      <c r="CC1512" s="5" t="s">
        <v>322</v>
      </c>
      <c r="CD1512" s="3">
        <v>0</v>
      </c>
      <c r="CE1512" s="4">
        <v>0</v>
      </c>
      <c r="CF1512" s="5" t="s">
        <v>322</v>
      </c>
      <c r="CG1512" s="3">
        <v>0</v>
      </c>
      <c r="CH1512" s="4">
        <v>0</v>
      </c>
      <c r="CI1512" s="5" t="s">
        <v>322</v>
      </c>
      <c r="CJ1512" s="3">
        <v>0</v>
      </c>
      <c r="CK1512" s="4">
        <v>0</v>
      </c>
      <c r="CL1512" s="5" t="s">
        <v>322</v>
      </c>
      <c r="CM1512" s="2">
        <v>0</v>
      </c>
      <c r="CN1512" s="4">
        <v>0</v>
      </c>
      <c r="CO1512" s="5" t="s">
        <v>322</v>
      </c>
      <c r="CP1512" s="3"/>
      <c r="CQ1512" s="4">
        <v>0</v>
      </c>
      <c r="CR1512" s="3"/>
      <c r="CS1512" s="3"/>
      <c r="CT1512" s="3"/>
      <c r="CU1512" s="3"/>
      <c r="CV1512" s="4">
        <v>0</v>
      </c>
      <c r="CW1512" s="4">
        <v>0</v>
      </c>
      <c r="CX1512" t="b">
        <v>0</v>
      </c>
      <c r="CY1512" t="b">
        <v>0</v>
      </c>
      <c r="CZ1512" t="b">
        <v>0</v>
      </c>
      <c r="DA1512" s="2"/>
      <c r="DB1512" s="2"/>
      <c r="DC1512">
        <v>999943269</v>
      </c>
      <c r="DD1512" s="3"/>
      <c r="DE1512" s="3"/>
      <c r="DF1512" s="3"/>
      <c r="DG1512" s="4"/>
      <c r="DH1512" s="4"/>
      <c r="DI1512" s="4"/>
      <c r="DJ1512" s="3">
        <v>0</v>
      </c>
      <c r="DK1512" s="4">
        <v>0</v>
      </c>
      <c r="DL1512" t="b">
        <v>0</v>
      </c>
      <c r="DM1512" s="6"/>
      <c r="DN1512" s="3"/>
      <c r="DO1512" s="3"/>
      <c r="DP1512" s="3"/>
      <c r="DQ1512" s="3"/>
      <c r="DR1512" s="3"/>
      <c r="DS1512" s="3"/>
      <c r="DT1512" s="4"/>
      <c r="DU1512" s="4"/>
      <c r="DV1512" s="4"/>
      <c r="DW1512" s="4"/>
      <c r="DX1512" s="4"/>
      <c r="DY1512" s="4"/>
      <c r="DZ1512" s="2" t="s">
        <v>861</v>
      </c>
      <c r="EA1512" s="7">
        <v>44607.540567129632</v>
      </c>
      <c r="EB1512" s="2" t="s">
        <v>332</v>
      </c>
      <c r="EC1512" s="8"/>
      <c r="ED1512" t="b">
        <v>0</v>
      </c>
      <c r="EE1512" t="s">
        <v>324</v>
      </c>
      <c r="EF1512" s="2" t="s">
        <v>324</v>
      </c>
      <c r="EG1512" s="2" t="s">
        <v>325</v>
      </c>
      <c r="EH1512" s="1"/>
      <c r="EI1512">
        <f t="shared" si="76"/>
        <v>0</v>
      </c>
      <c r="EJ1512" t="str">
        <f t="shared" si="77"/>
        <v>yes</v>
      </c>
    </row>
    <row r="1513" spans="3:140">
      <c r="C1513" s="1">
        <v>44581</v>
      </c>
      <c r="D1513" s="2" t="s">
        <v>1404</v>
      </c>
      <c r="E1513" s="2" t="s">
        <v>1405</v>
      </c>
      <c r="F1513" s="2" t="s">
        <v>175</v>
      </c>
      <c r="G1513" s="1">
        <v>44378</v>
      </c>
      <c r="H1513" s="2"/>
      <c r="I1513" s="2"/>
      <c r="J1513" s="1">
        <v>44378</v>
      </c>
      <c r="K1513" s="1"/>
      <c r="L1513" s="2" t="s">
        <v>6</v>
      </c>
      <c r="M1513" t="b">
        <v>0</v>
      </c>
      <c r="N1513" s="2"/>
      <c r="O1513" s="2" t="s">
        <v>320</v>
      </c>
      <c r="P1513" s="2" t="s">
        <v>337</v>
      </c>
      <c r="Q1513" s="2"/>
      <c r="R1513" s="2"/>
      <c r="S1513" s="2"/>
      <c r="T1513" s="2"/>
      <c r="U1513" s="2"/>
      <c r="V1513" s="2"/>
      <c r="W1513" s="2" t="s">
        <v>1406</v>
      </c>
      <c r="X1513" s="2" t="s">
        <v>1406</v>
      </c>
      <c r="Y1513" s="3"/>
      <c r="AA1513" t="b">
        <v>0</v>
      </c>
      <c r="AB1513">
        <v>0</v>
      </c>
      <c r="AC1513">
        <v>0</v>
      </c>
      <c r="AD1513">
        <v>0</v>
      </c>
      <c r="AE1513" s="4"/>
      <c r="AF1513" s="4">
        <v>0</v>
      </c>
      <c r="AG1513" s="4">
        <v>0</v>
      </c>
      <c r="AH1513" s="4">
        <v>0</v>
      </c>
      <c r="AJ1513">
        <v>0</v>
      </c>
      <c r="AK1513">
        <v>0</v>
      </c>
      <c r="AL1513">
        <v>0</v>
      </c>
      <c r="AM1513" s="4"/>
      <c r="AN1513" s="4">
        <v>0</v>
      </c>
      <c r="AO1513" s="4">
        <v>0</v>
      </c>
      <c r="AP1513" s="4">
        <v>0</v>
      </c>
      <c r="AR1513">
        <v>0</v>
      </c>
      <c r="AS1513">
        <v>0</v>
      </c>
      <c r="AT1513">
        <v>0</v>
      </c>
      <c r="AU1513" s="4"/>
      <c r="AV1513" s="4">
        <v>0</v>
      </c>
      <c r="AW1513" s="4">
        <v>0</v>
      </c>
      <c r="AX1513" s="4">
        <v>0</v>
      </c>
      <c r="AZ1513">
        <v>0</v>
      </c>
      <c r="BA1513">
        <v>0</v>
      </c>
      <c r="BB1513">
        <v>0</v>
      </c>
      <c r="BC1513" s="4"/>
      <c r="BD1513" s="4">
        <v>0</v>
      </c>
      <c r="BE1513" s="4">
        <v>0</v>
      </c>
      <c r="BF1513" s="4">
        <v>0</v>
      </c>
      <c r="BH1513">
        <v>0</v>
      </c>
      <c r="BI1513">
        <v>0</v>
      </c>
      <c r="BJ1513">
        <v>0</v>
      </c>
      <c r="BK1513" s="4"/>
      <c r="BL1513" s="4">
        <v>0</v>
      </c>
      <c r="BM1513" s="4">
        <v>0</v>
      </c>
      <c r="BN1513" s="4">
        <v>0</v>
      </c>
      <c r="BP1513">
        <v>0</v>
      </c>
      <c r="BQ1513">
        <v>0</v>
      </c>
      <c r="BR1513">
        <v>0</v>
      </c>
      <c r="BS1513" s="4"/>
      <c r="BT1513" s="4">
        <v>0</v>
      </c>
      <c r="BU1513" s="4">
        <v>0</v>
      </c>
      <c r="BV1513" s="4">
        <v>0</v>
      </c>
      <c r="BW1513" s="3"/>
      <c r="BX1513" s="3"/>
      <c r="BY1513" s="4">
        <v>0</v>
      </c>
      <c r="BZ1513" s="5"/>
      <c r="CA1513" s="3">
        <v>0</v>
      </c>
      <c r="CB1513" s="4">
        <v>0</v>
      </c>
      <c r="CC1513" s="5" t="s">
        <v>322</v>
      </c>
      <c r="CD1513" s="3">
        <v>0</v>
      </c>
      <c r="CE1513" s="4">
        <v>0</v>
      </c>
      <c r="CF1513" s="5" t="s">
        <v>322</v>
      </c>
      <c r="CG1513" s="3">
        <v>0</v>
      </c>
      <c r="CH1513" s="4">
        <v>0</v>
      </c>
      <c r="CI1513" s="5" t="s">
        <v>322</v>
      </c>
      <c r="CJ1513" s="3">
        <v>0</v>
      </c>
      <c r="CK1513" s="4">
        <v>0</v>
      </c>
      <c r="CL1513" s="5" t="s">
        <v>322</v>
      </c>
      <c r="CM1513" s="2">
        <v>0</v>
      </c>
      <c r="CN1513" s="4">
        <v>0</v>
      </c>
      <c r="CO1513" s="5" t="s">
        <v>322</v>
      </c>
      <c r="CP1513" s="3"/>
      <c r="CQ1513" s="4">
        <v>0</v>
      </c>
      <c r="CR1513" s="3"/>
      <c r="CS1513" s="3"/>
      <c r="CT1513" s="3"/>
      <c r="CU1513" s="3"/>
      <c r="CV1513" s="4">
        <v>0</v>
      </c>
      <c r="CW1513" s="4">
        <v>0</v>
      </c>
      <c r="CX1513" t="b">
        <v>0</v>
      </c>
      <c r="CY1513" t="b">
        <v>0</v>
      </c>
      <c r="CZ1513" t="b">
        <v>0</v>
      </c>
      <c r="DA1513" s="2"/>
      <c r="DB1513" s="2"/>
      <c r="DC1513">
        <v>999943269</v>
      </c>
      <c r="DD1513" s="3"/>
      <c r="DE1513" s="3"/>
      <c r="DF1513" s="3"/>
      <c r="DG1513" s="4"/>
      <c r="DH1513" s="4"/>
      <c r="DI1513" s="4"/>
      <c r="DJ1513" s="3">
        <v>0</v>
      </c>
      <c r="DK1513" s="4">
        <v>0</v>
      </c>
      <c r="DL1513" t="b">
        <v>0</v>
      </c>
      <c r="DM1513" s="6"/>
      <c r="DN1513" s="3"/>
      <c r="DO1513" s="3"/>
      <c r="DP1513" s="3"/>
      <c r="DQ1513" s="3"/>
      <c r="DR1513" s="3"/>
      <c r="DS1513" s="3"/>
      <c r="DT1513" s="4"/>
      <c r="DU1513" s="4"/>
      <c r="DV1513" s="4"/>
      <c r="DW1513" s="4"/>
      <c r="DX1513" s="4"/>
      <c r="DY1513" s="4"/>
      <c r="DZ1513" s="2" t="s">
        <v>861</v>
      </c>
      <c r="EA1513" s="7">
        <v>44606.483483796299</v>
      </c>
      <c r="EB1513" s="2" t="s">
        <v>332</v>
      </c>
      <c r="EC1513" s="8"/>
      <c r="ED1513" t="b">
        <v>0</v>
      </c>
      <c r="EE1513" t="s">
        <v>324</v>
      </c>
      <c r="EF1513" s="2" t="s">
        <v>324</v>
      </c>
      <c r="EG1513" s="2" t="s">
        <v>325</v>
      </c>
      <c r="EH1513" s="1"/>
      <c r="EI1513">
        <f t="shared" si="76"/>
        <v>0</v>
      </c>
      <c r="EJ1513" t="str">
        <f t="shared" si="77"/>
        <v>yes</v>
      </c>
    </row>
    <row r="1514" spans="3:140">
      <c r="C1514" s="1">
        <v>44581</v>
      </c>
      <c r="D1514" s="2" t="s">
        <v>377</v>
      </c>
      <c r="E1514" s="2" t="s">
        <v>378</v>
      </c>
      <c r="F1514" s="2" t="s">
        <v>171</v>
      </c>
      <c r="G1514" s="1">
        <v>44400</v>
      </c>
      <c r="H1514" s="2"/>
      <c r="I1514" s="2"/>
      <c r="J1514" s="1">
        <v>44400</v>
      </c>
      <c r="K1514" s="1"/>
      <c r="L1514" s="2" t="s">
        <v>6</v>
      </c>
      <c r="M1514" t="b">
        <v>0</v>
      </c>
      <c r="N1514" s="2"/>
      <c r="O1514" s="2" t="s">
        <v>320</v>
      </c>
      <c r="P1514" s="2" t="s">
        <v>337</v>
      </c>
      <c r="Q1514" s="2"/>
      <c r="R1514" s="2"/>
      <c r="S1514" s="2"/>
      <c r="T1514" s="2"/>
      <c r="U1514" s="2"/>
      <c r="V1514" s="2"/>
      <c r="W1514" s="2"/>
      <c r="X1514" s="2"/>
      <c r="Y1514" s="3"/>
      <c r="AA1514" t="b">
        <v>0</v>
      </c>
      <c r="AB1514">
        <v>0</v>
      </c>
      <c r="AC1514">
        <v>0</v>
      </c>
      <c r="AD1514">
        <v>0</v>
      </c>
      <c r="AE1514" s="4"/>
      <c r="AF1514" s="4">
        <v>0</v>
      </c>
      <c r="AG1514" s="4">
        <v>0</v>
      </c>
      <c r="AH1514" s="4">
        <v>0</v>
      </c>
      <c r="AJ1514">
        <v>0</v>
      </c>
      <c r="AK1514">
        <v>0</v>
      </c>
      <c r="AL1514">
        <v>0</v>
      </c>
      <c r="AM1514" s="4"/>
      <c r="AN1514" s="4">
        <v>0</v>
      </c>
      <c r="AO1514" s="4">
        <v>0</v>
      </c>
      <c r="AP1514" s="4">
        <v>0</v>
      </c>
      <c r="AR1514">
        <v>0</v>
      </c>
      <c r="AS1514">
        <v>250</v>
      </c>
      <c r="AT1514">
        <v>0</v>
      </c>
      <c r="AU1514" s="4"/>
      <c r="AV1514" s="4">
        <v>0</v>
      </c>
      <c r="AW1514" s="4">
        <v>26651</v>
      </c>
      <c r="AX1514" s="4">
        <v>0</v>
      </c>
      <c r="AZ1514">
        <v>0</v>
      </c>
      <c r="BA1514">
        <v>0</v>
      </c>
      <c r="BB1514">
        <v>0</v>
      </c>
      <c r="BC1514" s="4"/>
      <c r="BD1514" s="4">
        <v>0</v>
      </c>
      <c r="BE1514" s="4">
        <v>0</v>
      </c>
      <c r="BF1514" s="4">
        <v>0</v>
      </c>
      <c r="BH1514">
        <v>0</v>
      </c>
      <c r="BI1514">
        <v>0</v>
      </c>
      <c r="BJ1514">
        <v>0</v>
      </c>
      <c r="BK1514" s="4"/>
      <c r="BL1514" s="4">
        <v>0</v>
      </c>
      <c r="BM1514" s="4">
        <v>0</v>
      </c>
      <c r="BN1514" s="4">
        <v>0</v>
      </c>
      <c r="BP1514">
        <v>0</v>
      </c>
      <c r="BQ1514">
        <v>0</v>
      </c>
      <c r="BR1514">
        <v>0</v>
      </c>
      <c r="BS1514" s="4"/>
      <c r="BT1514" s="4">
        <v>0</v>
      </c>
      <c r="BU1514" s="4">
        <v>0</v>
      </c>
      <c r="BV1514" s="4">
        <v>0</v>
      </c>
      <c r="BW1514" s="3"/>
      <c r="BX1514" s="3"/>
      <c r="BY1514" s="4">
        <v>0</v>
      </c>
      <c r="BZ1514" s="5"/>
      <c r="CA1514" s="3">
        <v>0</v>
      </c>
      <c r="CB1514" s="4">
        <v>0</v>
      </c>
      <c r="CC1514" s="5" t="s">
        <v>322</v>
      </c>
      <c r="CD1514" s="3">
        <v>250</v>
      </c>
      <c r="CE1514" s="4">
        <v>26651</v>
      </c>
      <c r="CF1514" s="5">
        <v>106.604</v>
      </c>
      <c r="CG1514" s="3">
        <v>0</v>
      </c>
      <c r="CH1514" s="4">
        <v>0</v>
      </c>
      <c r="CI1514" s="5" t="s">
        <v>322</v>
      </c>
      <c r="CJ1514" s="3">
        <v>0</v>
      </c>
      <c r="CK1514" s="4">
        <v>0</v>
      </c>
      <c r="CL1514" s="5" t="s">
        <v>322</v>
      </c>
      <c r="CM1514" s="2">
        <v>0</v>
      </c>
      <c r="CN1514" s="4">
        <v>0</v>
      </c>
      <c r="CO1514" s="5" t="s">
        <v>322</v>
      </c>
      <c r="CP1514" s="3"/>
      <c r="CQ1514" s="4">
        <v>0</v>
      </c>
      <c r="CR1514" s="3"/>
      <c r="CS1514" s="3"/>
      <c r="CT1514" s="3"/>
      <c r="CU1514" s="3"/>
      <c r="CV1514" s="4">
        <v>26651</v>
      </c>
      <c r="CW1514" s="4">
        <v>26651</v>
      </c>
      <c r="CX1514" t="b">
        <v>0</v>
      </c>
      <c r="CY1514" t="b">
        <v>0</v>
      </c>
      <c r="CZ1514" t="b">
        <v>0</v>
      </c>
      <c r="DA1514" s="2"/>
      <c r="DB1514" s="2"/>
      <c r="DC1514">
        <v>999943269</v>
      </c>
      <c r="DD1514" s="3"/>
      <c r="DE1514" s="3"/>
      <c r="DF1514" s="3"/>
      <c r="DG1514" s="4"/>
      <c r="DH1514" s="4"/>
      <c r="DI1514" s="4"/>
      <c r="DJ1514" s="3">
        <v>0</v>
      </c>
      <c r="DK1514" s="4">
        <v>0</v>
      </c>
      <c r="DL1514" t="b">
        <v>0</v>
      </c>
      <c r="DM1514" s="6"/>
      <c r="DN1514" s="3"/>
      <c r="DO1514" s="3"/>
      <c r="DP1514" s="3"/>
      <c r="DQ1514" s="3"/>
      <c r="DR1514" s="3"/>
      <c r="DS1514" s="3"/>
      <c r="DT1514" s="4"/>
      <c r="DU1514" s="4"/>
      <c r="DV1514" s="4"/>
      <c r="DW1514" s="4"/>
      <c r="DX1514" s="4"/>
      <c r="DY1514" s="4"/>
      <c r="DZ1514" s="2" t="s">
        <v>861</v>
      </c>
      <c r="EA1514" s="7">
        <v>44607.597928240742</v>
      </c>
      <c r="EB1514" s="2" t="s">
        <v>332</v>
      </c>
      <c r="EC1514" s="8"/>
      <c r="ED1514" t="b">
        <v>0</v>
      </c>
      <c r="EE1514" t="s">
        <v>324</v>
      </c>
      <c r="EF1514" s="2" t="s">
        <v>324</v>
      </c>
      <c r="EG1514" s="2" t="s">
        <v>325</v>
      </c>
      <c r="EH1514" s="1"/>
      <c r="EI1514">
        <f t="shared" si="76"/>
        <v>0</v>
      </c>
      <c r="EJ1514" t="str">
        <f t="shared" si="77"/>
        <v>yes</v>
      </c>
    </row>
    <row r="1515" spans="3:140">
      <c r="C1515" s="1">
        <v>44581</v>
      </c>
      <c r="D1515" s="2" t="s">
        <v>1407</v>
      </c>
      <c r="E1515" s="2" t="s">
        <v>389</v>
      </c>
      <c r="F1515" s="2" t="s">
        <v>181</v>
      </c>
      <c r="G1515" s="1">
        <v>44440</v>
      </c>
      <c r="H1515" s="2"/>
      <c r="I1515" s="2"/>
      <c r="J1515" s="1">
        <v>44440</v>
      </c>
      <c r="K1515" s="1"/>
      <c r="L1515" s="2" t="s">
        <v>6</v>
      </c>
      <c r="M1515" t="b">
        <v>0</v>
      </c>
      <c r="N1515" s="2"/>
      <c r="O1515" s="2" t="s">
        <v>1408</v>
      </c>
      <c r="P1515" s="2" t="s">
        <v>875</v>
      </c>
      <c r="Q1515" s="2"/>
      <c r="R1515" s="2"/>
      <c r="S1515" s="2"/>
      <c r="T1515" s="2"/>
      <c r="U1515" s="2"/>
      <c r="V1515" s="2"/>
      <c r="W1515" s="2" t="s">
        <v>1409</v>
      </c>
      <c r="X1515" s="2"/>
      <c r="Y1515" s="3"/>
      <c r="AA1515" t="b">
        <v>0</v>
      </c>
      <c r="AB1515">
        <v>0</v>
      </c>
      <c r="AC1515">
        <v>0</v>
      </c>
      <c r="AD1515">
        <v>0</v>
      </c>
      <c r="AE1515" s="4"/>
      <c r="AF1515" s="4">
        <v>0</v>
      </c>
      <c r="AG1515" s="4">
        <v>0</v>
      </c>
      <c r="AH1515" s="4">
        <v>0</v>
      </c>
      <c r="AJ1515">
        <v>0</v>
      </c>
      <c r="AK1515">
        <v>0</v>
      </c>
      <c r="AL1515">
        <v>0</v>
      </c>
      <c r="AM1515" s="4"/>
      <c r="AN1515" s="4">
        <v>0</v>
      </c>
      <c r="AO1515" s="4">
        <v>0</v>
      </c>
      <c r="AP1515" s="4">
        <v>0</v>
      </c>
      <c r="AR1515">
        <v>0</v>
      </c>
      <c r="AS1515">
        <v>0</v>
      </c>
      <c r="AT1515">
        <v>0</v>
      </c>
      <c r="AU1515" s="4"/>
      <c r="AV1515" s="4">
        <v>0</v>
      </c>
      <c r="AW1515" s="4">
        <v>0</v>
      </c>
      <c r="AX1515" s="4">
        <v>0</v>
      </c>
      <c r="AZ1515">
        <v>0</v>
      </c>
      <c r="BA1515">
        <v>0</v>
      </c>
      <c r="BB1515">
        <v>0</v>
      </c>
      <c r="BC1515" s="4"/>
      <c r="BD1515" s="4">
        <v>0</v>
      </c>
      <c r="BE1515" s="4">
        <v>0</v>
      </c>
      <c r="BF1515" s="4">
        <v>0</v>
      </c>
      <c r="BH1515">
        <v>0</v>
      </c>
      <c r="BI1515">
        <v>0</v>
      </c>
      <c r="BJ1515">
        <v>0</v>
      </c>
      <c r="BK1515" s="4"/>
      <c r="BL1515" s="4">
        <v>0</v>
      </c>
      <c r="BM1515" s="4">
        <v>0</v>
      </c>
      <c r="BN1515" s="4">
        <v>0</v>
      </c>
      <c r="BP1515">
        <v>0</v>
      </c>
      <c r="BQ1515">
        <v>0</v>
      </c>
      <c r="BR1515">
        <v>0</v>
      </c>
      <c r="BS1515" s="4"/>
      <c r="BT1515" s="4">
        <v>0</v>
      </c>
      <c r="BU1515" s="4">
        <v>0</v>
      </c>
      <c r="BV1515" s="4">
        <v>0</v>
      </c>
      <c r="BW1515" s="3"/>
      <c r="BX1515" s="3"/>
      <c r="BY1515" s="4">
        <v>0</v>
      </c>
      <c r="BZ1515" s="5"/>
      <c r="CA1515" s="3">
        <v>0</v>
      </c>
      <c r="CB1515" s="4">
        <v>0</v>
      </c>
      <c r="CC1515" s="5" t="s">
        <v>322</v>
      </c>
      <c r="CD1515" s="3">
        <v>0</v>
      </c>
      <c r="CE1515" s="4">
        <v>0</v>
      </c>
      <c r="CF1515" s="5" t="s">
        <v>322</v>
      </c>
      <c r="CG1515" s="3">
        <v>0</v>
      </c>
      <c r="CH1515" s="4">
        <v>0</v>
      </c>
      <c r="CI1515" s="5" t="s">
        <v>322</v>
      </c>
      <c r="CJ1515" s="3">
        <v>0</v>
      </c>
      <c r="CK1515" s="4">
        <v>0</v>
      </c>
      <c r="CL1515" s="5" t="s">
        <v>322</v>
      </c>
      <c r="CM1515" s="2">
        <v>0</v>
      </c>
      <c r="CN1515" s="4">
        <v>0</v>
      </c>
      <c r="CO1515" s="5" t="s">
        <v>322</v>
      </c>
      <c r="CP1515" s="3"/>
      <c r="CQ1515" s="4">
        <v>0</v>
      </c>
      <c r="CR1515" s="3"/>
      <c r="CS1515" s="3"/>
      <c r="CT1515" s="3"/>
      <c r="CU1515" s="3"/>
      <c r="CV1515" s="4">
        <v>0</v>
      </c>
      <c r="CW1515" s="4">
        <v>0</v>
      </c>
      <c r="CX1515" t="b">
        <v>0</v>
      </c>
      <c r="CY1515" t="b">
        <v>0</v>
      </c>
      <c r="CZ1515" t="b">
        <v>0</v>
      </c>
      <c r="DA1515" s="2"/>
      <c r="DB1515" s="2"/>
      <c r="DC1515">
        <v>999999465</v>
      </c>
      <c r="DD1515" s="3"/>
      <c r="DE1515" s="3"/>
      <c r="DF1515" s="3"/>
      <c r="DG1515" s="4"/>
      <c r="DH1515" s="4"/>
      <c r="DI1515" s="4"/>
      <c r="DJ1515" s="3">
        <v>0</v>
      </c>
      <c r="DK1515" s="4">
        <v>0</v>
      </c>
      <c r="DL1515" t="b">
        <v>0</v>
      </c>
      <c r="DM1515" s="6"/>
      <c r="DN1515" s="3"/>
      <c r="DO1515" s="3"/>
      <c r="DP1515" s="3"/>
      <c r="DQ1515" s="3"/>
      <c r="DR1515" s="3"/>
      <c r="DS1515" s="3"/>
      <c r="DT1515" s="4"/>
      <c r="DU1515" s="4"/>
      <c r="DV1515" s="4"/>
      <c r="DW1515" s="4"/>
      <c r="DX1515" s="4"/>
      <c r="DY1515" s="4"/>
      <c r="DZ1515" s="2" t="s">
        <v>861</v>
      </c>
      <c r="EA1515" s="7">
        <v>44606.483483796299</v>
      </c>
      <c r="EB1515" s="2" t="s">
        <v>332</v>
      </c>
      <c r="EC1515" s="8"/>
      <c r="ED1515" t="b">
        <v>0</v>
      </c>
      <c r="EE1515" t="s">
        <v>324</v>
      </c>
      <c r="EF1515" s="2" t="s">
        <v>324</v>
      </c>
      <c r="EG1515" s="2" t="s">
        <v>325</v>
      </c>
      <c r="EH1515" s="1"/>
      <c r="EI1515">
        <f t="shared" si="76"/>
        <v>0</v>
      </c>
      <c r="EJ1515" t="str">
        <f t="shared" si="77"/>
        <v>yes</v>
      </c>
    </row>
    <row r="1516" spans="3:140">
      <c r="C1516" s="1">
        <v>44581</v>
      </c>
      <c r="D1516" s="2" t="s">
        <v>998</v>
      </c>
      <c r="E1516" s="2" t="s">
        <v>125</v>
      </c>
      <c r="F1516" s="2" t="s">
        <v>41</v>
      </c>
      <c r="G1516" s="1">
        <v>44409</v>
      </c>
      <c r="H1516" s="2"/>
      <c r="I1516" s="2"/>
      <c r="J1516" s="1">
        <v>44409</v>
      </c>
      <c r="K1516" s="1"/>
      <c r="L1516" s="2" t="s">
        <v>6</v>
      </c>
      <c r="M1516" t="b">
        <v>0</v>
      </c>
      <c r="N1516" s="2"/>
      <c r="O1516" s="2" t="s">
        <v>329</v>
      </c>
      <c r="P1516" s="2" t="s">
        <v>999</v>
      </c>
      <c r="Q1516" s="2"/>
      <c r="R1516" s="2"/>
      <c r="S1516" s="2" t="s">
        <v>1390</v>
      </c>
      <c r="T1516" s="2"/>
      <c r="U1516" s="2"/>
      <c r="V1516" s="2"/>
      <c r="W1516" s="2" t="s">
        <v>1410</v>
      </c>
      <c r="X1516" s="2" t="s">
        <v>1410</v>
      </c>
      <c r="Y1516" s="3"/>
      <c r="AA1516" t="b">
        <v>0</v>
      </c>
      <c r="AB1516">
        <v>0</v>
      </c>
      <c r="AC1516">
        <v>0</v>
      </c>
      <c r="AD1516">
        <v>0</v>
      </c>
      <c r="AE1516" s="4"/>
      <c r="AF1516" s="4">
        <v>0</v>
      </c>
      <c r="AG1516" s="4">
        <v>0</v>
      </c>
      <c r="AH1516" s="4">
        <v>0</v>
      </c>
      <c r="AJ1516">
        <v>0</v>
      </c>
      <c r="AK1516">
        <v>0</v>
      </c>
      <c r="AL1516">
        <v>0</v>
      </c>
      <c r="AM1516" s="4"/>
      <c r="AN1516" s="4">
        <v>0</v>
      </c>
      <c r="AO1516" s="4">
        <v>0</v>
      </c>
      <c r="AP1516" s="4">
        <v>0</v>
      </c>
      <c r="AR1516">
        <v>0</v>
      </c>
      <c r="AS1516">
        <v>0</v>
      </c>
      <c r="AT1516">
        <v>0</v>
      </c>
      <c r="AU1516" s="4"/>
      <c r="AV1516" s="4">
        <v>0</v>
      </c>
      <c r="AW1516" s="4">
        <v>0</v>
      </c>
      <c r="AX1516" s="4">
        <v>0</v>
      </c>
      <c r="AZ1516">
        <v>0</v>
      </c>
      <c r="BA1516">
        <v>0</v>
      </c>
      <c r="BB1516">
        <v>0</v>
      </c>
      <c r="BC1516" s="4"/>
      <c r="BD1516" s="4">
        <v>0</v>
      </c>
      <c r="BE1516" s="4">
        <v>0</v>
      </c>
      <c r="BF1516" s="4">
        <v>0</v>
      </c>
      <c r="BH1516">
        <v>0</v>
      </c>
      <c r="BI1516">
        <v>0</v>
      </c>
      <c r="BJ1516">
        <v>0</v>
      </c>
      <c r="BK1516" s="4"/>
      <c r="BL1516" s="4">
        <v>0</v>
      </c>
      <c r="BM1516" s="4">
        <v>0</v>
      </c>
      <c r="BN1516" s="4">
        <v>0</v>
      </c>
      <c r="BP1516">
        <v>0</v>
      </c>
      <c r="BQ1516">
        <v>0</v>
      </c>
      <c r="BR1516">
        <v>0</v>
      </c>
      <c r="BS1516" s="4"/>
      <c r="BT1516" s="4">
        <v>0</v>
      </c>
      <c r="BU1516" s="4">
        <v>0</v>
      </c>
      <c r="BV1516" s="4">
        <v>0</v>
      </c>
      <c r="BW1516" s="3"/>
      <c r="BX1516" s="3"/>
      <c r="BY1516" s="4">
        <v>0</v>
      </c>
      <c r="BZ1516" s="5"/>
      <c r="CA1516" s="3">
        <v>0</v>
      </c>
      <c r="CB1516" s="4">
        <v>0</v>
      </c>
      <c r="CC1516" s="5" t="s">
        <v>322</v>
      </c>
      <c r="CD1516" s="3">
        <v>0</v>
      </c>
      <c r="CE1516" s="4">
        <v>0</v>
      </c>
      <c r="CF1516" s="5" t="s">
        <v>322</v>
      </c>
      <c r="CG1516" s="3">
        <v>0</v>
      </c>
      <c r="CH1516" s="4">
        <v>0</v>
      </c>
      <c r="CI1516" s="5" t="s">
        <v>322</v>
      </c>
      <c r="CJ1516" s="3">
        <v>0</v>
      </c>
      <c r="CK1516" s="4">
        <v>0</v>
      </c>
      <c r="CL1516" s="5" t="s">
        <v>322</v>
      </c>
      <c r="CM1516" s="2">
        <v>0</v>
      </c>
      <c r="CN1516" s="4">
        <v>0</v>
      </c>
      <c r="CO1516" s="5" t="s">
        <v>322</v>
      </c>
      <c r="CP1516" s="3"/>
      <c r="CQ1516" s="4">
        <v>0</v>
      </c>
      <c r="CR1516" s="3"/>
      <c r="CS1516" s="3"/>
      <c r="CT1516" s="3"/>
      <c r="CU1516" s="3"/>
      <c r="CV1516" s="4">
        <v>0</v>
      </c>
      <c r="CW1516" s="4">
        <v>0</v>
      </c>
      <c r="CX1516" t="b">
        <v>0</v>
      </c>
      <c r="CY1516" t="b">
        <v>0</v>
      </c>
      <c r="CZ1516" t="b">
        <v>0</v>
      </c>
      <c r="DA1516" s="2"/>
      <c r="DB1516" s="2"/>
      <c r="DC1516">
        <v>999999946</v>
      </c>
      <c r="DD1516" s="3"/>
      <c r="DE1516" s="3"/>
      <c r="DF1516" s="3"/>
      <c r="DG1516" s="4"/>
      <c r="DH1516" s="4"/>
      <c r="DI1516" s="4"/>
      <c r="DJ1516" s="3">
        <v>0</v>
      </c>
      <c r="DK1516" s="4">
        <v>0</v>
      </c>
      <c r="DL1516" t="b">
        <v>0</v>
      </c>
      <c r="DM1516" s="6"/>
      <c r="DN1516" s="3"/>
      <c r="DO1516" s="3"/>
      <c r="DP1516" s="3"/>
      <c r="DQ1516" s="3"/>
      <c r="DR1516" s="3"/>
      <c r="DS1516" s="3"/>
      <c r="DT1516" s="4"/>
      <c r="DU1516" s="4"/>
      <c r="DV1516" s="4"/>
      <c r="DW1516" s="4"/>
      <c r="DX1516" s="4"/>
      <c r="DY1516" s="4"/>
      <c r="DZ1516" s="2" t="s">
        <v>861</v>
      </c>
      <c r="EA1516" s="7">
        <v>44607.540578703702</v>
      </c>
      <c r="EB1516" s="2" t="s">
        <v>332</v>
      </c>
      <c r="EC1516" s="8"/>
      <c r="ED1516" t="b">
        <v>0</v>
      </c>
      <c r="EE1516" t="s">
        <v>324</v>
      </c>
      <c r="EF1516" s="2" t="s">
        <v>324</v>
      </c>
      <c r="EG1516" s="2" t="s">
        <v>325</v>
      </c>
      <c r="EH1516" s="1"/>
      <c r="EI1516">
        <f t="shared" si="76"/>
        <v>0</v>
      </c>
      <c r="EJ1516" t="str">
        <f t="shared" si="77"/>
        <v>yes</v>
      </c>
    </row>
    <row r="1517" spans="3:140">
      <c r="C1517" s="1">
        <v>44581</v>
      </c>
      <c r="D1517" s="2" t="s">
        <v>912</v>
      </c>
      <c r="E1517" s="2" t="s">
        <v>382</v>
      </c>
      <c r="F1517" s="2" t="s">
        <v>171</v>
      </c>
      <c r="G1517" s="1">
        <v>44256</v>
      </c>
      <c r="H1517" s="2"/>
      <c r="I1517" s="2"/>
      <c r="J1517" s="1">
        <v>44256</v>
      </c>
      <c r="K1517" s="1"/>
      <c r="L1517" s="2" t="s">
        <v>6</v>
      </c>
      <c r="M1517" t="b">
        <v>0</v>
      </c>
      <c r="N1517" s="2"/>
      <c r="O1517" s="2" t="s">
        <v>329</v>
      </c>
      <c r="P1517" s="2" t="s">
        <v>330</v>
      </c>
      <c r="Q1517" s="2"/>
      <c r="R1517" s="2"/>
      <c r="S1517" s="2" t="s">
        <v>1390</v>
      </c>
      <c r="T1517" s="2"/>
      <c r="U1517" s="2"/>
      <c r="V1517" s="2"/>
      <c r="W1517" s="2"/>
      <c r="X1517" s="2"/>
      <c r="Y1517" s="3"/>
      <c r="AA1517" t="b">
        <v>0</v>
      </c>
      <c r="AB1517">
        <v>0</v>
      </c>
      <c r="AC1517">
        <v>0</v>
      </c>
      <c r="AD1517">
        <v>0</v>
      </c>
      <c r="AE1517" s="4"/>
      <c r="AF1517" s="4">
        <v>0</v>
      </c>
      <c r="AG1517" s="4">
        <v>0</v>
      </c>
      <c r="AH1517" s="4">
        <v>0</v>
      </c>
      <c r="AJ1517">
        <v>0</v>
      </c>
      <c r="AK1517">
        <v>0</v>
      </c>
      <c r="AL1517">
        <v>0</v>
      </c>
      <c r="AM1517" s="4"/>
      <c r="AN1517" s="4">
        <v>0</v>
      </c>
      <c r="AO1517" s="4">
        <v>0</v>
      </c>
      <c r="AP1517" s="4">
        <v>0</v>
      </c>
      <c r="AR1517">
        <v>0</v>
      </c>
      <c r="AS1517">
        <v>0</v>
      </c>
      <c r="AT1517">
        <v>0</v>
      </c>
      <c r="AU1517" s="4"/>
      <c r="AV1517" s="4">
        <v>0</v>
      </c>
      <c r="AW1517" s="4">
        <v>0</v>
      </c>
      <c r="AX1517" s="4">
        <v>0</v>
      </c>
      <c r="AZ1517">
        <v>0</v>
      </c>
      <c r="BA1517">
        <v>0</v>
      </c>
      <c r="BB1517">
        <v>0</v>
      </c>
      <c r="BC1517" s="4"/>
      <c r="BD1517" s="4">
        <v>0</v>
      </c>
      <c r="BE1517" s="4">
        <v>0</v>
      </c>
      <c r="BF1517" s="4">
        <v>0</v>
      </c>
      <c r="BH1517">
        <v>0</v>
      </c>
      <c r="BI1517">
        <v>0</v>
      </c>
      <c r="BJ1517">
        <v>0</v>
      </c>
      <c r="BK1517" s="4"/>
      <c r="BL1517" s="4">
        <v>0</v>
      </c>
      <c r="BM1517" s="4">
        <v>0</v>
      </c>
      <c r="BN1517" s="4">
        <v>0</v>
      </c>
      <c r="BP1517">
        <v>0</v>
      </c>
      <c r="BQ1517">
        <v>0</v>
      </c>
      <c r="BR1517">
        <v>0</v>
      </c>
      <c r="BS1517" s="4"/>
      <c r="BT1517" s="4">
        <v>0</v>
      </c>
      <c r="BU1517" s="4">
        <v>0</v>
      </c>
      <c r="BV1517" s="4">
        <v>0</v>
      </c>
      <c r="BW1517" s="3"/>
      <c r="BX1517" s="3"/>
      <c r="BY1517" s="4">
        <v>0</v>
      </c>
      <c r="BZ1517" s="5"/>
      <c r="CA1517" s="3">
        <v>0</v>
      </c>
      <c r="CB1517" s="4">
        <v>0</v>
      </c>
      <c r="CC1517" s="5" t="s">
        <v>322</v>
      </c>
      <c r="CD1517" s="3">
        <v>0</v>
      </c>
      <c r="CE1517" s="4">
        <v>0</v>
      </c>
      <c r="CF1517" s="5" t="s">
        <v>322</v>
      </c>
      <c r="CG1517" s="3">
        <v>0</v>
      </c>
      <c r="CH1517" s="4">
        <v>0</v>
      </c>
      <c r="CI1517" s="5" t="s">
        <v>322</v>
      </c>
      <c r="CJ1517" s="3">
        <v>0</v>
      </c>
      <c r="CK1517" s="4">
        <v>0</v>
      </c>
      <c r="CL1517" s="5" t="s">
        <v>322</v>
      </c>
      <c r="CM1517" s="2">
        <v>0</v>
      </c>
      <c r="CN1517" s="4">
        <v>0</v>
      </c>
      <c r="CO1517" s="5" t="s">
        <v>322</v>
      </c>
      <c r="CP1517" s="3"/>
      <c r="CQ1517" s="4">
        <v>0</v>
      </c>
      <c r="CR1517" s="3"/>
      <c r="CS1517" s="3"/>
      <c r="CT1517" s="3"/>
      <c r="CU1517" s="3"/>
      <c r="CV1517" s="4">
        <v>0</v>
      </c>
      <c r="CW1517" s="4">
        <v>0</v>
      </c>
      <c r="CX1517" t="b">
        <v>0</v>
      </c>
      <c r="CY1517" t="b">
        <v>0</v>
      </c>
      <c r="CZ1517" t="b">
        <v>0</v>
      </c>
      <c r="DA1517" s="2" t="s">
        <v>867</v>
      </c>
      <c r="DB1517" s="2" t="s">
        <v>867</v>
      </c>
      <c r="DC1517">
        <v>999999947</v>
      </c>
      <c r="DD1517" s="3"/>
      <c r="DE1517" s="3"/>
      <c r="DF1517" s="3"/>
      <c r="DG1517" s="4"/>
      <c r="DH1517" s="4"/>
      <c r="DI1517" s="4"/>
      <c r="DJ1517" s="3">
        <v>0</v>
      </c>
      <c r="DK1517" s="4">
        <v>0</v>
      </c>
      <c r="DL1517" t="b">
        <v>0</v>
      </c>
      <c r="DM1517" s="6"/>
      <c r="DN1517" s="3"/>
      <c r="DO1517" s="3"/>
      <c r="DP1517" s="3"/>
      <c r="DQ1517" s="3"/>
      <c r="DR1517" s="3"/>
      <c r="DS1517" s="3"/>
      <c r="DT1517" s="4"/>
      <c r="DU1517" s="4"/>
      <c r="DV1517" s="4"/>
      <c r="DW1517" s="4"/>
      <c r="DX1517" s="4"/>
      <c r="DY1517" s="4"/>
      <c r="DZ1517" s="2" t="s">
        <v>861</v>
      </c>
      <c r="EA1517" s="7">
        <v>44693.451608796298</v>
      </c>
      <c r="EB1517" s="2" t="s">
        <v>332</v>
      </c>
      <c r="EC1517" s="8"/>
      <c r="ED1517" t="b">
        <v>0</v>
      </c>
      <c r="EE1517" t="s">
        <v>324</v>
      </c>
      <c r="EF1517" s="2" t="s">
        <v>324</v>
      </c>
      <c r="EG1517" s="2" t="s">
        <v>325</v>
      </c>
      <c r="EH1517" s="1"/>
      <c r="EI1517">
        <f t="shared" si="76"/>
        <v>0</v>
      </c>
      <c r="EJ1517" t="str">
        <f t="shared" si="77"/>
        <v>yes</v>
      </c>
    </row>
    <row r="1518" spans="3:140">
      <c r="C1518" s="1">
        <v>44581</v>
      </c>
      <c r="D1518" s="2" t="s">
        <v>102</v>
      </c>
      <c r="E1518" s="2" t="s">
        <v>103</v>
      </c>
      <c r="F1518" s="2" t="s">
        <v>41</v>
      </c>
      <c r="G1518" s="1">
        <v>44212</v>
      </c>
      <c r="H1518" s="2"/>
      <c r="I1518" s="2"/>
      <c r="J1518" s="1">
        <v>44409</v>
      </c>
      <c r="K1518" s="1"/>
      <c r="L1518" s="2" t="s">
        <v>6</v>
      </c>
      <c r="M1518" t="b">
        <v>0</v>
      </c>
      <c r="N1518" s="2"/>
      <c r="O1518" s="2" t="s">
        <v>329</v>
      </c>
      <c r="P1518" s="2" t="s">
        <v>347</v>
      </c>
      <c r="Q1518" s="2"/>
      <c r="R1518" s="2"/>
      <c r="S1518" s="2" t="s">
        <v>1390</v>
      </c>
      <c r="T1518" s="2"/>
      <c r="U1518" s="2"/>
      <c r="V1518" s="2"/>
      <c r="W1518" s="2" t="s">
        <v>1411</v>
      </c>
      <c r="X1518" s="2" t="s">
        <v>1411</v>
      </c>
      <c r="Y1518" s="3"/>
      <c r="AA1518" t="b">
        <v>0</v>
      </c>
      <c r="AB1518">
        <v>0</v>
      </c>
      <c r="AC1518">
        <v>0</v>
      </c>
      <c r="AD1518">
        <v>0</v>
      </c>
      <c r="AE1518" s="4"/>
      <c r="AF1518" s="4">
        <v>0</v>
      </c>
      <c r="AG1518" s="4">
        <v>0</v>
      </c>
      <c r="AH1518" s="4">
        <v>0</v>
      </c>
      <c r="AJ1518">
        <v>0</v>
      </c>
      <c r="AK1518">
        <v>0</v>
      </c>
      <c r="AL1518">
        <v>0</v>
      </c>
      <c r="AM1518" s="4"/>
      <c r="AN1518" s="4">
        <v>0</v>
      </c>
      <c r="AO1518" s="4">
        <v>0</v>
      </c>
      <c r="AP1518" s="4">
        <v>0</v>
      </c>
      <c r="AR1518">
        <v>0</v>
      </c>
      <c r="AS1518">
        <v>0</v>
      </c>
      <c r="AT1518">
        <v>0</v>
      </c>
      <c r="AU1518" s="4"/>
      <c r="AV1518" s="4">
        <v>0</v>
      </c>
      <c r="AW1518" s="4">
        <v>0</v>
      </c>
      <c r="AX1518" s="4">
        <v>0</v>
      </c>
      <c r="AZ1518">
        <v>0</v>
      </c>
      <c r="BA1518">
        <v>0</v>
      </c>
      <c r="BB1518">
        <v>0</v>
      </c>
      <c r="BC1518" s="4"/>
      <c r="BD1518" s="4">
        <v>0</v>
      </c>
      <c r="BE1518" s="4">
        <v>0</v>
      </c>
      <c r="BF1518" s="4">
        <v>0</v>
      </c>
      <c r="BH1518">
        <v>0</v>
      </c>
      <c r="BI1518">
        <v>0</v>
      </c>
      <c r="BJ1518">
        <v>0</v>
      </c>
      <c r="BK1518" s="4"/>
      <c r="BL1518" s="4">
        <v>0</v>
      </c>
      <c r="BM1518" s="4">
        <v>0</v>
      </c>
      <c r="BN1518" s="4">
        <v>0</v>
      </c>
      <c r="BP1518">
        <v>0</v>
      </c>
      <c r="BQ1518">
        <v>0</v>
      </c>
      <c r="BR1518">
        <v>0</v>
      </c>
      <c r="BS1518" s="4"/>
      <c r="BT1518" s="4">
        <v>0</v>
      </c>
      <c r="BU1518" s="4">
        <v>0</v>
      </c>
      <c r="BV1518" s="4">
        <v>0</v>
      </c>
      <c r="BW1518" s="3"/>
      <c r="BX1518" s="3"/>
      <c r="BY1518" s="4">
        <v>0</v>
      </c>
      <c r="BZ1518" s="5"/>
      <c r="CA1518" s="3">
        <v>0</v>
      </c>
      <c r="CB1518" s="4">
        <v>0</v>
      </c>
      <c r="CC1518" s="5" t="s">
        <v>322</v>
      </c>
      <c r="CD1518" s="3">
        <v>0</v>
      </c>
      <c r="CE1518" s="4">
        <v>0</v>
      </c>
      <c r="CF1518" s="5" t="s">
        <v>322</v>
      </c>
      <c r="CG1518" s="3">
        <v>0</v>
      </c>
      <c r="CH1518" s="4">
        <v>0</v>
      </c>
      <c r="CI1518" s="5" t="s">
        <v>322</v>
      </c>
      <c r="CJ1518" s="3">
        <v>0</v>
      </c>
      <c r="CK1518" s="4">
        <v>0</v>
      </c>
      <c r="CL1518" s="5" t="s">
        <v>322</v>
      </c>
      <c r="CM1518" s="2">
        <v>0</v>
      </c>
      <c r="CN1518" s="4">
        <v>0</v>
      </c>
      <c r="CO1518" s="5" t="s">
        <v>322</v>
      </c>
      <c r="CP1518" s="3"/>
      <c r="CQ1518" s="4">
        <v>0</v>
      </c>
      <c r="CR1518" s="3"/>
      <c r="CS1518" s="3"/>
      <c r="CT1518" s="3"/>
      <c r="CU1518" s="3"/>
      <c r="CV1518" s="4">
        <v>0</v>
      </c>
      <c r="CW1518" s="4">
        <v>0</v>
      </c>
      <c r="CX1518" t="b">
        <v>0</v>
      </c>
      <c r="CY1518" t="b">
        <v>0</v>
      </c>
      <c r="CZ1518" t="b">
        <v>0</v>
      </c>
      <c r="DA1518" s="2"/>
      <c r="DB1518" s="2"/>
      <c r="DC1518">
        <v>999999950</v>
      </c>
      <c r="DD1518" s="3"/>
      <c r="DE1518" s="3"/>
      <c r="DF1518" s="3"/>
      <c r="DG1518" s="4"/>
      <c r="DH1518" s="4"/>
      <c r="DI1518" s="4"/>
      <c r="DJ1518" s="3">
        <v>0</v>
      </c>
      <c r="DK1518" s="4">
        <v>0</v>
      </c>
      <c r="DL1518" t="b">
        <v>0</v>
      </c>
      <c r="DM1518" s="6"/>
      <c r="DN1518" s="3"/>
      <c r="DO1518" s="3"/>
      <c r="DP1518" s="3"/>
      <c r="DQ1518" s="3"/>
      <c r="DR1518" s="3"/>
      <c r="DS1518" s="3"/>
      <c r="DT1518" s="4"/>
      <c r="DU1518" s="4"/>
      <c r="DV1518" s="4"/>
      <c r="DW1518" s="4"/>
      <c r="DX1518" s="4"/>
      <c r="DY1518" s="4"/>
      <c r="DZ1518" s="2" t="s">
        <v>861</v>
      </c>
      <c r="EA1518" s="7">
        <v>44693.450960648152</v>
      </c>
      <c r="EB1518" s="2" t="s">
        <v>332</v>
      </c>
      <c r="EC1518" s="8"/>
      <c r="ED1518" t="b">
        <v>1</v>
      </c>
      <c r="EE1518" t="s">
        <v>324</v>
      </c>
      <c r="EF1518" s="2" t="s">
        <v>324</v>
      </c>
      <c r="EG1518" s="2" t="s">
        <v>325</v>
      </c>
      <c r="EH1518" s="1"/>
      <c r="EI1518">
        <f t="shared" si="76"/>
        <v>0</v>
      </c>
      <c r="EJ1518" t="str">
        <f t="shared" si="77"/>
        <v>yes</v>
      </c>
    </row>
    <row r="1519" spans="3:140">
      <c r="C1519" s="1">
        <v>44581</v>
      </c>
      <c r="D1519" s="2" t="s">
        <v>484</v>
      </c>
      <c r="E1519" s="2" t="s">
        <v>485</v>
      </c>
      <c r="F1519" s="2" t="s">
        <v>173</v>
      </c>
      <c r="G1519" s="1">
        <v>44409</v>
      </c>
      <c r="H1519" s="2"/>
      <c r="I1519" s="2"/>
      <c r="J1519" s="1">
        <v>44409</v>
      </c>
      <c r="K1519" s="1"/>
      <c r="L1519" s="2" t="s">
        <v>6</v>
      </c>
      <c r="M1519" t="b">
        <v>0</v>
      </c>
      <c r="N1519" s="2"/>
      <c r="O1519" s="2" t="s">
        <v>534</v>
      </c>
      <c r="P1519" s="2" t="s">
        <v>330</v>
      </c>
      <c r="Q1519" s="2"/>
      <c r="R1519" s="2"/>
      <c r="S1519" s="2" t="s">
        <v>1390</v>
      </c>
      <c r="T1519" s="2"/>
      <c r="U1519" s="2"/>
      <c r="V1519" s="2"/>
      <c r="W1519" s="2" t="s">
        <v>1378</v>
      </c>
      <c r="X1519" s="2"/>
      <c r="Y1519" s="3"/>
      <c r="AA1519" t="b">
        <v>0</v>
      </c>
      <c r="AB1519">
        <v>0</v>
      </c>
      <c r="AC1519">
        <v>0</v>
      </c>
      <c r="AD1519">
        <v>0</v>
      </c>
      <c r="AE1519" s="4"/>
      <c r="AF1519" s="4">
        <v>0</v>
      </c>
      <c r="AG1519" s="4">
        <v>0</v>
      </c>
      <c r="AH1519" s="4">
        <v>0</v>
      </c>
      <c r="AJ1519">
        <v>0</v>
      </c>
      <c r="AK1519">
        <v>0</v>
      </c>
      <c r="AL1519">
        <v>0</v>
      </c>
      <c r="AM1519" s="4"/>
      <c r="AN1519" s="4">
        <v>0</v>
      </c>
      <c r="AO1519" s="4">
        <v>0</v>
      </c>
      <c r="AP1519" s="4">
        <v>0</v>
      </c>
      <c r="AR1519">
        <v>0</v>
      </c>
      <c r="AS1519">
        <v>0</v>
      </c>
      <c r="AT1519">
        <v>0</v>
      </c>
      <c r="AU1519" s="4"/>
      <c r="AV1519" s="4">
        <v>0</v>
      </c>
      <c r="AW1519" s="4">
        <v>0</v>
      </c>
      <c r="AX1519" s="4">
        <v>0</v>
      </c>
      <c r="AZ1519">
        <v>0</v>
      </c>
      <c r="BA1519">
        <v>0</v>
      </c>
      <c r="BB1519">
        <v>0</v>
      </c>
      <c r="BC1519" s="4"/>
      <c r="BD1519" s="4">
        <v>0</v>
      </c>
      <c r="BE1519" s="4">
        <v>0</v>
      </c>
      <c r="BF1519" s="4">
        <v>0</v>
      </c>
      <c r="BH1519">
        <v>0</v>
      </c>
      <c r="BI1519">
        <v>0</v>
      </c>
      <c r="BJ1519">
        <v>0</v>
      </c>
      <c r="BK1519" s="4"/>
      <c r="BL1519" s="4">
        <v>0</v>
      </c>
      <c r="BM1519" s="4">
        <v>0</v>
      </c>
      <c r="BN1519" s="4">
        <v>0</v>
      </c>
      <c r="BP1519">
        <v>0</v>
      </c>
      <c r="BQ1519">
        <v>0</v>
      </c>
      <c r="BR1519">
        <v>0</v>
      </c>
      <c r="BS1519" s="4"/>
      <c r="BT1519" s="4">
        <v>0</v>
      </c>
      <c r="BU1519" s="4">
        <v>0</v>
      </c>
      <c r="BV1519" s="4">
        <v>0</v>
      </c>
      <c r="BW1519" s="3"/>
      <c r="BX1519" s="3"/>
      <c r="BY1519" s="4">
        <v>0</v>
      </c>
      <c r="BZ1519" s="5"/>
      <c r="CA1519" s="3">
        <v>0</v>
      </c>
      <c r="CB1519" s="4">
        <v>0</v>
      </c>
      <c r="CC1519" s="5" t="s">
        <v>322</v>
      </c>
      <c r="CD1519" s="3">
        <v>0</v>
      </c>
      <c r="CE1519" s="4">
        <v>0</v>
      </c>
      <c r="CF1519" s="5" t="s">
        <v>322</v>
      </c>
      <c r="CG1519" s="3">
        <v>0</v>
      </c>
      <c r="CH1519" s="4">
        <v>0</v>
      </c>
      <c r="CI1519" s="5" t="s">
        <v>322</v>
      </c>
      <c r="CJ1519" s="3">
        <v>0</v>
      </c>
      <c r="CK1519" s="4">
        <v>0</v>
      </c>
      <c r="CL1519" s="5" t="s">
        <v>322</v>
      </c>
      <c r="CM1519" s="2">
        <v>0</v>
      </c>
      <c r="CN1519" s="4">
        <v>0</v>
      </c>
      <c r="CO1519" s="5" t="s">
        <v>322</v>
      </c>
      <c r="CP1519" s="3"/>
      <c r="CQ1519" s="4">
        <v>0</v>
      </c>
      <c r="CR1519" s="3"/>
      <c r="CS1519" s="3"/>
      <c r="CT1519" s="3"/>
      <c r="CU1519" s="3"/>
      <c r="CV1519" s="4">
        <v>0</v>
      </c>
      <c r="CW1519" s="4">
        <v>0</v>
      </c>
      <c r="CX1519" t="b">
        <v>0</v>
      </c>
      <c r="CY1519" t="b">
        <v>0</v>
      </c>
      <c r="CZ1519" t="b">
        <v>0</v>
      </c>
      <c r="DA1519" s="2"/>
      <c r="DB1519" s="2"/>
      <c r="DC1519">
        <v>999999951</v>
      </c>
      <c r="DD1519" s="3"/>
      <c r="DE1519" s="3"/>
      <c r="DF1519" s="3"/>
      <c r="DG1519" s="4"/>
      <c r="DH1519" s="4"/>
      <c r="DI1519" s="4"/>
      <c r="DJ1519" s="3">
        <v>0</v>
      </c>
      <c r="DK1519" s="4">
        <v>0</v>
      </c>
      <c r="DL1519" t="b">
        <v>0</v>
      </c>
      <c r="DM1519" s="6"/>
      <c r="DN1519" s="3"/>
      <c r="DO1519" s="3"/>
      <c r="DP1519" s="3"/>
      <c r="DQ1519" s="3"/>
      <c r="DR1519" s="3"/>
      <c r="DS1519" s="3"/>
      <c r="DT1519" s="4"/>
      <c r="DU1519" s="4"/>
      <c r="DV1519" s="4"/>
      <c r="DW1519" s="4"/>
      <c r="DX1519" s="4"/>
      <c r="DY1519" s="4"/>
      <c r="DZ1519" s="2" t="s">
        <v>861</v>
      </c>
      <c r="EA1519" s="7">
        <v>44606.483506944445</v>
      </c>
      <c r="EB1519" s="2" t="s">
        <v>332</v>
      </c>
      <c r="EC1519" s="8"/>
      <c r="ED1519" t="b">
        <v>1</v>
      </c>
      <c r="EE1519" t="s">
        <v>324</v>
      </c>
      <c r="EF1519" s="2" t="s">
        <v>324</v>
      </c>
      <c r="EG1519" s="2" t="s">
        <v>325</v>
      </c>
      <c r="EH1519" s="1"/>
      <c r="EI1519">
        <f t="shared" si="76"/>
        <v>0</v>
      </c>
      <c r="EJ1519" t="str">
        <f t="shared" si="77"/>
        <v>yes</v>
      </c>
    </row>
    <row r="1520" spans="3:140">
      <c r="C1520" s="1">
        <v>44581</v>
      </c>
      <c r="D1520" s="2" t="s">
        <v>355</v>
      </c>
      <c r="E1520" s="2" t="s">
        <v>356</v>
      </c>
      <c r="F1520" s="2" t="s">
        <v>184</v>
      </c>
      <c r="G1520" s="1">
        <v>44409</v>
      </c>
      <c r="H1520" s="2"/>
      <c r="I1520" s="2"/>
      <c r="J1520" s="1">
        <v>44409</v>
      </c>
      <c r="K1520" s="1"/>
      <c r="L1520" s="2" t="s">
        <v>6</v>
      </c>
      <c r="M1520" t="b">
        <v>0</v>
      </c>
      <c r="N1520" s="2"/>
      <c r="O1520" s="2" t="s">
        <v>329</v>
      </c>
      <c r="P1520" s="2" t="s">
        <v>330</v>
      </c>
      <c r="Q1520" s="2"/>
      <c r="R1520" s="2"/>
      <c r="S1520" s="2" t="s">
        <v>1390</v>
      </c>
      <c r="T1520" s="2"/>
      <c r="U1520" s="2"/>
      <c r="V1520" s="2"/>
      <c r="W1520" s="2"/>
      <c r="X1520" s="2"/>
      <c r="Y1520" s="3"/>
      <c r="AA1520" t="b">
        <v>0</v>
      </c>
      <c r="AB1520">
        <v>0</v>
      </c>
      <c r="AC1520">
        <v>2726.16</v>
      </c>
      <c r="AD1520">
        <v>0</v>
      </c>
      <c r="AE1520" s="4"/>
      <c r="AF1520" s="4">
        <v>0</v>
      </c>
      <c r="AG1520" s="4">
        <v>-255849.2</v>
      </c>
      <c r="AH1520" s="4">
        <v>0</v>
      </c>
      <c r="AJ1520">
        <v>0</v>
      </c>
      <c r="AK1520">
        <v>271711.42</v>
      </c>
      <c r="AL1520">
        <v>0</v>
      </c>
      <c r="AM1520" s="4"/>
      <c r="AN1520" s="4">
        <v>0</v>
      </c>
      <c r="AO1520" s="4">
        <v>13683.25</v>
      </c>
      <c r="AP1520" s="4">
        <v>0</v>
      </c>
      <c r="AR1520">
        <v>0</v>
      </c>
      <c r="AS1520">
        <v>0</v>
      </c>
      <c r="AT1520">
        <v>0</v>
      </c>
      <c r="AU1520" s="4"/>
      <c r="AV1520" s="4">
        <v>0</v>
      </c>
      <c r="AW1520" s="4">
        <v>0</v>
      </c>
      <c r="AX1520" s="4">
        <v>0</v>
      </c>
      <c r="AZ1520">
        <v>0</v>
      </c>
      <c r="BA1520">
        <v>0</v>
      </c>
      <c r="BB1520">
        <v>0</v>
      </c>
      <c r="BC1520" s="4"/>
      <c r="BD1520" s="4">
        <v>0</v>
      </c>
      <c r="BE1520" s="4">
        <v>0</v>
      </c>
      <c r="BF1520" s="4">
        <v>0</v>
      </c>
      <c r="BH1520">
        <v>0</v>
      </c>
      <c r="BI1520">
        <v>0</v>
      </c>
      <c r="BJ1520">
        <v>0</v>
      </c>
      <c r="BK1520" s="4"/>
      <c r="BL1520" s="4">
        <v>0</v>
      </c>
      <c r="BM1520" s="4">
        <v>0</v>
      </c>
      <c r="BN1520" s="4">
        <v>0</v>
      </c>
      <c r="BP1520">
        <v>0</v>
      </c>
      <c r="BQ1520">
        <v>0</v>
      </c>
      <c r="BR1520">
        <v>0</v>
      </c>
      <c r="BS1520" s="4"/>
      <c r="BT1520" s="4">
        <v>0</v>
      </c>
      <c r="BU1520" s="4">
        <v>0</v>
      </c>
      <c r="BV1520" s="4">
        <v>0</v>
      </c>
      <c r="BW1520" s="3"/>
      <c r="BX1520" s="3"/>
      <c r="BY1520" s="4">
        <v>-255849.2</v>
      </c>
      <c r="BZ1520" s="5"/>
      <c r="CA1520" s="3">
        <v>271711.42</v>
      </c>
      <c r="CB1520" s="4">
        <v>13683.25</v>
      </c>
      <c r="CC1520" s="5">
        <v>5.0359495379325603E-2</v>
      </c>
      <c r="CD1520" s="3">
        <v>0</v>
      </c>
      <c r="CE1520" s="4">
        <v>0</v>
      </c>
      <c r="CF1520" s="5" t="s">
        <v>322</v>
      </c>
      <c r="CG1520" s="3">
        <v>0</v>
      </c>
      <c r="CH1520" s="4">
        <v>0</v>
      </c>
      <c r="CI1520" s="5" t="s">
        <v>322</v>
      </c>
      <c r="CJ1520" s="3">
        <v>0</v>
      </c>
      <c r="CK1520" s="4">
        <v>0</v>
      </c>
      <c r="CL1520" s="5" t="s">
        <v>322</v>
      </c>
      <c r="CM1520" s="2">
        <v>0</v>
      </c>
      <c r="CN1520" s="4">
        <v>0</v>
      </c>
      <c r="CO1520" s="5" t="s">
        <v>322</v>
      </c>
      <c r="CP1520" s="3"/>
      <c r="CQ1520" s="4">
        <v>-242165.95</v>
      </c>
      <c r="CR1520" s="3"/>
      <c r="CS1520" s="3"/>
      <c r="CT1520" s="3"/>
      <c r="CU1520" s="3"/>
      <c r="CV1520" s="4">
        <v>-242165.95</v>
      </c>
      <c r="CW1520" s="4">
        <v>-242165.95</v>
      </c>
      <c r="CX1520" t="b">
        <v>0</v>
      </c>
      <c r="CY1520" t="b">
        <v>0</v>
      </c>
      <c r="CZ1520" t="b">
        <v>0</v>
      </c>
      <c r="DA1520" s="2"/>
      <c r="DB1520" s="2"/>
      <c r="DC1520">
        <v>999999953</v>
      </c>
      <c r="DD1520" s="3"/>
      <c r="DE1520" s="3"/>
      <c r="DF1520" s="3"/>
      <c r="DG1520" s="4"/>
      <c r="DH1520" s="4"/>
      <c r="DI1520" s="4"/>
      <c r="DJ1520" s="3">
        <v>0</v>
      </c>
      <c r="DK1520" s="4">
        <v>0</v>
      </c>
      <c r="DL1520" t="b">
        <v>0</v>
      </c>
      <c r="DM1520" s="6"/>
      <c r="DN1520" s="3"/>
      <c r="DO1520" s="3"/>
      <c r="DP1520" s="3"/>
      <c r="DQ1520" s="3"/>
      <c r="DR1520" s="3"/>
      <c r="DS1520" s="3"/>
      <c r="DT1520" s="4"/>
      <c r="DU1520" s="4"/>
      <c r="DV1520" s="4"/>
      <c r="DW1520" s="4"/>
      <c r="DX1520" s="4"/>
      <c r="DY1520" s="4"/>
      <c r="DZ1520" s="2" t="s">
        <v>861</v>
      </c>
      <c r="EA1520" s="7">
        <v>44694.377384259256</v>
      </c>
      <c r="EB1520" s="2" t="s">
        <v>332</v>
      </c>
      <c r="EC1520" s="8"/>
      <c r="ED1520" t="b">
        <v>1</v>
      </c>
      <c r="EE1520" t="s">
        <v>324</v>
      </c>
      <c r="EF1520" s="2" t="s">
        <v>324</v>
      </c>
      <c r="EG1520" s="2" t="s">
        <v>325</v>
      </c>
      <c r="EH1520" s="1"/>
      <c r="EI1520">
        <f t="shared" si="76"/>
        <v>2726.16</v>
      </c>
      <c r="EJ1520" t="str">
        <f t="shared" si="77"/>
        <v>yes</v>
      </c>
    </row>
    <row r="1521" spans="3:140">
      <c r="C1521" s="1">
        <v>44581</v>
      </c>
      <c r="D1521" s="2" t="s">
        <v>1253</v>
      </c>
      <c r="E1521" s="2" t="s">
        <v>424</v>
      </c>
      <c r="F1521" s="2" t="s">
        <v>177</v>
      </c>
      <c r="G1521" s="1">
        <v>44317</v>
      </c>
      <c r="H1521" s="2"/>
      <c r="I1521" s="2"/>
      <c r="J1521" s="1">
        <v>44317</v>
      </c>
      <c r="K1521" s="1"/>
      <c r="L1521" s="2" t="s">
        <v>6</v>
      </c>
      <c r="M1521" t="b">
        <v>0</v>
      </c>
      <c r="N1521" s="2"/>
      <c r="O1521" s="2" t="s">
        <v>674</v>
      </c>
      <c r="P1521" s="2" t="s">
        <v>337</v>
      </c>
      <c r="Q1521" s="2"/>
      <c r="R1521" s="2"/>
      <c r="S1521" s="2" t="s">
        <v>1390</v>
      </c>
      <c r="T1521" s="2"/>
      <c r="U1521" s="2"/>
      <c r="V1521" s="2"/>
      <c r="W1521" s="2" t="s">
        <v>1412</v>
      </c>
      <c r="X1521" s="2" t="s">
        <v>1412</v>
      </c>
      <c r="Y1521" s="3"/>
      <c r="AA1521" t="b">
        <v>0</v>
      </c>
      <c r="AB1521">
        <v>0</v>
      </c>
      <c r="AC1521">
        <v>0</v>
      </c>
      <c r="AD1521">
        <v>0</v>
      </c>
      <c r="AE1521" s="4"/>
      <c r="AF1521" s="4">
        <v>0</v>
      </c>
      <c r="AG1521" s="4">
        <v>0</v>
      </c>
      <c r="AH1521" s="4">
        <v>0</v>
      </c>
      <c r="AJ1521">
        <v>0</v>
      </c>
      <c r="AK1521">
        <v>0</v>
      </c>
      <c r="AL1521">
        <v>0</v>
      </c>
      <c r="AM1521" s="4"/>
      <c r="AN1521" s="4">
        <v>0</v>
      </c>
      <c r="AO1521" s="4">
        <v>0</v>
      </c>
      <c r="AP1521" s="4">
        <v>0</v>
      </c>
      <c r="AR1521">
        <v>0</v>
      </c>
      <c r="AS1521">
        <v>0</v>
      </c>
      <c r="AT1521">
        <v>0</v>
      </c>
      <c r="AU1521" s="4"/>
      <c r="AV1521" s="4">
        <v>0</v>
      </c>
      <c r="AW1521" s="4">
        <v>0</v>
      </c>
      <c r="AX1521" s="4">
        <v>0</v>
      </c>
      <c r="AZ1521">
        <v>0</v>
      </c>
      <c r="BA1521">
        <v>0</v>
      </c>
      <c r="BB1521">
        <v>0</v>
      </c>
      <c r="BC1521" s="4"/>
      <c r="BD1521" s="4">
        <v>0</v>
      </c>
      <c r="BE1521" s="4">
        <v>0</v>
      </c>
      <c r="BF1521" s="4">
        <v>0</v>
      </c>
      <c r="BH1521">
        <v>0</v>
      </c>
      <c r="BI1521">
        <v>0</v>
      </c>
      <c r="BJ1521">
        <v>0</v>
      </c>
      <c r="BK1521" s="4"/>
      <c r="BL1521" s="4">
        <v>0</v>
      </c>
      <c r="BM1521" s="4">
        <v>0</v>
      </c>
      <c r="BN1521" s="4">
        <v>0</v>
      </c>
      <c r="BP1521">
        <v>0</v>
      </c>
      <c r="BQ1521">
        <v>0</v>
      </c>
      <c r="BR1521">
        <v>0</v>
      </c>
      <c r="BS1521" s="4"/>
      <c r="BT1521" s="4">
        <v>0</v>
      </c>
      <c r="BU1521" s="4">
        <v>0</v>
      </c>
      <c r="BV1521" s="4">
        <v>0</v>
      </c>
      <c r="BW1521" s="3"/>
      <c r="BX1521" s="3"/>
      <c r="BY1521" s="4">
        <v>0</v>
      </c>
      <c r="BZ1521" s="5"/>
      <c r="CA1521" s="3">
        <v>0</v>
      </c>
      <c r="CB1521" s="4">
        <v>0</v>
      </c>
      <c r="CC1521" s="5" t="s">
        <v>322</v>
      </c>
      <c r="CD1521" s="3">
        <v>0</v>
      </c>
      <c r="CE1521" s="4">
        <v>0</v>
      </c>
      <c r="CF1521" s="5" t="s">
        <v>322</v>
      </c>
      <c r="CG1521" s="3">
        <v>0</v>
      </c>
      <c r="CH1521" s="4">
        <v>0</v>
      </c>
      <c r="CI1521" s="5" t="s">
        <v>322</v>
      </c>
      <c r="CJ1521" s="3">
        <v>0</v>
      </c>
      <c r="CK1521" s="4">
        <v>0</v>
      </c>
      <c r="CL1521" s="5" t="s">
        <v>322</v>
      </c>
      <c r="CM1521" s="2">
        <v>0</v>
      </c>
      <c r="CN1521" s="4">
        <v>0</v>
      </c>
      <c r="CO1521" s="5" t="s">
        <v>322</v>
      </c>
      <c r="CP1521" s="3"/>
      <c r="CQ1521" s="4">
        <v>0</v>
      </c>
      <c r="CR1521" s="3"/>
      <c r="CS1521" s="3"/>
      <c r="CT1521" s="3"/>
      <c r="CU1521" s="3"/>
      <c r="CV1521" s="4">
        <v>0</v>
      </c>
      <c r="CW1521" s="4">
        <v>0</v>
      </c>
      <c r="CX1521" t="b">
        <v>0</v>
      </c>
      <c r="CY1521" t="b">
        <v>0</v>
      </c>
      <c r="CZ1521" t="b">
        <v>0</v>
      </c>
      <c r="DA1521" s="2"/>
      <c r="DB1521" s="2"/>
      <c r="DC1521">
        <v>999999954</v>
      </c>
      <c r="DD1521" s="3"/>
      <c r="DE1521" s="3"/>
      <c r="DF1521" s="3"/>
      <c r="DG1521" s="4"/>
      <c r="DH1521" s="4"/>
      <c r="DI1521" s="4"/>
      <c r="DJ1521" s="3">
        <v>0</v>
      </c>
      <c r="DK1521" s="4">
        <v>0</v>
      </c>
      <c r="DL1521" t="b">
        <v>0</v>
      </c>
      <c r="DM1521" s="6"/>
      <c r="DN1521" s="3"/>
      <c r="DO1521" s="3"/>
      <c r="DP1521" s="3"/>
      <c r="DQ1521" s="3"/>
      <c r="DR1521" s="3"/>
      <c r="DS1521" s="3"/>
      <c r="DT1521" s="4"/>
      <c r="DU1521" s="4"/>
      <c r="DV1521" s="4"/>
      <c r="DW1521" s="4"/>
      <c r="DX1521" s="4"/>
      <c r="DY1521" s="4"/>
      <c r="DZ1521" s="2" t="s">
        <v>861</v>
      </c>
      <c r="EA1521" s="7">
        <v>44607.695347222223</v>
      </c>
      <c r="EB1521" s="2" t="s">
        <v>332</v>
      </c>
      <c r="EC1521" s="8"/>
      <c r="ED1521" t="b">
        <v>0</v>
      </c>
      <c r="EE1521" t="s">
        <v>324</v>
      </c>
      <c r="EF1521" s="2" t="s">
        <v>324</v>
      </c>
      <c r="EG1521" s="2" t="s">
        <v>325</v>
      </c>
      <c r="EH1521" s="1"/>
      <c r="EI1521">
        <f t="shared" si="76"/>
        <v>0</v>
      </c>
      <c r="EJ1521" t="str">
        <f t="shared" si="77"/>
        <v>yes</v>
      </c>
    </row>
    <row r="1522" spans="3:140">
      <c r="C1522" s="1">
        <v>44581</v>
      </c>
      <c r="D1522" s="2" t="s">
        <v>386</v>
      </c>
      <c r="E1522" s="2" t="s">
        <v>387</v>
      </c>
      <c r="F1522" s="2" t="s">
        <v>171</v>
      </c>
      <c r="G1522" s="1">
        <v>44378</v>
      </c>
      <c r="H1522" s="2"/>
      <c r="I1522" s="2"/>
      <c r="J1522" s="1">
        <v>44378</v>
      </c>
      <c r="K1522" s="1"/>
      <c r="L1522" s="2" t="s">
        <v>6</v>
      </c>
      <c r="M1522" t="b">
        <v>0</v>
      </c>
      <c r="N1522" s="2"/>
      <c r="O1522" s="2" t="s">
        <v>534</v>
      </c>
      <c r="P1522" s="2" t="s">
        <v>337</v>
      </c>
      <c r="Q1522" s="2"/>
      <c r="R1522" s="2"/>
      <c r="S1522" s="2"/>
      <c r="T1522" s="2"/>
      <c r="U1522" s="2"/>
      <c r="V1522" s="2"/>
      <c r="W1522" s="2"/>
      <c r="X1522" s="2"/>
      <c r="Y1522" s="3"/>
      <c r="AA1522" t="b">
        <v>0</v>
      </c>
      <c r="AB1522">
        <v>0</v>
      </c>
      <c r="AC1522">
        <v>0</v>
      </c>
      <c r="AD1522">
        <v>0</v>
      </c>
      <c r="AE1522" s="4"/>
      <c r="AF1522" s="4">
        <v>0</v>
      </c>
      <c r="AG1522" s="4">
        <v>0</v>
      </c>
      <c r="AH1522" s="4">
        <v>0</v>
      </c>
      <c r="AJ1522">
        <v>0</v>
      </c>
      <c r="AK1522">
        <v>0</v>
      </c>
      <c r="AL1522">
        <v>0</v>
      </c>
      <c r="AM1522" s="4"/>
      <c r="AN1522" s="4">
        <v>0</v>
      </c>
      <c r="AO1522" s="4">
        <v>0</v>
      </c>
      <c r="AP1522" s="4">
        <v>0</v>
      </c>
      <c r="AR1522">
        <v>0</v>
      </c>
      <c r="AS1522">
        <v>11488</v>
      </c>
      <c r="AT1522">
        <v>0</v>
      </c>
      <c r="AU1522" s="4"/>
      <c r="AV1522" s="4">
        <v>0</v>
      </c>
      <c r="AW1522" s="4">
        <v>1281092</v>
      </c>
      <c r="AX1522" s="4">
        <v>0</v>
      </c>
      <c r="AZ1522">
        <v>0</v>
      </c>
      <c r="BA1522">
        <v>0</v>
      </c>
      <c r="BB1522">
        <v>0</v>
      </c>
      <c r="BC1522" s="4"/>
      <c r="BD1522" s="4">
        <v>0</v>
      </c>
      <c r="BE1522" s="4">
        <v>0</v>
      </c>
      <c r="BF1522" s="4">
        <v>0</v>
      </c>
      <c r="BH1522">
        <v>0</v>
      </c>
      <c r="BI1522">
        <v>0</v>
      </c>
      <c r="BJ1522">
        <v>0</v>
      </c>
      <c r="BK1522" s="4"/>
      <c r="BL1522" s="4">
        <v>0</v>
      </c>
      <c r="BM1522" s="4">
        <v>0</v>
      </c>
      <c r="BN1522" s="4">
        <v>0</v>
      </c>
      <c r="BP1522">
        <v>0</v>
      </c>
      <c r="BQ1522">
        <v>0</v>
      </c>
      <c r="BR1522">
        <v>0</v>
      </c>
      <c r="BS1522" s="4"/>
      <c r="BT1522" s="4">
        <v>0</v>
      </c>
      <c r="BU1522" s="4">
        <v>0</v>
      </c>
      <c r="BV1522" s="4">
        <v>0</v>
      </c>
      <c r="BW1522" s="3"/>
      <c r="BX1522" s="3"/>
      <c r="BY1522" s="4">
        <v>0</v>
      </c>
      <c r="BZ1522" s="5"/>
      <c r="CA1522" s="3">
        <v>0</v>
      </c>
      <c r="CB1522" s="4">
        <v>0</v>
      </c>
      <c r="CC1522" s="5" t="s">
        <v>322</v>
      </c>
      <c r="CD1522" s="3">
        <v>11488</v>
      </c>
      <c r="CE1522" s="4">
        <v>1281092</v>
      </c>
      <c r="CF1522" s="5">
        <v>111.51566852367699</v>
      </c>
      <c r="CG1522" s="3">
        <v>0</v>
      </c>
      <c r="CH1522" s="4">
        <v>0</v>
      </c>
      <c r="CI1522" s="5" t="s">
        <v>322</v>
      </c>
      <c r="CJ1522" s="3">
        <v>0</v>
      </c>
      <c r="CK1522" s="4">
        <v>0</v>
      </c>
      <c r="CL1522" s="5" t="s">
        <v>322</v>
      </c>
      <c r="CM1522" s="2">
        <v>0</v>
      </c>
      <c r="CN1522" s="4">
        <v>0</v>
      </c>
      <c r="CO1522" s="5" t="s">
        <v>322</v>
      </c>
      <c r="CP1522" s="3"/>
      <c r="CQ1522" s="4">
        <v>0</v>
      </c>
      <c r="CR1522" s="3"/>
      <c r="CS1522" s="3"/>
      <c r="CT1522" s="3"/>
      <c r="CU1522" s="3"/>
      <c r="CV1522" s="4">
        <v>1281092</v>
      </c>
      <c r="CW1522" s="4">
        <v>1281092</v>
      </c>
      <c r="CX1522" t="b">
        <v>0</v>
      </c>
      <c r="CY1522" t="b">
        <v>0</v>
      </c>
      <c r="CZ1522" t="b">
        <v>0</v>
      </c>
      <c r="DA1522" s="2"/>
      <c r="DB1522" s="2"/>
      <c r="DC1522">
        <v>999999962</v>
      </c>
      <c r="DD1522" s="3"/>
      <c r="DE1522" s="3"/>
      <c r="DF1522" s="3"/>
      <c r="DG1522" s="4"/>
      <c r="DH1522" s="4"/>
      <c r="DI1522" s="4"/>
      <c r="DJ1522" s="3">
        <v>0</v>
      </c>
      <c r="DK1522" s="4">
        <v>0</v>
      </c>
      <c r="DL1522" t="b">
        <v>0</v>
      </c>
      <c r="DM1522" s="6"/>
      <c r="DN1522" s="3"/>
      <c r="DO1522" s="3"/>
      <c r="DP1522" s="3"/>
      <c r="DQ1522" s="3"/>
      <c r="DR1522" s="3"/>
      <c r="DS1522" s="3"/>
      <c r="DT1522" s="4"/>
      <c r="DU1522" s="4"/>
      <c r="DV1522" s="4"/>
      <c r="DW1522" s="4"/>
      <c r="DX1522" s="4"/>
      <c r="DY1522" s="4"/>
      <c r="DZ1522" s="2" t="s">
        <v>861</v>
      </c>
      <c r="EA1522" s="7">
        <v>44607.597905092596</v>
      </c>
      <c r="EB1522" s="2" t="s">
        <v>332</v>
      </c>
      <c r="EC1522" s="8"/>
      <c r="ED1522" t="b">
        <v>0</v>
      </c>
      <c r="EE1522" t="s">
        <v>324</v>
      </c>
      <c r="EF1522" s="2" t="s">
        <v>324</v>
      </c>
      <c r="EG1522" s="2" t="s">
        <v>325</v>
      </c>
      <c r="EH1522" s="1"/>
      <c r="EI1522">
        <f t="shared" si="76"/>
        <v>0</v>
      </c>
      <c r="EJ1522" t="str">
        <f t="shared" si="77"/>
        <v>yes</v>
      </c>
    </row>
    <row r="1523" spans="3:140">
      <c r="C1523" s="1">
        <v>44581</v>
      </c>
      <c r="D1523" s="2" t="s">
        <v>333</v>
      </c>
      <c r="E1523" s="2" t="s">
        <v>334</v>
      </c>
      <c r="F1523" s="2" t="s">
        <v>181</v>
      </c>
      <c r="G1523" s="1">
        <v>44317</v>
      </c>
      <c r="H1523" s="2" t="s">
        <v>335</v>
      </c>
      <c r="I1523" s="2" t="s">
        <v>336</v>
      </c>
      <c r="J1523" s="1">
        <v>44432</v>
      </c>
      <c r="K1523" s="1"/>
      <c r="L1523" s="2" t="s">
        <v>6</v>
      </c>
      <c r="M1523" t="b">
        <v>0</v>
      </c>
      <c r="N1523" s="2"/>
      <c r="O1523" s="2" t="s">
        <v>1341</v>
      </c>
      <c r="P1523" s="2" t="s">
        <v>337</v>
      </c>
      <c r="Q1523" s="2"/>
      <c r="R1523" s="2"/>
      <c r="S1523" s="2"/>
      <c r="T1523" s="2"/>
      <c r="U1523" s="2"/>
      <c r="V1523" s="2"/>
      <c r="W1523" s="2"/>
      <c r="X1523" s="2"/>
      <c r="Y1523" s="3"/>
      <c r="AA1523" t="b">
        <v>0</v>
      </c>
      <c r="AB1523">
        <v>0</v>
      </c>
      <c r="AC1523">
        <v>7160</v>
      </c>
      <c r="AD1523">
        <v>0</v>
      </c>
      <c r="AE1523" s="4"/>
      <c r="AF1523" s="4">
        <v>0</v>
      </c>
      <c r="AG1523" s="4">
        <v>30341.94</v>
      </c>
      <c r="AH1523" s="4">
        <v>0</v>
      </c>
      <c r="AJ1523">
        <v>0</v>
      </c>
      <c r="AK1523">
        <v>-1791</v>
      </c>
      <c r="AL1523">
        <v>0</v>
      </c>
      <c r="AM1523" s="4"/>
      <c r="AN1523" s="4">
        <v>0</v>
      </c>
      <c r="AO1523" s="4">
        <v>-6714.46</v>
      </c>
      <c r="AP1523" s="4">
        <v>0</v>
      </c>
      <c r="AR1523">
        <v>0</v>
      </c>
      <c r="AS1523">
        <v>0</v>
      </c>
      <c r="AT1523">
        <v>0</v>
      </c>
      <c r="AU1523" s="4"/>
      <c r="AV1523" s="4">
        <v>0</v>
      </c>
      <c r="AW1523" s="4">
        <v>0</v>
      </c>
      <c r="AX1523" s="4">
        <v>0</v>
      </c>
      <c r="AZ1523">
        <v>0</v>
      </c>
      <c r="BA1523">
        <v>0</v>
      </c>
      <c r="BB1523">
        <v>0</v>
      </c>
      <c r="BC1523" s="4"/>
      <c r="BD1523" s="4">
        <v>0</v>
      </c>
      <c r="BE1523" s="4">
        <v>0</v>
      </c>
      <c r="BF1523" s="4">
        <v>0</v>
      </c>
      <c r="BH1523">
        <v>0</v>
      </c>
      <c r="BI1523">
        <v>0</v>
      </c>
      <c r="BJ1523">
        <v>0</v>
      </c>
      <c r="BK1523" s="4"/>
      <c r="BL1523" s="4">
        <v>0</v>
      </c>
      <c r="BM1523" s="4">
        <v>0</v>
      </c>
      <c r="BN1523" s="4">
        <v>0</v>
      </c>
      <c r="BP1523">
        <v>0</v>
      </c>
      <c r="BQ1523">
        <v>0</v>
      </c>
      <c r="BR1523">
        <v>0</v>
      </c>
      <c r="BS1523" s="4"/>
      <c r="BT1523" s="4">
        <v>0</v>
      </c>
      <c r="BU1523" s="4">
        <v>0</v>
      </c>
      <c r="BV1523" s="4">
        <v>0</v>
      </c>
      <c r="BW1523" s="3"/>
      <c r="BX1523" s="3"/>
      <c r="BY1523" s="4">
        <v>30341.94</v>
      </c>
      <c r="BZ1523" s="5"/>
      <c r="CA1523" s="3">
        <v>-1791</v>
      </c>
      <c r="CB1523" s="4">
        <v>-6714.46</v>
      </c>
      <c r="CC1523" s="5" t="s">
        <v>322</v>
      </c>
      <c r="CD1523" s="3">
        <v>0</v>
      </c>
      <c r="CE1523" s="4">
        <v>0</v>
      </c>
      <c r="CF1523" s="5" t="s">
        <v>322</v>
      </c>
      <c r="CG1523" s="3">
        <v>0</v>
      </c>
      <c r="CH1523" s="4">
        <v>0</v>
      </c>
      <c r="CI1523" s="5" t="s">
        <v>322</v>
      </c>
      <c r="CJ1523" s="3">
        <v>0</v>
      </c>
      <c r="CK1523" s="4">
        <v>0</v>
      </c>
      <c r="CL1523" s="5" t="s">
        <v>322</v>
      </c>
      <c r="CM1523" s="2">
        <v>0</v>
      </c>
      <c r="CN1523" s="4">
        <v>0</v>
      </c>
      <c r="CO1523" s="5" t="s">
        <v>322</v>
      </c>
      <c r="CP1523" s="3"/>
      <c r="CQ1523" s="4">
        <v>23627.48</v>
      </c>
      <c r="CR1523" s="3"/>
      <c r="CS1523" s="3"/>
      <c r="CT1523" s="3"/>
      <c r="CU1523" s="3"/>
      <c r="CV1523" s="4">
        <v>23627.48</v>
      </c>
      <c r="CW1523" s="4">
        <v>23627.48</v>
      </c>
      <c r="CX1523" t="b">
        <v>0</v>
      </c>
      <c r="CY1523" t="b">
        <v>0</v>
      </c>
      <c r="CZ1523" t="b">
        <v>0</v>
      </c>
      <c r="DA1523" s="2"/>
      <c r="DB1523" s="2"/>
      <c r="DC1523">
        <v>999999976</v>
      </c>
      <c r="DD1523" s="3"/>
      <c r="DE1523" s="3"/>
      <c r="DF1523" s="3"/>
      <c r="DG1523" s="4"/>
      <c r="DH1523" s="4"/>
      <c r="DI1523" s="4"/>
      <c r="DJ1523" s="3">
        <v>0</v>
      </c>
      <c r="DK1523" s="4">
        <v>0</v>
      </c>
      <c r="DL1523" t="b">
        <v>0</v>
      </c>
      <c r="DM1523" s="6"/>
      <c r="DN1523" s="3"/>
      <c r="DO1523" s="3"/>
      <c r="DP1523" s="3"/>
      <c r="DQ1523" s="3"/>
      <c r="DR1523" s="3"/>
      <c r="DS1523" s="3"/>
      <c r="DT1523" s="4"/>
      <c r="DU1523" s="4"/>
      <c r="DV1523" s="4"/>
      <c r="DW1523" s="4"/>
      <c r="DX1523" s="4"/>
      <c r="DY1523" s="4"/>
      <c r="DZ1523" s="2" t="s">
        <v>861</v>
      </c>
      <c r="EA1523" s="7">
        <v>44691.691608796296</v>
      </c>
      <c r="EB1523" s="2" t="s">
        <v>332</v>
      </c>
      <c r="EC1523" s="8"/>
      <c r="ED1523" t="b">
        <v>0</v>
      </c>
      <c r="EE1523" t="s">
        <v>324</v>
      </c>
      <c r="EF1523" s="2" t="s">
        <v>324</v>
      </c>
      <c r="EG1523" s="2" t="s">
        <v>325</v>
      </c>
      <c r="EH1523" s="1"/>
      <c r="EI1523">
        <f t="shared" si="76"/>
        <v>7160</v>
      </c>
      <c r="EJ1523" t="str">
        <f t="shared" si="77"/>
        <v>no</v>
      </c>
    </row>
    <row r="1524" spans="3:140">
      <c r="C1524" s="1">
        <v>44581</v>
      </c>
      <c r="D1524" s="2" t="s">
        <v>341</v>
      </c>
      <c r="E1524" s="2" t="s">
        <v>342</v>
      </c>
      <c r="F1524" s="2" t="s">
        <v>177</v>
      </c>
      <c r="G1524" s="1">
        <v>44351</v>
      </c>
      <c r="H1524" s="2"/>
      <c r="I1524" s="2"/>
      <c r="J1524" s="1">
        <v>44351</v>
      </c>
      <c r="K1524" s="1"/>
      <c r="L1524" s="2" t="s">
        <v>6</v>
      </c>
      <c r="M1524" t="b">
        <v>0</v>
      </c>
      <c r="N1524" s="2"/>
      <c r="O1524" s="2" t="s">
        <v>1361</v>
      </c>
      <c r="P1524" s="2" t="s">
        <v>343</v>
      </c>
      <c r="Q1524" s="2"/>
      <c r="R1524" s="2"/>
      <c r="S1524" s="2"/>
      <c r="T1524" s="2"/>
      <c r="U1524" s="2"/>
      <c r="V1524" s="2"/>
      <c r="W1524" s="2" t="s">
        <v>1395</v>
      </c>
      <c r="X1524" s="2" t="s">
        <v>1363</v>
      </c>
      <c r="Y1524" s="3"/>
      <c r="AA1524" t="b">
        <v>0</v>
      </c>
      <c r="AB1524">
        <v>0</v>
      </c>
      <c r="AC1524">
        <v>72170</v>
      </c>
      <c r="AD1524">
        <v>0</v>
      </c>
      <c r="AE1524" s="4"/>
      <c r="AF1524" s="4">
        <v>0</v>
      </c>
      <c r="AG1524" s="4">
        <v>446011</v>
      </c>
      <c r="AH1524" s="4">
        <v>0</v>
      </c>
      <c r="AJ1524">
        <v>0</v>
      </c>
      <c r="AK1524">
        <v>78040</v>
      </c>
      <c r="AL1524">
        <v>0</v>
      </c>
      <c r="AM1524" s="4"/>
      <c r="AN1524" s="4">
        <v>0</v>
      </c>
      <c r="AO1524" s="4">
        <v>348839</v>
      </c>
      <c r="AP1524" s="4">
        <v>0</v>
      </c>
      <c r="AR1524">
        <v>0</v>
      </c>
      <c r="AS1524">
        <v>0</v>
      </c>
      <c r="AT1524">
        <v>0</v>
      </c>
      <c r="AU1524" s="4"/>
      <c r="AV1524" s="4">
        <v>0</v>
      </c>
      <c r="AW1524" s="4">
        <v>0</v>
      </c>
      <c r="AX1524" s="4">
        <v>0</v>
      </c>
      <c r="AZ1524">
        <v>0</v>
      </c>
      <c r="BA1524">
        <v>0</v>
      </c>
      <c r="BB1524">
        <v>0</v>
      </c>
      <c r="BC1524" s="4"/>
      <c r="BD1524" s="4">
        <v>0</v>
      </c>
      <c r="BE1524" s="4">
        <v>0</v>
      </c>
      <c r="BF1524" s="4">
        <v>0</v>
      </c>
      <c r="BH1524">
        <v>0</v>
      </c>
      <c r="BI1524">
        <v>0</v>
      </c>
      <c r="BJ1524">
        <v>0</v>
      </c>
      <c r="BK1524" s="4"/>
      <c r="BL1524" s="4">
        <v>0</v>
      </c>
      <c r="BM1524" s="4">
        <v>0</v>
      </c>
      <c r="BN1524" s="4">
        <v>0</v>
      </c>
      <c r="BP1524">
        <v>0</v>
      </c>
      <c r="BQ1524">
        <v>0</v>
      </c>
      <c r="BR1524">
        <v>0</v>
      </c>
      <c r="BS1524" s="4"/>
      <c r="BT1524" s="4">
        <v>0</v>
      </c>
      <c r="BU1524" s="4">
        <v>0</v>
      </c>
      <c r="BV1524" s="4">
        <v>0</v>
      </c>
      <c r="BW1524" s="3"/>
      <c r="BX1524" s="3"/>
      <c r="BY1524" s="4">
        <v>446011</v>
      </c>
      <c r="BZ1524" s="5"/>
      <c r="CA1524" s="3">
        <v>78040</v>
      </c>
      <c r="CB1524" s="4">
        <v>348839</v>
      </c>
      <c r="CC1524" s="5">
        <v>4.4700025627883102</v>
      </c>
      <c r="CD1524" s="3">
        <v>0</v>
      </c>
      <c r="CE1524" s="4">
        <v>0</v>
      </c>
      <c r="CF1524" s="5" t="s">
        <v>322</v>
      </c>
      <c r="CG1524" s="3">
        <v>0</v>
      </c>
      <c r="CH1524" s="4">
        <v>0</v>
      </c>
      <c r="CI1524" s="5" t="s">
        <v>322</v>
      </c>
      <c r="CJ1524" s="3">
        <v>0</v>
      </c>
      <c r="CK1524" s="4">
        <v>0</v>
      </c>
      <c r="CL1524" s="5" t="s">
        <v>322</v>
      </c>
      <c r="CM1524" s="2">
        <v>0</v>
      </c>
      <c r="CN1524" s="4">
        <v>0</v>
      </c>
      <c r="CO1524" s="5" t="s">
        <v>322</v>
      </c>
      <c r="CP1524" s="3"/>
      <c r="CQ1524" s="4">
        <v>794850</v>
      </c>
      <c r="CR1524" s="3"/>
      <c r="CS1524" s="3"/>
      <c r="CT1524" s="3"/>
      <c r="CU1524" s="3"/>
      <c r="CV1524" s="4">
        <v>794850</v>
      </c>
      <c r="CW1524" s="4">
        <v>794850</v>
      </c>
      <c r="CX1524" t="b">
        <v>0</v>
      </c>
      <c r="CY1524" t="b">
        <v>0</v>
      </c>
      <c r="CZ1524" t="b">
        <v>0</v>
      </c>
      <c r="DA1524" s="2"/>
      <c r="DB1524" s="2"/>
      <c r="DC1524">
        <v>999999977</v>
      </c>
      <c r="DD1524" s="3"/>
      <c r="DE1524" s="3"/>
      <c r="DF1524" s="3"/>
      <c r="DG1524" s="4"/>
      <c r="DH1524" s="4"/>
      <c r="DI1524" s="4"/>
      <c r="DJ1524" s="3">
        <v>0</v>
      </c>
      <c r="DK1524" s="4">
        <v>0</v>
      </c>
      <c r="DL1524" t="b">
        <v>0</v>
      </c>
      <c r="DM1524" s="6"/>
      <c r="DN1524" s="3"/>
      <c r="DO1524" s="3"/>
      <c r="DP1524" s="3"/>
      <c r="DQ1524" s="3"/>
      <c r="DR1524" s="3"/>
      <c r="DS1524" s="3"/>
      <c r="DT1524" s="4"/>
      <c r="DU1524" s="4"/>
      <c r="DV1524" s="4"/>
      <c r="DW1524" s="4"/>
      <c r="DX1524" s="4"/>
      <c r="DY1524" s="4"/>
      <c r="DZ1524" s="2" t="s">
        <v>861</v>
      </c>
      <c r="EA1524" s="7">
        <v>44606.483495370368</v>
      </c>
      <c r="EB1524" s="2" t="s">
        <v>332</v>
      </c>
      <c r="EC1524" s="8"/>
      <c r="ED1524" t="b">
        <v>0</v>
      </c>
      <c r="EE1524" t="s">
        <v>324</v>
      </c>
      <c r="EF1524" s="2" t="s">
        <v>324</v>
      </c>
      <c r="EG1524" s="2" t="s">
        <v>325</v>
      </c>
      <c r="EH1524" s="1"/>
      <c r="EI1524">
        <f t="shared" si="76"/>
        <v>72170</v>
      </c>
      <c r="EJ1524" t="str">
        <f t="shared" si="77"/>
        <v>yes</v>
      </c>
    </row>
    <row r="1525" spans="3:140">
      <c r="C1525" s="1">
        <v>44581</v>
      </c>
      <c r="D1525" s="2" t="s">
        <v>1349</v>
      </c>
      <c r="E1525" s="2" t="s">
        <v>107</v>
      </c>
      <c r="F1525" s="2" t="s">
        <v>41</v>
      </c>
      <c r="G1525" s="1">
        <v>44317</v>
      </c>
      <c r="H1525" s="2"/>
      <c r="I1525" s="2"/>
      <c r="J1525" s="1">
        <v>44437</v>
      </c>
      <c r="K1525" s="1"/>
      <c r="L1525" s="2" t="s">
        <v>6</v>
      </c>
      <c r="M1525" t="b">
        <v>0</v>
      </c>
      <c r="N1525" s="2"/>
      <c r="O1525" s="2" t="s">
        <v>329</v>
      </c>
      <c r="P1525" s="2" t="s">
        <v>321</v>
      </c>
      <c r="Q1525" s="2"/>
      <c r="R1525" s="2"/>
      <c r="S1525" s="2"/>
      <c r="T1525" s="2"/>
      <c r="U1525" s="2"/>
      <c r="V1525" s="2"/>
      <c r="W1525" s="2" t="s">
        <v>1410</v>
      </c>
      <c r="X1525" s="2" t="s">
        <v>1410</v>
      </c>
      <c r="Y1525" s="3"/>
      <c r="AA1525" t="b">
        <v>0</v>
      </c>
      <c r="AB1525">
        <v>0</v>
      </c>
      <c r="AC1525">
        <v>0</v>
      </c>
      <c r="AD1525">
        <v>0</v>
      </c>
      <c r="AE1525" s="4"/>
      <c r="AF1525" s="4">
        <v>0</v>
      </c>
      <c r="AG1525" s="4">
        <v>0</v>
      </c>
      <c r="AH1525" s="4">
        <v>0</v>
      </c>
      <c r="AJ1525">
        <v>0</v>
      </c>
      <c r="AK1525">
        <v>0</v>
      </c>
      <c r="AL1525">
        <v>0</v>
      </c>
      <c r="AM1525" s="4"/>
      <c r="AN1525" s="4">
        <v>0</v>
      </c>
      <c r="AO1525" s="4">
        <v>0</v>
      </c>
      <c r="AP1525" s="4">
        <v>0</v>
      </c>
      <c r="AR1525">
        <v>0</v>
      </c>
      <c r="AS1525">
        <v>0</v>
      </c>
      <c r="AT1525">
        <v>0</v>
      </c>
      <c r="AU1525" s="4"/>
      <c r="AV1525" s="4">
        <v>0</v>
      </c>
      <c r="AW1525" s="4">
        <v>0</v>
      </c>
      <c r="AX1525" s="4">
        <v>0</v>
      </c>
      <c r="AZ1525">
        <v>0</v>
      </c>
      <c r="BA1525">
        <v>0</v>
      </c>
      <c r="BB1525">
        <v>0</v>
      </c>
      <c r="BC1525" s="4"/>
      <c r="BD1525" s="4">
        <v>0</v>
      </c>
      <c r="BE1525" s="4">
        <v>0</v>
      </c>
      <c r="BF1525" s="4">
        <v>0</v>
      </c>
      <c r="BH1525">
        <v>0</v>
      </c>
      <c r="BI1525">
        <v>0</v>
      </c>
      <c r="BJ1525">
        <v>0</v>
      </c>
      <c r="BK1525" s="4"/>
      <c r="BL1525" s="4">
        <v>0</v>
      </c>
      <c r="BM1525" s="4">
        <v>0</v>
      </c>
      <c r="BN1525" s="4">
        <v>0</v>
      </c>
      <c r="BP1525">
        <v>0</v>
      </c>
      <c r="BQ1525">
        <v>0</v>
      </c>
      <c r="BR1525">
        <v>0</v>
      </c>
      <c r="BS1525" s="4"/>
      <c r="BT1525" s="4">
        <v>0</v>
      </c>
      <c r="BU1525" s="4">
        <v>0</v>
      </c>
      <c r="BV1525" s="4">
        <v>0</v>
      </c>
      <c r="BW1525" s="3"/>
      <c r="BX1525" s="3"/>
      <c r="BY1525" s="4">
        <v>0</v>
      </c>
      <c r="BZ1525" s="5"/>
      <c r="CA1525" s="3">
        <v>0</v>
      </c>
      <c r="CB1525" s="4">
        <v>0</v>
      </c>
      <c r="CC1525" s="5" t="s">
        <v>322</v>
      </c>
      <c r="CD1525" s="3">
        <v>0</v>
      </c>
      <c r="CE1525" s="4">
        <v>0</v>
      </c>
      <c r="CF1525" s="5" t="s">
        <v>322</v>
      </c>
      <c r="CG1525" s="3">
        <v>0</v>
      </c>
      <c r="CH1525" s="4">
        <v>0</v>
      </c>
      <c r="CI1525" s="5" t="s">
        <v>322</v>
      </c>
      <c r="CJ1525" s="3">
        <v>0</v>
      </c>
      <c r="CK1525" s="4">
        <v>0</v>
      </c>
      <c r="CL1525" s="5" t="s">
        <v>322</v>
      </c>
      <c r="CM1525" s="2">
        <v>0</v>
      </c>
      <c r="CN1525" s="4">
        <v>0</v>
      </c>
      <c r="CO1525" s="5" t="s">
        <v>322</v>
      </c>
      <c r="CP1525" s="3"/>
      <c r="CQ1525" s="4">
        <v>0</v>
      </c>
      <c r="CR1525" s="3"/>
      <c r="CS1525" s="3"/>
      <c r="CT1525" s="3"/>
      <c r="CU1525" s="3"/>
      <c r="CV1525" s="4">
        <v>0</v>
      </c>
      <c r="CW1525" s="4">
        <v>0</v>
      </c>
      <c r="CX1525" t="b">
        <v>0</v>
      </c>
      <c r="CY1525" t="b">
        <v>0</v>
      </c>
      <c r="CZ1525" t="b">
        <v>0</v>
      </c>
      <c r="DA1525" s="2"/>
      <c r="DB1525" s="2"/>
      <c r="DC1525">
        <v>999999978</v>
      </c>
      <c r="DD1525" s="3"/>
      <c r="DE1525" s="3"/>
      <c r="DF1525" s="3"/>
      <c r="DG1525" s="4"/>
      <c r="DH1525" s="4"/>
      <c r="DI1525" s="4"/>
      <c r="DJ1525" s="3">
        <v>0</v>
      </c>
      <c r="DK1525" s="4">
        <v>0</v>
      </c>
      <c r="DL1525" t="b">
        <v>0</v>
      </c>
      <c r="DM1525" s="6"/>
      <c r="DN1525" s="3"/>
      <c r="DO1525" s="3"/>
      <c r="DP1525" s="3"/>
      <c r="DQ1525" s="3"/>
      <c r="DR1525" s="3"/>
      <c r="DS1525" s="3"/>
      <c r="DT1525" s="4"/>
      <c r="DU1525" s="4"/>
      <c r="DV1525" s="4"/>
      <c r="DW1525" s="4"/>
      <c r="DX1525" s="4"/>
      <c r="DY1525" s="4"/>
      <c r="DZ1525" s="2" t="s">
        <v>861</v>
      </c>
      <c r="EA1525" s="7">
        <v>44607.540567129632</v>
      </c>
      <c r="EB1525" s="2" t="s">
        <v>332</v>
      </c>
      <c r="EC1525" s="8"/>
      <c r="ED1525" t="b">
        <v>0</v>
      </c>
      <c r="EE1525" t="s">
        <v>324</v>
      </c>
      <c r="EF1525" s="2" t="s">
        <v>324</v>
      </c>
      <c r="EG1525" s="2" t="s">
        <v>325</v>
      </c>
      <c r="EH1525" s="1"/>
      <c r="EI1525">
        <f t="shared" si="76"/>
        <v>0</v>
      </c>
      <c r="EJ1525" t="str">
        <f t="shared" si="77"/>
        <v>yes</v>
      </c>
    </row>
    <row r="1526" spans="3:140">
      <c r="C1526" s="1">
        <v>44581</v>
      </c>
      <c r="D1526" s="2" t="s">
        <v>326</v>
      </c>
      <c r="E1526" s="2" t="s">
        <v>327</v>
      </c>
      <c r="F1526" s="2" t="s">
        <v>177</v>
      </c>
      <c r="G1526" s="1">
        <v>44447</v>
      </c>
      <c r="H1526" s="2" t="s">
        <v>328</v>
      </c>
      <c r="I1526" s="2"/>
      <c r="J1526" s="1">
        <v>44447</v>
      </c>
      <c r="K1526" s="1"/>
      <c r="L1526" s="2" t="s">
        <v>6</v>
      </c>
      <c r="M1526" t="b">
        <v>0</v>
      </c>
      <c r="N1526" s="2"/>
      <c r="O1526" s="2" t="s">
        <v>329</v>
      </c>
      <c r="P1526" s="2" t="s">
        <v>330</v>
      </c>
      <c r="Q1526" s="2"/>
      <c r="R1526" s="2"/>
      <c r="S1526" s="2"/>
      <c r="T1526" s="2"/>
      <c r="U1526" s="2"/>
      <c r="V1526" s="2"/>
      <c r="W1526" s="2"/>
      <c r="X1526" s="2" t="s">
        <v>1413</v>
      </c>
      <c r="Y1526" s="3"/>
      <c r="AA1526" t="b">
        <v>0</v>
      </c>
      <c r="AB1526">
        <v>0</v>
      </c>
      <c r="AC1526">
        <v>56460</v>
      </c>
      <c r="AD1526">
        <v>0</v>
      </c>
      <c r="AE1526" s="4"/>
      <c r="AF1526" s="4">
        <v>0</v>
      </c>
      <c r="AG1526" s="4">
        <v>348923</v>
      </c>
      <c r="AH1526" s="4">
        <v>0</v>
      </c>
      <c r="AJ1526">
        <v>0</v>
      </c>
      <c r="AK1526">
        <v>71617</v>
      </c>
      <c r="AL1526">
        <v>0</v>
      </c>
      <c r="AM1526" s="4"/>
      <c r="AN1526" s="4">
        <v>0</v>
      </c>
      <c r="AO1526" s="4">
        <v>320128</v>
      </c>
      <c r="AP1526" s="4">
        <v>0</v>
      </c>
      <c r="AR1526">
        <v>0</v>
      </c>
      <c r="AS1526">
        <v>0</v>
      </c>
      <c r="AT1526">
        <v>0</v>
      </c>
      <c r="AU1526" s="4"/>
      <c r="AV1526" s="4">
        <v>0</v>
      </c>
      <c r="AW1526" s="4">
        <v>0</v>
      </c>
      <c r="AX1526" s="4">
        <v>0</v>
      </c>
      <c r="AZ1526">
        <v>0</v>
      </c>
      <c r="BA1526">
        <v>0</v>
      </c>
      <c r="BB1526">
        <v>0</v>
      </c>
      <c r="BC1526" s="4"/>
      <c r="BD1526" s="4">
        <v>0</v>
      </c>
      <c r="BE1526" s="4">
        <v>0</v>
      </c>
      <c r="BF1526" s="4">
        <v>0</v>
      </c>
      <c r="BH1526">
        <v>0</v>
      </c>
      <c r="BI1526">
        <v>0</v>
      </c>
      <c r="BJ1526">
        <v>0</v>
      </c>
      <c r="BK1526" s="4"/>
      <c r="BL1526" s="4">
        <v>0</v>
      </c>
      <c r="BM1526" s="4">
        <v>0</v>
      </c>
      <c r="BN1526" s="4">
        <v>0</v>
      </c>
      <c r="BP1526">
        <v>0</v>
      </c>
      <c r="BQ1526">
        <v>0</v>
      </c>
      <c r="BR1526">
        <v>0</v>
      </c>
      <c r="BS1526" s="4"/>
      <c r="BT1526" s="4">
        <v>0</v>
      </c>
      <c r="BU1526" s="4">
        <v>0</v>
      </c>
      <c r="BV1526" s="4">
        <v>0</v>
      </c>
      <c r="BW1526" s="3"/>
      <c r="BX1526" s="3"/>
      <c r="BY1526" s="4">
        <v>348923</v>
      </c>
      <c r="BZ1526" s="5"/>
      <c r="CA1526" s="3">
        <v>71617</v>
      </c>
      <c r="CB1526" s="4">
        <v>320128</v>
      </c>
      <c r="CC1526" s="5">
        <v>4.47000013963165</v>
      </c>
      <c r="CD1526" s="3">
        <v>0</v>
      </c>
      <c r="CE1526" s="4">
        <v>0</v>
      </c>
      <c r="CF1526" s="5" t="s">
        <v>322</v>
      </c>
      <c r="CG1526" s="3">
        <v>0</v>
      </c>
      <c r="CH1526" s="4">
        <v>0</v>
      </c>
      <c r="CI1526" s="5" t="s">
        <v>322</v>
      </c>
      <c r="CJ1526" s="3">
        <v>0</v>
      </c>
      <c r="CK1526" s="4">
        <v>0</v>
      </c>
      <c r="CL1526" s="5" t="s">
        <v>322</v>
      </c>
      <c r="CM1526" s="2">
        <v>0</v>
      </c>
      <c r="CN1526" s="4">
        <v>0</v>
      </c>
      <c r="CO1526" s="5" t="s">
        <v>322</v>
      </c>
      <c r="CP1526" s="3"/>
      <c r="CQ1526" s="4">
        <v>669051</v>
      </c>
      <c r="CR1526" s="3"/>
      <c r="CS1526" s="3"/>
      <c r="CT1526" s="3"/>
      <c r="CU1526" s="3"/>
      <c r="CV1526" s="4">
        <v>669051</v>
      </c>
      <c r="CW1526" s="4">
        <v>669051</v>
      </c>
      <c r="CX1526" t="b">
        <v>0</v>
      </c>
      <c r="CY1526" t="b">
        <v>0</v>
      </c>
      <c r="CZ1526" t="b">
        <v>0</v>
      </c>
      <c r="DA1526" s="2" t="s">
        <v>6</v>
      </c>
      <c r="DB1526" s="2" t="s">
        <v>6</v>
      </c>
      <c r="DC1526">
        <v>999999979</v>
      </c>
      <c r="DD1526" s="3"/>
      <c r="DE1526" s="3"/>
      <c r="DF1526" s="3"/>
      <c r="DG1526" s="4"/>
      <c r="DH1526" s="4"/>
      <c r="DI1526" s="4"/>
      <c r="DJ1526" s="3">
        <v>0</v>
      </c>
      <c r="DK1526" s="4">
        <v>0</v>
      </c>
      <c r="DL1526" t="b">
        <v>0</v>
      </c>
      <c r="DM1526" s="6"/>
      <c r="DN1526" s="3"/>
      <c r="DO1526" s="3"/>
      <c r="DP1526" s="3"/>
      <c r="DQ1526" s="3"/>
      <c r="DR1526" s="3"/>
      <c r="DS1526" s="3"/>
      <c r="DT1526" s="4"/>
      <c r="DU1526" s="4"/>
      <c r="DV1526" s="4"/>
      <c r="DW1526" s="4"/>
      <c r="DX1526" s="4"/>
      <c r="DY1526" s="4"/>
      <c r="DZ1526" s="2" t="s">
        <v>861</v>
      </c>
      <c r="EA1526" s="7">
        <v>44693.460370370369</v>
      </c>
      <c r="EB1526" s="2" t="s">
        <v>332</v>
      </c>
      <c r="EC1526" s="8"/>
      <c r="ED1526" t="b">
        <v>0</v>
      </c>
      <c r="EE1526" t="s">
        <v>324</v>
      </c>
      <c r="EF1526" s="2" t="s">
        <v>324</v>
      </c>
      <c r="EG1526" s="2" t="s">
        <v>325</v>
      </c>
      <c r="EH1526" s="1"/>
      <c r="EI1526">
        <f t="shared" si="76"/>
        <v>56460</v>
      </c>
      <c r="EJ1526" t="str">
        <f t="shared" si="77"/>
        <v>no</v>
      </c>
    </row>
    <row r="1527" spans="3:140">
      <c r="C1527" s="1">
        <v>44581</v>
      </c>
      <c r="D1527" s="2" t="s">
        <v>471</v>
      </c>
      <c r="E1527" s="2" t="s">
        <v>472</v>
      </c>
      <c r="F1527" s="2" t="s">
        <v>177</v>
      </c>
      <c r="G1527" s="1">
        <v>44384</v>
      </c>
      <c r="H1527" s="2"/>
      <c r="I1527" s="2"/>
      <c r="J1527" s="1">
        <v>44384</v>
      </c>
      <c r="K1527" s="1"/>
      <c r="L1527" s="2" t="s">
        <v>6</v>
      </c>
      <c r="M1527" t="b">
        <v>0</v>
      </c>
      <c r="N1527" s="2"/>
      <c r="O1527" s="2" t="s">
        <v>1357</v>
      </c>
      <c r="P1527" s="2" t="s">
        <v>337</v>
      </c>
      <c r="Q1527" s="2"/>
      <c r="R1527" s="2"/>
      <c r="S1527" s="2"/>
      <c r="T1527" s="2"/>
      <c r="U1527" s="2"/>
      <c r="V1527" s="2"/>
      <c r="W1527" s="2" t="s">
        <v>1358</v>
      </c>
      <c r="X1527" s="2" t="s">
        <v>1359</v>
      </c>
      <c r="Y1527" s="3"/>
      <c r="AA1527" t="b">
        <v>0</v>
      </c>
      <c r="AB1527">
        <v>0</v>
      </c>
      <c r="AC1527">
        <v>4278</v>
      </c>
      <c r="AD1527">
        <v>0</v>
      </c>
      <c r="AE1527" s="4"/>
      <c r="AF1527" s="4">
        <v>0</v>
      </c>
      <c r="AG1527" s="4">
        <v>13347</v>
      </c>
      <c r="AH1527" s="4">
        <v>0</v>
      </c>
      <c r="AJ1527">
        <v>0</v>
      </c>
      <c r="AK1527">
        <v>0</v>
      </c>
      <c r="AL1527">
        <v>0</v>
      </c>
      <c r="AM1527" s="4"/>
      <c r="AN1527" s="4">
        <v>0</v>
      </c>
      <c r="AO1527" s="4">
        <v>0</v>
      </c>
      <c r="AP1527" s="4">
        <v>0</v>
      </c>
      <c r="AR1527">
        <v>0</v>
      </c>
      <c r="AS1527">
        <v>0</v>
      </c>
      <c r="AT1527">
        <v>0</v>
      </c>
      <c r="AU1527" s="4"/>
      <c r="AV1527" s="4">
        <v>0</v>
      </c>
      <c r="AW1527" s="4">
        <v>0</v>
      </c>
      <c r="AX1527" s="4">
        <v>0</v>
      </c>
      <c r="AZ1527">
        <v>0</v>
      </c>
      <c r="BA1527">
        <v>0</v>
      </c>
      <c r="BB1527">
        <v>0</v>
      </c>
      <c r="BC1527" s="4"/>
      <c r="BD1527" s="4">
        <v>0</v>
      </c>
      <c r="BE1527" s="4">
        <v>0</v>
      </c>
      <c r="BF1527" s="4">
        <v>0</v>
      </c>
      <c r="BH1527">
        <v>0</v>
      </c>
      <c r="BI1527">
        <v>0</v>
      </c>
      <c r="BJ1527">
        <v>0</v>
      </c>
      <c r="BK1527" s="4"/>
      <c r="BL1527" s="4">
        <v>0</v>
      </c>
      <c r="BM1527" s="4">
        <v>0</v>
      </c>
      <c r="BN1527" s="4">
        <v>0</v>
      </c>
      <c r="BP1527">
        <v>0</v>
      </c>
      <c r="BQ1527">
        <v>0</v>
      </c>
      <c r="BR1527">
        <v>0</v>
      </c>
      <c r="BS1527" s="4"/>
      <c r="BT1527" s="4">
        <v>0</v>
      </c>
      <c r="BU1527" s="4">
        <v>0</v>
      </c>
      <c r="BV1527" s="4">
        <v>0</v>
      </c>
      <c r="BW1527" s="3"/>
      <c r="BX1527" s="3"/>
      <c r="BY1527" s="4">
        <v>13347</v>
      </c>
      <c r="BZ1527" s="5"/>
      <c r="CA1527" s="3">
        <v>0</v>
      </c>
      <c r="CB1527" s="4">
        <v>0</v>
      </c>
      <c r="CC1527" s="5" t="s">
        <v>322</v>
      </c>
      <c r="CD1527" s="3">
        <v>0</v>
      </c>
      <c r="CE1527" s="4">
        <v>0</v>
      </c>
      <c r="CF1527" s="5" t="s">
        <v>322</v>
      </c>
      <c r="CG1527" s="3">
        <v>0</v>
      </c>
      <c r="CH1527" s="4">
        <v>0</v>
      </c>
      <c r="CI1527" s="5" t="s">
        <v>322</v>
      </c>
      <c r="CJ1527" s="3">
        <v>0</v>
      </c>
      <c r="CK1527" s="4">
        <v>0</v>
      </c>
      <c r="CL1527" s="5" t="s">
        <v>322</v>
      </c>
      <c r="CM1527" s="2">
        <v>0</v>
      </c>
      <c r="CN1527" s="4">
        <v>0</v>
      </c>
      <c r="CO1527" s="5" t="s">
        <v>322</v>
      </c>
      <c r="CP1527" s="3"/>
      <c r="CQ1527" s="4">
        <v>13347</v>
      </c>
      <c r="CR1527" s="3"/>
      <c r="CS1527" s="3"/>
      <c r="CT1527" s="3"/>
      <c r="CU1527" s="3"/>
      <c r="CV1527" s="4">
        <v>13347</v>
      </c>
      <c r="CW1527" s="4">
        <v>13347</v>
      </c>
      <c r="CX1527" t="b">
        <v>0</v>
      </c>
      <c r="CY1527" t="b">
        <v>0</v>
      </c>
      <c r="CZ1527" t="b">
        <v>0</v>
      </c>
      <c r="DA1527" s="2"/>
      <c r="DB1527" s="2"/>
      <c r="DC1527">
        <v>999999984</v>
      </c>
      <c r="DD1527" s="3"/>
      <c r="DE1527" s="3"/>
      <c r="DF1527" s="3"/>
      <c r="DG1527" s="4"/>
      <c r="DH1527" s="4"/>
      <c r="DI1527" s="4"/>
      <c r="DJ1527" s="3">
        <v>0</v>
      </c>
      <c r="DK1527" s="4">
        <v>0</v>
      </c>
      <c r="DL1527" t="b">
        <v>0</v>
      </c>
      <c r="DM1527" s="6"/>
      <c r="DN1527" s="3"/>
      <c r="DO1527" s="3"/>
      <c r="DP1527" s="3"/>
      <c r="DQ1527" s="3"/>
      <c r="DR1527" s="3"/>
      <c r="DS1527" s="3"/>
      <c r="DT1527" s="4"/>
      <c r="DU1527" s="4"/>
      <c r="DV1527" s="4"/>
      <c r="DW1527" s="4"/>
      <c r="DX1527" s="4"/>
      <c r="DY1527" s="4"/>
      <c r="DZ1527" s="2" t="s">
        <v>861</v>
      </c>
      <c r="EA1527" s="7">
        <v>44606.483483796299</v>
      </c>
      <c r="EB1527" s="2" t="s">
        <v>332</v>
      </c>
      <c r="EC1527" s="8"/>
      <c r="ED1527" t="b">
        <v>0</v>
      </c>
      <c r="EE1527" t="s">
        <v>324</v>
      </c>
      <c r="EF1527" s="2" t="s">
        <v>324</v>
      </c>
      <c r="EG1527" s="2" t="s">
        <v>325</v>
      </c>
      <c r="EH1527" s="1"/>
      <c r="EI1527">
        <f t="shared" si="76"/>
        <v>4278</v>
      </c>
      <c r="EJ1527" t="str">
        <f t="shared" si="77"/>
        <v>yes</v>
      </c>
    </row>
    <row r="1528" spans="3:140">
      <c r="C1528" s="1">
        <v>44581</v>
      </c>
      <c r="D1528" s="2" t="s">
        <v>978</v>
      </c>
      <c r="E1528" s="2" t="s">
        <v>979</v>
      </c>
      <c r="F1528" s="2" t="s">
        <v>175</v>
      </c>
      <c r="G1528" s="1">
        <v>44317</v>
      </c>
      <c r="H1528" s="2"/>
      <c r="I1528" s="2"/>
      <c r="J1528" s="1">
        <v>44317</v>
      </c>
      <c r="K1528" s="1"/>
      <c r="L1528" s="2" t="s">
        <v>6</v>
      </c>
      <c r="M1528" t="b">
        <v>0</v>
      </c>
      <c r="N1528" s="2"/>
      <c r="O1528" s="2" t="s">
        <v>1368</v>
      </c>
      <c r="P1528" s="2" t="s">
        <v>337</v>
      </c>
      <c r="Q1528" s="2"/>
      <c r="R1528" s="2"/>
      <c r="S1528" s="2"/>
      <c r="T1528" s="2"/>
      <c r="U1528" s="2"/>
      <c r="V1528" s="2"/>
      <c r="W1528" s="2" t="s">
        <v>1414</v>
      </c>
      <c r="X1528" s="2"/>
      <c r="Y1528" s="3"/>
      <c r="AA1528" t="b">
        <v>0</v>
      </c>
      <c r="AB1528">
        <v>0</v>
      </c>
      <c r="AC1528">
        <v>581</v>
      </c>
      <c r="AD1528">
        <v>438</v>
      </c>
      <c r="AE1528" s="4"/>
      <c r="AF1528" s="4">
        <v>0</v>
      </c>
      <c r="AG1528" s="4">
        <v>814</v>
      </c>
      <c r="AH1528" s="4">
        <v>614</v>
      </c>
      <c r="AJ1528">
        <v>0</v>
      </c>
      <c r="AK1528">
        <v>0</v>
      </c>
      <c r="AL1528">
        <v>0</v>
      </c>
      <c r="AM1528" s="4"/>
      <c r="AN1528" s="4">
        <v>0</v>
      </c>
      <c r="AO1528" s="4">
        <v>0</v>
      </c>
      <c r="AP1528" s="4">
        <v>0</v>
      </c>
      <c r="AR1528">
        <v>0</v>
      </c>
      <c r="AS1528">
        <v>0</v>
      </c>
      <c r="AT1528">
        <v>0</v>
      </c>
      <c r="AU1528" s="4"/>
      <c r="AV1528" s="4">
        <v>0</v>
      </c>
      <c r="AW1528" s="4">
        <v>0</v>
      </c>
      <c r="AX1528" s="4">
        <v>0</v>
      </c>
      <c r="AZ1528">
        <v>0</v>
      </c>
      <c r="BA1528">
        <v>0</v>
      </c>
      <c r="BB1528">
        <v>0</v>
      </c>
      <c r="BC1528" s="4"/>
      <c r="BD1528" s="4">
        <v>0</v>
      </c>
      <c r="BE1528" s="4">
        <v>0</v>
      </c>
      <c r="BF1528" s="4">
        <v>0</v>
      </c>
      <c r="BH1528">
        <v>0</v>
      </c>
      <c r="BI1528">
        <v>0</v>
      </c>
      <c r="BJ1528">
        <v>0</v>
      </c>
      <c r="BK1528" s="4"/>
      <c r="BL1528" s="4">
        <v>0</v>
      </c>
      <c r="BM1528" s="4">
        <v>0</v>
      </c>
      <c r="BN1528" s="4">
        <v>0</v>
      </c>
      <c r="BP1528">
        <v>0</v>
      </c>
      <c r="BQ1528">
        <v>0</v>
      </c>
      <c r="BR1528">
        <v>0</v>
      </c>
      <c r="BS1528" s="4"/>
      <c r="BT1528" s="4">
        <v>0</v>
      </c>
      <c r="BU1528" s="4">
        <v>0</v>
      </c>
      <c r="BV1528" s="4">
        <v>0</v>
      </c>
      <c r="BW1528" s="3"/>
      <c r="BX1528" s="3"/>
      <c r="BY1528" s="4">
        <v>1428</v>
      </c>
      <c r="BZ1528" s="5"/>
      <c r="CA1528" s="3">
        <v>0</v>
      </c>
      <c r="CB1528" s="4">
        <v>0</v>
      </c>
      <c r="CC1528" s="5" t="s">
        <v>322</v>
      </c>
      <c r="CD1528" s="3">
        <v>0</v>
      </c>
      <c r="CE1528" s="4">
        <v>0</v>
      </c>
      <c r="CF1528" s="5" t="s">
        <v>322</v>
      </c>
      <c r="CG1528" s="3">
        <v>0</v>
      </c>
      <c r="CH1528" s="4">
        <v>0</v>
      </c>
      <c r="CI1528" s="5" t="s">
        <v>322</v>
      </c>
      <c r="CJ1528" s="3">
        <v>0</v>
      </c>
      <c r="CK1528" s="4">
        <v>0</v>
      </c>
      <c r="CL1528" s="5" t="s">
        <v>322</v>
      </c>
      <c r="CM1528" s="2">
        <v>0</v>
      </c>
      <c r="CN1528" s="4">
        <v>0</v>
      </c>
      <c r="CO1528" s="5" t="s">
        <v>322</v>
      </c>
      <c r="CP1528" s="3"/>
      <c r="CQ1528" s="4">
        <v>1428</v>
      </c>
      <c r="CR1528" s="3"/>
      <c r="CS1528" s="3"/>
      <c r="CT1528" s="3"/>
      <c r="CU1528" s="3"/>
      <c r="CV1528" s="4">
        <v>1428</v>
      </c>
      <c r="CW1528" s="4">
        <v>1428</v>
      </c>
      <c r="CX1528" t="b">
        <v>0</v>
      </c>
      <c r="CY1528" t="b">
        <v>0</v>
      </c>
      <c r="CZ1528" t="b">
        <v>0</v>
      </c>
      <c r="DA1528" s="2" t="s">
        <v>422</v>
      </c>
      <c r="DB1528" s="2" t="s">
        <v>422</v>
      </c>
      <c r="DC1528">
        <v>999999986</v>
      </c>
      <c r="DD1528" s="3"/>
      <c r="DE1528" s="3"/>
      <c r="DF1528" s="3"/>
      <c r="DG1528" s="4"/>
      <c r="DH1528" s="4"/>
      <c r="DI1528" s="4"/>
      <c r="DJ1528" s="3">
        <v>0</v>
      </c>
      <c r="DK1528" s="4">
        <v>0</v>
      </c>
      <c r="DL1528" t="b">
        <v>0</v>
      </c>
      <c r="DM1528" s="6"/>
      <c r="DN1528" s="3"/>
      <c r="DO1528" s="3"/>
      <c r="DP1528" s="3"/>
      <c r="DQ1528" s="3"/>
      <c r="DR1528" s="3"/>
      <c r="DS1528" s="3"/>
      <c r="DT1528" s="4"/>
      <c r="DU1528" s="4"/>
      <c r="DV1528" s="4"/>
      <c r="DW1528" s="4"/>
      <c r="DX1528" s="4"/>
      <c r="DY1528" s="4"/>
      <c r="DZ1528" s="2" t="s">
        <v>861</v>
      </c>
      <c r="EA1528" s="7">
        <v>44691.59134259259</v>
      </c>
      <c r="EB1528" s="2" t="s">
        <v>332</v>
      </c>
      <c r="EC1528" s="8"/>
      <c r="ED1528" t="b">
        <v>0</v>
      </c>
      <c r="EE1528" t="s">
        <v>324</v>
      </c>
      <c r="EF1528" s="2" t="s">
        <v>324</v>
      </c>
      <c r="EG1528" s="2" t="s">
        <v>325</v>
      </c>
      <c r="EH1528" s="1"/>
      <c r="EI1528">
        <f t="shared" si="76"/>
        <v>1019</v>
      </c>
      <c r="EJ1528" t="str">
        <f t="shared" si="77"/>
        <v>yes</v>
      </c>
    </row>
    <row r="1529" spans="3:140">
      <c r="C1529" s="1">
        <v>44581</v>
      </c>
      <c r="D1529" s="2" t="s">
        <v>685</v>
      </c>
      <c r="E1529" s="2" t="s">
        <v>686</v>
      </c>
      <c r="F1529" s="2" t="s">
        <v>178</v>
      </c>
      <c r="G1529" s="1">
        <v>44317</v>
      </c>
      <c r="H1529" s="2"/>
      <c r="I1529" s="2"/>
      <c r="J1529" s="1">
        <v>44317</v>
      </c>
      <c r="K1529" s="1"/>
      <c r="L1529" s="2" t="s">
        <v>6</v>
      </c>
      <c r="M1529" t="b">
        <v>0</v>
      </c>
      <c r="N1529" s="2"/>
      <c r="O1529" s="2" t="s">
        <v>460</v>
      </c>
      <c r="P1529" s="2" t="s">
        <v>373</v>
      </c>
      <c r="Q1529" s="2"/>
      <c r="R1529" s="2"/>
      <c r="S1529" s="2"/>
      <c r="T1529" s="2"/>
      <c r="U1529" s="2"/>
      <c r="V1529" s="2"/>
      <c r="W1529" s="2" t="s">
        <v>1415</v>
      </c>
      <c r="X1529" s="2" t="s">
        <v>1415</v>
      </c>
      <c r="Y1529" s="3"/>
      <c r="AA1529" t="b">
        <v>0</v>
      </c>
      <c r="AB1529">
        <v>17355</v>
      </c>
      <c r="AC1529">
        <v>32771</v>
      </c>
      <c r="AD1529">
        <v>0</v>
      </c>
      <c r="AE1529" s="4"/>
      <c r="AF1529" s="4">
        <v>84343</v>
      </c>
      <c r="AG1529" s="4">
        <v>232021</v>
      </c>
      <c r="AH1529" s="4">
        <v>0</v>
      </c>
      <c r="AJ1529">
        <v>77713</v>
      </c>
      <c r="AK1529">
        <v>146749</v>
      </c>
      <c r="AL1529">
        <v>0</v>
      </c>
      <c r="AM1529" s="4"/>
      <c r="AN1529" s="4">
        <v>347376</v>
      </c>
      <c r="AO1529" s="4">
        <v>550308</v>
      </c>
      <c r="AP1529" s="4">
        <v>0</v>
      </c>
      <c r="AR1529">
        <v>0</v>
      </c>
      <c r="AS1529">
        <v>0</v>
      </c>
      <c r="AT1529">
        <v>0</v>
      </c>
      <c r="AU1529" s="4"/>
      <c r="AV1529" s="4">
        <v>0</v>
      </c>
      <c r="AW1529" s="4">
        <v>0</v>
      </c>
      <c r="AX1529" s="4">
        <v>0</v>
      </c>
      <c r="AZ1529">
        <v>0</v>
      </c>
      <c r="BA1529">
        <v>0</v>
      </c>
      <c r="BB1529">
        <v>0</v>
      </c>
      <c r="BC1529" s="4"/>
      <c r="BD1529" s="4">
        <v>0</v>
      </c>
      <c r="BE1529" s="4">
        <v>0</v>
      </c>
      <c r="BF1529" s="4">
        <v>0</v>
      </c>
      <c r="BH1529">
        <v>0</v>
      </c>
      <c r="BI1529">
        <v>0</v>
      </c>
      <c r="BJ1529">
        <v>0</v>
      </c>
      <c r="BK1529" s="4"/>
      <c r="BL1529" s="4">
        <v>0</v>
      </c>
      <c r="BM1529" s="4">
        <v>0</v>
      </c>
      <c r="BN1529" s="4">
        <v>0</v>
      </c>
      <c r="BP1529">
        <v>0</v>
      </c>
      <c r="BQ1529">
        <v>0</v>
      </c>
      <c r="BR1529">
        <v>0</v>
      </c>
      <c r="BS1529" s="4"/>
      <c r="BT1529" s="4">
        <v>0</v>
      </c>
      <c r="BU1529" s="4">
        <v>0</v>
      </c>
      <c r="BV1529" s="4">
        <v>0</v>
      </c>
      <c r="BW1529" s="3"/>
      <c r="BX1529" s="3"/>
      <c r="BY1529" s="4">
        <v>316364</v>
      </c>
      <c r="BZ1529" s="5"/>
      <c r="CA1529" s="3">
        <v>224462</v>
      </c>
      <c r="CB1529" s="4">
        <v>897684</v>
      </c>
      <c r="CC1529" s="5">
        <v>3.9992693640794399</v>
      </c>
      <c r="CD1529" s="3">
        <v>0</v>
      </c>
      <c r="CE1529" s="4">
        <v>0</v>
      </c>
      <c r="CF1529" s="5" t="s">
        <v>322</v>
      </c>
      <c r="CG1529" s="3">
        <v>0</v>
      </c>
      <c r="CH1529" s="4">
        <v>0</v>
      </c>
      <c r="CI1529" s="5" t="s">
        <v>322</v>
      </c>
      <c r="CJ1529" s="3">
        <v>0</v>
      </c>
      <c r="CK1529" s="4">
        <v>0</v>
      </c>
      <c r="CL1529" s="5" t="s">
        <v>322</v>
      </c>
      <c r="CM1529" s="2">
        <v>0</v>
      </c>
      <c r="CN1529" s="4">
        <v>0</v>
      </c>
      <c r="CO1529" s="5" t="s">
        <v>322</v>
      </c>
      <c r="CP1529" s="3"/>
      <c r="CQ1529" s="4">
        <v>1214048</v>
      </c>
      <c r="CR1529" s="3"/>
      <c r="CS1529" s="3"/>
      <c r="CT1529" s="3"/>
      <c r="CU1529" s="3"/>
      <c r="CV1529" s="4">
        <v>1214048</v>
      </c>
      <c r="CW1529" s="4">
        <v>1214048</v>
      </c>
      <c r="CX1529" t="b">
        <v>0</v>
      </c>
      <c r="CY1529" t="b">
        <v>0</v>
      </c>
      <c r="CZ1529" t="b">
        <v>0</v>
      </c>
      <c r="DA1529" s="2"/>
      <c r="DB1529" s="2"/>
      <c r="DC1529">
        <v>999999987</v>
      </c>
      <c r="DD1529" s="3"/>
      <c r="DE1529" s="3"/>
      <c r="DF1529" s="3"/>
      <c r="DG1529" s="4"/>
      <c r="DH1529" s="4"/>
      <c r="DI1529" s="4"/>
      <c r="DJ1529" s="3">
        <v>0</v>
      </c>
      <c r="DK1529" s="4">
        <v>0</v>
      </c>
      <c r="DL1529" t="b">
        <v>0</v>
      </c>
      <c r="DM1529" s="6"/>
      <c r="DN1529" s="3"/>
      <c r="DO1529" s="3"/>
      <c r="DP1529" s="3"/>
      <c r="DQ1529" s="3"/>
      <c r="DR1529" s="3"/>
      <c r="DS1529" s="3"/>
      <c r="DT1529" s="4"/>
      <c r="DU1529" s="4"/>
      <c r="DV1529" s="4"/>
      <c r="DW1529" s="4"/>
      <c r="DX1529" s="4"/>
      <c r="DY1529" s="4"/>
      <c r="DZ1529" s="2" t="s">
        <v>861</v>
      </c>
      <c r="EA1529" s="7">
        <v>44693.449421296296</v>
      </c>
      <c r="EB1529" s="2" t="s">
        <v>332</v>
      </c>
      <c r="EC1529" s="8"/>
      <c r="ED1529" t="b">
        <v>1</v>
      </c>
      <c r="EE1529" t="s">
        <v>324</v>
      </c>
      <c r="EF1529" s="2" t="s">
        <v>324</v>
      </c>
      <c r="EG1529" s="2" t="s">
        <v>325</v>
      </c>
      <c r="EH1529" s="1"/>
      <c r="EI1529">
        <f t="shared" si="76"/>
        <v>50126</v>
      </c>
      <c r="EJ1529" t="str">
        <f t="shared" si="77"/>
        <v>yes</v>
      </c>
    </row>
    <row r="1530" spans="3:140">
      <c r="C1530" s="1">
        <v>44581</v>
      </c>
      <c r="D1530" s="2" t="s">
        <v>361</v>
      </c>
      <c r="E1530" s="2" t="s">
        <v>362</v>
      </c>
      <c r="F1530" s="2" t="s">
        <v>178</v>
      </c>
      <c r="G1530" s="1">
        <v>44574</v>
      </c>
      <c r="H1530" s="2"/>
      <c r="I1530" s="2"/>
      <c r="J1530" s="1">
        <v>44544</v>
      </c>
      <c r="K1530" s="1"/>
      <c r="L1530" s="2" t="s">
        <v>6</v>
      </c>
      <c r="M1530" t="b">
        <v>0</v>
      </c>
      <c r="N1530" s="2"/>
      <c r="O1530" s="2" t="s">
        <v>365</v>
      </c>
      <c r="P1530" s="2" t="s">
        <v>366</v>
      </c>
      <c r="Q1530" s="2"/>
      <c r="R1530" s="2"/>
      <c r="S1530" s="2"/>
      <c r="T1530" s="2"/>
      <c r="U1530" s="2"/>
      <c r="V1530" s="2"/>
      <c r="W1530" s="2" t="s">
        <v>1416</v>
      </c>
      <c r="X1530" s="2" t="s">
        <v>1416</v>
      </c>
      <c r="Y1530" s="3"/>
      <c r="AA1530" t="b">
        <v>0</v>
      </c>
      <c r="AB1530">
        <v>0</v>
      </c>
      <c r="AC1530">
        <v>0</v>
      </c>
      <c r="AD1530">
        <v>0</v>
      </c>
      <c r="AE1530" s="4"/>
      <c r="AF1530" s="4">
        <v>0</v>
      </c>
      <c r="AG1530" s="4">
        <v>0</v>
      </c>
      <c r="AH1530" s="4">
        <v>0</v>
      </c>
      <c r="AJ1530">
        <v>0</v>
      </c>
      <c r="AK1530">
        <v>0</v>
      </c>
      <c r="AL1530">
        <v>0</v>
      </c>
      <c r="AM1530" s="4"/>
      <c r="AN1530" s="4">
        <v>0</v>
      </c>
      <c r="AO1530" s="4">
        <v>0</v>
      </c>
      <c r="AP1530" s="4">
        <v>0</v>
      </c>
      <c r="AR1530">
        <v>0</v>
      </c>
      <c r="AS1530">
        <v>0</v>
      </c>
      <c r="AT1530">
        <v>0</v>
      </c>
      <c r="AU1530" s="4"/>
      <c r="AV1530" s="4">
        <v>0</v>
      </c>
      <c r="AW1530" s="4">
        <v>0</v>
      </c>
      <c r="AX1530" s="4">
        <v>0</v>
      </c>
      <c r="AZ1530">
        <v>0</v>
      </c>
      <c r="BA1530">
        <v>0</v>
      </c>
      <c r="BB1530">
        <v>0</v>
      </c>
      <c r="BC1530" s="4"/>
      <c r="BD1530" s="4">
        <v>0</v>
      </c>
      <c r="BE1530" s="4">
        <v>0</v>
      </c>
      <c r="BF1530" s="4">
        <v>0</v>
      </c>
      <c r="BH1530">
        <v>0</v>
      </c>
      <c r="BI1530">
        <v>0</v>
      </c>
      <c r="BJ1530">
        <v>0</v>
      </c>
      <c r="BK1530" s="4"/>
      <c r="BL1530" s="4">
        <v>0</v>
      </c>
      <c r="BM1530" s="4">
        <v>0</v>
      </c>
      <c r="BN1530" s="4">
        <v>0</v>
      </c>
      <c r="BP1530">
        <v>0</v>
      </c>
      <c r="BQ1530">
        <v>0</v>
      </c>
      <c r="BR1530">
        <v>0</v>
      </c>
      <c r="BS1530" s="4"/>
      <c r="BT1530" s="4">
        <v>0</v>
      </c>
      <c r="BU1530" s="4">
        <v>0</v>
      </c>
      <c r="BV1530" s="4">
        <v>0</v>
      </c>
      <c r="BW1530" s="3"/>
      <c r="BX1530" s="3"/>
      <c r="BY1530" s="4">
        <v>0</v>
      </c>
      <c r="BZ1530" s="5"/>
      <c r="CA1530" s="3">
        <v>0</v>
      </c>
      <c r="CB1530" s="4">
        <v>0</v>
      </c>
      <c r="CC1530" s="5" t="s">
        <v>322</v>
      </c>
      <c r="CD1530" s="3">
        <v>0</v>
      </c>
      <c r="CE1530" s="4">
        <v>0</v>
      </c>
      <c r="CF1530" s="5" t="s">
        <v>322</v>
      </c>
      <c r="CG1530" s="3">
        <v>0</v>
      </c>
      <c r="CH1530" s="4">
        <v>0</v>
      </c>
      <c r="CI1530" s="5" t="s">
        <v>322</v>
      </c>
      <c r="CJ1530" s="3">
        <v>0</v>
      </c>
      <c r="CK1530" s="4">
        <v>0</v>
      </c>
      <c r="CL1530" s="5" t="s">
        <v>322</v>
      </c>
      <c r="CM1530" s="2">
        <v>0</v>
      </c>
      <c r="CN1530" s="4">
        <v>0</v>
      </c>
      <c r="CO1530" s="5" t="s">
        <v>322</v>
      </c>
      <c r="CP1530" s="3"/>
      <c r="CQ1530" s="4">
        <v>0</v>
      </c>
      <c r="CR1530" s="3"/>
      <c r="CS1530" s="3"/>
      <c r="CT1530" s="3"/>
      <c r="CU1530" s="3"/>
      <c r="CV1530" s="4">
        <v>0</v>
      </c>
      <c r="CW1530" s="4">
        <v>0</v>
      </c>
      <c r="CX1530" t="b">
        <v>0</v>
      </c>
      <c r="CY1530" t="b">
        <v>0</v>
      </c>
      <c r="CZ1530" t="b">
        <v>0</v>
      </c>
      <c r="DA1530" s="2"/>
      <c r="DB1530" s="2"/>
      <c r="DC1530">
        <v>999999989</v>
      </c>
      <c r="DD1530" s="3"/>
      <c r="DE1530" s="3"/>
      <c r="DF1530" s="3"/>
      <c r="DG1530" s="4"/>
      <c r="DH1530" s="4"/>
      <c r="DI1530" s="4"/>
      <c r="DJ1530" s="3">
        <v>0</v>
      </c>
      <c r="DK1530" s="4">
        <v>0</v>
      </c>
      <c r="DL1530" t="b">
        <v>0</v>
      </c>
      <c r="DM1530" s="6"/>
      <c r="DN1530" s="3"/>
      <c r="DO1530" s="3"/>
      <c r="DP1530" s="3"/>
      <c r="DQ1530" s="3"/>
      <c r="DR1530" s="3"/>
      <c r="DS1530" s="3"/>
      <c r="DT1530" s="4"/>
      <c r="DU1530" s="4"/>
      <c r="DV1530" s="4"/>
      <c r="DW1530" s="4"/>
      <c r="DX1530" s="4"/>
      <c r="DY1530" s="4"/>
      <c r="DZ1530" s="2" t="s">
        <v>861</v>
      </c>
      <c r="EA1530" s="7">
        <v>44778.529363425929</v>
      </c>
      <c r="EB1530" s="2" t="s">
        <v>332</v>
      </c>
      <c r="EC1530" s="8"/>
      <c r="ED1530" t="b">
        <v>0</v>
      </c>
      <c r="EE1530" t="s">
        <v>324</v>
      </c>
      <c r="EF1530" s="2" t="s">
        <v>324</v>
      </c>
      <c r="EG1530" s="2" t="s">
        <v>325</v>
      </c>
      <c r="EH1530" s="1"/>
      <c r="EI1530">
        <f t="shared" si="76"/>
        <v>0</v>
      </c>
      <c r="EJ1530" t="str">
        <f t="shared" si="77"/>
        <v>yes</v>
      </c>
    </row>
    <row r="1531" spans="3:140">
      <c r="C1531" s="1">
        <v>44581</v>
      </c>
      <c r="D1531" s="2" t="s">
        <v>1162</v>
      </c>
      <c r="E1531" s="2" t="s">
        <v>28</v>
      </c>
      <c r="F1531" s="2" t="s">
        <v>183</v>
      </c>
      <c r="G1531" s="1">
        <v>44212</v>
      </c>
      <c r="H1531" s="2"/>
      <c r="I1531" s="2"/>
      <c r="J1531" s="1">
        <v>44317</v>
      </c>
      <c r="K1531" s="1"/>
      <c r="L1531" s="2" t="s">
        <v>6</v>
      </c>
      <c r="M1531" t="b">
        <v>0</v>
      </c>
      <c r="N1531" s="2"/>
      <c r="O1531" s="2" t="s">
        <v>1286</v>
      </c>
      <c r="P1531" s="2" t="s">
        <v>347</v>
      </c>
      <c r="Q1531" s="2"/>
      <c r="R1531" s="2"/>
      <c r="S1531" s="2"/>
      <c r="T1531" s="2"/>
      <c r="U1531" s="2"/>
      <c r="V1531" s="2"/>
      <c r="W1531" s="2" t="s">
        <v>1417</v>
      </c>
      <c r="X1531" s="2" t="s">
        <v>1417</v>
      </c>
      <c r="Y1531" s="3"/>
      <c r="AA1531" t="b">
        <v>0</v>
      </c>
      <c r="AB1531">
        <v>-20</v>
      </c>
      <c r="AC1531">
        <v>-39</v>
      </c>
      <c r="AD1531">
        <v>-11</v>
      </c>
      <c r="AE1531" s="4"/>
      <c r="AF1531" s="4">
        <v>-108</v>
      </c>
      <c r="AG1531" s="4">
        <v>-203</v>
      </c>
      <c r="AH1531" s="4">
        <v>-59</v>
      </c>
      <c r="AJ1531">
        <v>3279</v>
      </c>
      <c r="AK1531">
        <v>6192</v>
      </c>
      <c r="AL1531">
        <v>1798</v>
      </c>
      <c r="AM1531" s="4"/>
      <c r="AN1531" s="4">
        <v>12297</v>
      </c>
      <c r="AO1531" s="4">
        <v>23220</v>
      </c>
      <c r="AP1531" s="4">
        <v>6745</v>
      </c>
      <c r="AR1531">
        <v>0</v>
      </c>
      <c r="AS1531">
        <v>0</v>
      </c>
      <c r="AT1531">
        <v>0</v>
      </c>
      <c r="AU1531" s="4"/>
      <c r="AV1531" s="4">
        <v>0</v>
      </c>
      <c r="AW1531" s="4">
        <v>0</v>
      </c>
      <c r="AX1531" s="4">
        <v>0</v>
      </c>
      <c r="AZ1531">
        <v>0</v>
      </c>
      <c r="BA1531">
        <v>0</v>
      </c>
      <c r="BB1531">
        <v>0</v>
      </c>
      <c r="BC1531" s="4"/>
      <c r="BD1531" s="4">
        <v>0</v>
      </c>
      <c r="BE1531" s="4">
        <v>0</v>
      </c>
      <c r="BF1531" s="4">
        <v>0</v>
      </c>
      <c r="BH1531">
        <v>0</v>
      </c>
      <c r="BI1531">
        <v>0</v>
      </c>
      <c r="BJ1531">
        <v>0</v>
      </c>
      <c r="BK1531" s="4"/>
      <c r="BL1531" s="4">
        <v>0</v>
      </c>
      <c r="BM1531" s="4">
        <v>0</v>
      </c>
      <c r="BN1531" s="4">
        <v>0</v>
      </c>
      <c r="BP1531">
        <v>0</v>
      </c>
      <c r="BQ1531">
        <v>0</v>
      </c>
      <c r="BR1531">
        <v>0</v>
      </c>
      <c r="BS1531" s="4"/>
      <c r="BT1531" s="4">
        <v>0</v>
      </c>
      <c r="BU1531" s="4">
        <v>0</v>
      </c>
      <c r="BV1531" s="4">
        <v>0</v>
      </c>
      <c r="BW1531" s="3"/>
      <c r="BX1531" s="3"/>
      <c r="BY1531" s="4">
        <v>-370</v>
      </c>
      <c r="BZ1531" s="5"/>
      <c r="CA1531" s="3">
        <v>11269</v>
      </c>
      <c r="CB1531" s="4">
        <v>42262</v>
      </c>
      <c r="CC1531" s="5">
        <v>3.75028840181028</v>
      </c>
      <c r="CD1531" s="3">
        <v>0</v>
      </c>
      <c r="CE1531" s="4">
        <v>0</v>
      </c>
      <c r="CF1531" s="5" t="s">
        <v>322</v>
      </c>
      <c r="CG1531" s="3">
        <v>0</v>
      </c>
      <c r="CH1531" s="4">
        <v>0</v>
      </c>
      <c r="CI1531" s="5" t="s">
        <v>322</v>
      </c>
      <c r="CJ1531" s="3">
        <v>0</v>
      </c>
      <c r="CK1531" s="4">
        <v>0</v>
      </c>
      <c r="CL1531" s="5" t="s">
        <v>322</v>
      </c>
      <c r="CM1531" s="2">
        <v>0</v>
      </c>
      <c r="CN1531" s="4">
        <v>0</v>
      </c>
      <c r="CO1531" s="5" t="s">
        <v>322</v>
      </c>
      <c r="CP1531" s="3"/>
      <c r="CQ1531" s="4">
        <v>41892</v>
      </c>
      <c r="CR1531" s="3"/>
      <c r="CS1531" s="3"/>
      <c r="CT1531" s="3"/>
      <c r="CU1531" s="3"/>
      <c r="CV1531" s="4">
        <v>41892</v>
      </c>
      <c r="CW1531" s="4">
        <v>41892</v>
      </c>
      <c r="CX1531" t="b">
        <v>0</v>
      </c>
      <c r="CY1531" t="b">
        <v>0</v>
      </c>
      <c r="CZ1531" t="b">
        <v>0</v>
      </c>
      <c r="DA1531" s="2"/>
      <c r="DB1531" s="2"/>
      <c r="DC1531">
        <v>999999991</v>
      </c>
      <c r="DD1531" s="3"/>
      <c r="DE1531" s="3"/>
      <c r="DF1531" s="3"/>
      <c r="DG1531" s="4"/>
      <c r="DH1531" s="4"/>
      <c r="DI1531" s="4"/>
      <c r="DJ1531" s="3">
        <v>0</v>
      </c>
      <c r="DK1531" s="4">
        <v>0</v>
      </c>
      <c r="DL1531" t="b">
        <v>0</v>
      </c>
      <c r="DM1531" s="6"/>
      <c r="DN1531" s="3"/>
      <c r="DO1531" s="3"/>
      <c r="DP1531" s="3"/>
      <c r="DQ1531" s="3"/>
      <c r="DR1531" s="3"/>
      <c r="DS1531" s="3"/>
      <c r="DT1531" s="4"/>
      <c r="DU1531" s="4"/>
      <c r="DV1531" s="4"/>
      <c r="DW1531" s="4"/>
      <c r="DX1531" s="4"/>
      <c r="DY1531" s="4"/>
      <c r="DZ1531" s="2" t="s">
        <v>861</v>
      </c>
      <c r="EA1531" s="7">
        <v>44691.52783564815</v>
      </c>
      <c r="EB1531" s="2" t="s">
        <v>332</v>
      </c>
      <c r="EC1531" s="8"/>
      <c r="ED1531" t="b">
        <v>0</v>
      </c>
      <c r="EE1531" t="s">
        <v>324</v>
      </c>
      <c r="EF1531" s="2" t="s">
        <v>324</v>
      </c>
      <c r="EG1531" s="2" t="s">
        <v>325</v>
      </c>
      <c r="EH1531" s="1"/>
      <c r="EI1531">
        <f t="shared" si="76"/>
        <v>-70</v>
      </c>
      <c r="EJ1531" t="str">
        <f t="shared" si="77"/>
        <v>yes</v>
      </c>
    </row>
    <row r="1532" spans="3:140">
      <c r="C1532" s="1">
        <v>44581</v>
      </c>
      <c r="D1532" s="2" t="s">
        <v>1301</v>
      </c>
      <c r="E1532" s="2" t="s">
        <v>491</v>
      </c>
      <c r="F1532" s="2" t="s">
        <v>178</v>
      </c>
      <c r="G1532" s="1">
        <v>44474</v>
      </c>
      <c r="H1532" s="2"/>
      <c r="I1532" s="2"/>
      <c r="J1532" s="1">
        <v>44474</v>
      </c>
      <c r="K1532" s="1"/>
      <c r="L1532" s="2" t="s">
        <v>6</v>
      </c>
      <c r="M1532" t="b">
        <v>0</v>
      </c>
      <c r="N1532" s="2"/>
      <c r="O1532" s="2" t="s">
        <v>365</v>
      </c>
      <c r="P1532" s="2" t="s">
        <v>373</v>
      </c>
      <c r="Q1532" s="2"/>
      <c r="R1532" s="2"/>
      <c r="S1532" s="2"/>
      <c r="T1532" s="2"/>
      <c r="U1532" s="2"/>
      <c r="V1532" s="2"/>
      <c r="W1532" s="2" t="s">
        <v>1418</v>
      </c>
      <c r="X1532" s="2" t="s">
        <v>1418</v>
      </c>
      <c r="Y1532" s="3"/>
      <c r="AA1532" t="b">
        <v>0</v>
      </c>
      <c r="AB1532">
        <v>0</v>
      </c>
      <c r="AC1532">
        <v>0</v>
      </c>
      <c r="AD1532">
        <v>0</v>
      </c>
      <c r="AE1532" s="4"/>
      <c r="AF1532" s="4">
        <v>0</v>
      </c>
      <c r="AG1532" s="4">
        <v>0</v>
      </c>
      <c r="AH1532" s="4">
        <v>0</v>
      </c>
      <c r="AJ1532">
        <v>0</v>
      </c>
      <c r="AK1532">
        <v>0</v>
      </c>
      <c r="AL1532">
        <v>0</v>
      </c>
      <c r="AM1532" s="4"/>
      <c r="AN1532" s="4">
        <v>0</v>
      </c>
      <c r="AO1532" s="4">
        <v>0</v>
      </c>
      <c r="AP1532" s="4">
        <v>0</v>
      </c>
      <c r="AR1532">
        <v>0</v>
      </c>
      <c r="AS1532">
        <v>0</v>
      </c>
      <c r="AT1532">
        <v>0</v>
      </c>
      <c r="AU1532" s="4"/>
      <c r="AV1532" s="4">
        <v>0</v>
      </c>
      <c r="AW1532" s="4">
        <v>0</v>
      </c>
      <c r="AX1532" s="4">
        <v>0</v>
      </c>
      <c r="AZ1532">
        <v>0</v>
      </c>
      <c r="BA1532">
        <v>0</v>
      </c>
      <c r="BB1532">
        <v>0</v>
      </c>
      <c r="BC1532" s="4"/>
      <c r="BD1532" s="4">
        <v>0</v>
      </c>
      <c r="BE1532" s="4">
        <v>0</v>
      </c>
      <c r="BF1532" s="4">
        <v>0</v>
      </c>
      <c r="BH1532">
        <v>0</v>
      </c>
      <c r="BI1532">
        <v>0</v>
      </c>
      <c r="BJ1532">
        <v>0</v>
      </c>
      <c r="BK1532" s="4"/>
      <c r="BL1532" s="4">
        <v>0</v>
      </c>
      <c r="BM1532" s="4">
        <v>0</v>
      </c>
      <c r="BN1532" s="4">
        <v>0</v>
      </c>
      <c r="BP1532">
        <v>0</v>
      </c>
      <c r="BQ1532">
        <v>0</v>
      </c>
      <c r="BR1532">
        <v>0</v>
      </c>
      <c r="BS1532" s="4"/>
      <c r="BT1532" s="4">
        <v>0</v>
      </c>
      <c r="BU1532" s="4">
        <v>0</v>
      </c>
      <c r="BV1532" s="4">
        <v>0</v>
      </c>
      <c r="BW1532" s="3"/>
      <c r="BX1532" s="3"/>
      <c r="BY1532" s="4">
        <v>0</v>
      </c>
      <c r="BZ1532" s="5"/>
      <c r="CA1532" s="3">
        <v>0</v>
      </c>
      <c r="CB1532" s="4">
        <v>0</v>
      </c>
      <c r="CC1532" s="5" t="s">
        <v>322</v>
      </c>
      <c r="CD1532" s="3">
        <v>0</v>
      </c>
      <c r="CE1532" s="4">
        <v>0</v>
      </c>
      <c r="CF1532" s="5" t="s">
        <v>322</v>
      </c>
      <c r="CG1532" s="3">
        <v>0</v>
      </c>
      <c r="CH1532" s="4">
        <v>0</v>
      </c>
      <c r="CI1532" s="5" t="s">
        <v>322</v>
      </c>
      <c r="CJ1532" s="3">
        <v>0</v>
      </c>
      <c r="CK1532" s="4">
        <v>0</v>
      </c>
      <c r="CL1532" s="5" t="s">
        <v>322</v>
      </c>
      <c r="CM1532" s="2">
        <v>0</v>
      </c>
      <c r="CN1532" s="4">
        <v>0</v>
      </c>
      <c r="CO1532" s="5" t="s">
        <v>322</v>
      </c>
      <c r="CP1532" s="3"/>
      <c r="CQ1532" s="4">
        <v>0</v>
      </c>
      <c r="CR1532" s="3"/>
      <c r="CS1532" s="3"/>
      <c r="CT1532" s="3"/>
      <c r="CU1532" s="3"/>
      <c r="CV1532" s="4">
        <v>0</v>
      </c>
      <c r="CW1532" s="4">
        <v>0</v>
      </c>
      <c r="CX1532" t="b">
        <v>0</v>
      </c>
      <c r="CY1532" t="b">
        <v>0</v>
      </c>
      <c r="CZ1532" t="b">
        <v>0</v>
      </c>
      <c r="DA1532" s="2"/>
      <c r="DB1532" s="2"/>
      <c r="DC1532">
        <v>999999991</v>
      </c>
      <c r="DD1532" s="3"/>
      <c r="DE1532" s="3"/>
      <c r="DF1532" s="3"/>
      <c r="DG1532" s="4"/>
      <c r="DH1532" s="4"/>
      <c r="DI1532" s="4"/>
      <c r="DJ1532" s="3">
        <v>0</v>
      </c>
      <c r="DK1532" s="4">
        <v>0</v>
      </c>
      <c r="DL1532" t="b">
        <v>0</v>
      </c>
      <c r="DM1532" s="6"/>
      <c r="DN1532" s="3"/>
      <c r="DO1532" s="3"/>
      <c r="DP1532" s="3"/>
      <c r="DQ1532" s="3"/>
      <c r="DR1532" s="3"/>
      <c r="DS1532" s="3"/>
      <c r="DT1532" s="4"/>
      <c r="DU1532" s="4"/>
      <c r="DV1532" s="4"/>
      <c r="DW1532" s="4"/>
      <c r="DX1532" s="4"/>
      <c r="DY1532" s="4"/>
      <c r="DZ1532" s="2" t="s">
        <v>861</v>
      </c>
      <c r="EA1532" s="7">
        <v>44606.483495370368</v>
      </c>
      <c r="EB1532" s="2" t="s">
        <v>332</v>
      </c>
      <c r="EC1532" s="8"/>
      <c r="ED1532" t="b">
        <v>0</v>
      </c>
      <c r="EE1532" t="s">
        <v>324</v>
      </c>
      <c r="EF1532" s="2" t="s">
        <v>324</v>
      </c>
      <c r="EG1532" s="2" t="s">
        <v>325</v>
      </c>
      <c r="EH1532" s="1"/>
      <c r="EI1532">
        <f t="shared" si="76"/>
        <v>0</v>
      </c>
      <c r="EJ1532" t="str">
        <f t="shared" si="77"/>
        <v>yes</v>
      </c>
    </row>
    <row r="1533" spans="3:140">
      <c r="C1533" s="1">
        <v>44581</v>
      </c>
      <c r="D1533" s="2" t="s">
        <v>785</v>
      </c>
      <c r="E1533" s="2" t="s">
        <v>786</v>
      </c>
      <c r="F1533" s="2" t="s">
        <v>178</v>
      </c>
      <c r="G1533" s="1">
        <v>44475</v>
      </c>
      <c r="H1533" s="2"/>
      <c r="I1533" s="2"/>
      <c r="J1533" s="1">
        <v>44503</v>
      </c>
      <c r="K1533" s="1"/>
      <c r="L1533" s="2" t="s">
        <v>6</v>
      </c>
      <c r="M1533" t="b">
        <v>0</v>
      </c>
      <c r="N1533" s="2"/>
      <c r="O1533" s="2" t="s">
        <v>365</v>
      </c>
      <c r="P1533" s="2" t="s">
        <v>789</v>
      </c>
      <c r="Q1533" s="2"/>
      <c r="R1533" s="2"/>
      <c r="S1533" s="2"/>
      <c r="T1533" s="2"/>
      <c r="U1533" s="2"/>
      <c r="V1533" s="2"/>
      <c r="W1533" s="2" t="s">
        <v>1419</v>
      </c>
      <c r="X1533" s="2"/>
      <c r="Y1533" s="3"/>
      <c r="AA1533" t="b">
        <v>0</v>
      </c>
      <c r="AB1533">
        <v>0</v>
      </c>
      <c r="AC1533">
        <v>-18359</v>
      </c>
      <c r="AD1533">
        <v>0</v>
      </c>
      <c r="AE1533" s="4"/>
      <c r="AF1533" s="4">
        <v>0</v>
      </c>
      <c r="AG1533" s="4">
        <v>-97717</v>
      </c>
      <c r="AH1533" s="4">
        <v>0</v>
      </c>
      <c r="AJ1533">
        <v>0</v>
      </c>
      <c r="AK1533">
        <v>0</v>
      </c>
      <c r="AL1533">
        <v>0</v>
      </c>
      <c r="AM1533" s="4"/>
      <c r="AN1533" s="4">
        <v>0</v>
      </c>
      <c r="AO1533" s="4">
        <v>0</v>
      </c>
      <c r="AP1533" s="4">
        <v>0</v>
      </c>
      <c r="AR1533">
        <v>0</v>
      </c>
      <c r="AS1533">
        <v>0</v>
      </c>
      <c r="AT1533">
        <v>0</v>
      </c>
      <c r="AU1533" s="4"/>
      <c r="AV1533" s="4">
        <v>0</v>
      </c>
      <c r="AW1533" s="4">
        <v>0</v>
      </c>
      <c r="AX1533" s="4">
        <v>0</v>
      </c>
      <c r="AZ1533">
        <v>0</v>
      </c>
      <c r="BA1533">
        <v>0</v>
      </c>
      <c r="BB1533">
        <v>0</v>
      </c>
      <c r="BC1533" s="4"/>
      <c r="BD1533" s="4">
        <v>0</v>
      </c>
      <c r="BE1533" s="4">
        <v>0</v>
      </c>
      <c r="BF1533" s="4">
        <v>0</v>
      </c>
      <c r="BH1533">
        <v>0</v>
      </c>
      <c r="BI1533">
        <v>0</v>
      </c>
      <c r="BJ1533">
        <v>0</v>
      </c>
      <c r="BK1533" s="4"/>
      <c r="BL1533" s="4">
        <v>0</v>
      </c>
      <c r="BM1533" s="4">
        <v>0</v>
      </c>
      <c r="BN1533" s="4">
        <v>0</v>
      </c>
      <c r="BP1533">
        <v>0</v>
      </c>
      <c r="BQ1533">
        <v>0</v>
      </c>
      <c r="BR1533">
        <v>0</v>
      </c>
      <c r="BS1533" s="4"/>
      <c r="BT1533" s="4">
        <v>0</v>
      </c>
      <c r="BU1533" s="4">
        <v>0</v>
      </c>
      <c r="BV1533" s="4">
        <v>0</v>
      </c>
      <c r="BW1533" s="3"/>
      <c r="BX1533" s="3"/>
      <c r="BY1533" s="4">
        <v>-97717</v>
      </c>
      <c r="BZ1533" s="5"/>
      <c r="CA1533" s="3">
        <v>0</v>
      </c>
      <c r="CB1533" s="4">
        <v>0</v>
      </c>
      <c r="CC1533" s="5" t="s">
        <v>322</v>
      </c>
      <c r="CD1533" s="3">
        <v>0</v>
      </c>
      <c r="CE1533" s="4">
        <v>0</v>
      </c>
      <c r="CF1533" s="5" t="s">
        <v>322</v>
      </c>
      <c r="CG1533" s="3">
        <v>0</v>
      </c>
      <c r="CH1533" s="4">
        <v>0</v>
      </c>
      <c r="CI1533" s="5" t="s">
        <v>322</v>
      </c>
      <c r="CJ1533" s="3">
        <v>0</v>
      </c>
      <c r="CK1533" s="4">
        <v>0</v>
      </c>
      <c r="CL1533" s="5" t="s">
        <v>322</v>
      </c>
      <c r="CM1533" s="2">
        <v>0</v>
      </c>
      <c r="CN1533" s="4">
        <v>0</v>
      </c>
      <c r="CO1533" s="5" t="s">
        <v>322</v>
      </c>
      <c r="CP1533" s="3"/>
      <c r="CQ1533" s="4">
        <v>-97717</v>
      </c>
      <c r="CR1533" s="3"/>
      <c r="CS1533" s="3"/>
      <c r="CT1533" s="3"/>
      <c r="CU1533" s="3"/>
      <c r="CV1533" s="4">
        <v>-97717</v>
      </c>
      <c r="CW1533" s="4">
        <v>-97717</v>
      </c>
      <c r="CX1533" t="b">
        <v>0</v>
      </c>
      <c r="CY1533" t="b">
        <v>0</v>
      </c>
      <c r="CZ1533" t="b">
        <v>0</v>
      </c>
      <c r="DA1533" s="2"/>
      <c r="DB1533" s="2"/>
      <c r="DC1533">
        <v>999999992</v>
      </c>
      <c r="DD1533" s="3"/>
      <c r="DE1533" s="3"/>
      <c r="DF1533" s="3"/>
      <c r="DG1533" s="4"/>
      <c r="DH1533" s="4"/>
      <c r="DI1533" s="4"/>
      <c r="DJ1533" s="3">
        <v>0</v>
      </c>
      <c r="DK1533" s="4">
        <v>0</v>
      </c>
      <c r="DL1533" t="b">
        <v>0</v>
      </c>
      <c r="DM1533" s="6"/>
      <c r="DN1533" s="3"/>
      <c r="DO1533" s="3"/>
      <c r="DP1533" s="3"/>
      <c r="DQ1533" s="3"/>
      <c r="DR1533" s="3"/>
      <c r="DS1533" s="3"/>
      <c r="DT1533" s="4"/>
      <c r="DU1533" s="4"/>
      <c r="DV1533" s="4"/>
      <c r="DW1533" s="4"/>
      <c r="DX1533" s="4"/>
      <c r="DY1533" s="4"/>
      <c r="DZ1533" s="2" t="s">
        <v>861</v>
      </c>
      <c r="EA1533" s="7">
        <v>44691.515590277777</v>
      </c>
      <c r="EB1533" s="2" t="s">
        <v>332</v>
      </c>
      <c r="EC1533" s="8"/>
      <c r="ED1533" t="b">
        <v>0</v>
      </c>
      <c r="EE1533" t="s">
        <v>324</v>
      </c>
      <c r="EF1533" s="2" t="s">
        <v>324</v>
      </c>
      <c r="EG1533" s="2" t="s">
        <v>325</v>
      </c>
      <c r="EH1533" s="1"/>
      <c r="EI1533">
        <f t="shared" si="76"/>
        <v>-18359</v>
      </c>
      <c r="EJ1533" t="str">
        <f t="shared" si="77"/>
        <v>yes</v>
      </c>
    </row>
    <row r="1534" spans="3:140">
      <c r="C1534" s="1">
        <v>44581</v>
      </c>
      <c r="D1534" s="2" t="s">
        <v>454</v>
      </c>
      <c r="E1534" s="2" t="s">
        <v>455</v>
      </c>
      <c r="F1534" s="2" t="s">
        <v>177</v>
      </c>
      <c r="G1534" s="1">
        <v>44501</v>
      </c>
      <c r="H1534" s="2"/>
      <c r="I1534" s="2"/>
      <c r="J1534" s="1">
        <v>44501</v>
      </c>
      <c r="K1534" s="1"/>
      <c r="L1534" s="2" t="s">
        <v>6</v>
      </c>
      <c r="M1534" t="b">
        <v>0</v>
      </c>
      <c r="N1534" s="2"/>
      <c r="O1534" s="2" t="s">
        <v>674</v>
      </c>
      <c r="P1534" s="2" t="s">
        <v>337</v>
      </c>
      <c r="Q1534" s="2"/>
      <c r="R1534" s="2"/>
      <c r="S1534" s="2"/>
      <c r="T1534" s="2"/>
      <c r="U1534" s="2"/>
      <c r="V1534" s="2"/>
      <c r="W1534" s="2" t="s">
        <v>1364</v>
      </c>
      <c r="X1534" s="2" t="s">
        <v>1364</v>
      </c>
      <c r="Y1534" s="3"/>
      <c r="AA1534" t="b">
        <v>0</v>
      </c>
      <c r="AB1534">
        <v>0</v>
      </c>
      <c r="AC1534">
        <v>0</v>
      </c>
      <c r="AD1534">
        <v>0</v>
      </c>
      <c r="AE1534" s="4"/>
      <c r="AF1534" s="4">
        <v>0</v>
      </c>
      <c r="AG1534" s="4">
        <v>0</v>
      </c>
      <c r="AH1534" s="4">
        <v>0</v>
      </c>
      <c r="AJ1534">
        <v>0</v>
      </c>
      <c r="AK1534">
        <v>0</v>
      </c>
      <c r="AL1534">
        <v>0</v>
      </c>
      <c r="AM1534" s="4"/>
      <c r="AN1534" s="4">
        <v>0</v>
      </c>
      <c r="AO1534" s="4">
        <v>0</v>
      </c>
      <c r="AP1534" s="4">
        <v>0</v>
      </c>
      <c r="AR1534">
        <v>0</v>
      </c>
      <c r="AS1534">
        <v>0</v>
      </c>
      <c r="AT1534">
        <v>0</v>
      </c>
      <c r="AU1534" s="4"/>
      <c r="AV1534" s="4">
        <v>0</v>
      </c>
      <c r="AW1534" s="4">
        <v>0</v>
      </c>
      <c r="AX1534" s="4">
        <v>0</v>
      </c>
      <c r="AZ1534">
        <v>0</v>
      </c>
      <c r="BA1534">
        <v>0</v>
      </c>
      <c r="BB1534">
        <v>0</v>
      </c>
      <c r="BC1534" s="4"/>
      <c r="BD1534" s="4">
        <v>0</v>
      </c>
      <c r="BE1534" s="4">
        <v>0</v>
      </c>
      <c r="BF1534" s="4">
        <v>0</v>
      </c>
      <c r="BH1534">
        <v>0</v>
      </c>
      <c r="BI1534">
        <v>0</v>
      </c>
      <c r="BJ1534">
        <v>0</v>
      </c>
      <c r="BK1534" s="4"/>
      <c r="BL1534" s="4">
        <v>0</v>
      </c>
      <c r="BM1534" s="4">
        <v>0</v>
      </c>
      <c r="BN1534" s="4">
        <v>0</v>
      </c>
      <c r="BP1534">
        <v>0</v>
      </c>
      <c r="BQ1534">
        <v>0</v>
      </c>
      <c r="BR1534">
        <v>0</v>
      </c>
      <c r="BS1534" s="4"/>
      <c r="BT1534" s="4">
        <v>0</v>
      </c>
      <c r="BU1534" s="4">
        <v>0</v>
      </c>
      <c r="BV1534" s="4">
        <v>0</v>
      </c>
      <c r="BW1534" s="3"/>
      <c r="BX1534" s="3"/>
      <c r="BY1534" s="4">
        <v>0</v>
      </c>
      <c r="BZ1534" s="5"/>
      <c r="CA1534" s="3">
        <v>0</v>
      </c>
      <c r="CB1534" s="4">
        <v>0</v>
      </c>
      <c r="CC1534" s="5" t="s">
        <v>322</v>
      </c>
      <c r="CD1534" s="3">
        <v>0</v>
      </c>
      <c r="CE1534" s="4">
        <v>0</v>
      </c>
      <c r="CF1534" s="5" t="s">
        <v>322</v>
      </c>
      <c r="CG1534" s="3">
        <v>0</v>
      </c>
      <c r="CH1534" s="4">
        <v>0</v>
      </c>
      <c r="CI1534" s="5" t="s">
        <v>322</v>
      </c>
      <c r="CJ1534" s="3">
        <v>0</v>
      </c>
      <c r="CK1534" s="4">
        <v>0</v>
      </c>
      <c r="CL1534" s="5" t="s">
        <v>322</v>
      </c>
      <c r="CM1534" s="2">
        <v>0</v>
      </c>
      <c r="CN1534" s="4">
        <v>0</v>
      </c>
      <c r="CO1534" s="5" t="s">
        <v>322</v>
      </c>
      <c r="CP1534" s="3"/>
      <c r="CQ1534" s="4">
        <v>0</v>
      </c>
      <c r="CR1534" s="3"/>
      <c r="CS1534" s="3"/>
      <c r="CT1534" s="3"/>
      <c r="CU1534" s="3"/>
      <c r="CV1534" s="4">
        <v>0</v>
      </c>
      <c r="CW1534" s="4">
        <v>0</v>
      </c>
      <c r="CX1534" t="b">
        <v>0</v>
      </c>
      <c r="CY1534" t="b">
        <v>0</v>
      </c>
      <c r="CZ1534" t="b">
        <v>0</v>
      </c>
      <c r="DA1534" s="2"/>
      <c r="DB1534" s="2"/>
      <c r="DC1534">
        <v>999999993</v>
      </c>
      <c r="DD1534" s="3"/>
      <c r="DE1534" s="3"/>
      <c r="DF1534" s="3"/>
      <c r="DG1534" s="4"/>
      <c r="DH1534" s="4"/>
      <c r="DI1534" s="4"/>
      <c r="DJ1534" s="3">
        <v>0</v>
      </c>
      <c r="DK1534" s="4">
        <v>0</v>
      </c>
      <c r="DL1534" t="b">
        <v>0</v>
      </c>
      <c r="DM1534" s="6"/>
      <c r="DN1534" s="3"/>
      <c r="DO1534" s="3"/>
      <c r="DP1534" s="3"/>
      <c r="DQ1534" s="3"/>
      <c r="DR1534" s="3"/>
      <c r="DS1534" s="3"/>
      <c r="DT1534" s="4"/>
      <c r="DU1534" s="4"/>
      <c r="DV1534" s="4"/>
      <c r="DW1534" s="4"/>
      <c r="DX1534" s="4"/>
      <c r="DY1534" s="4"/>
      <c r="DZ1534" s="2" t="s">
        <v>861</v>
      </c>
      <c r="EA1534" s="7">
        <v>44607.695381944446</v>
      </c>
      <c r="EB1534" s="2" t="s">
        <v>332</v>
      </c>
      <c r="EC1534" s="8"/>
      <c r="ED1534" t="b">
        <v>0</v>
      </c>
      <c r="EE1534" t="s">
        <v>324</v>
      </c>
      <c r="EF1534" s="2" t="s">
        <v>324</v>
      </c>
      <c r="EG1534" s="2" t="s">
        <v>325</v>
      </c>
      <c r="EH1534" s="1"/>
      <c r="EI1534">
        <f t="shared" si="76"/>
        <v>0</v>
      </c>
      <c r="EJ1534" t="str">
        <f t="shared" si="77"/>
        <v>yes</v>
      </c>
    </row>
    <row r="1535" spans="3:140">
      <c r="C1535" s="1">
        <v>44581</v>
      </c>
      <c r="D1535" s="2" t="s">
        <v>1221</v>
      </c>
      <c r="E1535" s="2" t="s">
        <v>1222</v>
      </c>
      <c r="F1535" s="2" t="s">
        <v>178</v>
      </c>
      <c r="G1535" s="1">
        <v>44476</v>
      </c>
      <c r="H1535" s="2"/>
      <c r="I1535" s="2"/>
      <c r="J1535" s="1">
        <v>44476</v>
      </c>
      <c r="K1535" s="1"/>
      <c r="L1535" s="2" t="s">
        <v>6</v>
      </c>
      <c r="M1535" t="b">
        <v>0</v>
      </c>
      <c r="N1535" s="2"/>
      <c r="O1535" s="2" t="s">
        <v>365</v>
      </c>
      <c r="P1535" s="2" t="s">
        <v>373</v>
      </c>
      <c r="Q1535" s="2"/>
      <c r="R1535" s="2"/>
      <c r="S1535" s="2"/>
      <c r="T1535" s="2"/>
      <c r="U1535" s="2"/>
      <c r="V1535" s="2"/>
      <c r="W1535" s="2" t="s">
        <v>1420</v>
      </c>
      <c r="X1535" s="2" t="s">
        <v>1420</v>
      </c>
      <c r="Y1535" s="3"/>
      <c r="AA1535" t="b">
        <v>0</v>
      </c>
      <c r="AB1535">
        <v>0</v>
      </c>
      <c r="AC1535">
        <v>0</v>
      </c>
      <c r="AD1535">
        <v>0</v>
      </c>
      <c r="AE1535" s="4"/>
      <c r="AF1535" s="4">
        <v>0</v>
      </c>
      <c r="AG1535" s="4">
        <v>0</v>
      </c>
      <c r="AH1535" s="4">
        <v>0</v>
      </c>
      <c r="AJ1535">
        <v>0</v>
      </c>
      <c r="AK1535">
        <v>0</v>
      </c>
      <c r="AL1535">
        <v>0</v>
      </c>
      <c r="AM1535" s="4"/>
      <c r="AN1535" s="4">
        <v>0</v>
      </c>
      <c r="AO1535" s="4">
        <v>0</v>
      </c>
      <c r="AP1535" s="4">
        <v>0</v>
      </c>
      <c r="AR1535">
        <v>0</v>
      </c>
      <c r="AS1535">
        <v>0</v>
      </c>
      <c r="AT1535">
        <v>0</v>
      </c>
      <c r="AU1535" s="4"/>
      <c r="AV1535" s="4">
        <v>0</v>
      </c>
      <c r="AW1535" s="4">
        <v>0</v>
      </c>
      <c r="AX1535" s="4">
        <v>0</v>
      </c>
      <c r="AZ1535">
        <v>0</v>
      </c>
      <c r="BA1535">
        <v>0</v>
      </c>
      <c r="BB1535">
        <v>0</v>
      </c>
      <c r="BC1535" s="4"/>
      <c r="BD1535" s="4">
        <v>0</v>
      </c>
      <c r="BE1535" s="4">
        <v>0</v>
      </c>
      <c r="BF1535" s="4">
        <v>0</v>
      </c>
      <c r="BH1535">
        <v>0</v>
      </c>
      <c r="BI1535">
        <v>0</v>
      </c>
      <c r="BJ1535">
        <v>0</v>
      </c>
      <c r="BK1535" s="4"/>
      <c r="BL1535" s="4">
        <v>0</v>
      </c>
      <c r="BM1535" s="4">
        <v>0</v>
      </c>
      <c r="BN1535" s="4">
        <v>0</v>
      </c>
      <c r="BP1535">
        <v>0</v>
      </c>
      <c r="BQ1535">
        <v>0</v>
      </c>
      <c r="BR1535">
        <v>0</v>
      </c>
      <c r="BS1535" s="4"/>
      <c r="BT1535" s="4">
        <v>0</v>
      </c>
      <c r="BU1535" s="4">
        <v>0</v>
      </c>
      <c r="BV1535" s="4">
        <v>0</v>
      </c>
      <c r="BW1535" s="3"/>
      <c r="BX1535" s="3"/>
      <c r="BY1535" s="4">
        <v>0</v>
      </c>
      <c r="BZ1535" s="5"/>
      <c r="CA1535" s="3">
        <v>0</v>
      </c>
      <c r="CB1535" s="4">
        <v>0</v>
      </c>
      <c r="CC1535" s="5" t="s">
        <v>322</v>
      </c>
      <c r="CD1535" s="3">
        <v>0</v>
      </c>
      <c r="CE1535" s="4">
        <v>0</v>
      </c>
      <c r="CF1535" s="5" t="s">
        <v>322</v>
      </c>
      <c r="CG1535" s="3">
        <v>0</v>
      </c>
      <c r="CH1535" s="4">
        <v>0</v>
      </c>
      <c r="CI1535" s="5" t="s">
        <v>322</v>
      </c>
      <c r="CJ1535" s="3">
        <v>0</v>
      </c>
      <c r="CK1535" s="4">
        <v>0</v>
      </c>
      <c r="CL1535" s="5" t="s">
        <v>322</v>
      </c>
      <c r="CM1535" s="2">
        <v>0</v>
      </c>
      <c r="CN1535" s="4">
        <v>0</v>
      </c>
      <c r="CO1535" s="5" t="s">
        <v>322</v>
      </c>
      <c r="CP1535" s="3"/>
      <c r="CQ1535" s="4">
        <v>0</v>
      </c>
      <c r="CR1535" s="3"/>
      <c r="CS1535" s="3"/>
      <c r="CT1535" s="3"/>
      <c r="CU1535" s="3"/>
      <c r="CV1535" s="4">
        <v>0</v>
      </c>
      <c r="CW1535" s="4">
        <v>0</v>
      </c>
      <c r="CX1535" t="b">
        <v>0</v>
      </c>
      <c r="CY1535" t="b">
        <v>0</v>
      </c>
      <c r="CZ1535" t="b">
        <v>0</v>
      </c>
      <c r="DA1535" s="2"/>
      <c r="DB1535" s="2"/>
      <c r="DC1535">
        <v>999999993</v>
      </c>
      <c r="DD1535" s="3"/>
      <c r="DE1535" s="3"/>
      <c r="DF1535" s="3"/>
      <c r="DG1535" s="4"/>
      <c r="DH1535" s="4"/>
      <c r="DI1535" s="4"/>
      <c r="DJ1535" s="3">
        <v>0</v>
      </c>
      <c r="DK1535" s="4">
        <v>0</v>
      </c>
      <c r="DL1535" t="b">
        <v>0</v>
      </c>
      <c r="DM1535" s="6"/>
      <c r="DN1535" s="3"/>
      <c r="DO1535" s="3"/>
      <c r="DP1535" s="3"/>
      <c r="DQ1535" s="3"/>
      <c r="DR1535" s="3"/>
      <c r="DS1535" s="3"/>
      <c r="DT1535" s="4"/>
      <c r="DU1535" s="4"/>
      <c r="DV1535" s="4"/>
      <c r="DW1535" s="4"/>
      <c r="DX1535" s="4"/>
      <c r="DY1535" s="4"/>
      <c r="DZ1535" s="2" t="s">
        <v>861</v>
      </c>
      <c r="EA1535" s="7">
        <v>44606.483495370368</v>
      </c>
      <c r="EB1535" s="2" t="s">
        <v>332</v>
      </c>
      <c r="EC1535" s="8"/>
      <c r="ED1535" t="b">
        <v>0</v>
      </c>
      <c r="EE1535" t="s">
        <v>324</v>
      </c>
      <c r="EF1535" s="2" t="s">
        <v>324</v>
      </c>
      <c r="EG1535" s="2" t="s">
        <v>325</v>
      </c>
      <c r="EH1535" s="1"/>
      <c r="EI1535">
        <f t="shared" si="76"/>
        <v>0</v>
      </c>
      <c r="EJ1535" t="str">
        <f t="shared" si="77"/>
        <v>yes</v>
      </c>
    </row>
    <row r="1536" spans="3:140">
      <c r="C1536" s="1">
        <v>44581</v>
      </c>
      <c r="D1536" s="2" t="s">
        <v>1221</v>
      </c>
      <c r="E1536" s="2" t="s">
        <v>1222</v>
      </c>
      <c r="F1536" s="2" t="s">
        <v>178</v>
      </c>
      <c r="G1536" s="1"/>
      <c r="H1536" s="2"/>
      <c r="I1536" s="2"/>
      <c r="J1536" s="1">
        <v>44476</v>
      </c>
      <c r="K1536" s="1"/>
      <c r="L1536" s="2" t="s">
        <v>6</v>
      </c>
      <c r="M1536" t="b">
        <v>0</v>
      </c>
      <c r="N1536" s="2"/>
      <c r="O1536" s="2" t="s">
        <v>365</v>
      </c>
      <c r="P1536" s="2" t="s">
        <v>373</v>
      </c>
      <c r="Q1536" s="2"/>
      <c r="R1536" s="2"/>
      <c r="S1536" s="2"/>
      <c r="T1536" s="2"/>
      <c r="U1536" s="2"/>
      <c r="V1536" s="2"/>
      <c r="W1536" s="2" t="s">
        <v>1420</v>
      </c>
      <c r="X1536" s="2" t="s">
        <v>1420</v>
      </c>
      <c r="Y1536" s="3"/>
      <c r="AA1536" t="b">
        <v>0</v>
      </c>
      <c r="AB1536">
        <v>0</v>
      </c>
      <c r="AC1536">
        <v>0</v>
      </c>
      <c r="AD1536">
        <v>0</v>
      </c>
      <c r="AE1536" s="4"/>
      <c r="AF1536" s="4">
        <v>0</v>
      </c>
      <c r="AG1536" s="4">
        <v>0</v>
      </c>
      <c r="AH1536" s="4">
        <v>0</v>
      </c>
      <c r="AJ1536">
        <v>0</v>
      </c>
      <c r="AK1536">
        <v>0</v>
      </c>
      <c r="AL1536">
        <v>0</v>
      </c>
      <c r="AM1536" s="4"/>
      <c r="AN1536" s="4">
        <v>0</v>
      </c>
      <c r="AO1536" s="4">
        <v>0</v>
      </c>
      <c r="AP1536" s="4">
        <v>0</v>
      </c>
      <c r="AR1536">
        <v>0</v>
      </c>
      <c r="AS1536">
        <v>0</v>
      </c>
      <c r="AT1536">
        <v>0</v>
      </c>
      <c r="AU1536" s="4"/>
      <c r="AV1536" s="4">
        <v>0</v>
      </c>
      <c r="AW1536" s="4">
        <v>0</v>
      </c>
      <c r="AX1536" s="4">
        <v>0</v>
      </c>
      <c r="AZ1536">
        <v>0</v>
      </c>
      <c r="BA1536">
        <v>0</v>
      </c>
      <c r="BB1536">
        <v>0</v>
      </c>
      <c r="BC1536" s="4"/>
      <c r="BD1536" s="4">
        <v>0</v>
      </c>
      <c r="BE1536" s="4">
        <v>0</v>
      </c>
      <c r="BF1536" s="4">
        <v>0</v>
      </c>
      <c r="BH1536">
        <v>0</v>
      </c>
      <c r="BI1536">
        <v>0</v>
      </c>
      <c r="BJ1536">
        <v>0</v>
      </c>
      <c r="BK1536" s="4"/>
      <c r="BL1536" s="4">
        <v>0</v>
      </c>
      <c r="BM1536" s="4">
        <v>0</v>
      </c>
      <c r="BN1536" s="4">
        <v>0</v>
      </c>
      <c r="BP1536">
        <v>0</v>
      </c>
      <c r="BQ1536">
        <v>0</v>
      </c>
      <c r="BR1536">
        <v>0</v>
      </c>
      <c r="BS1536" s="4"/>
      <c r="BT1536" s="4">
        <v>0</v>
      </c>
      <c r="BU1536" s="4">
        <v>0</v>
      </c>
      <c r="BV1536" s="4">
        <v>0</v>
      </c>
      <c r="BW1536" s="3"/>
      <c r="BX1536" s="3"/>
      <c r="BY1536" s="4">
        <v>0</v>
      </c>
      <c r="BZ1536" s="5"/>
      <c r="CA1536" s="3">
        <v>0</v>
      </c>
      <c r="CB1536" s="4">
        <v>0</v>
      </c>
      <c r="CC1536" s="5" t="s">
        <v>322</v>
      </c>
      <c r="CD1536" s="3">
        <v>0</v>
      </c>
      <c r="CE1536" s="4">
        <v>0</v>
      </c>
      <c r="CF1536" s="5" t="s">
        <v>322</v>
      </c>
      <c r="CG1536" s="3">
        <v>0</v>
      </c>
      <c r="CH1536" s="4">
        <v>0</v>
      </c>
      <c r="CI1536" s="5" t="s">
        <v>322</v>
      </c>
      <c r="CJ1536" s="3">
        <v>0</v>
      </c>
      <c r="CK1536" s="4">
        <v>0</v>
      </c>
      <c r="CL1536" s="5" t="s">
        <v>322</v>
      </c>
      <c r="CM1536" s="2">
        <v>0</v>
      </c>
      <c r="CN1536" s="4">
        <v>0</v>
      </c>
      <c r="CO1536" s="5" t="s">
        <v>322</v>
      </c>
      <c r="CP1536" s="3"/>
      <c r="CQ1536" s="4">
        <v>0</v>
      </c>
      <c r="CR1536" s="3"/>
      <c r="CS1536" s="3"/>
      <c r="CT1536" s="3"/>
      <c r="CU1536" s="3"/>
      <c r="CV1536" s="4">
        <v>0</v>
      </c>
      <c r="CW1536" s="4">
        <v>0</v>
      </c>
      <c r="CX1536" t="b">
        <v>0</v>
      </c>
      <c r="CY1536" t="b">
        <v>0</v>
      </c>
      <c r="CZ1536" t="b">
        <v>0</v>
      </c>
      <c r="DA1536" s="2"/>
      <c r="DB1536" s="2"/>
      <c r="DC1536">
        <v>999999993</v>
      </c>
      <c r="DD1536" s="3"/>
      <c r="DE1536" s="3"/>
      <c r="DF1536" s="3"/>
      <c r="DG1536" s="4"/>
      <c r="DH1536" s="4"/>
      <c r="DI1536" s="4"/>
      <c r="DJ1536" s="3">
        <v>0</v>
      </c>
      <c r="DK1536" s="4">
        <v>0</v>
      </c>
      <c r="DL1536" t="b">
        <v>0</v>
      </c>
      <c r="DM1536" s="6"/>
      <c r="DN1536" s="3"/>
      <c r="DO1536" s="3"/>
      <c r="DP1536" s="3"/>
      <c r="DQ1536" s="3"/>
      <c r="DR1536" s="3"/>
      <c r="DS1536" s="3"/>
      <c r="DT1536" s="4"/>
      <c r="DU1536" s="4"/>
      <c r="DV1536" s="4"/>
      <c r="DW1536" s="4"/>
      <c r="DX1536" s="4"/>
      <c r="DY1536" s="4"/>
      <c r="DZ1536" s="2" t="s">
        <v>861</v>
      </c>
      <c r="EA1536" s="7">
        <v>44606.483877314815</v>
      </c>
      <c r="EB1536" s="2" t="s">
        <v>332</v>
      </c>
      <c r="EC1536" s="8"/>
      <c r="ED1536" t="b">
        <v>0</v>
      </c>
      <c r="EE1536" t="s">
        <v>324</v>
      </c>
      <c r="EF1536" s="2" t="s">
        <v>324</v>
      </c>
      <c r="EG1536" s="2" t="s">
        <v>325</v>
      </c>
      <c r="EH1536" s="1"/>
      <c r="EI1536">
        <f t="shared" si="76"/>
        <v>0</v>
      </c>
      <c r="EJ1536" t="str">
        <f t="shared" si="77"/>
        <v>yes</v>
      </c>
    </row>
    <row r="1537" spans="3:140">
      <c r="C1537" s="1">
        <v>44581</v>
      </c>
      <c r="D1537" s="2" t="s">
        <v>983</v>
      </c>
      <c r="E1537" s="2" t="s">
        <v>984</v>
      </c>
      <c r="F1537" s="2" t="s">
        <v>41</v>
      </c>
      <c r="G1537" s="1">
        <v>44317</v>
      </c>
      <c r="H1537" s="2"/>
      <c r="I1537" s="2"/>
      <c r="J1537" s="1">
        <v>44317</v>
      </c>
      <c r="K1537" s="1"/>
      <c r="L1537" s="2" t="s">
        <v>6</v>
      </c>
      <c r="M1537" t="b">
        <v>0</v>
      </c>
      <c r="N1537" s="2"/>
      <c r="O1537" s="2" t="s">
        <v>329</v>
      </c>
      <c r="P1537" s="2" t="s">
        <v>330</v>
      </c>
      <c r="Q1537" s="2"/>
      <c r="R1537" s="2"/>
      <c r="S1537" s="2"/>
      <c r="T1537" s="2"/>
      <c r="U1537" s="2"/>
      <c r="V1537" s="2"/>
      <c r="W1537" s="2" t="s">
        <v>1421</v>
      </c>
      <c r="X1537" s="2" t="s">
        <v>1421</v>
      </c>
      <c r="Y1537" s="3"/>
      <c r="AA1537" t="b">
        <v>0</v>
      </c>
      <c r="AB1537">
        <v>0</v>
      </c>
      <c r="AC1537">
        <v>-13284</v>
      </c>
      <c r="AD1537">
        <v>0</v>
      </c>
      <c r="AE1537" s="4"/>
      <c r="AF1537" s="4">
        <v>0</v>
      </c>
      <c r="AG1537" s="4">
        <v>-68946</v>
      </c>
      <c r="AH1537" s="4">
        <v>0</v>
      </c>
      <c r="AJ1537">
        <v>0</v>
      </c>
      <c r="AK1537">
        <v>-2882</v>
      </c>
      <c r="AL1537">
        <v>0</v>
      </c>
      <c r="AM1537" s="4"/>
      <c r="AN1537" s="4">
        <v>0</v>
      </c>
      <c r="AO1537" s="4">
        <v>-10809</v>
      </c>
      <c r="AP1537" s="4">
        <v>0</v>
      </c>
      <c r="AR1537">
        <v>0</v>
      </c>
      <c r="AS1537">
        <v>0</v>
      </c>
      <c r="AT1537">
        <v>0</v>
      </c>
      <c r="AU1537" s="4"/>
      <c r="AV1537" s="4">
        <v>0</v>
      </c>
      <c r="AW1537" s="4">
        <v>0</v>
      </c>
      <c r="AX1537" s="4">
        <v>0</v>
      </c>
      <c r="AZ1537">
        <v>0</v>
      </c>
      <c r="BA1537">
        <v>0</v>
      </c>
      <c r="BB1537">
        <v>0</v>
      </c>
      <c r="BC1537" s="4"/>
      <c r="BD1537" s="4">
        <v>0</v>
      </c>
      <c r="BE1537" s="4">
        <v>0</v>
      </c>
      <c r="BF1537" s="4">
        <v>0</v>
      </c>
      <c r="BH1537">
        <v>0</v>
      </c>
      <c r="BI1537">
        <v>0</v>
      </c>
      <c r="BJ1537">
        <v>0</v>
      </c>
      <c r="BK1537" s="4"/>
      <c r="BL1537" s="4">
        <v>0</v>
      </c>
      <c r="BM1537" s="4">
        <v>0</v>
      </c>
      <c r="BN1537" s="4">
        <v>0</v>
      </c>
      <c r="BP1537">
        <v>0</v>
      </c>
      <c r="BQ1537">
        <v>0</v>
      </c>
      <c r="BR1537">
        <v>0</v>
      </c>
      <c r="BS1537" s="4"/>
      <c r="BT1537" s="4">
        <v>0</v>
      </c>
      <c r="BU1537" s="4">
        <v>0</v>
      </c>
      <c r="BV1537" s="4">
        <v>0</v>
      </c>
      <c r="BW1537" s="3"/>
      <c r="BX1537" s="3"/>
      <c r="BY1537" s="4">
        <v>-68946</v>
      </c>
      <c r="BZ1537" s="5"/>
      <c r="CA1537" s="3">
        <v>-2882</v>
      </c>
      <c r="CB1537" s="4">
        <v>-10809</v>
      </c>
      <c r="CC1537" s="5" t="s">
        <v>322</v>
      </c>
      <c r="CD1537" s="3">
        <v>0</v>
      </c>
      <c r="CE1537" s="4">
        <v>0</v>
      </c>
      <c r="CF1537" s="5" t="s">
        <v>322</v>
      </c>
      <c r="CG1537" s="3">
        <v>0</v>
      </c>
      <c r="CH1537" s="4">
        <v>0</v>
      </c>
      <c r="CI1537" s="5" t="s">
        <v>322</v>
      </c>
      <c r="CJ1537" s="3">
        <v>0</v>
      </c>
      <c r="CK1537" s="4">
        <v>0</v>
      </c>
      <c r="CL1537" s="5" t="s">
        <v>322</v>
      </c>
      <c r="CM1537" s="2">
        <v>0</v>
      </c>
      <c r="CN1537" s="4">
        <v>0</v>
      </c>
      <c r="CO1537" s="5" t="s">
        <v>322</v>
      </c>
      <c r="CP1537" s="3"/>
      <c r="CQ1537" s="4">
        <v>-79755</v>
      </c>
      <c r="CR1537" s="3"/>
      <c r="CS1537" s="3"/>
      <c r="CT1537" s="3"/>
      <c r="CU1537" s="3"/>
      <c r="CV1537" s="4">
        <v>-79755</v>
      </c>
      <c r="CW1537" s="4">
        <v>-79755</v>
      </c>
      <c r="CX1537" t="b">
        <v>0</v>
      </c>
      <c r="CY1537" t="b">
        <v>0</v>
      </c>
      <c r="CZ1537" t="b">
        <v>0</v>
      </c>
      <c r="DA1537" s="2" t="s">
        <v>867</v>
      </c>
      <c r="DB1537" s="2" t="s">
        <v>867</v>
      </c>
      <c r="DC1537">
        <v>999999994</v>
      </c>
      <c r="DD1537" s="3"/>
      <c r="DE1537" s="3"/>
      <c r="DF1537" s="3"/>
      <c r="DG1537" s="4"/>
      <c r="DH1537" s="4"/>
      <c r="DI1537" s="4"/>
      <c r="DJ1537" s="3">
        <v>0</v>
      </c>
      <c r="DK1537" s="4">
        <v>0</v>
      </c>
      <c r="DL1537" t="b">
        <v>0</v>
      </c>
      <c r="DM1537" s="6"/>
      <c r="DN1537" s="3"/>
      <c r="DO1537" s="3"/>
      <c r="DP1537" s="3"/>
      <c r="DQ1537" s="3"/>
      <c r="DR1537" s="3"/>
      <c r="DS1537" s="3"/>
      <c r="DT1537" s="4"/>
      <c r="DU1537" s="4"/>
      <c r="DV1537" s="4"/>
      <c r="DW1537" s="4"/>
      <c r="DX1537" s="4"/>
      <c r="DY1537" s="4"/>
      <c r="DZ1537" s="2" t="s">
        <v>861</v>
      </c>
      <c r="EA1537" s="7">
        <v>44690.439791666664</v>
      </c>
      <c r="EB1537" s="2" t="s">
        <v>332</v>
      </c>
      <c r="EC1537" s="8"/>
      <c r="ED1537" t="b">
        <v>0</v>
      </c>
      <c r="EE1537" t="s">
        <v>324</v>
      </c>
      <c r="EF1537" s="2" t="s">
        <v>324</v>
      </c>
      <c r="EG1537" s="2" t="s">
        <v>325</v>
      </c>
      <c r="EH1537" s="1"/>
      <c r="EI1537">
        <f t="shared" si="76"/>
        <v>-13284</v>
      </c>
      <c r="EJ1537" t="str">
        <f t="shared" si="77"/>
        <v>yes</v>
      </c>
    </row>
    <row r="1538" spans="3:140">
      <c r="C1538" s="1">
        <v>44581</v>
      </c>
      <c r="D1538" s="2" t="s">
        <v>928</v>
      </c>
      <c r="E1538" s="2" t="s">
        <v>929</v>
      </c>
      <c r="F1538" s="2" t="s">
        <v>171</v>
      </c>
      <c r="G1538" s="1">
        <v>44287</v>
      </c>
      <c r="H1538" s="2"/>
      <c r="I1538" s="2"/>
      <c r="J1538" s="1">
        <v>44287</v>
      </c>
      <c r="K1538" s="1"/>
      <c r="L1538" s="2" t="s">
        <v>6</v>
      </c>
      <c r="M1538" t="b">
        <v>0</v>
      </c>
      <c r="N1538" s="2"/>
      <c r="O1538" s="2" t="s">
        <v>320</v>
      </c>
      <c r="P1538" s="2" t="s">
        <v>337</v>
      </c>
      <c r="Q1538" s="2"/>
      <c r="R1538" s="2"/>
      <c r="S1538" s="2"/>
      <c r="T1538" s="2"/>
      <c r="U1538" s="2"/>
      <c r="V1538" s="2"/>
      <c r="W1538" s="2"/>
      <c r="X1538" s="2"/>
      <c r="Y1538" s="3"/>
      <c r="AA1538" t="b">
        <v>0</v>
      </c>
      <c r="AB1538">
        <v>0</v>
      </c>
      <c r="AC1538">
        <v>0</v>
      </c>
      <c r="AD1538">
        <v>0</v>
      </c>
      <c r="AE1538" s="4"/>
      <c r="AF1538" s="4">
        <v>0</v>
      </c>
      <c r="AG1538" s="4">
        <v>0</v>
      </c>
      <c r="AH1538" s="4">
        <v>0</v>
      </c>
      <c r="AJ1538">
        <v>0</v>
      </c>
      <c r="AK1538">
        <v>0</v>
      </c>
      <c r="AL1538">
        <v>0</v>
      </c>
      <c r="AM1538" s="4"/>
      <c r="AN1538" s="4">
        <v>0</v>
      </c>
      <c r="AO1538" s="4">
        <v>0</v>
      </c>
      <c r="AP1538" s="4">
        <v>0</v>
      </c>
      <c r="AR1538">
        <v>0</v>
      </c>
      <c r="AS1538">
        <v>1178</v>
      </c>
      <c r="AT1538">
        <v>0</v>
      </c>
      <c r="AU1538" s="4"/>
      <c r="AV1538" s="4">
        <v>0</v>
      </c>
      <c r="AW1538" s="4">
        <v>120192</v>
      </c>
      <c r="AX1538" s="4">
        <v>0</v>
      </c>
      <c r="AZ1538">
        <v>0</v>
      </c>
      <c r="BA1538">
        <v>0</v>
      </c>
      <c r="BB1538">
        <v>0</v>
      </c>
      <c r="BC1538" s="4"/>
      <c r="BD1538" s="4">
        <v>0</v>
      </c>
      <c r="BE1538" s="4">
        <v>0</v>
      </c>
      <c r="BF1538" s="4">
        <v>0</v>
      </c>
      <c r="BH1538">
        <v>0</v>
      </c>
      <c r="BI1538">
        <v>0</v>
      </c>
      <c r="BJ1538">
        <v>0</v>
      </c>
      <c r="BK1538" s="4"/>
      <c r="BL1538" s="4">
        <v>0</v>
      </c>
      <c r="BM1538" s="4">
        <v>0</v>
      </c>
      <c r="BN1538" s="4">
        <v>0</v>
      </c>
      <c r="BP1538">
        <v>0</v>
      </c>
      <c r="BQ1538">
        <v>0</v>
      </c>
      <c r="BR1538">
        <v>0</v>
      </c>
      <c r="BS1538" s="4"/>
      <c r="BT1538" s="4">
        <v>0</v>
      </c>
      <c r="BU1538" s="4">
        <v>0</v>
      </c>
      <c r="BV1538" s="4">
        <v>0</v>
      </c>
      <c r="BW1538" s="3"/>
      <c r="BX1538" s="3"/>
      <c r="BY1538" s="4">
        <v>0</v>
      </c>
      <c r="BZ1538" s="5"/>
      <c r="CA1538" s="3">
        <v>0</v>
      </c>
      <c r="CB1538" s="4">
        <v>0</v>
      </c>
      <c r="CC1538" s="5" t="s">
        <v>322</v>
      </c>
      <c r="CD1538" s="3">
        <v>1178</v>
      </c>
      <c r="CE1538" s="4">
        <v>120192</v>
      </c>
      <c r="CF1538" s="5">
        <v>102.030560271647</v>
      </c>
      <c r="CG1538" s="3">
        <v>0</v>
      </c>
      <c r="CH1538" s="4">
        <v>0</v>
      </c>
      <c r="CI1538" s="5" t="s">
        <v>322</v>
      </c>
      <c r="CJ1538" s="3">
        <v>0</v>
      </c>
      <c r="CK1538" s="4">
        <v>0</v>
      </c>
      <c r="CL1538" s="5" t="s">
        <v>322</v>
      </c>
      <c r="CM1538" s="2">
        <v>0</v>
      </c>
      <c r="CN1538" s="4">
        <v>0</v>
      </c>
      <c r="CO1538" s="5" t="s">
        <v>322</v>
      </c>
      <c r="CP1538" s="3"/>
      <c r="CQ1538" s="4">
        <v>0</v>
      </c>
      <c r="CR1538" s="3"/>
      <c r="CS1538" s="3"/>
      <c r="CT1538" s="3"/>
      <c r="CU1538" s="3"/>
      <c r="CV1538" s="4">
        <v>120192</v>
      </c>
      <c r="CW1538" s="4">
        <v>120192</v>
      </c>
      <c r="CX1538" t="b">
        <v>0</v>
      </c>
      <c r="CY1538" t="b">
        <v>0</v>
      </c>
      <c r="CZ1538" t="b">
        <v>0</v>
      </c>
      <c r="DA1538" s="2"/>
      <c r="DB1538" s="2"/>
      <c r="DC1538">
        <v>999999995</v>
      </c>
      <c r="DD1538" s="3"/>
      <c r="DE1538" s="3"/>
      <c r="DF1538" s="3"/>
      <c r="DG1538" s="4"/>
      <c r="DH1538" s="4"/>
      <c r="DI1538" s="4"/>
      <c r="DJ1538" s="3">
        <v>0</v>
      </c>
      <c r="DK1538" s="4">
        <v>0</v>
      </c>
      <c r="DL1538" t="b">
        <v>0</v>
      </c>
      <c r="DM1538" s="6"/>
      <c r="DN1538" s="3"/>
      <c r="DO1538" s="3"/>
      <c r="DP1538" s="3"/>
      <c r="DQ1538" s="3"/>
      <c r="DR1538" s="3"/>
      <c r="DS1538" s="3"/>
      <c r="DT1538" s="4"/>
      <c r="DU1538" s="4"/>
      <c r="DV1538" s="4"/>
      <c r="DW1538" s="4"/>
      <c r="DX1538" s="4"/>
      <c r="DY1538" s="4"/>
      <c r="DZ1538" s="2" t="s">
        <v>861</v>
      </c>
      <c r="EA1538" s="7">
        <v>44607.597893518519</v>
      </c>
      <c r="EB1538" s="2" t="s">
        <v>332</v>
      </c>
      <c r="EC1538" s="8"/>
      <c r="ED1538" t="b">
        <v>0</v>
      </c>
      <c r="EE1538" t="s">
        <v>324</v>
      </c>
      <c r="EF1538" s="2" t="s">
        <v>324</v>
      </c>
      <c r="EG1538" s="2" t="s">
        <v>325</v>
      </c>
      <c r="EH1538" s="1"/>
      <c r="EI1538">
        <f t="shared" ref="EI1538:EI1547" si="78">AB1538+AC1538+AD1538</f>
        <v>0</v>
      </c>
      <c r="EJ1538" t="str">
        <f t="shared" ref="EJ1538:EJ1547" si="79">IF(H1538&lt;1,"yes","no")</f>
        <v>yes</v>
      </c>
    </row>
    <row r="1539" spans="3:140">
      <c r="C1539" s="1">
        <v>44581</v>
      </c>
      <c r="D1539" s="2" t="s">
        <v>497</v>
      </c>
      <c r="E1539" s="2" t="s">
        <v>498</v>
      </c>
      <c r="F1539" s="2" t="s">
        <v>178</v>
      </c>
      <c r="G1539" s="1">
        <v>44317</v>
      </c>
      <c r="H1539" s="2"/>
      <c r="I1539" s="2"/>
      <c r="J1539" s="1">
        <v>44317</v>
      </c>
      <c r="K1539" s="1"/>
      <c r="L1539" s="2" t="s">
        <v>6</v>
      </c>
      <c r="M1539" t="b">
        <v>0</v>
      </c>
      <c r="N1539" s="2"/>
      <c r="O1539" s="2" t="s">
        <v>365</v>
      </c>
      <c r="P1539" s="2" t="s">
        <v>373</v>
      </c>
      <c r="Q1539" s="2"/>
      <c r="R1539" s="2"/>
      <c r="S1539" s="2"/>
      <c r="T1539" s="2"/>
      <c r="U1539" s="2"/>
      <c r="V1539" s="2"/>
      <c r="W1539" s="2" t="s">
        <v>1294</v>
      </c>
      <c r="X1539" s="2"/>
      <c r="Y1539" s="3"/>
      <c r="AA1539" t="b">
        <v>0</v>
      </c>
      <c r="AB1539">
        <v>5799</v>
      </c>
      <c r="AC1539">
        <v>0</v>
      </c>
      <c r="AD1539">
        <v>0</v>
      </c>
      <c r="AE1539" s="4"/>
      <c r="AF1539" s="4">
        <v>28187</v>
      </c>
      <c r="AG1539" s="4">
        <v>0</v>
      </c>
      <c r="AH1539" s="4">
        <v>0</v>
      </c>
      <c r="AJ1539">
        <v>0</v>
      </c>
      <c r="AK1539">
        <v>0</v>
      </c>
      <c r="AL1539">
        <v>0</v>
      </c>
      <c r="AM1539" s="4"/>
      <c r="AN1539" s="4">
        <v>0</v>
      </c>
      <c r="AO1539" s="4">
        <v>0</v>
      </c>
      <c r="AP1539" s="4">
        <v>0</v>
      </c>
      <c r="AR1539">
        <v>0</v>
      </c>
      <c r="AS1539">
        <v>0</v>
      </c>
      <c r="AT1539">
        <v>0</v>
      </c>
      <c r="AU1539" s="4"/>
      <c r="AV1539" s="4">
        <v>0</v>
      </c>
      <c r="AW1539" s="4">
        <v>0</v>
      </c>
      <c r="AX1539" s="4">
        <v>0</v>
      </c>
      <c r="AZ1539">
        <v>0</v>
      </c>
      <c r="BA1539">
        <v>0</v>
      </c>
      <c r="BB1539">
        <v>0</v>
      </c>
      <c r="BC1539" s="4"/>
      <c r="BD1539" s="4">
        <v>0</v>
      </c>
      <c r="BE1539" s="4">
        <v>0</v>
      </c>
      <c r="BF1539" s="4">
        <v>0</v>
      </c>
      <c r="BH1539">
        <v>0</v>
      </c>
      <c r="BI1539">
        <v>0</v>
      </c>
      <c r="BJ1539">
        <v>0</v>
      </c>
      <c r="BK1539" s="4"/>
      <c r="BL1539" s="4">
        <v>0</v>
      </c>
      <c r="BM1539" s="4">
        <v>0</v>
      </c>
      <c r="BN1539" s="4">
        <v>0</v>
      </c>
      <c r="BP1539">
        <v>0</v>
      </c>
      <c r="BQ1539">
        <v>0</v>
      </c>
      <c r="BR1539">
        <v>0</v>
      </c>
      <c r="BS1539" s="4"/>
      <c r="BT1539" s="4">
        <v>0</v>
      </c>
      <c r="BU1539" s="4">
        <v>0</v>
      </c>
      <c r="BV1539" s="4">
        <v>0</v>
      </c>
      <c r="BW1539" s="3"/>
      <c r="BX1539" s="3"/>
      <c r="BY1539" s="4">
        <v>28187</v>
      </c>
      <c r="BZ1539" s="5"/>
      <c r="CA1539" s="3">
        <v>0</v>
      </c>
      <c r="CB1539" s="4">
        <v>0</v>
      </c>
      <c r="CC1539" s="5" t="s">
        <v>322</v>
      </c>
      <c r="CD1539" s="3">
        <v>0</v>
      </c>
      <c r="CE1539" s="4">
        <v>0</v>
      </c>
      <c r="CF1539" s="5" t="s">
        <v>322</v>
      </c>
      <c r="CG1539" s="3">
        <v>0</v>
      </c>
      <c r="CH1539" s="4">
        <v>0</v>
      </c>
      <c r="CI1539" s="5" t="s">
        <v>322</v>
      </c>
      <c r="CJ1539" s="3">
        <v>0</v>
      </c>
      <c r="CK1539" s="4">
        <v>0</v>
      </c>
      <c r="CL1539" s="5" t="s">
        <v>322</v>
      </c>
      <c r="CM1539" s="2">
        <v>0</v>
      </c>
      <c r="CN1539" s="4">
        <v>0</v>
      </c>
      <c r="CO1539" s="5" t="s">
        <v>322</v>
      </c>
      <c r="CP1539" s="3"/>
      <c r="CQ1539" s="4">
        <v>28187</v>
      </c>
      <c r="CR1539" s="3"/>
      <c r="CS1539" s="3"/>
      <c r="CT1539" s="3"/>
      <c r="CU1539" s="3"/>
      <c r="CV1539" s="4">
        <v>28187</v>
      </c>
      <c r="CW1539" s="4">
        <v>28187</v>
      </c>
      <c r="CX1539" t="b">
        <v>0</v>
      </c>
      <c r="CY1539" t="b">
        <v>0</v>
      </c>
      <c r="CZ1539" t="b">
        <v>0</v>
      </c>
      <c r="DA1539" s="2" t="s">
        <v>1388</v>
      </c>
      <c r="DB1539" s="2"/>
      <c r="DC1539">
        <v>999999995</v>
      </c>
      <c r="DD1539" s="3"/>
      <c r="DE1539" s="3"/>
      <c r="DF1539" s="3"/>
      <c r="DG1539" s="4"/>
      <c r="DH1539" s="4"/>
      <c r="DI1539" s="4"/>
      <c r="DJ1539" s="3">
        <v>0</v>
      </c>
      <c r="DK1539" s="4">
        <v>0</v>
      </c>
      <c r="DL1539" t="b">
        <v>0</v>
      </c>
      <c r="DM1539" s="6"/>
      <c r="DN1539" s="3"/>
      <c r="DO1539" s="3"/>
      <c r="DP1539" s="3"/>
      <c r="DQ1539" s="3"/>
      <c r="DR1539" s="3"/>
      <c r="DS1539" s="3"/>
      <c r="DT1539" s="4"/>
      <c r="DU1539" s="4"/>
      <c r="DV1539" s="4"/>
      <c r="DW1539" s="4"/>
      <c r="DX1539" s="4"/>
      <c r="DY1539" s="4"/>
      <c r="DZ1539" s="2" t="s">
        <v>861</v>
      </c>
      <c r="EA1539" s="7">
        <v>44693.45516203704</v>
      </c>
      <c r="EB1539" s="2" t="s">
        <v>332</v>
      </c>
      <c r="EC1539" s="8"/>
      <c r="ED1539" t="b">
        <v>1</v>
      </c>
      <c r="EE1539" t="s">
        <v>324</v>
      </c>
      <c r="EF1539" s="2" t="s">
        <v>324</v>
      </c>
      <c r="EG1539" s="2" t="s">
        <v>325</v>
      </c>
      <c r="EH1539" s="1"/>
      <c r="EI1539">
        <f t="shared" si="78"/>
        <v>5799</v>
      </c>
      <c r="EJ1539" t="str">
        <f t="shared" si="79"/>
        <v>yes</v>
      </c>
    </row>
    <row r="1540" spans="3:140">
      <c r="C1540" s="1">
        <v>44581</v>
      </c>
      <c r="D1540" s="2" t="s">
        <v>1184</v>
      </c>
      <c r="E1540" s="2" t="s">
        <v>745</v>
      </c>
      <c r="F1540" s="2" t="s">
        <v>177</v>
      </c>
      <c r="G1540" s="1">
        <v>44317</v>
      </c>
      <c r="H1540" s="2"/>
      <c r="I1540" s="2"/>
      <c r="J1540" s="1">
        <v>44317</v>
      </c>
      <c r="K1540" s="1"/>
      <c r="L1540" s="2" t="s">
        <v>6</v>
      </c>
      <c r="M1540" t="b">
        <v>0</v>
      </c>
      <c r="N1540" s="2"/>
      <c r="O1540" s="2" t="s">
        <v>674</v>
      </c>
      <c r="P1540" s="2" t="s">
        <v>337</v>
      </c>
      <c r="Q1540" s="2"/>
      <c r="R1540" s="2"/>
      <c r="S1540" s="2"/>
      <c r="T1540" s="2"/>
      <c r="U1540" s="2"/>
      <c r="V1540" s="2"/>
      <c r="W1540" s="2" t="s">
        <v>1422</v>
      </c>
      <c r="X1540" s="2" t="s">
        <v>1422</v>
      </c>
      <c r="Y1540" s="3"/>
      <c r="AA1540" t="b">
        <v>0</v>
      </c>
      <c r="AB1540">
        <v>0</v>
      </c>
      <c r="AC1540">
        <v>0</v>
      </c>
      <c r="AD1540">
        <v>0</v>
      </c>
      <c r="AE1540" s="4"/>
      <c r="AF1540" s="4">
        <v>0</v>
      </c>
      <c r="AG1540" s="4">
        <v>0</v>
      </c>
      <c r="AH1540" s="4">
        <v>0</v>
      </c>
      <c r="AJ1540">
        <v>0</v>
      </c>
      <c r="AK1540">
        <v>0</v>
      </c>
      <c r="AL1540">
        <v>0</v>
      </c>
      <c r="AM1540" s="4"/>
      <c r="AN1540" s="4">
        <v>0</v>
      </c>
      <c r="AO1540" s="4">
        <v>0</v>
      </c>
      <c r="AP1540" s="4">
        <v>0</v>
      </c>
      <c r="AR1540">
        <v>0</v>
      </c>
      <c r="AS1540">
        <v>0</v>
      </c>
      <c r="AT1540">
        <v>0</v>
      </c>
      <c r="AU1540" s="4"/>
      <c r="AV1540" s="4">
        <v>0</v>
      </c>
      <c r="AW1540" s="4">
        <v>0</v>
      </c>
      <c r="AX1540" s="4">
        <v>0</v>
      </c>
      <c r="AZ1540">
        <v>0</v>
      </c>
      <c r="BA1540">
        <v>0</v>
      </c>
      <c r="BB1540">
        <v>0</v>
      </c>
      <c r="BC1540" s="4"/>
      <c r="BD1540" s="4">
        <v>0</v>
      </c>
      <c r="BE1540" s="4">
        <v>0</v>
      </c>
      <c r="BF1540" s="4">
        <v>0</v>
      </c>
      <c r="BH1540">
        <v>0</v>
      </c>
      <c r="BI1540">
        <v>0</v>
      </c>
      <c r="BJ1540">
        <v>0</v>
      </c>
      <c r="BK1540" s="4"/>
      <c r="BL1540" s="4">
        <v>0</v>
      </c>
      <c r="BM1540" s="4">
        <v>0</v>
      </c>
      <c r="BN1540" s="4">
        <v>0</v>
      </c>
      <c r="BP1540">
        <v>0</v>
      </c>
      <c r="BQ1540">
        <v>0</v>
      </c>
      <c r="BR1540">
        <v>0</v>
      </c>
      <c r="BS1540" s="4"/>
      <c r="BT1540" s="4">
        <v>0</v>
      </c>
      <c r="BU1540" s="4">
        <v>0</v>
      </c>
      <c r="BV1540" s="4">
        <v>0</v>
      </c>
      <c r="BW1540" s="3"/>
      <c r="BX1540" s="3"/>
      <c r="BY1540" s="4">
        <v>0</v>
      </c>
      <c r="BZ1540" s="5"/>
      <c r="CA1540" s="3">
        <v>0</v>
      </c>
      <c r="CB1540" s="4">
        <v>0</v>
      </c>
      <c r="CC1540" s="5" t="s">
        <v>322</v>
      </c>
      <c r="CD1540" s="3">
        <v>0</v>
      </c>
      <c r="CE1540" s="4">
        <v>0</v>
      </c>
      <c r="CF1540" s="5" t="s">
        <v>322</v>
      </c>
      <c r="CG1540" s="3">
        <v>0</v>
      </c>
      <c r="CH1540" s="4">
        <v>0</v>
      </c>
      <c r="CI1540" s="5" t="s">
        <v>322</v>
      </c>
      <c r="CJ1540" s="3">
        <v>0</v>
      </c>
      <c r="CK1540" s="4">
        <v>0</v>
      </c>
      <c r="CL1540" s="5" t="s">
        <v>322</v>
      </c>
      <c r="CM1540" s="2">
        <v>0</v>
      </c>
      <c r="CN1540" s="4">
        <v>0</v>
      </c>
      <c r="CO1540" s="5" t="s">
        <v>322</v>
      </c>
      <c r="CP1540" s="3"/>
      <c r="CQ1540" s="4">
        <v>0</v>
      </c>
      <c r="CR1540" s="3"/>
      <c r="CS1540" s="3"/>
      <c r="CT1540" s="3"/>
      <c r="CU1540" s="3"/>
      <c r="CV1540" s="4">
        <v>0</v>
      </c>
      <c r="CW1540" s="4">
        <v>0</v>
      </c>
      <c r="CX1540" t="b">
        <v>0</v>
      </c>
      <c r="CY1540" t="b">
        <v>0</v>
      </c>
      <c r="CZ1540" t="b">
        <v>0</v>
      </c>
      <c r="DA1540" s="2"/>
      <c r="DB1540" s="2"/>
      <c r="DC1540">
        <v>999999996</v>
      </c>
      <c r="DD1540" s="3"/>
      <c r="DE1540" s="3"/>
      <c r="DF1540" s="3"/>
      <c r="DG1540" s="4"/>
      <c r="DH1540" s="4"/>
      <c r="DI1540" s="4"/>
      <c r="DJ1540" s="3">
        <v>0</v>
      </c>
      <c r="DK1540" s="4">
        <v>0</v>
      </c>
      <c r="DL1540" t="b">
        <v>0</v>
      </c>
      <c r="DM1540" s="6"/>
      <c r="DN1540" s="3"/>
      <c r="DO1540" s="3"/>
      <c r="DP1540" s="3"/>
      <c r="DQ1540" s="3"/>
      <c r="DR1540" s="3"/>
      <c r="DS1540" s="3"/>
      <c r="DT1540" s="4"/>
      <c r="DU1540" s="4"/>
      <c r="DV1540" s="4"/>
      <c r="DW1540" s="4"/>
      <c r="DX1540" s="4"/>
      <c r="DY1540" s="4"/>
      <c r="DZ1540" s="2" t="s">
        <v>861</v>
      </c>
      <c r="EA1540" s="7">
        <v>44607.695381944446</v>
      </c>
      <c r="EB1540" s="2" t="s">
        <v>332</v>
      </c>
      <c r="EC1540" s="8"/>
      <c r="ED1540" t="b">
        <v>0</v>
      </c>
      <c r="EE1540" t="s">
        <v>324</v>
      </c>
      <c r="EF1540" s="2" t="s">
        <v>324</v>
      </c>
      <c r="EG1540" s="2" t="s">
        <v>325</v>
      </c>
      <c r="EH1540" s="1"/>
      <c r="EI1540">
        <f t="shared" si="78"/>
        <v>0</v>
      </c>
      <c r="EJ1540" t="str">
        <f t="shared" si="79"/>
        <v>yes</v>
      </c>
    </row>
    <row r="1541" spans="3:140">
      <c r="C1541" s="1">
        <v>44581</v>
      </c>
      <c r="D1541" s="2" t="s">
        <v>393</v>
      </c>
      <c r="E1541" s="2" t="s">
        <v>394</v>
      </c>
      <c r="F1541" s="2" t="s">
        <v>181</v>
      </c>
      <c r="G1541" s="1">
        <v>44409</v>
      </c>
      <c r="H1541" s="2" t="s">
        <v>395</v>
      </c>
      <c r="I1541" s="2" t="s">
        <v>396</v>
      </c>
      <c r="J1541" s="1">
        <v>44409</v>
      </c>
      <c r="K1541" s="1"/>
      <c r="L1541" s="2" t="s">
        <v>6</v>
      </c>
      <c r="M1541" t="b">
        <v>0</v>
      </c>
      <c r="N1541" s="2"/>
      <c r="O1541" s="2" t="s">
        <v>460</v>
      </c>
      <c r="P1541" s="2" t="s">
        <v>330</v>
      </c>
      <c r="Q1541" s="2"/>
      <c r="R1541" s="2"/>
      <c r="S1541" s="2"/>
      <c r="T1541" s="2"/>
      <c r="U1541" s="2"/>
      <c r="V1541" s="2"/>
      <c r="W1541" s="2" t="s">
        <v>1374</v>
      </c>
      <c r="X1541" s="2"/>
      <c r="Y1541" s="3"/>
      <c r="AA1541" t="b">
        <v>0</v>
      </c>
      <c r="AB1541">
        <v>0</v>
      </c>
      <c r="AC1541">
        <v>10150</v>
      </c>
      <c r="AD1541">
        <v>0</v>
      </c>
      <c r="AE1541" s="4"/>
      <c r="AF1541" s="4">
        <v>0</v>
      </c>
      <c r="AG1541" s="4">
        <v>45368</v>
      </c>
      <c r="AH1541" s="4">
        <v>0</v>
      </c>
      <c r="AJ1541">
        <v>0</v>
      </c>
      <c r="AK1541">
        <v>11362</v>
      </c>
      <c r="AL1541">
        <v>0</v>
      </c>
      <c r="AM1541" s="4"/>
      <c r="AN1541" s="4">
        <v>0</v>
      </c>
      <c r="AO1541" s="4">
        <v>42586</v>
      </c>
      <c r="AP1541" s="4">
        <v>0</v>
      </c>
      <c r="AR1541">
        <v>0</v>
      </c>
      <c r="AS1541">
        <v>0</v>
      </c>
      <c r="AT1541">
        <v>0</v>
      </c>
      <c r="AU1541" s="4"/>
      <c r="AV1541" s="4">
        <v>0</v>
      </c>
      <c r="AW1541" s="4">
        <v>0</v>
      </c>
      <c r="AX1541" s="4">
        <v>0</v>
      </c>
      <c r="AZ1541">
        <v>0</v>
      </c>
      <c r="BA1541">
        <v>0</v>
      </c>
      <c r="BB1541">
        <v>0</v>
      </c>
      <c r="BC1541" s="4"/>
      <c r="BD1541" s="4">
        <v>0</v>
      </c>
      <c r="BE1541" s="4">
        <v>0</v>
      </c>
      <c r="BF1541" s="4">
        <v>0</v>
      </c>
      <c r="BH1541">
        <v>0</v>
      </c>
      <c r="BI1541">
        <v>0</v>
      </c>
      <c r="BJ1541">
        <v>0</v>
      </c>
      <c r="BK1541" s="4"/>
      <c r="BL1541" s="4">
        <v>0</v>
      </c>
      <c r="BM1541" s="4">
        <v>0</v>
      </c>
      <c r="BN1541" s="4">
        <v>0</v>
      </c>
      <c r="BP1541">
        <v>0</v>
      </c>
      <c r="BQ1541">
        <v>0</v>
      </c>
      <c r="BR1541">
        <v>0</v>
      </c>
      <c r="BS1541" s="4"/>
      <c r="BT1541" s="4">
        <v>0</v>
      </c>
      <c r="BU1541" s="4">
        <v>0</v>
      </c>
      <c r="BV1541" s="4">
        <v>0</v>
      </c>
      <c r="BW1541" s="3"/>
      <c r="BX1541" s="3"/>
      <c r="BY1541" s="4">
        <v>45368</v>
      </c>
      <c r="BZ1541" s="5"/>
      <c r="CA1541" s="3">
        <v>11362</v>
      </c>
      <c r="CB1541" s="4">
        <v>42586</v>
      </c>
      <c r="CC1541" s="5">
        <v>3.7481077275127599</v>
      </c>
      <c r="CD1541" s="3">
        <v>0</v>
      </c>
      <c r="CE1541" s="4">
        <v>0</v>
      </c>
      <c r="CF1541" s="5" t="s">
        <v>322</v>
      </c>
      <c r="CG1541" s="3">
        <v>0</v>
      </c>
      <c r="CH1541" s="4">
        <v>0</v>
      </c>
      <c r="CI1541" s="5" t="s">
        <v>322</v>
      </c>
      <c r="CJ1541" s="3">
        <v>0</v>
      </c>
      <c r="CK1541" s="4">
        <v>0</v>
      </c>
      <c r="CL1541" s="5" t="s">
        <v>322</v>
      </c>
      <c r="CM1541" s="2">
        <v>0</v>
      </c>
      <c r="CN1541" s="4">
        <v>0</v>
      </c>
      <c r="CO1541" s="5" t="s">
        <v>322</v>
      </c>
      <c r="CP1541" s="3"/>
      <c r="CQ1541" s="4">
        <v>87954</v>
      </c>
      <c r="CR1541" s="3"/>
      <c r="CS1541" s="3"/>
      <c r="CT1541" s="3"/>
      <c r="CU1541" s="3"/>
      <c r="CV1541" s="4">
        <v>87954</v>
      </c>
      <c r="CW1541" s="4">
        <v>87954</v>
      </c>
      <c r="CX1541" t="b">
        <v>0</v>
      </c>
      <c r="CY1541" t="b">
        <v>0</v>
      </c>
      <c r="CZ1541" t="b">
        <v>0</v>
      </c>
      <c r="DA1541" s="2"/>
      <c r="DB1541" s="2"/>
      <c r="DC1541">
        <v>999999998</v>
      </c>
      <c r="DD1541" s="3"/>
      <c r="DE1541" s="3"/>
      <c r="DF1541" s="3"/>
      <c r="DG1541" s="4"/>
      <c r="DH1541" s="4"/>
      <c r="DI1541" s="4"/>
      <c r="DJ1541" s="3">
        <v>0</v>
      </c>
      <c r="DK1541" s="4">
        <v>0</v>
      </c>
      <c r="DL1541" t="b">
        <v>0</v>
      </c>
      <c r="DM1541" s="6"/>
      <c r="DN1541" s="3"/>
      <c r="DO1541" s="3"/>
      <c r="DP1541" s="3"/>
      <c r="DQ1541" s="3"/>
      <c r="DR1541" s="3"/>
      <c r="DS1541" s="3"/>
      <c r="DT1541" s="4"/>
      <c r="DU1541" s="4"/>
      <c r="DV1541" s="4"/>
      <c r="DW1541" s="4"/>
      <c r="DX1541" s="4"/>
      <c r="DY1541" s="4"/>
      <c r="DZ1541" s="2" t="s">
        <v>861</v>
      </c>
      <c r="EA1541" s="7">
        <v>44693.449861111112</v>
      </c>
      <c r="EB1541" s="2" t="s">
        <v>332</v>
      </c>
      <c r="EC1541" s="8"/>
      <c r="ED1541" t="b">
        <v>1</v>
      </c>
      <c r="EE1541" t="s">
        <v>324</v>
      </c>
      <c r="EF1541" s="2" t="s">
        <v>324</v>
      </c>
      <c r="EG1541" s="2" t="s">
        <v>325</v>
      </c>
      <c r="EH1541" s="1"/>
      <c r="EI1541">
        <f t="shared" si="78"/>
        <v>10150</v>
      </c>
      <c r="EJ1541" t="str">
        <f t="shared" si="79"/>
        <v>no</v>
      </c>
    </row>
    <row r="1542" spans="3:140">
      <c r="C1542" s="1">
        <v>44581</v>
      </c>
      <c r="D1542" s="2" t="s">
        <v>989</v>
      </c>
      <c r="E1542" s="2" t="s">
        <v>990</v>
      </c>
      <c r="F1542" s="2" t="s">
        <v>178</v>
      </c>
      <c r="G1542" s="1">
        <v>44236</v>
      </c>
      <c r="H1542" s="2"/>
      <c r="I1542" s="2"/>
      <c r="J1542" s="1">
        <v>44236</v>
      </c>
      <c r="K1542" s="1"/>
      <c r="L1542" s="2" t="s">
        <v>6</v>
      </c>
      <c r="M1542" t="b">
        <v>0</v>
      </c>
      <c r="N1542" s="2"/>
      <c r="O1542" s="2" t="s">
        <v>919</v>
      </c>
      <c r="P1542" s="2" t="s">
        <v>373</v>
      </c>
      <c r="Q1542" s="2"/>
      <c r="R1542" s="2"/>
      <c r="S1542" s="2"/>
      <c r="T1542" s="2"/>
      <c r="U1542" s="2"/>
      <c r="V1542" s="2"/>
      <c r="W1542" s="2" t="s">
        <v>1423</v>
      </c>
      <c r="X1542" s="2" t="s">
        <v>1424</v>
      </c>
      <c r="Y1542" s="3"/>
      <c r="AA1542" t="b">
        <v>0</v>
      </c>
      <c r="AB1542">
        <v>28107</v>
      </c>
      <c r="AC1542">
        <v>0</v>
      </c>
      <c r="AD1542">
        <v>0</v>
      </c>
      <c r="AE1542" s="4"/>
      <c r="AF1542" s="4">
        <v>136598.22</v>
      </c>
      <c r="AG1542" s="4">
        <v>0</v>
      </c>
      <c r="AH1542" s="4">
        <v>0</v>
      </c>
      <c r="AJ1542">
        <v>0</v>
      </c>
      <c r="AK1542">
        <v>0</v>
      </c>
      <c r="AL1542">
        <v>0</v>
      </c>
      <c r="AM1542" s="4"/>
      <c r="AN1542" s="4">
        <v>0</v>
      </c>
      <c r="AO1542" s="4">
        <v>0</v>
      </c>
      <c r="AP1542" s="4">
        <v>0</v>
      </c>
      <c r="AR1542">
        <v>0</v>
      </c>
      <c r="AS1542">
        <v>0</v>
      </c>
      <c r="AT1542">
        <v>0</v>
      </c>
      <c r="AU1542" s="4"/>
      <c r="AV1542" s="4">
        <v>0</v>
      </c>
      <c r="AW1542" s="4">
        <v>0</v>
      </c>
      <c r="AX1542" s="4">
        <v>0</v>
      </c>
      <c r="AZ1542">
        <v>0</v>
      </c>
      <c r="BA1542">
        <v>0</v>
      </c>
      <c r="BB1542">
        <v>0</v>
      </c>
      <c r="BC1542" s="4"/>
      <c r="BD1542" s="4">
        <v>0</v>
      </c>
      <c r="BE1542" s="4">
        <v>0</v>
      </c>
      <c r="BF1542" s="4">
        <v>0</v>
      </c>
      <c r="BH1542">
        <v>0</v>
      </c>
      <c r="BI1542">
        <v>0</v>
      </c>
      <c r="BJ1542">
        <v>0</v>
      </c>
      <c r="BK1542" s="4"/>
      <c r="BL1542" s="4">
        <v>0</v>
      </c>
      <c r="BM1542" s="4">
        <v>0</v>
      </c>
      <c r="BN1542" s="4">
        <v>0</v>
      </c>
      <c r="BP1542">
        <v>0</v>
      </c>
      <c r="BQ1542">
        <v>0</v>
      </c>
      <c r="BR1542">
        <v>0</v>
      </c>
      <c r="BS1542" s="4"/>
      <c r="BT1542" s="4">
        <v>0</v>
      </c>
      <c r="BU1542" s="4">
        <v>0</v>
      </c>
      <c r="BV1542" s="4">
        <v>0</v>
      </c>
      <c r="BW1542" s="3"/>
      <c r="BX1542" s="3"/>
      <c r="BY1542" s="4">
        <v>136598.22</v>
      </c>
      <c r="BZ1542" s="5"/>
      <c r="CA1542" s="3">
        <v>0</v>
      </c>
      <c r="CB1542" s="4">
        <v>0</v>
      </c>
      <c r="CC1542" s="5" t="s">
        <v>322</v>
      </c>
      <c r="CD1542" s="3">
        <v>0</v>
      </c>
      <c r="CE1542" s="4">
        <v>0</v>
      </c>
      <c r="CF1542" s="5" t="s">
        <v>322</v>
      </c>
      <c r="CG1542" s="3">
        <v>0</v>
      </c>
      <c r="CH1542" s="4">
        <v>0</v>
      </c>
      <c r="CI1542" s="5" t="s">
        <v>322</v>
      </c>
      <c r="CJ1542" s="3">
        <v>0</v>
      </c>
      <c r="CK1542" s="4">
        <v>0</v>
      </c>
      <c r="CL1542" s="5" t="s">
        <v>322</v>
      </c>
      <c r="CM1542" s="2">
        <v>0</v>
      </c>
      <c r="CN1542" s="4">
        <v>0</v>
      </c>
      <c r="CO1542" s="5" t="s">
        <v>322</v>
      </c>
      <c r="CP1542" s="3"/>
      <c r="CQ1542" s="4">
        <v>136598.22</v>
      </c>
      <c r="CR1542" s="3"/>
      <c r="CS1542" s="3"/>
      <c r="CT1542" s="3"/>
      <c r="CU1542" s="3"/>
      <c r="CV1542" s="4">
        <v>136598.22</v>
      </c>
      <c r="CW1542" s="4">
        <v>136598.22</v>
      </c>
      <c r="CX1542" t="b">
        <v>0</v>
      </c>
      <c r="CY1542" t="b">
        <v>0</v>
      </c>
      <c r="CZ1542" t="b">
        <v>0</v>
      </c>
      <c r="DA1542" s="2" t="s">
        <v>867</v>
      </c>
      <c r="DB1542" s="2" t="s">
        <v>867</v>
      </c>
      <c r="DC1542">
        <v>999999999</v>
      </c>
      <c r="DD1542" s="3"/>
      <c r="DE1542" s="3"/>
      <c r="DF1542" s="3"/>
      <c r="DG1542" s="4"/>
      <c r="DH1542" s="4"/>
      <c r="DI1542" s="4"/>
      <c r="DJ1542" s="3">
        <v>0</v>
      </c>
      <c r="DK1542" s="4">
        <v>0</v>
      </c>
      <c r="DL1542" t="b">
        <v>0</v>
      </c>
      <c r="DM1542" s="6"/>
      <c r="DN1542" s="3"/>
      <c r="DO1542" s="3"/>
      <c r="DP1542" s="3"/>
      <c r="DQ1542" s="3"/>
      <c r="DR1542" s="3"/>
      <c r="DS1542" s="3"/>
      <c r="DT1542" s="4"/>
      <c r="DU1542" s="4"/>
      <c r="DV1542" s="4"/>
      <c r="DW1542" s="4"/>
      <c r="DX1542" s="4"/>
      <c r="DY1542" s="4"/>
      <c r="DZ1542" s="2" t="s">
        <v>861</v>
      </c>
      <c r="EA1542" s="7">
        <v>44694.696203703701</v>
      </c>
      <c r="EB1542" s="2" t="s">
        <v>332</v>
      </c>
      <c r="EC1542" s="8"/>
      <c r="ED1542" t="b">
        <v>1</v>
      </c>
      <c r="EE1542" t="s">
        <v>324</v>
      </c>
      <c r="EF1542" s="2" t="s">
        <v>324</v>
      </c>
      <c r="EG1542" s="2" t="s">
        <v>325</v>
      </c>
      <c r="EH1542" s="1"/>
      <c r="EI1542">
        <f t="shared" si="78"/>
        <v>28107</v>
      </c>
      <c r="EJ1542" t="str">
        <f t="shared" si="79"/>
        <v>yes</v>
      </c>
    </row>
    <row r="1543" spans="3:140">
      <c r="C1543" s="1">
        <v>44581</v>
      </c>
      <c r="D1543" s="2" t="s">
        <v>1140</v>
      </c>
      <c r="E1543" s="2" t="s">
        <v>1141</v>
      </c>
      <c r="F1543" s="2" t="s">
        <v>176</v>
      </c>
      <c r="G1543" s="1">
        <v>44208</v>
      </c>
      <c r="H1543" s="2"/>
      <c r="I1543" s="2"/>
      <c r="J1543" s="1">
        <v>44208</v>
      </c>
      <c r="K1543" s="1"/>
      <c r="L1543" s="2" t="s">
        <v>6</v>
      </c>
      <c r="M1543" t="b">
        <v>0</v>
      </c>
      <c r="N1543" s="2"/>
      <c r="O1543" s="2" t="s">
        <v>1318</v>
      </c>
      <c r="P1543" s="2" t="s">
        <v>337</v>
      </c>
      <c r="Q1543" s="2"/>
      <c r="R1543" s="2"/>
      <c r="S1543" s="2"/>
      <c r="T1543" s="2"/>
      <c r="U1543" s="2"/>
      <c r="V1543" s="2"/>
      <c r="W1543" s="2"/>
      <c r="X1543" s="2"/>
      <c r="Y1543" s="3"/>
      <c r="AA1543" t="b">
        <v>0</v>
      </c>
      <c r="AB1543">
        <v>2807</v>
      </c>
      <c r="AC1543">
        <v>5300</v>
      </c>
      <c r="AD1543">
        <v>1539</v>
      </c>
      <c r="AE1543" s="4"/>
      <c r="AF1543" s="4">
        <v>10217</v>
      </c>
      <c r="AG1543" s="4">
        <v>26236</v>
      </c>
      <c r="AH1543" s="4">
        <v>8945</v>
      </c>
      <c r="AJ1543">
        <v>961</v>
      </c>
      <c r="AK1543">
        <v>1814</v>
      </c>
      <c r="AL1543">
        <v>527</v>
      </c>
      <c r="AM1543" s="4"/>
      <c r="AN1543" s="4">
        <v>4293</v>
      </c>
      <c r="AO1543" s="4">
        <v>6802</v>
      </c>
      <c r="AP1543" s="4">
        <v>2356</v>
      </c>
      <c r="AR1543">
        <v>0</v>
      </c>
      <c r="AS1543">
        <v>0</v>
      </c>
      <c r="AT1543">
        <v>0</v>
      </c>
      <c r="AU1543" s="4"/>
      <c r="AV1543" s="4">
        <v>0</v>
      </c>
      <c r="AW1543" s="4">
        <v>0</v>
      </c>
      <c r="AX1543" s="4">
        <v>0</v>
      </c>
      <c r="AZ1543">
        <v>0</v>
      </c>
      <c r="BA1543">
        <v>0</v>
      </c>
      <c r="BB1543">
        <v>0</v>
      </c>
      <c r="BC1543" s="4"/>
      <c r="BD1543" s="4">
        <v>0</v>
      </c>
      <c r="BE1543" s="4">
        <v>0</v>
      </c>
      <c r="BF1543" s="4">
        <v>0</v>
      </c>
      <c r="BH1543">
        <v>0</v>
      </c>
      <c r="BI1543">
        <v>0</v>
      </c>
      <c r="BJ1543">
        <v>0</v>
      </c>
      <c r="BK1543" s="4"/>
      <c r="BL1543" s="4">
        <v>0</v>
      </c>
      <c r="BM1543" s="4">
        <v>0</v>
      </c>
      <c r="BN1543" s="4">
        <v>0</v>
      </c>
      <c r="BP1543">
        <v>0</v>
      </c>
      <c r="BQ1543">
        <v>0</v>
      </c>
      <c r="BR1543">
        <v>0</v>
      </c>
      <c r="BS1543" s="4"/>
      <c r="BT1543" s="4">
        <v>0</v>
      </c>
      <c r="BU1543" s="4">
        <v>0</v>
      </c>
      <c r="BV1543" s="4">
        <v>0</v>
      </c>
      <c r="BW1543" s="3"/>
      <c r="BX1543" s="3"/>
      <c r="BY1543" s="4">
        <v>45398</v>
      </c>
      <c r="BZ1543" s="5"/>
      <c r="CA1543" s="3">
        <v>3302</v>
      </c>
      <c r="CB1543" s="4">
        <v>13451</v>
      </c>
      <c r="CC1543" s="5">
        <v>4.0735917625681397</v>
      </c>
      <c r="CD1543" s="3">
        <v>0</v>
      </c>
      <c r="CE1543" s="4">
        <v>0</v>
      </c>
      <c r="CF1543" s="5" t="s">
        <v>322</v>
      </c>
      <c r="CG1543" s="3">
        <v>0</v>
      </c>
      <c r="CH1543" s="4">
        <v>0</v>
      </c>
      <c r="CI1543" s="5" t="s">
        <v>322</v>
      </c>
      <c r="CJ1543" s="3">
        <v>0</v>
      </c>
      <c r="CK1543" s="4">
        <v>0</v>
      </c>
      <c r="CL1543" s="5" t="s">
        <v>322</v>
      </c>
      <c r="CM1543" s="2">
        <v>0</v>
      </c>
      <c r="CN1543" s="4">
        <v>0</v>
      </c>
      <c r="CO1543" s="5" t="s">
        <v>322</v>
      </c>
      <c r="CP1543" s="3"/>
      <c r="CQ1543" s="4">
        <v>58849</v>
      </c>
      <c r="CR1543" s="3"/>
      <c r="CS1543" s="3"/>
      <c r="CT1543" s="3"/>
      <c r="CU1543" s="3"/>
      <c r="CV1543" s="4">
        <v>58849</v>
      </c>
      <c r="CW1543" s="4">
        <v>58849</v>
      </c>
      <c r="CX1543" t="b">
        <v>0</v>
      </c>
      <c r="CY1543" t="b">
        <v>0</v>
      </c>
      <c r="CZ1543" t="b">
        <v>0</v>
      </c>
      <c r="DA1543" s="2"/>
      <c r="DB1543" s="2"/>
      <c r="DC1543">
        <v>999999999</v>
      </c>
      <c r="DD1543" s="3"/>
      <c r="DE1543" s="3"/>
      <c r="DF1543" s="3"/>
      <c r="DG1543" s="4"/>
      <c r="DH1543" s="4"/>
      <c r="DI1543" s="4"/>
      <c r="DJ1543" s="3">
        <v>0</v>
      </c>
      <c r="DK1543" s="4">
        <v>0</v>
      </c>
      <c r="DL1543" t="b">
        <v>0</v>
      </c>
      <c r="DM1543" s="6"/>
      <c r="DN1543" s="3"/>
      <c r="DO1543" s="3"/>
      <c r="DP1543" s="3"/>
      <c r="DQ1543" s="3"/>
      <c r="DR1543" s="3"/>
      <c r="DS1543" s="3"/>
      <c r="DT1543" s="4"/>
      <c r="DU1543" s="4"/>
      <c r="DV1543" s="4"/>
      <c r="DW1543" s="4"/>
      <c r="DX1543" s="4"/>
      <c r="DY1543" s="4"/>
      <c r="DZ1543" s="2" t="s">
        <v>861</v>
      </c>
      <c r="EA1543" s="7">
        <v>44606.483495370368</v>
      </c>
      <c r="EB1543" s="2" t="s">
        <v>332</v>
      </c>
      <c r="EC1543" s="8"/>
      <c r="ED1543" t="b">
        <v>0</v>
      </c>
      <c r="EE1543" t="s">
        <v>324</v>
      </c>
      <c r="EF1543" s="2" t="s">
        <v>324</v>
      </c>
      <c r="EG1543" s="2" t="s">
        <v>325</v>
      </c>
      <c r="EH1543" s="1"/>
      <c r="EI1543">
        <f t="shared" si="78"/>
        <v>9646</v>
      </c>
      <c r="EJ1543" t="str">
        <f t="shared" si="79"/>
        <v>yes</v>
      </c>
    </row>
    <row r="1544" spans="3:140">
      <c r="C1544" s="1">
        <v>44581</v>
      </c>
      <c r="D1544" s="2" t="s">
        <v>1108</v>
      </c>
      <c r="E1544" s="2" t="s">
        <v>1109</v>
      </c>
      <c r="F1544" s="2" t="s">
        <v>176</v>
      </c>
      <c r="G1544" s="1">
        <v>44208</v>
      </c>
      <c r="H1544" s="2"/>
      <c r="I1544" s="2"/>
      <c r="J1544" s="1">
        <v>44208</v>
      </c>
      <c r="K1544" s="1"/>
      <c r="L1544" s="2" t="s">
        <v>6</v>
      </c>
      <c r="M1544" t="b">
        <v>0</v>
      </c>
      <c r="N1544" s="2"/>
      <c r="O1544" s="2" t="s">
        <v>1318</v>
      </c>
      <c r="P1544" s="2" t="s">
        <v>337</v>
      </c>
      <c r="Q1544" s="2"/>
      <c r="R1544" s="2"/>
      <c r="S1544" s="2"/>
      <c r="T1544" s="2"/>
      <c r="U1544" s="2"/>
      <c r="V1544" s="2"/>
      <c r="W1544" s="2"/>
      <c r="X1544" s="2"/>
      <c r="Y1544" s="3"/>
      <c r="AA1544" t="b">
        <v>0</v>
      </c>
      <c r="AB1544">
        <v>2807</v>
      </c>
      <c r="AC1544">
        <v>5300</v>
      </c>
      <c r="AD1544">
        <v>1539</v>
      </c>
      <c r="AE1544" s="4"/>
      <c r="AF1544" s="4">
        <v>10217</v>
      </c>
      <c r="AG1544" s="4">
        <v>26236</v>
      </c>
      <c r="AH1544" s="4">
        <v>8945</v>
      </c>
      <c r="AJ1544">
        <v>961</v>
      </c>
      <c r="AK1544">
        <v>1814</v>
      </c>
      <c r="AL1544">
        <v>527</v>
      </c>
      <c r="AM1544" s="4"/>
      <c r="AN1544" s="4">
        <v>4293</v>
      </c>
      <c r="AO1544" s="4">
        <v>6802</v>
      </c>
      <c r="AP1544" s="4">
        <v>2356</v>
      </c>
      <c r="AR1544">
        <v>0</v>
      </c>
      <c r="AS1544">
        <v>0</v>
      </c>
      <c r="AT1544">
        <v>0</v>
      </c>
      <c r="AU1544" s="4"/>
      <c r="AV1544" s="4">
        <v>0</v>
      </c>
      <c r="AW1544" s="4">
        <v>0</v>
      </c>
      <c r="AX1544" s="4">
        <v>0</v>
      </c>
      <c r="AZ1544">
        <v>0</v>
      </c>
      <c r="BA1544">
        <v>0</v>
      </c>
      <c r="BB1544">
        <v>0</v>
      </c>
      <c r="BC1544" s="4"/>
      <c r="BD1544" s="4">
        <v>0</v>
      </c>
      <c r="BE1544" s="4">
        <v>0</v>
      </c>
      <c r="BF1544" s="4">
        <v>0</v>
      </c>
      <c r="BH1544">
        <v>0</v>
      </c>
      <c r="BI1544">
        <v>0</v>
      </c>
      <c r="BJ1544">
        <v>0</v>
      </c>
      <c r="BK1544" s="4"/>
      <c r="BL1544" s="4">
        <v>0</v>
      </c>
      <c r="BM1544" s="4">
        <v>0</v>
      </c>
      <c r="BN1544" s="4">
        <v>0</v>
      </c>
      <c r="BP1544">
        <v>0</v>
      </c>
      <c r="BQ1544">
        <v>0</v>
      </c>
      <c r="BR1544">
        <v>0</v>
      </c>
      <c r="BS1544" s="4"/>
      <c r="BT1544" s="4">
        <v>0</v>
      </c>
      <c r="BU1544" s="4">
        <v>0</v>
      </c>
      <c r="BV1544" s="4">
        <v>0</v>
      </c>
      <c r="BW1544" s="3"/>
      <c r="BX1544" s="3"/>
      <c r="BY1544" s="4">
        <v>45398</v>
      </c>
      <c r="BZ1544" s="5"/>
      <c r="CA1544" s="3">
        <v>3302</v>
      </c>
      <c r="CB1544" s="4">
        <v>13451</v>
      </c>
      <c r="CC1544" s="5">
        <v>4.0735917625681397</v>
      </c>
      <c r="CD1544" s="3">
        <v>0</v>
      </c>
      <c r="CE1544" s="4">
        <v>0</v>
      </c>
      <c r="CF1544" s="5" t="s">
        <v>322</v>
      </c>
      <c r="CG1544" s="3">
        <v>0</v>
      </c>
      <c r="CH1544" s="4">
        <v>0</v>
      </c>
      <c r="CI1544" s="5" t="s">
        <v>322</v>
      </c>
      <c r="CJ1544" s="3">
        <v>0</v>
      </c>
      <c r="CK1544" s="4">
        <v>0</v>
      </c>
      <c r="CL1544" s="5" t="s">
        <v>322</v>
      </c>
      <c r="CM1544" s="2">
        <v>0</v>
      </c>
      <c r="CN1544" s="4">
        <v>0</v>
      </c>
      <c r="CO1544" s="5" t="s">
        <v>322</v>
      </c>
      <c r="CP1544" s="3"/>
      <c r="CQ1544" s="4">
        <v>58849</v>
      </c>
      <c r="CR1544" s="3"/>
      <c r="CS1544" s="3"/>
      <c r="CT1544" s="3"/>
      <c r="CU1544" s="3"/>
      <c r="CV1544" s="4">
        <v>58849</v>
      </c>
      <c r="CW1544" s="4">
        <v>58849</v>
      </c>
      <c r="CX1544" t="b">
        <v>0</v>
      </c>
      <c r="CY1544" t="b">
        <v>0</v>
      </c>
      <c r="CZ1544" t="b">
        <v>0</v>
      </c>
      <c r="DA1544" s="2"/>
      <c r="DB1544" s="2"/>
      <c r="DC1544">
        <v>999999999</v>
      </c>
      <c r="DD1544" s="3"/>
      <c r="DE1544" s="3"/>
      <c r="DF1544" s="3"/>
      <c r="DG1544" s="4"/>
      <c r="DH1544" s="4"/>
      <c r="DI1544" s="4"/>
      <c r="DJ1544" s="3">
        <v>0</v>
      </c>
      <c r="DK1544" s="4">
        <v>0</v>
      </c>
      <c r="DL1544" t="b">
        <v>0</v>
      </c>
      <c r="DM1544" s="6"/>
      <c r="DN1544" s="3"/>
      <c r="DO1544" s="3"/>
      <c r="DP1544" s="3"/>
      <c r="DQ1544" s="3"/>
      <c r="DR1544" s="3"/>
      <c r="DS1544" s="3"/>
      <c r="DT1544" s="4"/>
      <c r="DU1544" s="4"/>
      <c r="DV1544" s="4"/>
      <c r="DW1544" s="4"/>
      <c r="DX1544" s="4"/>
      <c r="DY1544" s="4"/>
      <c r="DZ1544" s="2" t="s">
        <v>861</v>
      </c>
      <c r="EA1544" s="7">
        <v>44606.483495370368</v>
      </c>
      <c r="EB1544" s="2" t="s">
        <v>332</v>
      </c>
      <c r="EC1544" s="8"/>
      <c r="ED1544" t="b">
        <v>0</v>
      </c>
      <c r="EE1544" t="s">
        <v>324</v>
      </c>
      <c r="EF1544" s="2" t="s">
        <v>324</v>
      </c>
      <c r="EG1544" s="2" t="s">
        <v>325</v>
      </c>
      <c r="EH1544" s="1"/>
      <c r="EI1544">
        <f t="shared" si="78"/>
        <v>9646</v>
      </c>
      <c r="EJ1544" t="str">
        <f t="shared" si="79"/>
        <v>yes</v>
      </c>
    </row>
    <row r="1545" spans="3:140">
      <c r="C1545" s="1">
        <v>44581</v>
      </c>
      <c r="D1545" s="2" t="s">
        <v>1072</v>
      </c>
      <c r="E1545" s="2" t="s">
        <v>1073</v>
      </c>
      <c r="F1545" s="2" t="s">
        <v>1282</v>
      </c>
      <c r="G1545" s="1">
        <v>44206</v>
      </c>
      <c r="H1545" s="2"/>
      <c r="I1545" s="2"/>
      <c r="J1545" s="1">
        <v>44206</v>
      </c>
      <c r="K1545" s="1"/>
      <c r="L1545" s="2" t="s">
        <v>6</v>
      </c>
      <c r="M1545" t="b">
        <v>0</v>
      </c>
      <c r="N1545" s="2"/>
      <c r="O1545" s="2" t="s">
        <v>1074</v>
      </c>
      <c r="P1545" s="2" t="s">
        <v>330</v>
      </c>
      <c r="Q1545" s="2"/>
      <c r="R1545" s="2"/>
      <c r="S1545" s="2" t="s">
        <v>1425</v>
      </c>
      <c r="T1545" s="2"/>
      <c r="U1545" s="2"/>
      <c r="V1545" s="2"/>
      <c r="W1545" s="2" t="s">
        <v>1426</v>
      </c>
      <c r="X1545" s="2" t="s">
        <v>1426</v>
      </c>
      <c r="Y1545" s="3"/>
      <c r="AA1545" t="b">
        <v>0</v>
      </c>
      <c r="AB1545">
        <v>0</v>
      </c>
      <c r="AC1545">
        <v>11369</v>
      </c>
      <c r="AD1545">
        <v>0</v>
      </c>
      <c r="AE1545" s="4"/>
      <c r="AF1545" s="4">
        <v>0</v>
      </c>
      <c r="AG1545" s="4">
        <v>55207</v>
      </c>
      <c r="AH1545" s="4">
        <v>0</v>
      </c>
      <c r="AJ1545">
        <v>0</v>
      </c>
      <c r="AK1545">
        <v>0</v>
      </c>
      <c r="AL1545">
        <v>0</v>
      </c>
      <c r="AM1545" s="4"/>
      <c r="AN1545" s="4">
        <v>0</v>
      </c>
      <c r="AO1545" s="4">
        <v>0</v>
      </c>
      <c r="AP1545" s="4">
        <v>0</v>
      </c>
      <c r="AR1545">
        <v>0</v>
      </c>
      <c r="AS1545">
        <v>0</v>
      </c>
      <c r="AT1545">
        <v>0</v>
      </c>
      <c r="AU1545" s="4"/>
      <c r="AV1545" s="4">
        <v>0</v>
      </c>
      <c r="AW1545" s="4">
        <v>0</v>
      </c>
      <c r="AX1545" s="4">
        <v>0</v>
      </c>
      <c r="AZ1545">
        <v>0</v>
      </c>
      <c r="BA1545">
        <v>0</v>
      </c>
      <c r="BB1545">
        <v>0</v>
      </c>
      <c r="BC1545" s="4"/>
      <c r="BD1545" s="4">
        <v>0</v>
      </c>
      <c r="BE1545" s="4">
        <v>0</v>
      </c>
      <c r="BF1545" s="4">
        <v>0</v>
      </c>
      <c r="BH1545">
        <v>0</v>
      </c>
      <c r="BI1545">
        <v>0</v>
      </c>
      <c r="BJ1545">
        <v>0</v>
      </c>
      <c r="BK1545" s="4"/>
      <c r="BL1545" s="4">
        <v>0</v>
      </c>
      <c r="BM1545" s="4">
        <v>0</v>
      </c>
      <c r="BN1545" s="4">
        <v>0</v>
      </c>
      <c r="BP1545">
        <v>0</v>
      </c>
      <c r="BQ1545">
        <v>0</v>
      </c>
      <c r="BR1545">
        <v>0</v>
      </c>
      <c r="BS1545" s="4"/>
      <c r="BT1545" s="4">
        <v>0</v>
      </c>
      <c r="BU1545" s="4">
        <v>0</v>
      </c>
      <c r="BV1545" s="4">
        <v>0</v>
      </c>
      <c r="BW1545" s="3"/>
      <c r="BX1545" s="3"/>
      <c r="BY1545" s="4">
        <v>55207</v>
      </c>
      <c r="BZ1545" s="5"/>
      <c r="CA1545" s="3">
        <v>0</v>
      </c>
      <c r="CB1545" s="4">
        <v>0</v>
      </c>
      <c r="CC1545" s="5" t="s">
        <v>322</v>
      </c>
      <c r="CD1545" s="3">
        <v>0</v>
      </c>
      <c r="CE1545" s="4">
        <v>0</v>
      </c>
      <c r="CF1545" s="5" t="s">
        <v>322</v>
      </c>
      <c r="CG1545" s="3">
        <v>0</v>
      </c>
      <c r="CH1545" s="4">
        <v>0</v>
      </c>
      <c r="CI1545" s="5" t="s">
        <v>322</v>
      </c>
      <c r="CJ1545" s="3">
        <v>0</v>
      </c>
      <c r="CK1545" s="4">
        <v>0</v>
      </c>
      <c r="CL1545" s="5" t="s">
        <v>322</v>
      </c>
      <c r="CM1545" s="2">
        <v>0</v>
      </c>
      <c r="CN1545" s="4">
        <v>0</v>
      </c>
      <c r="CO1545" s="5" t="s">
        <v>322</v>
      </c>
      <c r="CP1545" s="3"/>
      <c r="CQ1545" s="4">
        <v>55207</v>
      </c>
      <c r="CR1545" s="3"/>
      <c r="CS1545" s="3"/>
      <c r="CT1545" s="3"/>
      <c r="CU1545" s="3"/>
      <c r="CV1545" s="4">
        <v>55207</v>
      </c>
      <c r="CW1545" s="4">
        <v>55207</v>
      </c>
      <c r="CX1545" t="b">
        <v>0</v>
      </c>
      <c r="CY1545" t="b">
        <v>0</v>
      </c>
      <c r="CZ1545" t="b">
        <v>0</v>
      </c>
      <c r="DA1545" s="2"/>
      <c r="DB1545" s="2"/>
      <c r="DC1545">
        <v>999999999</v>
      </c>
      <c r="DD1545" s="3"/>
      <c r="DE1545" s="3"/>
      <c r="DF1545" s="3"/>
      <c r="DG1545" s="4"/>
      <c r="DH1545" s="4"/>
      <c r="DI1545" s="4"/>
      <c r="DJ1545" s="3">
        <v>0</v>
      </c>
      <c r="DK1545" s="4">
        <v>0</v>
      </c>
      <c r="DL1545" t="b">
        <v>0</v>
      </c>
      <c r="DM1545" s="6"/>
      <c r="DN1545" s="3"/>
      <c r="DO1545" s="3"/>
      <c r="DP1545" s="3"/>
      <c r="DQ1545" s="3"/>
      <c r="DR1545" s="3"/>
      <c r="DS1545" s="3"/>
      <c r="DT1545" s="4"/>
      <c r="DU1545" s="4"/>
      <c r="DV1545" s="4"/>
      <c r="DW1545" s="4"/>
      <c r="DX1545" s="4"/>
      <c r="DY1545" s="4"/>
      <c r="DZ1545" s="2" t="s">
        <v>861</v>
      </c>
      <c r="EA1545" s="7">
        <v>44606.483506944445</v>
      </c>
      <c r="EB1545" s="2" t="s">
        <v>332</v>
      </c>
      <c r="EC1545" s="8"/>
      <c r="ED1545" t="b">
        <v>0</v>
      </c>
      <c r="EE1545" t="s">
        <v>324</v>
      </c>
      <c r="EF1545" s="2" t="s">
        <v>324</v>
      </c>
      <c r="EG1545" s="2" t="s">
        <v>325</v>
      </c>
      <c r="EH1545" s="1"/>
      <c r="EI1545">
        <f t="shared" si="78"/>
        <v>11369</v>
      </c>
      <c r="EJ1545" t="str">
        <f t="shared" si="79"/>
        <v>yes</v>
      </c>
    </row>
    <row r="1546" spans="3:140">
      <c r="C1546" s="1">
        <v>44581</v>
      </c>
      <c r="D1546" s="2" t="s">
        <v>864</v>
      </c>
      <c r="E1546" s="2" t="s">
        <v>865</v>
      </c>
      <c r="F1546" s="2" t="s">
        <v>866</v>
      </c>
      <c r="G1546" s="1">
        <v>44237</v>
      </c>
      <c r="H1546" s="2"/>
      <c r="I1546" s="2"/>
      <c r="J1546" s="1">
        <v>44237</v>
      </c>
      <c r="K1546" s="1"/>
      <c r="L1546" s="2" t="s">
        <v>867</v>
      </c>
      <c r="M1546" t="b">
        <v>0</v>
      </c>
      <c r="N1546" s="2"/>
      <c r="O1546" s="2" t="s">
        <v>868</v>
      </c>
      <c r="P1546" s="2" t="s">
        <v>343</v>
      </c>
      <c r="Q1546" s="2"/>
      <c r="R1546" s="2"/>
      <c r="S1546" s="2"/>
      <c r="T1546" s="2"/>
      <c r="U1546" s="2"/>
      <c r="V1546" s="2"/>
      <c r="W1546" s="2" t="s">
        <v>1427</v>
      </c>
      <c r="X1546" s="2" t="s">
        <v>1428</v>
      </c>
      <c r="Y1546" s="3"/>
      <c r="AA1546" t="b">
        <v>0</v>
      </c>
      <c r="AB1546">
        <v>2763</v>
      </c>
      <c r="AC1546">
        <v>5387</v>
      </c>
      <c r="AD1546">
        <v>2072</v>
      </c>
      <c r="AE1546" s="4"/>
      <c r="AF1546" s="4">
        <v>14338</v>
      </c>
      <c r="AG1546" s="4">
        <v>27958</v>
      </c>
      <c r="AH1546" s="4">
        <v>10753</v>
      </c>
      <c r="AJ1546">
        <v>0</v>
      </c>
      <c r="AK1546">
        <v>0</v>
      </c>
      <c r="AL1546">
        <v>0</v>
      </c>
      <c r="AM1546" s="4"/>
      <c r="AN1546" s="4">
        <v>0</v>
      </c>
      <c r="AO1546" s="4">
        <v>0</v>
      </c>
      <c r="AP1546" s="4">
        <v>0</v>
      </c>
      <c r="AR1546">
        <v>0</v>
      </c>
      <c r="AS1546">
        <v>0</v>
      </c>
      <c r="AT1546">
        <v>0</v>
      </c>
      <c r="AU1546" s="4"/>
      <c r="AV1546" s="4">
        <v>0</v>
      </c>
      <c r="AW1546" s="4">
        <v>0</v>
      </c>
      <c r="AX1546" s="4">
        <v>0</v>
      </c>
      <c r="AZ1546">
        <v>0</v>
      </c>
      <c r="BA1546">
        <v>0</v>
      </c>
      <c r="BB1546">
        <v>0</v>
      </c>
      <c r="BC1546" s="4"/>
      <c r="BD1546" s="4">
        <v>0</v>
      </c>
      <c r="BE1546" s="4">
        <v>0</v>
      </c>
      <c r="BF1546" s="4">
        <v>0</v>
      </c>
      <c r="BH1546">
        <v>0</v>
      </c>
      <c r="BI1546">
        <v>0</v>
      </c>
      <c r="BJ1546">
        <v>0</v>
      </c>
      <c r="BK1546" s="4"/>
      <c r="BL1546" s="4">
        <v>0</v>
      </c>
      <c r="BM1546" s="4">
        <v>0</v>
      </c>
      <c r="BN1546" s="4">
        <v>0</v>
      </c>
      <c r="BP1546">
        <v>0</v>
      </c>
      <c r="BQ1546">
        <v>0</v>
      </c>
      <c r="BR1546">
        <v>0</v>
      </c>
      <c r="BS1546" s="4"/>
      <c r="BT1546" s="4">
        <v>0</v>
      </c>
      <c r="BU1546" s="4">
        <v>0</v>
      </c>
      <c r="BV1546" s="4">
        <v>0</v>
      </c>
      <c r="BW1546" s="3"/>
      <c r="BX1546" s="3"/>
      <c r="BY1546" s="4">
        <v>53049</v>
      </c>
      <c r="BZ1546" s="5"/>
      <c r="CA1546" s="3">
        <v>0</v>
      </c>
      <c r="CB1546" s="4">
        <v>0</v>
      </c>
      <c r="CC1546" s="5" t="s">
        <v>322</v>
      </c>
      <c r="CD1546" s="3">
        <v>0</v>
      </c>
      <c r="CE1546" s="4">
        <v>0</v>
      </c>
      <c r="CF1546" s="5" t="s">
        <v>322</v>
      </c>
      <c r="CG1546" s="3">
        <v>0</v>
      </c>
      <c r="CH1546" s="4">
        <v>0</v>
      </c>
      <c r="CI1546" s="5" t="s">
        <v>322</v>
      </c>
      <c r="CJ1546" s="3">
        <v>0</v>
      </c>
      <c r="CK1546" s="4">
        <v>0</v>
      </c>
      <c r="CL1546" s="5" t="s">
        <v>322</v>
      </c>
      <c r="CM1546" s="2">
        <v>0</v>
      </c>
      <c r="CN1546" s="4">
        <v>0</v>
      </c>
      <c r="CO1546" s="5" t="s">
        <v>322</v>
      </c>
      <c r="CP1546" s="3"/>
      <c r="CQ1546" s="4">
        <v>53049</v>
      </c>
      <c r="CR1546" s="3"/>
      <c r="CS1546" s="3"/>
      <c r="CT1546" s="3"/>
      <c r="CU1546" s="3"/>
      <c r="CV1546" s="4">
        <v>53049</v>
      </c>
      <c r="CW1546" s="4">
        <v>53049</v>
      </c>
      <c r="CX1546" t="b">
        <v>0</v>
      </c>
      <c r="CY1546" t="b">
        <v>0</v>
      </c>
      <c r="CZ1546" t="b">
        <v>0</v>
      </c>
      <c r="DA1546" s="2" t="s">
        <v>867</v>
      </c>
      <c r="DB1546" s="2" t="s">
        <v>867</v>
      </c>
      <c r="DC1546">
        <v>1000000000</v>
      </c>
      <c r="DD1546" s="3"/>
      <c r="DE1546" s="3"/>
      <c r="DF1546" s="3"/>
      <c r="DG1546" s="4"/>
      <c r="DH1546" s="4"/>
      <c r="DI1546" s="4"/>
      <c r="DJ1546" s="3">
        <v>0</v>
      </c>
      <c r="DK1546" s="4">
        <v>0</v>
      </c>
      <c r="DL1546" t="b">
        <v>0</v>
      </c>
      <c r="DM1546" s="6"/>
      <c r="DN1546" s="3"/>
      <c r="DO1546" s="3"/>
      <c r="DP1546" s="3"/>
      <c r="DQ1546" s="3"/>
      <c r="DR1546" s="3"/>
      <c r="DS1546" s="3"/>
      <c r="DT1546" s="4"/>
      <c r="DU1546" s="4"/>
      <c r="DV1546" s="4"/>
      <c r="DW1546" s="4"/>
      <c r="DX1546" s="4"/>
      <c r="DY1546" s="4"/>
      <c r="DZ1546" s="2" t="s">
        <v>861</v>
      </c>
      <c r="EA1546" s="7">
        <v>44684.553437499999</v>
      </c>
      <c r="EB1546" s="2" t="s">
        <v>332</v>
      </c>
      <c r="EC1546" s="8"/>
      <c r="ED1546" t="b">
        <v>0</v>
      </c>
      <c r="EE1546" t="s">
        <v>324</v>
      </c>
      <c r="EF1546" s="2" t="s">
        <v>324</v>
      </c>
      <c r="EG1546" s="2" t="s">
        <v>325</v>
      </c>
      <c r="EH1546" s="1"/>
      <c r="EI1546">
        <f t="shared" si="78"/>
        <v>10222</v>
      </c>
      <c r="EJ1546" t="str">
        <f t="shared" si="79"/>
        <v>yes</v>
      </c>
    </row>
    <row r="1547" spans="3:140">
      <c r="C1547" s="1">
        <v>44581</v>
      </c>
      <c r="D1547" s="2" t="s">
        <v>844</v>
      </c>
      <c r="E1547" s="2" t="s">
        <v>845</v>
      </c>
      <c r="F1547" s="2" t="s">
        <v>178</v>
      </c>
      <c r="G1547" s="1">
        <v>44317</v>
      </c>
      <c r="H1547" s="2"/>
      <c r="I1547" s="2"/>
      <c r="J1547" s="1">
        <v>44317</v>
      </c>
      <c r="K1547" s="1"/>
      <c r="L1547" s="2" t="s">
        <v>6</v>
      </c>
      <c r="M1547" t="b">
        <v>0</v>
      </c>
      <c r="N1547" s="2"/>
      <c r="O1547" s="2" t="s">
        <v>320</v>
      </c>
      <c r="P1547" s="2" t="s">
        <v>373</v>
      </c>
      <c r="Q1547" s="2"/>
      <c r="R1547" s="2"/>
      <c r="S1547" s="2"/>
      <c r="T1547" s="2"/>
      <c r="U1547" s="2"/>
      <c r="V1547" s="2"/>
      <c r="W1547" s="2" t="s">
        <v>1429</v>
      </c>
      <c r="X1547" s="2" t="s">
        <v>1429</v>
      </c>
      <c r="Y1547" s="3"/>
      <c r="AA1547" t="b">
        <v>0</v>
      </c>
      <c r="AB1547">
        <v>53115</v>
      </c>
      <c r="AE1547" s="4"/>
      <c r="AF1547" s="4">
        <v>257076</v>
      </c>
      <c r="AG1547" s="4"/>
      <c r="AH1547" s="4"/>
      <c r="AM1547" s="4"/>
      <c r="AN1547" s="4"/>
      <c r="AO1547" s="4"/>
      <c r="AP1547" s="4"/>
      <c r="AU1547" s="4"/>
      <c r="AV1547" s="4"/>
      <c r="AW1547" s="4"/>
      <c r="AX1547" s="4"/>
      <c r="AZ1547">
        <v>14293</v>
      </c>
      <c r="BC1547" s="4"/>
      <c r="BD1547" s="4">
        <v>2329805</v>
      </c>
      <c r="BE1547" s="4"/>
      <c r="BF1547" s="4"/>
      <c r="BK1547" s="4"/>
      <c r="BL1547" s="4"/>
      <c r="BM1547" s="4"/>
      <c r="BN1547" s="4"/>
      <c r="BS1547" s="4"/>
      <c r="BT1547" s="4"/>
      <c r="BU1547" s="4"/>
      <c r="BV1547" s="4"/>
      <c r="BW1547" s="3"/>
      <c r="BX1547" s="3"/>
      <c r="BY1547" s="4">
        <v>257076</v>
      </c>
      <c r="BZ1547" s="5"/>
      <c r="CA1547" s="3">
        <v>0</v>
      </c>
      <c r="CB1547" s="4">
        <v>0</v>
      </c>
      <c r="CC1547" s="5" t="s">
        <v>322</v>
      </c>
      <c r="CD1547" s="3">
        <v>0</v>
      </c>
      <c r="CE1547" s="4">
        <v>0</v>
      </c>
      <c r="CF1547" s="5" t="s">
        <v>322</v>
      </c>
      <c r="CG1547" s="3">
        <v>14293</v>
      </c>
      <c r="CH1547" s="4">
        <v>2329805</v>
      </c>
      <c r="CI1547" s="5">
        <v>163.00321835863701</v>
      </c>
      <c r="CJ1547" s="3">
        <v>0</v>
      </c>
      <c r="CK1547" s="4">
        <v>0</v>
      </c>
      <c r="CL1547" s="5" t="s">
        <v>322</v>
      </c>
      <c r="CM1547" s="2">
        <v>0</v>
      </c>
      <c r="CN1547" s="4">
        <v>0</v>
      </c>
      <c r="CO1547" s="5" t="s">
        <v>322</v>
      </c>
      <c r="CP1547" s="3"/>
      <c r="CQ1547" s="4">
        <v>257076</v>
      </c>
      <c r="CR1547" s="3"/>
      <c r="CS1547" s="3"/>
      <c r="CT1547" s="3"/>
      <c r="CU1547" s="3"/>
      <c r="CV1547" s="4">
        <v>2586881</v>
      </c>
      <c r="CW1547" s="4">
        <v>2586881</v>
      </c>
      <c r="CX1547" t="b">
        <v>0</v>
      </c>
      <c r="CY1547" t="b">
        <v>0</v>
      </c>
      <c r="CZ1547" t="b">
        <v>0</v>
      </c>
      <c r="DA1547" s="2"/>
      <c r="DB1547" s="2"/>
      <c r="DC1547">
        <v>99999999433</v>
      </c>
      <c r="DD1547" s="3"/>
      <c r="DE1547" s="3"/>
      <c r="DF1547" s="3"/>
      <c r="DG1547" s="4"/>
      <c r="DH1547" s="4"/>
      <c r="DI1547" s="4"/>
      <c r="DJ1547" s="3">
        <v>0</v>
      </c>
      <c r="DK1547" s="4">
        <v>0</v>
      </c>
      <c r="DL1547" t="b">
        <v>0</v>
      </c>
      <c r="DM1547" s="6"/>
      <c r="DN1547" s="3"/>
      <c r="DO1547" s="3"/>
      <c r="DP1547" s="3"/>
      <c r="DQ1547" s="3"/>
      <c r="DR1547" s="3"/>
      <c r="DS1547" s="3"/>
      <c r="DT1547" s="4"/>
      <c r="DU1547" s="4"/>
      <c r="DV1547" s="4"/>
      <c r="DW1547" s="4"/>
      <c r="DX1547" s="4"/>
      <c r="DY1547" s="4"/>
      <c r="DZ1547" s="2" t="s">
        <v>861</v>
      </c>
      <c r="EA1547" s="7">
        <v>44693.456631944442</v>
      </c>
      <c r="EB1547" s="2" t="s">
        <v>332</v>
      </c>
      <c r="EC1547" s="8"/>
      <c r="ED1547" t="b">
        <v>0</v>
      </c>
      <c r="EE1547" t="s">
        <v>324</v>
      </c>
      <c r="EF1547" s="2" t="s">
        <v>324</v>
      </c>
      <c r="EG1547" s="2" t="s">
        <v>325</v>
      </c>
      <c r="EH1547" s="1"/>
      <c r="EI1547">
        <f t="shared" si="78"/>
        <v>53115</v>
      </c>
      <c r="EJ1547" t="str">
        <f t="shared" si="79"/>
        <v>yes</v>
      </c>
    </row>
  </sheetData>
  <phoneticPr fontId="22"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FC494841061044598721A7FA4A90A76" ma:contentTypeVersion="8" ma:contentTypeDescription="Create a new document." ma:contentTypeScope="" ma:versionID="9782dd01f2688e822ca82a383b198f26">
  <xsd:schema xmlns:xsd="http://www.w3.org/2001/XMLSchema" xmlns:xs="http://www.w3.org/2001/XMLSchema" xmlns:p="http://schemas.microsoft.com/office/2006/metadata/properties" xmlns:ns2="c628ea6a-1673-46c9-b6a9-aef3166ca19a" xmlns:ns3="1db866a8-b659-42f3-a2da-e84ff86cd85b" targetNamespace="http://schemas.microsoft.com/office/2006/metadata/properties" ma:root="true" ma:fieldsID="28054401dcff0820016419af1a4abf80" ns2:_="" ns3:_="">
    <xsd:import namespace="c628ea6a-1673-46c9-b6a9-aef3166ca19a"/>
    <xsd:import namespace="1db866a8-b659-42f3-a2da-e84ff86cd85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628ea6a-1673-46c9-b6a9-aef3166ca1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db866a8-b659-42f3-a2da-e84ff86cd85b"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1db866a8-b659-42f3-a2da-e84ff86cd85b">
      <UserInfo>
        <DisplayName>Digital Analytics - Team Verbist Members</DisplayName>
        <AccountId>7</AccountId>
        <AccountType/>
      </UserInfo>
    </SharedWithUsers>
  </documentManagement>
</p:properties>
</file>

<file path=customXml/itemProps1.xml><?xml version="1.0" encoding="utf-8"?>
<ds:datastoreItem xmlns:ds="http://schemas.openxmlformats.org/officeDocument/2006/customXml" ds:itemID="{8879EEB5-728D-4203-BCE3-BDCB6AC80BC1}"/>
</file>

<file path=customXml/itemProps2.xml><?xml version="1.0" encoding="utf-8"?>
<ds:datastoreItem xmlns:ds="http://schemas.openxmlformats.org/officeDocument/2006/customXml" ds:itemID="{DCB3D373-72F2-4DB2-A72D-58E8F71B6617}"/>
</file>

<file path=customXml/itemProps3.xml><?xml version="1.0" encoding="utf-8"?>
<ds:datastoreItem xmlns:ds="http://schemas.openxmlformats.org/officeDocument/2006/customXml" ds:itemID="{5C3564B2-BAB2-4DFC-A0B8-B28EC8DE644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GRIFFIN, TYRONE</dc:creator>
  <cp:keywords/>
  <dc:description/>
  <cp:lastModifiedBy>AKOMOLAFE, FEMI F</cp:lastModifiedBy>
  <cp:revision/>
  <dcterms:created xsi:type="dcterms:W3CDTF">2022-04-29T18:05:30Z</dcterms:created>
  <dcterms:modified xsi:type="dcterms:W3CDTF">2022-08-30T20:28:24Z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0x0101007FC494841061044598721A7FA4A90A76</vt:lpwstr>
  </property>
</Properties>
</file>